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8_{AD387459-96D5-4EC8-BF66-EB09D916A916}" xr6:coauthVersionLast="47" xr6:coauthVersionMax="47" xr10:uidLastSave="{00000000-0000-0000-0000-000000000000}"/>
  <bookViews>
    <workbookView xWindow="28680" yWindow="-120" windowWidth="29040" windowHeight="15840" tabRatio="649" activeTab="2" xr2:uid="{00000000-000D-0000-FFFF-FFFF00000000}"/>
  </bookViews>
  <sheets>
    <sheet name="Chilkat Weir Counts - Daily" sheetId="1" r:id="rId1"/>
    <sheet name="Raw Data" sheetId="7" r:id="rId2"/>
    <sheet name="gompertz_fill" sheetId="8" r:id="rId3"/>
    <sheet name="SUMMARY" sheetId="4" r:id="rId4"/>
    <sheet name="GompertzFill Cum%" sheetId="9" r:id="rId5"/>
    <sheet name="5-Day Rule" sheetId="13" r:id="rId6"/>
  </sheets>
  <definedNames>
    <definedName name="_xlnm._FilterDatabase" localSheetId="0" hidden="1">'Chilkat Weir Counts - Daily'!$A$1:$H$14667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190" i="8" l="1"/>
  <c r="AX189" i="8"/>
  <c r="AE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B185" i="8"/>
  <c r="B184" i="8" l="1"/>
  <c r="B193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C189" i="8"/>
  <c r="D189" i="8"/>
  <c r="E189" i="8"/>
  <c r="F189" i="8"/>
  <c r="G189" i="8"/>
  <c r="H189" i="8"/>
  <c r="I189" i="8"/>
  <c r="B189" i="8"/>
  <c r="B183" i="8"/>
  <c r="H74" i="4"/>
  <c r="S69" i="4"/>
  <c r="T69" i="4"/>
  <c r="U69" i="4"/>
  <c r="V69" i="4"/>
  <c r="R69" i="4"/>
  <c r="S68" i="4"/>
  <c r="T68" i="4"/>
  <c r="U68" i="4"/>
  <c r="V68" i="4"/>
  <c r="R68" i="4"/>
  <c r="F9" i="4"/>
  <c r="F10" i="4"/>
  <c r="F11" i="4"/>
  <c r="F12" i="4"/>
  <c r="F13" i="4"/>
  <c r="F14" i="4"/>
  <c r="F8" i="4"/>
  <c r="E9" i="4"/>
  <c r="E10" i="4"/>
  <c r="E11" i="4"/>
  <c r="E12" i="4"/>
  <c r="E13" i="4"/>
  <c r="E14" i="4"/>
  <c r="E8" i="4"/>
  <c r="D9" i="4"/>
  <c r="D10" i="4"/>
  <c r="D11" i="4"/>
  <c r="D12" i="4"/>
  <c r="D13" i="4"/>
  <c r="D14" i="4"/>
  <c r="D8" i="4"/>
  <c r="C9" i="4"/>
  <c r="C10" i="4"/>
  <c r="C11" i="4"/>
  <c r="C12" i="4"/>
  <c r="C13" i="4"/>
  <c r="C14" i="4"/>
  <c r="C8" i="4"/>
  <c r="B14" i="4"/>
  <c r="B10" i="4"/>
  <c r="B11" i="4"/>
  <c r="B12" i="4"/>
  <c r="B13" i="4"/>
  <c r="B9" i="4"/>
  <c r="B8" i="4"/>
  <c r="H79" i="4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C8" i="13"/>
  <c r="D8" i="13"/>
  <c r="E8" i="13"/>
  <c r="F8" i="13"/>
  <c r="G8" i="13"/>
  <c r="H8" i="13"/>
  <c r="I8" i="13"/>
  <c r="J8" i="13"/>
  <c r="K8" i="13"/>
  <c r="C9" i="13"/>
  <c r="D9" i="13"/>
  <c r="E9" i="13"/>
  <c r="F9" i="13"/>
  <c r="G9" i="13"/>
  <c r="H9" i="13"/>
  <c r="I9" i="13"/>
  <c r="J9" i="13"/>
  <c r="K9" i="13"/>
  <c r="C10" i="13"/>
  <c r="D10" i="13"/>
  <c r="E10" i="13"/>
  <c r="F10" i="13"/>
  <c r="G10" i="13"/>
  <c r="H10" i="13"/>
  <c r="I10" i="13"/>
  <c r="J10" i="13"/>
  <c r="K10" i="13"/>
  <c r="C11" i="13"/>
  <c r="D11" i="13"/>
  <c r="E11" i="13"/>
  <c r="F11" i="13"/>
  <c r="G11" i="13"/>
  <c r="H11" i="13"/>
  <c r="I11" i="13"/>
  <c r="J11" i="13"/>
  <c r="K11" i="13"/>
  <c r="C12" i="13"/>
  <c r="D12" i="13"/>
  <c r="E12" i="13"/>
  <c r="F12" i="13"/>
  <c r="G12" i="13"/>
  <c r="H12" i="13"/>
  <c r="I12" i="13"/>
  <c r="J12" i="13"/>
  <c r="K12" i="13"/>
  <c r="B9" i="13"/>
  <c r="B10" i="13"/>
  <c r="B11" i="13"/>
  <c r="B12" i="13"/>
  <c r="B8" i="13"/>
  <c r="C203" i="13"/>
  <c r="C22" i="13" s="1"/>
  <c r="D203" i="13"/>
  <c r="D22" i="13" s="1"/>
  <c r="E203" i="13"/>
  <c r="E22" i="13" s="1"/>
  <c r="F203" i="13"/>
  <c r="F22" i="13" s="1"/>
  <c r="G203" i="13"/>
  <c r="G22" i="13" s="1"/>
  <c r="H203" i="13"/>
  <c r="H22" i="13" s="1"/>
  <c r="I203" i="13"/>
  <c r="I22" i="13" s="1"/>
  <c r="J203" i="13"/>
  <c r="J22" i="13" s="1"/>
  <c r="K203" i="13"/>
  <c r="K22" i="13" s="1"/>
  <c r="B203" i="13"/>
  <c r="B22" i="13" s="1"/>
  <c r="H78" i="4"/>
  <c r="H77" i="4"/>
  <c r="H76" i="4"/>
  <c r="H75" i="4"/>
  <c r="H71" i="4"/>
  <c r="H70" i="4"/>
  <c r="H68" i="4"/>
  <c r="H67" i="4"/>
  <c r="F59" i="4"/>
  <c r="F60" i="4"/>
  <c r="F61" i="4"/>
  <c r="F62" i="4"/>
  <c r="F63" i="4"/>
  <c r="F64" i="4"/>
  <c r="F65" i="4"/>
  <c r="C7" i="9"/>
  <c r="C8" i="9" s="1"/>
  <c r="D7" i="9"/>
  <c r="E7" i="9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F7" i="9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G7" i="9"/>
  <c r="G8" i="9" s="1"/>
  <c r="H7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J7" i="9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K7" i="9"/>
  <c r="K8" i="9" s="1"/>
  <c r="L7" i="9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M135" i="9" s="1"/>
  <c r="M136" i="9" s="1"/>
  <c r="M137" i="9" s="1"/>
  <c r="M138" i="9" s="1"/>
  <c r="M139" i="9" s="1"/>
  <c r="M140" i="9" s="1"/>
  <c r="M141" i="9" s="1"/>
  <c r="M142" i="9" s="1"/>
  <c r="M143" i="9" s="1"/>
  <c r="M144" i="9" s="1"/>
  <c r="M145" i="9" s="1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N7" i="9"/>
  <c r="O7" i="9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O143" i="9" s="1"/>
  <c r="O144" i="9" s="1"/>
  <c r="O145" i="9" s="1"/>
  <c r="P7" i="9"/>
  <c r="Q7" i="9"/>
  <c r="Q8" i="9" s="1"/>
  <c r="Q9" i="9" s="1"/>
  <c r="R7" i="9"/>
  <c r="S7" i="9"/>
  <c r="S8" i="9" s="1"/>
  <c r="T7" i="9"/>
  <c r="U7" i="9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V119" i="9" s="1"/>
  <c r="V120" i="9" s="1"/>
  <c r="V121" i="9" s="1"/>
  <c r="V122" i="9" s="1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W7" i="9"/>
  <c r="W8" i="9" s="1"/>
  <c r="X7" i="9"/>
  <c r="Y7" i="9"/>
  <c r="Y8" i="9" s="1"/>
  <c r="Y9" i="9" s="1"/>
  <c r="Z7" i="9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Z95" i="9" s="1"/>
  <c r="Z96" i="9" s="1"/>
  <c r="Z97" i="9" s="1"/>
  <c r="Z98" i="9" s="1"/>
  <c r="Z99" i="9" s="1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19" i="9" s="1"/>
  <c r="Z120" i="9" s="1"/>
  <c r="Z121" i="9" s="1"/>
  <c r="Z122" i="9" s="1"/>
  <c r="Z123" i="9" s="1"/>
  <c r="Z124" i="9" s="1"/>
  <c r="Z125" i="9" s="1"/>
  <c r="Z126" i="9" s="1"/>
  <c r="Z127" i="9" s="1"/>
  <c r="Z128" i="9" s="1"/>
  <c r="Z129" i="9" s="1"/>
  <c r="Z130" i="9" s="1"/>
  <c r="Z131" i="9" s="1"/>
  <c r="Z132" i="9" s="1"/>
  <c r="Z133" i="9" s="1"/>
  <c r="Z134" i="9" s="1"/>
  <c r="Z135" i="9" s="1"/>
  <c r="Z136" i="9" s="1"/>
  <c r="Z137" i="9" s="1"/>
  <c r="Z138" i="9" s="1"/>
  <c r="Z139" i="9" s="1"/>
  <c r="Z140" i="9" s="1"/>
  <c r="Z141" i="9" s="1"/>
  <c r="Z142" i="9" s="1"/>
  <c r="Z143" i="9" s="1"/>
  <c r="Z144" i="9" s="1"/>
  <c r="Z145" i="9" s="1"/>
  <c r="Z146" i="9" s="1"/>
  <c r="Z147" i="9" s="1"/>
  <c r="Z148" i="9" s="1"/>
  <c r="Z149" i="9" s="1"/>
  <c r="Z150" i="9" s="1"/>
  <c r="Z151" i="9" s="1"/>
  <c r="Z152" i="9" s="1"/>
  <c r="Z153" i="9" s="1"/>
  <c r="Z154" i="9" s="1"/>
  <c r="Z155" i="9" s="1"/>
  <c r="Z156" i="9" s="1"/>
  <c r="Z157" i="9" s="1"/>
  <c r="Z158" i="9" s="1"/>
  <c r="AA7" i="9"/>
  <c r="AA8" i="9" s="1"/>
  <c r="AB7" i="9"/>
  <c r="AC7" i="9"/>
  <c r="AC8" i="9" s="1"/>
  <c r="AC9" i="9" s="1"/>
  <c r="AD7" i="9"/>
  <c r="AE7" i="9"/>
  <c r="AE8" i="9" s="1"/>
  <c r="AE9" i="9" s="1"/>
  <c r="AE10" i="9" s="1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E23" i="9" s="1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AE50" i="9" s="1"/>
  <c r="AE51" i="9" s="1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71" i="9" s="1"/>
  <c r="AE72" i="9" s="1"/>
  <c r="AE73" i="9" s="1"/>
  <c r="AE74" i="9" s="1"/>
  <c r="AE75" i="9" s="1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AE95" i="9" s="1"/>
  <c r="AE96" i="9" s="1"/>
  <c r="AE97" i="9" s="1"/>
  <c r="AE98" i="9" s="1"/>
  <c r="AE99" i="9" s="1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19" i="9" s="1"/>
  <c r="AE120" i="9" s="1"/>
  <c r="AE121" i="9" s="1"/>
  <c r="AE122" i="9" s="1"/>
  <c r="AE123" i="9" s="1"/>
  <c r="AE124" i="9" s="1"/>
  <c r="AE125" i="9" s="1"/>
  <c r="AE126" i="9" s="1"/>
  <c r="AE127" i="9" s="1"/>
  <c r="AE128" i="9" s="1"/>
  <c r="AE129" i="9" s="1"/>
  <c r="AE130" i="9" s="1"/>
  <c r="AE131" i="9" s="1"/>
  <c r="AE132" i="9" s="1"/>
  <c r="AE133" i="9" s="1"/>
  <c r="AE134" i="9" s="1"/>
  <c r="AE135" i="9" s="1"/>
  <c r="AE136" i="9" s="1"/>
  <c r="AE137" i="9" s="1"/>
  <c r="AE138" i="9" s="1"/>
  <c r="AE139" i="9" s="1"/>
  <c r="AE140" i="9" s="1"/>
  <c r="AE141" i="9" s="1"/>
  <c r="AE142" i="9" s="1"/>
  <c r="AE143" i="9" s="1"/>
  <c r="AE144" i="9" s="1"/>
  <c r="AE145" i="9" s="1"/>
  <c r="AE146" i="9" s="1"/>
  <c r="AE147" i="9" s="1"/>
  <c r="AE148" i="9" s="1"/>
  <c r="AE149" i="9" s="1"/>
  <c r="AE150" i="9" s="1"/>
  <c r="AE151" i="9" s="1"/>
  <c r="AE152" i="9" s="1"/>
  <c r="AE153" i="9" s="1"/>
  <c r="AE154" i="9" s="1"/>
  <c r="AE155" i="9" s="1"/>
  <c r="AE156" i="9" s="1"/>
  <c r="AE157" i="9" s="1"/>
  <c r="AE158" i="9" s="1"/>
  <c r="AF7" i="9"/>
  <c r="AG7" i="9"/>
  <c r="AG8" i="9" s="1"/>
  <c r="AG9" i="9" s="1"/>
  <c r="AG10" i="9" s="1"/>
  <c r="AG11" i="9" s="1"/>
  <c r="AG12" i="9" s="1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G25" i="9" s="1"/>
  <c r="AG26" i="9" s="1"/>
  <c r="AG27" i="9" s="1"/>
  <c r="AG28" i="9" s="1"/>
  <c r="AG29" i="9" s="1"/>
  <c r="AG30" i="9" s="1"/>
  <c r="AG31" i="9" s="1"/>
  <c r="AG32" i="9" s="1"/>
  <c r="AG33" i="9" s="1"/>
  <c r="AG34" i="9" s="1"/>
  <c r="AG35" i="9" s="1"/>
  <c r="AG36" i="9" s="1"/>
  <c r="AG37" i="9" s="1"/>
  <c r="AG38" i="9" s="1"/>
  <c r="AG39" i="9" s="1"/>
  <c r="AG40" i="9" s="1"/>
  <c r="AG41" i="9" s="1"/>
  <c r="AG42" i="9" s="1"/>
  <c r="AG43" i="9" s="1"/>
  <c r="AG44" i="9" s="1"/>
  <c r="AG45" i="9" s="1"/>
  <c r="AG46" i="9" s="1"/>
  <c r="AG47" i="9" s="1"/>
  <c r="AG48" i="9" s="1"/>
  <c r="AG49" i="9" s="1"/>
  <c r="AG50" i="9" s="1"/>
  <c r="AG51" i="9" s="1"/>
  <c r="AG52" i="9" s="1"/>
  <c r="AG53" i="9" s="1"/>
  <c r="AG54" i="9" s="1"/>
  <c r="AG55" i="9" s="1"/>
  <c r="AG56" i="9" s="1"/>
  <c r="AG57" i="9" s="1"/>
  <c r="AG58" i="9" s="1"/>
  <c r="AG59" i="9" s="1"/>
  <c r="AG60" i="9" s="1"/>
  <c r="AG61" i="9" s="1"/>
  <c r="AG62" i="9" s="1"/>
  <c r="AG63" i="9" s="1"/>
  <c r="AG64" i="9" s="1"/>
  <c r="AG65" i="9" s="1"/>
  <c r="AG66" i="9" s="1"/>
  <c r="AG67" i="9" s="1"/>
  <c r="AG68" i="9" s="1"/>
  <c r="AG69" i="9" s="1"/>
  <c r="AG70" i="9" s="1"/>
  <c r="AG71" i="9" s="1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G90" i="9" s="1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H7" i="9"/>
  <c r="AI7" i="9"/>
  <c r="AI8" i="9" s="1"/>
  <c r="AJ7" i="9"/>
  <c r="AK7" i="9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K136" i="9" s="1"/>
  <c r="AK137" i="9" s="1"/>
  <c r="AK138" i="9" s="1"/>
  <c r="AK139" i="9" s="1"/>
  <c r="AK140" i="9" s="1"/>
  <c r="AK141" i="9" s="1"/>
  <c r="AK142" i="9" s="1"/>
  <c r="AK143" i="9" s="1"/>
  <c r="AK144" i="9" s="1"/>
  <c r="AK145" i="9" s="1"/>
  <c r="AK146" i="9" s="1"/>
  <c r="AK147" i="9" s="1"/>
  <c r="AK148" i="9" s="1"/>
  <c r="AK149" i="9" s="1"/>
  <c r="AK150" i="9" s="1"/>
  <c r="AK151" i="9" s="1"/>
  <c r="AK152" i="9" s="1"/>
  <c r="AK153" i="9" s="1"/>
  <c r="AK154" i="9" s="1"/>
  <c r="AK155" i="9" s="1"/>
  <c r="AK156" i="9" s="1"/>
  <c r="AK157" i="9" s="1"/>
  <c r="AK158" i="9" s="1"/>
  <c r="AL7" i="9"/>
  <c r="AL8" i="9" s="1"/>
  <c r="AL9" i="9" s="1"/>
  <c r="AL10" i="9" s="1"/>
  <c r="AL11" i="9" s="1"/>
  <c r="AL12" i="9" s="1"/>
  <c r="AL13" i="9" s="1"/>
  <c r="AL14" i="9" s="1"/>
  <c r="AL15" i="9" s="1"/>
  <c r="AL16" i="9" s="1"/>
  <c r="AL17" i="9" s="1"/>
  <c r="AL18" i="9" s="1"/>
  <c r="AL19" i="9" s="1"/>
  <c r="AL20" i="9" s="1"/>
  <c r="AL21" i="9" s="1"/>
  <c r="AL22" i="9" s="1"/>
  <c r="AL23" i="9" s="1"/>
  <c r="AL24" i="9" s="1"/>
  <c r="AL25" i="9" s="1"/>
  <c r="AL26" i="9" s="1"/>
  <c r="AL27" i="9" s="1"/>
  <c r="AL28" i="9" s="1"/>
  <c r="AL29" i="9" s="1"/>
  <c r="AL30" i="9" s="1"/>
  <c r="AL31" i="9" s="1"/>
  <c r="AL32" i="9" s="1"/>
  <c r="AL33" i="9" s="1"/>
  <c r="AL34" i="9" s="1"/>
  <c r="AL35" i="9" s="1"/>
  <c r="AL36" i="9" s="1"/>
  <c r="AL37" i="9" s="1"/>
  <c r="AL38" i="9" s="1"/>
  <c r="AL39" i="9" s="1"/>
  <c r="AL40" i="9" s="1"/>
  <c r="AL41" i="9" s="1"/>
  <c r="AL42" i="9" s="1"/>
  <c r="AL43" i="9" s="1"/>
  <c r="AL44" i="9" s="1"/>
  <c r="AL45" i="9" s="1"/>
  <c r="AL46" i="9" s="1"/>
  <c r="AL47" i="9" s="1"/>
  <c r="AL48" i="9" s="1"/>
  <c r="AL49" i="9" s="1"/>
  <c r="AL50" i="9" s="1"/>
  <c r="AL51" i="9" s="1"/>
  <c r="AL52" i="9" s="1"/>
  <c r="AL53" i="9" s="1"/>
  <c r="AL54" i="9" s="1"/>
  <c r="AL55" i="9" s="1"/>
  <c r="AL56" i="9" s="1"/>
  <c r="AL57" i="9" s="1"/>
  <c r="AL58" i="9" s="1"/>
  <c r="AL59" i="9" s="1"/>
  <c r="AL60" i="9" s="1"/>
  <c r="AL61" i="9" s="1"/>
  <c r="AL62" i="9" s="1"/>
  <c r="AL63" i="9" s="1"/>
  <c r="AL64" i="9" s="1"/>
  <c r="AL65" i="9" s="1"/>
  <c r="AL66" i="9" s="1"/>
  <c r="AL67" i="9" s="1"/>
  <c r="AL68" i="9" s="1"/>
  <c r="AL69" i="9" s="1"/>
  <c r="AL70" i="9" s="1"/>
  <c r="AL71" i="9" s="1"/>
  <c r="AL72" i="9" s="1"/>
  <c r="AL73" i="9" s="1"/>
  <c r="AL74" i="9" s="1"/>
  <c r="AL75" i="9" s="1"/>
  <c r="AL76" i="9" s="1"/>
  <c r="AL77" i="9" s="1"/>
  <c r="AL78" i="9" s="1"/>
  <c r="AL79" i="9" s="1"/>
  <c r="AL80" i="9" s="1"/>
  <c r="AL81" i="9" s="1"/>
  <c r="AL82" i="9" s="1"/>
  <c r="AL83" i="9" s="1"/>
  <c r="AL84" i="9" s="1"/>
  <c r="AL85" i="9" s="1"/>
  <c r="AL86" i="9" s="1"/>
  <c r="AL87" i="9" s="1"/>
  <c r="AL88" i="9" s="1"/>
  <c r="AL89" i="9" s="1"/>
  <c r="AL90" i="9" s="1"/>
  <c r="AL91" i="9" s="1"/>
  <c r="AL92" i="9" s="1"/>
  <c r="AL93" i="9" s="1"/>
  <c r="AL94" i="9" s="1"/>
  <c r="AL95" i="9" s="1"/>
  <c r="AL96" i="9" s="1"/>
  <c r="AL97" i="9" s="1"/>
  <c r="AL98" i="9" s="1"/>
  <c r="AL99" i="9" s="1"/>
  <c r="AL100" i="9" s="1"/>
  <c r="AL101" i="9" s="1"/>
  <c r="AL102" i="9" s="1"/>
  <c r="AL103" i="9" s="1"/>
  <c r="AL104" i="9" s="1"/>
  <c r="AL105" i="9" s="1"/>
  <c r="AL106" i="9" s="1"/>
  <c r="AL107" i="9" s="1"/>
  <c r="AL108" i="9" s="1"/>
  <c r="AL109" i="9" s="1"/>
  <c r="AL110" i="9" s="1"/>
  <c r="AL111" i="9" s="1"/>
  <c r="AL112" i="9" s="1"/>
  <c r="AL113" i="9" s="1"/>
  <c r="AL114" i="9" s="1"/>
  <c r="AL115" i="9" s="1"/>
  <c r="AL116" i="9" s="1"/>
  <c r="AL117" i="9" s="1"/>
  <c r="AL118" i="9" s="1"/>
  <c r="AL119" i="9" s="1"/>
  <c r="AL120" i="9" s="1"/>
  <c r="AL121" i="9" s="1"/>
  <c r="AL122" i="9" s="1"/>
  <c r="AL123" i="9" s="1"/>
  <c r="AL124" i="9" s="1"/>
  <c r="AL125" i="9" s="1"/>
  <c r="AL126" i="9" s="1"/>
  <c r="AL127" i="9" s="1"/>
  <c r="AL128" i="9" s="1"/>
  <c r="AL129" i="9" s="1"/>
  <c r="AL130" i="9" s="1"/>
  <c r="AL131" i="9" s="1"/>
  <c r="AL132" i="9" s="1"/>
  <c r="AL133" i="9" s="1"/>
  <c r="AL134" i="9" s="1"/>
  <c r="AL135" i="9" s="1"/>
  <c r="AL136" i="9" s="1"/>
  <c r="AL137" i="9" s="1"/>
  <c r="AL138" i="9" s="1"/>
  <c r="AL139" i="9" s="1"/>
  <c r="AL140" i="9" s="1"/>
  <c r="AL141" i="9" s="1"/>
  <c r="AL142" i="9" s="1"/>
  <c r="AL143" i="9" s="1"/>
  <c r="AL144" i="9" s="1"/>
  <c r="AL145" i="9" s="1"/>
  <c r="AL146" i="9" s="1"/>
  <c r="AL147" i="9" s="1"/>
  <c r="AL148" i="9" s="1"/>
  <c r="AL149" i="9" s="1"/>
  <c r="AL150" i="9" s="1"/>
  <c r="AL151" i="9" s="1"/>
  <c r="AL152" i="9" s="1"/>
  <c r="AL153" i="9" s="1"/>
  <c r="AL154" i="9" s="1"/>
  <c r="AL155" i="9" s="1"/>
  <c r="AL156" i="9" s="1"/>
  <c r="AL157" i="9" s="1"/>
  <c r="AL158" i="9" s="1"/>
  <c r="AM7" i="9"/>
  <c r="AM8" i="9" s="1"/>
  <c r="AN7" i="9"/>
  <c r="AO7" i="9"/>
  <c r="AO8" i="9" s="1"/>
  <c r="AO9" i="9" s="1"/>
  <c r="AO10" i="9" s="1"/>
  <c r="AO11" i="9" s="1"/>
  <c r="AO12" i="9" s="1"/>
  <c r="AO13" i="9" s="1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AO28" i="9" s="1"/>
  <c r="AO29" i="9" s="1"/>
  <c r="AO30" i="9" s="1"/>
  <c r="AO31" i="9" s="1"/>
  <c r="AO32" i="9" s="1"/>
  <c r="AO33" i="9" s="1"/>
  <c r="AO34" i="9" s="1"/>
  <c r="AO35" i="9" s="1"/>
  <c r="AO36" i="9" s="1"/>
  <c r="AO37" i="9" s="1"/>
  <c r="AO38" i="9" s="1"/>
  <c r="AO39" i="9" s="1"/>
  <c r="AO40" i="9" s="1"/>
  <c r="AO41" i="9" s="1"/>
  <c r="AO42" i="9" s="1"/>
  <c r="AO43" i="9" s="1"/>
  <c r="AO44" i="9" s="1"/>
  <c r="AO45" i="9" s="1"/>
  <c r="AO46" i="9" s="1"/>
  <c r="AO47" i="9" s="1"/>
  <c r="AO48" i="9" s="1"/>
  <c r="AO49" i="9" s="1"/>
  <c r="AO50" i="9" s="1"/>
  <c r="AO51" i="9" s="1"/>
  <c r="AO52" i="9" s="1"/>
  <c r="AO53" i="9" s="1"/>
  <c r="AO54" i="9" s="1"/>
  <c r="AO55" i="9" s="1"/>
  <c r="AO56" i="9" s="1"/>
  <c r="AO57" i="9" s="1"/>
  <c r="AO58" i="9" s="1"/>
  <c r="AO59" i="9" s="1"/>
  <c r="AO60" i="9" s="1"/>
  <c r="AO61" i="9" s="1"/>
  <c r="AO62" i="9" s="1"/>
  <c r="AO63" i="9" s="1"/>
  <c r="AO64" i="9" s="1"/>
  <c r="AO65" i="9" s="1"/>
  <c r="AO66" i="9" s="1"/>
  <c r="AO67" i="9" s="1"/>
  <c r="AO68" i="9" s="1"/>
  <c r="AO69" i="9" s="1"/>
  <c r="AO70" i="9" s="1"/>
  <c r="AO71" i="9" s="1"/>
  <c r="AO72" i="9" s="1"/>
  <c r="AO73" i="9" s="1"/>
  <c r="AO74" i="9" s="1"/>
  <c r="AO75" i="9" s="1"/>
  <c r="AO76" i="9" s="1"/>
  <c r="AO77" i="9" s="1"/>
  <c r="AO78" i="9" s="1"/>
  <c r="AO79" i="9" s="1"/>
  <c r="AO80" i="9" s="1"/>
  <c r="AO81" i="9" s="1"/>
  <c r="AO82" i="9" s="1"/>
  <c r="AO83" i="9" s="1"/>
  <c r="AO84" i="9" s="1"/>
  <c r="AO85" i="9" s="1"/>
  <c r="AO86" i="9" s="1"/>
  <c r="AO87" i="9" s="1"/>
  <c r="AO88" i="9" s="1"/>
  <c r="AO89" i="9" s="1"/>
  <c r="AO90" i="9" s="1"/>
  <c r="AO91" i="9" s="1"/>
  <c r="AO92" i="9" s="1"/>
  <c r="AO93" i="9" s="1"/>
  <c r="AO94" i="9" s="1"/>
  <c r="AO95" i="9" s="1"/>
  <c r="AO96" i="9" s="1"/>
  <c r="AO97" i="9" s="1"/>
  <c r="AO98" i="9" s="1"/>
  <c r="AO99" i="9" s="1"/>
  <c r="AO100" i="9" s="1"/>
  <c r="AO101" i="9" s="1"/>
  <c r="AO102" i="9" s="1"/>
  <c r="AO103" i="9" s="1"/>
  <c r="AO104" i="9" s="1"/>
  <c r="AO105" i="9" s="1"/>
  <c r="AO106" i="9" s="1"/>
  <c r="AO107" i="9" s="1"/>
  <c r="AO108" i="9" s="1"/>
  <c r="AO109" i="9" s="1"/>
  <c r="AO110" i="9" s="1"/>
  <c r="AO111" i="9" s="1"/>
  <c r="AO112" i="9" s="1"/>
  <c r="AO113" i="9" s="1"/>
  <c r="AO114" i="9" s="1"/>
  <c r="AO115" i="9" s="1"/>
  <c r="AO116" i="9" s="1"/>
  <c r="AO117" i="9" s="1"/>
  <c r="AO118" i="9" s="1"/>
  <c r="AO119" i="9" s="1"/>
  <c r="AO120" i="9" s="1"/>
  <c r="AO121" i="9" s="1"/>
  <c r="AO122" i="9" s="1"/>
  <c r="AO123" i="9" s="1"/>
  <c r="AO124" i="9" s="1"/>
  <c r="AO125" i="9" s="1"/>
  <c r="AO126" i="9" s="1"/>
  <c r="AO127" i="9" s="1"/>
  <c r="AO128" i="9" s="1"/>
  <c r="AO129" i="9" s="1"/>
  <c r="AO130" i="9" s="1"/>
  <c r="AO131" i="9" s="1"/>
  <c r="AO132" i="9" s="1"/>
  <c r="AO133" i="9" s="1"/>
  <c r="AO134" i="9" s="1"/>
  <c r="AO135" i="9" s="1"/>
  <c r="AO136" i="9" s="1"/>
  <c r="AO137" i="9" s="1"/>
  <c r="AO138" i="9" s="1"/>
  <c r="AO139" i="9" s="1"/>
  <c r="AO140" i="9" s="1"/>
  <c r="AO141" i="9" s="1"/>
  <c r="AO142" i="9" s="1"/>
  <c r="AO143" i="9" s="1"/>
  <c r="AO144" i="9" s="1"/>
  <c r="AO145" i="9" s="1"/>
  <c r="AO146" i="9" s="1"/>
  <c r="AO147" i="9" s="1"/>
  <c r="AO148" i="9" s="1"/>
  <c r="AO149" i="9" s="1"/>
  <c r="AO150" i="9" s="1"/>
  <c r="AO151" i="9" s="1"/>
  <c r="AO152" i="9" s="1"/>
  <c r="AO153" i="9" s="1"/>
  <c r="AO154" i="9" s="1"/>
  <c r="AO155" i="9" s="1"/>
  <c r="AO156" i="9" s="1"/>
  <c r="AO157" i="9" s="1"/>
  <c r="AO158" i="9" s="1"/>
  <c r="AP7" i="9"/>
  <c r="AP8" i="9" s="1"/>
  <c r="AP9" i="9" s="1"/>
  <c r="AP10" i="9" s="1"/>
  <c r="AP11" i="9" s="1"/>
  <c r="AP12" i="9" s="1"/>
  <c r="AP13" i="9" s="1"/>
  <c r="AP14" i="9" s="1"/>
  <c r="AP15" i="9" s="1"/>
  <c r="AP16" i="9" s="1"/>
  <c r="AP17" i="9" s="1"/>
  <c r="AP18" i="9" s="1"/>
  <c r="AP19" i="9" s="1"/>
  <c r="AP20" i="9" s="1"/>
  <c r="AP21" i="9" s="1"/>
  <c r="AP22" i="9" s="1"/>
  <c r="AP23" i="9" s="1"/>
  <c r="AP24" i="9" s="1"/>
  <c r="AP25" i="9" s="1"/>
  <c r="AP26" i="9" s="1"/>
  <c r="AP27" i="9" s="1"/>
  <c r="AP28" i="9" s="1"/>
  <c r="AP29" i="9" s="1"/>
  <c r="AP30" i="9" s="1"/>
  <c r="AP31" i="9" s="1"/>
  <c r="AP32" i="9" s="1"/>
  <c r="AP33" i="9" s="1"/>
  <c r="AP34" i="9" s="1"/>
  <c r="AP35" i="9" s="1"/>
  <c r="AP36" i="9" s="1"/>
  <c r="AP37" i="9" s="1"/>
  <c r="AP38" i="9" s="1"/>
  <c r="AP39" i="9" s="1"/>
  <c r="AP40" i="9" s="1"/>
  <c r="AP41" i="9" s="1"/>
  <c r="AP42" i="9" s="1"/>
  <c r="AP43" i="9" s="1"/>
  <c r="AP44" i="9" s="1"/>
  <c r="AP45" i="9" s="1"/>
  <c r="AP46" i="9" s="1"/>
  <c r="AP47" i="9" s="1"/>
  <c r="AP48" i="9" s="1"/>
  <c r="AP49" i="9" s="1"/>
  <c r="AP50" i="9" s="1"/>
  <c r="AP51" i="9" s="1"/>
  <c r="AP52" i="9" s="1"/>
  <c r="AP53" i="9" s="1"/>
  <c r="AP54" i="9" s="1"/>
  <c r="AP55" i="9" s="1"/>
  <c r="AP56" i="9" s="1"/>
  <c r="AP57" i="9" s="1"/>
  <c r="AP58" i="9" s="1"/>
  <c r="AP59" i="9" s="1"/>
  <c r="AP60" i="9" s="1"/>
  <c r="AP61" i="9" s="1"/>
  <c r="AP62" i="9" s="1"/>
  <c r="AP63" i="9" s="1"/>
  <c r="AP64" i="9" s="1"/>
  <c r="AP65" i="9" s="1"/>
  <c r="AP66" i="9" s="1"/>
  <c r="AP67" i="9" s="1"/>
  <c r="AP68" i="9" s="1"/>
  <c r="AP69" i="9" s="1"/>
  <c r="AP70" i="9" s="1"/>
  <c r="AP71" i="9" s="1"/>
  <c r="AP72" i="9" s="1"/>
  <c r="AP73" i="9" s="1"/>
  <c r="AP74" i="9" s="1"/>
  <c r="AP75" i="9" s="1"/>
  <c r="AP76" i="9" s="1"/>
  <c r="AP77" i="9" s="1"/>
  <c r="AP78" i="9" s="1"/>
  <c r="AP79" i="9" s="1"/>
  <c r="AP80" i="9" s="1"/>
  <c r="AP81" i="9" s="1"/>
  <c r="AP82" i="9" s="1"/>
  <c r="AP83" i="9" s="1"/>
  <c r="AP84" i="9" s="1"/>
  <c r="AP85" i="9" s="1"/>
  <c r="AP86" i="9" s="1"/>
  <c r="AP87" i="9" s="1"/>
  <c r="AP88" i="9" s="1"/>
  <c r="AP89" i="9" s="1"/>
  <c r="AP90" i="9" s="1"/>
  <c r="AP91" i="9" s="1"/>
  <c r="AP92" i="9" s="1"/>
  <c r="AP93" i="9" s="1"/>
  <c r="AP94" i="9" s="1"/>
  <c r="AP95" i="9" s="1"/>
  <c r="AP96" i="9" s="1"/>
  <c r="AP97" i="9" s="1"/>
  <c r="AP98" i="9" s="1"/>
  <c r="AP99" i="9" s="1"/>
  <c r="AP100" i="9" s="1"/>
  <c r="AP101" i="9" s="1"/>
  <c r="AP102" i="9" s="1"/>
  <c r="AP103" i="9" s="1"/>
  <c r="AP104" i="9" s="1"/>
  <c r="AP105" i="9" s="1"/>
  <c r="AP106" i="9" s="1"/>
  <c r="AP107" i="9" s="1"/>
  <c r="AP108" i="9" s="1"/>
  <c r="AP109" i="9" s="1"/>
  <c r="AP110" i="9" s="1"/>
  <c r="AP111" i="9" s="1"/>
  <c r="AP112" i="9" s="1"/>
  <c r="AP113" i="9" s="1"/>
  <c r="AP114" i="9" s="1"/>
  <c r="AP115" i="9" s="1"/>
  <c r="AP116" i="9" s="1"/>
  <c r="AP117" i="9" s="1"/>
  <c r="AP118" i="9" s="1"/>
  <c r="AP119" i="9" s="1"/>
  <c r="AP120" i="9" s="1"/>
  <c r="AP121" i="9" s="1"/>
  <c r="AP122" i="9" s="1"/>
  <c r="AP123" i="9" s="1"/>
  <c r="AP124" i="9" s="1"/>
  <c r="AP125" i="9" s="1"/>
  <c r="AP126" i="9" s="1"/>
  <c r="AP127" i="9" s="1"/>
  <c r="AP128" i="9" s="1"/>
  <c r="AP129" i="9" s="1"/>
  <c r="AP130" i="9" s="1"/>
  <c r="AP131" i="9" s="1"/>
  <c r="AP132" i="9" s="1"/>
  <c r="AP133" i="9" s="1"/>
  <c r="AP134" i="9" s="1"/>
  <c r="AP135" i="9" s="1"/>
  <c r="AP136" i="9" s="1"/>
  <c r="AP137" i="9" s="1"/>
  <c r="AP138" i="9" s="1"/>
  <c r="AP139" i="9" s="1"/>
  <c r="AP140" i="9" s="1"/>
  <c r="AP141" i="9" s="1"/>
  <c r="AP142" i="9" s="1"/>
  <c r="AP143" i="9" s="1"/>
  <c r="AP144" i="9" s="1"/>
  <c r="AP145" i="9" s="1"/>
  <c r="AP146" i="9" s="1"/>
  <c r="AP147" i="9" s="1"/>
  <c r="AP148" i="9" s="1"/>
  <c r="AP149" i="9" s="1"/>
  <c r="AP150" i="9" s="1"/>
  <c r="AP151" i="9" s="1"/>
  <c r="AP152" i="9" s="1"/>
  <c r="AP153" i="9" s="1"/>
  <c r="AP154" i="9" s="1"/>
  <c r="AP155" i="9" s="1"/>
  <c r="AP156" i="9" s="1"/>
  <c r="AP157" i="9" s="1"/>
  <c r="AP158" i="9" s="1"/>
  <c r="AQ7" i="9"/>
  <c r="AQ8" i="9" s="1"/>
  <c r="AR7" i="9"/>
  <c r="AS7" i="9"/>
  <c r="AS8" i="9" s="1"/>
  <c r="AS9" i="9" s="1"/>
  <c r="AS10" i="9" s="1"/>
  <c r="AS11" i="9" s="1"/>
  <c r="AS12" i="9" s="1"/>
  <c r="AS13" i="9" s="1"/>
  <c r="AS14" i="9" s="1"/>
  <c r="AS15" i="9" s="1"/>
  <c r="AS16" i="9" s="1"/>
  <c r="AS17" i="9" s="1"/>
  <c r="AS18" i="9" s="1"/>
  <c r="AS19" i="9" s="1"/>
  <c r="AS20" i="9" s="1"/>
  <c r="AS21" i="9" s="1"/>
  <c r="AS22" i="9" s="1"/>
  <c r="AS23" i="9" s="1"/>
  <c r="AS24" i="9" s="1"/>
  <c r="AS25" i="9" s="1"/>
  <c r="AS26" i="9" s="1"/>
  <c r="AS27" i="9" s="1"/>
  <c r="AS28" i="9" s="1"/>
  <c r="AS29" i="9" s="1"/>
  <c r="AS30" i="9" s="1"/>
  <c r="AS31" i="9" s="1"/>
  <c r="AS32" i="9" s="1"/>
  <c r="AS33" i="9" s="1"/>
  <c r="AS34" i="9" s="1"/>
  <c r="AS35" i="9" s="1"/>
  <c r="AS36" i="9" s="1"/>
  <c r="AS37" i="9" s="1"/>
  <c r="AS38" i="9" s="1"/>
  <c r="AS39" i="9" s="1"/>
  <c r="AS40" i="9" s="1"/>
  <c r="AS41" i="9" s="1"/>
  <c r="AS42" i="9" s="1"/>
  <c r="AS43" i="9" s="1"/>
  <c r="AS44" i="9" s="1"/>
  <c r="AS45" i="9" s="1"/>
  <c r="AS46" i="9" s="1"/>
  <c r="AS47" i="9" s="1"/>
  <c r="AS48" i="9" s="1"/>
  <c r="AS49" i="9" s="1"/>
  <c r="AS50" i="9" s="1"/>
  <c r="AS51" i="9" s="1"/>
  <c r="AS52" i="9" s="1"/>
  <c r="AS53" i="9" s="1"/>
  <c r="AS54" i="9" s="1"/>
  <c r="AS55" i="9" s="1"/>
  <c r="AS56" i="9" s="1"/>
  <c r="AS57" i="9" s="1"/>
  <c r="AS58" i="9" s="1"/>
  <c r="AS59" i="9" s="1"/>
  <c r="AS60" i="9" s="1"/>
  <c r="AS61" i="9" s="1"/>
  <c r="AS62" i="9" s="1"/>
  <c r="AS63" i="9" s="1"/>
  <c r="AS64" i="9" s="1"/>
  <c r="AS65" i="9" s="1"/>
  <c r="AS66" i="9" s="1"/>
  <c r="AS67" i="9" s="1"/>
  <c r="AS68" i="9" s="1"/>
  <c r="AS69" i="9" s="1"/>
  <c r="AS70" i="9" s="1"/>
  <c r="AS71" i="9" s="1"/>
  <c r="AS72" i="9" s="1"/>
  <c r="AS73" i="9" s="1"/>
  <c r="AS74" i="9" s="1"/>
  <c r="AS75" i="9" s="1"/>
  <c r="AS76" i="9" s="1"/>
  <c r="AS77" i="9" s="1"/>
  <c r="AS78" i="9" s="1"/>
  <c r="AS79" i="9" s="1"/>
  <c r="AS80" i="9" s="1"/>
  <c r="AS81" i="9" s="1"/>
  <c r="AS82" i="9" s="1"/>
  <c r="AS83" i="9" s="1"/>
  <c r="AS84" i="9" s="1"/>
  <c r="AS85" i="9" s="1"/>
  <c r="AS86" i="9" s="1"/>
  <c r="AS87" i="9" s="1"/>
  <c r="AS88" i="9" s="1"/>
  <c r="AS89" i="9" s="1"/>
  <c r="AS90" i="9" s="1"/>
  <c r="AS91" i="9" s="1"/>
  <c r="AS92" i="9" s="1"/>
  <c r="AS93" i="9" s="1"/>
  <c r="AS94" i="9" s="1"/>
  <c r="AS95" i="9" s="1"/>
  <c r="AS96" i="9" s="1"/>
  <c r="AS97" i="9" s="1"/>
  <c r="AS98" i="9" s="1"/>
  <c r="AS99" i="9" s="1"/>
  <c r="AS100" i="9" s="1"/>
  <c r="AS101" i="9" s="1"/>
  <c r="AS102" i="9" s="1"/>
  <c r="AS103" i="9" s="1"/>
  <c r="AS104" i="9" s="1"/>
  <c r="AS105" i="9" s="1"/>
  <c r="AS106" i="9" s="1"/>
  <c r="AS107" i="9" s="1"/>
  <c r="AS108" i="9" s="1"/>
  <c r="AS109" i="9" s="1"/>
  <c r="AS110" i="9" s="1"/>
  <c r="AS111" i="9" s="1"/>
  <c r="AS112" i="9" s="1"/>
  <c r="AS113" i="9" s="1"/>
  <c r="AS114" i="9" s="1"/>
  <c r="AS115" i="9" s="1"/>
  <c r="AS116" i="9" s="1"/>
  <c r="AS117" i="9" s="1"/>
  <c r="AS118" i="9" s="1"/>
  <c r="AS119" i="9" s="1"/>
  <c r="AS120" i="9" s="1"/>
  <c r="AS121" i="9" s="1"/>
  <c r="AS122" i="9" s="1"/>
  <c r="AS123" i="9" s="1"/>
  <c r="AS124" i="9" s="1"/>
  <c r="AS125" i="9" s="1"/>
  <c r="AS126" i="9" s="1"/>
  <c r="AS127" i="9" s="1"/>
  <c r="AS128" i="9" s="1"/>
  <c r="AS129" i="9" s="1"/>
  <c r="AS130" i="9" s="1"/>
  <c r="AS131" i="9" s="1"/>
  <c r="AS132" i="9" s="1"/>
  <c r="AS133" i="9" s="1"/>
  <c r="AS134" i="9" s="1"/>
  <c r="AS135" i="9" s="1"/>
  <c r="AS136" i="9" s="1"/>
  <c r="AS137" i="9" s="1"/>
  <c r="AS138" i="9" s="1"/>
  <c r="AS139" i="9" s="1"/>
  <c r="AS140" i="9" s="1"/>
  <c r="AS141" i="9" s="1"/>
  <c r="AS142" i="9" s="1"/>
  <c r="AS143" i="9" s="1"/>
  <c r="AS144" i="9" s="1"/>
  <c r="AS145" i="9" s="1"/>
  <c r="AS146" i="9" s="1"/>
  <c r="AS147" i="9" s="1"/>
  <c r="AS148" i="9" s="1"/>
  <c r="AS149" i="9" s="1"/>
  <c r="AS150" i="9" s="1"/>
  <c r="AS151" i="9" s="1"/>
  <c r="AS152" i="9" s="1"/>
  <c r="AS153" i="9" s="1"/>
  <c r="AS154" i="9" s="1"/>
  <c r="AS155" i="9" s="1"/>
  <c r="AS156" i="9" s="1"/>
  <c r="AS157" i="9" s="1"/>
  <c r="AS158" i="9" s="1"/>
  <c r="AT7" i="9"/>
  <c r="AU7" i="9"/>
  <c r="AU8" i="9" s="1"/>
  <c r="AU9" i="9" s="1"/>
  <c r="AU10" i="9" s="1"/>
  <c r="AU11" i="9" s="1"/>
  <c r="AU12" i="9" s="1"/>
  <c r="AU13" i="9" s="1"/>
  <c r="AU14" i="9" s="1"/>
  <c r="AU15" i="9" s="1"/>
  <c r="AU16" i="9" s="1"/>
  <c r="AU17" i="9" s="1"/>
  <c r="AU18" i="9" s="1"/>
  <c r="AU19" i="9" s="1"/>
  <c r="AU20" i="9" s="1"/>
  <c r="AU21" i="9" s="1"/>
  <c r="AU22" i="9" s="1"/>
  <c r="AU23" i="9" s="1"/>
  <c r="AU24" i="9" s="1"/>
  <c r="AU25" i="9" s="1"/>
  <c r="AU26" i="9" s="1"/>
  <c r="AU27" i="9" s="1"/>
  <c r="AU28" i="9" s="1"/>
  <c r="AU29" i="9" s="1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AU42" i="9" s="1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AU110" i="9" s="1"/>
  <c r="AU111" i="9" s="1"/>
  <c r="AU112" i="9" s="1"/>
  <c r="AU113" i="9" s="1"/>
  <c r="AU114" i="9" s="1"/>
  <c r="AU115" i="9" s="1"/>
  <c r="AU116" i="9" s="1"/>
  <c r="AU117" i="9" s="1"/>
  <c r="AU118" i="9" s="1"/>
  <c r="AU119" i="9" s="1"/>
  <c r="AU120" i="9" s="1"/>
  <c r="AU121" i="9" s="1"/>
  <c r="AU122" i="9" s="1"/>
  <c r="AU123" i="9" s="1"/>
  <c r="AU124" i="9" s="1"/>
  <c r="AU125" i="9" s="1"/>
  <c r="AU126" i="9" s="1"/>
  <c r="AU127" i="9" s="1"/>
  <c r="AU128" i="9" s="1"/>
  <c r="AU129" i="9" s="1"/>
  <c r="AU130" i="9" s="1"/>
  <c r="AU131" i="9" s="1"/>
  <c r="AU132" i="9" s="1"/>
  <c r="AU133" i="9" s="1"/>
  <c r="AU134" i="9" s="1"/>
  <c r="AU135" i="9" s="1"/>
  <c r="AU136" i="9" s="1"/>
  <c r="AU137" i="9" s="1"/>
  <c r="AU138" i="9" s="1"/>
  <c r="AU139" i="9" s="1"/>
  <c r="AU140" i="9" s="1"/>
  <c r="AU141" i="9" s="1"/>
  <c r="AU142" i="9" s="1"/>
  <c r="AU143" i="9" s="1"/>
  <c r="AU144" i="9" s="1"/>
  <c r="AU145" i="9" s="1"/>
  <c r="AU146" i="9" s="1"/>
  <c r="AU147" i="9" s="1"/>
  <c r="AU148" i="9" s="1"/>
  <c r="AU149" i="9" s="1"/>
  <c r="AU150" i="9" s="1"/>
  <c r="AU151" i="9" s="1"/>
  <c r="AU152" i="9" s="1"/>
  <c r="AU153" i="9" s="1"/>
  <c r="AU154" i="9" s="1"/>
  <c r="AU155" i="9" s="1"/>
  <c r="AU156" i="9" s="1"/>
  <c r="AU157" i="9" s="1"/>
  <c r="AU158" i="9" s="1"/>
  <c r="AV7" i="9"/>
  <c r="AW7" i="9"/>
  <c r="AW8" i="9" s="1"/>
  <c r="B7" i="9"/>
  <c r="AV205" i="9"/>
  <c r="X215" i="9"/>
  <c r="J220" i="9"/>
  <c r="H223" i="9"/>
  <c r="AA225" i="9"/>
  <c r="AV227" i="9"/>
  <c r="T230" i="9"/>
  <c r="AN232" i="9"/>
  <c r="C234" i="9"/>
  <c r="Z242" i="9"/>
  <c r="AL249" i="9"/>
  <c r="J252" i="9"/>
  <c r="AD254" i="9"/>
  <c r="AQ256" i="9"/>
  <c r="AE258" i="9"/>
  <c r="AJ259" i="9"/>
  <c r="AF260" i="9"/>
  <c r="AA261" i="9"/>
  <c r="W262" i="9"/>
  <c r="S263" i="9"/>
  <c r="N264" i="9"/>
  <c r="J265" i="9"/>
  <c r="F266" i="9"/>
  <c r="AV266" i="9"/>
  <c r="AR267" i="9"/>
  <c r="AN268" i="9"/>
  <c r="C269" i="9"/>
  <c r="AI269" i="9"/>
  <c r="AE270" i="9"/>
  <c r="AA271" i="9"/>
  <c r="V272" i="9"/>
  <c r="R273" i="9"/>
  <c r="C274" i="9"/>
  <c r="N274" i="9"/>
  <c r="AV276" i="9"/>
  <c r="AQ277" i="9"/>
  <c r="AM278" i="9"/>
  <c r="C279" i="9"/>
  <c r="AI279" i="9"/>
  <c r="AD280" i="9"/>
  <c r="Z281" i="9"/>
  <c r="V282" i="9"/>
  <c r="AH285" i="9"/>
  <c r="C286" i="9"/>
  <c r="S286" i="9"/>
  <c r="D287" i="9"/>
  <c r="AJ287" i="9"/>
  <c r="F289" i="9"/>
  <c r="AL289" i="9"/>
  <c r="W290" i="9"/>
  <c r="H291" i="9"/>
  <c r="AN291" i="9"/>
  <c r="J293" i="9"/>
  <c r="AP293" i="9"/>
  <c r="C294" i="9"/>
  <c r="AA294" i="9"/>
  <c r="L295" i="9"/>
  <c r="AR295" i="9"/>
  <c r="N297" i="9"/>
  <c r="AT297" i="9"/>
  <c r="AE298" i="9"/>
  <c r="P299" i="9"/>
  <c r="AV299" i="9"/>
  <c r="R301" i="9"/>
  <c r="C302" i="9"/>
  <c r="AI302" i="9"/>
  <c r="T303" i="9"/>
  <c r="V305" i="9"/>
  <c r="G306" i="9"/>
  <c r="AM306" i="9"/>
  <c r="X307" i="9"/>
  <c r="S309" i="9"/>
  <c r="O310" i="9"/>
  <c r="AJ310" i="9"/>
  <c r="K311" i="9"/>
  <c r="AF311" i="9"/>
  <c r="F312" i="9"/>
  <c r="AB312" i="9"/>
  <c r="W313" i="9"/>
  <c r="C314" i="9"/>
  <c r="S314" i="9"/>
  <c r="AN314" i="9"/>
  <c r="O315" i="9"/>
  <c r="AJ315" i="9"/>
  <c r="J316" i="9"/>
  <c r="AF316" i="9"/>
  <c r="F317" i="9"/>
  <c r="AA317" i="9"/>
  <c r="W318" i="9"/>
  <c r="AR318" i="9"/>
  <c r="C319" i="9"/>
  <c r="S319" i="9"/>
  <c r="AN319" i="9"/>
  <c r="N320" i="9"/>
  <c r="AJ320" i="9"/>
  <c r="J321" i="9"/>
  <c r="AE321" i="9"/>
  <c r="F322" i="9"/>
  <c r="AA322" i="9"/>
  <c r="AV322" i="9"/>
  <c r="W323" i="9"/>
  <c r="AR323" i="9"/>
  <c r="R324" i="9"/>
  <c r="AN324" i="9"/>
  <c r="C325" i="9"/>
  <c r="N325" i="9"/>
  <c r="AI325" i="9"/>
  <c r="J326" i="9"/>
  <c r="AE326" i="9"/>
  <c r="AA327" i="9"/>
  <c r="AV327" i="9"/>
  <c r="V328" i="9"/>
  <c r="AR328" i="9"/>
  <c r="R329" i="9"/>
  <c r="AM329" i="9"/>
  <c r="C330" i="9"/>
  <c r="N330" i="9"/>
  <c r="AI330" i="9"/>
  <c r="AE331" i="9"/>
  <c r="Z332" i="9"/>
  <c r="AV332" i="9"/>
  <c r="V333" i="9"/>
  <c r="AQ333" i="9"/>
  <c r="R334" i="9"/>
  <c r="AM334" i="9"/>
  <c r="C335" i="9"/>
  <c r="AI335" i="9"/>
  <c r="AD336" i="9"/>
  <c r="Z337" i="9"/>
  <c r="AU337" i="9"/>
  <c r="V338" i="9"/>
  <c r="AQ338" i="9"/>
  <c r="AM339" i="9"/>
  <c r="AH340" i="9"/>
  <c r="C341" i="9"/>
  <c r="AD341" i="9"/>
  <c r="D342" i="9"/>
  <c r="Z342" i="9"/>
  <c r="AU342" i="9"/>
  <c r="AQ343" i="9"/>
  <c r="AL344" i="9"/>
  <c r="AH345" i="9"/>
  <c r="C346" i="9"/>
  <c r="H346" i="9"/>
  <c r="AD346" i="9"/>
  <c r="D347" i="9"/>
  <c r="AU347" i="9"/>
  <c r="AV348" i="9"/>
  <c r="K349" i="9"/>
  <c r="V349" i="9"/>
  <c r="AQ349" i="9"/>
  <c r="G350" i="9"/>
  <c r="R350" i="9"/>
  <c r="AB350" i="9"/>
  <c r="AJ350" i="9"/>
  <c r="AR350" i="9"/>
  <c r="F352" i="9"/>
  <c r="N352" i="9"/>
  <c r="V352" i="9"/>
  <c r="AD352" i="9"/>
  <c r="AL352" i="9"/>
  <c r="AT352" i="9"/>
  <c r="C353" i="9"/>
  <c r="G353" i="9"/>
  <c r="O353" i="9"/>
  <c r="W353" i="9"/>
  <c r="AE353" i="9"/>
  <c r="AM353" i="9"/>
  <c r="AU353" i="9"/>
  <c r="C354" i="9"/>
  <c r="H354" i="9"/>
  <c r="P354" i="9"/>
  <c r="X354" i="9"/>
  <c r="AF354" i="9"/>
  <c r="AN354" i="9"/>
  <c r="AV354" i="9"/>
  <c r="J356" i="9"/>
  <c r="R356" i="9"/>
  <c r="Z356" i="9"/>
  <c r="AH356" i="9"/>
  <c r="AP356" i="9"/>
  <c r="C357" i="9"/>
  <c r="K357" i="9"/>
  <c r="S357" i="9"/>
  <c r="AA357" i="9"/>
  <c r="AI357" i="9"/>
  <c r="AQ357" i="9"/>
  <c r="C183" i="8"/>
  <c r="C210" i="9" s="1"/>
  <c r="D183" i="8"/>
  <c r="E183" i="8"/>
  <c r="E237" i="9" s="1"/>
  <c r="F183" i="8"/>
  <c r="F261" i="9" s="1"/>
  <c r="G183" i="8"/>
  <c r="G219" i="9" s="1"/>
  <c r="H183" i="8"/>
  <c r="I183" i="8"/>
  <c r="J183" i="8"/>
  <c r="J229" i="9" s="1"/>
  <c r="K183" i="8"/>
  <c r="K282" i="9" s="1"/>
  <c r="L183" i="8"/>
  <c r="M183" i="8"/>
  <c r="M279" i="9" s="1"/>
  <c r="N183" i="8"/>
  <c r="N269" i="9" s="1"/>
  <c r="O183" i="8"/>
  <c r="O281" i="9" s="1"/>
  <c r="P183" i="8"/>
  <c r="Q183" i="8"/>
  <c r="Q300" i="9" s="1"/>
  <c r="R183" i="8"/>
  <c r="R224" i="9" s="1"/>
  <c r="S183" i="8"/>
  <c r="S227" i="9" s="1"/>
  <c r="T183" i="8"/>
  <c r="U183" i="8"/>
  <c r="V183" i="8"/>
  <c r="V236" i="9" s="1"/>
  <c r="W183" i="8"/>
  <c r="W298" i="9" s="1"/>
  <c r="X183" i="8"/>
  <c r="Y183" i="8"/>
  <c r="Y259" i="9" s="1"/>
  <c r="Z183" i="8"/>
  <c r="Z276" i="9" s="1"/>
  <c r="AA183" i="8"/>
  <c r="AA222" i="9" s="1"/>
  <c r="AB183" i="8"/>
  <c r="AC183" i="8"/>
  <c r="AC319" i="9" s="1"/>
  <c r="AD183" i="8"/>
  <c r="AD297" i="9" s="1"/>
  <c r="AE183" i="8"/>
  <c r="AE234" i="9" s="1"/>
  <c r="AF183" i="8"/>
  <c r="AG183" i="8"/>
  <c r="AH183" i="8"/>
  <c r="AH301" i="9" s="1"/>
  <c r="AI183" i="8"/>
  <c r="AI309" i="9" s="1"/>
  <c r="AJ183" i="8"/>
  <c r="AK183" i="8"/>
  <c r="AK276" i="9" s="1"/>
  <c r="AL183" i="8"/>
  <c r="AL226" i="9" s="1"/>
  <c r="AM183" i="8"/>
  <c r="AM229" i="9" s="1"/>
  <c r="AN183" i="8"/>
  <c r="AO183" i="8"/>
  <c r="AO292" i="9" s="1"/>
  <c r="AP183" i="8"/>
  <c r="AP316" i="9" s="1"/>
  <c r="AQ183" i="8"/>
  <c r="AQ241" i="9" s="1"/>
  <c r="AR183" i="8"/>
  <c r="AS183" i="8"/>
  <c r="AT183" i="8"/>
  <c r="AT320" i="9" s="1"/>
  <c r="AU183" i="8"/>
  <c r="AU290" i="9" s="1"/>
  <c r="AV183" i="8"/>
  <c r="AW183" i="8"/>
  <c r="AW253" i="9" s="1"/>
  <c r="C184" i="8"/>
  <c r="C185" i="8" s="1"/>
  <c r="D184" i="8"/>
  <c r="G184" i="8"/>
  <c r="G185" i="8" s="1"/>
  <c r="H184" i="8"/>
  <c r="H185" i="8" s="1"/>
  <c r="K184" i="8"/>
  <c r="K185" i="8" s="1"/>
  <c r="L184" i="8"/>
  <c r="O184" i="8"/>
  <c r="O185" i="8" s="1"/>
  <c r="P184" i="8"/>
  <c r="S184" i="8"/>
  <c r="S185" i="8" s="1"/>
  <c r="T184" i="8"/>
  <c r="W184" i="8"/>
  <c r="W185" i="8" s="1"/>
  <c r="X184" i="8"/>
  <c r="X185" i="8" s="1"/>
  <c r="AA184" i="8"/>
  <c r="AA185" i="8" s="1"/>
  <c r="AB184" i="8"/>
  <c r="AE184" i="8"/>
  <c r="AE185" i="8" s="1"/>
  <c r="AF184" i="8"/>
  <c r="AI184" i="8"/>
  <c r="AI185" i="8" s="1"/>
  <c r="AJ184" i="8"/>
  <c r="AM184" i="8"/>
  <c r="AM185" i="8" s="1"/>
  <c r="AN184" i="8"/>
  <c r="AN185" i="8" s="1"/>
  <c r="AQ184" i="8"/>
  <c r="AQ185" i="8" s="1"/>
  <c r="AR184" i="8"/>
  <c r="AU184" i="8"/>
  <c r="AU185" i="8" s="1"/>
  <c r="AV184" i="8"/>
  <c r="D185" i="8"/>
  <c r="L185" i="8"/>
  <c r="P185" i="8"/>
  <c r="T185" i="8"/>
  <c r="AB185" i="8"/>
  <c r="AF185" i="8"/>
  <c r="AJ185" i="8"/>
  <c r="AR185" i="8"/>
  <c r="AV185" i="8"/>
  <c r="C186" i="8"/>
  <c r="D186" i="8"/>
  <c r="G186" i="8"/>
  <c r="H186" i="8"/>
  <c r="K186" i="8"/>
  <c r="L186" i="8"/>
  <c r="O186" i="8"/>
  <c r="P186" i="8"/>
  <c r="Q186" i="8"/>
  <c r="S186" i="8"/>
  <c r="T186" i="8"/>
  <c r="W186" i="8"/>
  <c r="X186" i="8"/>
  <c r="AA186" i="8"/>
  <c r="AB186" i="8"/>
  <c r="AE186" i="8"/>
  <c r="AF186" i="8"/>
  <c r="AG186" i="8"/>
  <c r="AI186" i="8"/>
  <c r="AJ186" i="8"/>
  <c r="AM186" i="8"/>
  <c r="AN186" i="8"/>
  <c r="AQ186" i="8"/>
  <c r="AR186" i="8"/>
  <c r="AU186" i="8"/>
  <c r="AV186" i="8"/>
  <c r="AW186" i="8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B358" i="7"/>
  <c r="C188" i="7"/>
  <c r="C187" i="7"/>
  <c r="C186" i="7"/>
  <c r="C18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AV242" i="7"/>
  <c r="AW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AV243" i="7"/>
  <c r="AW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AV244" i="7"/>
  <c r="AW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AV245" i="7"/>
  <c r="AW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AV246" i="7"/>
  <c r="AW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AV247" i="7"/>
  <c r="AW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AV248" i="7"/>
  <c r="AW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AV249" i="7"/>
  <c r="AW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AV250" i="7"/>
  <c r="AW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AV251" i="7"/>
  <c r="AW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AV252" i="7"/>
  <c r="AW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AV268" i="7"/>
  <c r="AW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AV269" i="7"/>
  <c r="AW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AV270" i="7"/>
  <c r="AW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AV271" i="7"/>
  <c r="AW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AV272" i="7"/>
  <c r="AW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AV273" i="7"/>
  <c r="AW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AV274" i="7"/>
  <c r="AW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184" i="7"/>
  <c r="B187" i="9" l="1"/>
  <c r="B191" i="9"/>
  <c r="B195" i="9"/>
  <c r="B199" i="9"/>
  <c r="B203" i="9"/>
  <c r="B207" i="9"/>
  <c r="B211" i="9"/>
  <c r="B215" i="9"/>
  <c r="B219" i="9"/>
  <c r="B223" i="9"/>
  <c r="B227" i="9"/>
  <c r="B231" i="9"/>
  <c r="B235" i="9"/>
  <c r="B239" i="9"/>
  <c r="B243" i="9"/>
  <c r="B247" i="9"/>
  <c r="B251" i="9"/>
  <c r="B255" i="9"/>
  <c r="B259" i="9"/>
  <c r="B263" i="9"/>
  <c r="B267" i="9"/>
  <c r="B271" i="9"/>
  <c r="B275" i="9"/>
  <c r="B279" i="9"/>
  <c r="B283" i="9"/>
  <c r="B287" i="9"/>
  <c r="B291" i="9"/>
  <c r="B295" i="9"/>
  <c r="B299" i="9"/>
  <c r="B303" i="9"/>
  <c r="B307" i="9"/>
  <c r="B311" i="9"/>
  <c r="B315" i="9"/>
  <c r="B319" i="9"/>
  <c r="B323" i="9"/>
  <c r="B327" i="9"/>
  <c r="B331" i="9"/>
  <c r="B335" i="9"/>
  <c r="B339" i="9"/>
  <c r="B343" i="9"/>
  <c r="B347" i="9"/>
  <c r="B351" i="9"/>
  <c r="B355" i="9"/>
  <c r="B188" i="9"/>
  <c r="B192" i="9"/>
  <c r="B196" i="9"/>
  <c r="B200" i="9"/>
  <c r="B204" i="9"/>
  <c r="B208" i="9"/>
  <c r="B212" i="9"/>
  <c r="B216" i="9"/>
  <c r="B220" i="9"/>
  <c r="B224" i="9"/>
  <c r="B228" i="9"/>
  <c r="B232" i="9"/>
  <c r="B236" i="9"/>
  <c r="B240" i="9"/>
  <c r="B244" i="9"/>
  <c r="B248" i="9"/>
  <c r="B252" i="9"/>
  <c r="B256" i="9"/>
  <c r="B260" i="9"/>
  <c r="B264" i="9"/>
  <c r="B268" i="9"/>
  <c r="B272" i="9"/>
  <c r="B276" i="9"/>
  <c r="B280" i="9"/>
  <c r="B284" i="9"/>
  <c r="B288" i="9"/>
  <c r="B292" i="9"/>
  <c r="B296" i="9"/>
  <c r="B300" i="9"/>
  <c r="B304" i="9"/>
  <c r="B308" i="9"/>
  <c r="B312" i="9"/>
  <c r="AS184" i="8"/>
  <c r="AS185" i="8" s="1"/>
  <c r="AS186" i="9"/>
  <c r="AS190" i="9"/>
  <c r="AS194" i="9"/>
  <c r="AS198" i="9"/>
  <c r="AS188" i="9"/>
  <c r="AS193" i="9"/>
  <c r="AS191" i="9"/>
  <c r="AS196" i="9"/>
  <c r="AS201" i="9"/>
  <c r="AS203" i="9"/>
  <c r="AS207" i="9"/>
  <c r="AS211" i="9"/>
  <c r="AS215" i="9"/>
  <c r="AS192" i="9"/>
  <c r="AS195" i="9"/>
  <c r="AS206" i="9"/>
  <c r="AS185" i="9"/>
  <c r="AS187" i="9"/>
  <c r="AS189" i="9"/>
  <c r="AS199" i="9"/>
  <c r="AS205" i="9"/>
  <c r="AS210" i="9"/>
  <c r="AS216" i="9"/>
  <c r="AS222" i="9"/>
  <c r="AS226" i="9"/>
  <c r="AS230" i="9"/>
  <c r="AS234" i="9"/>
  <c r="AS238" i="9"/>
  <c r="AS242" i="9"/>
  <c r="AS246" i="9"/>
  <c r="AS250" i="9"/>
  <c r="AS254" i="9"/>
  <c r="AS184" i="9"/>
  <c r="AS204" i="9"/>
  <c r="AS209" i="9"/>
  <c r="AS212" i="9"/>
  <c r="AS214" i="9"/>
  <c r="AS217" i="9"/>
  <c r="AS197" i="9"/>
  <c r="AS202" i="9"/>
  <c r="AS220" i="9"/>
  <c r="AS225" i="9"/>
  <c r="AS231" i="9"/>
  <c r="AS236" i="9"/>
  <c r="AS241" i="9"/>
  <c r="AS247" i="9"/>
  <c r="AS252" i="9"/>
  <c r="AS208" i="9"/>
  <c r="AS218" i="9"/>
  <c r="AS223" i="9"/>
  <c r="AS228" i="9"/>
  <c r="AS233" i="9"/>
  <c r="AS251" i="9"/>
  <c r="AS257" i="9"/>
  <c r="AS200" i="9"/>
  <c r="AS235" i="9"/>
  <c r="AS240" i="9"/>
  <c r="AS243" i="9"/>
  <c r="AS245" i="9"/>
  <c r="AS248" i="9"/>
  <c r="AS253" i="9"/>
  <c r="AS256" i="9"/>
  <c r="AS258" i="9"/>
  <c r="AS262" i="9"/>
  <c r="AS266" i="9"/>
  <c r="AS270" i="9"/>
  <c r="AS274" i="9"/>
  <c r="AS278" i="9"/>
  <c r="AS282" i="9"/>
  <c r="AS213" i="9"/>
  <c r="AS219" i="9"/>
  <c r="AS229" i="9"/>
  <c r="AS232" i="9"/>
  <c r="AS255" i="9"/>
  <c r="AS261" i="9"/>
  <c r="AS267" i="9"/>
  <c r="AS272" i="9"/>
  <c r="AS277" i="9"/>
  <c r="AS283" i="9"/>
  <c r="AS287" i="9"/>
  <c r="AS291" i="9"/>
  <c r="AS295" i="9"/>
  <c r="AS299" i="9"/>
  <c r="AS303" i="9"/>
  <c r="AS307" i="9"/>
  <c r="AS239" i="9"/>
  <c r="AS249" i="9"/>
  <c r="AS260" i="9"/>
  <c r="AS265" i="9"/>
  <c r="AS271" i="9"/>
  <c r="AS276" i="9"/>
  <c r="AS281" i="9"/>
  <c r="AS286" i="9"/>
  <c r="AS290" i="9"/>
  <c r="AS294" i="9"/>
  <c r="AS298" i="9"/>
  <c r="AS302" i="9"/>
  <c r="AS306" i="9"/>
  <c r="AS310" i="9"/>
  <c r="AS314" i="9"/>
  <c r="AS318" i="9"/>
  <c r="AS322" i="9"/>
  <c r="AS326" i="9"/>
  <c r="AS330" i="9"/>
  <c r="AS334" i="9"/>
  <c r="AS338" i="9"/>
  <c r="AS342" i="9"/>
  <c r="AS346" i="9"/>
  <c r="AS237" i="9"/>
  <c r="AS275" i="9"/>
  <c r="AS280" i="9"/>
  <c r="AS285" i="9"/>
  <c r="AS293" i="9"/>
  <c r="AS301" i="9"/>
  <c r="AS312" i="9"/>
  <c r="AS317" i="9"/>
  <c r="AS323" i="9"/>
  <c r="AS328" i="9"/>
  <c r="AS333" i="9"/>
  <c r="AS339" i="9"/>
  <c r="AS344" i="9"/>
  <c r="AS349" i="9"/>
  <c r="AS350" i="9"/>
  <c r="AS354" i="9"/>
  <c r="AS263" i="9"/>
  <c r="AS268" i="9"/>
  <c r="AS273" i="9"/>
  <c r="AS284" i="9"/>
  <c r="AS292" i="9"/>
  <c r="AS300" i="9"/>
  <c r="AS308" i="9"/>
  <c r="AS311" i="9"/>
  <c r="AS316" i="9"/>
  <c r="AS321" i="9"/>
  <c r="AS327" i="9"/>
  <c r="AS332" i="9"/>
  <c r="AS337" i="9"/>
  <c r="AS343" i="9"/>
  <c r="AS348" i="9"/>
  <c r="AS353" i="9"/>
  <c r="AS357" i="9"/>
  <c r="AS224" i="9"/>
  <c r="AS227" i="9"/>
  <c r="AS259" i="9"/>
  <c r="AS264" i="9"/>
  <c r="AS269" i="9"/>
  <c r="AS289" i="9"/>
  <c r="AS297" i="9"/>
  <c r="AS305" i="9"/>
  <c r="AS309" i="9"/>
  <c r="AS315" i="9"/>
  <c r="AS320" i="9"/>
  <c r="AS325" i="9"/>
  <c r="AS331" i="9"/>
  <c r="AS336" i="9"/>
  <c r="AS341" i="9"/>
  <c r="AS347" i="9"/>
  <c r="AG184" i="8"/>
  <c r="AG185" i="8" s="1"/>
  <c r="AG186" i="9"/>
  <c r="AG190" i="9"/>
  <c r="AG194" i="9"/>
  <c r="AG198" i="9"/>
  <c r="AG187" i="9"/>
  <c r="AG192" i="9"/>
  <c r="AG197" i="9"/>
  <c r="AG184" i="9"/>
  <c r="AG189" i="9"/>
  <c r="AG200" i="9"/>
  <c r="AG203" i="9"/>
  <c r="AG207" i="9"/>
  <c r="AG211" i="9"/>
  <c r="AG215" i="9"/>
  <c r="AG219" i="9"/>
  <c r="AG185" i="9"/>
  <c r="AG188" i="9"/>
  <c r="AG205" i="9"/>
  <c r="AG204" i="9"/>
  <c r="AG209" i="9"/>
  <c r="AG214" i="9"/>
  <c r="AG222" i="9"/>
  <c r="AG226" i="9"/>
  <c r="AG230" i="9"/>
  <c r="AG234" i="9"/>
  <c r="AG238" i="9"/>
  <c r="AG242" i="9"/>
  <c r="AG246" i="9"/>
  <c r="AG250" i="9"/>
  <c r="AG254" i="9"/>
  <c r="AG196" i="9"/>
  <c r="AG202" i="9"/>
  <c r="AG210" i="9"/>
  <c r="AG220" i="9"/>
  <c r="AG201" i="9"/>
  <c r="AG212" i="9"/>
  <c r="AG217" i="9"/>
  <c r="AG224" i="9"/>
  <c r="AG229" i="9"/>
  <c r="AG235" i="9"/>
  <c r="AG240" i="9"/>
  <c r="AG245" i="9"/>
  <c r="AG251" i="9"/>
  <c r="AG199" i="9"/>
  <c r="AG239" i="9"/>
  <c r="AG244" i="9"/>
  <c r="AG247" i="9"/>
  <c r="AG249" i="9"/>
  <c r="AG252" i="9"/>
  <c r="AG256" i="9"/>
  <c r="AG191" i="9"/>
  <c r="AG195" i="9"/>
  <c r="AG206" i="9"/>
  <c r="AG208" i="9"/>
  <c r="AG218" i="9"/>
  <c r="AG221" i="9"/>
  <c r="AG223" i="9"/>
  <c r="AG228" i="9"/>
  <c r="AG231" i="9"/>
  <c r="AG233" i="9"/>
  <c r="AG236" i="9"/>
  <c r="AG241" i="9"/>
  <c r="AG258" i="9"/>
  <c r="AG262" i="9"/>
  <c r="AG266" i="9"/>
  <c r="AG270" i="9"/>
  <c r="AG274" i="9"/>
  <c r="AG278" i="9"/>
  <c r="AG282" i="9"/>
  <c r="AG225" i="9"/>
  <c r="AG248" i="9"/>
  <c r="AG260" i="9"/>
  <c r="AG265" i="9"/>
  <c r="AG271" i="9"/>
  <c r="AG276" i="9"/>
  <c r="AG281" i="9"/>
  <c r="AG287" i="9"/>
  <c r="AG291" i="9"/>
  <c r="AG295" i="9"/>
  <c r="AG299" i="9"/>
  <c r="AG303" i="9"/>
  <c r="AG307" i="9"/>
  <c r="AG232" i="9"/>
  <c r="AG255" i="9"/>
  <c r="AG257" i="9"/>
  <c r="AG259" i="9"/>
  <c r="AG264" i="9"/>
  <c r="AG269" i="9"/>
  <c r="AG275" i="9"/>
  <c r="AG280" i="9"/>
  <c r="AG286" i="9"/>
  <c r="AG290" i="9"/>
  <c r="AG294" i="9"/>
  <c r="AG298" i="9"/>
  <c r="AG302" i="9"/>
  <c r="AG306" i="9"/>
  <c r="AG310" i="9"/>
  <c r="AG314" i="9"/>
  <c r="AG318" i="9"/>
  <c r="AG322" i="9"/>
  <c r="AG326" i="9"/>
  <c r="AG330" i="9"/>
  <c r="AG334" i="9"/>
  <c r="AG338" i="9"/>
  <c r="AG342" i="9"/>
  <c r="AG346" i="9"/>
  <c r="AG253" i="9"/>
  <c r="AG263" i="9"/>
  <c r="AG268" i="9"/>
  <c r="AG273" i="9"/>
  <c r="AG289" i="9"/>
  <c r="AG297" i="9"/>
  <c r="AG305" i="9"/>
  <c r="AG311" i="9"/>
  <c r="AG316" i="9"/>
  <c r="AG321" i="9"/>
  <c r="AG327" i="9"/>
  <c r="AG332" i="9"/>
  <c r="AG337" i="9"/>
  <c r="AG343" i="9"/>
  <c r="AG348" i="9"/>
  <c r="AG350" i="9"/>
  <c r="AG354" i="9"/>
  <c r="AG193" i="9"/>
  <c r="AG227" i="9"/>
  <c r="AG261" i="9"/>
  <c r="AG283" i="9"/>
  <c r="AG288" i="9"/>
  <c r="AG296" i="9"/>
  <c r="AG304" i="9"/>
  <c r="AG309" i="9"/>
  <c r="AG315" i="9"/>
  <c r="AG320" i="9"/>
  <c r="AG325" i="9"/>
  <c r="AG331" i="9"/>
  <c r="AG336" i="9"/>
  <c r="AG341" i="9"/>
  <c r="AG347" i="9"/>
  <c r="AG353" i="9"/>
  <c r="AG357" i="9"/>
  <c r="AG243" i="9"/>
  <c r="AG279" i="9"/>
  <c r="AG285" i="9"/>
  <c r="AG293" i="9"/>
  <c r="AG301" i="9"/>
  <c r="AG313" i="9"/>
  <c r="AG319" i="9"/>
  <c r="AG324" i="9"/>
  <c r="AG329" i="9"/>
  <c r="AG335" i="9"/>
  <c r="AG340" i="9"/>
  <c r="AG345" i="9"/>
  <c r="U184" i="8"/>
  <c r="U185" i="8" s="1"/>
  <c r="U186" i="9"/>
  <c r="U190" i="9"/>
  <c r="U194" i="9"/>
  <c r="U198" i="9"/>
  <c r="U185" i="9"/>
  <c r="U191" i="9"/>
  <c r="U196" i="9"/>
  <c r="U195" i="9"/>
  <c r="U203" i="9"/>
  <c r="U207" i="9"/>
  <c r="U211" i="9"/>
  <c r="U215" i="9"/>
  <c r="U219" i="9"/>
  <c r="U201" i="9"/>
  <c r="U204" i="9"/>
  <c r="U197" i="9"/>
  <c r="U199" i="9"/>
  <c r="U202" i="9"/>
  <c r="U208" i="9"/>
  <c r="U213" i="9"/>
  <c r="U218" i="9"/>
  <c r="U222" i="9"/>
  <c r="U226" i="9"/>
  <c r="U230" i="9"/>
  <c r="U234" i="9"/>
  <c r="U238" i="9"/>
  <c r="U242" i="9"/>
  <c r="U246" i="9"/>
  <c r="U250" i="9"/>
  <c r="U254" i="9"/>
  <c r="U189" i="9"/>
  <c r="U193" i="9"/>
  <c r="U200" i="9"/>
  <c r="U216" i="9"/>
  <c r="U187" i="9"/>
  <c r="U205" i="9"/>
  <c r="U210" i="9"/>
  <c r="U223" i="9"/>
  <c r="U228" i="9"/>
  <c r="U233" i="9"/>
  <c r="U239" i="9"/>
  <c r="U244" i="9"/>
  <c r="U249" i="9"/>
  <c r="U255" i="9"/>
  <c r="U192" i="9"/>
  <c r="U217" i="9"/>
  <c r="U221" i="9"/>
  <c r="U227" i="9"/>
  <c r="U232" i="9"/>
  <c r="U235" i="9"/>
  <c r="U237" i="9"/>
  <c r="U240" i="9"/>
  <c r="U245" i="9"/>
  <c r="U184" i="9"/>
  <c r="U188" i="9"/>
  <c r="U214" i="9"/>
  <c r="U224" i="9"/>
  <c r="U229" i="9"/>
  <c r="U247" i="9"/>
  <c r="U252" i="9"/>
  <c r="U258" i="9"/>
  <c r="U262" i="9"/>
  <c r="U266" i="9"/>
  <c r="U270" i="9"/>
  <c r="U274" i="9"/>
  <c r="U278" i="9"/>
  <c r="U282" i="9"/>
  <c r="U206" i="9"/>
  <c r="U231" i="9"/>
  <c r="U241" i="9"/>
  <c r="U257" i="9"/>
  <c r="U259" i="9"/>
  <c r="U264" i="9"/>
  <c r="U269" i="9"/>
  <c r="U275" i="9"/>
  <c r="U280" i="9"/>
  <c r="U287" i="9"/>
  <c r="U291" i="9"/>
  <c r="U295" i="9"/>
  <c r="U299" i="9"/>
  <c r="U303" i="9"/>
  <c r="U307" i="9"/>
  <c r="U220" i="9"/>
  <c r="U225" i="9"/>
  <c r="U248" i="9"/>
  <c r="U251" i="9"/>
  <c r="U263" i="9"/>
  <c r="U268" i="9"/>
  <c r="U273" i="9"/>
  <c r="U279" i="9"/>
  <c r="U284" i="9"/>
  <c r="U286" i="9"/>
  <c r="U290" i="9"/>
  <c r="U294" i="9"/>
  <c r="U298" i="9"/>
  <c r="U302" i="9"/>
  <c r="U306" i="9"/>
  <c r="U310" i="9"/>
  <c r="U314" i="9"/>
  <c r="U318" i="9"/>
  <c r="U322" i="9"/>
  <c r="U326" i="9"/>
  <c r="U330" i="9"/>
  <c r="U334" i="9"/>
  <c r="U338" i="9"/>
  <c r="U342" i="9"/>
  <c r="U346" i="9"/>
  <c r="U350" i="9"/>
  <c r="U212" i="9"/>
  <c r="U209" i="9"/>
  <c r="U261" i="9"/>
  <c r="U283" i="9"/>
  <c r="U285" i="9"/>
  <c r="U293" i="9"/>
  <c r="U301" i="9"/>
  <c r="U309" i="9"/>
  <c r="U315" i="9"/>
  <c r="U320" i="9"/>
  <c r="U325" i="9"/>
  <c r="U331" i="9"/>
  <c r="U336" i="9"/>
  <c r="U341" i="9"/>
  <c r="U347" i="9"/>
  <c r="U354" i="9"/>
  <c r="U243" i="9"/>
  <c r="U271" i="9"/>
  <c r="U276" i="9"/>
  <c r="U281" i="9"/>
  <c r="U292" i="9"/>
  <c r="U300" i="9"/>
  <c r="U308" i="9"/>
  <c r="U313" i="9"/>
  <c r="U319" i="9"/>
  <c r="U324" i="9"/>
  <c r="U329" i="9"/>
  <c r="U335" i="9"/>
  <c r="U340" i="9"/>
  <c r="U345" i="9"/>
  <c r="U353" i="9"/>
  <c r="U357" i="9"/>
  <c r="U236" i="9"/>
  <c r="U267" i="9"/>
  <c r="U272" i="9"/>
  <c r="U277" i="9"/>
  <c r="U289" i="9"/>
  <c r="U297" i="9"/>
  <c r="U305" i="9"/>
  <c r="U312" i="9"/>
  <c r="U317" i="9"/>
  <c r="U323" i="9"/>
  <c r="U328" i="9"/>
  <c r="U333" i="9"/>
  <c r="U339" i="9"/>
  <c r="U344" i="9"/>
  <c r="I184" i="8"/>
  <c r="I185" i="8" s="1"/>
  <c r="I186" i="9"/>
  <c r="I190" i="9"/>
  <c r="I194" i="9"/>
  <c r="I198" i="9"/>
  <c r="I184" i="9"/>
  <c r="I189" i="9"/>
  <c r="I195" i="9"/>
  <c r="I188" i="9"/>
  <c r="I191" i="9"/>
  <c r="I193" i="9"/>
  <c r="I196" i="9"/>
  <c r="I203" i="9"/>
  <c r="I207" i="9"/>
  <c r="I211" i="9"/>
  <c r="I215" i="9"/>
  <c r="I219" i="9"/>
  <c r="I197" i="9"/>
  <c r="I199" i="9"/>
  <c r="I202" i="9"/>
  <c r="I192" i="9"/>
  <c r="I201" i="9"/>
  <c r="I206" i="9"/>
  <c r="I212" i="9"/>
  <c r="I217" i="9"/>
  <c r="I222" i="9"/>
  <c r="I226" i="9"/>
  <c r="I230" i="9"/>
  <c r="I234" i="9"/>
  <c r="I238" i="9"/>
  <c r="I242" i="9"/>
  <c r="I246" i="9"/>
  <c r="I250" i="9"/>
  <c r="I254" i="9"/>
  <c r="I205" i="9"/>
  <c r="I209" i="9"/>
  <c r="I214" i="9"/>
  <c r="I200" i="9"/>
  <c r="I216" i="9"/>
  <c r="I221" i="9"/>
  <c r="I227" i="9"/>
  <c r="I232" i="9"/>
  <c r="I237" i="9"/>
  <c r="I243" i="9"/>
  <c r="I248" i="9"/>
  <c r="I253" i="9"/>
  <c r="I185" i="9"/>
  <c r="I210" i="9"/>
  <c r="I213" i="9"/>
  <c r="I223" i="9"/>
  <c r="I225" i="9"/>
  <c r="I228" i="9"/>
  <c r="I233" i="9"/>
  <c r="I251" i="9"/>
  <c r="I256" i="9"/>
  <c r="I258" i="9"/>
  <c r="I259" i="9"/>
  <c r="I235" i="9"/>
  <c r="I240" i="9"/>
  <c r="I245" i="9"/>
  <c r="I257" i="9"/>
  <c r="I262" i="9"/>
  <c r="I266" i="9"/>
  <c r="I270" i="9"/>
  <c r="I274" i="9"/>
  <c r="I278" i="9"/>
  <c r="I282" i="9"/>
  <c r="I218" i="9"/>
  <c r="I224" i="9"/>
  <c r="I247" i="9"/>
  <c r="I263" i="9"/>
  <c r="I268" i="9"/>
  <c r="I273" i="9"/>
  <c r="I279" i="9"/>
  <c r="I284" i="9"/>
  <c r="I287" i="9"/>
  <c r="I291" i="9"/>
  <c r="I295" i="9"/>
  <c r="I299" i="9"/>
  <c r="I303" i="9"/>
  <c r="I307" i="9"/>
  <c r="I231" i="9"/>
  <c r="I241" i="9"/>
  <c r="I244" i="9"/>
  <c r="I261" i="9"/>
  <c r="I267" i="9"/>
  <c r="I272" i="9"/>
  <c r="I277" i="9"/>
  <c r="I283" i="9"/>
  <c r="I286" i="9"/>
  <c r="I290" i="9"/>
  <c r="I294" i="9"/>
  <c r="I298" i="9"/>
  <c r="I302" i="9"/>
  <c r="I306" i="9"/>
  <c r="I310" i="9"/>
  <c r="I314" i="9"/>
  <c r="I318" i="9"/>
  <c r="I322" i="9"/>
  <c r="I326" i="9"/>
  <c r="I330" i="9"/>
  <c r="I334" i="9"/>
  <c r="I338" i="9"/>
  <c r="I342" i="9"/>
  <c r="I346" i="9"/>
  <c r="I350" i="9"/>
  <c r="I187" i="9"/>
  <c r="I208" i="9"/>
  <c r="I271" i="9"/>
  <c r="I276" i="9"/>
  <c r="I281" i="9"/>
  <c r="I289" i="9"/>
  <c r="I297" i="9"/>
  <c r="I305" i="9"/>
  <c r="I313" i="9"/>
  <c r="I319" i="9"/>
  <c r="I324" i="9"/>
  <c r="I329" i="9"/>
  <c r="I335" i="9"/>
  <c r="I340" i="9"/>
  <c r="I345" i="9"/>
  <c r="I354" i="9"/>
  <c r="I204" i="9"/>
  <c r="I236" i="9"/>
  <c r="I239" i="9"/>
  <c r="I264" i="9"/>
  <c r="I269" i="9"/>
  <c r="I288" i="9"/>
  <c r="I296" i="9"/>
  <c r="I304" i="9"/>
  <c r="I312" i="9"/>
  <c r="I317" i="9"/>
  <c r="I323" i="9"/>
  <c r="I328" i="9"/>
  <c r="I333" i="9"/>
  <c r="I339" i="9"/>
  <c r="I344" i="9"/>
  <c r="I349" i="9"/>
  <c r="I353" i="9"/>
  <c r="I357" i="9"/>
  <c r="I220" i="9"/>
  <c r="I229" i="9"/>
  <c r="I252" i="9"/>
  <c r="I255" i="9"/>
  <c r="I260" i="9"/>
  <c r="I265" i="9"/>
  <c r="I285" i="9"/>
  <c r="I293" i="9"/>
  <c r="I301" i="9"/>
  <c r="I311" i="9"/>
  <c r="I316" i="9"/>
  <c r="I321" i="9"/>
  <c r="I327" i="9"/>
  <c r="I332" i="9"/>
  <c r="I337" i="9"/>
  <c r="I343" i="9"/>
  <c r="I348" i="9"/>
  <c r="B352" i="9"/>
  <c r="B346" i="9"/>
  <c r="B336" i="9"/>
  <c r="B320" i="9"/>
  <c r="B290" i="9"/>
  <c r="B266" i="9"/>
  <c r="AW355" i="9"/>
  <c r="Y355" i="9"/>
  <c r="I355" i="9"/>
  <c r="AS351" i="9"/>
  <c r="AC351" i="9"/>
  <c r="M351" i="9"/>
  <c r="E351" i="9"/>
  <c r="M345" i="9"/>
  <c r="I341" i="9"/>
  <c r="E337" i="9"/>
  <c r="E332" i="9"/>
  <c r="I331" i="9"/>
  <c r="E327" i="9"/>
  <c r="AW317" i="9"/>
  <c r="AK304" i="9"/>
  <c r="U288" i="9"/>
  <c r="Q247" i="9"/>
  <c r="AS244" i="9"/>
  <c r="E240" i="9"/>
  <c r="AK186" i="8"/>
  <c r="U186" i="8"/>
  <c r="E186" i="8"/>
  <c r="AV185" i="9"/>
  <c r="AV189" i="9"/>
  <c r="AV193" i="9"/>
  <c r="AV197" i="9"/>
  <c r="AV201" i="9"/>
  <c r="AV186" i="9"/>
  <c r="AV191" i="9"/>
  <c r="AV196" i="9"/>
  <c r="AV184" i="9"/>
  <c r="AV187" i="9"/>
  <c r="AV192" i="9"/>
  <c r="AV199" i="9"/>
  <c r="AV202" i="9"/>
  <c r="AV206" i="9"/>
  <c r="AV210" i="9"/>
  <c r="AV214" i="9"/>
  <c r="AV218" i="9"/>
  <c r="AV204" i="9"/>
  <c r="AV194" i="9"/>
  <c r="AV195" i="9"/>
  <c r="AV198" i="9"/>
  <c r="AV200" i="9"/>
  <c r="AV203" i="9"/>
  <c r="AV208" i="9"/>
  <c r="AV213" i="9"/>
  <c r="AV221" i="9"/>
  <c r="AV225" i="9"/>
  <c r="AV229" i="9"/>
  <c r="AV233" i="9"/>
  <c r="AV237" i="9"/>
  <c r="AV241" i="9"/>
  <c r="AV245" i="9"/>
  <c r="AV249" i="9"/>
  <c r="AV253" i="9"/>
  <c r="AV188" i="9"/>
  <c r="AV190" i="9"/>
  <c r="AV219" i="9"/>
  <c r="AV207" i="9"/>
  <c r="AV212" i="9"/>
  <c r="AV215" i="9"/>
  <c r="AV217" i="9"/>
  <c r="AV223" i="9"/>
  <c r="AV228" i="9"/>
  <c r="AV234" i="9"/>
  <c r="AV239" i="9"/>
  <c r="AV244" i="9"/>
  <c r="AV250" i="9"/>
  <c r="AV255" i="9"/>
  <c r="AV224" i="9"/>
  <c r="AV242" i="9"/>
  <c r="AV247" i="9"/>
  <c r="AV252" i="9"/>
  <c r="AV258" i="9"/>
  <c r="AV211" i="9"/>
  <c r="AV220" i="9"/>
  <c r="AV226" i="9"/>
  <c r="AV231" i="9"/>
  <c r="AV236" i="9"/>
  <c r="AV254" i="9"/>
  <c r="AV261" i="9"/>
  <c r="AV265" i="9"/>
  <c r="AV269" i="9"/>
  <c r="AV273" i="9"/>
  <c r="AV277" i="9"/>
  <c r="AV281" i="9"/>
  <c r="AV238" i="9"/>
  <c r="AV248" i="9"/>
  <c r="AV251" i="9"/>
  <c r="AV259" i="9"/>
  <c r="AV264" i="9"/>
  <c r="AV270" i="9"/>
  <c r="AV275" i="9"/>
  <c r="AV280" i="9"/>
  <c r="AV286" i="9"/>
  <c r="AV290" i="9"/>
  <c r="AV294" i="9"/>
  <c r="AV298" i="9"/>
  <c r="AV302" i="9"/>
  <c r="AV306" i="9"/>
  <c r="AV216" i="9"/>
  <c r="AV222" i="9"/>
  <c r="AV232" i="9"/>
  <c r="AV235" i="9"/>
  <c r="AV256" i="9"/>
  <c r="AV263" i="9"/>
  <c r="AV268" i="9"/>
  <c r="AV274" i="9"/>
  <c r="AV279" i="9"/>
  <c r="AV285" i="9"/>
  <c r="AV289" i="9"/>
  <c r="AV293" i="9"/>
  <c r="AV297" i="9"/>
  <c r="AV301" i="9"/>
  <c r="AV305" i="9"/>
  <c r="AV309" i="9"/>
  <c r="AV313" i="9"/>
  <c r="AV317" i="9"/>
  <c r="AV321" i="9"/>
  <c r="AV325" i="9"/>
  <c r="AV329" i="9"/>
  <c r="AV333" i="9"/>
  <c r="AV337" i="9"/>
  <c r="AV341" i="9"/>
  <c r="AV345" i="9"/>
  <c r="AV349" i="9"/>
  <c r="AV209" i="9"/>
  <c r="AV243" i="9"/>
  <c r="AV246" i="9"/>
  <c r="AV257" i="9"/>
  <c r="AV262" i="9"/>
  <c r="AV267" i="9"/>
  <c r="AV272" i="9"/>
  <c r="AV288" i="9"/>
  <c r="AV296" i="9"/>
  <c r="AV304" i="9"/>
  <c r="AV310" i="9"/>
  <c r="AV315" i="9"/>
  <c r="AV320" i="9"/>
  <c r="AV326" i="9"/>
  <c r="AV331" i="9"/>
  <c r="AV336" i="9"/>
  <c r="AV342" i="9"/>
  <c r="AV347" i="9"/>
  <c r="AV353" i="9"/>
  <c r="AV357" i="9"/>
  <c r="AV240" i="9"/>
  <c r="AV260" i="9"/>
  <c r="AV282" i="9"/>
  <c r="AV287" i="9"/>
  <c r="AV295" i="9"/>
  <c r="AV303" i="9"/>
  <c r="AV314" i="9"/>
  <c r="AV319" i="9"/>
  <c r="AV324" i="9"/>
  <c r="AV330" i="9"/>
  <c r="AV335" i="9"/>
  <c r="AV340" i="9"/>
  <c r="AV346" i="9"/>
  <c r="AV352" i="9"/>
  <c r="AV356" i="9"/>
  <c r="AV278" i="9"/>
  <c r="AV283" i="9"/>
  <c r="AV284" i="9"/>
  <c r="AV292" i="9"/>
  <c r="AV300" i="9"/>
  <c r="AV308" i="9"/>
  <c r="AV312" i="9"/>
  <c r="AV318" i="9"/>
  <c r="AV323" i="9"/>
  <c r="AV328" i="9"/>
  <c r="AV334" i="9"/>
  <c r="AV339" i="9"/>
  <c r="AV344" i="9"/>
  <c r="AR185" i="9"/>
  <c r="AR189" i="9"/>
  <c r="AR193" i="9"/>
  <c r="AR197" i="9"/>
  <c r="AR201" i="9"/>
  <c r="AR187" i="9"/>
  <c r="AR192" i="9"/>
  <c r="AR198" i="9"/>
  <c r="AR188" i="9"/>
  <c r="AR200" i="9"/>
  <c r="AR202" i="9"/>
  <c r="AR206" i="9"/>
  <c r="AR210" i="9"/>
  <c r="AR214" i="9"/>
  <c r="AR218" i="9"/>
  <c r="AR190" i="9"/>
  <c r="AR191" i="9"/>
  <c r="AR194" i="9"/>
  <c r="AR199" i="9"/>
  <c r="AR205" i="9"/>
  <c r="AR184" i="9"/>
  <c r="AR186" i="9"/>
  <c r="AR204" i="9"/>
  <c r="AR209" i="9"/>
  <c r="AR215" i="9"/>
  <c r="AR221" i="9"/>
  <c r="AR225" i="9"/>
  <c r="AR229" i="9"/>
  <c r="AR233" i="9"/>
  <c r="AR237" i="9"/>
  <c r="AR241" i="9"/>
  <c r="AR245" i="9"/>
  <c r="AR249" i="9"/>
  <c r="AR253" i="9"/>
  <c r="AR220" i="9"/>
  <c r="AR195" i="9"/>
  <c r="AR208" i="9"/>
  <c r="AR211" i="9"/>
  <c r="AR213" i="9"/>
  <c r="AR216" i="9"/>
  <c r="AR219" i="9"/>
  <c r="AR224" i="9"/>
  <c r="AR230" i="9"/>
  <c r="AR235" i="9"/>
  <c r="AR240" i="9"/>
  <c r="AR246" i="9"/>
  <c r="AR251" i="9"/>
  <c r="AR203" i="9"/>
  <c r="AR238" i="9"/>
  <c r="AR243" i="9"/>
  <c r="AR248" i="9"/>
  <c r="AR256" i="9"/>
  <c r="AR258" i="9"/>
  <c r="AR212" i="9"/>
  <c r="AR222" i="9"/>
  <c r="AR227" i="9"/>
  <c r="AR232" i="9"/>
  <c r="AR250" i="9"/>
  <c r="AR255" i="9"/>
  <c r="AR261" i="9"/>
  <c r="AR265" i="9"/>
  <c r="AR269" i="9"/>
  <c r="AR273" i="9"/>
  <c r="AR277" i="9"/>
  <c r="AR281" i="9"/>
  <c r="AR239" i="9"/>
  <c r="AR242" i="9"/>
  <c r="AR252" i="9"/>
  <c r="AR260" i="9"/>
  <c r="AR266" i="9"/>
  <c r="AR271" i="9"/>
  <c r="AR276" i="9"/>
  <c r="AR282" i="9"/>
  <c r="AR286" i="9"/>
  <c r="AR290" i="9"/>
  <c r="AR294" i="9"/>
  <c r="AR298" i="9"/>
  <c r="AR302" i="9"/>
  <c r="AR306" i="9"/>
  <c r="AR207" i="9"/>
  <c r="AR223" i="9"/>
  <c r="AR226" i="9"/>
  <c r="AR236" i="9"/>
  <c r="AR257" i="9"/>
  <c r="AR259" i="9"/>
  <c r="AR264" i="9"/>
  <c r="AR270" i="9"/>
  <c r="AR275" i="9"/>
  <c r="AR280" i="9"/>
  <c r="AR285" i="9"/>
  <c r="AR289" i="9"/>
  <c r="AR293" i="9"/>
  <c r="AR297" i="9"/>
  <c r="AR301" i="9"/>
  <c r="AR305" i="9"/>
  <c r="AR309" i="9"/>
  <c r="AR313" i="9"/>
  <c r="AR317" i="9"/>
  <c r="AR321" i="9"/>
  <c r="AR325" i="9"/>
  <c r="AR329" i="9"/>
  <c r="AR333" i="9"/>
  <c r="AR337" i="9"/>
  <c r="AR341" i="9"/>
  <c r="AR345" i="9"/>
  <c r="AR349" i="9"/>
  <c r="AR234" i="9"/>
  <c r="AR263" i="9"/>
  <c r="AR268" i="9"/>
  <c r="AR284" i="9"/>
  <c r="AR292" i="9"/>
  <c r="AR300" i="9"/>
  <c r="AR308" i="9"/>
  <c r="AR311" i="9"/>
  <c r="AR316" i="9"/>
  <c r="AR322" i="9"/>
  <c r="AR327" i="9"/>
  <c r="AR332" i="9"/>
  <c r="AR338" i="9"/>
  <c r="AR343" i="9"/>
  <c r="AR348" i="9"/>
  <c r="AR353" i="9"/>
  <c r="AR357" i="9"/>
  <c r="AR228" i="9"/>
  <c r="AR231" i="9"/>
  <c r="AR254" i="9"/>
  <c r="AR278" i="9"/>
  <c r="AR283" i="9"/>
  <c r="AR291" i="9"/>
  <c r="AR299" i="9"/>
  <c r="AR307" i="9"/>
  <c r="AR310" i="9"/>
  <c r="AR315" i="9"/>
  <c r="AR320" i="9"/>
  <c r="AR326" i="9"/>
  <c r="AR331" i="9"/>
  <c r="AR336" i="9"/>
  <c r="AR342" i="9"/>
  <c r="AR347" i="9"/>
  <c r="AR352" i="9"/>
  <c r="AR356" i="9"/>
  <c r="AR244" i="9"/>
  <c r="AR247" i="9"/>
  <c r="AR274" i="9"/>
  <c r="AR279" i="9"/>
  <c r="AR288" i="9"/>
  <c r="AR296" i="9"/>
  <c r="AR304" i="9"/>
  <c r="AR314" i="9"/>
  <c r="AR319" i="9"/>
  <c r="AR324" i="9"/>
  <c r="AR330" i="9"/>
  <c r="AR335" i="9"/>
  <c r="AR340" i="9"/>
  <c r="AR346" i="9"/>
  <c r="AN185" i="9"/>
  <c r="AN189" i="9"/>
  <c r="AN193" i="9"/>
  <c r="AN197" i="9"/>
  <c r="AN201" i="9"/>
  <c r="AN188" i="9"/>
  <c r="AN194" i="9"/>
  <c r="AN184" i="9"/>
  <c r="AN202" i="9"/>
  <c r="AN206" i="9"/>
  <c r="AN210" i="9"/>
  <c r="AN214" i="9"/>
  <c r="AN218" i="9"/>
  <c r="AN200" i="9"/>
  <c r="AN196" i="9"/>
  <c r="AN198" i="9"/>
  <c r="AN205" i="9"/>
  <c r="AN211" i="9"/>
  <c r="AN216" i="9"/>
  <c r="AN221" i="9"/>
  <c r="AN225" i="9"/>
  <c r="AN229" i="9"/>
  <c r="AN233" i="9"/>
  <c r="AN237" i="9"/>
  <c r="AN241" i="9"/>
  <c r="AN245" i="9"/>
  <c r="AN249" i="9"/>
  <c r="AN253" i="9"/>
  <c r="AN191" i="9"/>
  <c r="AN195" i="9"/>
  <c r="AN199" i="9"/>
  <c r="AN215" i="9"/>
  <c r="AN187" i="9"/>
  <c r="AN203" i="9"/>
  <c r="AN207" i="9"/>
  <c r="AN209" i="9"/>
  <c r="AN212" i="9"/>
  <c r="AN217" i="9"/>
  <c r="AN220" i="9"/>
  <c r="AN226" i="9"/>
  <c r="AN231" i="9"/>
  <c r="AN236" i="9"/>
  <c r="AN242" i="9"/>
  <c r="AN247" i="9"/>
  <c r="AN252" i="9"/>
  <c r="AN204" i="9"/>
  <c r="AN219" i="9"/>
  <c r="AN234" i="9"/>
  <c r="AN239" i="9"/>
  <c r="AN244" i="9"/>
  <c r="AN257" i="9"/>
  <c r="AN258" i="9"/>
  <c r="AN186" i="9"/>
  <c r="AN190" i="9"/>
  <c r="AN213" i="9"/>
  <c r="AN223" i="9"/>
  <c r="AN228" i="9"/>
  <c r="AN246" i="9"/>
  <c r="AN251" i="9"/>
  <c r="AN254" i="9"/>
  <c r="AN256" i="9"/>
  <c r="AN261" i="9"/>
  <c r="AN265" i="9"/>
  <c r="AN269" i="9"/>
  <c r="AN273" i="9"/>
  <c r="AN277" i="9"/>
  <c r="AN281" i="9"/>
  <c r="AN192" i="9"/>
  <c r="AN230" i="9"/>
  <c r="AN240" i="9"/>
  <c r="AN243" i="9"/>
  <c r="AN262" i="9"/>
  <c r="AN267" i="9"/>
  <c r="AN272" i="9"/>
  <c r="AN278" i="9"/>
  <c r="AN283" i="9"/>
  <c r="AN286" i="9"/>
  <c r="AN290" i="9"/>
  <c r="AN294" i="9"/>
  <c r="AN298" i="9"/>
  <c r="AN302" i="9"/>
  <c r="AN306" i="9"/>
  <c r="AN224" i="9"/>
  <c r="AN227" i="9"/>
  <c r="AN250" i="9"/>
  <c r="AN260" i="9"/>
  <c r="AN266" i="9"/>
  <c r="AN271" i="9"/>
  <c r="AN276" i="9"/>
  <c r="AN282" i="9"/>
  <c r="AN285" i="9"/>
  <c r="AN289" i="9"/>
  <c r="AN293" i="9"/>
  <c r="AN297" i="9"/>
  <c r="AN301" i="9"/>
  <c r="AN305" i="9"/>
  <c r="AN309" i="9"/>
  <c r="AN313" i="9"/>
  <c r="AN317" i="9"/>
  <c r="AN321" i="9"/>
  <c r="AN325" i="9"/>
  <c r="AN329" i="9"/>
  <c r="AN333" i="9"/>
  <c r="AN337" i="9"/>
  <c r="AN341" i="9"/>
  <c r="AN345" i="9"/>
  <c r="AN349" i="9"/>
  <c r="AN248" i="9"/>
  <c r="AN259" i="9"/>
  <c r="AN264" i="9"/>
  <c r="AN288" i="9"/>
  <c r="AN296" i="9"/>
  <c r="AN304" i="9"/>
  <c r="AN312" i="9"/>
  <c r="AN318" i="9"/>
  <c r="AN323" i="9"/>
  <c r="AN328" i="9"/>
  <c r="AN334" i="9"/>
  <c r="AN339" i="9"/>
  <c r="AN344" i="9"/>
  <c r="AN353" i="9"/>
  <c r="AN357" i="9"/>
  <c r="AN222" i="9"/>
  <c r="AN274" i="9"/>
  <c r="AN279" i="9"/>
  <c r="AN287" i="9"/>
  <c r="AN295" i="9"/>
  <c r="AN303" i="9"/>
  <c r="AN311" i="9"/>
  <c r="AN316" i="9"/>
  <c r="AN322" i="9"/>
  <c r="AN327" i="9"/>
  <c r="AN332" i="9"/>
  <c r="AN338" i="9"/>
  <c r="AN343" i="9"/>
  <c r="AN348" i="9"/>
  <c r="AN352" i="9"/>
  <c r="AN356" i="9"/>
  <c r="AN235" i="9"/>
  <c r="AN238" i="9"/>
  <c r="AN270" i="9"/>
  <c r="AN275" i="9"/>
  <c r="AN280" i="9"/>
  <c r="AN284" i="9"/>
  <c r="AN292" i="9"/>
  <c r="AN300" i="9"/>
  <c r="AN308" i="9"/>
  <c r="AN310" i="9"/>
  <c r="AN315" i="9"/>
  <c r="AN320" i="9"/>
  <c r="AN326" i="9"/>
  <c r="AN331" i="9"/>
  <c r="AN336" i="9"/>
  <c r="AN342" i="9"/>
  <c r="AN347" i="9"/>
  <c r="AJ185" i="9"/>
  <c r="AJ189" i="9"/>
  <c r="AJ193" i="9"/>
  <c r="AJ197" i="9"/>
  <c r="AJ201" i="9"/>
  <c r="AJ184" i="9"/>
  <c r="AJ190" i="9"/>
  <c r="AJ195" i="9"/>
  <c r="AJ198" i="9"/>
  <c r="AJ202" i="9"/>
  <c r="AJ206" i="9"/>
  <c r="AJ210" i="9"/>
  <c r="AJ214" i="9"/>
  <c r="AJ218" i="9"/>
  <c r="AJ192" i="9"/>
  <c r="AJ194" i="9"/>
  <c r="AJ196" i="9"/>
  <c r="AJ199" i="9"/>
  <c r="AJ203" i="9"/>
  <c r="AJ187" i="9"/>
  <c r="AJ188" i="9"/>
  <c r="AJ191" i="9"/>
  <c r="AJ207" i="9"/>
  <c r="AJ212" i="9"/>
  <c r="AJ217" i="9"/>
  <c r="AJ221" i="9"/>
  <c r="AJ225" i="9"/>
  <c r="AJ229" i="9"/>
  <c r="AJ233" i="9"/>
  <c r="AJ237" i="9"/>
  <c r="AJ241" i="9"/>
  <c r="AJ245" i="9"/>
  <c r="AJ249" i="9"/>
  <c r="AJ253" i="9"/>
  <c r="AJ200" i="9"/>
  <c r="AJ211" i="9"/>
  <c r="AJ216" i="9"/>
  <c r="AJ219" i="9"/>
  <c r="AJ204" i="9"/>
  <c r="AJ208" i="9"/>
  <c r="AJ213" i="9"/>
  <c r="AJ222" i="9"/>
  <c r="AJ227" i="9"/>
  <c r="AJ232" i="9"/>
  <c r="AJ238" i="9"/>
  <c r="AJ243" i="9"/>
  <c r="AJ248" i="9"/>
  <c r="AJ254" i="9"/>
  <c r="AJ186" i="9"/>
  <c r="AJ205" i="9"/>
  <c r="AJ220" i="9"/>
  <c r="AJ230" i="9"/>
  <c r="AJ235" i="9"/>
  <c r="AJ240" i="9"/>
  <c r="AJ258" i="9"/>
  <c r="AJ224" i="9"/>
  <c r="AJ242" i="9"/>
  <c r="AJ247" i="9"/>
  <c r="AJ250" i="9"/>
  <c r="AJ252" i="9"/>
  <c r="AJ255" i="9"/>
  <c r="AJ257" i="9"/>
  <c r="AJ261" i="9"/>
  <c r="AJ265" i="9"/>
  <c r="AJ269" i="9"/>
  <c r="AJ273" i="9"/>
  <c r="AJ277" i="9"/>
  <c r="AJ281" i="9"/>
  <c r="AJ215" i="9"/>
  <c r="AJ231" i="9"/>
  <c r="AJ234" i="9"/>
  <c r="AJ244" i="9"/>
  <c r="AJ256" i="9"/>
  <c r="AJ263" i="9"/>
  <c r="AJ268" i="9"/>
  <c r="AJ274" i="9"/>
  <c r="AJ279" i="9"/>
  <c r="AJ286" i="9"/>
  <c r="AJ290" i="9"/>
  <c r="AJ294" i="9"/>
  <c r="AJ298" i="9"/>
  <c r="AJ302" i="9"/>
  <c r="AJ306" i="9"/>
  <c r="AJ209" i="9"/>
  <c r="AJ228" i="9"/>
  <c r="AJ251" i="9"/>
  <c r="AJ262" i="9"/>
  <c r="AJ267" i="9"/>
  <c r="AJ272" i="9"/>
  <c r="AJ278" i="9"/>
  <c r="AJ283" i="9"/>
  <c r="AJ285" i="9"/>
  <c r="AJ289" i="9"/>
  <c r="AJ293" i="9"/>
  <c r="AJ297" i="9"/>
  <c r="AJ301" i="9"/>
  <c r="AJ305" i="9"/>
  <c r="AJ309" i="9"/>
  <c r="AJ313" i="9"/>
  <c r="AJ317" i="9"/>
  <c r="AJ321" i="9"/>
  <c r="AJ325" i="9"/>
  <c r="AJ329" i="9"/>
  <c r="AJ333" i="9"/>
  <c r="AJ337" i="9"/>
  <c r="AJ341" i="9"/>
  <c r="AJ345" i="9"/>
  <c r="AJ349" i="9"/>
  <c r="AJ236" i="9"/>
  <c r="AJ239" i="9"/>
  <c r="AJ260" i="9"/>
  <c r="AJ282" i="9"/>
  <c r="AJ284" i="9"/>
  <c r="AJ292" i="9"/>
  <c r="AJ300" i="9"/>
  <c r="AJ308" i="9"/>
  <c r="AJ314" i="9"/>
  <c r="AJ319" i="9"/>
  <c r="AJ324" i="9"/>
  <c r="AJ330" i="9"/>
  <c r="AJ335" i="9"/>
  <c r="AJ340" i="9"/>
  <c r="AJ346" i="9"/>
  <c r="AJ353" i="9"/>
  <c r="AJ357" i="9"/>
  <c r="AJ270" i="9"/>
  <c r="AJ275" i="9"/>
  <c r="AJ280" i="9"/>
  <c r="AJ291" i="9"/>
  <c r="AJ299" i="9"/>
  <c r="AJ307" i="9"/>
  <c r="AJ312" i="9"/>
  <c r="AJ318" i="9"/>
  <c r="AJ323" i="9"/>
  <c r="AJ328" i="9"/>
  <c r="AJ334" i="9"/>
  <c r="AJ339" i="9"/>
  <c r="AJ344" i="9"/>
  <c r="AJ352" i="9"/>
  <c r="AJ356" i="9"/>
  <c r="AJ226" i="9"/>
  <c r="AJ266" i="9"/>
  <c r="AJ271" i="9"/>
  <c r="AJ276" i="9"/>
  <c r="AJ288" i="9"/>
  <c r="AJ296" i="9"/>
  <c r="AJ304" i="9"/>
  <c r="AJ311" i="9"/>
  <c r="AJ316" i="9"/>
  <c r="AJ322" i="9"/>
  <c r="AJ327" i="9"/>
  <c r="AJ332" i="9"/>
  <c r="AJ338" i="9"/>
  <c r="AJ343" i="9"/>
  <c r="AF185" i="9"/>
  <c r="AF189" i="9"/>
  <c r="AF193" i="9"/>
  <c r="AF197" i="9"/>
  <c r="AF201" i="9"/>
  <c r="AF186" i="9"/>
  <c r="AF191" i="9"/>
  <c r="AF196" i="9"/>
  <c r="AF194" i="9"/>
  <c r="AF199" i="9"/>
  <c r="AF202" i="9"/>
  <c r="AF206" i="9"/>
  <c r="AF210" i="9"/>
  <c r="AF214" i="9"/>
  <c r="AF218" i="9"/>
  <c r="AF184" i="9"/>
  <c r="AF187" i="9"/>
  <c r="AF200" i="9"/>
  <c r="AF204" i="9"/>
  <c r="AF203" i="9"/>
  <c r="AF208" i="9"/>
  <c r="AF213" i="9"/>
  <c r="AF219" i="9"/>
  <c r="AF221" i="9"/>
  <c r="AF225" i="9"/>
  <c r="AF229" i="9"/>
  <c r="AF233" i="9"/>
  <c r="AF237" i="9"/>
  <c r="AF241" i="9"/>
  <c r="AF245" i="9"/>
  <c r="AF249" i="9"/>
  <c r="AF253" i="9"/>
  <c r="AF198" i="9"/>
  <c r="AF207" i="9"/>
  <c r="AF212" i="9"/>
  <c r="AF215" i="9"/>
  <c r="AF217" i="9"/>
  <c r="AF188" i="9"/>
  <c r="AF190" i="9"/>
  <c r="AF192" i="9"/>
  <c r="AF205" i="9"/>
  <c r="AF209" i="9"/>
  <c r="AF223" i="9"/>
  <c r="AF228" i="9"/>
  <c r="AF234" i="9"/>
  <c r="AF239" i="9"/>
  <c r="AF244" i="9"/>
  <c r="AF250" i="9"/>
  <c r="AF255" i="9"/>
  <c r="AF195" i="9"/>
  <c r="AF211" i="9"/>
  <c r="AF226" i="9"/>
  <c r="AF231" i="9"/>
  <c r="AF236" i="9"/>
  <c r="AF254" i="9"/>
  <c r="AF258" i="9"/>
  <c r="AF238" i="9"/>
  <c r="AF243" i="9"/>
  <c r="AF246" i="9"/>
  <c r="AF248" i="9"/>
  <c r="AF251" i="9"/>
  <c r="AF261" i="9"/>
  <c r="AF265" i="9"/>
  <c r="AF269" i="9"/>
  <c r="AF273" i="9"/>
  <c r="AF277" i="9"/>
  <c r="AF281" i="9"/>
  <c r="AF222" i="9"/>
  <c r="AF232" i="9"/>
  <c r="AF235" i="9"/>
  <c r="AF257" i="9"/>
  <c r="AF259" i="9"/>
  <c r="AF264" i="9"/>
  <c r="AF270" i="9"/>
  <c r="AF275" i="9"/>
  <c r="AF280" i="9"/>
  <c r="AF286" i="9"/>
  <c r="AF290" i="9"/>
  <c r="AF294" i="9"/>
  <c r="AF298" i="9"/>
  <c r="AF302" i="9"/>
  <c r="AF306" i="9"/>
  <c r="AF242" i="9"/>
  <c r="AF252" i="9"/>
  <c r="AF263" i="9"/>
  <c r="AF268" i="9"/>
  <c r="AF274" i="9"/>
  <c r="AF279" i="9"/>
  <c r="AF285" i="9"/>
  <c r="AF289" i="9"/>
  <c r="AF293" i="9"/>
  <c r="AF297" i="9"/>
  <c r="AF301" i="9"/>
  <c r="AF305" i="9"/>
  <c r="AF309" i="9"/>
  <c r="AF313" i="9"/>
  <c r="AF317" i="9"/>
  <c r="AF321" i="9"/>
  <c r="AF325" i="9"/>
  <c r="AF329" i="9"/>
  <c r="AF333" i="9"/>
  <c r="AF337" i="9"/>
  <c r="AF341" i="9"/>
  <c r="AF345" i="9"/>
  <c r="AF349" i="9"/>
  <c r="AF227" i="9"/>
  <c r="AF230" i="9"/>
  <c r="AF278" i="9"/>
  <c r="AF283" i="9"/>
  <c r="AF288" i="9"/>
  <c r="AF296" i="9"/>
  <c r="AF304" i="9"/>
  <c r="AF310" i="9"/>
  <c r="AF315" i="9"/>
  <c r="AF320" i="9"/>
  <c r="AF326" i="9"/>
  <c r="AF331" i="9"/>
  <c r="AF336" i="9"/>
  <c r="AF342" i="9"/>
  <c r="AF347" i="9"/>
  <c r="AF353" i="9"/>
  <c r="AF357" i="9"/>
  <c r="AF220" i="9"/>
  <c r="AF224" i="9"/>
  <c r="AF247" i="9"/>
  <c r="AF256" i="9"/>
  <c r="AF266" i="9"/>
  <c r="AF271" i="9"/>
  <c r="AF276" i="9"/>
  <c r="AF287" i="9"/>
  <c r="AF295" i="9"/>
  <c r="AF303" i="9"/>
  <c r="AF314" i="9"/>
  <c r="AF319" i="9"/>
  <c r="AF324" i="9"/>
  <c r="AF330" i="9"/>
  <c r="AF335" i="9"/>
  <c r="AF340" i="9"/>
  <c r="AF346" i="9"/>
  <c r="AF352" i="9"/>
  <c r="AF356" i="9"/>
  <c r="AF216" i="9"/>
  <c r="AF240" i="9"/>
  <c r="AF262" i="9"/>
  <c r="AF267" i="9"/>
  <c r="AF272" i="9"/>
  <c r="AF284" i="9"/>
  <c r="AF292" i="9"/>
  <c r="AF300" i="9"/>
  <c r="AF308" i="9"/>
  <c r="AF312" i="9"/>
  <c r="AF318" i="9"/>
  <c r="AF323" i="9"/>
  <c r="AF328" i="9"/>
  <c r="AF334" i="9"/>
  <c r="AF339" i="9"/>
  <c r="AF344" i="9"/>
  <c r="AB185" i="9"/>
  <c r="AB189" i="9"/>
  <c r="AB193" i="9"/>
  <c r="AB197" i="9"/>
  <c r="AB201" i="9"/>
  <c r="AB187" i="9"/>
  <c r="AB192" i="9"/>
  <c r="AB198" i="9"/>
  <c r="AB190" i="9"/>
  <c r="AB195" i="9"/>
  <c r="AB200" i="9"/>
  <c r="AB202" i="9"/>
  <c r="AB206" i="9"/>
  <c r="AB210" i="9"/>
  <c r="AB214" i="9"/>
  <c r="AB218" i="9"/>
  <c r="AB196" i="9"/>
  <c r="AB199" i="9"/>
  <c r="AB205" i="9"/>
  <c r="AB191" i="9"/>
  <c r="AB194" i="9"/>
  <c r="AB204" i="9"/>
  <c r="AB209" i="9"/>
  <c r="AB215" i="9"/>
  <c r="AB221" i="9"/>
  <c r="AB225" i="9"/>
  <c r="AB229" i="9"/>
  <c r="AB233" i="9"/>
  <c r="AB237" i="9"/>
  <c r="AB241" i="9"/>
  <c r="AB245" i="9"/>
  <c r="AB249" i="9"/>
  <c r="AB253" i="9"/>
  <c r="AB184" i="9"/>
  <c r="AB186" i="9"/>
  <c r="AB188" i="9"/>
  <c r="AB203" i="9"/>
  <c r="AB208" i="9"/>
  <c r="AB211" i="9"/>
  <c r="AB213" i="9"/>
  <c r="AB216" i="9"/>
  <c r="AB220" i="9"/>
  <c r="AB224" i="9"/>
  <c r="AB230" i="9"/>
  <c r="AB235" i="9"/>
  <c r="AB240" i="9"/>
  <c r="AB246" i="9"/>
  <c r="AB251" i="9"/>
  <c r="AB212" i="9"/>
  <c r="AB222" i="9"/>
  <c r="AB227" i="9"/>
  <c r="AB232" i="9"/>
  <c r="AB250" i="9"/>
  <c r="AB255" i="9"/>
  <c r="AB256" i="9"/>
  <c r="AB258" i="9"/>
  <c r="AB219" i="9"/>
  <c r="AB234" i="9"/>
  <c r="AB239" i="9"/>
  <c r="AB242" i="9"/>
  <c r="AB244" i="9"/>
  <c r="AB247" i="9"/>
  <c r="AB252" i="9"/>
  <c r="AB261" i="9"/>
  <c r="AB265" i="9"/>
  <c r="AB269" i="9"/>
  <c r="AB273" i="9"/>
  <c r="AB277" i="9"/>
  <c r="AB281" i="9"/>
  <c r="AB217" i="9"/>
  <c r="AB223" i="9"/>
  <c r="AB226" i="9"/>
  <c r="AB236" i="9"/>
  <c r="AB260" i="9"/>
  <c r="AB266" i="9"/>
  <c r="AB271" i="9"/>
  <c r="AB276" i="9"/>
  <c r="AB282" i="9"/>
  <c r="AB286" i="9"/>
  <c r="AB290" i="9"/>
  <c r="AB294" i="9"/>
  <c r="AB298" i="9"/>
  <c r="AB302" i="9"/>
  <c r="AB306" i="9"/>
  <c r="AB243" i="9"/>
  <c r="AB259" i="9"/>
  <c r="AB264" i="9"/>
  <c r="AB270" i="9"/>
  <c r="AB275" i="9"/>
  <c r="AB280" i="9"/>
  <c r="AB285" i="9"/>
  <c r="AB289" i="9"/>
  <c r="AB293" i="9"/>
  <c r="AB297" i="9"/>
  <c r="AB301" i="9"/>
  <c r="AB305" i="9"/>
  <c r="AB309" i="9"/>
  <c r="AB313" i="9"/>
  <c r="AB317" i="9"/>
  <c r="AB321" i="9"/>
  <c r="AB325" i="9"/>
  <c r="AB329" i="9"/>
  <c r="AB333" i="9"/>
  <c r="AB337" i="9"/>
  <c r="AB341" i="9"/>
  <c r="AB345" i="9"/>
  <c r="AB349" i="9"/>
  <c r="AB207" i="9"/>
  <c r="AB274" i="9"/>
  <c r="AB279" i="9"/>
  <c r="AB284" i="9"/>
  <c r="AB292" i="9"/>
  <c r="AB300" i="9"/>
  <c r="AB308" i="9"/>
  <c r="AB311" i="9"/>
  <c r="AB316" i="9"/>
  <c r="AB322" i="9"/>
  <c r="AB327" i="9"/>
  <c r="AB332" i="9"/>
  <c r="AB338" i="9"/>
  <c r="AB343" i="9"/>
  <c r="AB348" i="9"/>
  <c r="AB353" i="9"/>
  <c r="AB357" i="9"/>
  <c r="AB238" i="9"/>
  <c r="AB257" i="9"/>
  <c r="AB262" i="9"/>
  <c r="AB267" i="9"/>
  <c r="AB272" i="9"/>
  <c r="AB291" i="9"/>
  <c r="AB299" i="9"/>
  <c r="AB307" i="9"/>
  <c r="AB310" i="9"/>
  <c r="AB315" i="9"/>
  <c r="AB320" i="9"/>
  <c r="AB326" i="9"/>
  <c r="AB331" i="9"/>
  <c r="AB336" i="9"/>
  <c r="AB342" i="9"/>
  <c r="AB347" i="9"/>
  <c r="AB352" i="9"/>
  <c r="AB356" i="9"/>
  <c r="AB228" i="9"/>
  <c r="AB231" i="9"/>
  <c r="AB254" i="9"/>
  <c r="AB263" i="9"/>
  <c r="AB268" i="9"/>
  <c r="AB288" i="9"/>
  <c r="AB296" i="9"/>
  <c r="AB304" i="9"/>
  <c r="AB314" i="9"/>
  <c r="AB319" i="9"/>
  <c r="AB324" i="9"/>
  <c r="AB330" i="9"/>
  <c r="AB335" i="9"/>
  <c r="AB340" i="9"/>
  <c r="AB346" i="9"/>
  <c r="X185" i="9"/>
  <c r="X189" i="9"/>
  <c r="X193" i="9"/>
  <c r="X197" i="9"/>
  <c r="X201" i="9"/>
  <c r="X188" i="9"/>
  <c r="X194" i="9"/>
  <c r="X199" i="9"/>
  <c r="X186" i="9"/>
  <c r="X191" i="9"/>
  <c r="X196" i="9"/>
  <c r="X202" i="9"/>
  <c r="X206" i="9"/>
  <c r="X210" i="9"/>
  <c r="X214" i="9"/>
  <c r="X218" i="9"/>
  <c r="X187" i="9"/>
  <c r="X190" i="9"/>
  <c r="X184" i="9"/>
  <c r="X205" i="9"/>
  <c r="X211" i="9"/>
  <c r="X216" i="9"/>
  <c r="X221" i="9"/>
  <c r="X225" i="9"/>
  <c r="X229" i="9"/>
  <c r="X233" i="9"/>
  <c r="X237" i="9"/>
  <c r="X241" i="9"/>
  <c r="X245" i="9"/>
  <c r="X249" i="9"/>
  <c r="X253" i="9"/>
  <c r="X204" i="9"/>
  <c r="X207" i="9"/>
  <c r="X209" i="9"/>
  <c r="X212" i="9"/>
  <c r="X217" i="9"/>
  <c r="X195" i="9"/>
  <c r="X200" i="9"/>
  <c r="X219" i="9"/>
  <c r="X220" i="9"/>
  <c r="X226" i="9"/>
  <c r="X231" i="9"/>
  <c r="X236" i="9"/>
  <c r="X242" i="9"/>
  <c r="X247" i="9"/>
  <c r="X252" i="9"/>
  <c r="X213" i="9"/>
  <c r="X223" i="9"/>
  <c r="X228" i="9"/>
  <c r="X246" i="9"/>
  <c r="X251" i="9"/>
  <c r="X254" i="9"/>
  <c r="X257" i="9"/>
  <c r="X258" i="9"/>
  <c r="X192" i="9"/>
  <c r="X203" i="9"/>
  <c r="X230" i="9"/>
  <c r="X235" i="9"/>
  <c r="X238" i="9"/>
  <c r="X240" i="9"/>
  <c r="X243" i="9"/>
  <c r="X248" i="9"/>
  <c r="X256" i="9"/>
  <c r="X261" i="9"/>
  <c r="X265" i="9"/>
  <c r="X269" i="9"/>
  <c r="X273" i="9"/>
  <c r="X277" i="9"/>
  <c r="X281" i="9"/>
  <c r="X208" i="9"/>
  <c r="X224" i="9"/>
  <c r="X227" i="9"/>
  <c r="X250" i="9"/>
  <c r="X262" i="9"/>
  <c r="X267" i="9"/>
  <c r="X272" i="9"/>
  <c r="X278" i="9"/>
  <c r="X283" i="9"/>
  <c r="X286" i="9"/>
  <c r="X290" i="9"/>
  <c r="X294" i="9"/>
  <c r="X298" i="9"/>
  <c r="X302" i="9"/>
  <c r="X306" i="9"/>
  <c r="X234" i="9"/>
  <c r="X244" i="9"/>
  <c r="X260" i="9"/>
  <c r="X266" i="9"/>
  <c r="X271" i="9"/>
  <c r="X276" i="9"/>
  <c r="X282" i="9"/>
  <c r="X285" i="9"/>
  <c r="X289" i="9"/>
  <c r="X293" i="9"/>
  <c r="X297" i="9"/>
  <c r="X301" i="9"/>
  <c r="X305" i="9"/>
  <c r="X309" i="9"/>
  <c r="X313" i="9"/>
  <c r="X317" i="9"/>
  <c r="X321" i="9"/>
  <c r="X325" i="9"/>
  <c r="X329" i="9"/>
  <c r="X333" i="9"/>
  <c r="X337" i="9"/>
  <c r="X341" i="9"/>
  <c r="X345" i="9"/>
  <c r="X349" i="9"/>
  <c r="X198" i="9"/>
  <c r="X232" i="9"/>
  <c r="X255" i="9"/>
  <c r="X270" i="9"/>
  <c r="X275" i="9"/>
  <c r="X280" i="9"/>
  <c r="X288" i="9"/>
  <c r="X296" i="9"/>
  <c r="X304" i="9"/>
  <c r="X312" i="9"/>
  <c r="X318" i="9"/>
  <c r="X323" i="9"/>
  <c r="X328" i="9"/>
  <c r="X334" i="9"/>
  <c r="X339" i="9"/>
  <c r="X344" i="9"/>
  <c r="X350" i="9"/>
  <c r="X353" i="9"/>
  <c r="X357" i="9"/>
  <c r="X263" i="9"/>
  <c r="X268" i="9"/>
  <c r="X287" i="9"/>
  <c r="X295" i="9"/>
  <c r="X303" i="9"/>
  <c r="X311" i="9"/>
  <c r="X316" i="9"/>
  <c r="X322" i="9"/>
  <c r="X327" i="9"/>
  <c r="X332" i="9"/>
  <c r="X338" i="9"/>
  <c r="X343" i="9"/>
  <c r="X348" i="9"/>
  <c r="X352" i="9"/>
  <c r="X356" i="9"/>
  <c r="X222" i="9"/>
  <c r="X259" i="9"/>
  <c r="X264" i="9"/>
  <c r="X292" i="9"/>
  <c r="X300" i="9"/>
  <c r="X308" i="9"/>
  <c r="X310" i="9"/>
  <c r="X315" i="9"/>
  <c r="X320" i="9"/>
  <c r="X326" i="9"/>
  <c r="X331" i="9"/>
  <c r="X336" i="9"/>
  <c r="X342" i="9"/>
  <c r="X347" i="9"/>
  <c r="T185" i="9"/>
  <c r="T189" i="9"/>
  <c r="T193" i="9"/>
  <c r="T197" i="9"/>
  <c r="T201" i="9"/>
  <c r="T184" i="9"/>
  <c r="T190" i="9"/>
  <c r="T195" i="9"/>
  <c r="T187" i="9"/>
  <c r="T192" i="9"/>
  <c r="T202" i="9"/>
  <c r="T206" i="9"/>
  <c r="T210" i="9"/>
  <c r="T214" i="9"/>
  <c r="T218" i="9"/>
  <c r="T199" i="9"/>
  <c r="T203" i="9"/>
  <c r="T194" i="9"/>
  <c r="T196" i="9"/>
  <c r="T198" i="9"/>
  <c r="T200" i="9"/>
  <c r="T207" i="9"/>
  <c r="T212" i="9"/>
  <c r="T217" i="9"/>
  <c r="T221" i="9"/>
  <c r="T225" i="9"/>
  <c r="T229" i="9"/>
  <c r="T233" i="9"/>
  <c r="T237" i="9"/>
  <c r="T241" i="9"/>
  <c r="T245" i="9"/>
  <c r="T249" i="9"/>
  <c r="T253" i="9"/>
  <c r="T191" i="9"/>
  <c r="T205" i="9"/>
  <c r="T208" i="9"/>
  <c r="T213" i="9"/>
  <c r="T215" i="9"/>
  <c r="T222" i="9"/>
  <c r="T227" i="9"/>
  <c r="T232" i="9"/>
  <c r="T238" i="9"/>
  <c r="T243" i="9"/>
  <c r="T248" i="9"/>
  <c r="T254" i="9"/>
  <c r="T258" i="9"/>
  <c r="T188" i="9"/>
  <c r="T224" i="9"/>
  <c r="T242" i="9"/>
  <c r="T247" i="9"/>
  <c r="T250" i="9"/>
  <c r="T252" i="9"/>
  <c r="T255" i="9"/>
  <c r="T204" i="9"/>
  <c r="T211" i="9"/>
  <c r="T226" i="9"/>
  <c r="T231" i="9"/>
  <c r="T234" i="9"/>
  <c r="T236" i="9"/>
  <c r="T239" i="9"/>
  <c r="T244" i="9"/>
  <c r="T257" i="9"/>
  <c r="T261" i="9"/>
  <c r="T265" i="9"/>
  <c r="T269" i="9"/>
  <c r="T273" i="9"/>
  <c r="T277" i="9"/>
  <c r="T281" i="9"/>
  <c r="T220" i="9"/>
  <c r="T228" i="9"/>
  <c r="T251" i="9"/>
  <c r="T263" i="9"/>
  <c r="T268" i="9"/>
  <c r="T274" i="9"/>
  <c r="T279" i="9"/>
  <c r="T284" i="9"/>
  <c r="T286" i="9"/>
  <c r="T290" i="9"/>
  <c r="T294" i="9"/>
  <c r="T298" i="9"/>
  <c r="T302" i="9"/>
  <c r="T306" i="9"/>
  <c r="T186" i="9"/>
  <c r="T216" i="9"/>
  <c r="T219" i="9"/>
  <c r="T235" i="9"/>
  <c r="T262" i="9"/>
  <c r="T267" i="9"/>
  <c r="T272" i="9"/>
  <c r="T278" i="9"/>
  <c r="T283" i="9"/>
  <c r="T285" i="9"/>
  <c r="T289" i="9"/>
  <c r="T293" i="9"/>
  <c r="T297" i="9"/>
  <c r="T301" i="9"/>
  <c r="T305" i="9"/>
  <c r="T309" i="9"/>
  <c r="T313" i="9"/>
  <c r="T317" i="9"/>
  <c r="T321" i="9"/>
  <c r="T325" i="9"/>
  <c r="T329" i="9"/>
  <c r="T333" i="9"/>
  <c r="T337" i="9"/>
  <c r="T341" i="9"/>
  <c r="T345" i="9"/>
  <c r="T349" i="9"/>
  <c r="T209" i="9"/>
  <c r="T223" i="9"/>
  <c r="T246" i="9"/>
  <c r="T266" i="9"/>
  <c r="T271" i="9"/>
  <c r="T276" i="9"/>
  <c r="T292" i="9"/>
  <c r="T300" i="9"/>
  <c r="T308" i="9"/>
  <c r="T314" i="9"/>
  <c r="T319" i="9"/>
  <c r="T324" i="9"/>
  <c r="T330" i="9"/>
  <c r="T335" i="9"/>
  <c r="T340" i="9"/>
  <c r="T346" i="9"/>
  <c r="T353" i="9"/>
  <c r="T357" i="9"/>
  <c r="T240" i="9"/>
  <c r="T259" i="9"/>
  <c r="T264" i="9"/>
  <c r="T291" i="9"/>
  <c r="T299" i="9"/>
  <c r="T307" i="9"/>
  <c r="T312" i="9"/>
  <c r="T318" i="9"/>
  <c r="T323" i="9"/>
  <c r="T328" i="9"/>
  <c r="T334" i="9"/>
  <c r="T339" i="9"/>
  <c r="T344" i="9"/>
  <c r="T350" i="9"/>
  <c r="T352" i="9"/>
  <c r="T356" i="9"/>
  <c r="T256" i="9"/>
  <c r="T260" i="9"/>
  <c r="T282" i="9"/>
  <c r="T288" i="9"/>
  <c r="T296" i="9"/>
  <c r="T304" i="9"/>
  <c r="T311" i="9"/>
  <c r="T316" i="9"/>
  <c r="T322" i="9"/>
  <c r="T327" i="9"/>
  <c r="T332" i="9"/>
  <c r="T338" i="9"/>
  <c r="T343" i="9"/>
  <c r="T348" i="9"/>
  <c r="P185" i="9"/>
  <c r="P189" i="9"/>
  <c r="P193" i="9"/>
  <c r="P197" i="9"/>
  <c r="P201" i="9"/>
  <c r="P186" i="9"/>
  <c r="P191" i="9"/>
  <c r="P196" i="9"/>
  <c r="P188" i="9"/>
  <c r="P202" i="9"/>
  <c r="P206" i="9"/>
  <c r="P210" i="9"/>
  <c r="P214" i="9"/>
  <c r="P218" i="9"/>
  <c r="P190" i="9"/>
  <c r="P192" i="9"/>
  <c r="P194" i="9"/>
  <c r="P204" i="9"/>
  <c r="P184" i="9"/>
  <c r="P187" i="9"/>
  <c r="P203" i="9"/>
  <c r="P208" i="9"/>
  <c r="P213" i="9"/>
  <c r="P219" i="9"/>
  <c r="P221" i="9"/>
  <c r="P225" i="9"/>
  <c r="P229" i="9"/>
  <c r="P233" i="9"/>
  <c r="P237" i="9"/>
  <c r="P241" i="9"/>
  <c r="P245" i="9"/>
  <c r="P249" i="9"/>
  <c r="P253" i="9"/>
  <c r="P209" i="9"/>
  <c r="P198" i="9"/>
  <c r="P211" i="9"/>
  <c r="P216" i="9"/>
  <c r="P223" i="9"/>
  <c r="P228" i="9"/>
  <c r="P234" i="9"/>
  <c r="P239" i="9"/>
  <c r="P244" i="9"/>
  <c r="P250" i="9"/>
  <c r="P255" i="9"/>
  <c r="P258" i="9"/>
  <c r="P238" i="9"/>
  <c r="P243" i="9"/>
  <c r="P246" i="9"/>
  <c r="P248" i="9"/>
  <c r="P251" i="9"/>
  <c r="P256" i="9"/>
  <c r="P200" i="9"/>
  <c r="P205" i="9"/>
  <c r="P212" i="9"/>
  <c r="P215" i="9"/>
  <c r="P220" i="9"/>
  <c r="P222" i="9"/>
  <c r="P227" i="9"/>
  <c r="P230" i="9"/>
  <c r="P232" i="9"/>
  <c r="P235" i="9"/>
  <c r="P240" i="9"/>
  <c r="P261" i="9"/>
  <c r="P265" i="9"/>
  <c r="P269" i="9"/>
  <c r="P273" i="9"/>
  <c r="P277" i="9"/>
  <c r="P281" i="9"/>
  <c r="P242" i="9"/>
  <c r="P252" i="9"/>
  <c r="P259" i="9"/>
  <c r="P264" i="9"/>
  <c r="P270" i="9"/>
  <c r="P275" i="9"/>
  <c r="P280" i="9"/>
  <c r="P286" i="9"/>
  <c r="P290" i="9"/>
  <c r="P294" i="9"/>
  <c r="P298" i="9"/>
  <c r="P302" i="9"/>
  <c r="P306" i="9"/>
  <c r="P199" i="9"/>
  <c r="P207" i="9"/>
  <c r="P226" i="9"/>
  <c r="P236" i="9"/>
  <c r="P263" i="9"/>
  <c r="P268" i="9"/>
  <c r="P274" i="9"/>
  <c r="P279" i="9"/>
  <c r="P284" i="9"/>
  <c r="P285" i="9"/>
  <c r="P289" i="9"/>
  <c r="P293" i="9"/>
  <c r="P297" i="9"/>
  <c r="P301" i="9"/>
  <c r="P305" i="9"/>
  <c r="P309" i="9"/>
  <c r="P313" i="9"/>
  <c r="P317" i="9"/>
  <c r="P321" i="9"/>
  <c r="P325" i="9"/>
  <c r="P329" i="9"/>
  <c r="P333" i="9"/>
  <c r="P337" i="9"/>
  <c r="P341" i="9"/>
  <c r="P345" i="9"/>
  <c r="P349" i="9"/>
  <c r="P262" i="9"/>
  <c r="P267" i="9"/>
  <c r="P272" i="9"/>
  <c r="P288" i="9"/>
  <c r="P296" i="9"/>
  <c r="P304" i="9"/>
  <c r="P310" i="9"/>
  <c r="P315" i="9"/>
  <c r="P320" i="9"/>
  <c r="P326" i="9"/>
  <c r="P331" i="9"/>
  <c r="P336" i="9"/>
  <c r="P342" i="9"/>
  <c r="P347" i="9"/>
  <c r="P353" i="9"/>
  <c r="P357" i="9"/>
  <c r="P217" i="9"/>
  <c r="P231" i="9"/>
  <c r="P254" i="9"/>
  <c r="P260" i="9"/>
  <c r="P282" i="9"/>
  <c r="P287" i="9"/>
  <c r="P295" i="9"/>
  <c r="P303" i="9"/>
  <c r="P314" i="9"/>
  <c r="P319" i="9"/>
  <c r="P324" i="9"/>
  <c r="P330" i="9"/>
  <c r="P335" i="9"/>
  <c r="P340" i="9"/>
  <c r="P346" i="9"/>
  <c r="P352" i="9"/>
  <c r="P356" i="9"/>
  <c r="P195" i="9"/>
  <c r="P224" i="9"/>
  <c r="P247" i="9"/>
  <c r="P257" i="9"/>
  <c r="P278" i="9"/>
  <c r="P283" i="9"/>
  <c r="P292" i="9"/>
  <c r="P300" i="9"/>
  <c r="P308" i="9"/>
  <c r="P312" i="9"/>
  <c r="P318" i="9"/>
  <c r="P323" i="9"/>
  <c r="P328" i="9"/>
  <c r="P334" i="9"/>
  <c r="P339" i="9"/>
  <c r="P344" i="9"/>
  <c r="L185" i="9"/>
  <c r="L189" i="9"/>
  <c r="L193" i="9"/>
  <c r="L197" i="9"/>
  <c r="L201" i="9"/>
  <c r="L187" i="9"/>
  <c r="L192" i="9"/>
  <c r="L198" i="9"/>
  <c r="L184" i="9"/>
  <c r="L200" i="9"/>
  <c r="L202" i="9"/>
  <c r="L206" i="9"/>
  <c r="L210" i="9"/>
  <c r="L214" i="9"/>
  <c r="L218" i="9"/>
  <c r="L205" i="9"/>
  <c r="L196" i="9"/>
  <c r="L199" i="9"/>
  <c r="L204" i="9"/>
  <c r="L209" i="9"/>
  <c r="L215" i="9"/>
  <c r="L221" i="9"/>
  <c r="L225" i="9"/>
  <c r="L229" i="9"/>
  <c r="L233" i="9"/>
  <c r="L237" i="9"/>
  <c r="L241" i="9"/>
  <c r="L245" i="9"/>
  <c r="L249" i="9"/>
  <c r="L253" i="9"/>
  <c r="L194" i="9"/>
  <c r="L220" i="9"/>
  <c r="L186" i="9"/>
  <c r="L188" i="9"/>
  <c r="L190" i="9"/>
  <c r="L207" i="9"/>
  <c r="L212" i="9"/>
  <c r="L217" i="9"/>
  <c r="L224" i="9"/>
  <c r="L230" i="9"/>
  <c r="L235" i="9"/>
  <c r="L240" i="9"/>
  <c r="L246" i="9"/>
  <c r="L251" i="9"/>
  <c r="L256" i="9"/>
  <c r="L258" i="9"/>
  <c r="L219" i="9"/>
  <c r="L234" i="9"/>
  <c r="L239" i="9"/>
  <c r="L242" i="9"/>
  <c r="L244" i="9"/>
  <c r="L247" i="9"/>
  <c r="L252" i="9"/>
  <c r="L213" i="9"/>
  <c r="L216" i="9"/>
  <c r="L223" i="9"/>
  <c r="L226" i="9"/>
  <c r="L228" i="9"/>
  <c r="L231" i="9"/>
  <c r="L236" i="9"/>
  <c r="L254" i="9"/>
  <c r="L261" i="9"/>
  <c r="L265" i="9"/>
  <c r="L269" i="9"/>
  <c r="L273" i="9"/>
  <c r="L277" i="9"/>
  <c r="L281" i="9"/>
  <c r="L191" i="9"/>
  <c r="L243" i="9"/>
  <c r="L260" i="9"/>
  <c r="L266" i="9"/>
  <c r="L271" i="9"/>
  <c r="L276" i="9"/>
  <c r="L282" i="9"/>
  <c r="L286" i="9"/>
  <c r="L290" i="9"/>
  <c r="L294" i="9"/>
  <c r="L298" i="9"/>
  <c r="L302" i="9"/>
  <c r="L306" i="9"/>
  <c r="L227" i="9"/>
  <c r="L250" i="9"/>
  <c r="L257" i="9"/>
  <c r="L259" i="9"/>
  <c r="L264" i="9"/>
  <c r="L270" i="9"/>
  <c r="L275" i="9"/>
  <c r="L280" i="9"/>
  <c r="L285" i="9"/>
  <c r="L289" i="9"/>
  <c r="L293" i="9"/>
  <c r="L297" i="9"/>
  <c r="L301" i="9"/>
  <c r="L305" i="9"/>
  <c r="L309" i="9"/>
  <c r="L313" i="9"/>
  <c r="L317" i="9"/>
  <c r="L321" i="9"/>
  <c r="L325" i="9"/>
  <c r="L329" i="9"/>
  <c r="L333" i="9"/>
  <c r="L337" i="9"/>
  <c r="L341" i="9"/>
  <c r="L345" i="9"/>
  <c r="L349" i="9"/>
  <c r="L195" i="9"/>
  <c r="L203" i="9"/>
  <c r="L248" i="9"/>
  <c r="L263" i="9"/>
  <c r="L268" i="9"/>
  <c r="L292" i="9"/>
  <c r="L300" i="9"/>
  <c r="L308" i="9"/>
  <c r="L311" i="9"/>
  <c r="L316" i="9"/>
  <c r="L322" i="9"/>
  <c r="L327" i="9"/>
  <c r="L332" i="9"/>
  <c r="L338" i="9"/>
  <c r="L343" i="9"/>
  <c r="L348" i="9"/>
  <c r="L353" i="9"/>
  <c r="L357" i="9"/>
  <c r="L222" i="9"/>
  <c r="L278" i="9"/>
  <c r="L283" i="9"/>
  <c r="L291" i="9"/>
  <c r="L299" i="9"/>
  <c r="L307" i="9"/>
  <c r="L310" i="9"/>
  <c r="L315" i="9"/>
  <c r="L320" i="9"/>
  <c r="L326" i="9"/>
  <c r="L331" i="9"/>
  <c r="L336" i="9"/>
  <c r="L342" i="9"/>
  <c r="L347" i="9"/>
  <c r="L352" i="9"/>
  <c r="L356" i="9"/>
  <c r="L208" i="9"/>
  <c r="L238" i="9"/>
  <c r="L274" i="9"/>
  <c r="L279" i="9"/>
  <c r="L284" i="9"/>
  <c r="L288" i="9"/>
  <c r="L296" i="9"/>
  <c r="L304" i="9"/>
  <c r="L314" i="9"/>
  <c r="L319" i="9"/>
  <c r="L324" i="9"/>
  <c r="L330" i="9"/>
  <c r="L335" i="9"/>
  <c r="L340" i="9"/>
  <c r="L346" i="9"/>
  <c r="H185" i="9"/>
  <c r="H189" i="9"/>
  <c r="H193" i="9"/>
  <c r="H197" i="9"/>
  <c r="H201" i="9"/>
  <c r="H188" i="9"/>
  <c r="H194" i="9"/>
  <c r="H199" i="9"/>
  <c r="H198" i="9"/>
  <c r="H202" i="9"/>
  <c r="H206" i="9"/>
  <c r="H210" i="9"/>
  <c r="H214" i="9"/>
  <c r="H218" i="9"/>
  <c r="H192" i="9"/>
  <c r="H195" i="9"/>
  <c r="H196" i="9"/>
  <c r="H207" i="9"/>
  <c r="H187" i="9"/>
  <c r="H190" i="9"/>
  <c r="H191" i="9"/>
  <c r="H205" i="9"/>
  <c r="H211" i="9"/>
  <c r="H216" i="9"/>
  <c r="H221" i="9"/>
  <c r="H225" i="9"/>
  <c r="H229" i="9"/>
  <c r="H233" i="9"/>
  <c r="H237" i="9"/>
  <c r="H241" i="9"/>
  <c r="H245" i="9"/>
  <c r="H249" i="9"/>
  <c r="H253" i="9"/>
  <c r="H184" i="9"/>
  <c r="H186" i="9"/>
  <c r="H200" i="9"/>
  <c r="H219" i="9"/>
  <c r="H203" i="9"/>
  <c r="H208" i="9"/>
  <c r="H213" i="9"/>
  <c r="H220" i="9"/>
  <c r="H226" i="9"/>
  <c r="H231" i="9"/>
  <c r="H236" i="9"/>
  <c r="H242" i="9"/>
  <c r="H247" i="9"/>
  <c r="H252" i="9"/>
  <c r="H258" i="9"/>
  <c r="H230" i="9"/>
  <c r="H235" i="9"/>
  <c r="H238" i="9"/>
  <c r="H240" i="9"/>
  <c r="H243" i="9"/>
  <c r="H248" i="9"/>
  <c r="H257" i="9"/>
  <c r="H217" i="9"/>
  <c r="H222" i="9"/>
  <c r="H224" i="9"/>
  <c r="H227" i="9"/>
  <c r="H232" i="9"/>
  <c r="H250" i="9"/>
  <c r="H255" i="9"/>
  <c r="H261" i="9"/>
  <c r="H265" i="9"/>
  <c r="H269" i="9"/>
  <c r="H273" i="9"/>
  <c r="H277" i="9"/>
  <c r="H281" i="9"/>
  <c r="H215" i="9"/>
  <c r="H234" i="9"/>
  <c r="H244" i="9"/>
  <c r="H262" i="9"/>
  <c r="H267" i="9"/>
  <c r="H272" i="9"/>
  <c r="H278" i="9"/>
  <c r="H283" i="9"/>
  <c r="H286" i="9"/>
  <c r="H290" i="9"/>
  <c r="H294" i="9"/>
  <c r="H298" i="9"/>
  <c r="H302" i="9"/>
  <c r="H306" i="9"/>
  <c r="H209" i="9"/>
  <c r="H212" i="9"/>
  <c r="H228" i="9"/>
  <c r="H251" i="9"/>
  <c r="H254" i="9"/>
  <c r="H260" i="9"/>
  <c r="H266" i="9"/>
  <c r="H271" i="9"/>
  <c r="H276" i="9"/>
  <c r="H282" i="9"/>
  <c r="H285" i="9"/>
  <c r="H289" i="9"/>
  <c r="H293" i="9"/>
  <c r="H297" i="9"/>
  <c r="H301" i="9"/>
  <c r="H305" i="9"/>
  <c r="H309" i="9"/>
  <c r="H313" i="9"/>
  <c r="H317" i="9"/>
  <c r="H321" i="9"/>
  <c r="H325" i="9"/>
  <c r="H329" i="9"/>
  <c r="H333" i="9"/>
  <c r="H337" i="9"/>
  <c r="H341" i="9"/>
  <c r="H345" i="9"/>
  <c r="H349" i="9"/>
  <c r="H204" i="9"/>
  <c r="H239" i="9"/>
  <c r="H264" i="9"/>
  <c r="H288" i="9"/>
  <c r="H296" i="9"/>
  <c r="H304" i="9"/>
  <c r="H312" i="9"/>
  <c r="H318" i="9"/>
  <c r="H323" i="9"/>
  <c r="H328" i="9"/>
  <c r="H334" i="9"/>
  <c r="H339" i="9"/>
  <c r="H344" i="9"/>
  <c r="H350" i="9"/>
  <c r="H353" i="9"/>
  <c r="H357" i="9"/>
  <c r="H256" i="9"/>
  <c r="H259" i="9"/>
  <c r="H274" i="9"/>
  <c r="H279" i="9"/>
  <c r="H284" i="9"/>
  <c r="H287" i="9"/>
  <c r="H295" i="9"/>
  <c r="H303" i="9"/>
  <c r="H311" i="9"/>
  <c r="H316" i="9"/>
  <c r="H322" i="9"/>
  <c r="H327" i="9"/>
  <c r="H332" i="9"/>
  <c r="H338" i="9"/>
  <c r="H343" i="9"/>
  <c r="H348" i="9"/>
  <c r="H352" i="9"/>
  <c r="H356" i="9"/>
  <c r="H270" i="9"/>
  <c r="H275" i="9"/>
  <c r="H280" i="9"/>
  <c r="H292" i="9"/>
  <c r="H300" i="9"/>
  <c r="H308" i="9"/>
  <c r="H310" i="9"/>
  <c r="H315" i="9"/>
  <c r="H320" i="9"/>
  <c r="H326" i="9"/>
  <c r="H331" i="9"/>
  <c r="H336" i="9"/>
  <c r="H342" i="9"/>
  <c r="H347" i="9"/>
  <c r="D185" i="9"/>
  <c r="D189" i="9"/>
  <c r="D193" i="9"/>
  <c r="D197" i="9"/>
  <c r="D201" i="9"/>
  <c r="D184" i="9"/>
  <c r="D190" i="9"/>
  <c r="D195" i="9"/>
  <c r="D194" i="9"/>
  <c r="D199" i="9"/>
  <c r="D206" i="9"/>
  <c r="D210" i="9"/>
  <c r="D214" i="9"/>
  <c r="D218" i="9"/>
  <c r="D186" i="9"/>
  <c r="D187" i="9"/>
  <c r="D200" i="9"/>
  <c r="D203" i="9"/>
  <c r="D202" i="9"/>
  <c r="D207" i="9"/>
  <c r="D212" i="9"/>
  <c r="D217" i="9"/>
  <c r="D221" i="9"/>
  <c r="D225" i="9"/>
  <c r="D229" i="9"/>
  <c r="D233" i="9"/>
  <c r="D237" i="9"/>
  <c r="D241" i="9"/>
  <c r="D245" i="9"/>
  <c r="D249" i="9"/>
  <c r="D253" i="9"/>
  <c r="D215" i="9"/>
  <c r="D191" i="9"/>
  <c r="D204" i="9"/>
  <c r="D209" i="9"/>
  <c r="D222" i="9"/>
  <c r="D227" i="9"/>
  <c r="D232" i="9"/>
  <c r="D238" i="9"/>
  <c r="D243" i="9"/>
  <c r="D248" i="9"/>
  <c r="D254" i="9"/>
  <c r="D258" i="9"/>
  <c r="D198" i="9"/>
  <c r="D211" i="9"/>
  <c r="D220" i="9"/>
  <c r="D226" i="9"/>
  <c r="D231" i="9"/>
  <c r="D234" i="9"/>
  <c r="D236" i="9"/>
  <c r="D239" i="9"/>
  <c r="D244" i="9"/>
  <c r="D208" i="9"/>
  <c r="D223" i="9"/>
  <c r="D228" i="9"/>
  <c r="D246" i="9"/>
  <c r="D251" i="9"/>
  <c r="D256" i="9"/>
  <c r="D257" i="9"/>
  <c r="D261" i="9"/>
  <c r="D265" i="9"/>
  <c r="D269" i="9"/>
  <c r="D273" i="9"/>
  <c r="D277" i="9"/>
  <c r="D281" i="9"/>
  <c r="D196" i="9"/>
  <c r="D235" i="9"/>
  <c r="D263" i="9"/>
  <c r="D268" i="9"/>
  <c r="D274" i="9"/>
  <c r="D279" i="9"/>
  <c r="D284" i="9"/>
  <c r="D286" i="9"/>
  <c r="D290" i="9"/>
  <c r="D294" i="9"/>
  <c r="D298" i="9"/>
  <c r="D302" i="9"/>
  <c r="D306" i="9"/>
  <c r="D188" i="9"/>
  <c r="D242" i="9"/>
  <c r="D252" i="9"/>
  <c r="D255" i="9"/>
  <c r="D259" i="9"/>
  <c r="D262" i="9"/>
  <c r="D267" i="9"/>
  <c r="D272" i="9"/>
  <c r="D278" i="9"/>
  <c r="D283" i="9"/>
  <c r="D285" i="9"/>
  <c r="D289" i="9"/>
  <c r="D293" i="9"/>
  <c r="D297" i="9"/>
  <c r="D301" i="9"/>
  <c r="D305" i="9"/>
  <c r="D309" i="9"/>
  <c r="D313" i="9"/>
  <c r="D317" i="9"/>
  <c r="D321" i="9"/>
  <c r="D325" i="9"/>
  <c r="D329" i="9"/>
  <c r="D333" i="9"/>
  <c r="D337" i="9"/>
  <c r="D341" i="9"/>
  <c r="D345" i="9"/>
  <c r="D349" i="9"/>
  <c r="D205" i="9"/>
  <c r="D192" i="9"/>
  <c r="D216" i="9"/>
  <c r="D230" i="9"/>
  <c r="D260" i="9"/>
  <c r="D282" i="9"/>
  <c r="D292" i="9"/>
  <c r="D300" i="9"/>
  <c r="D308" i="9"/>
  <c r="D314" i="9"/>
  <c r="D319" i="9"/>
  <c r="D324" i="9"/>
  <c r="D330" i="9"/>
  <c r="D335" i="9"/>
  <c r="D340" i="9"/>
  <c r="D346" i="9"/>
  <c r="D353" i="9"/>
  <c r="D357" i="9"/>
  <c r="D224" i="9"/>
  <c r="D247" i="9"/>
  <c r="D250" i="9"/>
  <c r="D270" i="9"/>
  <c r="D275" i="9"/>
  <c r="D280" i="9"/>
  <c r="D291" i="9"/>
  <c r="D299" i="9"/>
  <c r="D307" i="9"/>
  <c r="D312" i="9"/>
  <c r="D318" i="9"/>
  <c r="D323" i="9"/>
  <c r="D328" i="9"/>
  <c r="D334" i="9"/>
  <c r="D339" i="9"/>
  <c r="D344" i="9"/>
  <c r="D350" i="9"/>
  <c r="D352" i="9"/>
  <c r="D356" i="9"/>
  <c r="D213" i="9"/>
  <c r="D219" i="9"/>
  <c r="D240" i="9"/>
  <c r="D266" i="9"/>
  <c r="D271" i="9"/>
  <c r="D276" i="9"/>
  <c r="D288" i="9"/>
  <c r="D296" i="9"/>
  <c r="D304" i="9"/>
  <c r="D311" i="9"/>
  <c r="D316" i="9"/>
  <c r="D322" i="9"/>
  <c r="D327" i="9"/>
  <c r="D332" i="9"/>
  <c r="D338" i="9"/>
  <c r="D343" i="9"/>
  <c r="D348" i="9"/>
  <c r="B356" i="9"/>
  <c r="B350" i="9"/>
  <c r="B345" i="9"/>
  <c r="B340" i="9"/>
  <c r="B334" i="9"/>
  <c r="B329" i="9"/>
  <c r="B324" i="9"/>
  <c r="B318" i="9"/>
  <c r="B313" i="9"/>
  <c r="B305" i="9"/>
  <c r="B297" i="9"/>
  <c r="B289" i="9"/>
  <c r="B281" i="9"/>
  <c r="B273" i="9"/>
  <c r="B265" i="9"/>
  <c r="B257" i="9"/>
  <c r="B249" i="9"/>
  <c r="B241" i="9"/>
  <c r="B233" i="9"/>
  <c r="B225" i="9"/>
  <c r="B217" i="9"/>
  <c r="B209" i="9"/>
  <c r="B201" i="9"/>
  <c r="B193" i="9"/>
  <c r="B185" i="9"/>
  <c r="AP357" i="9"/>
  <c r="AH357" i="9"/>
  <c r="Z357" i="9"/>
  <c r="R357" i="9"/>
  <c r="J357" i="9"/>
  <c r="AW356" i="9"/>
  <c r="AO356" i="9"/>
  <c r="AG356" i="9"/>
  <c r="Y356" i="9"/>
  <c r="Q356" i="9"/>
  <c r="I356" i="9"/>
  <c r="AV355" i="9"/>
  <c r="AN355" i="9"/>
  <c r="AF355" i="9"/>
  <c r="X355" i="9"/>
  <c r="P355" i="9"/>
  <c r="H355" i="9"/>
  <c r="AU354" i="9"/>
  <c r="AM354" i="9"/>
  <c r="AE354" i="9"/>
  <c r="W354" i="9"/>
  <c r="O354" i="9"/>
  <c r="G354" i="9"/>
  <c r="AT353" i="9"/>
  <c r="AL353" i="9"/>
  <c r="AD353" i="9"/>
  <c r="V353" i="9"/>
  <c r="N353" i="9"/>
  <c r="F353" i="9"/>
  <c r="AS352" i="9"/>
  <c r="AK352" i="9"/>
  <c r="AC352" i="9"/>
  <c r="U352" i="9"/>
  <c r="M352" i="9"/>
  <c r="E352" i="9"/>
  <c r="AR351" i="9"/>
  <c r="AJ351" i="9"/>
  <c r="AB351" i="9"/>
  <c r="T351" i="9"/>
  <c r="L351" i="9"/>
  <c r="D351" i="9"/>
  <c r="AQ350" i="9"/>
  <c r="AI350" i="9"/>
  <c r="AA350" i="9"/>
  <c r="P350" i="9"/>
  <c r="F350" i="9"/>
  <c r="AP349" i="9"/>
  <c r="AE349" i="9"/>
  <c r="U349" i="9"/>
  <c r="J349" i="9"/>
  <c r="AT348" i="9"/>
  <c r="AJ348" i="9"/>
  <c r="P348" i="9"/>
  <c r="AO347" i="9"/>
  <c r="T347" i="9"/>
  <c r="AT346" i="9"/>
  <c r="X346" i="9"/>
  <c r="AC345" i="9"/>
  <c r="G345" i="9"/>
  <c r="AG344" i="9"/>
  <c r="L344" i="9"/>
  <c r="AK343" i="9"/>
  <c r="P343" i="9"/>
  <c r="AP342" i="9"/>
  <c r="T342" i="9"/>
  <c r="AT341" i="9"/>
  <c r="Y341" i="9"/>
  <c r="AC340" i="9"/>
  <c r="H340" i="9"/>
  <c r="AG339" i="9"/>
  <c r="L339" i="9"/>
  <c r="AL338" i="9"/>
  <c r="P338" i="9"/>
  <c r="AP337" i="9"/>
  <c r="U337" i="9"/>
  <c r="AT336" i="9"/>
  <c r="Y336" i="9"/>
  <c r="D336" i="9"/>
  <c r="AC335" i="9"/>
  <c r="H335" i="9"/>
  <c r="AH334" i="9"/>
  <c r="L334" i="9"/>
  <c r="AL333" i="9"/>
  <c r="Q333" i="9"/>
  <c r="AP332" i="9"/>
  <c r="U332" i="9"/>
  <c r="AU331" i="9"/>
  <c r="Y331" i="9"/>
  <c r="D331" i="9"/>
  <c r="AD330" i="9"/>
  <c r="H330" i="9"/>
  <c r="AH329" i="9"/>
  <c r="M329" i="9"/>
  <c r="AL328" i="9"/>
  <c r="Q328" i="9"/>
  <c r="AQ327" i="9"/>
  <c r="U327" i="9"/>
  <c r="AU326" i="9"/>
  <c r="Z326" i="9"/>
  <c r="D326" i="9"/>
  <c r="AD325" i="9"/>
  <c r="I325" i="9"/>
  <c r="AH324" i="9"/>
  <c r="M324" i="9"/>
  <c r="AM323" i="9"/>
  <c r="Q323" i="9"/>
  <c r="AQ322" i="9"/>
  <c r="V322" i="9"/>
  <c r="AU321" i="9"/>
  <c r="Z321" i="9"/>
  <c r="E321" i="9"/>
  <c r="AD320" i="9"/>
  <c r="I320" i="9"/>
  <c r="AI319" i="9"/>
  <c r="M319" i="9"/>
  <c r="AM318" i="9"/>
  <c r="R318" i="9"/>
  <c r="AQ317" i="9"/>
  <c r="V317" i="9"/>
  <c r="AV316" i="9"/>
  <c r="Z316" i="9"/>
  <c r="E316" i="9"/>
  <c r="AE315" i="9"/>
  <c r="I315" i="9"/>
  <c r="AI314" i="9"/>
  <c r="N314" i="9"/>
  <c r="AM313" i="9"/>
  <c r="R313" i="9"/>
  <c r="AR312" i="9"/>
  <c r="V312" i="9"/>
  <c r="AV311" i="9"/>
  <c r="AA311" i="9"/>
  <c r="E311" i="9"/>
  <c r="AE310" i="9"/>
  <c r="J310" i="9"/>
  <c r="N309" i="9"/>
  <c r="AG308" i="9"/>
  <c r="AV307" i="9"/>
  <c r="P307" i="9"/>
  <c r="AE306" i="9"/>
  <c r="AT305" i="9"/>
  <c r="N305" i="9"/>
  <c r="AC304" i="9"/>
  <c r="AR303" i="9"/>
  <c r="L303" i="9"/>
  <c r="AA302" i="9"/>
  <c r="AP301" i="9"/>
  <c r="J301" i="9"/>
  <c r="Y300" i="9"/>
  <c r="AN299" i="9"/>
  <c r="H299" i="9"/>
  <c r="AL297" i="9"/>
  <c r="F297" i="9"/>
  <c r="U296" i="9"/>
  <c r="AJ295" i="9"/>
  <c r="D295" i="9"/>
  <c r="S294" i="9"/>
  <c r="AH293" i="9"/>
  <c r="AW292" i="9"/>
  <c r="Q292" i="9"/>
  <c r="AF291" i="9"/>
  <c r="O290" i="9"/>
  <c r="AD289" i="9"/>
  <c r="AS288" i="9"/>
  <c r="M288" i="9"/>
  <c r="AB287" i="9"/>
  <c r="AQ286" i="9"/>
  <c r="K286" i="9"/>
  <c r="Z285" i="9"/>
  <c r="AO284" i="9"/>
  <c r="AW283" i="9"/>
  <c r="G283" i="9"/>
  <c r="T280" i="9"/>
  <c r="X279" i="9"/>
  <c r="AB278" i="9"/>
  <c r="AG277" i="9"/>
  <c r="AO275" i="9"/>
  <c r="AT274" i="9"/>
  <c r="G273" i="9"/>
  <c r="L272" i="9"/>
  <c r="P271" i="9"/>
  <c r="T270" i="9"/>
  <c r="Y269" i="9"/>
  <c r="AC268" i="9"/>
  <c r="AG267" i="9"/>
  <c r="AL266" i="9"/>
  <c r="AP265" i="9"/>
  <c r="AT264" i="9"/>
  <c r="D264" i="9"/>
  <c r="H263" i="9"/>
  <c r="L262" i="9"/>
  <c r="Q261" i="9"/>
  <c r="U260" i="9"/>
  <c r="M258" i="9"/>
  <c r="U256" i="9"/>
  <c r="AC251" i="9"/>
  <c r="I249" i="9"/>
  <c r="AJ246" i="9"/>
  <c r="Q244" i="9"/>
  <c r="X239" i="9"/>
  <c r="L232" i="9"/>
  <c r="AT224" i="9"/>
  <c r="AG213" i="9"/>
  <c r="R202" i="9"/>
  <c r="AW184" i="8"/>
  <c r="AW185" i="8" s="1"/>
  <c r="AW186" i="9"/>
  <c r="AW190" i="9"/>
  <c r="AW194" i="9"/>
  <c r="AW198" i="9"/>
  <c r="AW187" i="9"/>
  <c r="AW192" i="9"/>
  <c r="AW197" i="9"/>
  <c r="AW195" i="9"/>
  <c r="AW200" i="9"/>
  <c r="AW203" i="9"/>
  <c r="AW207" i="9"/>
  <c r="AW211" i="9"/>
  <c r="AW215" i="9"/>
  <c r="AW201" i="9"/>
  <c r="AW205" i="9"/>
  <c r="AW196" i="9"/>
  <c r="AW204" i="9"/>
  <c r="AW209" i="9"/>
  <c r="AW214" i="9"/>
  <c r="AW222" i="9"/>
  <c r="AW226" i="9"/>
  <c r="AW230" i="9"/>
  <c r="AW234" i="9"/>
  <c r="AW238" i="9"/>
  <c r="AW242" i="9"/>
  <c r="AW246" i="9"/>
  <c r="AW250" i="9"/>
  <c r="AW254" i="9"/>
  <c r="AW208" i="9"/>
  <c r="AW213" i="9"/>
  <c r="AW216" i="9"/>
  <c r="AW218" i="9"/>
  <c r="AW220" i="9"/>
  <c r="AW184" i="9"/>
  <c r="AW188" i="9"/>
  <c r="AW206" i="9"/>
  <c r="AW210" i="9"/>
  <c r="AW219" i="9"/>
  <c r="AW224" i="9"/>
  <c r="AW229" i="9"/>
  <c r="AW235" i="9"/>
  <c r="AW240" i="9"/>
  <c r="AW245" i="9"/>
  <c r="AW251" i="9"/>
  <c r="AW189" i="9"/>
  <c r="AW193" i="9"/>
  <c r="AW202" i="9"/>
  <c r="AW217" i="9"/>
  <c r="AW227" i="9"/>
  <c r="AW232" i="9"/>
  <c r="AW237" i="9"/>
  <c r="AW255" i="9"/>
  <c r="AW256" i="9"/>
  <c r="AW185" i="9"/>
  <c r="AW221" i="9"/>
  <c r="AW239" i="9"/>
  <c r="AW244" i="9"/>
  <c r="AW247" i="9"/>
  <c r="AW249" i="9"/>
  <c r="AW252" i="9"/>
  <c r="AW258" i="9"/>
  <c r="AW262" i="9"/>
  <c r="AW266" i="9"/>
  <c r="AW270" i="9"/>
  <c r="AW274" i="9"/>
  <c r="AW278" i="9"/>
  <c r="AW282" i="9"/>
  <c r="AW228" i="9"/>
  <c r="AW231" i="9"/>
  <c r="AW241" i="9"/>
  <c r="AW260" i="9"/>
  <c r="AW265" i="9"/>
  <c r="AW271" i="9"/>
  <c r="AW276" i="9"/>
  <c r="AW281" i="9"/>
  <c r="AW287" i="9"/>
  <c r="AW291" i="9"/>
  <c r="AW295" i="9"/>
  <c r="AW299" i="9"/>
  <c r="AW303" i="9"/>
  <c r="AW307" i="9"/>
  <c r="AW225" i="9"/>
  <c r="AW248" i="9"/>
  <c r="AW259" i="9"/>
  <c r="AW264" i="9"/>
  <c r="AW269" i="9"/>
  <c r="AW275" i="9"/>
  <c r="AW280" i="9"/>
  <c r="AW286" i="9"/>
  <c r="AW290" i="9"/>
  <c r="AW294" i="9"/>
  <c r="AW298" i="9"/>
  <c r="AW302" i="9"/>
  <c r="AW306" i="9"/>
  <c r="AW310" i="9"/>
  <c r="AW314" i="9"/>
  <c r="AW318" i="9"/>
  <c r="AW322" i="9"/>
  <c r="AW326" i="9"/>
  <c r="AW330" i="9"/>
  <c r="AW334" i="9"/>
  <c r="AW338" i="9"/>
  <c r="AW342" i="9"/>
  <c r="AW346" i="9"/>
  <c r="AW191" i="9"/>
  <c r="AW212" i="9"/>
  <c r="AW223" i="9"/>
  <c r="AW279" i="9"/>
  <c r="AW289" i="9"/>
  <c r="AW297" i="9"/>
  <c r="AW305" i="9"/>
  <c r="AW311" i="9"/>
  <c r="AW316" i="9"/>
  <c r="AW321" i="9"/>
  <c r="AW327" i="9"/>
  <c r="AW332" i="9"/>
  <c r="AW337" i="9"/>
  <c r="AW343" i="9"/>
  <c r="AW348" i="9"/>
  <c r="AW350" i="9"/>
  <c r="AW354" i="9"/>
  <c r="AW199" i="9"/>
  <c r="AW243" i="9"/>
  <c r="AW257" i="9"/>
  <c r="AW267" i="9"/>
  <c r="AW272" i="9"/>
  <c r="AW277" i="9"/>
  <c r="AW288" i="9"/>
  <c r="AW296" i="9"/>
  <c r="AW304" i="9"/>
  <c r="AW309" i="9"/>
  <c r="AW315" i="9"/>
  <c r="AW320" i="9"/>
  <c r="AW325" i="9"/>
  <c r="AW331" i="9"/>
  <c r="AW336" i="9"/>
  <c r="AW341" i="9"/>
  <c r="AW347" i="9"/>
  <c r="AW353" i="9"/>
  <c r="AW357" i="9"/>
  <c r="AW233" i="9"/>
  <c r="AW236" i="9"/>
  <c r="AW263" i="9"/>
  <c r="AW268" i="9"/>
  <c r="AW273" i="9"/>
  <c r="AW285" i="9"/>
  <c r="AW293" i="9"/>
  <c r="AW301" i="9"/>
  <c r="AW313" i="9"/>
  <c r="AW319" i="9"/>
  <c r="AW324" i="9"/>
  <c r="AW329" i="9"/>
  <c r="AW335" i="9"/>
  <c r="AW340" i="9"/>
  <c r="AW345" i="9"/>
  <c r="AK184" i="8"/>
  <c r="AK185" i="8" s="1"/>
  <c r="AK186" i="9"/>
  <c r="AK190" i="9"/>
  <c r="AK194" i="9"/>
  <c r="AK198" i="9"/>
  <c r="AK185" i="9"/>
  <c r="AK191" i="9"/>
  <c r="AK196" i="9"/>
  <c r="AK188" i="9"/>
  <c r="AK193" i="9"/>
  <c r="AK199" i="9"/>
  <c r="AK203" i="9"/>
  <c r="AK207" i="9"/>
  <c r="AK211" i="9"/>
  <c r="AK215" i="9"/>
  <c r="AK219" i="9"/>
  <c r="AK195" i="9"/>
  <c r="AK197" i="9"/>
  <c r="AK204" i="9"/>
  <c r="AK189" i="9"/>
  <c r="AK192" i="9"/>
  <c r="AK201" i="9"/>
  <c r="AK202" i="9"/>
  <c r="AK208" i="9"/>
  <c r="AK213" i="9"/>
  <c r="AK218" i="9"/>
  <c r="AK222" i="9"/>
  <c r="AK226" i="9"/>
  <c r="AK230" i="9"/>
  <c r="AK234" i="9"/>
  <c r="AK238" i="9"/>
  <c r="AK242" i="9"/>
  <c r="AK246" i="9"/>
  <c r="AK250" i="9"/>
  <c r="AK254" i="9"/>
  <c r="AK187" i="9"/>
  <c r="AK206" i="9"/>
  <c r="AK209" i="9"/>
  <c r="AK214" i="9"/>
  <c r="AK200" i="9"/>
  <c r="AK216" i="9"/>
  <c r="AK223" i="9"/>
  <c r="AK228" i="9"/>
  <c r="AK233" i="9"/>
  <c r="AK239" i="9"/>
  <c r="AK244" i="9"/>
  <c r="AK249" i="9"/>
  <c r="AK255" i="9"/>
  <c r="AK210" i="9"/>
  <c r="AK225" i="9"/>
  <c r="AK243" i="9"/>
  <c r="AK248" i="9"/>
  <c r="AK251" i="9"/>
  <c r="AK253" i="9"/>
  <c r="AK205" i="9"/>
  <c r="AK217" i="9"/>
  <c r="AK220" i="9"/>
  <c r="AK227" i="9"/>
  <c r="AK232" i="9"/>
  <c r="AK235" i="9"/>
  <c r="AK237" i="9"/>
  <c r="AK240" i="9"/>
  <c r="AK245" i="9"/>
  <c r="AK258" i="9"/>
  <c r="AK262" i="9"/>
  <c r="AK266" i="9"/>
  <c r="AK270" i="9"/>
  <c r="AK274" i="9"/>
  <c r="AK278" i="9"/>
  <c r="AK282" i="9"/>
  <c r="AK184" i="9"/>
  <c r="AK221" i="9"/>
  <c r="AK224" i="9"/>
  <c r="AK247" i="9"/>
  <c r="AK259" i="9"/>
  <c r="AK264" i="9"/>
  <c r="AK269" i="9"/>
  <c r="AK275" i="9"/>
  <c r="AK280" i="9"/>
  <c r="AK287" i="9"/>
  <c r="AK291" i="9"/>
  <c r="AK295" i="9"/>
  <c r="AK299" i="9"/>
  <c r="AK303" i="9"/>
  <c r="AK307" i="9"/>
  <c r="AK212" i="9"/>
  <c r="AK231" i="9"/>
  <c r="AK241" i="9"/>
  <c r="AK256" i="9"/>
  <c r="AK263" i="9"/>
  <c r="AK268" i="9"/>
  <c r="AK273" i="9"/>
  <c r="AK279" i="9"/>
  <c r="AK286" i="9"/>
  <c r="AK290" i="9"/>
  <c r="AK294" i="9"/>
  <c r="AK298" i="9"/>
  <c r="AK302" i="9"/>
  <c r="AK306" i="9"/>
  <c r="AK310" i="9"/>
  <c r="AK314" i="9"/>
  <c r="AK318" i="9"/>
  <c r="AK322" i="9"/>
  <c r="AK326" i="9"/>
  <c r="AK330" i="9"/>
  <c r="AK334" i="9"/>
  <c r="AK338" i="9"/>
  <c r="AK342" i="9"/>
  <c r="AK346" i="9"/>
  <c r="AK267" i="9"/>
  <c r="AK272" i="9"/>
  <c r="AK277" i="9"/>
  <c r="AK285" i="9"/>
  <c r="AK293" i="9"/>
  <c r="AK301" i="9"/>
  <c r="AK309" i="9"/>
  <c r="AK315" i="9"/>
  <c r="AK320" i="9"/>
  <c r="AK325" i="9"/>
  <c r="AK331" i="9"/>
  <c r="AK336" i="9"/>
  <c r="AK341" i="9"/>
  <c r="AK347" i="9"/>
  <c r="AK350" i="9"/>
  <c r="AK354" i="9"/>
  <c r="AK236" i="9"/>
  <c r="AK260" i="9"/>
  <c r="AK265" i="9"/>
  <c r="AK284" i="9"/>
  <c r="AK292" i="9"/>
  <c r="AK300" i="9"/>
  <c r="AK308" i="9"/>
  <c r="AK313" i="9"/>
  <c r="AK319" i="9"/>
  <c r="AK324" i="9"/>
  <c r="AK329" i="9"/>
  <c r="AK335" i="9"/>
  <c r="AK340" i="9"/>
  <c r="AK345" i="9"/>
  <c r="AK353" i="9"/>
  <c r="AK357" i="9"/>
  <c r="AK229" i="9"/>
  <c r="AK252" i="9"/>
  <c r="AK257" i="9"/>
  <c r="AK261" i="9"/>
  <c r="AK283" i="9"/>
  <c r="AK289" i="9"/>
  <c r="AK297" i="9"/>
  <c r="AK305" i="9"/>
  <c r="AK312" i="9"/>
  <c r="AK317" i="9"/>
  <c r="AK323" i="9"/>
  <c r="AK328" i="9"/>
  <c r="AK333" i="9"/>
  <c r="AK339" i="9"/>
  <c r="AK344" i="9"/>
  <c r="Y184" i="8"/>
  <c r="Y185" i="8" s="1"/>
  <c r="Y186" i="9"/>
  <c r="Y190" i="9"/>
  <c r="Y194" i="9"/>
  <c r="Y198" i="9"/>
  <c r="Y184" i="9"/>
  <c r="Y189" i="9"/>
  <c r="Y195" i="9"/>
  <c r="Y199" i="9"/>
  <c r="Y203" i="9"/>
  <c r="Y207" i="9"/>
  <c r="Y211" i="9"/>
  <c r="Y215" i="9"/>
  <c r="Y219" i="9"/>
  <c r="Y188" i="9"/>
  <c r="Y191" i="9"/>
  <c r="Y192" i="9"/>
  <c r="Y200" i="9"/>
  <c r="Y202" i="9"/>
  <c r="Y185" i="9"/>
  <c r="Y187" i="9"/>
  <c r="Y206" i="9"/>
  <c r="Y212" i="9"/>
  <c r="Y217" i="9"/>
  <c r="Y222" i="9"/>
  <c r="Y226" i="9"/>
  <c r="Y230" i="9"/>
  <c r="Y234" i="9"/>
  <c r="Y238" i="9"/>
  <c r="Y242" i="9"/>
  <c r="Y246" i="9"/>
  <c r="Y250" i="9"/>
  <c r="Y254" i="9"/>
  <c r="Y193" i="9"/>
  <c r="Y197" i="9"/>
  <c r="Y204" i="9"/>
  <c r="Y209" i="9"/>
  <c r="Y214" i="9"/>
  <c r="Y221" i="9"/>
  <c r="Y227" i="9"/>
  <c r="Y232" i="9"/>
  <c r="Y237" i="9"/>
  <c r="Y243" i="9"/>
  <c r="Y248" i="9"/>
  <c r="Y253" i="9"/>
  <c r="Y201" i="9"/>
  <c r="Y216" i="9"/>
  <c r="Y220" i="9"/>
  <c r="Y231" i="9"/>
  <c r="Y236" i="9"/>
  <c r="Y239" i="9"/>
  <c r="Y241" i="9"/>
  <c r="Y244" i="9"/>
  <c r="Y249" i="9"/>
  <c r="Y196" i="9"/>
  <c r="Y210" i="9"/>
  <c r="Y213" i="9"/>
  <c r="Y223" i="9"/>
  <c r="Y225" i="9"/>
  <c r="Y228" i="9"/>
  <c r="Y233" i="9"/>
  <c r="Y251" i="9"/>
  <c r="Y257" i="9"/>
  <c r="Y258" i="9"/>
  <c r="Y262" i="9"/>
  <c r="Y266" i="9"/>
  <c r="Y270" i="9"/>
  <c r="Y274" i="9"/>
  <c r="Y278" i="9"/>
  <c r="Y282" i="9"/>
  <c r="Y205" i="9"/>
  <c r="Y240" i="9"/>
  <c r="Y256" i="9"/>
  <c r="Y263" i="9"/>
  <c r="Y268" i="9"/>
  <c r="Y273" i="9"/>
  <c r="Y279" i="9"/>
  <c r="Y284" i="9"/>
  <c r="Y287" i="9"/>
  <c r="Y291" i="9"/>
  <c r="Y295" i="9"/>
  <c r="Y299" i="9"/>
  <c r="Y303" i="9"/>
  <c r="Y307" i="9"/>
  <c r="Y208" i="9"/>
  <c r="Y224" i="9"/>
  <c r="Y247" i="9"/>
  <c r="Y261" i="9"/>
  <c r="Y267" i="9"/>
  <c r="Y272" i="9"/>
  <c r="Y277" i="9"/>
  <c r="Y283" i="9"/>
  <c r="Y286" i="9"/>
  <c r="Y290" i="9"/>
  <c r="Y294" i="9"/>
  <c r="Y298" i="9"/>
  <c r="Y302" i="9"/>
  <c r="Y306" i="9"/>
  <c r="Y310" i="9"/>
  <c r="Y314" i="9"/>
  <c r="Y318" i="9"/>
  <c r="Y322" i="9"/>
  <c r="Y326" i="9"/>
  <c r="Y330" i="9"/>
  <c r="Y334" i="9"/>
  <c r="Y338" i="9"/>
  <c r="Y342" i="9"/>
  <c r="Y346" i="9"/>
  <c r="Y350" i="9"/>
  <c r="Y235" i="9"/>
  <c r="Y260" i="9"/>
  <c r="Y265" i="9"/>
  <c r="Y289" i="9"/>
  <c r="Y297" i="9"/>
  <c r="Y305" i="9"/>
  <c r="Y313" i="9"/>
  <c r="Y319" i="9"/>
  <c r="Y324" i="9"/>
  <c r="Y329" i="9"/>
  <c r="Y335" i="9"/>
  <c r="Y340" i="9"/>
  <c r="Y345" i="9"/>
  <c r="Y354" i="9"/>
  <c r="Y218" i="9"/>
  <c r="Y229" i="9"/>
  <c r="Y252" i="9"/>
  <c r="Y255" i="9"/>
  <c r="Y275" i="9"/>
  <c r="Y280" i="9"/>
  <c r="Y288" i="9"/>
  <c r="Y296" i="9"/>
  <c r="Y304" i="9"/>
  <c r="Y312" i="9"/>
  <c r="Y317" i="9"/>
  <c r="Y323" i="9"/>
  <c r="Y328" i="9"/>
  <c r="Y333" i="9"/>
  <c r="Y339" i="9"/>
  <c r="Y344" i="9"/>
  <c r="Y349" i="9"/>
  <c r="Y353" i="9"/>
  <c r="Y357" i="9"/>
  <c r="Y245" i="9"/>
  <c r="Y271" i="9"/>
  <c r="Y276" i="9"/>
  <c r="Y281" i="9"/>
  <c r="Y285" i="9"/>
  <c r="Y293" i="9"/>
  <c r="Y301" i="9"/>
  <c r="Y311" i="9"/>
  <c r="Y316" i="9"/>
  <c r="Y321" i="9"/>
  <c r="Y327" i="9"/>
  <c r="Y332" i="9"/>
  <c r="Y337" i="9"/>
  <c r="Y343" i="9"/>
  <c r="Y348" i="9"/>
  <c r="E184" i="8"/>
  <c r="E185" i="8" s="1"/>
  <c r="E186" i="9"/>
  <c r="E190" i="9"/>
  <c r="E194" i="9"/>
  <c r="E198" i="9"/>
  <c r="E202" i="9"/>
  <c r="E185" i="9"/>
  <c r="E191" i="9"/>
  <c r="E196" i="9"/>
  <c r="E184" i="9"/>
  <c r="E187" i="9"/>
  <c r="E189" i="9"/>
  <c r="E192" i="9"/>
  <c r="E197" i="9"/>
  <c r="E203" i="9"/>
  <c r="E207" i="9"/>
  <c r="E211" i="9"/>
  <c r="E215" i="9"/>
  <c r="E219" i="9"/>
  <c r="E188" i="9"/>
  <c r="E204" i="9"/>
  <c r="E200" i="9"/>
  <c r="E208" i="9"/>
  <c r="E213" i="9"/>
  <c r="E218" i="9"/>
  <c r="E222" i="9"/>
  <c r="E226" i="9"/>
  <c r="E230" i="9"/>
  <c r="E234" i="9"/>
  <c r="E238" i="9"/>
  <c r="E242" i="9"/>
  <c r="E246" i="9"/>
  <c r="E250" i="9"/>
  <c r="E254" i="9"/>
  <c r="E199" i="9"/>
  <c r="E206" i="9"/>
  <c r="E210" i="9"/>
  <c r="E193" i="9"/>
  <c r="E195" i="9"/>
  <c r="E201" i="9"/>
  <c r="E212" i="9"/>
  <c r="E217" i="9"/>
  <c r="E223" i="9"/>
  <c r="E228" i="9"/>
  <c r="E233" i="9"/>
  <c r="E239" i="9"/>
  <c r="E244" i="9"/>
  <c r="E249" i="9"/>
  <c r="E255" i="9"/>
  <c r="E214" i="9"/>
  <c r="E224" i="9"/>
  <c r="E229" i="9"/>
  <c r="E247" i="9"/>
  <c r="E252" i="9"/>
  <c r="E259" i="9"/>
  <c r="E220" i="9"/>
  <c r="E231" i="9"/>
  <c r="E236" i="9"/>
  <c r="E241" i="9"/>
  <c r="E258" i="9"/>
  <c r="E262" i="9"/>
  <c r="E266" i="9"/>
  <c r="E270" i="9"/>
  <c r="E274" i="9"/>
  <c r="E278" i="9"/>
  <c r="E282" i="9"/>
  <c r="E209" i="9"/>
  <c r="E225" i="9"/>
  <c r="E248" i="9"/>
  <c r="E251" i="9"/>
  <c r="E264" i="9"/>
  <c r="E269" i="9"/>
  <c r="E275" i="9"/>
  <c r="E280" i="9"/>
  <c r="E287" i="9"/>
  <c r="E291" i="9"/>
  <c r="E295" i="9"/>
  <c r="E299" i="9"/>
  <c r="E303" i="9"/>
  <c r="E307" i="9"/>
  <c r="E232" i="9"/>
  <c r="E235" i="9"/>
  <c r="E245" i="9"/>
  <c r="E263" i="9"/>
  <c r="E268" i="9"/>
  <c r="E273" i="9"/>
  <c r="E279" i="9"/>
  <c r="E284" i="9"/>
  <c r="E286" i="9"/>
  <c r="E290" i="9"/>
  <c r="E294" i="9"/>
  <c r="E298" i="9"/>
  <c r="E302" i="9"/>
  <c r="E306" i="9"/>
  <c r="E310" i="9"/>
  <c r="E314" i="9"/>
  <c r="E318" i="9"/>
  <c r="E322" i="9"/>
  <c r="E326" i="9"/>
  <c r="E330" i="9"/>
  <c r="E334" i="9"/>
  <c r="E338" i="9"/>
  <c r="E342" i="9"/>
  <c r="E346" i="9"/>
  <c r="E350" i="9"/>
  <c r="E253" i="9"/>
  <c r="E256" i="9"/>
  <c r="E257" i="9"/>
  <c r="E267" i="9"/>
  <c r="E272" i="9"/>
  <c r="E277" i="9"/>
  <c r="E285" i="9"/>
  <c r="E293" i="9"/>
  <c r="E301" i="9"/>
  <c r="E309" i="9"/>
  <c r="E315" i="9"/>
  <c r="E320" i="9"/>
  <c r="E325" i="9"/>
  <c r="E331" i="9"/>
  <c r="E336" i="9"/>
  <c r="E341" i="9"/>
  <c r="E347" i="9"/>
  <c r="E354" i="9"/>
  <c r="E216" i="9"/>
  <c r="E227" i="9"/>
  <c r="E260" i="9"/>
  <c r="E265" i="9"/>
  <c r="E292" i="9"/>
  <c r="E300" i="9"/>
  <c r="E308" i="9"/>
  <c r="E313" i="9"/>
  <c r="E319" i="9"/>
  <c r="E324" i="9"/>
  <c r="E329" i="9"/>
  <c r="E335" i="9"/>
  <c r="E340" i="9"/>
  <c r="E345" i="9"/>
  <c r="E353" i="9"/>
  <c r="E357" i="9"/>
  <c r="E205" i="9"/>
  <c r="E221" i="9"/>
  <c r="E243" i="9"/>
  <c r="E261" i="9"/>
  <c r="E283" i="9"/>
  <c r="E289" i="9"/>
  <c r="E297" i="9"/>
  <c r="E305" i="9"/>
  <c r="E312" i="9"/>
  <c r="E317" i="9"/>
  <c r="E323" i="9"/>
  <c r="E328" i="9"/>
  <c r="E333" i="9"/>
  <c r="E339" i="9"/>
  <c r="E344" i="9"/>
  <c r="B325" i="9"/>
  <c r="B306" i="9"/>
  <c r="B282" i="9"/>
  <c r="B258" i="9"/>
  <c r="B242" i="9"/>
  <c r="B218" i="9"/>
  <c r="B194" i="9"/>
  <c r="AO355" i="9"/>
  <c r="Q355" i="9"/>
  <c r="AK351" i="9"/>
  <c r="U351" i="9"/>
  <c r="AG349" i="9"/>
  <c r="AK348" i="9"/>
  <c r="U348" i="9"/>
  <c r="Q344" i="9"/>
  <c r="M340" i="9"/>
  <c r="Q339" i="9"/>
  <c r="M335" i="9"/>
  <c r="AW312" i="9"/>
  <c r="AO309" i="9"/>
  <c r="I308" i="9"/>
  <c r="E304" i="9"/>
  <c r="AC296" i="9"/>
  <c r="AW284" i="9"/>
  <c r="Q283" i="9"/>
  <c r="AP159" i="9"/>
  <c r="AO186" i="8"/>
  <c r="Y186" i="8"/>
  <c r="I186" i="8"/>
  <c r="AU184" i="9"/>
  <c r="AU188" i="9"/>
  <c r="AU192" i="9"/>
  <c r="AU196" i="9"/>
  <c r="AU200" i="9"/>
  <c r="AU185" i="9"/>
  <c r="AU190" i="9"/>
  <c r="AU195" i="9"/>
  <c r="AU189" i="9"/>
  <c r="AU194" i="9"/>
  <c r="AU197" i="9"/>
  <c r="AU205" i="9"/>
  <c r="AU209" i="9"/>
  <c r="AU213" i="9"/>
  <c r="AU217" i="9"/>
  <c r="AU198" i="9"/>
  <c r="AU203" i="9"/>
  <c r="AU191" i="9"/>
  <c r="AU193" i="9"/>
  <c r="AU202" i="9"/>
  <c r="AU207" i="9"/>
  <c r="AU212" i="9"/>
  <c r="AU218" i="9"/>
  <c r="AU220" i="9"/>
  <c r="AU224" i="9"/>
  <c r="AU228" i="9"/>
  <c r="AU232" i="9"/>
  <c r="AU236" i="9"/>
  <c r="AU240" i="9"/>
  <c r="AU244" i="9"/>
  <c r="AU248" i="9"/>
  <c r="AU252" i="9"/>
  <c r="AU186" i="9"/>
  <c r="AU206" i="9"/>
  <c r="AU210" i="9"/>
  <c r="AU215" i="9"/>
  <c r="AU201" i="9"/>
  <c r="AU204" i="9"/>
  <c r="AU222" i="9"/>
  <c r="AU227" i="9"/>
  <c r="AU233" i="9"/>
  <c r="AU238" i="9"/>
  <c r="AU243" i="9"/>
  <c r="AU249" i="9"/>
  <c r="AU254" i="9"/>
  <c r="AU257" i="9"/>
  <c r="AU211" i="9"/>
  <c r="AU214" i="9"/>
  <c r="AU221" i="9"/>
  <c r="AU226" i="9"/>
  <c r="AU229" i="9"/>
  <c r="AU231" i="9"/>
  <c r="AU234" i="9"/>
  <c r="AU239" i="9"/>
  <c r="AU208" i="9"/>
  <c r="AU223" i="9"/>
  <c r="AU241" i="9"/>
  <c r="AU246" i="9"/>
  <c r="AU251" i="9"/>
  <c r="AU260" i="9"/>
  <c r="AU264" i="9"/>
  <c r="AU268" i="9"/>
  <c r="AU272" i="9"/>
  <c r="AU276" i="9"/>
  <c r="AU280" i="9"/>
  <c r="AU187" i="9"/>
  <c r="AU216" i="9"/>
  <c r="AU225" i="9"/>
  <c r="AU235" i="9"/>
  <c r="AU256" i="9"/>
  <c r="AU263" i="9"/>
  <c r="AU269" i="9"/>
  <c r="AU274" i="9"/>
  <c r="AU279" i="9"/>
  <c r="AU285" i="9"/>
  <c r="AU289" i="9"/>
  <c r="AU293" i="9"/>
  <c r="AU297" i="9"/>
  <c r="AU301" i="9"/>
  <c r="AU305" i="9"/>
  <c r="AU219" i="9"/>
  <c r="AU242" i="9"/>
  <c r="AU245" i="9"/>
  <c r="AU255" i="9"/>
  <c r="AU262" i="9"/>
  <c r="AU267" i="9"/>
  <c r="AU273" i="9"/>
  <c r="AU278" i="9"/>
  <c r="AU283" i="9"/>
  <c r="AU284" i="9"/>
  <c r="AU288" i="9"/>
  <c r="AU292" i="9"/>
  <c r="AU296" i="9"/>
  <c r="AU300" i="9"/>
  <c r="AU304" i="9"/>
  <c r="AU308" i="9"/>
  <c r="AU312" i="9"/>
  <c r="AU316" i="9"/>
  <c r="AU320" i="9"/>
  <c r="AU324" i="9"/>
  <c r="AU328" i="9"/>
  <c r="AU332" i="9"/>
  <c r="AU336" i="9"/>
  <c r="AU340" i="9"/>
  <c r="AU344" i="9"/>
  <c r="AU348" i="9"/>
  <c r="AU199" i="9"/>
  <c r="AU277" i="9"/>
  <c r="AU282" i="9"/>
  <c r="AU287" i="9"/>
  <c r="AU295" i="9"/>
  <c r="AU303" i="9"/>
  <c r="AU309" i="9"/>
  <c r="AU314" i="9"/>
  <c r="AU319" i="9"/>
  <c r="AU325" i="9"/>
  <c r="AU330" i="9"/>
  <c r="AU335" i="9"/>
  <c r="AU341" i="9"/>
  <c r="AU346" i="9"/>
  <c r="AU352" i="9"/>
  <c r="AU356" i="9"/>
  <c r="AU237" i="9"/>
  <c r="AU265" i="9"/>
  <c r="AU270" i="9"/>
  <c r="AU275" i="9"/>
  <c r="AU286" i="9"/>
  <c r="AU294" i="9"/>
  <c r="AU302" i="9"/>
  <c r="AU313" i="9"/>
  <c r="AU318" i="9"/>
  <c r="AU323" i="9"/>
  <c r="AU329" i="9"/>
  <c r="AU334" i="9"/>
  <c r="AU339" i="9"/>
  <c r="AU345" i="9"/>
  <c r="AU351" i="9"/>
  <c r="AU355" i="9"/>
  <c r="AU230" i="9"/>
  <c r="AU253" i="9"/>
  <c r="AU261" i="9"/>
  <c r="AU266" i="9"/>
  <c r="AU271" i="9"/>
  <c r="AU291" i="9"/>
  <c r="AU299" i="9"/>
  <c r="AU307" i="9"/>
  <c r="AU311" i="9"/>
  <c r="AU317" i="9"/>
  <c r="AU322" i="9"/>
  <c r="AU327" i="9"/>
  <c r="AU333" i="9"/>
  <c r="AU338" i="9"/>
  <c r="AU343" i="9"/>
  <c r="AQ184" i="9"/>
  <c r="AQ188" i="9"/>
  <c r="AQ192" i="9"/>
  <c r="AQ196" i="9"/>
  <c r="AQ200" i="9"/>
  <c r="AQ186" i="9"/>
  <c r="AQ191" i="9"/>
  <c r="AQ197" i="9"/>
  <c r="AQ185" i="9"/>
  <c r="AQ190" i="9"/>
  <c r="AQ193" i="9"/>
  <c r="AQ195" i="9"/>
  <c r="AQ198" i="9"/>
  <c r="AQ199" i="9"/>
  <c r="AQ205" i="9"/>
  <c r="AQ209" i="9"/>
  <c r="AQ213" i="9"/>
  <c r="AQ217" i="9"/>
  <c r="AQ187" i="9"/>
  <c r="AQ189" i="9"/>
  <c r="AQ204" i="9"/>
  <c r="AQ201" i="9"/>
  <c r="AQ203" i="9"/>
  <c r="AQ208" i="9"/>
  <c r="AQ214" i="9"/>
  <c r="AQ220" i="9"/>
  <c r="AQ224" i="9"/>
  <c r="AQ228" i="9"/>
  <c r="AQ232" i="9"/>
  <c r="AQ236" i="9"/>
  <c r="AQ240" i="9"/>
  <c r="AQ244" i="9"/>
  <c r="AQ248" i="9"/>
  <c r="AQ252" i="9"/>
  <c r="AQ202" i="9"/>
  <c r="AQ211" i="9"/>
  <c r="AQ216" i="9"/>
  <c r="AQ219" i="9"/>
  <c r="AQ218" i="9"/>
  <c r="AQ223" i="9"/>
  <c r="AQ229" i="9"/>
  <c r="AQ234" i="9"/>
  <c r="AQ239" i="9"/>
  <c r="AQ245" i="9"/>
  <c r="AQ250" i="9"/>
  <c r="AQ255" i="9"/>
  <c r="AQ257" i="9"/>
  <c r="AQ212" i="9"/>
  <c r="AQ215" i="9"/>
  <c r="AQ222" i="9"/>
  <c r="AQ225" i="9"/>
  <c r="AQ227" i="9"/>
  <c r="AQ230" i="9"/>
  <c r="AQ235" i="9"/>
  <c r="AQ253" i="9"/>
  <c r="AQ194" i="9"/>
  <c r="AQ237" i="9"/>
  <c r="AQ242" i="9"/>
  <c r="AQ247" i="9"/>
  <c r="AQ260" i="9"/>
  <c r="AQ264" i="9"/>
  <c r="AQ268" i="9"/>
  <c r="AQ272" i="9"/>
  <c r="AQ276" i="9"/>
  <c r="AQ280" i="9"/>
  <c r="AQ207" i="9"/>
  <c r="AQ210" i="9"/>
  <c r="AQ226" i="9"/>
  <c r="AQ249" i="9"/>
  <c r="AQ259" i="9"/>
  <c r="AQ265" i="9"/>
  <c r="AQ270" i="9"/>
  <c r="AQ275" i="9"/>
  <c r="AQ281" i="9"/>
  <c r="AQ285" i="9"/>
  <c r="AQ289" i="9"/>
  <c r="AQ293" i="9"/>
  <c r="AQ297" i="9"/>
  <c r="AQ301" i="9"/>
  <c r="AQ305" i="9"/>
  <c r="AQ233" i="9"/>
  <c r="AQ243" i="9"/>
  <c r="AQ246" i="9"/>
  <c r="AQ258" i="9"/>
  <c r="AQ263" i="9"/>
  <c r="AQ269" i="9"/>
  <c r="AQ274" i="9"/>
  <c r="AQ279" i="9"/>
  <c r="AQ284" i="9"/>
  <c r="AQ288" i="9"/>
  <c r="AQ292" i="9"/>
  <c r="AQ296" i="9"/>
  <c r="AQ300" i="9"/>
  <c r="AQ304" i="9"/>
  <c r="AQ308" i="9"/>
  <c r="AQ312" i="9"/>
  <c r="AQ316" i="9"/>
  <c r="AQ320" i="9"/>
  <c r="AQ324" i="9"/>
  <c r="AQ328" i="9"/>
  <c r="AQ332" i="9"/>
  <c r="AQ336" i="9"/>
  <c r="AQ340" i="9"/>
  <c r="AQ344" i="9"/>
  <c r="AQ348" i="9"/>
  <c r="AQ206" i="9"/>
  <c r="AQ231" i="9"/>
  <c r="AQ254" i="9"/>
  <c r="AQ273" i="9"/>
  <c r="AQ278" i="9"/>
  <c r="AQ283" i="9"/>
  <c r="AQ291" i="9"/>
  <c r="AQ299" i="9"/>
  <c r="AQ307" i="9"/>
  <c r="AQ310" i="9"/>
  <c r="AQ315" i="9"/>
  <c r="AQ321" i="9"/>
  <c r="AQ326" i="9"/>
  <c r="AQ331" i="9"/>
  <c r="AQ337" i="9"/>
  <c r="AQ342" i="9"/>
  <c r="AQ347" i="9"/>
  <c r="AQ352" i="9"/>
  <c r="AQ356" i="9"/>
  <c r="AQ251" i="9"/>
  <c r="AQ261" i="9"/>
  <c r="AQ266" i="9"/>
  <c r="AQ271" i="9"/>
  <c r="AQ290" i="9"/>
  <c r="AQ298" i="9"/>
  <c r="AQ306" i="9"/>
  <c r="AQ309" i="9"/>
  <c r="AQ314" i="9"/>
  <c r="AQ319" i="9"/>
  <c r="AQ325" i="9"/>
  <c r="AQ330" i="9"/>
  <c r="AQ335" i="9"/>
  <c r="AQ341" i="9"/>
  <c r="AQ346" i="9"/>
  <c r="AQ351" i="9"/>
  <c r="AQ355" i="9"/>
  <c r="AQ221" i="9"/>
  <c r="AQ262" i="9"/>
  <c r="AQ267" i="9"/>
  <c r="AQ287" i="9"/>
  <c r="AQ295" i="9"/>
  <c r="AQ303" i="9"/>
  <c r="AQ313" i="9"/>
  <c r="AQ318" i="9"/>
  <c r="AQ323" i="9"/>
  <c r="AQ329" i="9"/>
  <c r="AQ334" i="9"/>
  <c r="AQ339" i="9"/>
  <c r="AQ345" i="9"/>
  <c r="AM184" i="9"/>
  <c r="AM188" i="9"/>
  <c r="AM192" i="9"/>
  <c r="AM196" i="9"/>
  <c r="AM200" i="9"/>
  <c r="AM187" i="9"/>
  <c r="AM193" i="9"/>
  <c r="AM198" i="9"/>
  <c r="AM186" i="9"/>
  <c r="AM189" i="9"/>
  <c r="AM191" i="9"/>
  <c r="AM194" i="9"/>
  <c r="AM201" i="9"/>
  <c r="AM205" i="9"/>
  <c r="AM209" i="9"/>
  <c r="AM213" i="9"/>
  <c r="AM217" i="9"/>
  <c r="AM206" i="9"/>
  <c r="AM195" i="9"/>
  <c r="AM197" i="9"/>
  <c r="AM199" i="9"/>
  <c r="AM204" i="9"/>
  <c r="AM210" i="9"/>
  <c r="AM215" i="9"/>
  <c r="AM220" i="9"/>
  <c r="AM224" i="9"/>
  <c r="AM228" i="9"/>
  <c r="AM232" i="9"/>
  <c r="AM236" i="9"/>
  <c r="AM240" i="9"/>
  <c r="AM244" i="9"/>
  <c r="AM248" i="9"/>
  <c r="AM252" i="9"/>
  <c r="AM203" i="9"/>
  <c r="AM207" i="9"/>
  <c r="AM212" i="9"/>
  <c r="AM185" i="9"/>
  <c r="AM214" i="9"/>
  <c r="AM219" i="9"/>
  <c r="AM225" i="9"/>
  <c r="AM230" i="9"/>
  <c r="AM235" i="9"/>
  <c r="AM241" i="9"/>
  <c r="AM246" i="9"/>
  <c r="AM251" i="9"/>
  <c r="AM257" i="9"/>
  <c r="AM190" i="9"/>
  <c r="AM216" i="9"/>
  <c r="AM221" i="9"/>
  <c r="AM223" i="9"/>
  <c r="AM226" i="9"/>
  <c r="AM231" i="9"/>
  <c r="AM249" i="9"/>
  <c r="AM254" i="9"/>
  <c r="AM256" i="9"/>
  <c r="AM233" i="9"/>
  <c r="AM238" i="9"/>
  <c r="AM243" i="9"/>
  <c r="AM260" i="9"/>
  <c r="AM264" i="9"/>
  <c r="AM268" i="9"/>
  <c r="AM272" i="9"/>
  <c r="AM276" i="9"/>
  <c r="AM280" i="9"/>
  <c r="AM227" i="9"/>
  <c r="AM250" i="9"/>
  <c r="AM253" i="9"/>
  <c r="AM261" i="9"/>
  <c r="AM266" i="9"/>
  <c r="AM271" i="9"/>
  <c r="AM277" i="9"/>
  <c r="AM282" i="9"/>
  <c r="AM285" i="9"/>
  <c r="AM289" i="9"/>
  <c r="AM293" i="9"/>
  <c r="AM297" i="9"/>
  <c r="AM301" i="9"/>
  <c r="AM305" i="9"/>
  <c r="AM202" i="9"/>
  <c r="AM218" i="9"/>
  <c r="AM234" i="9"/>
  <c r="AM237" i="9"/>
  <c r="AM247" i="9"/>
  <c r="AM259" i="9"/>
  <c r="AM265" i="9"/>
  <c r="AM270" i="9"/>
  <c r="AM275" i="9"/>
  <c r="AM281" i="9"/>
  <c r="AM284" i="9"/>
  <c r="AM288" i="9"/>
  <c r="AM292" i="9"/>
  <c r="AM296" i="9"/>
  <c r="AM300" i="9"/>
  <c r="AM304" i="9"/>
  <c r="AM308" i="9"/>
  <c r="AM312" i="9"/>
  <c r="AM316" i="9"/>
  <c r="AM320" i="9"/>
  <c r="AM324" i="9"/>
  <c r="AM328" i="9"/>
  <c r="AM332" i="9"/>
  <c r="AM336" i="9"/>
  <c r="AM340" i="9"/>
  <c r="AM344" i="9"/>
  <c r="AM348" i="9"/>
  <c r="AM208" i="9"/>
  <c r="AM211" i="9"/>
  <c r="AM222" i="9"/>
  <c r="AM245" i="9"/>
  <c r="AM269" i="9"/>
  <c r="AM274" i="9"/>
  <c r="AM279" i="9"/>
  <c r="AM287" i="9"/>
  <c r="AM295" i="9"/>
  <c r="AM303" i="9"/>
  <c r="AM311" i="9"/>
  <c r="AM317" i="9"/>
  <c r="AM322" i="9"/>
  <c r="AM327" i="9"/>
  <c r="AM333" i="9"/>
  <c r="AM338" i="9"/>
  <c r="AM343" i="9"/>
  <c r="AM349" i="9"/>
  <c r="AM352" i="9"/>
  <c r="AM356" i="9"/>
  <c r="AM239" i="9"/>
  <c r="AM242" i="9"/>
  <c r="AM258" i="9"/>
  <c r="AM262" i="9"/>
  <c r="AM267" i="9"/>
  <c r="AM286" i="9"/>
  <c r="AM294" i="9"/>
  <c r="AM302" i="9"/>
  <c r="AM310" i="9"/>
  <c r="AM315" i="9"/>
  <c r="AM321" i="9"/>
  <c r="AM326" i="9"/>
  <c r="AM331" i="9"/>
  <c r="AM337" i="9"/>
  <c r="AM342" i="9"/>
  <c r="AM347" i="9"/>
  <c r="AM351" i="9"/>
  <c r="AM355" i="9"/>
  <c r="AM255" i="9"/>
  <c r="AM263" i="9"/>
  <c r="AM291" i="9"/>
  <c r="AM299" i="9"/>
  <c r="AM307" i="9"/>
  <c r="AM309" i="9"/>
  <c r="AM314" i="9"/>
  <c r="AM319" i="9"/>
  <c r="AM325" i="9"/>
  <c r="AM330" i="9"/>
  <c r="AM335" i="9"/>
  <c r="AM341" i="9"/>
  <c r="AM346" i="9"/>
  <c r="AI184" i="9"/>
  <c r="AI188" i="9"/>
  <c r="AI192" i="9"/>
  <c r="AI196" i="9"/>
  <c r="AI200" i="9"/>
  <c r="AI189" i="9"/>
  <c r="AI194" i="9"/>
  <c r="AI185" i="9"/>
  <c r="AI187" i="9"/>
  <c r="AI190" i="9"/>
  <c r="AI195" i="9"/>
  <c r="AI205" i="9"/>
  <c r="AI209" i="9"/>
  <c r="AI213" i="9"/>
  <c r="AI217" i="9"/>
  <c r="AI191" i="9"/>
  <c r="AI193" i="9"/>
  <c r="AI201" i="9"/>
  <c r="AI202" i="9"/>
  <c r="AI186" i="9"/>
  <c r="AI206" i="9"/>
  <c r="AI211" i="9"/>
  <c r="AI216" i="9"/>
  <c r="AI220" i="9"/>
  <c r="AI224" i="9"/>
  <c r="AI228" i="9"/>
  <c r="AI232" i="9"/>
  <c r="AI236" i="9"/>
  <c r="AI240" i="9"/>
  <c r="AI244" i="9"/>
  <c r="AI248" i="9"/>
  <c r="AI252" i="9"/>
  <c r="AI204" i="9"/>
  <c r="AI208" i="9"/>
  <c r="AI198" i="9"/>
  <c r="AI210" i="9"/>
  <c r="AI215" i="9"/>
  <c r="AI218" i="9"/>
  <c r="AI221" i="9"/>
  <c r="AI226" i="9"/>
  <c r="AI231" i="9"/>
  <c r="AI237" i="9"/>
  <c r="AI242" i="9"/>
  <c r="AI247" i="9"/>
  <c r="AI253" i="9"/>
  <c r="AI257" i="9"/>
  <c r="AI207" i="9"/>
  <c r="AI222" i="9"/>
  <c r="AI227" i="9"/>
  <c r="AI245" i="9"/>
  <c r="AI250" i="9"/>
  <c r="AI255" i="9"/>
  <c r="AI199" i="9"/>
  <c r="AI214" i="9"/>
  <c r="AI229" i="9"/>
  <c r="AI234" i="9"/>
  <c r="AI239" i="9"/>
  <c r="AI256" i="9"/>
  <c r="AI260" i="9"/>
  <c r="AI264" i="9"/>
  <c r="AI268" i="9"/>
  <c r="AI272" i="9"/>
  <c r="AI276" i="9"/>
  <c r="AI280" i="9"/>
  <c r="AI212" i="9"/>
  <c r="AI241" i="9"/>
  <c r="AI251" i="9"/>
  <c r="AI254" i="9"/>
  <c r="AI262" i="9"/>
  <c r="AI267" i="9"/>
  <c r="AI273" i="9"/>
  <c r="AI278" i="9"/>
  <c r="AI283" i="9"/>
  <c r="AI285" i="9"/>
  <c r="AI289" i="9"/>
  <c r="AI293" i="9"/>
  <c r="AI297" i="9"/>
  <c r="AI301" i="9"/>
  <c r="AI305" i="9"/>
  <c r="AI197" i="9"/>
  <c r="AI203" i="9"/>
  <c r="AI225" i="9"/>
  <c r="AI235" i="9"/>
  <c r="AI238" i="9"/>
  <c r="AI258" i="9"/>
  <c r="AI261" i="9"/>
  <c r="AI266" i="9"/>
  <c r="AI271" i="9"/>
  <c r="AI277" i="9"/>
  <c r="AI282" i="9"/>
  <c r="AI284" i="9"/>
  <c r="AI288" i="9"/>
  <c r="AI292" i="9"/>
  <c r="AI296" i="9"/>
  <c r="AI300" i="9"/>
  <c r="AI304" i="9"/>
  <c r="AI308" i="9"/>
  <c r="AI312" i="9"/>
  <c r="AI316" i="9"/>
  <c r="AI320" i="9"/>
  <c r="AI324" i="9"/>
  <c r="AI328" i="9"/>
  <c r="AI332" i="9"/>
  <c r="AI336" i="9"/>
  <c r="AI340" i="9"/>
  <c r="AI344" i="9"/>
  <c r="AI348" i="9"/>
  <c r="AI265" i="9"/>
  <c r="AI270" i="9"/>
  <c r="AI275" i="9"/>
  <c r="AI291" i="9"/>
  <c r="AI299" i="9"/>
  <c r="AI307" i="9"/>
  <c r="AI313" i="9"/>
  <c r="AI318" i="9"/>
  <c r="AI323" i="9"/>
  <c r="AI329" i="9"/>
  <c r="AI334" i="9"/>
  <c r="AI339" i="9"/>
  <c r="AI345" i="9"/>
  <c r="AI352" i="9"/>
  <c r="AI356" i="9"/>
  <c r="AI219" i="9"/>
  <c r="AI230" i="9"/>
  <c r="AI233" i="9"/>
  <c r="AI263" i="9"/>
  <c r="AI290" i="9"/>
  <c r="AI298" i="9"/>
  <c r="AI306" i="9"/>
  <c r="AI311" i="9"/>
  <c r="AI317" i="9"/>
  <c r="AI322" i="9"/>
  <c r="AI327" i="9"/>
  <c r="AI333" i="9"/>
  <c r="AI338" i="9"/>
  <c r="AI343" i="9"/>
  <c r="AI349" i="9"/>
  <c r="AI351" i="9"/>
  <c r="AI355" i="9"/>
  <c r="AI223" i="9"/>
  <c r="AI246" i="9"/>
  <c r="AI249" i="9"/>
  <c r="AI259" i="9"/>
  <c r="AI281" i="9"/>
  <c r="AI287" i="9"/>
  <c r="AI295" i="9"/>
  <c r="AI303" i="9"/>
  <c r="AI310" i="9"/>
  <c r="AI315" i="9"/>
  <c r="AI321" i="9"/>
  <c r="AI326" i="9"/>
  <c r="AI331" i="9"/>
  <c r="AI337" i="9"/>
  <c r="AI342" i="9"/>
  <c r="AI347" i="9"/>
  <c r="AE184" i="9"/>
  <c r="AE188" i="9"/>
  <c r="AE192" i="9"/>
  <c r="AE196" i="9"/>
  <c r="AE200" i="9"/>
  <c r="AE185" i="9"/>
  <c r="AE190" i="9"/>
  <c r="AE195" i="9"/>
  <c r="AE186" i="9"/>
  <c r="AE191" i="9"/>
  <c r="AE205" i="9"/>
  <c r="AE209" i="9"/>
  <c r="AE213" i="9"/>
  <c r="AE217" i="9"/>
  <c r="AE203" i="9"/>
  <c r="AE198" i="9"/>
  <c r="AE199" i="9"/>
  <c r="AE202" i="9"/>
  <c r="AE207" i="9"/>
  <c r="AE212" i="9"/>
  <c r="AE218" i="9"/>
  <c r="AE220" i="9"/>
  <c r="AE224" i="9"/>
  <c r="AE228" i="9"/>
  <c r="AE232" i="9"/>
  <c r="AE236" i="9"/>
  <c r="AE240" i="9"/>
  <c r="AE244" i="9"/>
  <c r="AE248" i="9"/>
  <c r="AE252" i="9"/>
  <c r="AE194" i="9"/>
  <c r="AE201" i="9"/>
  <c r="AE211" i="9"/>
  <c r="AE214" i="9"/>
  <c r="AE216" i="9"/>
  <c r="AE219" i="9"/>
  <c r="AE222" i="9"/>
  <c r="AE227" i="9"/>
  <c r="AE233" i="9"/>
  <c r="AE238" i="9"/>
  <c r="AE243" i="9"/>
  <c r="AE249" i="9"/>
  <c r="AE254" i="9"/>
  <c r="AE257" i="9"/>
  <c r="AE206" i="9"/>
  <c r="AE208" i="9"/>
  <c r="AE221" i="9"/>
  <c r="AE223" i="9"/>
  <c r="AE241" i="9"/>
  <c r="AE246" i="9"/>
  <c r="AE251" i="9"/>
  <c r="AE187" i="9"/>
  <c r="AE215" i="9"/>
  <c r="AE225" i="9"/>
  <c r="AE230" i="9"/>
  <c r="AE235" i="9"/>
  <c r="AE253" i="9"/>
  <c r="AE260" i="9"/>
  <c r="AE264" i="9"/>
  <c r="AE268" i="9"/>
  <c r="AE272" i="9"/>
  <c r="AE276" i="9"/>
  <c r="AE280" i="9"/>
  <c r="AE197" i="9"/>
  <c r="AE242" i="9"/>
  <c r="AE245" i="9"/>
  <c r="AE255" i="9"/>
  <c r="AE263" i="9"/>
  <c r="AE269" i="9"/>
  <c r="AE274" i="9"/>
  <c r="AE279" i="9"/>
  <c r="AE285" i="9"/>
  <c r="AE289" i="9"/>
  <c r="AE293" i="9"/>
  <c r="AE297" i="9"/>
  <c r="AE301" i="9"/>
  <c r="AE305" i="9"/>
  <c r="AE189" i="9"/>
  <c r="AE204" i="9"/>
  <c r="AE226" i="9"/>
  <c r="AE229" i="9"/>
  <c r="AE239" i="9"/>
  <c r="AE262" i="9"/>
  <c r="AE267" i="9"/>
  <c r="AE273" i="9"/>
  <c r="AE278" i="9"/>
  <c r="AE283" i="9"/>
  <c r="AE284" i="9"/>
  <c r="AE288" i="9"/>
  <c r="AE292" i="9"/>
  <c r="AE296" i="9"/>
  <c r="AE300" i="9"/>
  <c r="AE304" i="9"/>
  <c r="AE308" i="9"/>
  <c r="AE312" i="9"/>
  <c r="AE316" i="9"/>
  <c r="AE320" i="9"/>
  <c r="AE324" i="9"/>
  <c r="AE328" i="9"/>
  <c r="AE332" i="9"/>
  <c r="AE336" i="9"/>
  <c r="AE340" i="9"/>
  <c r="AE344" i="9"/>
  <c r="AE348" i="9"/>
  <c r="AE193" i="9"/>
  <c r="AE247" i="9"/>
  <c r="AE250" i="9"/>
  <c r="AE256" i="9"/>
  <c r="AE261" i="9"/>
  <c r="AE266" i="9"/>
  <c r="AE271" i="9"/>
  <c r="AE287" i="9"/>
  <c r="AE295" i="9"/>
  <c r="AE303" i="9"/>
  <c r="AE309" i="9"/>
  <c r="AE314" i="9"/>
  <c r="AE319" i="9"/>
  <c r="AE325" i="9"/>
  <c r="AE330" i="9"/>
  <c r="AE335" i="9"/>
  <c r="AE341" i="9"/>
  <c r="AE346" i="9"/>
  <c r="AE352" i="9"/>
  <c r="AE356" i="9"/>
  <c r="AE259" i="9"/>
  <c r="AE281" i="9"/>
  <c r="AE286" i="9"/>
  <c r="AE294" i="9"/>
  <c r="AE302" i="9"/>
  <c r="AE313" i="9"/>
  <c r="AE318" i="9"/>
  <c r="AE323" i="9"/>
  <c r="AE329" i="9"/>
  <c r="AE334" i="9"/>
  <c r="AE339" i="9"/>
  <c r="AE345" i="9"/>
  <c r="AE351" i="9"/>
  <c r="AE355" i="9"/>
  <c r="AE210" i="9"/>
  <c r="AE237" i="9"/>
  <c r="AE277" i="9"/>
  <c r="AE282" i="9"/>
  <c r="AE291" i="9"/>
  <c r="AE299" i="9"/>
  <c r="AE307" i="9"/>
  <c r="AE311" i="9"/>
  <c r="AE317" i="9"/>
  <c r="AE322" i="9"/>
  <c r="AE327" i="9"/>
  <c r="AE333" i="9"/>
  <c r="AE338" i="9"/>
  <c r="AE343" i="9"/>
  <c r="AA184" i="9"/>
  <c r="AA188" i="9"/>
  <c r="AA192" i="9"/>
  <c r="AA196" i="9"/>
  <c r="AA200" i="9"/>
  <c r="AA186" i="9"/>
  <c r="AA191" i="9"/>
  <c r="AA197" i="9"/>
  <c r="AA187" i="9"/>
  <c r="AA205" i="9"/>
  <c r="AA209" i="9"/>
  <c r="AA213" i="9"/>
  <c r="AA217" i="9"/>
  <c r="AA194" i="9"/>
  <c r="AA195" i="9"/>
  <c r="AA198" i="9"/>
  <c r="AA201" i="9"/>
  <c r="AA204" i="9"/>
  <c r="AA189" i="9"/>
  <c r="AA190" i="9"/>
  <c r="AA193" i="9"/>
  <c r="AA203" i="9"/>
  <c r="AA208" i="9"/>
  <c r="AA214" i="9"/>
  <c r="AA219" i="9"/>
  <c r="AA220" i="9"/>
  <c r="AA224" i="9"/>
  <c r="AA228" i="9"/>
  <c r="AA232" i="9"/>
  <c r="AA236" i="9"/>
  <c r="AA240" i="9"/>
  <c r="AA244" i="9"/>
  <c r="AA248" i="9"/>
  <c r="AA252" i="9"/>
  <c r="AA218" i="9"/>
  <c r="AA199" i="9"/>
  <c r="AA206" i="9"/>
  <c r="AA207" i="9"/>
  <c r="AA210" i="9"/>
  <c r="AA212" i="9"/>
  <c r="AA215" i="9"/>
  <c r="AA223" i="9"/>
  <c r="AA229" i="9"/>
  <c r="AA234" i="9"/>
  <c r="AA239" i="9"/>
  <c r="AA245" i="9"/>
  <c r="AA250" i="9"/>
  <c r="AA255" i="9"/>
  <c r="AA257" i="9"/>
  <c r="AA202" i="9"/>
  <c r="AA237" i="9"/>
  <c r="AA242" i="9"/>
  <c r="AA247" i="9"/>
  <c r="AA216" i="9"/>
  <c r="AA226" i="9"/>
  <c r="AA231" i="9"/>
  <c r="AA249" i="9"/>
  <c r="AA254" i="9"/>
  <c r="AA260" i="9"/>
  <c r="AA264" i="9"/>
  <c r="AA268" i="9"/>
  <c r="AA272" i="9"/>
  <c r="AA276" i="9"/>
  <c r="AA280" i="9"/>
  <c r="AA284" i="9"/>
  <c r="AA233" i="9"/>
  <c r="AA243" i="9"/>
  <c r="AA246" i="9"/>
  <c r="AA259" i="9"/>
  <c r="AA265" i="9"/>
  <c r="AA270" i="9"/>
  <c r="AA275" i="9"/>
  <c r="AA281" i="9"/>
  <c r="AA285" i="9"/>
  <c r="AA289" i="9"/>
  <c r="AA293" i="9"/>
  <c r="AA297" i="9"/>
  <c r="AA301" i="9"/>
  <c r="AA305" i="9"/>
  <c r="AA211" i="9"/>
  <c r="AA227" i="9"/>
  <c r="AA230" i="9"/>
  <c r="AA253" i="9"/>
  <c r="AA256" i="9"/>
  <c r="AA258" i="9"/>
  <c r="AA263" i="9"/>
  <c r="AA269" i="9"/>
  <c r="AA274" i="9"/>
  <c r="AA279" i="9"/>
  <c r="AA288" i="9"/>
  <c r="AA292" i="9"/>
  <c r="AA296" i="9"/>
  <c r="AA300" i="9"/>
  <c r="AA304" i="9"/>
  <c r="AA308" i="9"/>
  <c r="AA312" i="9"/>
  <c r="AA316" i="9"/>
  <c r="AA320" i="9"/>
  <c r="AA324" i="9"/>
  <c r="AA328" i="9"/>
  <c r="AA332" i="9"/>
  <c r="AA336" i="9"/>
  <c r="AA340" i="9"/>
  <c r="AA344" i="9"/>
  <c r="AA348" i="9"/>
  <c r="AA185" i="9"/>
  <c r="AA238" i="9"/>
  <c r="AA241" i="9"/>
  <c r="AA262" i="9"/>
  <c r="AA267" i="9"/>
  <c r="AA291" i="9"/>
  <c r="AA299" i="9"/>
  <c r="AA307" i="9"/>
  <c r="AA310" i="9"/>
  <c r="AA315" i="9"/>
  <c r="AA321" i="9"/>
  <c r="AA326" i="9"/>
  <c r="AA331" i="9"/>
  <c r="AA337" i="9"/>
  <c r="AA342" i="9"/>
  <c r="AA347" i="9"/>
  <c r="AA352" i="9"/>
  <c r="AA356" i="9"/>
  <c r="AA221" i="9"/>
  <c r="AA235" i="9"/>
  <c r="AA277" i="9"/>
  <c r="AA282" i="9"/>
  <c r="AA290" i="9"/>
  <c r="AA298" i="9"/>
  <c r="AA306" i="9"/>
  <c r="AA309" i="9"/>
  <c r="AA314" i="9"/>
  <c r="AA319" i="9"/>
  <c r="AA325" i="9"/>
  <c r="AA330" i="9"/>
  <c r="AA335" i="9"/>
  <c r="AA341" i="9"/>
  <c r="AA346" i="9"/>
  <c r="AA351" i="9"/>
  <c r="AA355" i="9"/>
  <c r="AA251" i="9"/>
  <c r="AA273" i="9"/>
  <c r="AA278" i="9"/>
  <c r="AA283" i="9"/>
  <c r="AA287" i="9"/>
  <c r="AA295" i="9"/>
  <c r="AA303" i="9"/>
  <c r="AA313" i="9"/>
  <c r="AA318" i="9"/>
  <c r="AA323" i="9"/>
  <c r="AA329" i="9"/>
  <c r="AA334" i="9"/>
  <c r="AA339" i="9"/>
  <c r="AA345" i="9"/>
  <c r="W184" i="9"/>
  <c r="W188" i="9"/>
  <c r="W192" i="9"/>
  <c r="W196" i="9"/>
  <c r="W200" i="9"/>
  <c r="W187" i="9"/>
  <c r="W193" i="9"/>
  <c r="W198" i="9"/>
  <c r="W201" i="9"/>
  <c r="W205" i="9"/>
  <c r="W209" i="9"/>
  <c r="W213" i="9"/>
  <c r="W217" i="9"/>
  <c r="W185" i="9"/>
  <c r="W186" i="9"/>
  <c r="W189" i="9"/>
  <c r="W206" i="9"/>
  <c r="W204" i="9"/>
  <c r="W210" i="9"/>
  <c r="W215" i="9"/>
  <c r="W220" i="9"/>
  <c r="W224" i="9"/>
  <c r="W228" i="9"/>
  <c r="W232" i="9"/>
  <c r="W236" i="9"/>
  <c r="W240" i="9"/>
  <c r="W244" i="9"/>
  <c r="W248" i="9"/>
  <c r="W252" i="9"/>
  <c r="W195" i="9"/>
  <c r="W197" i="9"/>
  <c r="W199" i="9"/>
  <c r="W214" i="9"/>
  <c r="W219" i="9"/>
  <c r="W221" i="9"/>
  <c r="W191" i="9"/>
  <c r="W202" i="9"/>
  <c r="W208" i="9"/>
  <c r="W211" i="9"/>
  <c r="W216" i="9"/>
  <c r="W225" i="9"/>
  <c r="W230" i="9"/>
  <c r="W235" i="9"/>
  <c r="W241" i="9"/>
  <c r="W246" i="9"/>
  <c r="W251" i="9"/>
  <c r="W257" i="9"/>
  <c r="W203" i="9"/>
  <c r="W233" i="9"/>
  <c r="W238" i="9"/>
  <c r="W243" i="9"/>
  <c r="W256" i="9"/>
  <c r="W207" i="9"/>
  <c r="W222" i="9"/>
  <c r="W227" i="9"/>
  <c r="W245" i="9"/>
  <c r="W250" i="9"/>
  <c r="W253" i="9"/>
  <c r="W255" i="9"/>
  <c r="W260" i="9"/>
  <c r="W264" i="9"/>
  <c r="W268" i="9"/>
  <c r="W272" i="9"/>
  <c r="W276" i="9"/>
  <c r="W280" i="9"/>
  <c r="W284" i="9"/>
  <c r="W234" i="9"/>
  <c r="W237" i="9"/>
  <c r="W247" i="9"/>
  <c r="W261" i="9"/>
  <c r="W266" i="9"/>
  <c r="W271" i="9"/>
  <c r="W277" i="9"/>
  <c r="W282" i="9"/>
  <c r="W285" i="9"/>
  <c r="W289" i="9"/>
  <c r="W293" i="9"/>
  <c r="W297" i="9"/>
  <c r="W301" i="9"/>
  <c r="W305" i="9"/>
  <c r="W194" i="9"/>
  <c r="W231" i="9"/>
  <c r="W254" i="9"/>
  <c r="W259" i="9"/>
  <c r="W265" i="9"/>
  <c r="W270" i="9"/>
  <c r="W275" i="9"/>
  <c r="W281" i="9"/>
  <c r="W288" i="9"/>
  <c r="W292" i="9"/>
  <c r="W296" i="9"/>
  <c r="W300" i="9"/>
  <c r="W304" i="9"/>
  <c r="W308" i="9"/>
  <c r="W312" i="9"/>
  <c r="W316" i="9"/>
  <c r="W320" i="9"/>
  <c r="W324" i="9"/>
  <c r="W328" i="9"/>
  <c r="W332" i="9"/>
  <c r="W336" i="9"/>
  <c r="W340" i="9"/>
  <c r="W344" i="9"/>
  <c r="W348" i="9"/>
  <c r="W218" i="9"/>
  <c r="W229" i="9"/>
  <c r="W263" i="9"/>
  <c r="W287" i="9"/>
  <c r="W295" i="9"/>
  <c r="W303" i="9"/>
  <c r="W311" i="9"/>
  <c r="W317" i="9"/>
  <c r="W322" i="9"/>
  <c r="W327" i="9"/>
  <c r="W333" i="9"/>
  <c r="W338" i="9"/>
  <c r="W343" i="9"/>
  <c r="W349" i="9"/>
  <c r="W352" i="9"/>
  <c r="W356" i="9"/>
  <c r="W212" i="9"/>
  <c r="W223" i="9"/>
  <c r="W226" i="9"/>
  <c r="W249" i="9"/>
  <c r="W258" i="9"/>
  <c r="W273" i="9"/>
  <c r="W278" i="9"/>
  <c r="W283" i="9"/>
  <c r="W286" i="9"/>
  <c r="W294" i="9"/>
  <c r="W302" i="9"/>
  <c r="W310" i="9"/>
  <c r="W315" i="9"/>
  <c r="W321" i="9"/>
  <c r="W326" i="9"/>
  <c r="W331" i="9"/>
  <c r="W337" i="9"/>
  <c r="W342" i="9"/>
  <c r="W347" i="9"/>
  <c r="W351" i="9"/>
  <c r="W355" i="9"/>
  <c r="W239" i="9"/>
  <c r="W242" i="9"/>
  <c r="W269" i="9"/>
  <c r="W274" i="9"/>
  <c r="W279" i="9"/>
  <c r="W291" i="9"/>
  <c r="W299" i="9"/>
  <c r="W307" i="9"/>
  <c r="W309" i="9"/>
  <c r="W314" i="9"/>
  <c r="W319" i="9"/>
  <c r="W325" i="9"/>
  <c r="W330" i="9"/>
  <c r="W335" i="9"/>
  <c r="W341" i="9"/>
  <c r="W346" i="9"/>
  <c r="S184" i="9"/>
  <c r="S188" i="9"/>
  <c r="S192" i="9"/>
  <c r="S196" i="9"/>
  <c r="S200" i="9"/>
  <c r="S189" i="9"/>
  <c r="S194" i="9"/>
  <c r="S199" i="9"/>
  <c r="S197" i="9"/>
  <c r="S205" i="9"/>
  <c r="S209" i="9"/>
  <c r="S213" i="9"/>
  <c r="S217" i="9"/>
  <c r="S198" i="9"/>
  <c r="S202" i="9"/>
  <c r="S191" i="9"/>
  <c r="S193" i="9"/>
  <c r="S195" i="9"/>
  <c r="S206" i="9"/>
  <c r="S211" i="9"/>
  <c r="S216" i="9"/>
  <c r="S220" i="9"/>
  <c r="S224" i="9"/>
  <c r="S228" i="9"/>
  <c r="S232" i="9"/>
  <c r="S236" i="9"/>
  <c r="S240" i="9"/>
  <c r="S244" i="9"/>
  <c r="S248" i="9"/>
  <c r="S252" i="9"/>
  <c r="S256" i="9"/>
  <c r="S187" i="9"/>
  <c r="S210" i="9"/>
  <c r="S215" i="9"/>
  <c r="S218" i="9"/>
  <c r="S185" i="9"/>
  <c r="S201" i="9"/>
  <c r="S203" i="9"/>
  <c r="S207" i="9"/>
  <c r="S212" i="9"/>
  <c r="S221" i="9"/>
  <c r="S226" i="9"/>
  <c r="S231" i="9"/>
  <c r="S237" i="9"/>
  <c r="S242" i="9"/>
  <c r="S247" i="9"/>
  <c r="S253" i="9"/>
  <c r="S257" i="9"/>
  <c r="S204" i="9"/>
  <c r="S214" i="9"/>
  <c r="S229" i="9"/>
  <c r="S234" i="9"/>
  <c r="S239" i="9"/>
  <c r="S258" i="9"/>
  <c r="S208" i="9"/>
  <c r="S223" i="9"/>
  <c r="S241" i="9"/>
  <c r="S246" i="9"/>
  <c r="S249" i="9"/>
  <c r="S251" i="9"/>
  <c r="S254" i="9"/>
  <c r="S260" i="9"/>
  <c r="S264" i="9"/>
  <c r="S268" i="9"/>
  <c r="S272" i="9"/>
  <c r="S276" i="9"/>
  <c r="S280" i="9"/>
  <c r="S284" i="9"/>
  <c r="S186" i="9"/>
  <c r="S219" i="9"/>
  <c r="S225" i="9"/>
  <c r="S235" i="9"/>
  <c r="S238" i="9"/>
  <c r="S262" i="9"/>
  <c r="S267" i="9"/>
  <c r="S273" i="9"/>
  <c r="S278" i="9"/>
  <c r="S283" i="9"/>
  <c r="S285" i="9"/>
  <c r="S289" i="9"/>
  <c r="S293" i="9"/>
  <c r="S297" i="9"/>
  <c r="S301" i="9"/>
  <c r="S305" i="9"/>
  <c r="S222" i="9"/>
  <c r="S245" i="9"/>
  <c r="S255" i="9"/>
  <c r="S261" i="9"/>
  <c r="S266" i="9"/>
  <c r="S271" i="9"/>
  <c r="S277" i="9"/>
  <c r="S282" i="9"/>
  <c r="S288" i="9"/>
  <c r="S292" i="9"/>
  <c r="S296" i="9"/>
  <c r="S300" i="9"/>
  <c r="S304" i="9"/>
  <c r="S308" i="9"/>
  <c r="S312" i="9"/>
  <c r="S316" i="9"/>
  <c r="S320" i="9"/>
  <c r="S324" i="9"/>
  <c r="S328" i="9"/>
  <c r="S332" i="9"/>
  <c r="S336" i="9"/>
  <c r="S340" i="9"/>
  <c r="S344" i="9"/>
  <c r="S348" i="9"/>
  <c r="S190" i="9"/>
  <c r="S243" i="9"/>
  <c r="S259" i="9"/>
  <c r="S281" i="9"/>
  <c r="S291" i="9"/>
  <c r="S299" i="9"/>
  <c r="S307" i="9"/>
  <c r="S313" i="9"/>
  <c r="S318" i="9"/>
  <c r="S323" i="9"/>
  <c r="S329" i="9"/>
  <c r="S334" i="9"/>
  <c r="S339" i="9"/>
  <c r="S345" i="9"/>
  <c r="S350" i="9"/>
  <c r="S352" i="9"/>
  <c r="S356" i="9"/>
  <c r="S269" i="9"/>
  <c r="S274" i="9"/>
  <c r="S279" i="9"/>
  <c r="S290" i="9"/>
  <c r="S298" i="9"/>
  <c r="S306" i="9"/>
  <c r="S311" i="9"/>
  <c r="S317" i="9"/>
  <c r="S322" i="9"/>
  <c r="S327" i="9"/>
  <c r="S333" i="9"/>
  <c r="S338" i="9"/>
  <c r="S343" i="9"/>
  <c r="S349" i="9"/>
  <c r="S351" i="9"/>
  <c r="S355" i="9"/>
  <c r="S230" i="9"/>
  <c r="S233" i="9"/>
  <c r="S265" i="9"/>
  <c r="S270" i="9"/>
  <c r="S275" i="9"/>
  <c r="S287" i="9"/>
  <c r="S295" i="9"/>
  <c r="S303" i="9"/>
  <c r="S310" i="9"/>
  <c r="S315" i="9"/>
  <c r="S321" i="9"/>
  <c r="S326" i="9"/>
  <c r="S331" i="9"/>
  <c r="S337" i="9"/>
  <c r="S342" i="9"/>
  <c r="S347" i="9"/>
  <c r="O184" i="9"/>
  <c r="O188" i="9"/>
  <c r="O192" i="9"/>
  <c r="O196" i="9"/>
  <c r="O200" i="9"/>
  <c r="O185" i="9"/>
  <c r="O190" i="9"/>
  <c r="O195" i="9"/>
  <c r="O193" i="9"/>
  <c r="O198" i="9"/>
  <c r="O205" i="9"/>
  <c r="O209" i="9"/>
  <c r="O213" i="9"/>
  <c r="O217" i="9"/>
  <c r="O187" i="9"/>
  <c r="O189" i="9"/>
  <c r="O191" i="9"/>
  <c r="O203" i="9"/>
  <c r="O186" i="9"/>
  <c r="O201" i="9"/>
  <c r="O202" i="9"/>
  <c r="O207" i="9"/>
  <c r="O212" i="9"/>
  <c r="O218" i="9"/>
  <c r="O220" i="9"/>
  <c r="O224" i="9"/>
  <c r="O228" i="9"/>
  <c r="O232" i="9"/>
  <c r="O236" i="9"/>
  <c r="O240" i="9"/>
  <c r="O244" i="9"/>
  <c r="O248" i="9"/>
  <c r="O252" i="9"/>
  <c r="O256" i="9"/>
  <c r="O206" i="9"/>
  <c r="O211" i="9"/>
  <c r="O214" i="9"/>
  <c r="O216" i="9"/>
  <c r="O219" i="9"/>
  <c r="O194" i="9"/>
  <c r="O204" i="9"/>
  <c r="O208" i="9"/>
  <c r="O222" i="9"/>
  <c r="O227" i="9"/>
  <c r="O233" i="9"/>
  <c r="O238" i="9"/>
  <c r="O243" i="9"/>
  <c r="O249" i="9"/>
  <c r="O254" i="9"/>
  <c r="O257" i="9"/>
  <c r="O215" i="9"/>
  <c r="O225" i="9"/>
  <c r="O230" i="9"/>
  <c r="O235" i="9"/>
  <c r="O253" i="9"/>
  <c r="O197" i="9"/>
  <c r="O237" i="9"/>
  <c r="O242" i="9"/>
  <c r="O245" i="9"/>
  <c r="O247" i="9"/>
  <c r="O250" i="9"/>
  <c r="O255" i="9"/>
  <c r="O258" i="9"/>
  <c r="O260" i="9"/>
  <c r="O264" i="9"/>
  <c r="O268" i="9"/>
  <c r="O272" i="9"/>
  <c r="O276" i="9"/>
  <c r="O280" i="9"/>
  <c r="O284" i="9"/>
  <c r="O199" i="9"/>
  <c r="O210" i="9"/>
  <c r="O221" i="9"/>
  <c r="O226" i="9"/>
  <c r="O229" i="9"/>
  <c r="O239" i="9"/>
  <c r="O263" i="9"/>
  <c r="O269" i="9"/>
  <c r="O274" i="9"/>
  <c r="O279" i="9"/>
  <c r="O285" i="9"/>
  <c r="O289" i="9"/>
  <c r="O293" i="9"/>
  <c r="O297" i="9"/>
  <c r="O301" i="9"/>
  <c r="O305" i="9"/>
  <c r="O223" i="9"/>
  <c r="O246" i="9"/>
  <c r="O262" i="9"/>
  <c r="O267" i="9"/>
  <c r="O273" i="9"/>
  <c r="O278" i="9"/>
  <c r="O283" i="9"/>
  <c r="O288" i="9"/>
  <c r="O292" i="9"/>
  <c r="O296" i="9"/>
  <c r="O300" i="9"/>
  <c r="O304" i="9"/>
  <c r="O308" i="9"/>
  <c r="O312" i="9"/>
  <c r="O316" i="9"/>
  <c r="O320" i="9"/>
  <c r="O324" i="9"/>
  <c r="O328" i="9"/>
  <c r="O332" i="9"/>
  <c r="O336" i="9"/>
  <c r="O340" i="9"/>
  <c r="O344" i="9"/>
  <c r="O348" i="9"/>
  <c r="O231" i="9"/>
  <c r="O234" i="9"/>
  <c r="O277" i="9"/>
  <c r="O282" i="9"/>
  <c r="O287" i="9"/>
  <c r="O295" i="9"/>
  <c r="O303" i="9"/>
  <c r="O309" i="9"/>
  <c r="O314" i="9"/>
  <c r="O319" i="9"/>
  <c r="O325" i="9"/>
  <c r="O330" i="9"/>
  <c r="O335" i="9"/>
  <c r="O341" i="9"/>
  <c r="O346" i="9"/>
  <c r="O352" i="9"/>
  <c r="O356" i="9"/>
  <c r="O251" i="9"/>
  <c r="O265" i="9"/>
  <c r="O270" i="9"/>
  <c r="O275" i="9"/>
  <c r="O286" i="9"/>
  <c r="O294" i="9"/>
  <c r="O302" i="9"/>
  <c r="O313" i="9"/>
  <c r="O318" i="9"/>
  <c r="O323" i="9"/>
  <c r="O329" i="9"/>
  <c r="O334" i="9"/>
  <c r="O339" i="9"/>
  <c r="O345" i="9"/>
  <c r="O350" i="9"/>
  <c r="O351" i="9"/>
  <c r="O355" i="9"/>
  <c r="O261" i="9"/>
  <c r="O266" i="9"/>
  <c r="O271" i="9"/>
  <c r="O291" i="9"/>
  <c r="O299" i="9"/>
  <c r="O307" i="9"/>
  <c r="O311" i="9"/>
  <c r="O317" i="9"/>
  <c r="O322" i="9"/>
  <c r="O327" i="9"/>
  <c r="O333" i="9"/>
  <c r="O338" i="9"/>
  <c r="O343" i="9"/>
  <c r="K184" i="9"/>
  <c r="K188" i="9"/>
  <c r="K192" i="9"/>
  <c r="K196" i="9"/>
  <c r="K200" i="9"/>
  <c r="K186" i="9"/>
  <c r="K191" i="9"/>
  <c r="K197" i="9"/>
  <c r="K189" i="9"/>
  <c r="K194" i="9"/>
  <c r="K199" i="9"/>
  <c r="K205" i="9"/>
  <c r="K209" i="9"/>
  <c r="K213" i="9"/>
  <c r="K217" i="9"/>
  <c r="K204" i="9"/>
  <c r="K195" i="9"/>
  <c r="K198" i="9"/>
  <c r="K203" i="9"/>
  <c r="K208" i="9"/>
  <c r="K214" i="9"/>
  <c r="K219" i="9"/>
  <c r="K220" i="9"/>
  <c r="K224" i="9"/>
  <c r="K228" i="9"/>
  <c r="K232" i="9"/>
  <c r="K236" i="9"/>
  <c r="K240" i="9"/>
  <c r="K244" i="9"/>
  <c r="K248" i="9"/>
  <c r="K252" i="9"/>
  <c r="K256" i="9"/>
  <c r="K190" i="9"/>
  <c r="K202" i="9"/>
  <c r="K207" i="9"/>
  <c r="K210" i="9"/>
  <c r="K212" i="9"/>
  <c r="K215" i="9"/>
  <c r="K223" i="9"/>
  <c r="K229" i="9"/>
  <c r="K234" i="9"/>
  <c r="K239" i="9"/>
  <c r="K245" i="9"/>
  <c r="K250" i="9"/>
  <c r="K255" i="9"/>
  <c r="K257" i="9"/>
  <c r="K193" i="9"/>
  <c r="K216" i="9"/>
  <c r="K226" i="9"/>
  <c r="K231" i="9"/>
  <c r="K249" i="9"/>
  <c r="K254" i="9"/>
  <c r="K185" i="9"/>
  <c r="K206" i="9"/>
  <c r="K221" i="9"/>
  <c r="K233" i="9"/>
  <c r="K238" i="9"/>
  <c r="K241" i="9"/>
  <c r="K243" i="9"/>
  <c r="K246" i="9"/>
  <c r="K251" i="9"/>
  <c r="K260" i="9"/>
  <c r="K264" i="9"/>
  <c r="K268" i="9"/>
  <c r="K272" i="9"/>
  <c r="K276" i="9"/>
  <c r="K280" i="9"/>
  <c r="K284" i="9"/>
  <c r="K227" i="9"/>
  <c r="K230" i="9"/>
  <c r="K253" i="9"/>
  <c r="K259" i="9"/>
  <c r="K265" i="9"/>
  <c r="K270" i="9"/>
  <c r="K275" i="9"/>
  <c r="K281" i="9"/>
  <c r="K285" i="9"/>
  <c r="K289" i="9"/>
  <c r="K293" i="9"/>
  <c r="K297" i="9"/>
  <c r="K301" i="9"/>
  <c r="K305" i="9"/>
  <c r="K218" i="9"/>
  <c r="K237" i="9"/>
  <c r="K247" i="9"/>
  <c r="K263" i="9"/>
  <c r="K269" i="9"/>
  <c r="K274" i="9"/>
  <c r="K279" i="9"/>
  <c r="K288" i="9"/>
  <c r="K292" i="9"/>
  <c r="K296" i="9"/>
  <c r="K300" i="9"/>
  <c r="K304" i="9"/>
  <c r="K308" i="9"/>
  <c r="K312" i="9"/>
  <c r="K316" i="9"/>
  <c r="K320" i="9"/>
  <c r="K324" i="9"/>
  <c r="K328" i="9"/>
  <c r="K332" i="9"/>
  <c r="K336" i="9"/>
  <c r="K340" i="9"/>
  <c r="K344" i="9"/>
  <c r="K348" i="9"/>
  <c r="K211" i="9"/>
  <c r="K222" i="9"/>
  <c r="K225" i="9"/>
  <c r="K273" i="9"/>
  <c r="K278" i="9"/>
  <c r="K283" i="9"/>
  <c r="K291" i="9"/>
  <c r="K299" i="9"/>
  <c r="K307" i="9"/>
  <c r="K310" i="9"/>
  <c r="K315" i="9"/>
  <c r="K321" i="9"/>
  <c r="K326" i="9"/>
  <c r="K331" i="9"/>
  <c r="K337" i="9"/>
  <c r="K342" i="9"/>
  <c r="K347" i="9"/>
  <c r="K352" i="9"/>
  <c r="K356" i="9"/>
  <c r="K187" i="9"/>
  <c r="K242" i="9"/>
  <c r="K261" i="9"/>
  <c r="K266" i="9"/>
  <c r="K271" i="9"/>
  <c r="K290" i="9"/>
  <c r="K298" i="9"/>
  <c r="K306" i="9"/>
  <c r="K309" i="9"/>
  <c r="K314" i="9"/>
  <c r="K319" i="9"/>
  <c r="K325" i="9"/>
  <c r="K330" i="9"/>
  <c r="K335" i="9"/>
  <c r="K341" i="9"/>
  <c r="K346" i="9"/>
  <c r="K351" i="9"/>
  <c r="K355" i="9"/>
  <c r="K201" i="9"/>
  <c r="K235" i="9"/>
  <c r="K258" i="9"/>
  <c r="K262" i="9"/>
  <c r="K267" i="9"/>
  <c r="K287" i="9"/>
  <c r="K295" i="9"/>
  <c r="K303" i="9"/>
  <c r="K313" i="9"/>
  <c r="K318" i="9"/>
  <c r="K323" i="9"/>
  <c r="K329" i="9"/>
  <c r="K334" i="9"/>
  <c r="K339" i="9"/>
  <c r="K345" i="9"/>
  <c r="G184" i="9"/>
  <c r="G188" i="9"/>
  <c r="G192" i="9"/>
  <c r="G196" i="9"/>
  <c r="G200" i="9"/>
  <c r="G187" i="9"/>
  <c r="G193" i="9"/>
  <c r="G198" i="9"/>
  <c r="G185" i="9"/>
  <c r="G190" i="9"/>
  <c r="G195" i="9"/>
  <c r="G201" i="9"/>
  <c r="G205" i="9"/>
  <c r="G209" i="9"/>
  <c r="G213" i="9"/>
  <c r="G217" i="9"/>
  <c r="G191" i="9"/>
  <c r="G194" i="9"/>
  <c r="G206" i="9"/>
  <c r="G186" i="9"/>
  <c r="G189" i="9"/>
  <c r="G204" i="9"/>
  <c r="G210" i="9"/>
  <c r="G215" i="9"/>
  <c r="G220" i="9"/>
  <c r="G224" i="9"/>
  <c r="G228" i="9"/>
  <c r="G232" i="9"/>
  <c r="G236" i="9"/>
  <c r="G240" i="9"/>
  <c r="G244" i="9"/>
  <c r="G248" i="9"/>
  <c r="G252" i="9"/>
  <c r="G256" i="9"/>
  <c r="G203" i="9"/>
  <c r="G208" i="9"/>
  <c r="G211" i="9"/>
  <c r="G216" i="9"/>
  <c r="G221" i="9"/>
  <c r="G197" i="9"/>
  <c r="G199" i="9"/>
  <c r="G218" i="9"/>
  <c r="G225" i="9"/>
  <c r="G230" i="9"/>
  <c r="G235" i="9"/>
  <c r="G241" i="9"/>
  <c r="G246" i="9"/>
  <c r="G251" i="9"/>
  <c r="G257" i="9"/>
  <c r="G222" i="9"/>
  <c r="G227" i="9"/>
  <c r="G245" i="9"/>
  <c r="G250" i="9"/>
  <c r="G253" i="9"/>
  <c r="G255" i="9"/>
  <c r="G202" i="9"/>
  <c r="G207" i="9"/>
  <c r="G214" i="9"/>
  <c r="G229" i="9"/>
  <c r="G234" i="9"/>
  <c r="G237" i="9"/>
  <c r="G239" i="9"/>
  <c r="G242" i="9"/>
  <c r="G247" i="9"/>
  <c r="G260" i="9"/>
  <c r="G264" i="9"/>
  <c r="G268" i="9"/>
  <c r="G272" i="9"/>
  <c r="G276" i="9"/>
  <c r="G280" i="9"/>
  <c r="G284" i="9"/>
  <c r="G212" i="9"/>
  <c r="G231" i="9"/>
  <c r="G254" i="9"/>
  <c r="G261" i="9"/>
  <c r="G266" i="9"/>
  <c r="G271" i="9"/>
  <c r="G277" i="9"/>
  <c r="G282" i="9"/>
  <c r="G285" i="9"/>
  <c r="G289" i="9"/>
  <c r="G293" i="9"/>
  <c r="G297" i="9"/>
  <c r="G301" i="9"/>
  <c r="G305" i="9"/>
  <c r="G238" i="9"/>
  <c r="G258" i="9"/>
  <c r="G265" i="9"/>
  <c r="G270" i="9"/>
  <c r="G275" i="9"/>
  <c r="G281" i="9"/>
  <c r="G288" i="9"/>
  <c r="G292" i="9"/>
  <c r="G296" i="9"/>
  <c r="G300" i="9"/>
  <c r="G304" i="9"/>
  <c r="G308" i="9"/>
  <c r="G312" i="9"/>
  <c r="G316" i="9"/>
  <c r="G320" i="9"/>
  <c r="G324" i="9"/>
  <c r="G328" i="9"/>
  <c r="G332" i="9"/>
  <c r="G336" i="9"/>
  <c r="G340" i="9"/>
  <c r="G344" i="9"/>
  <c r="G348" i="9"/>
  <c r="G259" i="9"/>
  <c r="G269" i="9"/>
  <c r="G274" i="9"/>
  <c r="G279" i="9"/>
  <c r="G287" i="9"/>
  <c r="G295" i="9"/>
  <c r="G303" i="9"/>
  <c r="G311" i="9"/>
  <c r="G317" i="9"/>
  <c r="G322" i="9"/>
  <c r="G327" i="9"/>
  <c r="G333" i="9"/>
  <c r="G338" i="9"/>
  <c r="G343" i="9"/>
  <c r="G349" i="9"/>
  <c r="G352" i="9"/>
  <c r="G356" i="9"/>
  <c r="G233" i="9"/>
  <c r="G262" i="9"/>
  <c r="G267" i="9"/>
  <c r="G286" i="9"/>
  <c r="G294" i="9"/>
  <c r="G302" i="9"/>
  <c r="G310" i="9"/>
  <c r="G315" i="9"/>
  <c r="G321" i="9"/>
  <c r="G326" i="9"/>
  <c r="G331" i="9"/>
  <c r="G337" i="9"/>
  <c r="G342" i="9"/>
  <c r="G347" i="9"/>
  <c r="G351" i="9"/>
  <c r="G355" i="9"/>
  <c r="G223" i="9"/>
  <c r="G226" i="9"/>
  <c r="G249" i="9"/>
  <c r="G263" i="9"/>
  <c r="G291" i="9"/>
  <c r="G299" i="9"/>
  <c r="G307" i="9"/>
  <c r="G309" i="9"/>
  <c r="G314" i="9"/>
  <c r="G319" i="9"/>
  <c r="G325" i="9"/>
  <c r="G330" i="9"/>
  <c r="G335" i="9"/>
  <c r="G341" i="9"/>
  <c r="G346" i="9"/>
  <c r="B354" i="9"/>
  <c r="B349" i="9"/>
  <c r="B344" i="9"/>
  <c r="B338" i="9"/>
  <c r="B333" i="9"/>
  <c r="B328" i="9"/>
  <c r="B322" i="9"/>
  <c r="B317" i="9"/>
  <c r="B310" i="9"/>
  <c r="B302" i="9"/>
  <c r="B294" i="9"/>
  <c r="B286" i="9"/>
  <c r="B278" i="9"/>
  <c r="B270" i="9"/>
  <c r="B262" i="9"/>
  <c r="B254" i="9"/>
  <c r="B246" i="9"/>
  <c r="B238" i="9"/>
  <c r="B230" i="9"/>
  <c r="B222" i="9"/>
  <c r="B214" i="9"/>
  <c r="B206" i="9"/>
  <c r="B198" i="9"/>
  <c r="B190" i="9"/>
  <c r="AU357" i="9"/>
  <c r="AM357" i="9"/>
  <c r="AE357" i="9"/>
  <c r="W357" i="9"/>
  <c r="O357" i="9"/>
  <c r="G357" i="9"/>
  <c r="AT356" i="9"/>
  <c r="AL356" i="9"/>
  <c r="AD356" i="9"/>
  <c r="V356" i="9"/>
  <c r="N356" i="9"/>
  <c r="F356" i="9"/>
  <c r="AS355" i="9"/>
  <c r="AK355" i="9"/>
  <c r="AC355" i="9"/>
  <c r="U355" i="9"/>
  <c r="M355" i="9"/>
  <c r="E355" i="9"/>
  <c r="AR354" i="9"/>
  <c r="AJ354" i="9"/>
  <c r="AB354" i="9"/>
  <c r="T354" i="9"/>
  <c r="L354" i="9"/>
  <c r="D354" i="9"/>
  <c r="AQ353" i="9"/>
  <c r="AI353" i="9"/>
  <c r="AA353" i="9"/>
  <c r="S353" i="9"/>
  <c r="K353" i="9"/>
  <c r="AP352" i="9"/>
  <c r="AH352" i="9"/>
  <c r="Z352" i="9"/>
  <c r="R352" i="9"/>
  <c r="J352" i="9"/>
  <c r="AW351" i="9"/>
  <c r="AO351" i="9"/>
  <c r="AG351" i="9"/>
  <c r="Y351" i="9"/>
  <c r="Q351" i="9"/>
  <c r="I351" i="9"/>
  <c r="AV350" i="9"/>
  <c r="AN350" i="9"/>
  <c r="AF350" i="9"/>
  <c r="W350" i="9"/>
  <c r="L350" i="9"/>
  <c r="AW349" i="9"/>
  <c r="AL349" i="9"/>
  <c r="AA349" i="9"/>
  <c r="Q349" i="9"/>
  <c r="F349" i="9"/>
  <c r="AP348" i="9"/>
  <c r="AF348" i="9"/>
  <c r="J348" i="9"/>
  <c r="AJ347" i="9"/>
  <c r="O347" i="9"/>
  <c r="AN346" i="9"/>
  <c r="S346" i="9"/>
  <c r="AS345" i="9"/>
  <c r="W345" i="9"/>
  <c r="AW344" i="9"/>
  <c r="AB344" i="9"/>
  <c r="F344" i="9"/>
  <c r="AF343" i="9"/>
  <c r="K343" i="9"/>
  <c r="AJ342" i="9"/>
  <c r="O342" i="9"/>
  <c r="AO341" i="9"/>
  <c r="S341" i="9"/>
  <c r="AS340" i="9"/>
  <c r="X340" i="9"/>
  <c r="AW339" i="9"/>
  <c r="AB339" i="9"/>
  <c r="G339" i="9"/>
  <c r="AF338" i="9"/>
  <c r="K338" i="9"/>
  <c r="AK337" i="9"/>
  <c r="O337" i="9"/>
  <c r="AO336" i="9"/>
  <c r="T336" i="9"/>
  <c r="AS335" i="9"/>
  <c r="X335" i="9"/>
  <c r="AB334" i="9"/>
  <c r="G334" i="9"/>
  <c r="AG333" i="9"/>
  <c r="K333" i="9"/>
  <c r="AK332" i="9"/>
  <c r="P332" i="9"/>
  <c r="AO331" i="9"/>
  <c r="T331" i="9"/>
  <c r="AT330" i="9"/>
  <c r="X330" i="9"/>
  <c r="AC329" i="9"/>
  <c r="G329" i="9"/>
  <c r="AG328" i="9"/>
  <c r="L328" i="9"/>
  <c r="AK327" i="9"/>
  <c r="P327" i="9"/>
  <c r="AP326" i="9"/>
  <c r="T326" i="9"/>
  <c r="AT325" i="9"/>
  <c r="Y325" i="9"/>
  <c r="AC324" i="9"/>
  <c r="H324" i="9"/>
  <c r="AG323" i="9"/>
  <c r="L323" i="9"/>
  <c r="AL322" i="9"/>
  <c r="P322" i="9"/>
  <c r="AP321" i="9"/>
  <c r="U321" i="9"/>
  <c r="Y320" i="9"/>
  <c r="D320" i="9"/>
  <c r="H319" i="9"/>
  <c r="AH318" i="9"/>
  <c r="L318" i="9"/>
  <c r="AL317" i="9"/>
  <c r="Q317" i="9"/>
  <c r="U316" i="9"/>
  <c r="AU315" i="9"/>
  <c r="Y315" i="9"/>
  <c r="D315" i="9"/>
  <c r="AD314" i="9"/>
  <c r="H314" i="9"/>
  <c r="AH313" i="9"/>
  <c r="M313" i="9"/>
  <c r="AL312" i="9"/>
  <c r="Q312" i="9"/>
  <c r="AQ311" i="9"/>
  <c r="U311" i="9"/>
  <c r="AU310" i="9"/>
  <c r="Z310" i="9"/>
  <c r="D310" i="9"/>
  <c r="AD309" i="9"/>
  <c r="I309" i="9"/>
  <c r="Y308" i="9"/>
  <c r="AN307" i="9"/>
  <c r="H307" i="9"/>
  <c r="W306" i="9"/>
  <c r="AL305" i="9"/>
  <c r="F305" i="9"/>
  <c r="U304" i="9"/>
  <c r="AJ303" i="9"/>
  <c r="D303" i="9"/>
  <c r="S302" i="9"/>
  <c r="AW300" i="9"/>
  <c r="AF299" i="9"/>
  <c r="AU298" i="9"/>
  <c r="O298" i="9"/>
  <c r="AS296" i="9"/>
  <c r="M296" i="9"/>
  <c r="AB295" i="9"/>
  <c r="AQ294" i="9"/>
  <c r="K294" i="9"/>
  <c r="Z293" i="9"/>
  <c r="I292" i="9"/>
  <c r="X291" i="9"/>
  <c r="AM290" i="9"/>
  <c r="G290" i="9"/>
  <c r="V289" i="9"/>
  <c r="AK288" i="9"/>
  <c r="E288" i="9"/>
  <c r="T287" i="9"/>
  <c r="AI286" i="9"/>
  <c r="R285" i="9"/>
  <c r="AG284" i="9"/>
  <c r="AM283" i="9"/>
  <c r="AQ282" i="9"/>
  <c r="AU281" i="9"/>
  <c r="E281" i="9"/>
  <c r="I280" i="9"/>
  <c r="R278" i="9"/>
  <c r="V277" i="9"/>
  <c r="AE275" i="9"/>
  <c r="AI274" i="9"/>
  <c r="AM273" i="9"/>
  <c r="AR272" i="9"/>
  <c r="AV271" i="9"/>
  <c r="E271" i="9"/>
  <c r="J270" i="9"/>
  <c r="R268" i="9"/>
  <c r="W267" i="9"/>
  <c r="AA266" i="9"/>
  <c r="AE265" i="9"/>
  <c r="AJ264" i="9"/>
  <c r="AN263" i="9"/>
  <c r="AR262" i="9"/>
  <c r="AW261" i="9"/>
  <c r="J260" i="9"/>
  <c r="O259" i="9"/>
  <c r="AL257" i="9"/>
  <c r="AN255" i="9"/>
  <c r="U253" i="9"/>
  <c r="AU250" i="9"/>
  <c r="AB248" i="9"/>
  <c r="H246" i="9"/>
  <c r="AI243" i="9"/>
  <c r="O241" i="9"/>
  <c r="AQ238" i="9"/>
  <c r="AE231" i="9"/>
  <c r="AS221" i="9"/>
  <c r="AR217" i="9"/>
  <c r="L211" i="9"/>
  <c r="AR196" i="9"/>
  <c r="AO184" i="8"/>
  <c r="AO185" i="8" s="1"/>
  <c r="AO186" i="9"/>
  <c r="AO190" i="9"/>
  <c r="AO194" i="9"/>
  <c r="AO198" i="9"/>
  <c r="AO184" i="9"/>
  <c r="AO189" i="9"/>
  <c r="AO195" i="9"/>
  <c r="AO187" i="9"/>
  <c r="AO192" i="9"/>
  <c r="AO197" i="9"/>
  <c r="AO203" i="9"/>
  <c r="AO207" i="9"/>
  <c r="AO211" i="9"/>
  <c r="AO215" i="9"/>
  <c r="AO185" i="9"/>
  <c r="AO202" i="9"/>
  <c r="AO200" i="9"/>
  <c r="AO206" i="9"/>
  <c r="AO212" i="9"/>
  <c r="AO217" i="9"/>
  <c r="AO222" i="9"/>
  <c r="AO226" i="9"/>
  <c r="AO230" i="9"/>
  <c r="AO234" i="9"/>
  <c r="AO238" i="9"/>
  <c r="AO242" i="9"/>
  <c r="AO246" i="9"/>
  <c r="AO250" i="9"/>
  <c r="AO254" i="9"/>
  <c r="AO193" i="9"/>
  <c r="AO205" i="9"/>
  <c r="AO208" i="9"/>
  <c r="AO210" i="9"/>
  <c r="AO213" i="9"/>
  <c r="AO218" i="9"/>
  <c r="AO191" i="9"/>
  <c r="AO199" i="9"/>
  <c r="AO221" i="9"/>
  <c r="AO227" i="9"/>
  <c r="AO232" i="9"/>
  <c r="AO237" i="9"/>
  <c r="AO243" i="9"/>
  <c r="AO248" i="9"/>
  <c r="AO253" i="9"/>
  <c r="AO209" i="9"/>
  <c r="AO224" i="9"/>
  <c r="AO229" i="9"/>
  <c r="AO247" i="9"/>
  <c r="AO252" i="9"/>
  <c r="AO255" i="9"/>
  <c r="AO204" i="9"/>
  <c r="AO216" i="9"/>
  <c r="AO219" i="9"/>
  <c r="AO231" i="9"/>
  <c r="AO236" i="9"/>
  <c r="AO239" i="9"/>
  <c r="AO241" i="9"/>
  <c r="AO244" i="9"/>
  <c r="AO249" i="9"/>
  <c r="AO257" i="9"/>
  <c r="AO258" i="9"/>
  <c r="AO262" i="9"/>
  <c r="AO266" i="9"/>
  <c r="AO270" i="9"/>
  <c r="AO274" i="9"/>
  <c r="AO278" i="9"/>
  <c r="AO282" i="9"/>
  <c r="AO220" i="9"/>
  <c r="AO223" i="9"/>
  <c r="AO233" i="9"/>
  <c r="AO263" i="9"/>
  <c r="AO268" i="9"/>
  <c r="AO273" i="9"/>
  <c r="AO279" i="9"/>
  <c r="AO287" i="9"/>
  <c r="AO291" i="9"/>
  <c r="AO295" i="9"/>
  <c r="AO299" i="9"/>
  <c r="AO303" i="9"/>
  <c r="AO307" i="9"/>
  <c r="AO201" i="9"/>
  <c r="AO240" i="9"/>
  <c r="AO261" i="9"/>
  <c r="AO267" i="9"/>
  <c r="AO272" i="9"/>
  <c r="AO277" i="9"/>
  <c r="AO283" i="9"/>
  <c r="AO286" i="9"/>
  <c r="AO290" i="9"/>
  <c r="AO294" i="9"/>
  <c r="AO298" i="9"/>
  <c r="AO302" i="9"/>
  <c r="AO306" i="9"/>
  <c r="AO310" i="9"/>
  <c r="AO314" i="9"/>
  <c r="AO318" i="9"/>
  <c r="AO322" i="9"/>
  <c r="AO326" i="9"/>
  <c r="AO330" i="9"/>
  <c r="AO334" i="9"/>
  <c r="AO338" i="9"/>
  <c r="AO342" i="9"/>
  <c r="AO346" i="9"/>
  <c r="AO196" i="9"/>
  <c r="AO214" i="9"/>
  <c r="AO225" i="9"/>
  <c r="AO228" i="9"/>
  <c r="AO251" i="9"/>
  <c r="AO271" i="9"/>
  <c r="AO276" i="9"/>
  <c r="AO281" i="9"/>
  <c r="AO289" i="9"/>
  <c r="AO297" i="9"/>
  <c r="AO305" i="9"/>
  <c r="AO313" i="9"/>
  <c r="AO319" i="9"/>
  <c r="AO324" i="9"/>
  <c r="AO329" i="9"/>
  <c r="AO335" i="9"/>
  <c r="AO340" i="9"/>
  <c r="AO345" i="9"/>
  <c r="AO350" i="9"/>
  <c r="AO354" i="9"/>
  <c r="AO245" i="9"/>
  <c r="AO259" i="9"/>
  <c r="AO264" i="9"/>
  <c r="AO269" i="9"/>
  <c r="AO288" i="9"/>
  <c r="AO296" i="9"/>
  <c r="AO304" i="9"/>
  <c r="AO312" i="9"/>
  <c r="AO317" i="9"/>
  <c r="AO323" i="9"/>
  <c r="AO328" i="9"/>
  <c r="AO333" i="9"/>
  <c r="AO339" i="9"/>
  <c r="AO344" i="9"/>
  <c r="AO349" i="9"/>
  <c r="AO353" i="9"/>
  <c r="AO357" i="9"/>
  <c r="AO188" i="9"/>
  <c r="AO256" i="9"/>
  <c r="AO260" i="9"/>
  <c r="AO265" i="9"/>
  <c r="AO285" i="9"/>
  <c r="AO293" i="9"/>
  <c r="AO301" i="9"/>
  <c r="AO311" i="9"/>
  <c r="AO316" i="9"/>
  <c r="AO321" i="9"/>
  <c r="AO327" i="9"/>
  <c r="AO332" i="9"/>
  <c r="AO337" i="9"/>
  <c r="AO343" i="9"/>
  <c r="AC184" i="8"/>
  <c r="AC185" i="8" s="1"/>
  <c r="AC186" i="9"/>
  <c r="AC190" i="9"/>
  <c r="AC194" i="9"/>
  <c r="AC198" i="9"/>
  <c r="AC188" i="9"/>
  <c r="AC193" i="9"/>
  <c r="AC199" i="9"/>
  <c r="AC185" i="9"/>
  <c r="AC201" i="9"/>
  <c r="AC203" i="9"/>
  <c r="AC207" i="9"/>
  <c r="AC211" i="9"/>
  <c r="AC215" i="9"/>
  <c r="AC219" i="9"/>
  <c r="AC197" i="9"/>
  <c r="AC206" i="9"/>
  <c r="AC192" i="9"/>
  <c r="AC195" i="9"/>
  <c r="AC196" i="9"/>
  <c r="AC205" i="9"/>
  <c r="AC210" i="9"/>
  <c r="AC216" i="9"/>
  <c r="AC222" i="9"/>
  <c r="AC226" i="9"/>
  <c r="AC230" i="9"/>
  <c r="AC234" i="9"/>
  <c r="AC238" i="9"/>
  <c r="AC242" i="9"/>
  <c r="AC246" i="9"/>
  <c r="AC250" i="9"/>
  <c r="AC254" i="9"/>
  <c r="AC221" i="9"/>
  <c r="AC184" i="9"/>
  <c r="AC208" i="9"/>
  <c r="AC213" i="9"/>
  <c r="AC218" i="9"/>
  <c r="AC220" i="9"/>
  <c r="AC225" i="9"/>
  <c r="AC231" i="9"/>
  <c r="AC236" i="9"/>
  <c r="AC241" i="9"/>
  <c r="AC247" i="9"/>
  <c r="AC252" i="9"/>
  <c r="AC187" i="9"/>
  <c r="AC191" i="9"/>
  <c r="AC235" i="9"/>
  <c r="AC240" i="9"/>
  <c r="AC243" i="9"/>
  <c r="AC245" i="9"/>
  <c r="AC248" i="9"/>
  <c r="AC253" i="9"/>
  <c r="AC257" i="9"/>
  <c r="AC202" i="9"/>
  <c r="AC209" i="9"/>
  <c r="AC212" i="9"/>
  <c r="AC224" i="9"/>
  <c r="AC227" i="9"/>
  <c r="AC229" i="9"/>
  <c r="AC232" i="9"/>
  <c r="AC237" i="9"/>
  <c r="AC255" i="9"/>
  <c r="AC256" i="9"/>
  <c r="AC258" i="9"/>
  <c r="AC262" i="9"/>
  <c r="AC266" i="9"/>
  <c r="AC270" i="9"/>
  <c r="AC274" i="9"/>
  <c r="AC278" i="9"/>
  <c r="AC282" i="9"/>
  <c r="AC189" i="9"/>
  <c r="AC200" i="9"/>
  <c r="AC204" i="9"/>
  <c r="AC239" i="9"/>
  <c r="AC249" i="9"/>
  <c r="AC261" i="9"/>
  <c r="AC267" i="9"/>
  <c r="AC272" i="9"/>
  <c r="AC277" i="9"/>
  <c r="AC283" i="9"/>
  <c r="AC287" i="9"/>
  <c r="AC291" i="9"/>
  <c r="AC295" i="9"/>
  <c r="AC299" i="9"/>
  <c r="AC303" i="9"/>
  <c r="AC307" i="9"/>
  <c r="AC214" i="9"/>
  <c r="AC217" i="9"/>
  <c r="AC223" i="9"/>
  <c r="AC233" i="9"/>
  <c r="AC260" i="9"/>
  <c r="AC265" i="9"/>
  <c r="AC271" i="9"/>
  <c r="AC276" i="9"/>
  <c r="AC281" i="9"/>
  <c r="AC286" i="9"/>
  <c r="AC290" i="9"/>
  <c r="AC294" i="9"/>
  <c r="AC298" i="9"/>
  <c r="AC302" i="9"/>
  <c r="AC306" i="9"/>
  <c r="AC310" i="9"/>
  <c r="AC314" i="9"/>
  <c r="AC318" i="9"/>
  <c r="AC322" i="9"/>
  <c r="AC326" i="9"/>
  <c r="AC330" i="9"/>
  <c r="AC334" i="9"/>
  <c r="AC338" i="9"/>
  <c r="AC342" i="9"/>
  <c r="AC346" i="9"/>
  <c r="AC244" i="9"/>
  <c r="AC259" i="9"/>
  <c r="AC264" i="9"/>
  <c r="AC269" i="9"/>
  <c r="AC285" i="9"/>
  <c r="AC293" i="9"/>
  <c r="AC301" i="9"/>
  <c r="AC312" i="9"/>
  <c r="AC317" i="9"/>
  <c r="AC323" i="9"/>
  <c r="AC328" i="9"/>
  <c r="AC333" i="9"/>
  <c r="AC339" i="9"/>
  <c r="AC344" i="9"/>
  <c r="AC349" i="9"/>
  <c r="AC350" i="9"/>
  <c r="AC354" i="9"/>
  <c r="AC279" i="9"/>
  <c r="AC284" i="9"/>
  <c r="AC292" i="9"/>
  <c r="AC300" i="9"/>
  <c r="AC308" i="9"/>
  <c r="AC311" i="9"/>
  <c r="AC316" i="9"/>
  <c r="AC321" i="9"/>
  <c r="AC327" i="9"/>
  <c r="AC332" i="9"/>
  <c r="AC337" i="9"/>
  <c r="AC343" i="9"/>
  <c r="AC348" i="9"/>
  <c r="AC353" i="9"/>
  <c r="AC357" i="9"/>
  <c r="AC275" i="9"/>
  <c r="AC280" i="9"/>
  <c r="AC289" i="9"/>
  <c r="AC297" i="9"/>
  <c r="AC305" i="9"/>
  <c r="AC309" i="9"/>
  <c r="AC315" i="9"/>
  <c r="AC320" i="9"/>
  <c r="AC325" i="9"/>
  <c r="AC331" i="9"/>
  <c r="AC336" i="9"/>
  <c r="AC341" i="9"/>
  <c r="AC347" i="9"/>
  <c r="Q184" i="8"/>
  <c r="Q185" i="8" s="1"/>
  <c r="Q186" i="9"/>
  <c r="Q190" i="9"/>
  <c r="Q194" i="9"/>
  <c r="Q198" i="9"/>
  <c r="Q187" i="9"/>
  <c r="Q192" i="9"/>
  <c r="Q197" i="9"/>
  <c r="Q191" i="9"/>
  <c r="Q196" i="9"/>
  <c r="Q199" i="9"/>
  <c r="Q200" i="9"/>
  <c r="Q203" i="9"/>
  <c r="Q207" i="9"/>
  <c r="Q211" i="9"/>
  <c r="Q215" i="9"/>
  <c r="Q219" i="9"/>
  <c r="Q193" i="9"/>
  <c r="Q195" i="9"/>
  <c r="Q205" i="9"/>
  <c r="Q185" i="9"/>
  <c r="Q188" i="9"/>
  <c r="Q189" i="9"/>
  <c r="Q204" i="9"/>
  <c r="Q209" i="9"/>
  <c r="Q214" i="9"/>
  <c r="Q222" i="9"/>
  <c r="Q226" i="9"/>
  <c r="Q230" i="9"/>
  <c r="Q234" i="9"/>
  <c r="Q238" i="9"/>
  <c r="Q242" i="9"/>
  <c r="Q246" i="9"/>
  <c r="Q250" i="9"/>
  <c r="Q254" i="9"/>
  <c r="Q201" i="9"/>
  <c r="Q212" i="9"/>
  <c r="Q217" i="9"/>
  <c r="Q220" i="9"/>
  <c r="Q206" i="9"/>
  <c r="Q224" i="9"/>
  <c r="Q229" i="9"/>
  <c r="Q235" i="9"/>
  <c r="Q240" i="9"/>
  <c r="Q245" i="9"/>
  <c r="Q251" i="9"/>
  <c r="Q256" i="9"/>
  <c r="Q184" i="9"/>
  <c r="Q208" i="9"/>
  <c r="Q218" i="9"/>
  <c r="Q223" i="9"/>
  <c r="Q228" i="9"/>
  <c r="Q231" i="9"/>
  <c r="Q233" i="9"/>
  <c r="Q236" i="9"/>
  <c r="Q241" i="9"/>
  <c r="Q225" i="9"/>
  <c r="Q243" i="9"/>
  <c r="Q248" i="9"/>
  <c r="Q253" i="9"/>
  <c r="Q262" i="9"/>
  <c r="Q266" i="9"/>
  <c r="Q270" i="9"/>
  <c r="Q274" i="9"/>
  <c r="Q278" i="9"/>
  <c r="Q282" i="9"/>
  <c r="Q213" i="9"/>
  <c r="Q216" i="9"/>
  <c r="Q232" i="9"/>
  <c r="Q255" i="9"/>
  <c r="Q258" i="9"/>
  <c r="Q260" i="9"/>
  <c r="Q265" i="9"/>
  <c r="Q271" i="9"/>
  <c r="Q276" i="9"/>
  <c r="Q281" i="9"/>
  <c r="Q287" i="9"/>
  <c r="Q291" i="9"/>
  <c r="Q295" i="9"/>
  <c r="Q299" i="9"/>
  <c r="Q303" i="9"/>
  <c r="Q307" i="9"/>
  <c r="Q210" i="9"/>
  <c r="Q221" i="9"/>
  <c r="Q239" i="9"/>
  <c r="Q249" i="9"/>
  <c r="Q252" i="9"/>
  <c r="Q259" i="9"/>
  <c r="Q264" i="9"/>
  <c r="Q269" i="9"/>
  <c r="Q275" i="9"/>
  <c r="Q280" i="9"/>
  <c r="Q286" i="9"/>
  <c r="Q290" i="9"/>
  <c r="Q294" i="9"/>
  <c r="Q298" i="9"/>
  <c r="Q302" i="9"/>
  <c r="Q306" i="9"/>
  <c r="Q310" i="9"/>
  <c r="Q314" i="9"/>
  <c r="Q318" i="9"/>
  <c r="Q322" i="9"/>
  <c r="Q326" i="9"/>
  <c r="Q330" i="9"/>
  <c r="Q334" i="9"/>
  <c r="Q338" i="9"/>
  <c r="Q342" i="9"/>
  <c r="Q346" i="9"/>
  <c r="Q350" i="9"/>
  <c r="Q202" i="9"/>
  <c r="Q237" i="9"/>
  <c r="Q279" i="9"/>
  <c r="Q284" i="9"/>
  <c r="Q289" i="9"/>
  <c r="Q297" i="9"/>
  <c r="Q305" i="9"/>
  <c r="Q311" i="9"/>
  <c r="Q316" i="9"/>
  <c r="Q321" i="9"/>
  <c r="Q327" i="9"/>
  <c r="Q332" i="9"/>
  <c r="Q337" i="9"/>
  <c r="Q343" i="9"/>
  <c r="Q348" i="9"/>
  <c r="Q354" i="9"/>
  <c r="Q267" i="9"/>
  <c r="Q272" i="9"/>
  <c r="Q277" i="9"/>
  <c r="Q288" i="9"/>
  <c r="Q296" i="9"/>
  <c r="Q304" i="9"/>
  <c r="Q309" i="9"/>
  <c r="Q315" i="9"/>
  <c r="Q320" i="9"/>
  <c r="Q325" i="9"/>
  <c r="Q331" i="9"/>
  <c r="Q336" i="9"/>
  <c r="Q341" i="9"/>
  <c r="Q347" i="9"/>
  <c r="Q353" i="9"/>
  <c r="Q357" i="9"/>
  <c r="Q227" i="9"/>
  <c r="Q263" i="9"/>
  <c r="Q268" i="9"/>
  <c r="Q273" i="9"/>
  <c r="Q285" i="9"/>
  <c r="Q293" i="9"/>
  <c r="Q301" i="9"/>
  <c r="Q313" i="9"/>
  <c r="Q319" i="9"/>
  <c r="Q324" i="9"/>
  <c r="Q329" i="9"/>
  <c r="Q335" i="9"/>
  <c r="Q340" i="9"/>
  <c r="Q345" i="9"/>
  <c r="M184" i="8"/>
  <c r="M185" i="8" s="1"/>
  <c r="M186" i="9"/>
  <c r="M190" i="9"/>
  <c r="M194" i="9"/>
  <c r="M198" i="9"/>
  <c r="M188" i="9"/>
  <c r="M193" i="9"/>
  <c r="M199" i="9"/>
  <c r="M187" i="9"/>
  <c r="M192" i="9"/>
  <c r="M195" i="9"/>
  <c r="M197" i="9"/>
  <c r="M201" i="9"/>
  <c r="M203" i="9"/>
  <c r="M207" i="9"/>
  <c r="M211" i="9"/>
  <c r="M215" i="9"/>
  <c r="M219" i="9"/>
  <c r="M184" i="9"/>
  <c r="M185" i="9"/>
  <c r="M206" i="9"/>
  <c r="M200" i="9"/>
  <c r="M205" i="9"/>
  <c r="M210" i="9"/>
  <c r="M216" i="9"/>
  <c r="M222" i="9"/>
  <c r="M226" i="9"/>
  <c r="M230" i="9"/>
  <c r="M234" i="9"/>
  <c r="M238" i="9"/>
  <c r="M242" i="9"/>
  <c r="M246" i="9"/>
  <c r="M250" i="9"/>
  <c r="M254" i="9"/>
  <c r="M196" i="9"/>
  <c r="M204" i="9"/>
  <c r="M208" i="9"/>
  <c r="M213" i="9"/>
  <c r="M218" i="9"/>
  <c r="M221" i="9"/>
  <c r="M202" i="9"/>
  <c r="M220" i="9"/>
  <c r="M225" i="9"/>
  <c r="M231" i="9"/>
  <c r="M236" i="9"/>
  <c r="M241" i="9"/>
  <c r="M247" i="9"/>
  <c r="M252" i="9"/>
  <c r="M209" i="9"/>
  <c r="M212" i="9"/>
  <c r="M224" i="9"/>
  <c r="M227" i="9"/>
  <c r="M229" i="9"/>
  <c r="M232" i="9"/>
  <c r="M237" i="9"/>
  <c r="M255" i="9"/>
  <c r="M257" i="9"/>
  <c r="M189" i="9"/>
  <c r="M239" i="9"/>
  <c r="M244" i="9"/>
  <c r="M249" i="9"/>
  <c r="M262" i="9"/>
  <c r="M266" i="9"/>
  <c r="M270" i="9"/>
  <c r="M274" i="9"/>
  <c r="M278" i="9"/>
  <c r="M282" i="9"/>
  <c r="M223" i="9"/>
  <c r="M233" i="9"/>
  <c r="M256" i="9"/>
  <c r="M261" i="9"/>
  <c r="M267" i="9"/>
  <c r="M272" i="9"/>
  <c r="M277" i="9"/>
  <c r="M283" i="9"/>
  <c r="M287" i="9"/>
  <c r="M291" i="9"/>
  <c r="M295" i="9"/>
  <c r="M299" i="9"/>
  <c r="M303" i="9"/>
  <c r="M307" i="9"/>
  <c r="M191" i="9"/>
  <c r="M240" i="9"/>
  <c r="M243" i="9"/>
  <c r="M253" i="9"/>
  <c r="M260" i="9"/>
  <c r="M265" i="9"/>
  <c r="M271" i="9"/>
  <c r="M276" i="9"/>
  <c r="M281" i="9"/>
  <c r="M286" i="9"/>
  <c r="M290" i="9"/>
  <c r="M294" i="9"/>
  <c r="M298" i="9"/>
  <c r="M302" i="9"/>
  <c r="M306" i="9"/>
  <c r="M310" i="9"/>
  <c r="M314" i="9"/>
  <c r="M318" i="9"/>
  <c r="M322" i="9"/>
  <c r="M326" i="9"/>
  <c r="M330" i="9"/>
  <c r="M334" i="9"/>
  <c r="M338" i="9"/>
  <c r="M342" i="9"/>
  <c r="M346" i="9"/>
  <c r="M350" i="9"/>
  <c r="M214" i="9"/>
  <c r="M217" i="9"/>
  <c r="M228" i="9"/>
  <c r="M251" i="9"/>
  <c r="M275" i="9"/>
  <c r="M280" i="9"/>
  <c r="M285" i="9"/>
  <c r="M293" i="9"/>
  <c r="M301" i="9"/>
  <c r="M312" i="9"/>
  <c r="M317" i="9"/>
  <c r="M323" i="9"/>
  <c r="M328" i="9"/>
  <c r="M333" i="9"/>
  <c r="M339" i="9"/>
  <c r="M344" i="9"/>
  <c r="M349" i="9"/>
  <c r="M354" i="9"/>
  <c r="M245" i="9"/>
  <c r="M248" i="9"/>
  <c r="M263" i="9"/>
  <c r="M268" i="9"/>
  <c r="M273" i="9"/>
  <c r="M292" i="9"/>
  <c r="M300" i="9"/>
  <c r="M308" i="9"/>
  <c r="M311" i="9"/>
  <c r="M316" i="9"/>
  <c r="M321" i="9"/>
  <c r="M327" i="9"/>
  <c r="M332" i="9"/>
  <c r="M337" i="9"/>
  <c r="M343" i="9"/>
  <c r="M348" i="9"/>
  <c r="M353" i="9"/>
  <c r="M357" i="9"/>
  <c r="M259" i="9"/>
  <c r="M264" i="9"/>
  <c r="M269" i="9"/>
  <c r="M289" i="9"/>
  <c r="M297" i="9"/>
  <c r="M305" i="9"/>
  <c r="M309" i="9"/>
  <c r="M315" i="9"/>
  <c r="M320" i="9"/>
  <c r="M325" i="9"/>
  <c r="M331" i="9"/>
  <c r="M336" i="9"/>
  <c r="M341" i="9"/>
  <c r="M347" i="9"/>
  <c r="B357" i="9"/>
  <c r="B341" i="9"/>
  <c r="B330" i="9"/>
  <c r="B314" i="9"/>
  <c r="B298" i="9"/>
  <c r="B274" i="9"/>
  <c r="B250" i="9"/>
  <c r="B234" i="9"/>
  <c r="B226" i="9"/>
  <c r="B210" i="9"/>
  <c r="B202" i="9"/>
  <c r="B186" i="9"/>
  <c r="AG355" i="9"/>
  <c r="Y347" i="9"/>
  <c r="U343" i="9"/>
  <c r="I336" i="9"/>
  <c r="AS313" i="9"/>
  <c r="AO308" i="9"/>
  <c r="AG300" i="9"/>
  <c r="Y292" i="9"/>
  <c r="M284" i="9"/>
  <c r="E276" i="9"/>
  <c r="I275" i="9"/>
  <c r="AG237" i="9"/>
  <c r="M235" i="9"/>
  <c r="B186" i="8"/>
  <c r="AS186" i="8"/>
  <c r="AC186" i="8"/>
  <c r="M186" i="8"/>
  <c r="AT186" i="8"/>
  <c r="AT187" i="9"/>
  <c r="AT191" i="9"/>
  <c r="AT195" i="9"/>
  <c r="AT199" i="9"/>
  <c r="AT184" i="9"/>
  <c r="AT189" i="9"/>
  <c r="AT194" i="9"/>
  <c r="AT186" i="9"/>
  <c r="AT204" i="9"/>
  <c r="AT208" i="9"/>
  <c r="AT212" i="9"/>
  <c r="AT216" i="9"/>
  <c r="AT193" i="9"/>
  <c r="AT196" i="9"/>
  <c r="AT197" i="9"/>
  <c r="AT200" i="9"/>
  <c r="AT202" i="9"/>
  <c r="AT188" i="9"/>
  <c r="AT190" i="9"/>
  <c r="AT192" i="9"/>
  <c r="AT206" i="9"/>
  <c r="AT211" i="9"/>
  <c r="AT217" i="9"/>
  <c r="AT219" i="9"/>
  <c r="AT223" i="9"/>
  <c r="AT227" i="9"/>
  <c r="AT231" i="9"/>
  <c r="AT235" i="9"/>
  <c r="AT239" i="9"/>
  <c r="AT243" i="9"/>
  <c r="AT247" i="9"/>
  <c r="AT251" i="9"/>
  <c r="AT255" i="9"/>
  <c r="AT201" i="9"/>
  <c r="AT207" i="9"/>
  <c r="AT209" i="9"/>
  <c r="AT214" i="9"/>
  <c r="AT221" i="9"/>
  <c r="AT226" i="9"/>
  <c r="AT232" i="9"/>
  <c r="AT237" i="9"/>
  <c r="AT242" i="9"/>
  <c r="AT248" i="9"/>
  <c r="AT253" i="9"/>
  <c r="AT256" i="9"/>
  <c r="AT185" i="9"/>
  <c r="AT220" i="9"/>
  <c r="AT236" i="9"/>
  <c r="AT241" i="9"/>
  <c r="AT244" i="9"/>
  <c r="AT246" i="9"/>
  <c r="AT249" i="9"/>
  <c r="AT254" i="9"/>
  <c r="AT198" i="9"/>
  <c r="AT203" i="9"/>
  <c r="AT215" i="9"/>
  <c r="AT218" i="9"/>
  <c r="AT225" i="9"/>
  <c r="AT228" i="9"/>
  <c r="AT230" i="9"/>
  <c r="AT233" i="9"/>
  <c r="AT238" i="9"/>
  <c r="AT257" i="9"/>
  <c r="AT259" i="9"/>
  <c r="AT263" i="9"/>
  <c r="AT267" i="9"/>
  <c r="AT271" i="9"/>
  <c r="AT275" i="9"/>
  <c r="AT279" i="9"/>
  <c r="AT283" i="9"/>
  <c r="AT222" i="9"/>
  <c r="AT245" i="9"/>
  <c r="AT262" i="9"/>
  <c r="AT268" i="9"/>
  <c r="AT273" i="9"/>
  <c r="AT278" i="9"/>
  <c r="AT284" i="9"/>
  <c r="AT288" i="9"/>
  <c r="AT292" i="9"/>
  <c r="AT296" i="9"/>
  <c r="AT300" i="9"/>
  <c r="AT304" i="9"/>
  <c r="AT308" i="9"/>
  <c r="AT210" i="9"/>
  <c r="AT213" i="9"/>
  <c r="AT229" i="9"/>
  <c r="AT252" i="9"/>
  <c r="AT261" i="9"/>
  <c r="AT266" i="9"/>
  <c r="AT272" i="9"/>
  <c r="AT277" i="9"/>
  <c r="AT282" i="9"/>
  <c r="AT287" i="9"/>
  <c r="AT291" i="9"/>
  <c r="AT295" i="9"/>
  <c r="AT299" i="9"/>
  <c r="AT303" i="9"/>
  <c r="AT307" i="9"/>
  <c r="AT311" i="9"/>
  <c r="AT315" i="9"/>
  <c r="AT319" i="9"/>
  <c r="AT323" i="9"/>
  <c r="AT327" i="9"/>
  <c r="AT331" i="9"/>
  <c r="AT335" i="9"/>
  <c r="AT339" i="9"/>
  <c r="AT343" i="9"/>
  <c r="AT347" i="9"/>
  <c r="AT205" i="9"/>
  <c r="AT240" i="9"/>
  <c r="AT260" i="9"/>
  <c r="AT265" i="9"/>
  <c r="AT270" i="9"/>
  <c r="AT286" i="9"/>
  <c r="AT294" i="9"/>
  <c r="AT302" i="9"/>
  <c r="AT313" i="9"/>
  <c r="AT318" i="9"/>
  <c r="AT324" i="9"/>
  <c r="AT329" i="9"/>
  <c r="AT334" i="9"/>
  <c r="AT340" i="9"/>
  <c r="AT345" i="9"/>
  <c r="AT351" i="9"/>
  <c r="AT355" i="9"/>
  <c r="AT234" i="9"/>
  <c r="AT280" i="9"/>
  <c r="AT285" i="9"/>
  <c r="AT293" i="9"/>
  <c r="AT301" i="9"/>
  <c r="AT312" i="9"/>
  <c r="AT317" i="9"/>
  <c r="AT322" i="9"/>
  <c r="AT328" i="9"/>
  <c r="AT333" i="9"/>
  <c r="AT338" i="9"/>
  <c r="AT344" i="9"/>
  <c r="AT349" i="9"/>
  <c r="AT350" i="9"/>
  <c r="AT354" i="9"/>
  <c r="AT250" i="9"/>
  <c r="AT258" i="9"/>
  <c r="AT276" i="9"/>
  <c r="AT281" i="9"/>
  <c r="AT290" i="9"/>
  <c r="AT298" i="9"/>
  <c r="AT306" i="9"/>
  <c r="AT310" i="9"/>
  <c r="AT316" i="9"/>
  <c r="AT321" i="9"/>
  <c r="AT326" i="9"/>
  <c r="AT332" i="9"/>
  <c r="AT337" i="9"/>
  <c r="AT342" i="9"/>
  <c r="AP186" i="8"/>
  <c r="AP187" i="9"/>
  <c r="AP191" i="9"/>
  <c r="AP195" i="9"/>
  <c r="AP199" i="9"/>
  <c r="AP185" i="9"/>
  <c r="AP190" i="9"/>
  <c r="AP196" i="9"/>
  <c r="AP204" i="9"/>
  <c r="AP208" i="9"/>
  <c r="AP212" i="9"/>
  <c r="AP216" i="9"/>
  <c r="AP184" i="9"/>
  <c r="AP186" i="9"/>
  <c r="AP188" i="9"/>
  <c r="AP201" i="9"/>
  <c r="AP203" i="9"/>
  <c r="AP202" i="9"/>
  <c r="AP207" i="9"/>
  <c r="AP213" i="9"/>
  <c r="AP218" i="9"/>
  <c r="AP219" i="9"/>
  <c r="AP223" i="9"/>
  <c r="AP227" i="9"/>
  <c r="AP231" i="9"/>
  <c r="AP235" i="9"/>
  <c r="AP239" i="9"/>
  <c r="AP243" i="9"/>
  <c r="AP247" i="9"/>
  <c r="AP251" i="9"/>
  <c r="AP255" i="9"/>
  <c r="AP197" i="9"/>
  <c r="AP189" i="9"/>
  <c r="AP193" i="9"/>
  <c r="AP205" i="9"/>
  <c r="AP210" i="9"/>
  <c r="AP215" i="9"/>
  <c r="AP222" i="9"/>
  <c r="AP228" i="9"/>
  <c r="AP233" i="9"/>
  <c r="AP238" i="9"/>
  <c r="AP244" i="9"/>
  <c r="AP249" i="9"/>
  <c r="AP254" i="9"/>
  <c r="AP256" i="9"/>
  <c r="AP194" i="9"/>
  <c r="AP198" i="9"/>
  <c r="AP200" i="9"/>
  <c r="AP232" i="9"/>
  <c r="AP237" i="9"/>
  <c r="AP240" i="9"/>
  <c r="AP242" i="9"/>
  <c r="AP245" i="9"/>
  <c r="AP250" i="9"/>
  <c r="AP209" i="9"/>
  <c r="AP221" i="9"/>
  <c r="AP224" i="9"/>
  <c r="AP226" i="9"/>
  <c r="AP229" i="9"/>
  <c r="AP234" i="9"/>
  <c r="AP252" i="9"/>
  <c r="AP259" i="9"/>
  <c r="AP263" i="9"/>
  <c r="AP267" i="9"/>
  <c r="AP271" i="9"/>
  <c r="AP275" i="9"/>
  <c r="AP279" i="9"/>
  <c r="AP283" i="9"/>
  <c r="AP236" i="9"/>
  <c r="AP246" i="9"/>
  <c r="AP257" i="9"/>
  <c r="AP258" i="9"/>
  <c r="AP264" i="9"/>
  <c r="AP269" i="9"/>
  <c r="AP274" i="9"/>
  <c r="AP280" i="9"/>
  <c r="AP284" i="9"/>
  <c r="AP288" i="9"/>
  <c r="AP292" i="9"/>
  <c r="AP296" i="9"/>
  <c r="AP300" i="9"/>
  <c r="AP304" i="9"/>
  <c r="AP308" i="9"/>
  <c r="AP192" i="9"/>
  <c r="AP220" i="9"/>
  <c r="AP230" i="9"/>
  <c r="AP253" i="9"/>
  <c r="AP262" i="9"/>
  <c r="AP268" i="9"/>
  <c r="AP273" i="9"/>
  <c r="AP278" i="9"/>
  <c r="AP287" i="9"/>
  <c r="AP291" i="9"/>
  <c r="AP295" i="9"/>
  <c r="AP299" i="9"/>
  <c r="AP303" i="9"/>
  <c r="AP307" i="9"/>
  <c r="AP311" i="9"/>
  <c r="AP315" i="9"/>
  <c r="AP319" i="9"/>
  <c r="AP323" i="9"/>
  <c r="AP327" i="9"/>
  <c r="AP331" i="9"/>
  <c r="AP335" i="9"/>
  <c r="AP339" i="9"/>
  <c r="AP343" i="9"/>
  <c r="AP347" i="9"/>
  <c r="AP206" i="9"/>
  <c r="AP211" i="9"/>
  <c r="AP261" i="9"/>
  <c r="AP266" i="9"/>
  <c r="AP290" i="9"/>
  <c r="AP298" i="9"/>
  <c r="AP306" i="9"/>
  <c r="AP309" i="9"/>
  <c r="AP314" i="9"/>
  <c r="AP320" i="9"/>
  <c r="AP325" i="9"/>
  <c r="AP330" i="9"/>
  <c r="AP336" i="9"/>
  <c r="AP341" i="9"/>
  <c r="AP346" i="9"/>
  <c r="AP351" i="9"/>
  <c r="AP355" i="9"/>
  <c r="AP214" i="9"/>
  <c r="AP225" i="9"/>
  <c r="AP248" i="9"/>
  <c r="AP276" i="9"/>
  <c r="AP281" i="9"/>
  <c r="AP289" i="9"/>
  <c r="AP297" i="9"/>
  <c r="AP305" i="9"/>
  <c r="AP313" i="9"/>
  <c r="AP318" i="9"/>
  <c r="AP324" i="9"/>
  <c r="AP329" i="9"/>
  <c r="AP334" i="9"/>
  <c r="AP340" i="9"/>
  <c r="AP345" i="9"/>
  <c r="AP350" i="9"/>
  <c r="AP354" i="9"/>
  <c r="AP217" i="9"/>
  <c r="AP241" i="9"/>
  <c r="AP272" i="9"/>
  <c r="AP277" i="9"/>
  <c r="AP282" i="9"/>
  <c r="AP286" i="9"/>
  <c r="AP294" i="9"/>
  <c r="AP302" i="9"/>
  <c r="AP312" i="9"/>
  <c r="AP317" i="9"/>
  <c r="AP322" i="9"/>
  <c r="AP328" i="9"/>
  <c r="AP333" i="9"/>
  <c r="AP338" i="9"/>
  <c r="AP344" i="9"/>
  <c r="AL186" i="8"/>
  <c r="AL187" i="9"/>
  <c r="AL191" i="9"/>
  <c r="AL195" i="9"/>
  <c r="AL199" i="9"/>
  <c r="AL186" i="9"/>
  <c r="AL192" i="9"/>
  <c r="AL197" i="9"/>
  <c r="AL196" i="9"/>
  <c r="AL200" i="9"/>
  <c r="AL204" i="9"/>
  <c r="AL208" i="9"/>
  <c r="AL212" i="9"/>
  <c r="AL216" i="9"/>
  <c r="AL198" i="9"/>
  <c r="AL205" i="9"/>
  <c r="AL190" i="9"/>
  <c r="AL193" i="9"/>
  <c r="AL194" i="9"/>
  <c r="AL203" i="9"/>
  <c r="AL209" i="9"/>
  <c r="AL214" i="9"/>
  <c r="AL219" i="9"/>
  <c r="AL223" i="9"/>
  <c r="AL227" i="9"/>
  <c r="AL231" i="9"/>
  <c r="AL235" i="9"/>
  <c r="AL239" i="9"/>
  <c r="AL243" i="9"/>
  <c r="AL247" i="9"/>
  <c r="AL251" i="9"/>
  <c r="AL255" i="9"/>
  <c r="AL185" i="9"/>
  <c r="AL189" i="9"/>
  <c r="AL217" i="9"/>
  <c r="AL220" i="9"/>
  <c r="AL206" i="9"/>
  <c r="AL211" i="9"/>
  <c r="AL224" i="9"/>
  <c r="AL229" i="9"/>
  <c r="AL234" i="9"/>
  <c r="AL240" i="9"/>
  <c r="AL245" i="9"/>
  <c r="AL250" i="9"/>
  <c r="AL256" i="9"/>
  <c r="AL213" i="9"/>
  <c r="AL228" i="9"/>
  <c r="AL233" i="9"/>
  <c r="AL236" i="9"/>
  <c r="AL238" i="9"/>
  <c r="AL241" i="9"/>
  <c r="AL246" i="9"/>
  <c r="AL207" i="9"/>
  <c r="AL210" i="9"/>
  <c r="AL222" i="9"/>
  <c r="AL225" i="9"/>
  <c r="AL230" i="9"/>
  <c r="AL248" i="9"/>
  <c r="AL253" i="9"/>
  <c r="AL259" i="9"/>
  <c r="AL263" i="9"/>
  <c r="AL267" i="9"/>
  <c r="AL271" i="9"/>
  <c r="AL275" i="9"/>
  <c r="AL279" i="9"/>
  <c r="AL283" i="9"/>
  <c r="AL201" i="9"/>
  <c r="AL202" i="9"/>
  <c r="AL218" i="9"/>
  <c r="AL237" i="9"/>
  <c r="AL260" i="9"/>
  <c r="AL265" i="9"/>
  <c r="AL270" i="9"/>
  <c r="AL276" i="9"/>
  <c r="AL281" i="9"/>
  <c r="AL284" i="9"/>
  <c r="AL288" i="9"/>
  <c r="AL292" i="9"/>
  <c r="AL296" i="9"/>
  <c r="AL300" i="9"/>
  <c r="AL304" i="9"/>
  <c r="AL308" i="9"/>
  <c r="AL184" i="9"/>
  <c r="AL215" i="9"/>
  <c r="AL221" i="9"/>
  <c r="AL244" i="9"/>
  <c r="AL254" i="9"/>
  <c r="AL264" i="9"/>
  <c r="AL269" i="9"/>
  <c r="AL274" i="9"/>
  <c r="AL280" i="9"/>
  <c r="AL287" i="9"/>
  <c r="AL291" i="9"/>
  <c r="AL295" i="9"/>
  <c r="AL299" i="9"/>
  <c r="AL303" i="9"/>
  <c r="AL307" i="9"/>
  <c r="AL311" i="9"/>
  <c r="AL315" i="9"/>
  <c r="AL319" i="9"/>
  <c r="AL323" i="9"/>
  <c r="AL327" i="9"/>
  <c r="AL331" i="9"/>
  <c r="AL335" i="9"/>
  <c r="AL339" i="9"/>
  <c r="AL343" i="9"/>
  <c r="AL347" i="9"/>
  <c r="AL188" i="9"/>
  <c r="AL242" i="9"/>
  <c r="AL258" i="9"/>
  <c r="AL262" i="9"/>
  <c r="AL286" i="9"/>
  <c r="AL294" i="9"/>
  <c r="AL302" i="9"/>
  <c r="AL310" i="9"/>
  <c r="AL316" i="9"/>
  <c r="AL321" i="9"/>
  <c r="AL326" i="9"/>
  <c r="AL332" i="9"/>
  <c r="AL337" i="9"/>
  <c r="AL342" i="9"/>
  <c r="AL348" i="9"/>
  <c r="AL351" i="9"/>
  <c r="AL355" i="9"/>
  <c r="AL272" i="9"/>
  <c r="AL277" i="9"/>
  <c r="AL282" i="9"/>
  <c r="AL285" i="9"/>
  <c r="AL293" i="9"/>
  <c r="AL301" i="9"/>
  <c r="AL309" i="9"/>
  <c r="AL314" i="9"/>
  <c r="AL320" i="9"/>
  <c r="AL325" i="9"/>
  <c r="AL330" i="9"/>
  <c r="AL336" i="9"/>
  <c r="AL341" i="9"/>
  <c r="AL346" i="9"/>
  <c r="AL350" i="9"/>
  <c r="AL354" i="9"/>
  <c r="AL232" i="9"/>
  <c r="AL268" i="9"/>
  <c r="AL273" i="9"/>
  <c r="AL278" i="9"/>
  <c r="AL290" i="9"/>
  <c r="AL298" i="9"/>
  <c r="AL306" i="9"/>
  <c r="AL313" i="9"/>
  <c r="AL318" i="9"/>
  <c r="AL324" i="9"/>
  <c r="AL329" i="9"/>
  <c r="AL334" i="9"/>
  <c r="AL340" i="9"/>
  <c r="AL345" i="9"/>
  <c r="AH186" i="8"/>
  <c r="AH187" i="9"/>
  <c r="AH191" i="9"/>
  <c r="AH195" i="9"/>
  <c r="AH199" i="9"/>
  <c r="AH188" i="9"/>
  <c r="AH193" i="9"/>
  <c r="AH198" i="9"/>
  <c r="AH192" i="9"/>
  <c r="AH197" i="9"/>
  <c r="AH201" i="9"/>
  <c r="AH204" i="9"/>
  <c r="AH208" i="9"/>
  <c r="AH212" i="9"/>
  <c r="AH216" i="9"/>
  <c r="AH186" i="9"/>
  <c r="AH189" i="9"/>
  <c r="AH190" i="9"/>
  <c r="AH206" i="9"/>
  <c r="AH184" i="9"/>
  <c r="AH185" i="9"/>
  <c r="AH200" i="9"/>
  <c r="AH205" i="9"/>
  <c r="AH210" i="9"/>
  <c r="AH215" i="9"/>
  <c r="AH223" i="9"/>
  <c r="AH227" i="9"/>
  <c r="AH231" i="9"/>
  <c r="AH235" i="9"/>
  <c r="AH239" i="9"/>
  <c r="AH243" i="9"/>
  <c r="AH247" i="9"/>
  <c r="AH251" i="9"/>
  <c r="AH255" i="9"/>
  <c r="AH213" i="9"/>
  <c r="AH218" i="9"/>
  <c r="AH221" i="9"/>
  <c r="AH194" i="9"/>
  <c r="AH196" i="9"/>
  <c r="AH202" i="9"/>
  <c r="AH207" i="9"/>
  <c r="AH220" i="9"/>
  <c r="AH225" i="9"/>
  <c r="AH230" i="9"/>
  <c r="AH236" i="9"/>
  <c r="AH241" i="9"/>
  <c r="AH246" i="9"/>
  <c r="AH252" i="9"/>
  <c r="AH256" i="9"/>
  <c r="AH214" i="9"/>
  <c r="AH217" i="9"/>
  <c r="AH224" i="9"/>
  <c r="AH229" i="9"/>
  <c r="AH232" i="9"/>
  <c r="AH234" i="9"/>
  <c r="AH237" i="9"/>
  <c r="AH242" i="9"/>
  <c r="AH257" i="9"/>
  <c r="AH211" i="9"/>
  <c r="AH226" i="9"/>
  <c r="AH244" i="9"/>
  <c r="AH249" i="9"/>
  <c r="AH254" i="9"/>
  <c r="AH259" i="9"/>
  <c r="AH263" i="9"/>
  <c r="AH267" i="9"/>
  <c r="AH271" i="9"/>
  <c r="AH275" i="9"/>
  <c r="AH279" i="9"/>
  <c r="AH283" i="9"/>
  <c r="AH203" i="9"/>
  <c r="AH209" i="9"/>
  <c r="AH228" i="9"/>
  <c r="AH238" i="9"/>
  <c r="AH258" i="9"/>
  <c r="AH261" i="9"/>
  <c r="AH266" i="9"/>
  <c r="AH272" i="9"/>
  <c r="AH277" i="9"/>
  <c r="AH282" i="9"/>
  <c r="AH284" i="9"/>
  <c r="AH288" i="9"/>
  <c r="AH292" i="9"/>
  <c r="AH296" i="9"/>
  <c r="AH300" i="9"/>
  <c r="AH304" i="9"/>
  <c r="AH308" i="9"/>
  <c r="AH222" i="9"/>
  <c r="AH245" i="9"/>
  <c r="AH248" i="9"/>
  <c r="AH260" i="9"/>
  <c r="AH265" i="9"/>
  <c r="AH270" i="9"/>
  <c r="AH276" i="9"/>
  <c r="AH281" i="9"/>
  <c r="AH287" i="9"/>
  <c r="AH291" i="9"/>
  <c r="AH295" i="9"/>
  <c r="AH299" i="9"/>
  <c r="AH303" i="9"/>
  <c r="AH307" i="9"/>
  <c r="AH311" i="9"/>
  <c r="AH315" i="9"/>
  <c r="AH319" i="9"/>
  <c r="AH323" i="9"/>
  <c r="AH327" i="9"/>
  <c r="AH331" i="9"/>
  <c r="AH335" i="9"/>
  <c r="AH339" i="9"/>
  <c r="AH343" i="9"/>
  <c r="AH347" i="9"/>
  <c r="AH219" i="9"/>
  <c r="AH233" i="9"/>
  <c r="AH280" i="9"/>
  <c r="AH290" i="9"/>
  <c r="AH298" i="9"/>
  <c r="AH306" i="9"/>
  <c r="AH312" i="9"/>
  <c r="AH317" i="9"/>
  <c r="AH322" i="9"/>
  <c r="AH328" i="9"/>
  <c r="AH333" i="9"/>
  <c r="AH338" i="9"/>
  <c r="AH344" i="9"/>
  <c r="AH349" i="9"/>
  <c r="AH351" i="9"/>
  <c r="AH355" i="9"/>
  <c r="AH250" i="9"/>
  <c r="AH253" i="9"/>
  <c r="AH268" i="9"/>
  <c r="AH273" i="9"/>
  <c r="AH278" i="9"/>
  <c r="AH289" i="9"/>
  <c r="AH297" i="9"/>
  <c r="AH305" i="9"/>
  <c r="AH310" i="9"/>
  <c r="AH316" i="9"/>
  <c r="AH321" i="9"/>
  <c r="AH326" i="9"/>
  <c r="AH332" i="9"/>
  <c r="AH337" i="9"/>
  <c r="AH342" i="9"/>
  <c r="AH348" i="9"/>
  <c r="AH350" i="9"/>
  <c r="AH354" i="9"/>
  <c r="AH264" i="9"/>
  <c r="AH269" i="9"/>
  <c r="AH274" i="9"/>
  <c r="AH286" i="9"/>
  <c r="AH294" i="9"/>
  <c r="AH302" i="9"/>
  <c r="AH309" i="9"/>
  <c r="AH314" i="9"/>
  <c r="AH320" i="9"/>
  <c r="AH325" i="9"/>
  <c r="AH330" i="9"/>
  <c r="AH336" i="9"/>
  <c r="AH341" i="9"/>
  <c r="AH346" i="9"/>
  <c r="AD186" i="8"/>
  <c r="AD187" i="9"/>
  <c r="AD191" i="9"/>
  <c r="AD195" i="9"/>
  <c r="AD199" i="9"/>
  <c r="AD184" i="9"/>
  <c r="AD189" i="9"/>
  <c r="AD194" i="9"/>
  <c r="AD188" i="9"/>
  <c r="AD193" i="9"/>
  <c r="AD196" i="9"/>
  <c r="AD198" i="9"/>
  <c r="AD204" i="9"/>
  <c r="AD208" i="9"/>
  <c r="AD212" i="9"/>
  <c r="AD216" i="9"/>
  <c r="AD202" i="9"/>
  <c r="AD197" i="9"/>
  <c r="AD201" i="9"/>
  <c r="AD206" i="9"/>
  <c r="AD211" i="9"/>
  <c r="AD217" i="9"/>
  <c r="AD223" i="9"/>
  <c r="AD227" i="9"/>
  <c r="AD231" i="9"/>
  <c r="AD235" i="9"/>
  <c r="AD239" i="9"/>
  <c r="AD243" i="9"/>
  <c r="AD247" i="9"/>
  <c r="AD251" i="9"/>
  <c r="AD255" i="9"/>
  <c r="AD190" i="9"/>
  <c r="AD192" i="9"/>
  <c r="AD205" i="9"/>
  <c r="AD209" i="9"/>
  <c r="AD214" i="9"/>
  <c r="AD219" i="9"/>
  <c r="AD186" i="9"/>
  <c r="AD203" i="9"/>
  <c r="AD221" i="9"/>
  <c r="AD226" i="9"/>
  <c r="AD232" i="9"/>
  <c r="AD237" i="9"/>
  <c r="AD242" i="9"/>
  <c r="AD248" i="9"/>
  <c r="AD253" i="9"/>
  <c r="AD256" i="9"/>
  <c r="AD215" i="9"/>
  <c r="AD218" i="9"/>
  <c r="AD225" i="9"/>
  <c r="AD228" i="9"/>
  <c r="AD230" i="9"/>
  <c r="AD233" i="9"/>
  <c r="AD238" i="9"/>
  <c r="AD222" i="9"/>
  <c r="AD240" i="9"/>
  <c r="AD245" i="9"/>
  <c r="AD250" i="9"/>
  <c r="AD257" i="9"/>
  <c r="AD259" i="9"/>
  <c r="AD263" i="9"/>
  <c r="AD267" i="9"/>
  <c r="AD271" i="9"/>
  <c r="AD275" i="9"/>
  <c r="AD279" i="9"/>
  <c r="AD283" i="9"/>
  <c r="AD229" i="9"/>
  <c r="AD252" i="9"/>
  <c r="AD262" i="9"/>
  <c r="AD268" i="9"/>
  <c r="AD273" i="9"/>
  <c r="AD278" i="9"/>
  <c r="AD284" i="9"/>
  <c r="AD288" i="9"/>
  <c r="AD292" i="9"/>
  <c r="AD296" i="9"/>
  <c r="AD300" i="9"/>
  <c r="AD304" i="9"/>
  <c r="AD308" i="9"/>
  <c r="AD200" i="9"/>
  <c r="AD236" i="9"/>
  <c r="AD246" i="9"/>
  <c r="AD249" i="9"/>
  <c r="AD261" i="9"/>
  <c r="AD266" i="9"/>
  <c r="AD272" i="9"/>
  <c r="AD277" i="9"/>
  <c r="AD282" i="9"/>
  <c r="AD287" i="9"/>
  <c r="AD291" i="9"/>
  <c r="AD295" i="9"/>
  <c r="AD299" i="9"/>
  <c r="AD303" i="9"/>
  <c r="AD307" i="9"/>
  <c r="AD311" i="9"/>
  <c r="AD315" i="9"/>
  <c r="AD319" i="9"/>
  <c r="AD323" i="9"/>
  <c r="AD327" i="9"/>
  <c r="AD331" i="9"/>
  <c r="AD335" i="9"/>
  <c r="AD339" i="9"/>
  <c r="AD343" i="9"/>
  <c r="AD347" i="9"/>
  <c r="AD210" i="9"/>
  <c r="AD213" i="9"/>
  <c r="AD185" i="9"/>
  <c r="AD220" i="9"/>
  <c r="AD224" i="9"/>
  <c r="AD276" i="9"/>
  <c r="AD281" i="9"/>
  <c r="AD286" i="9"/>
  <c r="AD294" i="9"/>
  <c r="AD302" i="9"/>
  <c r="AD313" i="9"/>
  <c r="AD318" i="9"/>
  <c r="AD324" i="9"/>
  <c r="AD329" i="9"/>
  <c r="AD334" i="9"/>
  <c r="AD340" i="9"/>
  <c r="AD345" i="9"/>
  <c r="AD351" i="9"/>
  <c r="AD355" i="9"/>
  <c r="AD207" i="9"/>
  <c r="AD241" i="9"/>
  <c r="AD244" i="9"/>
  <c r="AD264" i="9"/>
  <c r="AD269" i="9"/>
  <c r="AD274" i="9"/>
  <c r="AD285" i="9"/>
  <c r="AD293" i="9"/>
  <c r="AD301" i="9"/>
  <c r="AD312" i="9"/>
  <c r="AD317" i="9"/>
  <c r="AD322" i="9"/>
  <c r="AD328" i="9"/>
  <c r="AD333" i="9"/>
  <c r="AD338" i="9"/>
  <c r="AD344" i="9"/>
  <c r="AD349" i="9"/>
  <c r="AD350" i="9"/>
  <c r="AD354" i="9"/>
  <c r="AD234" i="9"/>
  <c r="AD258" i="9"/>
  <c r="AD260" i="9"/>
  <c r="AD265" i="9"/>
  <c r="AD270" i="9"/>
  <c r="AD290" i="9"/>
  <c r="AD298" i="9"/>
  <c r="AD306" i="9"/>
  <c r="AD310" i="9"/>
  <c r="AD316" i="9"/>
  <c r="AD321" i="9"/>
  <c r="AD326" i="9"/>
  <c r="AD332" i="9"/>
  <c r="AD337" i="9"/>
  <c r="AD342" i="9"/>
  <c r="AD348" i="9"/>
  <c r="Z186" i="8"/>
  <c r="Z187" i="9"/>
  <c r="Z191" i="9"/>
  <c r="Z195" i="9"/>
  <c r="Z199" i="9"/>
  <c r="Z185" i="9"/>
  <c r="Z190" i="9"/>
  <c r="Z196" i="9"/>
  <c r="Z184" i="9"/>
  <c r="Z189" i="9"/>
  <c r="Z192" i="9"/>
  <c r="Z194" i="9"/>
  <c r="Z197" i="9"/>
  <c r="Z204" i="9"/>
  <c r="Z208" i="9"/>
  <c r="Z212" i="9"/>
  <c r="Z216" i="9"/>
  <c r="Z193" i="9"/>
  <c r="Z203" i="9"/>
  <c r="Z186" i="9"/>
  <c r="Z188" i="9"/>
  <c r="Z200" i="9"/>
  <c r="Z202" i="9"/>
  <c r="Z207" i="9"/>
  <c r="Z213" i="9"/>
  <c r="Z218" i="9"/>
  <c r="Z223" i="9"/>
  <c r="Z227" i="9"/>
  <c r="Z231" i="9"/>
  <c r="Z235" i="9"/>
  <c r="Z239" i="9"/>
  <c r="Z243" i="9"/>
  <c r="Z247" i="9"/>
  <c r="Z251" i="9"/>
  <c r="Z255" i="9"/>
  <c r="Z206" i="9"/>
  <c r="Z210" i="9"/>
  <c r="Z215" i="9"/>
  <c r="Z217" i="9"/>
  <c r="Z222" i="9"/>
  <c r="Z228" i="9"/>
  <c r="Z233" i="9"/>
  <c r="Z238" i="9"/>
  <c r="Z244" i="9"/>
  <c r="Z249" i="9"/>
  <c r="Z254" i="9"/>
  <c r="Z256" i="9"/>
  <c r="Z209" i="9"/>
  <c r="Z219" i="9"/>
  <c r="Z224" i="9"/>
  <c r="Z226" i="9"/>
  <c r="Z229" i="9"/>
  <c r="Z234" i="9"/>
  <c r="Z252" i="9"/>
  <c r="Z201" i="9"/>
  <c r="Z220" i="9"/>
  <c r="Z236" i="9"/>
  <c r="Z241" i="9"/>
  <c r="Z246" i="9"/>
  <c r="Z259" i="9"/>
  <c r="Z263" i="9"/>
  <c r="Z267" i="9"/>
  <c r="Z271" i="9"/>
  <c r="Z275" i="9"/>
  <c r="Z279" i="9"/>
  <c r="Z283" i="9"/>
  <c r="Z211" i="9"/>
  <c r="Z214" i="9"/>
  <c r="Z230" i="9"/>
  <c r="Z253" i="9"/>
  <c r="Z258" i="9"/>
  <c r="Z264" i="9"/>
  <c r="Z269" i="9"/>
  <c r="Z274" i="9"/>
  <c r="Z280" i="9"/>
  <c r="Z288" i="9"/>
  <c r="Z292" i="9"/>
  <c r="Z296" i="9"/>
  <c r="Z300" i="9"/>
  <c r="Z304" i="9"/>
  <c r="Z308" i="9"/>
  <c r="Z205" i="9"/>
  <c r="Z237" i="9"/>
  <c r="Z240" i="9"/>
  <c r="Z250" i="9"/>
  <c r="Z262" i="9"/>
  <c r="Z268" i="9"/>
  <c r="Z273" i="9"/>
  <c r="Z278" i="9"/>
  <c r="Z284" i="9"/>
  <c r="Z287" i="9"/>
  <c r="Z291" i="9"/>
  <c r="Z295" i="9"/>
  <c r="Z299" i="9"/>
  <c r="Z303" i="9"/>
  <c r="Z307" i="9"/>
  <c r="Z311" i="9"/>
  <c r="Z315" i="9"/>
  <c r="Z319" i="9"/>
  <c r="Z323" i="9"/>
  <c r="Z327" i="9"/>
  <c r="Z331" i="9"/>
  <c r="Z335" i="9"/>
  <c r="Z339" i="9"/>
  <c r="Z343" i="9"/>
  <c r="Z347" i="9"/>
  <c r="Z198" i="9"/>
  <c r="Z221" i="9"/>
  <c r="Z257" i="9"/>
  <c r="Z272" i="9"/>
  <c r="Z277" i="9"/>
  <c r="Z282" i="9"/>
  <c r="Z290" i="9"/>
  <c r="Z298" i="9"/>
  <c r="Z306" i="9"/>
  <c r="Z309" i="9"/>
  <c r="Z314" i="9"/>
  <c r="Z320" i="9"/>
  <c r="Z325" i="9"/>
  <c r="Z330" i="9"/>
  <c r="Z336" i="9"/>
  <c r="Z341" i="9"/>
  <c r="Z346" i="9"/>
  <c r="Z351" i="9"/>
  <c r="Z355" i="9"/>
  <c r="Z232" i="9"/>
  <c r="Z260" i="9"/>
  <c r="Z265" i="9"/>
  <c r="Z270" i="9"/>
  <c r="Z289" i="9"/>
  <c r="Z297" i="9"/>
  <c r="Z305" i="9"/>
  <c r="Z313" i="9"/>
  <c r="Z318" i="9"/>
  <c r="Z324" i="9"/>
  <c r="Z329" i="9"/>
  <c r="Z334" i="9"/>
  <c r="Z340" i="9"/>
  <c r="Z345" i="9"/>
  <c r="Z350" i="9"/>
  <c r="Z354" i="9"/>
  <c r="Z225" i="9"/>
  <c r="Z248" i="9"/>
  <c r="Z261" i="9"/>
  <c r="Z266" i="9"/>
  <c r="Z286" i="9"/>
  <c r="Z294" i="9"/>
  <c r="Z302" i="9"/>
  <c r="Z312" i="9"/>
  <c r="Z317" i="9"/>
  <c r="Z322" i="9"/>
  <c r="Z328" i="9"/>
  <c r="Z333" i="9"/>
  <c r="Z338" i="9"/>
  <c r="Z344" i="9"/>
  <c r="V186" i="8"/>
  <c r="V187" i="9"/>
  <c r="V191" i="9"/>
  <c r="V195" i="9"/>
  <c r="V199" i="9"/>
  <c r="V186" i="9"/>
  <c r="V192" i="9"/>
  <c r="V197" i="9"/>
  <c r="V185" i="9"/>
  <c r="V188" i="9"/>
  <c r="V190" i="9"/>
  <c r="V193" i="9"/>
  <c r="V198" i="9"/>
  <c r="V200" i="9"/>
  <c r="V204" i="9"/>
  <c r="V208" i="9"/>
  <c r="V212" i="9"/>
  <c r="V216" i="9"/>
  <c r="V184" i="9"/>
  <c r="V205" i="9"/>
  <c r="V201" i="9"/>
  <c r="V203" i="9"/>
  <c r="V209" i="9"/>
  <c r="V214" i="9"/>
  <c r="V219" i="9"/>
  <c r="V223" i="9"/>
  <c r="V227" i="9"/>
  <c r="V231" i="9"/>
  <c r="V235" i="9"/>
  <c r="V239" i="9"/>
  <c r="V243" i="9"/>
  <c r="V247" i="9"/>
  <c r="V251" i="9"/>
  <c r="V255" i="9"/>
  <c r="V202" i="9"/>
  <c r="V211" i="9"/>
  <c r="V220" i="9"/>
  <c r="V189" i="9"/>
  <c r="V213" i="9"/>
  <c r="V218" i="9"/>
  <c r="V224" i="9"/>
  <c r="V229" i="9"/>
  <c r="V234" i="9"/>
  <c r="V240" i="9"/>
  <c r="V245" i="9"/>
  <c r="V250" i="9"/>
  <c r="V256" i="9"/>
  <c r="V196" i="9"/>
  <c r="V207" i="9"/>
  <c r="V210" i="9"/>
  <c r="V222" i="9"/>
  <c r="V225" i="9"/>
  <c r="V230" i="9"/>
  <c r="V248" i="9"/>
  <c r="V253" i="9"/>
  <c r="V217" i="9"/>
  <c r="V221" i="9"/>
  <c r="V232" i="9"/>
  <c r="V237" i="9"/>
  <c r="V242" i="9"/>
  <c r="V259" i="9"/>
  <c r="V263" i="9"/>
  <c r="V267" i="9"/>
  <c r="V271" i="9"/>
  <c r="V275" i="9"/>
  <c r="V279" i="9"/>
  <c r="V283" i="9"/>
  <c r="V194" i="9"/>
  <c r="V244" i="9"/>
  <c r="V254" i="9"/>
  <c r="V260" i="9"/>
  <c r="V265" i="9"/>
  <c r="V270" i="9"/>
  <c r="V276" i="9"/>
  <c r="V281" i="9"/>
  <c r="V288" i="9"/>
  <c r="V292" i="9"/>
  <c r="V296" i="9"/>
  <c r="V300" i="9"/>
  <c r="V304" i="9"/>
  <c r="V308" i="9"/>
  <c r="V206" i="9"/>
  <c r="V228" i="9"/>
  <c r="V238" i="9"/>
  <c r="V241" i="9"/>
  <c r="V257" i="9"/>
  <c r="V264" i="9"/>
  <c r="V269" i="9"/>
  <c r="V274" i="9"/>
  <c r="V280" i="9"/>
  <c r="V287" i="9"/>
  <c r="V291" i="9"/>
  <c r="V295" i="9"/>
  <c r="V299" i="9"/>
  <c r="V303" i="9"/>
  <c r="V307" i="9"/>
  <c r="V311" i="9"/>
  <c r="V315" i="9"/>
  <c r="V319" i="9"/>
  <c r="V323" i="9"/>
  <c r="V327" i="9"/>
  <c r="V331" i="9"/>
  <c r="V335" i="9"/>
  <c r="V339" i="9"/>
  <c r="V343" i="9"/>
  <c r="V347" i="9"/>
  <c r="V226" i="9"/>
  <c r="V249" i="9"/>
  <c r="V252" i="9"/>
  <c r="V258" i="9"/>
  <c r="V268" i="9"/>
  <c r="V273" i="9"/>
  <c r="V278" i="9"/>
  <c r="V286" i="9"/>
  <c r="V294" i="9"/>
  <c r="V302" i="9"/>
  <c r="V310" i="9"/>
  <c r="V316" i="9"/>
  <c r="V321" i="9"/>
  <c r="V326" i="9"/>
  <c r="V332" i="9"/>
  <c r="V337" i="9"/>
  <c r="V342" i="9"/>
  <c r="V348" i="9"/>
  <c r="V351" i="9"/>
  <c r="V355" i="9"/>
  <c r="V246" i="9"/>
  <c r="V261" i="9"/>
  <c r="V266" i="9"/>
  <c r="V285" i="9"/>
  <c r="V293" i="9"/>
  <c r="V301" i="9"/>
  <c r="V309" i="9"/>
  <c r="V314" i="9"/>
  <c r="V320" i="9"/>
  <c r="V325" i="9"/>
  <c r="V330" i="9"/>
  <c r="V336" i="9"/>
  <c r="V341" i="9"/>
  <c r="V346" i="9"/>
  <c r="V354" i="9"/>
  <c r="V215" i="9"/>
  <c r="V262" i="9"/>
  <c r="V284" i="9"/>
  <c r="V290" i="9"/>
  <c r="V298" i="9"/>
  <c r="V306" i="9"/>
  <c r="V313" i="9"/>
  <c r="V318" i="9"/>
  <c r="V324" i="9"/>
  <c r="V329" i="9"/>
  <c r="V334" i="9"/>
  <c r="V340" i="9"/>
  <c r="V345" i="9"/>
  <c r="R186" i="8"/>
  <c r="R187" i="9"/>
  <c r="R191" i="9"/>
  <c r="R195" i="9"/>
  <c r="R199" i="9"/>
  <c r="R188" i="9"/>
  <c r="R193" i="9"/>
  <c r="R198" i="9"/>
  <c r="R184" i="9"/>
  <c r="R186" i="9"/>
  <c r="R189" i="9"/>
  <c r="R194" i="9"/>
  <c r="R201" i="9"/>
  <c r="R204" i="9"/>
  <c r="R208" i="9"/>
  <c r="R212" i="9"/>
  <c r="R216" i="9"/>
  <c r="R196" i="9"/>
  <c r="R197" i="9"/>
  <c r="R200" i="9"/>
  <c r="R206" i="9"/>
  <c r="R190" i="9"/>
  <c r="R192" i="9"/>
  <c r="R205" i="9"/>
  <c r="R210" i="9"/>
  <c r="R215" i="9"/>
  <c r="R223" i="9"/>
  <c r="R227" i="9"/>
  <c r="R231" i="9"/>
  <c r="R235" i="9"/>
  <c r="R239" i="9"/>
  <c r="R243" i="9"/>
  <c r="R247" i="9"/>
  <c r="R251" i="9"/>
  <c r="R255" i="9"/>
  <c r="R185" i="9"/>
  <c r="R203" i="9"/>
  <c r="R207" i="9"/>
  <c r="R221" i="9"/>
  <c r="R209" i="9"/>
  <c r="R214" i="9"/>
  <c r="R217" i="9"/>
  <c r="R219" i="9"/>
  <c r="R220" i="9"/>
  <c r="R225" i="9"/>
  <c r="R230" i="9"/>
  <c r="R236" i="9"/>
  <c r="R241" i="9"/>
  <c r="R246" i="9"/>
  <c r="R252" i="9"/>
  <c r="R211" i="9"/>
  <c r="R226" i="9"/>
  <c r="R244" i="9"/>
  <c r="R249" i="9"/>
  <c r="R254" i="9"/>
  <c r="R257" i="9"/>
  <c r="R218" i="9"/>
  <c r="R228" i="9"/>
  <c r="R233" i="9"/>
  <c r="R238" i="9"/>
  <c r="R256" i="9"/>
  <c r="R259" i="9"/>
  <c r="R263" i="9"/>
  <c r="R267" i="9"/>
  <c r="R271" i="9"/>
  <c r="R275" i="9"/>
  <c r="R279" i="9"/>
  <c r="R283" i="9"/>
  <c r="R222" i="9"/>
  <c r="R245" i="9"/>
  <c r="R248" i="9"/>
  <c r="R261" i="9"/>
  <c r="R266" i="9"/>
  <c r="R272" i="9"/>
  <c r="R277" i="9"/>
  <c r="R282" i="9"/>
  <c r="R288" i="9"/>
  <c r="R292" i="9"/>
  <c r="R296" i="9"/>
  <c r="R300" i="9"/>
  <c r="R304" i="9"/>
  <c r="R308" i="9"/>
  <c r="R213" i="9"/>
  <c r="R229" i="9"/>
  <c r="R232" i="9"/>
  <c r="R242" i="9"/>
  <c r="R258" i="9"/>
  <c r="R260" i="9"/>
  <c r="R265" i="9"/>
  <c r="R270" i="9"/>
  <c r="R276" i="9"/>
  <c r="R281" i="9"/>
  <c r="R287" i="9"/>
  <c r="R291" i="9"/>
  <c r="R295" i="9"/>
  <c r="R299" i="9"/>
  <c r="R303" i="9"/>
  <c r="R307" i="9"/>
  <c r="R311" i="9"/>
  <c r="R315" i="9"/>
  <c r="R319" i="9"/>
  <c r="R323" i="9"/>
  <c r="R327" i="9"/>
  <c r="R331" i="9"/>
  <c r="R335" i="9"/>
  <c r="R339" i="9"/>
  <c r="R343" i="9"/>
  <c r="R347" i="9"/>
  <c r="R240" i="9"/>
  <c r="R264" i="9"/>
  <c r="R269" i="9"/>
  <c r="R274" i="9"/>
  <c r="R290" i="9"/>
  <c r="R298" i="9"/>
  <c r="R306" i="9"/>
  <c r="R312" i="9"/>
  <c r="R317" i="9"/>
  <c r="R322" i="9"/>
  <c r="R328" i="9"/>
  <c r="R333" i="9"/>
  <c r="R338" i="9"/>
  <c r="R344" i="9"/>
  <c r="R349" i="9"/>
  <c r="R351" i="9"/>
  <c r="R355" i="9"/>
  <c r="R234" i="9"/>
  <c r="R237" i="9"/>
  <c r="R262" i="9"/>
  <c r="R284" i="9"/>
  <c r="R289" i="9"/>
  <c r="R297" i="9"/>
  <c r="R305" i="9"/>
  <c r="R310" i="9"/>
  <c r="R316" i="9"/>
  <c r="R321" i="9"/>
  <c r="R326" i="9"/>
  <c r="R332" i="9"/>
  <c r="R337" i="9"/>
  <c r="R342" i="9"/>
  <c r="R348" i="9"/>
  <c r="R354" i="9"/>
  <c r="R250" i="9"/>
  <c r="R253" i="9"/>
  <c r="R280" i="9"/>
  <c r="R286" i="9"/>
  <c r="R294" i="9"/>
  <c r="R302" i="9"/>
  <c r="R309" i="9"/>
  <c r="R314" i="9"/>
  <c r="R320" i="9"/>
  <c r="R325" i="9"/>
  <c r="R330" i="9"/>
  <c r="R336" i="9"/>
  <c r="R341" i="9"/>
  <c r="R346" i="9"/>
  <c r="N186" i="8"/>
  <c r="N187" i="9"/>
  <c r="N191" i="9"/>
  <c r="N195" i="9"/>
  <c r="N199" i="9"/>
  <c r="N184" i="9"/>
  <c r="N189" i="9"/>
  <c r="N194" i="9"/>
  <c r="N185" i="9"/>
  <c r="N190" i="9"/>
  <c r="N204" i="9"/>
  <c r="N208" i="9"/>
  <c r="N212" i="9"/>
  <c r="N216" i="9"/>
  <c r="N186" i="9"/>
  <c r="N188" i="9"/>
  <c r="N201" i="9"/>
  <c r="N202" i="9"/>
  <c r="N206" i="9"/>
  <c r="N211" i="9"/>
  <c r="N217" i="9"/>
  <c r="N223" i="9"/>
  <c r="N227" i="9"/>
  <c r="N231" i="9"/>
  <c r="N235" i="9"/>
  <c r="N239" i="9"/>
  <c r="N243" i="9"/>
  <c r="N247" i="9"/>
  <c r="N251" i="9"/>
  <c r="N255" i="9"/>
  <c r="N198" i="9"/>
  <c r="N192" i="9"/>
  <c r="N196" i="9"/>
  <c r="N210" i="9"/>
  <c r="N213" i="9"/>
  <c r="N215" i="9"/>
  <c r="N218" i="9"/>
  <c r="N221" i="9"/>
  <c r="N226" i="9"/>
  <c r="N232" i="9"/>
  <c r="N237" i="9"/>
  <c r="N242" i="9"/>
  <c r="N248" i="9"/>
  <c r="N253" i="9"/>
  <c r="N197" i="9"/>
  <c r="N200" i="9"/>
  <c r="N205" i="9"/>
  <c r="N220" i="9"/>
  <c r="N222" i="9"/>
  <c r="N240" i="9"/>
  <c r="N245" i="9"/>
  <c r="N250" i="9"/>
  <c r="N258" i="9"/>
  <c r="N193" i="9"/>
  <c r="N209" i="9"/>
  <c r="N219" i="9"/>
  <c r="N224" i="9"/>
  <c r="N229" i="9"/>
  <c r="N234" i="9"/>
  <c r="N252" i="9"/>
  <c r="N257" i="9"/>
  <c r="N259" i="9"/>
  <c r="N263" i="9"/>
  <c r="N267" i="9"/>
  <c r="N271" i="9"/>
  <c r="N275" i="9"/>
  <c r="N279" i="9"/>
  <c r="N283" i="9"/>
  <c r="N207" i="9"/>
  <c r="N236" i="9"/>
  <c r="N246" i="9"/>
  <c r="N249" i="9"/>
  <c r="N262" i="9"/>
  <c r="N268" i="9"/>
  <c r="N273" i="9"/>
  <c r="N278" i="9"/>
  <c r="N284" i="9"/>
  <c r="N288" i="9"/>
  <c r="N292" i="9"/>
  <c r="N296" i="9"/>
  <c r="N300" i="9"/>
  <c r="N304" i="9"/>
  <c r="N308" i="9"/>
  <c r="N230" i="9"/>
  <c r="N233" i="9"/>
  <c r="N256" i="9"/>
  <c r="N261" i="9"/>
  <c r="N266" i="9"/>
  <c r="N272" i="9"/>
  <c r="N277" i="9"/>
  <c r="N282" i="9"/>
  <c r="N287" i="9"/>
  <c r="N291" i="9"/>
  <c r="N295" i="9"/>
  <c r="N299" i="9"/>
  <c r="N303" i="9"/>
  <c r="N307" i="9"/>
  <c r="N311" i="9"/>
  <c r="N315" i="9"/>
  <c r="N319" i="9"/>
  <c r="N323" i="9"/>
  <c r="N327" i="9"/>
  <c r="N331" i="9"/>
  <c r="N335" i="9"/>
  <c r="N339" i="9"/>
  <c r="N343" i="9"/>
  <c r="N347" i="9"/>
  <c r="N203" i="9"/>
  <c r="N214" i="9"/>
  <c r="N254" i="9"/>
  <c r="N260" i="9"/>
  <c r="N265" i="9"/>
  <c r="N270" i="9"/>
  <c r="N286" i="9"/>
  <c r="N294" i="9"/>
  <c r="N302" i="9"/>
  <c r="N313" i="9"/>
  <c r="N318" i="9"/>
  <c r="N324" i="9"/>
  <c r="N329" i="9"/>
  <c r="N334" i="9"/>
  <c r="N340" i="9"/>
  <c r="N345" i="9"/>
  <c r="N350" i="9"/>
  <c r="N351" i="9"/>
  <c r="N355" i="9"/>
  <c r="N225" i="9"/>
  <c r="N228" i="9"/>
  <c r="N280" i="9"/>
  <c r="N285" i="9"/>
  <c r="N293" i="9"/>
  <c r="N301" i="9"/>
  <c r="N312" i="9"/>
  <c r="N317" i="9"/>
  <c r="N322" i="9"/>
  <c r="N328" i="9"/>
  <c r="N333" i="9"/>
  <c r="N338" i="9"/>
  <c r="N344" i="9"/>
  <c r="N349" i="9"/>
  <c r="N354" i="9"/>
  <c r="N241" i="9"/>
  <c r="N244" i="9"/>
  <c r="N276" i="9"/>
  <c r="N281" i="9"/>
  <c r="N290" i="9"/>
  <c r="N298" i="9"/>
  <c r="N306" i="9"/>
  <c r="N310" i="9"/>
  <c r="N316" i="9"/>
  <c r="N321" i="9"/>
  <c r="N326" i="9"/>
  <c r="N332" i="9"/>
  <c r="N337" i="9"/>
  <c r="N342" i="9"/>
  <c r="N348" i="9"/>
  <c r="J186" i="8"/>
  <c r="J187" i="9"/>
  <c r="J191" i="9"/>
  <c r="J195" i="9"/>
  <c r="J199" i="9"/>
  <c r="J185" i="9"/>
  <c r="J190" i="9"/>
  <c r="J196" i="9"/>
  <c r="J186" i="9"/>
  <c r="J204" i="9"/>
  <c r="J208" i="9"/>
  <c r="J212" i="9"/>
  <c r="J216" i="9"/>
  <c r="J198" i="9"/>
  <c r="J200" i="9"/>
  <c r="J203" i="9"/>
  <c r="J193" i="9"/>
  <c r="J194" i="9"/>
  <c r="J197" i="9"/>
  <c r="J202" i="9"/>
  <c r="J207" i="9"/>
  <c r="J213" i="9"/>
  <c r="J218" i="9"/>
  <c r="J223" i="9"/>
  <c r="J227" i="9"/>
  <c r="J231" i="9"/>
  <c r="J235" i="9"/>
  <c r="J239" i="9"/>
  <c r="J243" i="9"/>
  <c r="J247" i="9"/>
  <c r="J251" i="9"/>
  <c r="J255" i="9"/>
  <c r="J188" i="9"/>
  <c r="J192" i="9"/>
  <c r="J217" i="9"/>
  <c r="J184" i="9"/>
  <c r="J205" i="9"/>
  <c r="J209" i="9"/>
  <c r="J211" i="9"/>
  <c r="J214" i="9"/>
  <c r="J219" i="9"/>
  <c r="J222" i="9"/>
  <c r="J228" i="9"/>
  <c r="J233" i="9"/>
  <c r="J238" i="9"/>
  <c r="J244" i="9"/>
  <c r="J249" i="9"/>
  <c r="J254" i="9"/>
  <c r="J189" i="9"/>
  <c r="J206" i="9"/>
  <c r="J221" i="9"/>
  <c r="J236" i="9"/>
  <c r="J241" i="9"/>
  <c r="J246" i="9"/>
  <c r="J210" i="9"/>
  <c r="J225" i="9"/>
  <c r="J230" i="9"/>
  <c r="J248" i="9"/>
  <c r="J253" i="9"/>
  <c r="J256" i="9"/>
  <c r="J258" i="9"/>
  <c r="J259" i="9"/>
  <c r="J263" i="9"/>
  <c r="J267" i="9"/>
  <c r="J271" i="9"/>
  <c r="J275" i="9"/>
  <c r="J279" i="9"/>
  <c r="J283" i="9"/>
  <c r="J237" i="9"/>
  <c r="J240" i="9"/>
  <c r="J250" i="9"/>
  <c r="J257" i="9"/>
  <c r="J264" i="9"/>
  <c r="J269" i="9"/>
  <c r="J274" i="9"/>
  <c r="J280" i="9"/>
  <c r="J288" i="9"/>
  <c r="J292" i="9"/>
  <c r="J296" i="9"/>
  <c r="J300" i="9"/>
  <c r="J304" i="9"/>
  <c r="J308" i="9"/>
  <c r="J215" i="9"/>
  <c r="J224" i="9"/>
  <c r="J234" i="9"/>
  <c r="J262" i="9"/>
  <c r="J268" i="9"/>
  <c r="J273" i="9"/>
  <c r="J278" i="9"/>
  <c r="J284" i="9"/>
  <c r="J287" i="9"/>
  <c r="J291" i="9"/>
  <c r="J295" i="9"/>
  <c r="J299" i="9"/>
  <c r="J303" i="9"/>
  <c r="J307" i="9"/>
  <c r="J311" i="9"/>
  <c r="J315" i="9"/>
  <c r="J319" i="9"/>
  <c r="J323" i="9"/>
  <c r="J327" i="9"/>
  <c r="J331" i="9"/>
  <c r="J335" i="9"/>
  <c r="J339" i="9"/>
  <c r="J343" i="9"/>
  <c r="J347" i="9"/>
  <c r="J201" i="9"/>
  <c r="J242" i="9"/>
  <c r="J245" i="9"/>
  <c r="J261" i="9"/>
  <c r="J266" i="9"/>
  <c r="J290" i="9"/>
  <c r="J298" i="9"/>
  <c r="J306" i="9"/>
  <c r="J309" i="9"/>
  <c r="J314" i="9"/>
  <c r="J320" i="9"/>
  <c r="J325" i="9"/>
  <c r="J330" i="9"/>
  <c r="J336" i="9"/>
  <c r="J341" i="9"/>
  <c r="J346" i="9"/>
  <c r="J351" i="9"/>
  <c r="J355" i="9"/>
  <c r="J276" i="9"/>
  <c r="J281" i="9"/>
  <c r="J289" i="9"/>
  <c r="J297" i="9"/>
  <c r="J305" i="9"/>
  <c r="J313" i="9"/>
  <c r="J318" i="9"/>
  <c r="J324" i="9"/>
  <c r="J329" i="9"/>
  <c r="J334" i="9"/>
  <c r="J340" i="9"/>
  <c r="J345" i="9"/>
  <c r="J350" i="9"/>
  <c r="J354" i="9"/>
  <c r="J232" i="9"/>
  <c r="J272" i="9"/>
  <c r="J277" i="9"/>
  <c r="J282" i="9"/>
  <c r="J286" i="9"/>
  <c r="J294" i="9"/>
  <c r="J302" i="9"/>
  <c r="J312" i="9"/>
  <c r="J317" i="9"/>
  <c r="J322" i="9"/>
  <c r="J328" i="9"/>
  <c r="J333" i="9"/>
  <c r="J338" i="9"/>
  <c r="J344" i="9"/>
  <c r="F186" i="8"/>
  <c r="F187" i="9"/>
  <c r="F191" i="9"/>
  <c r="F195" i="9"/>
  <c r="F199" i="9"/>
  <c r="F186" i="9"/>
  <c r="F192" i="9"/>
  <c r="F197" i="9"/>
  <c r="F200" i="9"/>
  <c r="F204" i="9"/>
  <c r="F208" i="9"/>
  <c r="F212" i="9"/>
  <c r="F216" i="9"/>
  <c r="F189" i="9"/>
  <c r="F190" i="9"/>
  <c r="F193" i="9"/>
  <c r="F201" i="9"/>
  <c r="F205" i="9"/>
  <c r="F184" i="9"/>
  <c r="F185" i="9"/>
  <c r="F188" i="9"/>
  <c r="F203" i="9"/>
  <c r="F209" i="9"/>
  <c r="F214" i="9"/>
  <c r="F219" i="9"/>
  <c r="F223" i="9"/>
  <c r="F227" i="9"/>
  <c r="F231" i="9"/>
  <c r="F235" i="9"/>
  <c r="F239" i="9"/>
  <c r="F243" i="9"/>
  <c r="F247" i="9"/>
  <c r="F251" i="9"/>
  <c r="F255" i="9"/>
  <c r="F213" i="9"/>
  <c r="F218" i="9"/>
  <c r="F220" i="9"/>
  <c r="F206" i="9"/>
  <c r="F210" i="9"/>
  <c r="F215" i="9"/>
  <c r="F224" i="9"/>
  <c r="F229" i="9"/>
  <c r="F234" i="9"/>
  <c r="F240" i="9"/>
  <c r="F245" i="9"/>
  <c r="F250" i="9"/>
  <c r="F256" i="9"/>
  <c r="F202" i="9"/>
  <c r="F207" i="9"/>
  <c r="F217" i="9"/>
  <c r="F232" i="9"/>
  <c r="F237" i="9"/>
  <c r="F242" i="9"/>
  <c r="F194" i="9"/>
  <c r="F198" i="9"/>
  <c r="F211" i="9"/>
  <c r="F226" i="9"/>
  <c r="F244" i="9"/>
  <c r="F249" i="9"/>
  <c r="F252" i="9"/>
  <c r="F254" i="9"/>
  <c r="F259" i="9"/>
  <c r="F263" i="9"/>
  <c r="F267" i="9"/>
  <c r="F271" i="9"/>
  <c r="F275" i="9"/>
  <c r="F279" i="9"/>
  <c r="F283" i="9"/>
  <c r="F228" i="9"/>
  <c r="F238" i="9"/>
  <c r="F241" i="9"/>
  <c r="F258" i="9"/>
  <c r="F260" i="9"/>
  <c r="F265" i="9"/>
  <c r="F270" i="9"/>
  <c r="F276" i="9"/>
  <c r="F281" i="9"/>
  <c r="F288" i="9"/>
  <c r="F292" i="9"/>
  <c r="F296" i="9"/>
  <c r="F300" i="9"/>
  <c r="F304" i="9"/>
  <c r="F308" i="9"/>
  <c r="F196" i="9"/>
  <c r="F222" i="9"/>
  <c r="F225" i="9"/>
  <c r="F248" i="9"/>
  <c r="F264" i="9"/>
  <c r="F269" i="9"/>
  <c r="F274" i="9"/>
  <c r="F280" i="9"/>
  <c r="F287" i="9"/>
  <c r="F291" i="9"/>
  <c r="F295" i="9"/>
  <c r="F299" i="9"/>
  <c r="F303" i="9"/>
  <c r="F307" i="9"/>
  <c r="F311" i="9"/>
  <c r="F315" i="9"/>
  <c r="F319" i="9"/>
  <c r="F323" i="9"/>
  <c r="F327" i="9"/>
  <c r="F331" i="9"/>
  <c r="F335" i="9"/>
  <c r="F339" i="9"/>
  <c r="F343" i="9"/>
  <c r="F347" i="9"/>
  <c r="F233" i="9"/>
  <c r="F236" i="9"/>
  <c r="F262" i="9"/>
  <c r="F284" i="9"/>
  <c r="F286" i="9"/>
  <c r="F294" i="9"/>
  <c r="F302" i="9"/>
  <c r="F310" i="9"/>
  <c r="F316" i="9"/>
  <c r="F321" i="9"/>
  <c r="F326" i="9"/>
  <c r="F332" i="9"/>
  <c r="F337" i="9"/>
  <c r="F342" i="9"/>
  <c r="F348" i="9"/>
  <c r="F351" i="9"/>
  <c r="F355" i="9"/>
  <c r="F230" i="9"/>
  <c r="F253" i="9"/>
  <c r="F257" i="9"/>
  <c r="F272" i="9"/>
  <c r="F277" i="9"/>
  <c r="F282" i="9"/>
  <c r="F285" i="9"/>
  <c r="F293" i="9"/>
  <c r="F301" i="9"/>
  <c r="F309" i="9"/>
  <c r="F314" i="9"/>
  <c r="F320" i="9"/>
  <c r="F325" i="9"/>
  <c r="F330" i="9"/>
  <c r="F336" i="9"/>
  <c r="F341" i="9"/>
  <c r="F346" i="9"/>
  <c r="F354" i="9"/>
  <c r="F246" i="9"/>
  <c r="F268" i="9"/>
  <c r="F273" i="9"/>
  <c r="F278" i="9"/>
  <c r="F290" i="9"/>
  <c r="F298" i="9"/>
  <c r="F306" i="9"/>
  <c r="F313" i="9"/>
  <c r="F318" i="9"/>
  <c r="F324" i="9"/>
  <c r="F329" i="9"/>
  <c r="F334" i="9"/>
  <c r="F340" i="9"/>
  <c r="F345" i="9"/>
  <c r="B184" i="9"/>
  <c r="B353" i="9"/>
  <c r="B348" i="9"/>
  <c r="B342" i="9"/>
  <c r="B337" i="9"/>
  <c r="B332" i="9"/>
  <c r="B326" i="9"/>
  <c r="B321" i="9"/>
  <c r="B316" i="9"/>
  <c r="B309" i="9"/>
  <c r="B301" i="9"/>
  <c r="B293" i="9"/>
  <c r="B285" i="9"/>
  <c r="B277" i="9"/>
  <c r="B269" i="9"/>
  <c r="B261" i="9"/>
  <c r="B253" i="9"/>
  <c r="B245" i="9"/>
  <c r="B237" i="9"/>
  <c r="B229" i="9"/>
  <c r="B221" i="9"/>
  <c r="B213" i="9"/>
  <c r="B205" i="9"/>
  <c r="B197" i="9"/>
  <c r="B189" i="9"/>
  <c r="AT357" i="9"/>
  <c r="AL357" i="9"/>
  <c r="AD357" i="9"/>
  <c r="V357" i="9"/>
  <c r="N357" i="9"/>
  <c r="F357" i="9"/>
  <c r="AS356" i="9"/>
  <c r="AK356" i="9"/>
  <c r="AC356" i="9"/>
  <c r="U356" i="9"/>
  <c r="M356" i="9"/>
  <c r="E356" i="9"/>
  <c r="AR355" i="9"/>
  <c r="AJ355" i="9"/>
  <c r="AB355" i="9"/>
  <c r="T355" i="9"/>
  <c r="L355" i="9"/>
  <c r="D355" i="9"/>
  <c r="AQ354" i="9"/>
  <c r="AI354" i="9"/>
  <c r="AA354" i="9"/>
  <c r="S354" i="9"/>
  <c r="K354" i="9"/>
  <c r="AP353" i="9"/>
  <c r="AH353" i="9"/>
  <c r="Z353" i="9"/>
  <c r="R353" i="9"/>
  <c r="J353" i="9"/>
  <c r="AW352" i="9"/>
  <c r="AO352" i="9"/>
  <c r="AG352" i="9"/>
  <c r="Y352" i="9"/>
  <c r="Q352" i="9"/>
  <c r="I352" i="9"/>
  <c r="AV351" i="9"/>
  <c r="AN351" i="9"/>
  <c r="AF351" i="9"/>
  <c r="X351" i="9"/>
  <c r="P351" i="9"/>
  <c r="H351" i="9"/>
  <c r="AU350" i="9"/>
  <c r="AM350" i="9"/>
  <c r="AE350" i="9"/>
  <c r="V350" i="9"/>
  <c r="K350" i="9"/>
  <c r="AU349" i="9"/>
  <c r="AK349" i="9"/>
  <c r="Z349" i="9"/>
  <c r="O349" i="9"/>
  <c r="E349" i="9"/>
  <c r="AO348" i="9"/>
  <c r="Z348" i="9"/>
  <c r="E348" i="9"/>
  <c r="AE347" i="9"/>
  <c r="I347" i="9"/>
  <c r="AI346" i="9"/>
  <c r="N346" i="9"/>
  <c r="AM345" i="9"/>
  <c r="R345" i="9"/>
  <c r="AR344" i="9"/>
  <c r="V344" i="9"/>
  <c r="AV343" i="9"/>
  <c r="AA343" i="9"/>
  <c r="E343" i="9"/>
  <c r="AE342" i="9"/>
  <c r="J342" i="9"/>
  <c r="AI341" i="9"/>
  <c r="N341" i="9"/>
  <c r="AN340" i="9"/>
  <c r="R340" i="9"/>
  <c r="AR339" i="9"/>
  <c r="W339" i="9"/>
  <c r="AV338" i="9"/>
  <c r="AA338" i="9"/>
  <c r="F338" i="9"/>
  <c r="AE337" i="9"/>
  <c r="J337" i="9"/>
  <c r="AJ336" i="9"/>
  <c r="N336" i="9"/>
  <c r="AN335" i="9"/>
  <c r="S335" i="9"/>
  <c r="AR334" i="9"/>
  <c r="W334" i="9"/>
  <c r="AW333" i="9"/>
  <c r="AA333" i="9"/>
  <c r="F333" i="9"/>
  <c r="AF332" i="9"/>
  <c r="J332" i="9"/>
  <c r="AJ331" i="9"/>
  <c r="O331" i="9"/>
  <c r="AN330" i="9"/>
  <c r="S330" i="9"/>
  <c r="AS329" i="9"/>
  <c r="W329" i="9"/>
  <c r="AW328" i="9"/>
  <c r="AB328" i="9"/>
  <c r="F328" i="9"/>
  <c r="AF327" i="9"/>
  <c r="K327" i="9"/>
  <c r="AJ326" i="9"/>
  <c r="O326" i="9"/>
  <c r="AO325" i="9"/>
  <c r="S325" i="9"/>
  <c r="AS324" i="9"/>
  <c r="X324" i="9"/>
  <c r="AW323" i="9"/>
  <c r="AB323" i="9"/>
  <c r="G323" i="9"/>
  <c r="AF322" i="9"/>
  <c r="K322" i="9"/>
  <c r="AK321" i="9"/>
  <c r="O321" i="9"/>
  <c r="AO320" i="9"/>
  <c r="T320" i="9"/>
  <c r="AS319" i="9"/>
  <c r="X319" i="9"/>
  <c r="AB318" i="9"/>
  <c r="G318" i="9"/>
  <c r="AG317" i="9"/>
  <c r="K317" i="9"/>
  <c r="AK316" i="9"/>
  <c r="P316" i="9"/>
  <c r="AO315" i="9"/>
  <c r="T315" i="9"/>
  <c r="AT314" i="9"/>
  <c r="X314" i="9"/>
  <c r="AC313" i="9"/>
  <c r="G313" i="9"/>
  <c r="AG312" i="9"/>
  <c r="L312" i="9"/>
  <c r="AK311" i="9"/>
  <c r="P311" i="9"/>
  <c r="AP310" i="9"/>
  <c r="T310" i="9"/>
  <c r="AT309" i="9"/>
  <c r="Y309" i="9"/>
  <c r="AW308" i="9"/>
  <c r="Q308" i="9"/>
  <c r="AF307" i="9"/>
  <c r="AU306" i="9"/>
  <c r="O306" i="9"/>
  <c r="AD305" i="9"/>
  <c r="AS304" i="9"/>
  <c r="M304" i="9"/>
  <c r="AB303" i="9"/>
  <c r="AQ302" i="9"/>
  <c r="K302" i="9"/>
  <c r="Z301" i="9"/>
  <c r="AO300" i="9"/>
  <c r="I300" i="9"/>
  <c r="X299" i="9"/>
  <c r="AM298" i="9"/>
  <c r="G298" i="9"/>
  <c r="V297" i="9"/>
  <c r="AK296" i="9"/>
  <c r="E296" i="9"/>
  <c r="T295" i="9"/>
  <c r="AI294" i="9"/>
  <c r="R293" i="9"/>
  <c r="AG292" i="9"/>
  <c r="AV291" i="9"/>
  <c r="P291" i="9"/>
  <c r="AE290" i="9"/>
  <c r="AT289" i="9"/>
  <c r="N289" i="9"/>
  <c r="AC288" i="9"/>
  <c r="AR287" i="9"/>
  <c r="L287" i="9"/>
  <c r="AA286" i="9"/>
  <c r="AP285" i="9"/>
  <c r="J285" i="9"/>
  <c r="X284" i="9"/>
  <c r="AB283" i="9"/>
  <c r="AF282" i="9"/>
  <c r="AK281" i="9"/>
  <c r="AO280" i="9"/>
  <c r="AS279" i="9"/>
  <c r="G278" i="9"/>
  <c r="K277" i="9"/>
  <c r="P276" i="9"/>
  <c r="T275" i="9"/>
  <c r="X274" i="9"/>
  <c r="AC273" i="9"/>
  <c r="AG272" i="9"/>
  <c r="AK271" i="9"/>
  <c r="AP270" i="9"/>
  <c r="AT269" i="9"/>
  <c r="H268" i="9"/>
  <c r="L267" i="9"/>
  <c r="P266" i="9"/>
  <c r="U265" i="9"/>
  <c r="Y264" i="9"/>
  <c r="AC263" i="9"/>
  <c r="AH262" i="9"/>
  <c r="AL261" i="9"/>
  <c r="AP260" i="9"/>
  <c r="AU259" i="9"/>
  <c r="AU258" i="9"/>
  <c r="Q257" i="9"/>
  <c r="L255" i="9"/>
  <c r="AL252" i="9"/>
  <c r="S250" i="9"/>
  <c r="AU247" i="9"/>
  <c r="Z245" i="9"/>
  <c r="G243" i="9"/>
  <c r="AH240" i="9"/>
  <c r="N238" i="9"/>
  <c r="AO235" i="9"/>
  <c r="V233" i="9"/>
  <c r="AV230" i="9"/>
  <c r="AC228" i="9"/>
  <c r="J226" i="9"/>
  <c r="AJ223" i="9"/>
  <c r="F221" i="9"/>
  <c r="AG216" i="9"/>
  <c r="AN208" i="9"/>
  <c r="W190" i="9"/>
  <c r="C347" i="9"/>
  <c r="C342" i="9"/>
  <c r="C337" i="9"/>
  <c r="C331" i="9"/>
  <c r="C326" i="9"/>
  <c r="C321" i="9"/>
  <c r="C315" i="9"/>
  <c r="C310" i="9"/>
  <c r="C303" i="9"/>
  <c r="C295" i="9"/>
  <c r="C287" i="9"/>
  <c r="C281" i="9"/>
  <c r="C355" i="9"/>
  <c r="C351" i="9"/>
  <c r="C349" i="9"/>
  <c r="C343" i="9"/>
  <c r="C338" i="9"/>
  <c r="C333" i="9"/>
  <c r="C327" i="9"/>
  <c r="C322" i="9"/>
  <c r="C317" i="9"/>
  <c r="C311" i="9"/>
  <c r="C306" i="9"/>
  <c r="C298" i="9"/>
  <c r="C290" i="9"/>
  <c r="C263" i="9"/>
  <c r="C184" i="9"/>
  <c r="C188" i="9"/>
  <c r="C192" i="9"/>
  <c r="C196" i="9"/>
  <c r="C200" i="9"/>
  <c r="C189" i="9"/>
  <c r="C194" i="9"/>
  <c r="C199" i="9"/>
  <c r="C186" i="9"/>
  <c r="C191" i="9"/>
  <c r="C202" i="9"/>
  <c r="C205" i="9"/>
  <c r="C209" i="9"/>
  <c r="C213" i="9"/>
  <c r="C217" i="9"/>
  <c r="C185" i="9"/>
  <c r="C207" i="9"/>
  <c r="C198" i="9"/>
  <c r="C206" i="9"/>
  <c r="C211" i="9"/>
  <c r="C216" i="9"/>
  <c r="C220" i="9"/>
  <c r="C224" i="9"/>
  <c r="C228" i="9"/>
  <c r="C232" i="9"/>
  <c r="C236" i="9"/>
  <c r="C240" i="9"/>
  <c r="C244" i="9"/>
  <c r="C248" i="9"/>
  <c r="C252" i="9"/>
  <c r="C256" i="9"/>
  <c r="C193" i="9"/>
  <c r="C195" i="9"/>
  <c r="C197" i="9"/>
  <c r="C201" i="9"/>
  <c r="C204" i="9"/>
  <c r="C212" i="9"/>
  <c r="C187" i="9"/>
  <c r="C214" i="9"/>
  <c r="C219" i="9"/>
  <c r="C221" i="9"/>
  <c r="C226" i="9"/>
  <c r="C231" i="9"/>
  <c r="C237" i="9"/>
  <c r="C242" i="9"/>
  <c r="C247" i="9"/>
  <c r="C253" i="9"/>
  <c r="C257" i="9"/>
  <c r="C208" i="9"/>
  <c r="C223" i="9"/>
  <c r="C241" i="9"/>
  <c r="C246" i="9"/>
  <c r="C249" i="9"/>
  <c r="C251" i="9"/>
  <c r="C254" i="9"/>
  <c r="C258" i="9"/>
  <c r="C190" i="9"/>
  <c r="C203" i="9"/>
  <c r="C215" i="9"/>
  <c r="C218" i="9"/>
  <c r="C225" i="9"/>
  <c r="C230" i="9"/>
  <c r="C233" i="9"/>
  <c r="C235" i="9"/>
  <c r="C238" i="9"/>
  <c r="C243" i="9"/>
  <c r="C260" i="9"/>
  <c r="C264" i="9"/>
  <c r="C268" i="9"/>
  <c r="C272" i="9"/>
  <c r="C276" i="9"/>
  <c r="C280" i="9"/>
  <c r="C284" i="9"/>
  <c r="C222" i="9"/>
  <c r="C245" i="9"/>
  <c r="C255" i="9"/>
  <c r="C259" i="9"/>
  <c r="C262" i="9"/>
  <c r="C267" i="9"/>
  <c r="C273" i="9"/>
  <c r="C278" i="9"/>
  <c r="C283" i="9"/>
  <c r="C285" i="9"/>
  <c r="C289" i="9"/>
  <c r="C293" i="9"/>
  <c r="C297" i="9"/>
  <c r="C301" i="9"/>
  <c r="C305" i="9"/>
  <c r="C309" i="9"/>
  <c r="C229" i="9"/>
  <c r="C239" i="9"/>
  <c r="C261" i="9"/>
  <c r="C266" i="9"/>
  <c r="C271" i="9"/>
  <c r="C277" i="9"/>
  <c r="C282" i="9"/>
  <c r="C288" i="9"/>
  <c r="C292" i="9"/>
  <c r="C296" i="9"/>
  <c r="C300" i="9"/>
  <c r="C304" i="9"/>
  <c r="C308" i="9"/>
  <c r="C312" i="9"/>
  <c r="C316" i="9"/>
  <c r="C320" i="9"/>
  <c r="C324" i="9"/>
  <c r="C328" i="9"/>
  <c r="C332" i="9"/>
  <c r="C336" i="9"/>
  <c r="C340" i="9"/>
  <c r="C344" i="9"/>
  <c r="C348" i="9"/>
  <c r="C356" i="9"/>
  <c r="C352" i="9"/>
  <c r="C350" i="9"/>
  <c r="C345" i="9"/>
  <c r="C339" i="9"/>
  <c r="C334" i="9"/>
  <c r="C329" i="9"/>
  <c r="C323" i="9"/>
  <c r="C318" i="9"/>
  <c r="C313" i="9"/>
  <c r="C307" i="9"/>
  <c r="C299" i="9"/>
  <c r="C291" i="9"/>
  <c r="C275" i="9"/>
  <c r="C270" i="9"/>
  <c r="C265" i="9"/>
  <c r="C250" i="9"/>
  <c r="C227" i="9"/>
  <c r="AW9" i="9"/>
  <c r="AS159" i="9"/>
  <c r="AO159" i="9"/>
  <c r="AK159" i="9"/>
  <c r="AL159" i="9"/>
  <c r="Z159" i="9"/>
  <c r="AG159" i="9"/>
  <c r="V159" i="9"/>
  <c r="J159" i="9"/>
  <c r="U159" i="9"/>
  <c r="F159" i="9"/>
  <c r="M159" i="9"/>
  <c r="I159" i="9"/>
  <c r="AU159" i="9"/>
  <c r="AE159" i="9"/>
  <c r="E159" i="9"/>
  <c r="O146" i="9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AQ9" i="9"/>
  <c r="AQ10" i="9" s="1"/>
  <c r="AQ11" i="9" s="1"/>
  <c r="AQ12" i="9" s="1"/>
  <c r="AQ13" i="9" s="1"/>
  <c r="AQ14" i="9" s="1"/>
  <c r="AQ15" i="9" s="1"/>
  <c r="AQ16" i="9" s="1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AQ34" i="9" s="1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AQ49" i="9" s="1"/>
  <c r="AQ50" i="9" s="1"/>
  <c r="AQ51" i="9" s="1"/>
  <c r="AQ52" i="9" s="1"/>
  <c r="AQ53" i="9" s="1"/>
  <c r="AQ54" i="9" s="1"/>
  <c r="AQ55" i="9" s="1"/>
  <c r="AQ56" i="9" s="1"/>
  <c r="AQ57" i="9" s="1"/>
  <c r="AQ58" i="9" s="1"/>
  <c r="AQ59" i="9" s="1"/>
  <c r="AQ60" i="9" s="1"/>
  <c r="AQ61" i="9" s="1"/>
  <c r="AQ62" i="9" s="1"/>
  <c r="AQ63" i="9" s="1"/>
  <c r="AQ64" i="9" s="1"/>
  <c r="AQ65" i="9" s="1"/>
  <c r="AQ66" i="9" s="1"/>
  <c r="AQ67" i="9" s="1"/>
  <c r="AQ68" i="9" s="1"/>
  <c r="AQ69" i="9" s="1"/>
  <c r="AQ70" i="9" s="1"/>
  <c r="AQ71" i="9" s="1"/>
  <c r="AQ72" i="9" s="1"/>
  <c r="AQ73" i="9" s="1"/>
  <c r="AQ74" i="9" s="1"/>
  <c r="AQ75" i="9" s="1"/>
  <c r="AQ76" i="9" s="1"/>
  <c r="AQ77" i="9" s="1"/>
  <c r="AQ78" i="9" s="1"/>
  <c r="AQ79" i="9" s="1"/>
  <c r="AQ80" i="9" s="1"/>
  <c r="AQ81" i="9" s="1"/>
  <c r="AQ82" i="9" s="1"/>
  <c r="AQ83" i="9" s="1"/>
  <c r="AQ84" i="9" s="1"/>
  <c r="AQ85" i="9" s="1"/>
  <c r="AQ86" i="9" s="1"/>
  <c r="AQ87" i="9" s="1"/>
  <c r="AQ88" i="9" s="1"/>
  <c r="AQ89" i="9" s="1"/>
  <c r="AQ90" i="9" s="1"/>
  <c r="AQ91" i="9" s="1"/>
  <c r="AQ92" i="9" s="1"/>
  <c r="AQ93" i="9" s="1"/>
  <c r="AQ94" i="9" s="1"/>
  <c r="AQ95" i="9" s="1"/>
  <c r="AQ96" i="9" s="1"/>
  <c r="AQ97" i="9" s="1"/>
  <c r="AQ98" i="9" s="1"/>
  <c r="AQ99" i="9" s="1"/>
  <c r="AQ100" i="9" s="1"/>
  <c r="AQ101" i="9" s="1"/>
  <c r="AQ102" i="9" s="1"/>
  <c r="AQ103" i="9" s="1"/>
  <c r="AQ104" i="9" s="1"/>
  <c r="AQ105" i="9" s="1"/>
  <c r="AQ106" i="9" s="1"/>
  <c r="AQ107" i="9" s="1"/>
  <c r="AQ108" i="9" s="1"/>
  <c r="AQ109" i="9" s="1"/>
  <c r="AQ110" i="9" s="1"/>
  <c r="AQ111" i="9" s="1"/>
  <c r="AQ112" i="9" s="1"/>
  <c r="AQ113" i="9" s="1"/>
  <c r="AQ114" i="9" s="1"/>
  <c r="AQ115" i="9" s="1"/>
  <c r="AQ116" i="9" s="1"/>
  <c r="AQ117" i="9" s="1"/>
  <c r="AQ118" i="9" s="1"/>
  <c r="AQ119" i="9" s="1"/>
  <c r="AQ120" i="9" s="1"/>
  <c r="AQ121" i="9" s="1"/>
  <c r="AQ122" i="9" s="1"/>
  <c r="AQ123" i="9" s="1"/>
  <c r="AQ124" i="9" s="1"/>
  <c r="AQ125" i="9" s="1"/>
  <c r="AQ126" i="9" s="1"/>
  <c r="AQ127" i="9" s="1"/>
  <c r="AQ128" i="9" s="1"/>
  <c r="AQ129" i="9" s="1"/>
  <c r="AQ130" i="9" s="1"/>
  <c r="AQ131" i="9" s="1"/>
  <c r="AQ132" i="9" s="1"/>
  <c r="AQ133" i="9" s="1"/>
  <c r="AQ134" i="9" s="1"/>
  <c r="AQ135" i="9" s="1"/>
  <c r="AQ136" i="9" s="1"/>
  <c r="AQ137" i="9" s="1"/>
  <c r="AQ138" i="9" s="1"/>
  <c r="AQ139" i="9" s="1"/>
  <c r="AQ140" i="9" s="1"/>
  <c r="AQ141" i="9" s="1"/>
  <c r="AQ142" i="9" s="1"/>
  <c r="AQ143" i="9" s="1"/>
  <c r="AQ144" i="9" s="1"/>
  <c r="AQ145" i="9" s="1"/>
  <c r="AQ146" i="9" s="1"/>
  <c r="AQ147" i="9" s="1"/>
  <c r="AQ148" i="9" s="1"/>
  <c r="AQ149" i="9" s="1"/>
  <c r="AQ150" i="9" s="1"/>
  <c r="AQ151" i="9" s="1"/>
  <c r="AQ152" i="9" s="1"/>
  <c r="AQ153" i="9" s="1"/>
  <c r="AQ154" i="9" s="1"/>
  <c r="AQ155" i="9" s="1"/>
  <c r="AQ156" i="9" s="1"/>
  <c r="AQ157" i="9" s="1"/>
  <c r="AQ158" i="9" s="1"/>
  <c r="AM9" i="9"/>
  <c r="AM10" i="9" s="1"/>
  <c r="AM11" i="9" s="1"/>
  <c r="AM12" i="9" s="1"/>
  <c r="AM13" i="9" s="1"/>
  <c r="AM14" i="9" s="1"/>
  <c r="AM15" i="9" s="1"/>
  <c r="AM16" i="9" s="1"/>
  <c r="AM17" i="9" s="1"/>
  <c r="AM18" i="9" s="1"/>
  <c r="AM19" i="9" s="1"/>
  <c r="AM20" i="9" s="1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AM34" i="9" s="1"/>
  <c r="AM35" i="9" s="1"/>
  <c r="AM36" i="9" s="1"/>
  <c r="AM37" i="9" s="1"/>
  <c r="AM38" i="9" s="1"/>
  <c r="AM39" i="9" s="1"/>
  <c r="AM40" i="9" s="1"/>
  <c r="AM41" i="9" s="1"/>
  <c r="AM42" i="9" s="1"/>
  <c r="AM43" i="9" s="1"/>
  <c r="AM44" i="9" s="1"/>
  <c r="AM45" i="9" s="1"/>
  <c r="AM46" i="9" s="1"/>
  <c r="AM47" i="9" s="1"/>
  <c r="AM48" i="9" s="1"/>
  <c r="AM49" i="9" s="1"/>
  <c r="AM50" i="9" s="1"/>
  <c r="AM51" i="9" s="1"/>
  <c r="AM52" i="9" s="1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AM67" i="9" s="1"/>
  <c r="AM68" i="9" s="1"/>
  <c r="AM69" i="9" s="1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AM86" i="9" s="1"/>
  <c r="AM87" i="9" s="1"/>
  <c r="AM88" i="9" s="1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AM99" i="9" s="1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M129" i="9" s="1"/>
  <c r="AM130" i="9" s="1"/>
  <c r="AM131" i="9" s="1"/>
  <c r="AM132" i="9" s="1"/>
  <c r="AM133" i="9" s="1"/>
  <c r="AM134" i="9" s="1"/>
  <c r="AM135" i="9" s="1"/>
  <c r="AM136" i="9" s="1"/>
  <c r="AM137" i="9" s="1"/>
  <c r="AM138" i="9" s="1"/>
  <c r="AM139" i="9" s="1"/>
  <c r="AM140" i="9" s="1"/>
  <c r="AM141" i="9" s="1"/>
  <c r="AM142" i="9" s="1"/>
  <c r="AM143" i="9" s="1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AM156" i="9" s="1"/>
  <c r="AM157" i="9" s="1"/>
  <c r="AM158" i="9" s="1"/>
  <c r="AI9" i="9"/>
  <c r="AI10" i="9" s="1"/>
  <c r="AI11" i="9" s="1"/>
  <c r="AI12" i="9" s="1"/>
  <c r="AI13" i="9" s="1"/>
  <c r="AI14" i="9" s="1"/>
  <c r="AI15" i="9" s="1"/>
  <c r="AI16" i="9" s="1"/>
  <c r="AI17" i="9" s="1"/>
  <c r="AI18" i="9" s="1"/>
  <c r="AI19" i="9" s="1"/>
  <c r="AI20" i="9" s="1"/>
  <c r="AI21" i="9" s="1"/>
  <c r="AI22" i="9" s="1"/>
  <c r="AI23" i="9" s="1"/>
  <c r="AI24" i="9" s="1"/>
  <c r="AI25" i="9" s="1"/>
  <c r="AI26" i="9" s="1"/>
  <c r="AI27" i="9" s="1"/>
  <c r="AI28" i="9" s="1"/>
  <c r="AI29" i="9" s="1"/>
  <c r="AI30" i="9" s="1"/>
  <c r="AI31" i="9" s="1"/>
  <c r="AI32" i="9" s="1"/>
  <c r="AI33" i="9" s="1"/>
  <c r="AI34" i="9" s="1"/>
  <c r="AI35" i="9" s="1"/>
  <c r="AI36" i="9" s="1"/>
  <c r="AI37" i="9" s="1"/>
  <c r="AI38" i="9" s="1"/>
  <c r="AI39" i="9" s="1"/>
  <c r="AI40" i="9" s="1"/>
  <c r="AI41" i="9" s="1"/>
  <c r="AI42" i="9" s="1"/>
  <c r="AI43" i="9" s="1"/>
  <c r="AI44" i="9" s="1"/>
  <c r="AI45" i="9" s="1"/>
  <c r="AI46" i="9" s="1"/>
  <c r="AI47" i="9" s="1"/>
  <c r="AI48" i="9" s="1"/>
  <c r="AI49" i="9" s="1"/>
  <c r="AI50" i="9" s="1"/>
  <c r="AI51" i="9" s="1"/>
  <c r="AI52" i="9" s="1"/>
  <c r="AI53" i="9" s="1"/>
  <c r="AI54" i="9" s="1"/>
  <c r="AI55" i="9" s="1"/>
  <c r="AI56" i="9" s="1"/>
  <c r="AI57" i="9" s="1"/>
  <c r="AI58" i="9" s="1"/>
  <c r="AI59" i="9" s="1"/>
  <c r="AI60" i="9" s="1"/>
  <c r="AI61" i="9" s="1"/>
  <c r="AI62" i="9" s="1"/>
  <c r="AI63" i="9" s="1"/>
  <c r="AI64" i="9" s="1"/>
  <c r="AI65" i="9" s="1"/>
  <c r="AI66" i="9" s="1"/>
  <c r="AI67" i="9" s="1"/>
  <c r="AI68" i="9" s="1"/>
  <c r="AI69" i="9" s="1"/>
  <c r="AI70" i="9" s="1"/>
  <c r="AI71" i="9" s="1"/>
  <c r="AI72" i="9" s="1"/>
  <c r="AI73" i="9" s="1"/>
  <c r="AI74" i="9" s="1"/>
  <c r="AI75" i="9" s="1"/>
  <c r="AI76" i="9" s="1"/>
  <c r="AI77" i="9" s="1"/>
  <c r="AI78" i="9" s="1"/>
  <c r="AI79" i="9" s="1"/>
  <c r="AI80" i="9" s="1"/>
  <c r="AI81" i="9" s="1"/>
  <c r="AI82" i="9" s="1"/>
  <c r="AI83" i="9" s="1"/>
  <c r="AI84" i="9" s="1"/>
  <c r="AI85" i="9" s="1"/>
  <c r="AI86" i="9" s="1"/>
  <c r="AI87" i="9" s="1"/>
  <c r="AI88" i="9" s="1"/>
  <c r="AI89" i="9" s="1"/>
  <c r="AI90" i="9" s="1"/>
  <c r="AI91" i="9" s="1"/>
  <c r="AI92" i="9" s="1"/>
  <c r="AI93" i="9" s="1"/>
  <c r="AI94" i="9" s="1"/>
  <c r="AI95" i="9" s="1"/>
  <c r="AI96" i="9" s="1"/>
  <c r="AI97" i="9" s="1"/>
  <c r="AI98" i="9" s="1"/>
  <c r="AI99" i="9" s="1"/>
  <c r="AI100" i="9" s="1"/>
  <c r="AI101" i="9" s="1"/>
  <c r="AI102" i="9" s="1"/>
  <c r="AI103" i="9" s="1"/>
  <c r="AI104" i="9" s="1"/>
  <c r="AI105" i="9" s="1"/>
  <c r="AI106" i="9" s="1"/>
  <c r="AI107" i="9" s="1"/>
  <c r="AI108" i="9" s="1"/>
  <c r="AI109" i="9" s="1"/>
  <c r="AI110" i="9" s="1"/>
  <c r="AI111" i="9" s="1"/>
  <c r="AI112" i="9" s="1"/>
  <c r="AI113" i="9" s="1"/>
  <c r="AI114" i="9" s="1"/>
  <c r="AI115" i="9" s="1"/>
  <c r="AI116" i="9" s="1"/>
  <c r="AI117" i="9" s="1"/>
  <c r="AI118" i="9" s="1"/>
  <c r="AI119" i="9" s="1"/>
  <c r="AI120" i="9" s="1"/>
  <c r="AI121" i="9" s="1"/>
  <c r="AI122" i="9" s="1"/>
  <c r="AI123" i="9" s="1"/>
  <c r="AI124" i="9" s="1"/>
  <c r="AI125" i="9" s="1"/>
  <c r="AI126" i="9" s="1"/>
  <c r="AI127" i="9" s="1"/>
  <c r="AI128" i="9" s="1"/>
  <c r="AI129" i="9" s="1"/>
  <c r="AI130" i="9" s="1"/>
  <c r="AI131" i="9" s="1"/>
  <c r="AI132" i="9" s="1"/>
  <c r="AI133" i="9" s="1"/>
  <c r="AI134" i="9" s="1"/>
  <c r="AI135" i="9" s="1"/>
  <c r="AI136" i="9" s="1"/>
  <c r="AI137" i="9" s="1"/>
  <c r="AI138" i="9" s="1"/>
  <c r="AI139" i="9" s="1"/>
  <c r="AI140" i="9" s="1"/>
  <c r="AI141" i="9" s="1"/>
  <c r="AI142" i="9" s="1"/>
  <c r="AI143" i="9" s="1"/>
  <c r="AI144" i="9" s="1"/>
  <c r="AI145" i="9" s="1"/>
  <c r="AI146" i="9" s="1"/>
  <c r="AI147" i="9" s="1"/>
  <c r="AI148" i="9" s="1"/>
  <c r="AI149" i="9" s="1"/>
  <c r="AI150" i="9" s="1"/>
  <c r="AI151" i="9" s="1"/>
  <c r="AI152" i="9" s="1"/>
  <c r="AI153" i="9" s="1"/>
  <c r="AI154" i="9" s="1"/>
  <c r="AI155" i="9" s="1"/>
  <c r="AI156" i="9" s="1"/>
  <c r="AI157" i="9" s="1"/>
  <c r="AI158" i="9" s="1"/>
  <c r="AA9" i="9"/>
  <c r="AA10" i="9" s="1"/>
  <c r="AA11" i="9" s="1"/>
  <c r="AA12" i="9" s="1"/>
  <c r="AA13" i="9" s="1"/>
  <c r="AA14" i="9" s="1"/>
  <c r="AA15" i="9" s="1"/>
  <c r="AA16" i="9" s="1"/>
  <c r="AA17" i="9" s="1"/>
  <c r="AA18" i="9" s="1"/>
  <c r="AA19" i="9" s="1"/>
  <c r="AA20" i="9" s="1"/>
  <c r="AA21" i="9" s="1"/>
  <c r="AA22" i="9" s="1"/>
  <c r="AA23" i="9" s="1"/>
  <c r="AA24" i="9" s="1"/>
  <c r="AA25" i="9" s="1"/>
  <c r="AA26" i="9" s="1"/>
  <c r="AA27" i="9" s="1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71" i="9" s="1"/>
  <c r="AA72" i="9" s="1"/>
  <c r="AA73" i="9" s="1"/>
  <c r="AA74" i="9" s="1"/>
  <c r="AA75" i="9" s="1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A95" i="9" s="1"/>
  <c r="AA96" i="9" s="1"/>
  <c r="AA97" i="9" s="1"/>
  <c r="AA98" i="9" s="1"/>
  <c r="AA99" i="9" s="1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AA119" i="9" s="1"/>
  <c r="AA120" i="9" s="1"/>
  <c r="AA121" i="9" s="1"/>
  <c r="AA122" i="9" s="1"/>
  <c r="AA123" i="9" s="1"/>
  <c r="AA124" i="9" s="1"/>
  <c r="AA125" i="9" s="1"/>
  <c r="AA126" i="9" s="1"/>
  <c r="AA127" i="9" s="1"/>
  <c r="AA128" i="9" s="1"/>
  <c r="AA129" i="9" s="1"/>
  <c r="AA130" i="9" s="1"/>
  <c r="AA131" i="9" s="1"/>
  <c r="AA132" i="9" s="1"/>
  <c r="AA133" i="9" s="1"/>
  <c r="AA134" i="9" s="1"/>
  <c r="AA135" i="9" s="1"/>
  <c r="AA136" i="9" s="1"/>
  <c r="AA137" i="9" s="1"/>
  <c r="AA138" i="9" s="1"/>
  <c r="AA139" i="9" s="1"/>
  <c r="AA140" i="9" s="1"/>
  <c r="AA141" i="9" s="1"/>
  <c r="AA142" i="9" s="1"/>
  <c r="AA143" i="9" s="1"/>
  <c r="AA144" i="9" s="1"/>
  <c r="AA145" i="9" s="1"/>
  <c r="AA146" i="9" s="1"/>
  <c r="AA147" i="9" s="1"/>
  <c r="AA148" i="9" s="1"/>
  <c r="AA149" i="9" s="1"/>
  <c r="AA150" i="9" s="1"/>
  <c r="AA151" i="9" s="1"/>
  <c r="AA152" i="9" s="1"/>
  <c r="AA153" i="9" s="1"/>
  <c r="AA154" i="9" s="1"/>
  <c r="AA155" i="9" s="1"/>
  <c r="AA156" i="9" s="1"/>
  <c r="AA157" i="9" s="1"/>
  <c r="AA158" i="9" s="1"/>
  <c r="W9" i="9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W95" i="9" s="1"/>
  <c r="W96" i="9" s="1"/>
  <c r="W97" i="9" s="1"/>
  <c r="W98" i="9" s="1"/>
  <c r="W99" i="9" s="1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19" i="9" s="1"/>
  <c r="W120" i="9" s="1"/>
  <c r="W121" i="9" s="1"/>
  <c r="W122" i="9" s="1"/>
  <c r="W123" i="9" s="1"/>
  <c r="W124" i="9" s="1"/>
  <c r="W125" i="9" s="1"/>
  <c r="W126" i="9" s="1"/>
  <c r="W127" i="9" s="1"/>
  <c r="W128" i="9" s="1"/>
  <c r="W129" i="9" s="1"/>
  <c r="W130" i="9" s="1"/>
  <c r="W131" i="9" s="1"/>
  <c r="W132" i="9" s="1"/>
  <c r="W133" i="9" s="1"/>
  <c r="W134" i="9" s="1"/>
  <c r="W135" i="9" s="1"/>
  <c r="W136" i="9" s="1"/>
  <c r="W137" i="9" s="1"/>
  <c r="W138" i="9" s="1"/>
  <c r="W139" i="9" s="1"/>
  <c r="W140" i="9" s="1"/>
  <c r="W141" i="9" s="1"/>
  <c r="W142" i="9" s="1"/>
  <c r="W143" i="9" s="1"/>
  <c r="W144" i="9" s="1"/>
  <c r="W145" i="9" s="1"/>
  <c r="W146" i="9" s="1"/>
  <c r="W147" i="9" s="1"/>
  <c r="W148" i="9" s="1"/>
  <c r="W149" i="9" s="1"/>
  <c r="W150" i="9" s="1"/>
  <c r="W151" i="9" s="1"/>
  <c r="W152" i="9" s="1"/>
  <c r="W153" i="9" s="1"/>
  <c r="W154" i="9" s="1"/>
  <c r="W155" i="9" s="1"/>
  <c r="W156" i="9" s="1"/>
  <c r="W157" i="9" s="1"/>
  <c r="W158" i="9" s="1"/>
  <c r="S9" i="9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S95" i="9" s="1"/>
  <c r="S96" i="9" s="1"/>
  <c r="S97" i="9" s="1"/>
  <c r="S98" i="9" s="1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S143" i="9" s="1"/>
  <c r="S144" i="9" s="1"/>
  <c r="S145" i="9" s="1"/>
  <c r="S146" i="9" s="1"/>
  <c r="S147" i="9" s="1"/>
  <c r="S148" i="9" s="1"/>
  <c r="S149" i="9" s="1"/>
  <c r="S150" i="9" s="1"/>
  <c r="S151" i="9" s="1"/>
  <c r="S152" i="9" s="1"/>
  <c r="S153" i="9" s="1"/>
  <c r="S154" i="9" s="1"/>
  <c r="S155" i="9" s="1"/>
  <c r="S156" i="9" s="1"/>
  <c r="S157" i="9" s="1"/>
  <c r="S158" i="9" s="1"/>
  <c r="K9" i="9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G9" i="9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C9" i="9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B8" i="9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AH8" i="9"/>
  <c r="AH9" i="9" s="1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AH22" i="9" s="1"/>
  <c r="AH23" i="9" s="1"/>
  <c r="AH24" i="9" s="1"/>
  <c r="AH25" i="9" s="1"/>
  <c r="AH26" i="9" s="1"/>
  <c r="AH27" i="9" s="1"/>
  <c r="AH28" i="9" s="1"/>
  <c r="AH29" i="9" s="1"/>
  <c r="AH30" i="9" s="1"/>
  <c r="AH31" i="9" s="1"/>
  <c r="AH32" i="9" s="1"/>
  <c r="AH33" i="9" s="1"/>
  <c r="AH34" i="9" s="1"/>
  <c r="AH35" i="9" s="1"/>
  <c r="AH36" i="9" s="1"/>
  <c r="AH37" i="9" s="1"/>
  <c r="AH38" i="9" s="1"/>
  <c r="AH39" i="9" s="1"/>
  <c r="AH40" i="9" s="1"/>
  <c r="AH41" i="9" s="1"/>
  <c r="AH42" i="9" s="1"/>
  <c r="AH43" i="9" s="1"/>
  <c r="AH44" i="9" s="1"/>
  <c r="AH45" i="9" s="1"/>
  <c r="AH46" i="9" s="1"/>
  <c r="AH47" i="9" s="1"/>
  <c r="AH48" i="9" s="1"/>
  <c r="AH49" i="9" s="1"/>
  <c r="AH50" i="9" s="1"/>
  <c r="AH51" i="9" s="1"/>
  <c r="AH52" i="9" s="1"/>
  <c r="AH53" i="9" s="1"/>
  <c r="AH54" i="9" s="1"/>
  <c r="AH55" i="9" s="1"/>
  <c r="AH56" i="9" s="1"/>
  <c r="AH57" i="9" s="1"/>
  <c r="AH58" i="9" s="1"/>
  <c r="AH59" i="9" s="1"/>
  <c r="AH60" i="9" s="1"/>
  <c r="AH61" i="9" s="1"/>
  <c r="AH62" i="9" s="1"/>
  <c r="AH63" i="9" s="1"/>
  <c r="AH64" i="9" s="1"/>
  <c r="AH65" i="9" s="1"/>
  <c r="AH66" i="9" s="1"/>
  <c r="AH67" i="9" s="1"/>
  <c r="AH68" i="9" s="1"/>
  <c r="AH69" i="9" s="1"/>
  <c r="AH70" i="9" s="1"/>
  <c r="AH71" i="9" s="1"/>
  <c r="AH72" i="9" s="1"/>
  <c r="AH73" i="9" s="1"/>
  <c r="AH74" i="9" s="1"/>
  <c r="AH75" i="9" s="1"/>
  <c r="AH76" i="9" s="1"/>
  <c r="AH77" i="9" s="1"/>
  <c r="AH78" i="9" s="1"/>
  <c r="AH79" i="9" s="1"/>
  <c r="AH80" i="9" s="1"/>
  <c r="AH81" i="9" s="1"/>
  <c r="AH82" i="9" s="1"/>
  <c r="AH83" i="9" s="1"/>
  <c r="AH84" i="9" s="1"/>
  <c r="AH85" i="9" s="1"/>
  <c r="AH86" i="9" s="1"/>
  <c r="AH87" i="9" s="1"/>
  <c r="AH88" i="9" s="1"/>
  <c r="AH89" i="9" s="1"/>
  <c r="AH90" i="9" s="1"/>
  <c r="AH91" i="9" s="1"/>
  <c r="AH92" i="9" s="1"/>
  <c r="AH93" i="9" s="1"/>
  <c r="AH94" i="9" s="1"/>
  <c r="AH95" i="9" s="1"/>
  <c r="AH96" i="9" s="1"/>
  <c r="AH97" i="9" s="1"/>
  <c r="AH98" i="9" s="1"/>
  <c r="AH99" i="9" s="1"/>
  <c r="AH100" i="9" s="1"/>
  <c r="AH101" i="9" s="1"/>
  <c r="AH102" i="9" s="1"/>
  <c r="AH103" i="9" s="1"/>
  <c r="AH104" i="9" s="1"/>
  <c r="AH105" i="9" s="1"/>
  <c r="AH106" i="9" s="1"/>
  <c r="AH107" i="9" s="1"/>
  <c r="AH108" i="9" s="1"/>
  <c r="AH109" i="9" s="1"/>
  <c r="AH110" i="9" s="1"/>
  <c r="AH111" i="9" s="1"/>
  <c r="AH112" i="9" s="1"/>
  <c r="AH113" i="9" s="1"/>
  <c r="AH114" i="9" s="1"/>
  <c r="AH115" i="9" s="1"/>
  <c r="AH116" i="9" s="1"/>
  <c r="AH117" i="9" s="1"/>
  <c r="AH118" i="9" s="1"/>
  <c r="AH119" i="9" s="1"/>
  <c r="AH120" i="9" s="1"/>
  <c r="AH121" i="9" s="1"/>
  <c r="AH122" i="9" s="1"/>
  <c r="AH123" i="9" s="1"/>
  <c r="AH124" i="9" s="1"/>
  <c r="AH125" i="9" s="1"/>
  <c r="AH126" i="9" s="1"/>
  <c r="AH127" i="9" s="1"/>
  <c r="AH128" i="9" s="1"/>
  <c r="AH129" i="9" s="1"/>
  <c r="AH130" i="9" s="1"/>
  <c r="AH131" i="9" s="1"/>
  <c r="AH132" i="9" s="1"/>
  <c r="AH133" i="9" s="1"/>
  <c r="AH134" i="9" s="1"/>
  <c r="AH135" i="9" s="1"/>
  <c r="AH136" i="9" s="1"/>
  <c r="AH137" i="9" s="1"/>
  <c r="AH138" i="9" s="1"/>
  <c r="AH139" i="9" s="1"/>
  <c r="AH140" i="9" s="1"/>
  <c r="AH141" i="9" s="1"/>
  <c r="AH142" i="9" s="1"/>
  <c r="AH143" i="9" s="1"/>
  <c r="AH144" i="9" s="1"/>
  <c r="AH145" i="9" s="1"/>
  <c r="AH146" i="9" s="1"/>
  <c r="AH147" i="9" s="1"/>
  <c r="AH148" i="9" s="1"/>
  <c r="AH149" i="9" s="1"/>
  <c r="AH150" i="9" s="1"/>
  <c r="AH151" i="9" s="1"/>
  <c r="AH152" i="9" s="1"/>
  <c r="AH153" i="9" s="1"/>
  <c r="AH154" i="9" s="1"/>
  <c r="AH155" i="9" s="1"/>
  <c r="AH156" i="9" s="1"/>
  <c r="AH157" i="9" s="1"/>
  <c r="AH158" i="9" s="1"/>
  <c r="R8" i="9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R119" i="9" s="1"/>
  <c r="R120" i="9" s="1"/>
  <c r="R121" i="9" s="1"/>
  <c r="R122" i="9" s="1"/>
  <c r="R123" i="9" s="1"/>
  <c r="R124" i="9" s="1"/>
  <c r="R125" i="9" s="1"/>
  <c r="R126" i="9" s="1"/>
  <c r="R127" i="9" s="1"/>
  <c r="R128" i="9" s="1"/>
  <c r="R129" i="9" s="1"/>
  <c r="R130" i="9" s="1"/>
  <c r="R131" i="9" s="1"/>
  <c r="R132" i="9" s="1"/>
  <c r="R133" i="9" s="1"/>
  <c r="R134" i="9" s="1"/>
  <c r="R135" i="9" s="1"/>
  <c r="R136" i="9" s="1"/>
  <c r="R137" i="9" s="1"/>
  <c r="R138" i="9" s="1"/>
  <c r="R139" i="9" s="1"/>
  <c r="R140" i="9" s="1"/>
  <c r="R141" i="9" s="1"/>
  <c r="R142" i="9" s="1"/>
  <c r="R143" i="9" s="1"/>
  <c r="R144" i="9" s="1"/>
  <c r="R145" i="9" s="1"/>
  <c r="R146" i="9" s="1"/>
  <c r="R147" i="9" s="1"/>
  <c r="R148" i="9" s="1"/>
  <c r="R149" i="9" s="1"/>
  <c r="R150" i="9" s="1"/>
  <c r="R151" i="9" s="1"/>
  <c r="R152" i="9" s="1"/>
  <c r="R153" i="9" s="1"/>
  <c r="R154" i="9" s="1"/>
  <c r="R155" i="9" s="1"/>
  <c r="R156" i="9" s="1"/>
  <c r="R157" i="9" s="1"/>
  <c r="R158" i="9" s="1"/>
  <c r="AT8" i="9"/>
  <c r="AT9" i="9" s="1"/>
  <c r="AT10" i="9" s="1"/>
  <c r="AT11" i="9" s="1"/>
  <c r="AT12" i="9" s="1"/>
  <c r="AT13" i="9" s="1"/>
  <c r="AT14" i="9" s="1"/>
  <c r="AT15" i="9" s="1"/>
  <c r="AT16" i="9" s="1"/>
  <c r="AT17" i="9" s="1"/>
  <c r="AT18" i="9" s="1"/>
  <c r="AT19" i="9" s="1"/>
  <c r="AT20" i="9" s="1"/>
  <c r="AT21" i="9" s="1"/>
  <c r="AT22" i="9" s="1"/>
  <c r="AT23" i="9" s="1"/>
  <c r="AT24" i="9" s="1"/>
  <c r="AT25" i="9" s="1"/>
  <c r="AT26" i="9" s="1"/>
  <c r="AT27" i="9" s="1"/>
  <c r="AT28" i="9" s="1"/>
  <c r="AT29" i="9" s="1"/>
  <c r="AT30" i="9" s="1"/>
  <c r="AT31" i="9" s="1"/>
  <c r="AT32" i="9" s="1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AT48" i="9" s="1"/>
  <c r="AT49" i="9" s="1"/>
  <c r="AT50" i="9" s="1"/>
  <c r="AT51" i="9" s="1"/>
  <c r="AT52" i="9" s="1"/>
  <c r="AT53" i="9" s="1"/>
  <c r="AT54" i="9" s="1"/>
  <c r="AT55" i="9" s="1"/>
  <c r="AT56" i="9" s="1"/>
  <c r="AT57" i="9" s="1"/>
  <c r="AT58" i="9" s="1"/>
  <c r="AT59" i="9" s="1"/>
  <c r="AT60" i="9" s="1"/>
  <c r="AT61" i="9" s="1"/>
  <c r="AT62" i="9" s="1"/>
  <c r="AT63" i="9" s="1"/>
  <c r="AT64" i="9" s="1"/>
  <c r="AT65" i="9" s="1"/>
  <c r="AT66" i="9" s="1"/>
  <c r="AT67" i="9" s="1"/>
  <c r="AT68" i="9" s="1"/>
  <c r="AT69" i="9" s="1"/>
  <c r="AT70" i="9" s="1"/>
  <c r="AT71" i="9" s="1"/>
  <c r="AT72" i="9" s="1"/>
  <c r="AT73" i="9" s="1"/>
  <c r="AT74" i="9" s="1"/>
  <c r="AT75" i="9" s="1"/>
  <c r="AT76" i="9" s="1"/>
  <c r="AT77" i="9" s="1"/>
  <c r="AT78" i="9" s="1"/>
  <c r="AT79" i="9" s="1"/>
  <c r="AT80" i="9" s="1"/>
  <c r="AT81" i="9" s="1"/>
  <c r="AT82" i="9" s="1"/>
  <c r="AT83" i="9" s="1"/>
  <c r="AT84" i="9" s="1"/>
  <c r="AT85" i="9" s="1"/>
  <c r="AT86" i="9" s="1"/>
  <c r="AT87" i="9" s="1"/>
  <c r="AT88" i="9" s="1"/>
  <c r="AT89" i="9" s="1"/>
  <c r="AT90" i="9" s="1"/>
  <c r="AT91" i="9" s="1"/>
  <c r="AT92" i="9" s="1"/>
  <c r="AT93" i="9" s="1"/>
  <c r="AT94" i="9" s="1"/>
  <c r="AT95" i="9" s="1"/>
  <c r="AT96" i="9" s="1"/>
  <c r="AT97" i="9" s="1"/>
  <c r="AT98" i="9" s="1"/>
  <c r="AT99" i="9" s="1"/>
  <c r="AT100" i="9" s="1"/>
  <c r="AT101" i="9" s="1"/>
  <c r="AT102" i="9" s="1"/>
  <c r="AT103" i="9" s="1"/>
  <c r="AT104" i="9" s="1"/>
  <c r="AT105" i="9" s="1"/>
  <c r="AT106" i="9" s="1"/>
  <c r="AT107" i="9" s="1"/>
  <c r="AT108" i="9" s="1"/>
  <c r="AT109" i="9" s="1"/>
  <c r="AT110" i="9" s="1"/>
  <c r="AT111" i="9" s="1"/>
  <c r="AT112" i="9" s="1"/>
  <c r="AT113" i="9" s="1"/>
  <c r="AT114" i="9" s="1"/>
  <c r="AT115" i="9" s="1"/>
  <c r="AT116" i="9" s="1"/>
  <c r="AT117" i="9" s="1"/>
  <c r="AT118" i="9" s="1"/>
  <c r="AT119" i="9" s="1"/>
  <c r="AT120" i="9" s="1"/>
  <c r="AT121" i="9" s="1"/>
  <c r="AT122" i="9" s="1"/>
  <c r="AT123" i="9" s="1"/>
  <c r="AT124" i="9" s="1"/>
  <c r="AT125" i="9" s="1"/>
  <c r="AT126" i="9" s="1"/>
  <c r="AT127" i="9" s="1"/>
  <c r="AT128" i="9" s="1"/>
  <c r="AT129" i="9" s="1"/>
  <c r="AT130" i="9" s="1"/>
  <c r="AT131" i="9" s="1"/>
  <c r="AT132" i="9" s="1"/>
  <c r="AT133" i="9" s="1"/>
  <c r="AT134" i="9" s="1"/>
  <c r="AT135" i="9" s="1"/>
  <c r="AT136" i="9" s="1"/>
  <c r="AT137" i="9" s="1"/>
  <c r="AT138" i="9" s="1"/>
  <c r="AT139" i="9" s="1"/>
  <c r="AT140" i="9" s="1"/>
  <c r="AT141" i="9" s="1"/>
  <c r="AT142" i="9" s="1"/>
  <c r="AT143" i="9" s="1"/>
  <c r="AT144" i="9" s="1"/>
  <c r="AT145" i="9" s="1"/>
  <c r="AT146" i="9" s="1"/>
  <c r="AT147" i="9" s="1"/>
  <c r="AT148" i="9" s="1"/>
  <c r="AT149" i="9" s="1"/>
  <c r="AT150" i="9" s="1"/>
  <c r="AT151" i="9" s="1"/>
  <c r="AT152" i="9" s="1"/>
  <c r="AT153" i="9" s="1"/>
  <c r="AT154" i="9" s="1"/>
  <c r="AT155" i="9" s="1"/>
  <c r="AT156" i="9" s="1"/>
  <c r="AT157" i="9" s="1"/>
  <c r="AT158" i="9" s="1"/>
  <c r="AD8" i="9"/>
  <c r="AD9" i="9" s="1"/>
  <c r="AD10" i="9" s="1"/>
  <c r="AD11" i="9" s="1"/>
  <c r="AD12" i="9" s="1"/>
  <c r="AD13" i="9" s="1"/>
  <c r="AD14" i="9" s="1"/>
  <c r="AD15" i="9" s="1"/>
  <c r="AD16" i="9" s="1"/>
  <c r="AD17" i="9" s="1"/>
  <c r="AD18" i="9" s="1"/>
  <c r="AD19" i="9" s="1"/>
  <c r="AD20" i="9" s="1"/>
  <c r="AD21" i="9" s="1"/>
  <c r="AD22" i="9" s="1"/>
  <c r="AD23" i="9" s="1"/>
  <c r="AD24" i="9" s="1"/>
  <c r="AD25" i="9" s="1"/>
  <c r="AD26" i="9" s="1"/>
  <c r="AD27" i="9" s="1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D47" i="9" s="1"/>
  <c r="AD48" i="9" s="1"/>
  <c r="AD49" i="9" s="1"/>
  <c r="AD50" i="9" s="1"/>
  <c r="AD51" i="9" s="1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71" i="9" s="1"/>
  <c r="AD72" i="9" s="1"/>
  <c r="AD73" i="9" s="1"/>
  <c r="AD74" i="9" s="1"/>
  <c r="AD75" i="9" s="1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D95" i="9" s="1"/>
  <c r="AD96" i="9" s="1"/>
  <c r="AD97" i="9" s="1"/>
  <c r="AD98" i="9" s="1"/>
  <c r="AD99" i="9" s="1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D119" i="9" s="1"/>
  <c r="AD120" i="9" s="1"/>
  <c r="AD121" i="9" s="1"/>
  <c r="AD122" i="9" s="1"/>
  <c r="AD123" i="9" s="1"/>
  <c r="AD124" i="9" s="1"/>
  <c r="AD125" i="9" s="1"/>
  <c r="AD126" i="9" s="1"/>
  <c r="AD127" i="9" s="1"/>
  <c r="AD128" i="9" s="1"/>
  <c r="AD129" i="9" s="1"/>
  <c r="AD130" i="9" s="1"/>
  <c r="AD131" i="9" s="1"/>
  <c r="AD132" i="9" s="1"/>
  <c r="AD133" i="9" s="1"/>
  <c r="AD134" i="9" s="1"/>
  <c r="AD135" i="9" s="1"/>
  <c r="AD136" i="9" s="1"/>
  <c r="AD137" i="9" s="1"/>
  <c r="AD138" i="9" s="1"/>
  <c r="AD139" i="9" s="1"/>
  <c r="AD140" i="9" s="1"/>
  <c r="AD141" i="9" s="1"/>
  <c r="AD142" i="9" s="1"/>
  <c r="AD143" i="9" s="1"/>
  <c r="AD144" i="9" s="1"/>
  <c r="AD145" i="9" s="1"/>
  <c r="AD146" i="9" s="1"/>
  <c r="AD147" i="9" s="1"/>
  <c r="AD148" i="9" s="1"/>
  <c r="AD149" i="9" s="1"/>
  <c r="AD150" i="9" s="1"/>
  <c r="AD151" i="9" s="1"/>
  <c r="AD152" i="9" s="1"/>
  <c r="AD153" i="9" s="1"/>
  <c r="AD154" i="9" s="1"/>
  <c r="AD155" i="9" s="1"/>
  <c r="AD156" i="9" s="1"/>
  <c r="AD157" i="9" s="1"/>
  <c r="AD158" i="9" s="1"/>
  <c r="N8" i="9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AV8" i="9"/>
  <c r="AR8" i="9"/>
  <c r="AR9" i="9" s="1"/>
  <c r="AR10" i="9" s="1"/>
  <c r="AR11" i="9" s="1"/>
  <c r="AR12" i="9" s="1"/>
  <c r="AR13" i="9" s="1"/>
  <c r="AR14" i="9" s="1"/>
  <c r="AR15" i="9" s="1"/>
  <c r="AR16" i="9" s="1"/>
  <c r="AR17" i="9" s="1"/>
  <c r="AR18" i="9" s="1"/>
  <c r="AR19" i="9" s="1"/>
  <c r="AR20" i="9" s="1"/>
  <c r="AR21" i="9" s="1"/>
  <c r="AR22" i="9" s="1"/>
  <c r="AR23" i="9" s="1"/>
  <c r="AR24" i="9" s="1"/>
  <c r="AR25" i="9" s="1"/>
  <c r="AR26" i="9" s="1"/>
  <c r="AR27" i="9" s="1"/>
  <c r="AR28" i="9" s="1"/>
  <c r="AR29" i="9" s="1"/>
  <c r="AR30" i="9" s="1"/>
  <c r="AR31" i="9" s="1"/>
  <c r="AR32" i="9" s="1"/>
  <c r="AR33" i="9" s="1"/>
  <c r="AR34" i="9" s="1"/>
  <c r="AR35" i="9" s="1"/>
  <c r="AR36" i="9" s="1"/>
  <c r="AR37" i="9" s="1"/>
  <c r="AR38" i="9" s="1"/>
  <c r="AR39" i="9" s="1"/>
  <c r="AR40" i="9" s="1"/>
  <c r="AR41" i="9" s="1"/>
  <c r="AR42" i="9" s="1"/>
  <c r="AR43" i="9" s="1"/>
  <c r="AR44" i="9" s="1"/>
  <c r="AR45" i="9" s="1"/>
  <c r="AR46" i="9" s="1"/>
  <c r="AR47" i="9" s="1"/>
  <c r="AR48" i="9" s="1"/>
  <c r="AR49" i="9" s="1"/>
  <c r="AR50" i="9" s="1"/>
  <c r="AR51" i="9" s="1"/>
  <c r="AR52" i="9" s="1"/>
  <c r="AR53" i="9" s="1"/>
  <c r="AR54" i="9" s="1"/>
  <c r="AR55" i="9" s="1"/>
  <c r="AR56" i="9" s="1"/>
  <c r="AR57" i="9" s="1"/>
  <c r="AR58" i="9" s="1"/>
  <c r="AR59" i="9" s="1"/>
  <c r="AR60" i="9" s="1"/>
  <c r="AR61" i="9" s="1"/>
  <c r="AR62" i="9" s="1"/>
  <c r="AR63" i="9" s="1"/>
  <c r="AR64" i="9" s="1"/>
  <c r="AR65" i="9" s="1"/>
  <c r="AR66" i="9" s="1"/>
  <c r="AR67" i="9" s="1"/>
  <c r="AR68" i="9" s="1"/>
  <c r="AR69" i="9" s="1"/>
  <c r="AR70" i="9" s="1"/>
  <c r="AR71" i="9" s="1"/>
  <c r="AR72" i="9" s="1"/>
  <c r="AR73" i="9" s="1"/>
  <c r="AR74" i="9" s="1"/>
  <c r="AR75" i="9" s="1"/>
  <c r="AR76" i="9" s="1"/>
  <c r="AR77" i="9" s="1"/>
  <c r="AR78" i="9" s="1"/>
  <c r="AR79" i="9" s="1"/>
  <c r="AR80" i="9" s="1"/>
  <c r="AR81" i="9" s="1"/>
  <c r="AR82" i="9" s="1"/>
  <c r="AR83" i="9" s="1"/>
  <c r="AR84" i="9" s="1"/>
  <c r="AR85" i="9" s="1"/>
  <c r="AR86" i="9" s="1"/>
  <c r="AR87" i="9" s="1"/>
  <c r="AR88" i="9" s="1"/>
  <c r="AR89" i="9" s="1"/>
  <c r="AR90" i="9" s="1"/>
  <c r="AR91" i="9" s="1"/>
  <c r="AR92" i="9" s="1"/>
  <c r="AR93" i="9" s="1"/>
  <c r="AR94" i="9" s="1"/>
  <c r="AR95" i="9" s="1"/>
  <c r="AR96" i="9" s="1"/>
  <c r="AR97" i="9" s="1"/>
  <c r="AR98" i="9" s="1"/>
  <c r="AR99" i="9" s="1"/>
  <c r="AR100" i="9" s="1"/>
  <c r="AR101" i="9" s="1"/>
  <c r="AR102" i="9" s="1"/>
  <c r="AR103" i="9" s="1"/>
  <c r="AR104" i="9" s="1"/>
  <c r="AR105" i="9" s="1"/>
  <c r="AR106" i="9" s="1"/>
  <c r="AR107" i="9" s="1"/>
  <c r="AR108" i="9" s="1"/>
  <c r="AR109" i="9" s="1"/>
  <c r="AR110" i="9" s="1"/>
  <c r="AR111" i="9" s="1"/>
  <c r="AR112" i="9" s="1"/>
  <c r="AR113" i="9" s="1"/>
  <c r="AR114" i="9" s="1"/>
  <c r="AR115" i="9" s="1"/>
  <c r="AR116" i="9" s="1"/>
  <c r="AR117" i="9" s="1"/>
  <c r="AR118" i="9" s="1"/>
  <c r="AR119" i="9" s="1"/>
  <c r="AR120" i="9" s="1"/>
  <c r="AR121" i="9" s="1"/>
  <c r="AR122" i="9" s="1"/>
  <c r="AR123" i="9" s="1"/>
  <c r="AR124" i="9" s="1"/>
  <c r="AR125" i="9" s="1"/>
  <c r="AR126" i="9" s="1"/>
  <c r="AR127" i="9" s="1"/>
  <c r="AR128" i="9" s="1"/>
  <c r="AR129" i="9" s="1"/>
  <c r="AR130" i="9" s="1"/>
  <c r="AR131" i="9" s="1"/>
  <c r="AR132" i="9" s="1"/>
  <c r="AR133" i="9" s="1"/>
  <c r="AR134" i="9" s="1"/>
  <c r="AR135" i="9" s="1"/>
  <c r="AR136" i="9" s="1"/>
  <c r="AR137" i="9" s="1"/>
  <c r="AR138" i="9" s="1"/>
  <c r="AR139" i="9" s="1"/>
  <c r="AR140" i="9" s="1"/>
  <c r="AR141" i="9" s="1"/>
  <c r="AR142" i="9" s="1"/>
  <c r="AR143" i="9" s="1"/>
  <c r="AR144" i="9" s="1"/>
  <c r="AR145" i="9" s="1"/>
  <c r="AR146" i="9" s="1"/>
  <c r="AR147" i="9" s="1"/>
  <c r="AR148" i="9" s="1"/>
  <c r="AR149" i="9" s="1"/>
  <c r="AR150" i="9" s="1"/>
  <c r="AR151" i="9" s="1"/>
  <c r="AR152" i="9" s="1"/>
  <c r="AR153" i="9" s="1"/>
  <c r="AR154" i="9" s="1"/>
  <c r="AR155" i="9" s="1"/>
  <c r="AR156" i="9" s="1"/>
  <c r="AR157" i="9" s="1"/>
  <c r="AR158" i="9" s="1"/>
  <c r="AN8" i="9"/>
  <c r="AN9" i="9" s="1"/>
  <c r="AN10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N83" i="9" s="1"/>
  <c r="AN84" i="9" s="1"/>
  <c r="AN85" i="9" s="1"/>
  <c r="AN86" i="9" s="1"/>
  <c r="AN87" i="9" s="1"/>
  <c r="AN88" i="9" s="1"/>
  <c r="AN89" i="9" s="1"/>
  <c r="AN90" i="9" s="1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N136" i="9" s="1"/>
  <c r="AN137" i="9" s="1"/>
  <c r="AN138" i="9" s="1"/>
  <c r="AN139" i="9" s="1"/>
  <c r="AN140" i="9" s="1"/>
  <c r="AN141" i="9" s="1"/>
  <c r="AN142" i="9" s="1"/>
  <c r="AN143" i="9" s="1"/>
  <c r="AN144" i="9" s="1"/>
  <c r="AN145" i="9" s="1"/>
  <c r="AN146" i="9" s="1"/>
  <c r="AN147" i="9" s="1"/>
  <c r="AN148" i="9" s="1"/>
  <c r="AN149" i="9" s="1"/>
  <c r="AN150" i="9" s="1"/>
  <c r="AN151" i="9" s="1"/>
  <c r="AN152" i="9" s="1"/>
  <c r="AN153" i="9" s="1"/>
  <c r="AN154" i="9" s="1"/>
  <c r="AN155" i="9" s="1"/>
  <c r="AN156" i="9" s="1"/>
  <c r="AN157" i="9" s="1"/>
  <c r="AN158" i="9" s="1"/>
  <c r="AJ8" i="9"/>
  <c r="AJ9" i="9" s="1"/>
  <c r="AJ10" i="9" s="1"/>
  <c r="AJ11" i="9" s="1"/>
  <c r="AJ12" i="9" s="1"/>
  <c r="AJ13" i="9" s="1"/>
  <c r="AJ14" i="9" s="1"/>
  <c r="AJ15" i="9" s="1"/>
  <c r="AJ16" i="9" s="1"/>
  <c r="AJ17" i="9" s="1"/>
  <c r="AJ18" i="9" s="1"/>
  <c r="AJ19" i="9" s="1"/>
  <c r="AJ20" i="9" s="1"/>
  <c r="AJ21" i="9" s="1"/>
  <c r="AJ22" i="9" s="1"/>
  <c r="AJ23" i="9" s="1"/>
  <c r="AJ24" i="9" s="1"/>
  <c r="AJ25" i="9" s="1"/>
  <c r="AJ26" i="9" s="1"/>
  <c r="AJ27" i="9" s="1"/>
  <c r="AJ28" i="9" s="1"/>
  <c r="AJ29" i="9" s="1"/>
  <c r="AJ30" i="9" s="1"/>
  <c r="AJ31" i="9" s="1"/>
  <c r="AJ32" i="9" s="1"/>
  <c r="AJ33" i="9" s="1"/>
  <c r="AJ34" i="9" s="1"/>
  <c r="AJ35" i="9" s="1"/>
  <c r="AJ36" i="9" s="1"/>
  <c r="AJ37" i="9" s="1"/>
  <c r="AJ38" i="9" s="1"/>
  <c r="AJ39" i="9" s="1"/>
  <c r="AJ40" i="9" s="1"/>
  <c r="AJ41" i="9" s="1"/>
  <c r="AJ42" i="9" s="1"/>
  <c r="AJ43" i="9" s="1"/>
  <c r="AJ44" i="9" s="1"/>
  <c r="AJ45" i="9" s="1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AJ56" i="9" s="1"/>
  <c r="AJ57" i="9" s="1"/>
  <c r="AJ58" i="9" s="1"/>
  <c r="AJ59" i="9" s="1"/>
  <c r="AJ60" i="9" s="1"/>
  <c r="AJ61" i="9" s="1"/>
  <c r="AJ62" i="9" s="1"/>
  <c r="AJ63" i="9" s="1"/>
  <c r="AJ64" i="9" s="1"/>
  <c r="AJ65" i="9" s="1"/>
  <c r="AJ66" i="9" s="1"/>
  <c r="AJ67" i="9" s="1"/>
  <c r="AJ68" i="9" s="1"/>
  <c r="AJ69" i="9" s="1"/>
  <c r="AJ70" i="9" s="1"/>
  <c r="AJ71" i="9" s="1"/>
  <c r="AJ72" i="9" s="1"/>
  <c r="AJ73" i="9" s="1"/>
  <c r="AJ74" i="9" s="1"/>
  <c r="AJ75" i="9" s="1"/>
  <c r="AJ76" i="9" s="1"/>
  <c r="AJ77" i="9" s="1"/>
  <c r="AJ78" i="9" s="1"/>
  <c r="AJ79" i="9" s="1"/>
  <c r="AJ80" i="9" s="1"/>
  <c r="AJ81" i="9" s="1"/>
  <c r="AJ82" i="9" s="1"/>
  <c r="AJ83" i="9" s="1"/>
  <c r="AJ84" i="9" s="1"/>
  <c r="AJ85" i="9" s="1"/>
  <c r="AJ86" i="9" s="1"/>
  <c r="AJ87" i="9" s="1"/>
  <c r="AJ88" i="9" s="1"/>
  <c r="AJ89" i="9" s="1"/>
  <c r="AJ90" i="9" s="1"/>
  <c r="AJ91" i="9" s="1"/>
  <c r="AJ92" i="9" s="1"/>
  <c r="AJ93" i="9" s="1"/>
  <c r="AJ94" i="9" s="1"/>
  <c r="AJ95" i="9" s="1"/>
  <c r="AJ96" i="9" s="1"/>
  <c r="AJ97" i="9" s="1"/>
  <c r="AJ98" i="9" s="1"/>
  <c r="AJ99" i="9" s="1"/>
  <c r="AJ100" i="9" s="1"/>
  <c r="AJ101" i="9" s="1"/>
  <c r="AJ102" i="9" s="1"/>
  <c r="AJ103" i="9" s="1"/>
  <c r="AJ104" i="9" s="1"/>
  <c r="AJ105" i="9" s="1"/>
  <c r="AJ106" i="9" s="1"/>
  <c r="AJ107" i="9" s="1"/>
  <c r="AJ108" i="9" s="1"/>
  <c r="AJ109" i="9" s="1"/>
  <c r="AJ110" i="9" s="1"/>
  <c r="AJ111" i="9" s="1"/>
  <c r="AJ112" i="9" s="1"/>
  <c r="AJ113" i="9" s="1"/>
  <c r="AJ114" i="9" s="1"/>
  <c r="AJ115" i="9" s="1"/>
  <c r="AJ116" i="9" s="1"/>
  <c r="AJ117" i="9" s="1"/>
  <c r="AJ118" i="9" s="1"/>
  <c r="AJ119" i="9" s="1"/>
  <c r="AJ120" i="9" s="1"/>
  <c r="AJ121" i="9" s="1"/>
  <c r="AJ122" i="9" s="1"/>
  <c r="AJ123" i="9" s="1"/>
  <c r="AJ124" i="9" s="1"/>
  <c r="AJ125" i="9" s="1"/>
  <c r="AJ126" i="9" s="1"/>
  <c r="AJ127" i="9" s="1"/>
  <c r="AJ128" i="9" s="1"/>
  <c r="AJ129" i="9" s="1"/>
  <c r="AJ130" i="9" s="1"/>
  <c r="AJ131" i="9" s="1"/>
  <c r="AJ132" i="9" s="1"/>
  <c r="AJ133" i="9" s="1"/>
  <c r="AJ134" i="9" s="1"/>
  <c r="AJ135" i="9" s="1"/>
  <c r="AJ136" i="9" s="1"/>
  <c r="AJ137" i="9" s="1"/>
  <c r="AJ138" i="9" s="1"/>
  <c r="AJ139" i="9" s="1"/>
  <c r="AJ140" i="9" s="1"/>
  <c r="AJ141" i="9" s="1"/>
  <c r="AJ142" i="9" s="1"/>
  <c r="AJ143" i="9" s="1"/>
  <c r="AJ144" i="9" s="1"/>
  <c r="AJ145" i="9" s="1"/>
  <c r="AJ146" i="9" s="1"/>
  <c r="AJ147" i="9" s="1"/>
  <c r="AJ148" i="9" s="1"/>
  <c r="AJ149" i="9" s="1"/>
  <c r="AJ150" i="9" s="1"/>
  <c r="AJ151" i="9" s="1"/>
  <c r="AJ152" i="9" s="1"/>
  <c r="AJ153" i="9" s="1"/>
  <c r="AJ154" i="9" s="1"/>
  <c r="AJ155" i="9" s="1"/>
  <c r="AJ156" i="9" s="1"/>
  <c r="AJ157" i="9" s="1"/>
  <c r="AJ158" i="9" s="1"/>
  <c r="AF8" i="9"/>
  <c r="AF9" i="9" s="1"/>
  <c r="AF10" i="9" s="1"/>
  <c r="AF11" i="9" s="1"/>
  <c r="AF12" i="9" s="1"/>
  <c r="AF13" i="9" s="1"/>
  <c r="AF14" i="9" s="1"/>
  <c r="AF15" i="9" s="1"/>
  <c r="AF16" i="9" s="1"/>
  <c r="AF17" i="9" s="1"/>
  <c r="AF18" i="9" s="1"/>
  <c r="AF19" i="9" s="1"/>
  <c r="AF20" i="9" s="1"/>
  <c r="AF21" i="9" s="1"/>
  <c r="AF22" i="9" s="1"/>
  <c r="AF23" i="9" s="1"/>
  <c r="AF24" i="9" s="1"/>
  <c r="AF25" i="9" s="1"/>
  <c r="AF26" i="9" s="1"/>
  <c r="AF27" i="9" s="1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47" i="9" s="1"/>
  <c r="AF48" i="9" s="1"/>
  <c r="AF49" i="9" s="1"/>
  <c r="AF50" i="9" s="1"/>
  <c r="AF51" i="9" s="1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71" i="9" s="1"/>
  <c r="AF72" i="9" s="1"/>
  <c r="AF73" i="9" s="1"/>
  <c r="AF74" i="9" s="1"/>
  <c r="AF75" i="9" s="1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AF95" i="9" s="1"/>
  <c r="AF96" i="9" s="1"/>
  <c r="AF97" i="9" s="1"/>
  <c r="AF98" i="9" s="1"/>
  <c r="AF99" i="9" s="1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19" i="9" s="1"/>
  <c r="AF120" i="9" s="1"/>
  <c r="AF121" i="9" s="1"/>
  <c r="AF122" i="9" s="1"/>
  <c r="AF123" i="9" s="1"/>
  <c r="AF124" i="9" s="1"/>
  <c r="AF125" i="9" s="1"/>
  <c r="AF126" i="9" s="1"/>
  <c r="AF127" i="9" s="1"/>
  <c r="AF128" i="9" s="1"/>
  <c r="AF129" i="9" s="1"/>
  <c r="AF130" i="9" s="1"/>
  <c r="AF131" i="9" s="1"/>
  <c r="AF132" i="9" s="1"/>
  <c r="AF133" i="9" s="1"/>
  <c r="AF134" i="9" s="1"/>
  <c r="AF135" i="9" s="1"/>
  <c r="AF136" i="9" s="1"/>
  <c r="AF137" i="9" s="1"/>
  <c r="AF138" i="9" s="1"/>
  <c r="AF139" i="9" s="1"/>
  <c r="AF140" i="9" s="1"/>
  <c r="AF141" i="9" s="1"/>
  <c r="AF142" i="9" s="1"/>
  <c r="AF143" i="9" s="1"/>
  <c r="AF144" i="9" s="1"/>
  <c r="AF145" i="9" s="1"/>
  <c r="AF146" i="9" s="1"/>
  <c r="AF147" i="9" s="1"/>
  <c r="AF148" i="9" s="1"/>
  <c r="AF149" i="9" s="1"/>
  <c r="AF150" i="9" s="1"/>
  <c r="AF151" i="9" s="1"/>
  <c r="AF152" i="9" s="1"/>
  <c r="AF153" i="9" s="1"/>
  <c r="AF154" i="9" s="1"/>
  <c r="AF155" i="9" s="1"/>
  <c r="AF156" i="9" s="1"/>
  <c r="AF157" i="9" s="1"/>
  <c r="AF158" i="9" s="1"/>
  <c r="AB8" i="9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AB95" i="9" s="1"/>
  <c r="AB96" i="9" s="1"/>
  <c r="AB97" i="9" s="1"/>
  <c r="AB98" i="9" s="1"/>
  <c r="AB99" i="9" s="1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AB119" i="9" s="1"/>
  <c r="AB120" i="9" s="1"/>
  <c r="AB121" i="9" s="1"/>
  <c r="AB122" i="9" s="1"/>
  <c r="AB123" i="9" s="1"/>
  <c r="AB124" i="9" s="1"/>
  <c r="AB125" i="9" s="1"/>
  <c r="AB126" i="9" s="1"/>
  <c r="AB127" i="9" s="1"/>
  <c r="AB128" i="9" s="1"/>
  <c r="AB129" i="9" s="1"/>
  <c r="AB130" i="9" s="1"/>
  <c r="AB131" i="9" s="1"/>
  <c r="AB132" i="9" s="1"/>
  <c r="AB133" i="9" s="1"/>
  <c r="AB134" i="9" s="1"/>
  <c r="AB135" i="9" s="1"/>
  <c r="AB136" i="9" s="1"/>
  <c r="AB137" i="9" s="1"/>
  <c r="AB138" i="9" s="1"/>
  <c r="AB139" i="9" s="1"/>
  <c r="AB140" i="9" s="1"/>
  <c r="AB141" i="9" s="1"/>
  <c r="AB142" i="9" s="1"/>
  <c r="AB143" i="9" s="1"/>
  <c r="AB144" i="9" s="1"/>
  <c r="AB145" i="9" s="1"/>
  <c r="AB146" i="9" s="1"/>
  <c r="AB147" i="9" s="1"/>
  <c r="AB148" i="9" s="1"/>
  <c r="AB149" i="9" s="1"/>
  <c r="AB150" i="9" s="1"/>
  <c r="AB151" i="9" s="1"/>
  <c r="AB152" i="9" s="1"/>
  <c r="AB153" i="9" s="1"/>
  <c r="AB154" i="9" s="1"/>
  <c r="AB155" i="9" s="1"/>
  <c r="AB156" i="9" s="1"/>
  <c r="AB157" i="9" s="1"/>
  <c r="AB158" i="9" s="1"/>
  <c r="X8" i="9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X95" i="9" s="1"/>
  <c r="X96" i="9" s="1"/>
  <c r="X97" i="9" s="1"/>
  <c r="X98" i="9" s="1"/>
  <c r="X99" i="9" s="1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19" i="9" s="1"/>
  <c r="X120" i="9" s="1"/>
  <c r="X121" i="9" s="1"/>
  <c r="X122" i="9" s="1"/>
  <c r="X123" i="9" s="1"/>
  <c r="X124" i="9" s="1"/>
  <c r="X125" i="9" s="1"/>
  <c r="X126" i="9" s="1"/>
  <c r="X127" i="9" s="1"/>
  <c r="X128" i="9" s="1"/>
  <c r="X129" i="9" s="1"/>
  <c r="X130" i="9" s="1"/>
  <c r="X131" i="9" s="1"/>
  <c r="X132" i="9" s="1"/>
  <c r="X133" i="9" s="1"/>
  <c r="X134" i="9" s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T8" i="9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T142" i="9" s="1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P8" i="9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P142" i="9" s="1"/>
  <c r="P143" i="9" s="1"/>
  <c r="P144" i="9" s="1"/>
  <c r="P145" i="9" s="1"/>
  <c r="P146" i="9" s="1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L8" i="9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H8" i="9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D8" i="9"/>
  <c r="D9" i="9" s="1"/>
  <c r="D10" i="9" s="1"/>
  <c r="D11" i="9" s="1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AC10" i="9"/>
  <c r="AC11" i="9" s="1"/>
  <c r="AC12" i="9" s="1"/>
  <c r="AC13" i="9" s="1"/>
  <c r="AC14" i="9" s="1"/>
  <c r="AC15" i="9" s="1"/>
  <c r="AC16" i="9" s="1"/>
  <c r="AC17" i="9" s="1"/>
  <c r="AC18" i="9" s="1"/>
  <c r="AC19" i="9" s="1"/>
  <c r="AC20" i="9" s="1"/>
  <c r="AC21" i="9" s="1"/>
  <c r="AC22" i="9" s="1"/>
  <c r="AC23" i="9" s="1"/>
  <c r="AC24" i="9" s="1"/>
  <c r="AC25" i="9" s="1"/>
  <c r="AC26" i="9" s="1"/>
  <c r="AC27" i="9" s="1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C47" i="9" s="1"/>
  <c r="AC48" i="9" s="1"/>
  <c r="AC49" i="9" s="1"/>
  <c r="AC50" i="9" s="1"/>
  <c r="AC51" i="9" s="1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71" i="9" s="1"/>
  <c r="AC72" i="9" s="1"/>
  <c r="AC73" i="9" s="1"/>
  <c r="AC74" i="9" s="1"/>
  <c r="AC75" i="9" s="1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AC95" i="9" s="1"/>
  <c r="AC96" i="9" s="1"/>
  <c r="AC97" i="9" s="1"/>
  <c r="AC98" i="9" s="1"/>
  <c r="AC99" i="9" s="1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AC119" i="9" s="1"/>
  <c r="AC120" i="9" s="1"/>
  <c r="AC121" i="9" s="1"/>
  <c r="AC122" i="9" s="1"/>
  <c r="AC123" i="9" s="1"/>
  <c r="AC124" i="9" s="1"/>
  <c r="AC125" i="9" s="1"/>
  <c r="AC126" i="9" s="1"/>
  <c r="AC127" i="9" s="1"/>
  <c r="AC128" i="9" s="1"/>
  <c r="AC129" i="9" s="1"/>
  <c r="AC130" i="9" s="1"/>
  <c r="AC131" i="9" s="1"/>
  <c r="AC132" i="9" s="1"/>
  <c r="AC133" i="9" s="1"/>
  <c r="AC134" i="9" s="1"/>
  <c r="AC135" i="9" s="1"/>
  <c r="AC136" i="9" s="1"/>
  <c r="AC137" i="9" s="1"/>
  <c r="AC138" i="9" s="1"/>
  <c r="AC139" i="9" s="1"/>
  <c r="AC140" i="9" s="1"/>
  <c r="AC141" i="9" s="1"/>
  <c r="AC142" i="9" s="1"/>
  <c r="AC143" i="9" s="1"/>
  <c r="AC144" i="9" s="1"/>
  <c r="AC145" i="9" s="1"/>
  <c r="AC146" i="9" s="1"/>
  <c r="AC147" i="9" s="1"/>
  <c r="AC148" i="9" s="1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Y10" i="9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Y151" i="9" s="1"/>
  <c r="Y152" i="9" s="1"/>
  <c r="Y153" i="9" s="1"/>
  <c r="Y154" i="9" s="1"/>
  <c r="Y155" i="9" s="1"/>
  <c r="Y156" i="9" s="1"/>
  <c r="Y157" i="9" s="1"/>
  <c r="Y158" i="9" s="1"/>
  <c r="Q10" i="9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Q95" i="9" s="1"/>
  <c r="Q96" i="9" s="1"/>
  <c r="Q97" i="9" s="1"/>
  <c r="Q98" i="9" s="1"/>
  <c r="Q99" i="9" s="1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Q145" i="9" s="1"/>
  <c r="Q146" i="9" s="1"/>
  <c r="Q147" i="9" s="1"/>
  <c r="Q148" i="9" s="1"/>
  <c r="Q149" i="9" s="1"/>
  <c r="Q150" i="9" s="1"/>
  <c r="Q151" i="9" s="1"/>
  <c r="Q152" i="9" s="1"/>
  <c r="Q153" i="9" s="1"/>
  <c r="Q154" i="9" s="1"/>
  <c r="Q155" i="9" s="1"/>
  <c r="Q156" i="9" s="1"/>
  <c r="Q157" i="9" s="1"/>
  <c r="Q158" i="9" s="1"/>
  <c r="AT184" i="8"/>
  <c r="AT185" i="8" s="1"/>
  <c r="AL184" i="8"/>
  <c r="AL185" i="8" s="1"/>
  <c r="AD184" i="8"/>
  <c r="AD185" i="8" s="1"/>
  <c r="Z184" i="8"/>
  <c r="Z185" i="8" s="1"/>
  <c r="R184" i="8"/>
  <c r="R185" i="8" s="1"/>
  <c r="N184" i="8"/>
  <c r="N185" i="8" s="1"/>
  <c r="F184" i="8"/>
  <c r="F185" i="8" s="1"/>
  <c r="AP184" i="8"/>
  <c r="AP185" i="8" s="1"/>
  <c r="AH184" i="8"/>
  <c r="AH185" i="8" s="1"/>
  <c r="V184" i="8"/>
  <c r="V185" i="8" s="1"/>
  <c r="J184" i="8"/>
  <c r="J185" i="8" s="1"/>
  <c r="T159" i="9" l="1"/>
  <c r="AI159" i="9"/>
  <c r="D159" i="9"/>
  <c r="AH159" i="9"/>
  <c r="Y159" i="9"/>
  <c r="H159" i="9"/>
  <c r="X159" i="9"/>
  <c r="AN159" i="9"/>
  <c r="AD159" i="9"/>
  <c r="B161" i="9"/>
  <c r="S159" i="9"/>
  <c r="AM159" i="9"/>
  <c r="O159" i="9"/>
  <c r="AE160" i="9"/>
  <c r="I160" i="9"/>
  <c r="F160" i="9"/>
  <c r="J160" i="9"/>
  <c r="AG160" i="9"/>
  <c r="AL160" i="9"/>
  <c r="AO160" i="9"/>
  <c r="AW10" i="9"/>
  <c r="Q159" i="9"/>
  <c r="N159" i="9"/>
  <c r="AC159" i="9"/>
  <c r="AB159" i="9"/>
  <c r="AT159" i="9"/>
  <c r="W159" i="9"/>
  <c r="AP160" i="9"/>
  <c r="AJ159" i="9"/>
  <c r="K159" i="9"/>
  <c r="L159" i="9"/>
  <c r="AR159" i="9"/>
  <c r="C159" i="9"/>
  <c r="P159" i="9"/>
  <c r="AF159" i="9"/>
  <c r="AV9" i="9"/>
  <c r="R159" i="9"/>
  <c r="G159" i="9"/>
  <c r="AA159" i="9"/>
  <c r="AQ159" i="9"/>
  <c r="E160" i="9"/>
  <c r="AU160" i="9"/>
  <c r="M160" i="9"/>
  <c r="U160" i="9"/>
  <c r="V160" i="9"/>
  <c r="Z160" i="9"/>
  <c r="AK160" i="9"/>
  <c r="AS160" i="9"/>
  <c r="AU161" i="9" l="1"/>
  <c r="AQ160" i="9"/>
  <c r="G160" i="9"/>
  <c r="AV10" i="9"/>
  <c r="P160" i="9"/>
  <c r="AR160" i="9"/>
  <c r="K160" i="9"/>
  <c r="AP161" i="9"/>
  <c r="AT160" i="9"/>
  <c r="AC160" i="9"/>
  <c r="Q160" i="9"/>
  <c r="AO161" i="9"/>
  <c r="AG161" i="9"/>
  <c r="F161" i="9"/>
  <c r="AE161" i="9"/>
  <c r="AM160" i="9"/>
  <c r="AK161" i="9"/>
  <c r="V161" i="9"/>
  <c r="M161" i="9"/>
  <c r="B162" i="9"/>
  <c r="AN160" i="9"/>
  <c r="H160" i="9"/>
  <c r="AH160" i="9"/>
  <c r="AI160" i="9"/>
  <c r="E161" i="9"/>
  <c r="AA160" i="9"/>
  <c r="R160" i="9"/>
  <c r="AF160" i="9"/>
  <c r="C160" i="9"/>
  <c r="L160" i="9"/>
  <c r="AJ160" i="9"/>
  <c r="W160" i="9"/>
  <c r="AB160" i="9"/>
  <c r="N160" i="9"/>
  <c r="AW11" i="9"/>
  <c r="AL161" i="9"/>
  <c r="J161" i="9"/>
  <c r="I161" i="9"/>
  <c r="O160" i="9"/>
  <c r="S160" i="9"/>
  <c r="AS161" i="9"/>
  <c r="Z161" i="9"/>
  <c r="U161" i="9"/>
  <c r="AD160" i="9"/>
  <c r="X160" i="9"/>
  <c r="Y160" i="9"/>
  <c r="D160" i="9"/>
  <c r="T160" i="9"/>
  <c r="T161" i="9" l="1"/>
  <c r="Y161" i="9"/>
  <c r="U162" i="9"/>
  <c r="S161" i="9"/>
  <c r="N161" i="9"/>
  <c r="W161" i="9"/>
  <c r="L161" i="9"/>
  <c r="AF161" i="9"/>
  <c r="AA161" i="9"/>
  <c r="M162" i="9"/>
  <c r="AC161" i="9"/>
  <c r="AU162" i="9"/>
  <c r="AD161" i="9"/>
  <c r="I162" i="9"/>
  <c r="AI161" i="9"/>
  <c r="H161" i="9"/>
  <c r="B163" i="9"/>
  <c r="AG162" i="9"/>
  <c r="AP162" i="9"/>
  <c r="AR161" i="9"/>
  <c r="AV11" i="9"/>
  <c r="AS162" i="9"/>
  <c r="O161" i="9"/>
  <c r="AB161" i="9"/>
  <c r="C161" i="9"/>
  <c r="R161" i="9"/>
  <c r="J162" i="9"/>
  <c r="D161" i="9"/>
  <c r="X161" i="9"/>
  <c r="AW12" i="9"/>
  <c r="AJ161" i="9"/>
  <c r="AK162" i="9"/>
  <c r="F162" i="9"/>
  <c r="Q161" i="9"/>
  <c r="AT161" i="9"/>
  <c r="AQ161" i="9"/>
  <c r="Z162" i="9"/>
  <c r="AL162" i="9"/>
  <c r="E162" i="9"/>
  <c r="AH161" i="9"/>
  <c r="AN161" i="9"/>
  <c r="V162" i="9"/>
  <c r="AE162" i="9"/>
  <c r="K161" i="9"/>
  <c r="P161" i="9"/>
  <c r="G161" i="9"/>
  <c r="AM161" i="9"/>
  <c r="AO162" i="9"/>
  <c r="L23" i="13"/>
  <c r="AN162" i="9" l="1"/>
  <c r="D162" i="9"/>
  <c r="AS163" i="9"/>
  <c r="AO163" i="9"/>
  <c r="K162" i="9"/>
  <c r="V163" i="9"/>
  <c r="E163" i="9"/>
  <c r="AQ162" i="9"/>
  <c r="F163" i="9"/>
  <c r="AW13" i="9"/>
  <c r="X162" i="9"/>
  <c r="R162" i="9"/>
  <c r="B164" i="9"/>
  <c r="I163" i="9"/>
  <c r="AC162" i="9"/>
  <c r="AF162" i="9"/>
  <c r="S162" i="9"/>
  <c r="T162" i="9"/>
  <c r="Z163" i="9"/>
  <c r="AR162" i="9"/>
  <c r="AG163" i="9"/>
  <c r="N162" i="9"/>
  <c r="Y162" i="9"/>
  <c r="P162" i="9"/>
  <c r="J163" i="9"/>
  <c r="O162" i="9"/>
  <c r="AU163" i="9"/>
  <c r="AA162" i="9"/>
  <c r="G162" i="9"/>
  <c r="AE163" i="9"/>
  <c r="AH162" i="9"/>
  <c r="AL163" i="9"/>
  <c r="Q162" i="9"/>
  <c r="AK163" i="9"/>
  <c r="AJ162" i="9"/>
  <c r="AB162" i="9"/>
  <c r="AV12" i="9"/>
  <c r="AI162" i="9"/>
  <c r="AD162" i="9"/>
  <c r="M163" i="9"/>
  <c r="W162" i="9"/>
  <c r="U163" i="9"/>
  <c r="AM162" i="9"/>
  <c r="AT162" i="9"/>
  <c r="C162" i="9"/>
  <c r="AP163" i="9"/>
  <c r="H162" i="9"/>
  <c r="L162" i="9"/>
  <c r="N23" i="13"/>
  <c r="M23" i="13"/>
  <c r="T163" i="9" l="1"/>
  <c r="AF163" i="9"/>
  <c r="I164" i="9"/>
  <c r="R163" i="9"/>
  <c r="F164" i="9"/>
  <c r="V164" i="9"/>
  <c r="AO164" i="9"/>
  <c r="AP164" i="9"/>
  <c r="AT163" i="9"/>
  <c r="W163" i="9"/>
  <c r="AD163" i="9"/>
  <c r="AV13" i="9"/>
  <c r="AJ163" i="9"/>
  <c r="AL164" i="9"/>
  <c r="AE164" i="9"/>
  <c r="AA163" i="9"/>
  <c r="O163" i="9"/>
  <c r="AG164" i="9"/>
  <c r="AW14" i="9"/>
  <c r="D163" i="9"/>
  <c r="N163" i="9"/>
  <c r="Z164" i="9"/>
  <c r="AC163" i="9"/>
  <c r="B165" i="9"/>
  <c r="X163" i="9"/>
  <c r="Y163" i="9"/>
  <c r="H163" i="9"/>
  <c r="Q163" i="9"/>
  <c r="P163" i="9"/>
  <c r="S163" i="9"/>
  <c r="E164" i="9"/>
  <c r="K163" i="9"/>
  <c r="C163" i="9"/>
  <c r="AM163" i="9"/>
  <c r="U164" i="9"/>
  <c r="M164" i="9"/>
  <c r="AI163" i="9"/>
  <c r="AB163" i="9"/>
  <c r="AH163" i="9"/>
  <c r="G163" i="9"/>
  <c r="AU164" i="9"/>
  <c r="J164" i="9"/>
  <c r="AR163" i="9"/>
  <c r="AQ163" i="9"/>
  <c r="AS164" i="9"/>
  <c r="AN163" i="9"/>
  <c r="L163" i="9"/>
  <c r="AK164" i="9"/>
  <c r="F18" i="4"/>
  <c r="G164" i="9" l="1"/>
  <c r="S164" i="9"/>
  <c r="H164" i="9"/>
  <c r="B166" i="9"/>
  <c r="N164" i="9"/>
  <c r="AF164" i="9"/>
  <c r="AS165" i="9"/>
  <c r="M165" i="9"/>
  <c r="C164" i="9"/>
  <c r="Q164" i="9"/>
  <c r="X164" i="9"/>
  <c r="Z165" i="9"/>
  <c r="AW15" i="9"/>
  <c r="AA164" i="9"/>
  <c r="AL165" i="9"/>
  <c r="AV14" i="9"/>
  <c r="AT164" i="9"/>
  <c r="V165" i="9"/>
  <c r="I165" i="9"/>
  <c r="AB164" i="9"/>
  <c r="L164" i="9"/>
  <c r="AU165" i="9"/>
  <c r="AH164" i="9"/>
  <c r="AI164" i="9"/>
  <c r="AM164" i="9"/>
  <c r="O164" i="9"/>
  <c r="R164" i="9"/>
  <c r="K164" i="9"/>
  <c r="Y164" i="9"/>
  <c r="W164" i="9"/>
  <c r="AO165" i="9"/>
  <c r="AK165" i="9"/>
  <c r="AN164" i="9"/>
  <c r="AQ164" i="9"/>
  <c r="AR164" i="9"/>
  <c r="J165" i="9"/>
  <c r="U165" i="9"/>
  <c r="P164" i="9"/>
  <c r="AC164" i="9"/>
  <c r="D164" i="9"/>
  <c r="AG165" i="9"/>
  <c r="AE165" i="9"/>
  <c r="AJ164" i="9"/>
  <c r="AP165" i="9"/>
  <c r="F165" i="9"/>
  <c r="T164" i="9"/>
  <c r="E165" i="9"/>
  <c r="AD164" i="9"/>
  <c r="K26" i="13"/>
  <c r="J26" i="13"/>
  <c r="I26" i="13"/>
  <c r="H26" i="13"/>
  <c r="G26" i="13"/>
  <c r="F26" i="13"/>
  <c r="E26" i="13"/>
  <c r="D26" i="13"/>
  <c r="C26" i="13"/>
  <c r="B26" i="13"/>
  <c r="E166" i="9" l="1"/>
  <c r="AC165" i="9"/>
  <c r="AO166" i="9"/>
  <c r="K165" i="9"/>
  <c r="AH165" i="9"/>
  <c r="L165" i="9"/>
  <c r="AV15" i="9"/>
  <c r="X165" i="9"/>
  <c r="C165" i="9"/>
  <c r="AD165" i="9"/>
  <c r="F166" i="9"/>
  <c r="AE166" i="9"/>
  <c r="U166" i="9"/>
  <c r="AR165" i="9"/>
  <c r="Y165" i="9"/>
  <c r="O165" i="9"/>
  <c r="I166" i="9"/>
  <c r="AT165" i="9"/>
  <c r="AA165" i="9"/>
  <c r="AS166" i="9"/>
  <c r="N165" i="9"/>
  <c r="H165" i="9"/>
  <c r="G165" i="9"/>
  <c r="AN165" i="9"/>
  <c r="AK166" i="9"/>
  <c r="W165" i="9"/>
  <c r="AU166" i="9"/>
  <c r="AI165" i="9"/>
  <c r="Z166" i="9"/>
  <c r="Q165" i="9"/>
  <c r="M166" i="9"/>
  <c r="AP166" i="9"/>
  <c r="AG166" i="9"/>
  <c r="J166" i="9"/>
  <c r="R165" i="9"/>
  <c r="AB165" i="9"/>
  <c r="V166" i="9"/>
  <c r="AL166" i="9"/>
  <c r="AW16" i="9"/>
  <c r="AF165" i="9"/>
  <c r="B167" i="9"/>
  <c r="S165" i="9"/>
  <c r="T165" i="9"/>
  <c r="AJ165" i="9"/>
  <c r="D165" i="9"/>
  <c r="P165" i="9"/>
  <c r="AQ165" i="9"/>
  <c r="AM165" i="9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K204" i="13"/>
  <c r="K205" i="13" s="1"/>
  <c r="J204" i="13"/>
  <c r="J205" i="13" s="1"/>
  <c r="I204" i="13"/>
  <c r="I205" i="13" s="1"/>
  <c r="H204" i="13"/>
  <c r="H205" i="13" s="1"/>
  <c r="G204" i="13"/>
  <c r="G205" i="13" s="1"/>
  <c r="F204" i="13"/>
  <c r="F205" i="13" s="1"/>
  <c r="E204" i="13"/>
  <c r="E205" i="13" s="1"/>
  <c r="D204" i="13"/>
  <c r="D205" i="13" s="1"/>
  <c r="C204" i="13"/>
  <c r="C205" i="13" s="1"/>
  <c r="B204" i="13"/>
  <c r="B205" i="13" s="1"/>
  <c r="T166" i="9" l="1"/>
  <c r="R166" i="9"/>
  <c r="Z167" i="9"/>
  <c r="W166" i="9"/>
  <c r="G166" i="9"/>
  <c r="AT166" i="9"/>
  <c r="F167" i="9"/>
  <c r="AC166" i="9"/>
  <c r="P166" i="9"/>
  <c r="AJ166" i="9"/>
  <c r="B168" i="9"/>
  <c r="AB166" i="9"/>
  <c r="AG167" i="9"/>
  <c r="AN166" i="9"/>
  <c r="AA166" i="9"/>
  <c r="O166" i="9"/>
  <c r="AR166" i="9"/>
  <c r="AE167" i="9"/>
  <c r="X166" i="9"/>
  <c r="J167" i="9"/>
  <c r="H166" i="9"/>
  <c r="AS167" i="9"/>
  <c r="AD166" i="9"/>
  <c r="C166" i="9"/>
  <c r="L166" i="9"/>
  <c r="AO167" i="9"/>
  <c r="E167" i="9"/>
  <c r="AW17" i="9"/>
  <c r="Q166" i="9"/>
  <c r="AU167" i="9"/>
  <c r="AK167" i="9"/>
  <c r="I167" i="9"/>
  <c r="D166" i="9"/>
  <c r="S166" i="9"/>
  <c r="AF166" i="9"/>
  <c r="V167" i="9"/>
  <c r="M167" i="9"/>
  <c r="AI166" i="9"/>
  <c r="Y166" i="9"/>
  <c r="U167" i="9"/>
  <c r="AV16" i="9"/>
  <c r="K166" i="9"/>
  <c r="AQ166" i="9"/>
  <c r="AM166" i="9"/>
  <c r="AL167" i="9"/>
  <c r="AP167" i="9"/>
  <c r="N166" i="9"/>
  <c r="AH166" i="9"/>
  <c r="K167" i="9" l="1"/>
  <c r="U168" i="9"/>
  <c r="V168" i="9"/>
  <c r="I168" i="9"/>
  <c r="AW18" i="9"/>
  <c r="AS168" i="9"/>
  <c r="P167" i="9"/>
  <c r="G167" i="9"/>
  <c r="AH167" i="9"/>
  <c r="Y167" i="9"/>
  <c r="AK168" i="9"/>
  <c r="AC167" i="9"/>
  <c r="W167" i="9"/>
  <c r="AI167" i="9"/>
  <c r="AU168" i="9"/>
  <c r="B169" i="9"/>
  <c r="F168" i="9"/>
  <c r="Z168" i="9"/>
  <c r="AQ167" i="9"/>
  <c r="M168" i="9"/>
  <c r="Q167" i="9"/>
  <c r="AJ167" i="9"/>
  <c r="AT167" i="9"/>
  <c r="AP168" i="9"/>
  <c r="AM167" i="9"/>
  <c r="AV17" i="9"/>
  <c r="S167" i="9"/>
  <c r="E168" i="9"/>
  <c r="L167" i="9"/>
  <c r="AD167" i="9"/>
  <c r="J168" i="9"/>
  <c r="AE168" i="9"/>
  <c r="O167" i="9"/>
  <c r="AN167" i="9"/>
  <c r="AB167" i="9"/>
  <c r="R167" i="9"/>
  <c r="N167" i="9"/>
  <c r="AL168" i="9"/>
  <c r="AF167" i="9"/>
  <c r="D167" i="9"/>
  <c r="AO168" i="9"/>
  <c r="C167" i="9"/>
  <c r="H167" i="9"/>
  <c r="X167" i="9"/>
  <c r="AR167" i="9"/>
  <c r="AA167" i="9"/>
  <c r="AG168" i="9"/>
  <c r="T167" i="9"/>
  <c r="H168" i="9" l="1"/>
  <c r="AB168" i="9"/>
  <c r="AE169" i="9"/>
  <c r="AD168" i="9"/>
  <c r="AM168" i="9"/>
  <c r="M169" i="9"/>
  <c r="F169" i="9"/>
  <c r="I169" i="9"/>
  <c r="U169" i="9"/>
  <c r="AA168" i="9"/>
  <c r="AO169" i="9"/>
  <c r="D168" i="9"/>
  <c r="AL169" i="9"/>
  <c r="E169" i="9"/>
  <c r="AV18" i="9"/>
  <c r="AT168" i="9"/>
  <c r="Z169" i="9"/>
  <c r="AU169" i="9"/>
  <c r="W168" i="9"/>
  <c r="AK169" i="9"/>
  <c r="AH168" i="9"/>
  <c r="P168" i="9"/>
  <c r="AG169" i="9"/>
  <c r="X168" i="9"/>
  <c r="R168" i="9"/>
  <c r="O168" i="9"/>
  <c r="J169" i="9"/>
  <c r="AP169" i="9"/>
  <c r="Q168" i="9"/>
  <c r="B170" i="9"/>
  <c r="AW19" i="9"/>
  <c r="V169" i="9"/>
  <c r="K168" i="9"/>
  <c r="T168" i="9"/>
  <c r="AR168" i="9"/>
  <c r="C168" i="9"/>
  <c r="AF168" i="9"/>
  <c r="N168" i="9"/>
  <c r="AN168" i="9"/>
  <c r="L168" i="9"/>
  <c r="S168" i="9"/>
  <c r="AJ168" i="9"/>
  <c r="AQ168" i="9"/>
  <c r="AI168" i="9"/>
  <c r="AC168" i="9"/>
  <c r="Y168" i="9"/>
  <c r="G168" i="9"/>
  <c r="AS169" i="9"/>
  <c r="AJ169" i="9" l="1"/>
  <c r="L169" i="9"/>
  <c r="AF169" i="9"/>
  <c r="AR169" i="9"/>
  <c r="K169" i="9"/>
  <c r="AW20" i="9"/>
  <c r="Q169" i="9"/>
  <c r="J170" i="9"/>
  <c r="R169" i="9"/>
  <c r="AG170" i="9"/>
  <c r="AH169" i="9"/>
  <c r="W169" i="9"/>
  <c r="Z170" i="9"/>
  <c r="AV19" i="9"/>
  <c r="AL170" i="9"/>
  <c r="AO170" i="9"/>
  <c r="U170" i="9"/>
  <c r="F170" i="9"/>
  <c r="AM169" i="9"/>
  <c r="AE170" i="9"/>
  <c r="G169" i="9"/>
  <c r="AC169" i="9"/>
  <c r="N169" i="9"/>
  <c r="H169" i="9"/>
  <c r="T169" i="9"/>
  <c r="B171" i="9"/>
  <c r="P169" i="9"/>
  <c r="AD169" i="9"/>
  <c r="AQ169" i="9"/>
  <c r="S169" i="9"/>
  <c r="AN169" i="9"/>
  <c r="C169" i="9"/>
  <c r="V170" i="9"/>
  <c r="AP170" i="9"/>
  <c r="O169" i="9"/>
  <c r="X169" i="9"/>
  <c r="AK170" i="9"/>
  <c r="AU170" i="9"/>
  <c r="AT169" i="9"/>
  <c r="E170" i="9"/>
  <c r="D169" i="9"/>
  <c r="AA169" i="9"/>
  <c r="I170" i="9"/>
  <c r="M170" i="9"/>
  <c r="AB169" i="9"/>
  <c r="AS170" i="9"/>
  <c r="Y169" i="9"/>
  <c r="AI169" i="9"/>
  <c r="AI170" i="9" l="1"/>
  <c r="AS171" i="9"/>
  <c r="M171" i="9"/>
  <c r="AA170" i="9"/>
  <c r="E171" i="9"/>
  <c r="AU171" i="9"/>
  <c r="O170" i="9"/>
  <c r="V171" i="9"/>
  <c r="F171" i="9"/>
  <c r="AO171" i="9"/>
  <c r="AV20" i="9"/>
  <c r="W170" i="9"/>
  <c r="AG171" i="9"/>
  <c r="Y170" i="9"/>
  <c r="AB170" i="9"/>
  <c r="I171" i="9"/>
  <c r="X170" i="9"/>
  <c r="AN170" i="9"/>
  <c r="AQ170" i="9"/>
  <c r="P170" i="9"/>
  <c r="T170" i="9"/>
  <c r="N170" i="9"/>
  <c r="G170" i="9"/>
  <c r="J171" i="9"/>
  <c r="AW21" i="9"/>
  <c r="AR170" i="9"/>
  <c r="L170" i="9"/>
  <c r="D170" i="9"/>
  <c r="AT170" i="9"/>
  <c r="AK171" i="9"/>
  <c r="AP171" i="9"/>
  <c r="C170" i="9"/>
  <c r="AM170" i="9"/>
  <c r="U171" i="9"/>
  <c r="AL171" i="9"/>
  <c r="Z171" i="9"/>
  <c r="AH170" i="9"/>
  <c r="S170" i="9"/>
  <c r="AD170" i="9"/>
  <c r="B172" i="9"/>
  <c r="H170" i="9"/>
  <c r="AC170" i="9"/>
  <c r="AE171" i="9"/>
  <c r="R170" i="9"/>
  <c r="Q170" i="9"/>
  <c r="K170" i="9"/>
  <c r="AF170" i="9"/>
  <c r="AJ170" i="9"/>
  <c r="Q171" i="9" l="1"/>
  <c r="AD171" i="9"/>
  <c r="AP172" i="9"/>
  <c r="K171" i="9"/>
  <c r="AC171" i="9"/>
  <c r="S171" i="9"/>
  <c r="U172" i="9"/>
  <c r="C171" i="9"/>
  <c r="AK172" i="9"/>
  <c r="D171" i="9"/>
  <c r="AR171" i="9"/>
  <c r="N171" i="9"/>
  <c r="P171" i="9"/>
  <c r="AN171" i="9"/>
  <c r="I172" i="9"/>
  <c r="Y171" i="9"/>
  <c r="W171" i="9"/>
  <c r="AO172" i="9"/>
  <c r="V172" i="9"/>
  <c r="AU172" i="9"/>
  <c r="AA171" i="9"/>
  <c r="AS172" i="9"/>
  <c r="AJ171" i="9"/>
  <c r="R171" i="9"/>
  <c r="B173" i="9"/>
  <c r="Z172" i="9"/>
  <c r="J172" i="9"/>
  <c r="AF171" i="9"/>
  <c r="AE172" i="9"/>
  <c r="H171" i="9"/>
  <c r="AH171" i="9"/>
  <c r="AL172" i="9"/>
  <c r="AM171" i="9"/>
  <c r="AT171" i="9"/>
  <c r="L171" i="9"/>
  <c r="AW22" i="9"/>
  <c r="G171" i="9"/>
  <c r="T171" i="9"/>
  <c r="AQ171" i="9"/>
  <c r="X171" i="9"/>
  <c r="AB171" i="9"/>
  <c r="AG172" i="9"/>
  <c r="AV21" i="9"/>
  <c r="F172" i="9"/>
  <c r="O171" i="9"/>
  <c r="E172" i="9"/>
  <c r="M172" i="9"/>
  <c r="AI171" i="9"/>
  <c r="M173" i="9" l="1"/>
  <c r="AV22" i="9"/>
  <c r="G172" i="9"/>
  <c r="AH172" i="9"/>
  <c r="E173" i="9"/>
  <c r="AG173" i="9"/>
  <c r="T172" i="9"/>
  <c r="AT172" i="9"/>
  <c r="AL173" i="9"/>
  <c r="AF172" i="9"/>
  <c r="Z173" i="9"/>
  <c r="R172" i="9"/>
  <c r="AS173" i="9"/>
  <c r="AO173" i="9"/>
  <c r="Y172" i="9"/>
  <c r="AN172" i="9"/>
  <c r="N172" i="9"/>
  <c r="D172" i="9"/>
  <c r="C172" i="9"/>
  <c r="S172" i="9"/>
  <c r="K172" i="9"/>
  <c r="AD172" i="9"/>
  <c r="F173" i="9"/>
  <c r="X172" i="9"/>
  <c r="AW23" i="9"/>
  <c r="H172" i="9"/>
  <c r="AU173" i="9"/>
  <c r="AI172" i="9"/>
  <c r="O172" i="9"/>
  <c r="AB172" i="9"/>
  <c r="AQ172" i="9"/>
  <c r="L172" i="9"/>
  <c r="AM172" i="9"/>
  <c r="AE173" i="9"/>
  <c r="J173" i="9"/>
  <c r="B174" i="9"/>
  <c r="AJ172" i="9"/>
  <c r="AA172" i="9"/>
  <c r="V173" i="9"/>
  <c r="W172" i="9"/>
  <c r="I173" i="9"/>
  <c r="P172" i="9"/>
  <c r="AR172" i="9"/>
  <c r="AK173" i="9"/>
  <c r="U173" i="9"/>
  <c r="AC172" i="9"/>
  <c r="AP173" i="9"/>
  <c r="Q172" i="9"/>
  <c r="AK174" i="9" l="1"/>
  <c r="AA173" i="9"/>
  <c r="L173" i="9"/>
  <c r="AD173" i="9"/>
  <c r="AR173" i="9"/>
  <c r="AC173" i="9"/>
  <c r="AE174" i="9"/>
  <c r="H173" i="9"/>
  <c r="S173" i="9"/>
  <c r="D173" i="9"/>
  <c r="AN173" i="9"/>
  <c r="AO174" i="9"/>
  <c r="R173" i="9"/>
  <c r="AF173" i="9"/>
  <c r="AT173" i="9"/>
  <c r="AG174" i="9"/>
  <c r="AH173" i="9"/>
  <c r="AV23" i="9"/>
  <c r="W173" i="9"/>
  <c r="AI173" i="9"/>
  <c r="Q173" i="9"/>
  <c r="P173" i="9"/>
  <c r="B175" i="9"/>
  <c r="AB173" i="9"/>
  <c r="X173" i="9"/>
  <c r="AP174" i="9"/>
  <c r="U174" i="9"/>
  <c r="I174" i="9"/>
  <c r="V174" i="9"/>
  <c r="AJ173" i="9"/>
  <c r="J174" i="9"/>
  <c r="AM173" i="9"/>
  <c r="AQ173" i="9"/>
  <c r="O173" i="9"/>
  <c r="AU174" i="9"/>
  <c r="AW24" i="9"/>
  <c r="F174" i="9"/>
  <c r="K173" i="9"/>
  <c r="C173" i="9"/>
  <c r="N173" i="9"/>
  <c r="Y173" i="9"/>
  <c r="AS174" i="9"/>
  <c r="Z174" i="9"/>
  <c r="AL174" i="9"/>
  <c r="T173" i="9"/>
  <c r="E174" i="9"/>
  <c r="G173" i="9"/>
  <c r="M174" i="9"/>
  <c r="T174" i="9" l="1"/>
  <c r="Y174" i="9"/>
  <c r="F175" i="9"/>
  <c r="AQ174" i="9"/>
  <c r="V175" i="9"/>
  <c r="X174" i="9"/>
  <c r="Q174" i="9"/>
  <c r="AH174" i="9"/>
  <c r="S174" i="9"/>
  <c r="E175" i="9"/>
  <c r="AS175" i="9"/>
  <c r="K174" i="9"/>
  <c r="O174" i="9"/>
  <c r="AJ174" i="9"/>
  <c r="AP175" i="9"/>
  <c r="P174" i="9"/>
  <c r="AV24" i="9"/>
  <c r="AF174" i="9"/>
  <c r="AO175" i="9"/>
  <c r="D174" i="9"/>
  <c r="H174" i="9"/>
  <c r="AD174" i="9"/>
  <c r="AA174" i="9"/>
  <c r="M175" i="9"/>
  <c r="AL175" i="9"/>
  <c r="N174" i="9"/>
  <c r="AW25" i="9"/>
  <c r="AM174" i="9"/>
  <c r="I175" i="9"/>
  <c r="AB174" i="9"/>
  <c r="AI174" i="9"/>
  <c r="AG175" i="9"/>
  <c r="AC174" i="9"/>
  <c r="G174" i="9"/>
  <c r="Z175" i="9"/>
  <c r="C174" i="9"/>
  <c r="AU175" i="9"/>
  <c r="J175" i="9"/>
  <c r="U175" i="9"/>
  <c r="B176" i="9"/>
  <c r="W174" i="9"/>
  <c r="AT174" i="9"/>
  <c r="R174" i="9"/>
  <c r="AN174" i="9"/>
  <c r="AE175" i="9"/>
  <c r="AR174" i="9"/>
  <c r="L174" i="9"/>
  <c r="AK175" i="9"/>
  <c r="AE176" i="9" l="1"/>
  <c r="R175" i="9"/>
  <c r="W175" i="9"/>
  <c r="AU176" i="9"/>
  <c r="Z176" i="9"/>
  <c r="AC175" i="9"/>
  <c r="AI175" i="9"/>
  <c r="I176" i="9"/>
  <c r="AW26" i="9"/>
  <c r="AL176" i="9"/>
  <c r="AA175" i="9"/>
  <c r="H175" i="9"/>
  <c r="AO176" i="9"/>
  <c r="AV25" i="9"/>
  <c r="AP176" i="9"/>
  <c r="O175" i="9"/>
  <c r="AS176" i="9"/>
  <c r="S175" i="9"/>
  <c r="Q175" i="9"/>
  <c r="V176" i="9"/>
  <c r="F176" i="9"/>
  <c r="T175" i="9"/>
  <c r="L175" i="9"/>
  <c r="U176" i="9"/>
  <c r="AK176" i="9"/>
  <c r="AR175" i="9"/>
  <c r="AN175" i="9"/>
  <c r="AT175" i="9"/>
  <c r="B177" i="9"/>
  <c r="J176" i="9"/>
  <c r="C175" i="9"/>
  <c r="G175" i="9"/>
  <c r="AG176" i="9"/>
  <c r="AB175" i="9"/>
  <c r="AM175" i="9"/>
  <c r="N175" i="9"/>
  <c r="M176" i="9"/>
  <c r="AD175" i="9"/>
  <c r="D175" i="9"/>
  <c r="AF175" i="9"/>
  <c r="P175" i="9"/>
  <c r="AJ175" i="9"/>
  <c r="K175" i="9"/>
  <c r="E176" i="9"/>
  <c r="AH175" i="9"/>
  <c r="X175" i="9"/>
  <c r="AQ175" i="9"/>
  <c r="Y175" i="9"/>
  <c r="AH176" i="9" l="1"/>
  <c r="P176" i="9"/>
  <c r="M177" i="9"/>
  <c r="AG177" i="9"/>
  <c r="B178" i="9"/>
  <c r="AK177" i="9"/>
  <c r="F177" i="9"/>
  <c r="AS177" i="9"/>
  <c r="AW27" i="9"/>
  <c r="Y176" i="9"/>
  <c r="E177" i="9"/>
  <c r="AF176" i="9"/>
  <c r="N176" i="9"/>
  <c r="G176" i="9"/>
  <c r="AT176" i="9"/>
  <c r="U177" i="9"/>
  <c r="S176" i="9"/>
  <c r="AV26" i="9"/>
  <c r="AL177" i="9"/>
  <c r="I177" i="9"/>
  <c r="AU177" i="9"/>
  <c r="R176" i="9"/>
  <c r="X176" i="9"/>
  <c r="AJ176" i="9"/>
  <c r="AD176" i="9"/>
  <c r="AB176" i="9"/>
  <c r="J177" i="9"/>
  <c r="AR176" i="9"/>
  <c r="T176" i="9"/>
  <c r="V177" i="9"/>
  <c r="O176" i="9"/>
  <c r="H176" i="9"/>
  <c r="AC176" i="9"/>
  <c r="AQ176" i="9"/>
  <c r="K176" i="9"/>
  <c r="D176" i="9"/>
  <c r="AM176" i="9"/>
  <c r="C176" i="9"/>
  <c r="AN176" i="9"/>
  <c r="L176" i="9"/>
  <c r="Q176" i="9"/>
  <c r="AP177" i="9"/>
  <c r="AO177" i="9"/>
  <c r="AA176" i="9"/>
  <c r="AI176" i="9"/>
  <c r="Z177" i="9"/>
  <c r="W176" i="9"/>
  <c r="AE177" i="9"/>
  <c r="AI177" i="9" l="1"/>
  <c r="Q177" i="9"/>
  <c r="AN177" i="9"/>
  <c r="K177" i="9"/>
  <c r="O177" i="9"/>
  <c r="J178" i="9"/>
  <c r="X177" i="9"/>
  <c r="AL178" i="9"/>
  <c r="N177" i="9"/>
  <c r="B179" i="9"/>
  <c r="AE178" i="9"/>
  <c r="AA177" i="9"/>
  <c r="L177" i="9"/>
  <c r="AQ177" i="9"/>
  <c r="V178" i="9"/>
  <c r="AB177" i="9"/>
  <c r="R177" i="9"/>
  <c r="AV27" i="9"/>
  <c r="U178" i="9"/>
  <c r="AF177" i="9"/>
  <c r="Y177" i="9"/>
  <c r="AS178" i="9"/>
  <c r="AK178" i="9"/>
  <c r="P177" i="9"/>
  <c r="Z178" i="9"/>
  <c r="AP178" i="9"/>
  <c r="C177" i="9"/>
  <c r="D177" i="9"/>
  <c r="H177" i="9"/>
  <c r="AR177" i="9"/>
  <c r="AJ177" i="9"/>
  <c r="I178" i="9"/>
  <c r="G177" i="9"/>
  <c r="AG178" i="9"/>
  <c r="W177" i="9"/>
  <c r="AO178" i="9"/>
  <c r="AM177" i="9"/>
  <c r="AC177" i="9"/>
  <c r="T177" i="9"/>
  <c r="AD177" i="9"/>
  <c r="AU178" i="9"/>
  <c r="S177" i="9"/>
  <c r="AT177" i="9"/>
  <c r="E178" i="9"/>
  <c r="AW28" i="9"/>
  <c r="F178" i="9"/>
  <c r="M178" i="9"/>
  <c r="AH177" i="9"/>
  <c r="AW29" i="9" l="1"/>
  <c r="AU179" i="9"/>
  <c r="AM178" i="9"/>
  <c r="G178" i="9"/>
  <c r="H178" i="9"/>
  <c r="Z179" i="9"/>
  <c r="Y178" i="9"/>
  <c r="R178" i="9"/>
  <c r="N178" i="9"/>
  <c r="AH178" i="9"/>
  <c r="S178" i="9"/>
  <c r="AC178" i="9"/>
  <c r="AG179" i="9"/>
  <c r="AR178" i="9"/>
  <c r="AP179" i="9"/>
  <c r="P178" i="9"/>
  <c r="AF178" i="9"/>
  <c r="AB178" i="9"/>
  <c r="AQ178" i="9"/>
  <c r="B180" i="9"/>
  <c r="AL179" i="9"/>
  <c r="K178" i="9"/>
  <c r="Q178" i="9"/>
  <c r="E179" i="9"/>
  <c r="AD178" i="9"/>
  <c r="AO179" i="9"/>
  <c r="I179" i="9"/>
  <c r="D178" i="9"/>
  <c r="AS179" i="9"/>
  <c r="AV28" i="9"/>
  <c r="AA178" i="9"/>
  <c r="J179" i="9"/>
  <c r="F179" i="9"/>
  <c r="M179" i="9"/>
  <c r="AT178" i="9"/>
  <c r="T178" i="9"/>
  <c r="W178" i="9"/>
  <c r="AJ178" i="9"/>
  <c r="C178" i="9"/>
  <c r="AK179" i="9"/>
  <c r="U179" i="9"/>
  <c r="V179" i="9"/>
  <c r="L178" i="9"/>
  <c r="AE179" i="9"/>
  <c r="X178" i="9"/>
  <c r="O178" i="9"/>
  <c r="AN178" i="9"/>
  <c r="AI178" i="9"/>
  <c r="X179" i="9" l="1"/>
  <c r="U180" i="9"/>
  <c r="W179" i="9"/>
  <c r="AA179" i="9"/>
  <c r="O179" i="9"/>
  <c r="V180" i="9"/>
  <c r="AJ179" i="9"/>
  <c r="M180" i="9"/>
  <c r="AV29" i="9"/>
  <c r="D179" i="9"/>
  <c r="AO180" i="9"/>
  <c r="E180" i="9"/>
  <c r="B359" i="9"/>
  <c r="AB179" i="9"/>
  <c r="P179" i="9"/>
  <c r="AR179" i="9"/>
  <c r="AC179" i="9"/>
  <c r="AH179" i="9"/>
  <c r="R179" i="9"/>
  <c r="Z180" i="9"/>
  <c r="G179" i="9"/>
  <c r="AU180" i="9"/>
  <c r="AI179" i="9"/>
  <c r="AE180" i="9"/>
  <c r="AK180" i="9"/>
  <c r="T179" i="9"/>
  <c r="J180" i="9"/>
  <c r="K179" i="9"/>
  <c r="AN179" i="9"/>
  <c r="L179" i="9"/>
  <c r="C179" i="9"/>
  <c r="AT179" i="9"/>
  <c r="F180" i="9"/>
  <c r="AS180" i="9"/>
  <c r="I180" i="9"/>
  <c r="AD179" i="9"/>
  <c r="Q179" i="9"/>
  <c r="AL180" i="9"/>
  <c r="AQ179" i="9"/>
  <c r="AF179" i="9"/>
  <c r="AP180" i="9"/>
  <c r="AG180" i="9"/>
  <c r="S179" i="9"/>
  <c r="N179" i="9"/>
  <c r="Y179" i="9"/>
  <c r="H179" i="9"/>
  <c r="AM179" i="9"/>
  <c r="AW30" i="9"/>
  <c r="Y180" i="9" l="1"/>
  <c r="AW31" i="9"/>
  <c r="H180" i="9"/>
  <c r="N180" i="9"/>
  <c r="AG359" i="9"/>
  <c r="AF180" i="9"/>
  <c r="AL359" i="9"/>
  <c r="AD180" i="9"/>
  <c r="AS359" i="9"/>
  <c r="AT180" i="9"/>
  <c r="L180" i="9"/>
  <c r="K180" i="9"/>
  <c r="T180" i="9"/>
  <c r="AE359" i="9"/>
  <c r="AU359" i="9"/>
  <c r="Z359" i="9"/>
  <c r="AH180" i="9"/>
  <c r="AR180" i="9"/>
  <c r="AB180" i="9"/>
  <c r="E359" i="9"/>
  <c r="D180" i="9"/>
  <c r="M359" i="9"/>
  <c r="V359" i="9"/>
  <c r="AA180" i="9"/>
  <c r="U359" i="9"/>
  <c r="B361" i="9"/>
  <c r="B514" i="9"/>
  <c r="B515" i="9"/>
  <c r="B516" i="9"/>
  <c r="B517" i="9"/>
  <c r="B518" i="9"/>
  <c r="B519" i="9"/>
  <c r="B520" i="9"/>
  <c r="B521" i="9"/>
  <c r="B406" i="9"/>
  <c r="B393" i="9"/>
  <c r="B447" i="9"/>
  <c r="B428" i="9"/>
  <c r="B364" i="9"/>
  <c r="B507" i="9"/>
  <c r="B491" i="9"/>
  <c r="B510" i="9"/>
  <c r="B494" i="9"/>
  <c r="B457" i="9"/>
  <c r="B387" i="9"/>
  <c r="B460" i="9"/>
  <c r="B396" i="9"/>
  <c r="B499" i="9"/>
  <c r="B502" i="9"/>
  <c r="B441" i="9"/>
  <c r="B363" i="9"/>
  <c r="B380" i="9"/>
  <c r="B511" i="9"/>
  <c r="B498" i="9"/>
  <c r="B509" i="9"/>
  <c r="B493" i="9"/>
  <c r="B505" i="9"/>
  <c r="B475" i="9"/>
  <c r="B444" i="9"/>
  <c r="B495" i="9"/>
  <c r="B501" i="9"/>
  <c r="B378" i="9"/>
  <c r="B419" i="9"/>
  <c r="B412" i="9"/>
  <c r="B506" i="9"/>
  <c r="B513" i="9"/>
  <c r="B497" i="9"/>
  <c r="B377" i="9"/>
  <c r="B476" i="9"/>
  <c r="B503" i="9"/>
  <c r="B490" i="9"/>
  <c r="B434" i="9"/>
  <c r="B425" i="9"/>
  <c r="B522" i="9"/>
  <c r="B409" i="9"/>
  <c r="B462" i="9"/>
  <c r="B473" i="9"/>
  <c r="B392" i="9"/>
  <c r="B461" i="9"/>
  <c r="B440" i="9"/>
  <c r="B411" i="9"/>
  <c r="B413" i="9"/>
  <c r="B454" i="9"/>
  <c r="B459" i="9"/>
  <c r="B424" i="9"/>
  <c r="B379" i="9"/>
  <c r="B365" i="9"/>
  <c r="B370" i="9"/>
  <c r="B472" i="9"/>
  <c r="B471" i="9"/>
  <c r="B445" i="9"/>
  <c r="B508" i="9"/>
  <c r="B438" i="9"/>
  <c r="B456" i="9"/>
  <c r="B439" i="9"/>
  <c r="B397" i="9"/>
  <c r="B426" i="9"/>
  <c r="B376" i="9"/>
  <c r="B477" i="9"/>
  <c r="B489" i="9"/>
  <c r="B488" i="9"/>
  <c r="B429" i="9"/>
  <c r="B482" i="9"/>
  <c r="B408" i="9"/>
  <c r="B381" i="9"/>
  <c r="B398" i="9"/>
  <c r="B391" i="9"/>
  <c r="B512" i="9"/>
  <c r="B402" i="9"/>
  <c r="B478" i="9"/>
  <c r="B427" i="9"/>
  <c r="B467" i="9"/>
  <c r="B414" i="9"/>
  <c r="B416" i="9"/>
  <c r="B480" i="9"/>
  <c r="B367" i="9"/>
  <c r="B483" i="9"/>
  <c r="B417" i="9"/>
  <c r="B481" i="9"/>
  <c r="B442" i="9"/>
  <c r="B375" i="9"/>
  <c r="B382" i="9"/>
  <c r="B388" i="9"/>
  <c r="B452" i="9"/>
  <c r="B371" i="9"/>
  <c r="B373" i="9"/>
  <c r="B437" i="9"/>
  <c r="B366" i="9"/>
  <c r="B474" i="9"/>
  <c r="B451" i="9"/>
  <c r="B430" i="9"/>
  <c r="B468" i="9"/>
  <c r="B403" i="9"/>
  <c r="B389" i="9"/>
  <c r="B390" i="9"/>
  <c r="B500" i="9"/>
  <c r="B487" i="9"/>
  <c r="B450" i="9"/>
  <c r="B368" i="9"/>
  <c r="B432" i="9"/>
  <c r="B395" i="9"/>
  <c r="B369" i="9"/>
  <c r="B433" i="9"/>
  <c r="B362" i="9"/>
  <c r="B470" i="9"/>
  <c r="B407" i="9"/>
  <c r="B422" i="9"/>
  <c r="B404" i="9"/>
  <c r="B453" i="9"/>
  <c r="B466" i="9"/>
  <c r="B399" i="9"/>
  <c r="B486" i="9"/>
  <c r="B384" i="9"/>
  <c r="B448" i="9"/>
  <c r="B423" i="9"/>
  <c r="B385" i="9"/>
  <c r="B449" i="9"/>
  <c r="B386" i="9"/>
  <c r="B492" i="9"/>
  <c r="B443" i="9"/>
  <c r="B458" i="9"/>
  <c r="B420" i="9"/>
  <c r="B484" i="9"/>
  <c r="B431" i="9"/>
  <c r="B405" i="9"/>
  <c r="B469" i="9"/>
  <c r="B418" i="9"/>
  <c r="B383" i="9"/>
  <c r="B504" i="9"/>
  <c r="B436" i="9"/>
  <c r="B463" i="9"/>
  <c r="B485" i="9"/>
  <c r="B446" i="9"/>
  <c r="B415" i="9"/>
  <c r="B394" i="9"/>
  <c r="B435" i="9"/>
  <c r="B374" i="9"/>
  <c r="B400" i="9"/>
  <c r="B464" i="9"/>
  <c r="B455" i="9"/>
  <c r="B401" i="9"/>
  <c r="B465" i="9"/>
  <c r="B410" i="9"/>
  <c r="B479" i="9"/>
  <c r="B496" i="9"/>
  <c r="B372" i="9"/>
  <c r="B421" i="9"/>
  <c r="B523" i="9"/>
  <c r="B524" i="9"/>
  <c r="B525" i="9"/>
  <c r="B526" i="9"/>
  <c r="B527" i="9"/>
  <c r="B528" i="9"/>
  <c r="B529" i="9"/>
  <c r="B530" i="9"/>
  <c r="B531" i="9"/>
  <c r="B532" i="9"/>
  <c r="B533" i="9"/>
  <c r="AM180" i="9"/>
  <c r="S180" i="9"/>
  <c r="AP359" i="9"/>
  <c r="AP534" i="9" s="1"/>
  <c r="AQ180" i="9"/>
  <c r="Q180" i="9"/>
  <c r="I359" i="9"/>
  <c r="I534" i="9" s="1"/>
  <c r="F359" i="9"/>
  <c r="F534" i="9" s="1"/>
  <c r="C180" i="9"/>
  <c r="AN180" i="9"/>
  <c r="J359" i="9"/>
  <c r="J534" i="9" s="1"/>
  <c r="AK359" i="9"/>
  <c r="AK534" i="9" s="1"/>
  <c r="AI180" i="9"/>
  <c r="G180" i="9"/>
  <c r="R180" i="9"/>
  <c r="AC180" i="9"/>
  <c r="P180" i="9"/>
  <c r="B534" i="9"/>
  <c r="AO359" i="9"/>
  <c r="AV30" i="9"/>
  <c r="AJ180" i="9"/>
  <c r="O180" i="9"/>
  <c r="W180" i="9"/>
  <c r="X180" i="9"/>
  <c r="AO512" i="9" l="1"/>
  <c r="AO513" i="9"/>
  <c r="AO514" i="9"/>
  <c r="AO515" i="9"/>
  <c r="AO516" i="9"/>
  <c r="AO517" i="9"/>
  <c r="AO518" i="9"/>
  <c r="AO519" i="9"/>
  <c r="AO443" i="9"/>
  <c r="AO520" i="9"/>
  <c r="AO390" i="9"/>
  <c r="AO498" i="9"/>
  <c r="AO462" i="9"/>
  <c r="AO383" i="9"/>
  <c r="AO467" i="9"/>
  <c r="AO420" i="9"/>
  <c r="AO431" i="9"/>
  <c r="AO459" i="9"/>
  <c r="AO436" i="9"/>
  <c r="AO363" i="9"/>
  <c r="AO422" i="9"/>
  <c r="AO388" i="9"/>
  <c r="AO404" i="9"/>
  <c r="AO447" i="9"/>
  <c r="AO402" i="9"/>
  <c r="AO454" i="9"/>
  <c r="AO455" i="9"/>
  <c r="AO371" i="9"/>
  <c r="AO368" i="9"/>
  <c r="AO452" i="9"/>
  <c r="AO502" i="9"/>
  <c r="AO370" i="9"/>
  <c r="AO366" i="9"/>
  <c r="AO375" i="9"/>
  <c r="AO395" i="9"/>
  <c r="AO392" i="9"/>
  <c r="AO450" i="9"/>
  <c r="AO416" i="9"/>
  <c r="AO362" i="9"/>
  <c r="AO406" i="9"/>
  <c r="AO434" i="9"/>
  <c r="AO470" i="9"/>
  <c r="AO463" i="9"/>
  <c r="AO379" i="9"/>
  <c r="AO414" i="9"/>
  <c r="AO430" i="9"/>
  <c r="AO435" i="9"/>
  <c r="AO432" i="9"/>
  <c r="AO415" i="9"/>
  <c r="AO428" i="9"/>
  <c r="AO391" i="9"/>
  <c r="AO486" i="9"/>
  <c r="AO444" i="9"/>
  <c r="AO382" i="9"/>
  <c r="AO374" i="9"/>
  <c r="AO408" i="9"/>
  <c r="AO378" i="9"/>
  <c r="AO372" i="9"/>
  <c r="AO403" i="9"/>
  <c r="AO396" i="9"/>
  <c r="AO478" i="9"/>
  <c r="AO440" i="9"/>
  <c r="AO394" i="9"/>
  <c r="AO407" i="9"/>
  <c r="AO442" i="9"/>
  <c r="AO474" i="9"/>
  <c r="AO424" i="9"/>
  <c r="AO387" i="9"/>
  <c r="AO399" i="9"/>
  <c r="AO521" i="9"/>
  <c r="AO410" i="9"/>
  <c r="AO384" i="9"/>
  <c r="AO438" i="9"/>
  <c r="AO367" i="9"/>
  <c r="AO426" i="9"/>
  <c r="AO386" i="9"/>
  <c r="AO418" i="9"/>
  <c r="AO411" i="9"/>
  <c r="AO400" i="9"/>
  <c r="AO439" i="9"/>
  <c r="AO460" i="9"/>
  <c r="AO398" i="9"/>
  <c r="AO380" i="9"/>
  <c r="AO446" i="9"/>
  <c r="AO427" i="9"/>
  <c r="AO482" i="9"/>
  <c r="AO364" i="9"/>
  <c r="AO419" i="9"/>
  <c r="AO466" i="9"/>
  <c r="AO471" i="9"/>
  <c r="AO456" i="9"/>
  <c r="AO376" i="9"/>
  <c r="AO412" i="9"/>
  <c r="AO506" i="9"/>
  <c r="AO458" i="9"/>
  <c r="AO448" i="9"/>
  <c r="AO510" i="9"/>
  <c r="AO509" i="9"/>
  <c r="AO423" i="9"/>
  <c r="AO464" i="9"/>
  <c r="AO481" i="9"/>
  <c r="AO451" i="9"/>
  <c r="AO473" i="9"/>
  <c r="AO494" i="9"/>
  <c r="AO377" i="9"/>
  <c r="AO511" i="9"/>
  <c r="AO441" i="9"/>
  <c r="AO385" i="9"/>
  <c r="AO413" i="9"/>
  <c r="AO485" i="9"/>
  <c r="AO499" i="9"/>
  <c r="AO449" i="9"/>
  <c r="AO496" i="9"/>
  <c r="AO479" i="9"/>
  <c r="AO483" i="9"/>
  <c r="AO381" i="9"/>
  <c r="AO409" i="9"/>
  <c r="AO361" i="9"/>
  <c r="AO493" i="9"/>
  <c r="AO465" i="9"/>
  <c r="AO453" i="9"/>
  <c r="AO495" i="9"/>
  <c r="AO492" i="9"/>
  <c r="AO490" i="9"/>
  <c r="AO365" i="9"/>
  <c r="AO476" i="9"/>
  <c r="AO480" i="9"/>
  <c r="AO401" i="9"/>
  <c r="AO405" i="9"/>
  <c r="AO508" i="9"/>
  <c r="AO503" i="9"/>
  <c r="AO472" i="9"/>
  <c r="AO488" i="9"/>
  <c r="AO504" i="9"/>
  <c r="AO429" i="9"/>
  <c r="AO445" i="9"/>
  <c r="AO475" i="9"/>
  <c r="AO507" i="9"/>
  <c r="AO389" i="9"/>
  <c r="AO369" i="9"/>
  <c r="AO468" i="9"/>
  <c r="AO501" i="9"/>
  <c r="AO393" i="9"/>
  <c r="AO487" i="9"/>
  <c r="AO417" i="9"/>
  <c r="AO500" i="9"/>
  <c r="AO433" i="9"/>
  <c r="AO505" i="9"/>
  <c r="AO397" i="9"/>
  <c r="AO461" i="9"/>
  <c r="AO469" i="9"/>
  <c r="AO491" i="9"/>
  <c r="AO477" i="9"/>
  <c r="AO421" i="9"/>
  <c r="AO425" i="9"/>
  <c r="AO457" i="9"/>
  <c r="AO484" i="9"/>
  <c r="AO437" i="9"/>
  <c r="AO373" i="9"/>
  <c r="AO497" i="9"/>
  <c r="AO489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I359" i="9"/>
  <c r="G359" i="9"/>
  <c r="G534" i="9" s="1"/>
  <c r="AN359" i="9"/>
  <c r="AM359" i="9"/>
  <c r="AM534" i="9" s="1"/>
  <c r="M512" i="9"/>
  <c r="M513" i="9"/>
  <c r="M514" i="9"/>
  <c r="M515" i="9"/>
  <c r="M516" i="9"/>
  <c r="M517" i="9"/>
  <c r="M518" i="9"/>
  <c r="M519" i="9"/>
  <c r="M475" i="9"/>
  <c r="M520" i="9"/>
  <c r="M410" i="9"/>
  <c r="M521" i="9"/>
  <c r="M458" i="9"/>
  <c r="M402" i="9"/>
  <c r="M415" i="9"/>
  <c r="M363" i="9"/>
  <c r="M391" i="9"/>
  <c r="M406" i="9"/>
  <c r="M399" i="9"/>
  <c r="M362" i="9"/>
  <c r="M386" i="9"/>
  <c r="M398" i="9"/>
  <c r="M439" i="9"/>
  <c r="M431" i="9"/>
  <c r="M392" i="9"/>
  <c r="M370" i="9"/>
  <c r="M387" i="9"/>
  <c r="M374" i="9"/>
  <c r="M371" i="9"/>
  <c r="M372" i="9"/>
  <c r="M379" i="9"/>
  <c r="M422" i="9"/>
  <c r="M448" i="9"/>
  <c r="M368" i="9"/>
  <c r="M411" i="9"/>
  <c r="M470" i="9"/>
  <c r="M416" i="9"/>
  <c r="M450" i="9"/>
  <c r="M404" i="9"/>
  <c r="M463" i="9"/>
  <c r="M382" i="9"/>
  <c r="M390" i="9"/>
  <c r="M376" i="9"/>
  <c r="M464" i="9"/>
  <c r="M394" i="9"/>
  <c r="M423" i="9"/>
  <c r="M434" i="9"/>
  <c r="M474" i="9"/>
  <c r="M459" i="9"/>
  <c r="M432" i="9"/>
  <c r="M441" i="9"/>
  <c r="M504" i="9"/>
  <c r="M466" i="9"/>
  <c r="M438" i="9"/>
  <c r="M367" i="9"/>
  <c r="M418" i="9"/>
  <c r="M442" i="9"/>
  <c r="M454" i="9"/>
  <c r="M427" i="9"/>
  <c r="M420" i="9"/>
  <c r="M452" i="9"/>
  <c r="M429" i="9"/>
  <c r="M375" i="9"/>
  <c r="M366" i="9"/>
  <c r="M383" i="9"/>
  <c r="M395" i="9"/>
  <c r="M378" i="9"/>
  <c r="M384" i="9"/>
  <c r="M388" i="9"/>
  <c r="M436" i="9"/>
  <c r="M443" i="9"/>
  <c r="M425" i="9"/>
  <c r="M477" i="9"/>
  <c r="M401" i="9"/>
  <c r="M407" i="9"/>
  <c r="M364" i="9"/>
  <c r="M426" i="9"/>
  <c r="M471" i="9"/>
  <c r="M400" i="9"/>
  <c r="M455" i="9"/>
  <c r="M502" i="9"/>
  <c r="M447" i="9"/>
  <c r="M397" i="9"/>
  <c r="M465" i="9"/>
  <c r="M385" i="9"/>
  <c r="M472" i="9"/>
  <c r="M486" i="9"/>
  <c r="M506" i="9"/>
  <c r="M488" i="9"/>
  <c r="M437" i="9"/>
  <c r="M490" i="9"/>
  <c r="M507" i="9"/>
  <c r="M481" i="9"/>
  <c r="M491" i="9"/>
  <c r="M453" i="9"/>
  <c r="M421" i="9"/>
  <c r="M484" i="9"/>
  <c r="M487" i="9"/>
  <c r="M369" i="9"/>
  <c r="M444" i="9"/>
  <c r="M451" i="9"/>
  <c r="M446" i="9"/>
  <c r="M419" i="9"/>
  <c r="M496" i="9"/>
  <c r="M473" i="9"/>
  <c r="M483" i="9"/>
  <c r="M494" i="9"/>
  <c r="M408" i="9"/>
  <c r="M476" i="9"/>
  <c r="M495" i="9"/>
  <c r="M373" i="9"/>
  <c r="M509" i="9"/>
  <c r="M413" i="9"/>
  <c r="M468" i="9"/>
  <c r="M505" i="9"/>
  <c r="M498" i="9"/>
  <c r="M428" i="9"/>
  <c r="M435" i="9"/>
  <c r="M430" i="9"/>
  <c r="M403" i="9"/>
  <c r="M480" i="9"/>
  <c r="M409" i="9"/>
  <c r="M469" i="9"/>
  <c r="M456" i="9"/>
  <c r="M381" i="9"/>
  <c r="M493" i="9"/>
  <c r="M479" i="9"/>
  <c r="M433" i="9"/>
  <c r="M449" i="9"/>
  <c r="M457" i="9"/>
  <c r="M393" i="9"/>
  <c r="M445" i="9"/>
  <c r="M405" i="9"/>
  <c r="M501" i="9"/>
  <c r="M417" i="9"/>
  <c r="M482" i="9"/>
  <c r="M412" i="9"/>
  <c r="M478" i="9"/>
  <c r="M396" i="9"/>
  <c r="M414" i="9"/>
  <c r="M497" i="9"/>
  <c r="M365" i="9"/>
  <c r="M361" i="9"/>
  <c r="M440" i="9"/>
  <c r="M508" i="9"/>
  <c r="M377" i="9"/>
  <c r="M489" i="9"/>
  <c r="M500" i="9"/>
  <c r="M503" i="9"/>
  <c r="M389" i="9"/>
  <c r="M460" i="9"/>
  <c r="M467" i="9"/>
  <c r="M462" i="9"/>
  <c r="M380" i="9"/>
  <c r="M461" i="9"/>
  <c r="M485" i="9"/>
  <c r="M499" i="9"/>
  <c r="M510" i="9"/>
  <c r="M424" i="9"/>
  <c r="M492" i="9"/>
  <c r="M51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E512" i="9"/>
  <c r="E513" i="9"/>
  <c r="E514" i="9"/>
  <c r="E515" i="9"/>
  <c r="E516" i="9"/>
  <c r="E517" i="9"/>
  <c r="E518" i="9"/>
  <c r="E519" i="9"/>
  <c r="E520" i="9"/>
  <c r="E397" i="9"/>
  <c r="E494" i="9"/>
  <c r="E400" i="9"/>
  <c r="E383" i="9"/>
  <c r="E362" i="9"/>
  <c r="E412" i="9"/>
  <c r="E366" i="9"/>
  <c r="E375" i="9"/>
  <c r="E402" i="9"/>
  <c r="E388" i="9"/>
  <c r="E396" i="9"/>
  <c r="E458" i="9"/>
  <c r="E463" i="9"/>
  <c r="E374" i="9"/>
  <c r="E430" i="9"/>
  <c r="E440" i="9"/>
  <c r="E521" i="9"/>
  <c r="E455" i="9"/>
  <c r="E446" i="9"/>
  <c r="E368" i="9"/>
  <c r="E382" i="9"/>
  <c r="E376" i="9"/>
  <c r="E392" i="9"/>
  <c r="E466" i="9"/>
  <c r="E451" i="9"/>
  <c r="E437" i="9"/>
  <c r="E415" i="9"/>
  <c r="E426" i="9"/>
  <c r="E399" i="9"/>
  <c r="E410" i="9"/>
  <c r="E380" i="9"/>
  <c r="E408" i="9"/>
  <c r="E404" i="9"/>
  <c r="E414" i="9"/>
  <c r="E481" i="9"/>
  <c r="E460" i="9"/>
  <c r="E428" i="9"/>
  <c r="E462" i="9"/>
  <c r="E422" i="9"/>
  <c r="E364" i="9"/>
  <c r="E363" i="9"/>
  <c r="E407" i="9"/>
  <c r="E367" i="9"/>
  <c r="E409" i="9"/>
  <c r="E439" i="9"/>
  <c r="E384" i="9"/>
  <c r="E398" i="9"/>
  <c r="E469" i="9"/>
  <c r="E381" i="9"/>
  <c r="E467" i="9"/>
  <c r="E423" i="9"/>
  <c r="E418" i="9"/>
  <c r="E371" i="9"/>
  <c r="E478" i="9"/>
  <c r="E386" i="9"/>
  <c r="E379" i="9"/>
  <c r="E447" i="9"/>
  <c r="E445" i="9"/>
  <c r="E370" i="9"/>
  <c r="E387" i="9"/>
  <c r="E377" i="9"/>
  <c r="E442" i="9"/>
  <c r="E419" i="9"/>
  <c r="E372" i="9"/>
  <c r="E433" i="9"/>
  <c r="E510" i="9"/>
  <c r="E435" i="9"/>
  <c r="E411" i="9"/>
  <c r="E406" i="9"/>
  <c r="E391" i="9"/>
  <c r="E378" i="9"/>
  <c r="E390" i="9"/>
  <c r="E456" i="9"/>
  <c r="E450" i="9"/>
  <c r="E474" i="9"/>
  <c r="E498" i="9"/>
  <c r="E424" i="9"/>
  <c r="E434" i="9"/>
  <c r="E395" i="9"/>
  <c r="E503" i="9"/>
  <c r="E482" i="9"/>
  <c r="E444" i="9"/>
  <c r="E431" i="9"/>
  <c r="E403" i="9"/>
  <c r="E394" i="9"/>
  <c r="E429" i="9"/>
  <c r="E487" i="9"/>
  <c r="E461" i="9"/>
  <c r="E441" i="9"/>
  <c r="E480" i="9"/>
  <c r="E499" i="9"/>
  <c r="E493" i="9"/>
  <c r="E496" i="9"/>
  <c r="E483" i="9"/>
  <c r="E405" i="9"/>
  <c r="E473" i="9"/>
  <c r="E373" i="9"/>
  <c r="E416" i="9"/>
  <c r="E432" i="9"/>
  <c r="E448" i="9"/>
  <c r="E486" i="9"/>
  <c r="E488" i="9"/>
  <c r="E436" i="9"/>
  <c r="E490" i="9"/>
  <c r="E506" i="9"/>
  <c r="E425" i="9"/>
  <c r="E485" i="9"/>
  <c r="E495" i="9"/>
  <c r="E393" i="9"/>
  <c r="E509" i="9"/>
  <c r="E476" i="9"/>
  <c r="E508" i="9"/>
  <c r="E389" i="9"/>
  <c r="E497" i="9"/>
  <c r="E468" i="9"/>
  <c r="E500" i="9"/>
  <c r="E457" i="9"/>
  <c r="E471" i="9"/>
  <c r="E464" i="9"/>
  <c r="E502" i="9"/>
  <c r="E475" i="9"/>
  <c r="E507" i="9"/>
  <c r="E413" i="9"/>
  <c r="E401" i="9"/>
  <c r="E470" i="9"/>
  <c r="E443" i="9"/>
  <c r="E453" i="9"/>
  <c r="E492" i="9"/>
  <c r="E369" i="9"/>
  <c r="E417" i="9"/>
  <c r="E505" i="9"/>
  <c r="E501" i="9"/>
  <c r="E472" i="9"/>
  <c r="E438" i="9"/>
  <c r="E420" i="9"/>
  <c r="E449" i="9"/>
  <c r="E489" i="9"/>
  <c r="E479" i="9"/>
  <c r="E511" i="9"/>
  <c r="E477" i="9"/>
  <c r="E452" i="9"/>
  <c r="E421" i="9"/>
  <c r="E465" i="9"/>
  <c r="E365" i="9"/>
  <c r="E484" i="9"/>
  <c r="E491" i="9"/>
  <c r="E361" i="9"/>
  <c r="E385" i="9"/>
  <c r="E504" i="9"/>
  <c r="E454" i="9"/>
  <c r="E427" i="9"/>
  <c r="E459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Z512" i="9"/>
  <c r="Z513" i="9"/>
  <c r="Z514" i="9"/>
  <c r="Z515" i="9"/>
  <c r="Z516" i="9"/>
  <c r="Z517" i="9"/>
  <c r="Z518" i="9"/>
  <c r="Z519" i="9"/>
  <c r="Z520" i="9"/>
  <c r="Z458" i="9"/>
  <c r="Z521" i="9"/>
  <c r="Z371" i="9"/>
  <c r="Z389" i="9"/>
  <c r="Z449" i="9"/>
  <c r="Z361" i="9"/>
  <c r="Z386" i="9"/>
  <c r="Z373" i="9"/>
  <c r="Z374" i="9"/>
  <c r="Z388" i="9"/>
  <c r="Z390" i="9"/>
  <c r="Z370" i="9"/>
  <c r="Z393" i="9"/>
  <c r="Z422" i="9"/>
  <c r="Z503" i="9"/>
  <c r="Z488" i="9"/>
  <c r="Z372" i="9"/>
  <c r="Z399" i="9"/>
  <c r="Z438" i="9"/>
  <c r="Z375" i="9"/>
  <c r="Z365" i="9"/>
  <c r="Z403" i="9"/>
  <c r="Z431" i="9"/>
  <c r="Z474" i="9"/>
  <c r="Z490" i="9"/>
  <c r="Z506" i="9"/>
  <c r="Z476" i="9"/>
  <c r="Z406" i="9"/>
  <c r="Z505" i="9"/>
  <c r="Z484" i="9"/>
  <c r="Z470" i="9"/>
  <c r="Z383" i="9"/>
  <c r="Z457" i="9"/>
  <c r="Z377" i="9"/>
  <c r="Z378" i="9"/>
  <c r="Z387" i="9"/>
  <c r="Z441" i="9"/>
  <c r="Z465" i="9"/>
  <c r="Z446" i="9"/>
  <c r="Z451" i="9"/>
  <c r="Z501" i="9"/>
  <c r="Z416" i="9"/>
  <c r="Z453" i="9"/>
  <c r="Z489" i="9"/>
  <c r="Z447" i="9"/>
  <c r="Z430" i="9"/>
  <c r="Z394" i="9"/>
  <c r="Z410" i="9"/>
  <c r="Z397" i="9"/>
  <c r="Z362" i="9"/>
  <c r="Z363" i="9"/>
  <c r="Z405" i="9"/>
  <c r="Z421" i="9"/>
  <c r="Z414" i="9"/>
  <c r="Z437" i="9"/>
  <c r="Z442" i="9"/>
  <c r="Z401" i="9"/>
  <c r="Z433" i="9"/>
  <c r="Z480" i="9"/>
  <c r="Z415" i="9"/>
  <c r="Z426" i="9"/>
  <c r="Z435" i="9"/>
  <c r="Z417" i="9"/>
  <c r="Z462" i="9"/>
  <c r="Z381" i="9"/>
  <c r="Z398" i="9"/>
  <c r="Z483" i="9"/>
  <c r="Z364" i="9"/>
  <c r="Z500" i="9"/>
  <c r="Z459" i="9"/>
  <c r="Z466" i="9"/>
  <c r="Z461" i="9"/>
  <c r="Z379" i="9"/>
  <c r="Z468" i="9"/>
  <c r="Z495" i="9"/>
  <c r="Z472" i="9"/>
  <c r="Z460" i="9"/>
  <c r="Z432" i="9"/>
  <c r="Z493" i="9"/>
  <c r="Z407" i="9"/>
  <c r="Z392" i="9"/>
  <c r="Z464" i="9"/>
  <c r="Z494" i="9"/>
  <c r="Z369" i="9"/>
  <c r="Z409" i="9"/>
  <c r="Z391" i="9"/>
  <c r="Z419" i="9"/>
  <c r="Z456" i="9"/>
  <c r="Z467" i="9"/>
  <c r="Z502" i="9"/>
  <c r="Z492" i="9"/>
  <c r="Z443" i="9"/>
  <c r="Z450" i="9"/>
  <c r="Z445" i="9"/>
  <c r="Z418" i="9"/>
  <c r="Z440" i="9"/>
  <c r="Z479" i="9"/>
  <c r="Z396" i="9"/>
  <c r="Z452" i="9"/>
  <c r="Z400" i="9"/>
  <c r="Z455" i="9"/>
  <c r="Z420" i="9"/>
  <c r="Z507" i="9"/>
  <c r="Z428" i="9"/>
  <c r="Z478" i="9"/>
  <c r="Z367" i="9"/>
  <c r="Z473" i="9"/>
  <c r="Z463" i="9"/>
  <c r="Z485" i="9"/>
  <c r="Z368" i="9"/>
  <c r="Z380" i="9"/>
  <c r="Z448" i="9"/>
  <c r="Z486" i="9"/>
  <c r="Z497" i="9"/>
  <c r="Z427" i="9"/>
  <c r="Z434" i="9"/>
  <c r="Z429" i="9"/>
  <c r="Z402" i="9"/>
  <c r="Z384" i="9"/>
  <c r="Z508" i="9"/>
  <c r="Z498" i="9"/>
  <c r="Z444" i="9"/>
  <c r="Z376" i="9"/>
  <c r="Z439" i="9"/>
  <c r="Z412" i="9"/>
  <c r="Z491" i="9"/>
  <c r="Z424" i="9"/>
  <c r="Z385" i="9"/>
  <c r="Z366" i="9"/>
  <c r="Z382" i="9"/>
  <c r="Z469" i="9"/>
  <c r="Z499" i="9"/>
  <c r="Z408" i="9"/>
  <c r="Z504" i="9"/>
  <c r="Z481" i="9"/>
  <c r="Z411" i="9"/>
  <c r="Z477" i="9"/>
  <c r="Z395" i="9"/>
  <c r="Z413" i="9"/>
  <c r="Z511" i="9"/>
  <c r="Z496" i="9"/>
  <c r="Z482" i="9"/>
  <c r="Z436" i="9"/>
  <c r="Z509" i="9"/>
  <c r="Z423" i="9"/>
  <c r="Z404" i="9"/>
  <c r="Z475" i="9"/>
  <c r="Z510" i="9"/>
  <c r="Z425" i="9"/>
  <c r="Z454" i="9"/>
  <c r="Z471" i="9"/>
  <c r="Z487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AE512" i="9"/>
  <c r="AE513" i="9"/>
  <c r="AE514" i="9"/>
  <c r="AE515" i="9"/>
  <c r="AE516" i="9"/>
  <c r="AE517" i="9"/>
  <c r="AE518" i="9"/>
  <c r="AE519" i="9"/>
  <c r="AE380" i="9"/>
  <c r="AE520" i="9"/>
  <c r="AE521" i="9"/>
  <c r="AE368" i="9"/>
  <c r="AE384" i="9"/>
  <c r="AE372" i="9"/>
  <c r="AE361" i="9"/>
  <c r="AE377" i="9"/>
  <c r="AE481" i="9"/>
  <c r="AE458" i="9"/>
  <c r="AE449" i="9"/>
  <c r="AE456" i="9"/>
  <c r="AE453" i="9"/>
  <c r="AE364" i="9"/>
  <c r="AE406" i="9"/>
  <c r="AE367" i="9"/>
  <c r="AE496" i="9"/>
  <c r="AE421" i="9"/>
  <c r="AE454" i="9"/>
  <c r="AE460" i="9"/>
  <c r="AE497" i="9"/>
  <c r="AE391" i="9"/>
  <c r="AE510" i="9"/>
  <c r="AE438" i="9"/>
  <c r="AE448" i="9"/>
  <c r="AE376" i="9"/>
  <c r="AE365" i="9"/>
  <c r="AE381" i="9"/>
  <c r="AE459" i="9"/>
  <c r="AE411" i="9"/>
  <c r="AE480" i="9"/>
  <c r="AE426" i="9"/>
  <c r="AE461" i="9"/>
  <c r="AE405" i="9"/>
  <c r="AE366" i="9"/>
  <c r="AE385" i="9"/>
  <c r="AE413" i="9"/>
  <c r="AE398" i="9"/>
  <c r="AE476" i="9"/>
  <c r="AE362" i="9"/>
  <c r="AE369" i="9"/>
  <c r="AE370" i="9"/>
  <c r="AE397" i="9"/>
  <c r="AE382" i="9"/>
  <c r="AE444" i="9"/>
  <c r="AE508" i="9"/>
  <c r="AE388" i="9"/>
  <c r="AE400" i="9"/>
  <c r="AE416" i="9"/>
  <c r="AE417" i="9"/>
  <c r="AE432" i="9"/>
  <c r="AE437" i="9"/>
  <c r="AE410" i="9"/>
  <c r="AE503" i="9"/>
  <c r="AE429" i="9"/>
  <c r="AE471" i="9"/>
  <c r="AE392" i="9"/>
  <c r="AE401" i="9"/>
  <c r="AE440" i="9"/>
  <c r="AE445" i="9"/>
  <c r="AE442" i="9"/>
  <c r="AE494" i="9"/>
  <c r="AE463" i="9"/>
  <c r="AE363" i="9"/>
  <c r="AE487" i="9"/>
  <c r="AE493" i="9"/>
  <c r="AE467" i="9"/>
  <c r="AE403" i="9"/>
  <c r="AE466" i="9"/>
  <c r="AE457" i="9"/>
  <c r="AE452" i="9"/>
  <c r="AE409" i="9"/>
  <c r="AE415" i="9"/>
  <c r="AE486" i="9"/>
  <c r="AE395" i="9"/>
  <c r="AE499" i="9"/>
  <c r="AE484" i="9"/>
  <c r="AE414" i="9"/>
  <c r="AE507" i="9"/>
  <c r="AE485" i="9"/>
  <c r="AE412" i="9"/>
  <c r="AE378" i="9"/>
  <c r="AE394" i="9"/>
  <c r="AE422" i="9"/>
  <c r="AE419" i="9"/>
  <c r="AE479" i="9"/>
  <c r="AE451" i="9"/>
  <c r="AE506" i="9"/>
  <c r="AE475" i="9"/>
  <c r="AE477" i="9"/>
  <c r="AE447" i="9"/>
  <c r="AE379" i="9"/>
  <c r="AE450" i="9"/>
  <c r="AE441" i="9"/>
  <c r="AE436" i="9"/>
  <c r="AE393" i="9"/>
  <c r="AE407" i="9"/>
  <c r="AE470" i="9"/>
  <c r="AE505" i="9"/>
  <c r="AE491" i="9"/>
  <c r="AE462" i="9"/>
  <c r="AE469" i="9"/>
  <c r="AE495" i="9"/>
  <c r="AE373" i="9"/>
  <c r="AE389" i="9"/>
  <c r="AE424" i="9"/>
  <c r="AE465" i="9"/>
  <c r="AE435" i="9"/>
  <c r="AE490" i="9"/>
  <c r="AE455" i="9"/>
  <c r="AE511" i="9"/>
  <c r="AE443" i="9"/>
  <c r="AE504" i="9"/>
  <c r="AE434" i="9"/>
  <c r="AE425" i="9"/>
  <c r="AE402" i="9"/>
  <c r="AE420" i="9"/>
  <c r="AE399" i="9"/>
  <c r="AE431" i="9"/>
  <c r="AE489" i="9"/>
  <c r="AE375" i="9"/>
  <c r="AE446" i="9"/>
  <c r="AE498" i="9"/>
  <c r="AE423" i="9"/>
  <c r="AE396" i="9"/>
  <c r="AE408" i="9"/>
  <c r="AE390" i="9"/>
  <c r="AE464" i="9"/>
  <c r="AE492" i="9"/>
  <c r="AE371" i="9"/>
  <c r="AE387" i="9"/>
  <c r="AE474" i="9"/>
  <c r="AE509" i="9"/>
  <c r="AE483" i="9"/>
  <c r="AE439" i="9"/>
  <c r="AE488" i="9"/>
  <c r="AE418" i="9"/>
  <c r="AE468" i="9"/>
  <c r="AE386" i="9"/>
  <c r="AE404" i="9"/>
  <c r="AE502" i="9"/>
  <c r="AE427" i="9"/>
  <c r="AE473" i="9"/>
  <c r="AE500" i="9"/>
  <c r="AE430" i="9"/>
  <c r="AE482" i="9"/>
  <c r="AE501" i="9"/>
  <c r="AE374" i="9"/>
  <c r="AE428" i="9"/>
  <c r="AE472" i="9"/>
  <c r="AE433" i="9"/>
  <c r="AE383" i="9"/>
  <c r="AE478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C359" i="9"/>
  <c r="Q359" i="9"/>
  <c r="Q534" i="9" s="1"/>
  <c r="X359" i="9"/>
  <c r="O359" i="9"/>
  <c r="O534" i="9" s="1"/>
  <c r="AV31" i="9"/>
  <c r="J512" i="9"/>
  <c r="J513" i="9"/>
  <c r="J514" i="9"/>
  <c r="J515" i="9"/>
  <c r="J516" i="9"/>
  <c r="J517" i="9"/>
  <c r="J518" i="9"/>
  <c r="J519" i="9"/>
  <c r="J520" i="9"/>
  <c r="J374" i="9"/>
  <c r="J521" i="9"/>
  <c r="J390" i="9"/>
  <c r="J408" i="9"/>
  <c r="J472" i="9"/>
  <c r="J456" i="9"/>
  <c r="J396" i="9"/>
  <c r="J448" i="9"/>
  <c r="J432" i="9"/>
  <c r="J449" i="9"/>
  <c r="J430" i="9"/>
  <c r="J422" i="9"/>
  <c r="J503" i="9"/>
  <c r="J506" i="9"/>
  <c r="J431" i="9"/>
  <c r="J501" i="9"/>
  <c r="J463" i="9"/>
  <c r="J462" i="9"/>
  <c r="J391" i="9"/>
  <c r="J426" i="9"/>
  <c r="J375" i="9"/>
  <c r="J397" i="9"/>
  <c r="J425" i="9"/>
  <c r="J389" i="9"/>
  <c r="J368" i="9"/>
  <c r="J474" i="9"/>
  <c r="J490" i="9"/>
  <c r="J485" i="9"/>
  <c r="J451" i="9"/>
  <c r="J458" i="9"/>
  <c r="J406" i="9"/>
  <c r="J469" i="9"/>
  <c r="J377" i="9"/>
  <c r="J392" i="9"/>
  <c r="J508" i="9"/>
  <c r="J428" i="9"/>
  <c r="J492" i="9"/>
  <c r="J468" i="9"/>
  <c r="J419" i="9"/>
  <c r="J454" i="9"/>
  <c r="J409" i="9"/>
  <c r="J473" i="9"/>
  <c r="J373" i="9"/>
  <c r="J361" i="9"/>
  <c r="J371" i="9"/>
  <c r="J378" i="9"/>
  <c r="J394" i="9"/>
  <c r="J457" i="9"/>
  <c r="J447" i="9"/>
  <c r="J487" i="9"/>
  <c r="J372" i="9"/>
  <c r="J502" i="9"/>
  <c r="J416" i="9"/>
  <c r="J459" i="9"/>
  <c r="J466" i="9"/>
  <c r="J461" i="9"/>
  <c r="J379" i="9"/>
  <c r="J460" i="9"/>
  <c r="J479" i="9"/>
  <c r="J482" i="9"/>
  <c r="J364" i="9"/>
  <c r="J439" i="9"/>
  <c r="J452" i="9"/>
  <c r="J440" i="9"/>
  <c r="J494" i="9"/>
  <c r="J404" i="9"/>
  <c r="J370" i="9"/>
  <c r="J386" i="9"/>
  <c r="J362" i="9"/>
  <c r="J363" i="9"/>
  <c r="J399" i="9"/>
  <c r="J505" i="9"/>
  <c r="J499" i="9"/>
  <c r="J486" i="9"/>
  <c r="J388" i="9"/>
  <c r="J443" i="9"/>
  <c r="J393" i="9"/>
  <c r="J381" i="9"/>
  <c r="J383" i="9"/>
  <c r="J453" i="9"/>
  <c r="J483" i="9"/>
  <c r="J480" i="9"/>
  <c r="J497" i="9"/>
  <c r="J427" i="9"/>
  <c r="J434" i="9"/>
  <c r="J429" i="9"/>
  <c r="J402" i="9"/>
  <c r="J511" i="9"/>
  <c r="J384" i="9"/>
  <c r="J476" i="9"/>
  <c r="J493" i="9"/>
  <c r="J407" i="9"/>
  <c r="J491" i="9"/>
  <c r="J400" i="9"/>
  <c r="J500" i="9"/>
  <c r="J365" i="9"/>
  <c r="J401" i="9"/>
  <c r="J417" i="9"/>
  <c r="J410" i="9"/>
  <c r="J433" i="9"/>
  <c r="J438" i="9"/>
  <c r="J415" i="9"/>
  <c r="J380" i="9"/>
  <c r="J444" i="9"/>
  <c r="J471" i="9"/>
  <c r="J504" i="9"/>
  <c r="J420" i="9"/>
  <c r="J481" i="9"/>
  <c r="J411" i="9"/>
  <c r="J395" i="9"/>
  <c r="J495" i="9"/>
  <c r="J412" i="9"/>
  <c r="J464" i="9"/>
  <c r="J510" i="9"/>
  <c r="J367" i="9"/>
  <c r="J437" i="9"/>
  <c r="J442" i="9"/>
  <c r="J496" i="9"/>
  <c r="J450" i="9"/>
  <c r="J418" i="9"/>
  <c r="J488" i="9"/>
  <c r="J509" i="9"/>
  <c r="J507" i="9"/>
  <c r="J478" i="9"/>
  <c r="J385" i="9"/>
  <c r="J366" i="9"/>
  <c r="J382" i="9"/>
  <c r="J405" i="9"/>
  <c r="J421" i="9"/>
  <c r="J398" i="9"/>
  <c r="J387" i="9"/>
  <c r="J403" i="9"/>
  <c r="J477" i="9"/>
  <c r="J413" i="9"/>
  <c r="J498" i="9"/>
  <c r="J455" i="9"/>
  <c r="J475" i="9"/>
  <c r="J414" i="9"/>
  <c r="J441" i="9"/>
  <c r="J446" i="9"/>
  <c r="J470" i="9"/>
  <c r="J467" i="9"/>
  <c r="J489" i="9"/>
  <c r="J424" i="9"/>
  <c r="J445" i="9"/>
  <c r="J376" i="9"/>
  <c r="J484" i="9"/>
  <c r="J423" i="9"/>
  <c r="J436" i="9"/>
  <c r="J369" i="9"/>
  <c r="J465" i="9"/>
  <c r="J435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I512" i="9"/>
  <c r="I513" i="9"/>
  <c r="I514" i="9"/>
  <c r="I515" i="9"/>
  <c r="I516" i="9"/>
  <c r="I517" i="9"/>
  <c r="I518" i="9"/>
  <c r="I519" i="9"/>
  <c r="I520" i="9"/>
  <c r="I510" i="9"/>
  <c r="I521" i="9"/>
  <c r="I366" i="9"/>
  <c r="I380" i="9"/>
  <c r="I422" i="9"/>
  <c r="I463" i="9"/>
  <c r="I496" i="9"/>
  <c r="I509" i="9"/>
  <c r="I424" i="9"/>
  <c r="I442" i="9"/>
  <c r="I407" i="9"/>
  <c r="I398" i="9"/>
  <c r="I481" i="9"/>
  <c r="I499" i="9"/>
  <c r="I506" i="9"/>
  <c r="I451" i="9"/>
  <c r="I470" i="9"/>
  <c r="I404" i="9"/>
  <c r="I395" i="9"/>
  <c r="I483" i="9"/>
  <c r="I405" i="9"/>
  <c r="I459" i="9"/>
  <c r="I403" i="9"/>
  <c r="I378" i="9"/>
  <c r="I367" i="9"/>
  <c r="I390" i="9"/>
  <c r="I376" i="9"/>
  <c r="I392" i="9"/>
  <c r="I370" i="9"/>
  <c r="I433" i="9"/>
  <c r="I505" i="9"/>
  <c r="I490" i="9"/>
  <c r="I455" i="9"/>
  <c r="I384" i="9"/>
  <c r="I410" i="9"/>
  <c r="I508" i="9"/>
  <c r="I441" i="9"/>
  <c r="I479" i="9"/>
  <c r="I436" i="9"/>
  <c r="I431" i="9"/>
  <c r="I454" i="9"/>
  <c r="I400" i="9"/>
  <c r="I414" i="9"/>
  <c r="I477" i="9"/>
  <c r="I494" i="9"/>
  <c r="I439" i="9"/>
  <c r="I391" i="9"/>
  <c r="I466" i="9"/>
  <c r="I443" i="9"/>
  <c r="I457" i="9"/>
  <c r="I386" i="9"/>
  <c r="I364" i="9"/>
  <c r="I394" i="9"/>
  <c r="I430" i="9"/>
  <c r="I382" i="9"/>
  <c r="I379" i="9"/>
  <c r="I478" i="9"/>
  <c r="I429" i="9"/>
  <c r="I456" i="9"/>
  <c r="I447" i="9"/>
  <c r="I415" i="9"/>
  <c r="I406" i="9"/>
  <c r="I492" i="9"/>
  <c r="I401" i="9"/>
  <c r="I485" i="9"/>
  <c r="I432" i="9"/>
  <c r="I427" i="9"/>
  <c r="I446" i="9"/>
  <c r="I419" i="9"/>
  <c r="I437" i="9"/>
  <c r="I473" i="9"/>
  <c r="I420" i="9"/>
  <c r="I458" i="9"/>
  <c r="I362" i="9"/>
  <c r="I363" i="9"/>
  <c r="I371" i="9"/>
  <c r="I368" i="9"/>
  <c r="I416" i="9"/>
  <c r="I438" i="9"/>
  <c r="I418" i="9"/>
  <c r="I435" i="9"/>
  <c r="I387" i="9"/>
  <c r="I445" i="9"/>
  <c r="I495" i="9"/>
  <c r="I452" i="9"/>
  <c r="I462" i="9"/>
  <c r="I411" i="9"/>
  <c r="I402" i="9"/>
  <c r="I476" i="9"/>
  <c r="I381" i="9"/>
  <c r="I373" i="9"/>
  <c r="I471" i="9"/>
  <c r="I474" i="9"/>
  <c r="I434" i="9"/>
  <c r="I399" i="9"/>
  <c r="I397" i="9"/>
  <c r="I461" i="9"/>
  <c r="I408" i="9"/>
  <c r="I426" i="9"/>
  <c r="I388" i="9"/>
  <c r="I423" i="9"/>
  <c r="I440" i="9"/>
  <c r="I374" i="9"/>
  <c r="I375" i="9"/>
  <c r="I372" i="9"/>
  <c r="I450" i="9"/>
  <c r="I383" i="9"/>
  <c r="I396" i="9"/>
  <c r="I511" i="9"/>
  <c r="I480" i="9"/>
  <c r="I453" i="9"/>
  <c r="I467" i="9"/>
  <c r="I460" i="9"/>
  <c r="I498" i="9"/>
  <c r="I385" i="9"/>
  <c r="I468" i="9"/>
  <c r="I361" i="9"/>
  <c r="I493" i="9"/>
  <c r="I501" i="9"/>
  <c r="I475" i="9"/>
  <c r="I507" i="9"/>
  <c r="I409" i="9"/>
  <c r="I377" i="9"/>
  <c r="I365" i="9"/>
  <c r="I413" i="9"/>
  <c r="I487" i="9"/>
  <c r="I500" i="9"/>
  <c r="I465" i="9"/>
  <c r="I449" i="9"/>
  <c r="I484" i="9"/>
  <c r="I448" i="9"/>
  <c r="I464" i="9"/>
  <c r="I497" i="9"/>
  <c r="I491" i="9"/>
  <c r="I417" i="9"/>
  <c r="I489" i="9"/>
  <c r="I393" i="9"/>
  <c r="I425" i="9"/>
  <c r="I502" i="9"/>
  <c r="I421" i="9"/>
  <c r="I389" i="9"/>
  <c r="I472" i="9"/>
  <c r="I488" i="9"/>
  <c r="I469" i="9"/>
  <c r="I412" i="9"/>
  <c r="I428" i="9"/>
  <c r="I444" i="9"/>
  <c r="I482" i="9"/>
  <c r="I503" i="9"/>
  <c r="I486" i="9"/>
  <c r="I369" i="9"/>
  <c r="I504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B536" i="9"/>
  <c r="B553" i="9"/>
  <c r="AA359" i="9"/>
  <c r="AA534" i="9" s="1"/>
  <c r="M534" i="9"/>
  <c r="E534" i="9"/>
  <c r="AR359" i="9"/>
  <c r="AR534" i="9" s="1"/>
  <c r="Z534" i="9"/>
  <c r="AE534" i="9"/>
  <c r="K359" i="9"/>
  <c r="K534" i="9" s="1"/>
  <c r="AT359" i="9"/>
  <c r="AD359" i="9"/>
  <c r="AD534" i="9" s="1"/>
  <c r="AF359" i="9"/>
  <c r="N359" i="9"/>
  <c r="N534" i="9" s="1"/>
  <c r="AW32" i="9"/>
  <c r="P359" i="9"/>
  <c r="P534" i="9" s="1"/>
  <c r="S359" i="9"/>
  <c r="U512" i="9"/>
  <c r="U513" i="9"/>
  <c r="U514" i="9"/>
  <c r="U515" i="9"/>
  <c r="U516" i="9"/>
  <c r="U517" i="9"/>
  <c r="U518" i="9"/>
  <c r="U519" i="9"/>
  <c r="U520" i="9"/>
  <c r="U469" i="9"/>
  <c r="U521" i="9"/>
  <c r="U387" i="9"/>
  <c r="U395" i="9"/>
  <c r="U411" i="9"/>
  <c r="U363" i="9"/>
  <c r="U414" i="9"/>
  <c r="U394" i="9"/>
  <c r="U407" i="9"/>
  <c r="U388" i="9"/>
  <c r="U446" i="9"/>
  <c r="U435" i="9"/>
  <c r="U503" i="9"/>
  <c r="U432" i="9"/>
  <c r="U399" i="9"/>
  <c r="U438" i="9"/>
  <c r="U466" i="9"/>
  <c r="U486" i="9"/>
  <c r="U421" i="9"/>
  <c r="U410" i="9"/>
  <c r="U415" i="9"/>
  <c r="U450" i="9"/>
  <c r="U447" i="9"/>
  <c r="U448" i="9"/>
  <c r="U498" i="9"/>
  <c r="U457" i="9"/>
  <c r="U507" i="9"/>
  <c r="U379" i="9"/>
  <c r="U396" i="9"/>
  <c r="U434" i="9"/>
  <c r="U478" i="9"/>
  <c r="U428" i="9"/>
  <c r="U461" i="9"/>
  <c r="U499" i="9"/>
  <c r="U367" i="9"/>
  <c r="U385" i="9"/>
  <c r="U374" i="9"/>
  <c r="U482" i="9"/>
  <c r="U362" i="9"/>
  <c r="U444" i="9"/>
  <c r="U483" i="9"/>
  <c r="U440" i="9"/>
  <c r="U364" i="9"/>
  <c r="U376" i="9"/>
  <c r="U471" i="9"/>
  <c r="U378" i="9"/>
  <c r="U402" i="9"/>
  <c r="U380" i="9"/>
  <c r="U404" i="9"/>
  <c r="U439" i="9"/>
  <c r="U489" i="9"/>
  <c r="U392" i="9"/>
  <c r="U427" i="9"/>
  <c r="U459" i="9"/>
  <c r="U456" i="9"/>
  <c r="U506" i="9"/>
  <c r="U479" i="9"/>
  <c r="U398" i="9"/>
  <c r="U458" i="9"/>
  <c r="U496" i="9"/>
  <c r="U431" i="9"/>
  <c r="U370" i="9"/>
  <c r="U383" i="9"/>
  <c r="U510" i="9"/>
  <c r="U418" i="9"/>
  <c r="U443" i="9"/>
  <c r="U436" i="9"/>
  <c r="U495" i="9"/>
  <c r="U442" i="9"/>
  <c r="U420" i="9"/>
  <c r="U413" i="9"/>
  <c r="U371" i="9"/>
  <c r="U426" i="9"/>
  <c r="U412" i="9"/>
  <c r="U491" i="9"/>
  <c r="U405" i="9"/>
  <c r="U500" i="9"/>
  <c r="U463" i="9"/>
  <c r="U419" i="9"/>
  <c r="U470" i="9"/>
  <c r="U449" i="9"/>
  <c r="U455" i="9"/>
  <c r="U403" i="9"/>
  <c r="U490" i="9"/>
  <c r="U422" i="9"/>
  <c r="U474" i="9"/>
  <c r="U452" i="9"/>
  <c r="U481" i="9"/>
  <c r="U368" i="9"/>
  <c r="U464" i="9"/>
  <c r="U511" i="9"/>
  <c r="U445" i="9"/>
  <c r="U494" i="9"/>
  <c r="U382" i="9"/>
  <c r="U430" i="9"/>
  <c r="U390" i="9"/>
  <c r="U372" i="9"/>
  <c r="U408" i="9"/>
  <c r="U475" i="9"/>
  <c r="U401" i="9"/>
  <c r="U375" i="9"/>
  <c r="U454" i="9"/>
  <c r="U467" i="9"/>
  <c r="U389" i="9"/>
  <c r="U460" i="9"/>
  <c r="U487" i="9"/>
  <c r="U462" i="9"/>
  <c r="U429" i="9"/>
  <c r="U377" i="9"/>
  <c r="U417" i="9"/>
  <c r="U386" i="9"/>
  <c r="U424" i="9"/>
  <c r="U366" i="9"/>
  <c r="U406" i="9"/>
  <c r="U391" i="9"/>
  <c r="U423" i="9"/>
  <c r="U416" i="9"/>
  <c r="U477" i="9"/>
  <c r="U384" i="9"/>
  <c r="U451" i="9"/>
  <c r="U502" i="9"/>
  <c r="U400" i="9"/>
  <c r="U501" i="9"/>
  <c r="U381" i="9"/>
  <c r="U373" i="9"/>
  <c r="U369" i="9"/>
  <c r="U393" i="9"/>
  <c r="U468" i="9"/>
  <c r="U437" i="9"/>
  <c r="U472" i="9"/>
  <c r="U505" i="9"/>
  <c r="U441" i="9"/>
  <c r="U465" i="9"/>
  <c r="U480" i="9"/>
  <c r="U433" i="9"/>
  <c r="U509" i="9"/>
  <c r="U361" i="9"/>
  <c r="U493" i="9"/>
  <c r="U484" i="9"/>
  <c r="U425" i="9"/>
  <c r="U504" i="9"/>
  <c r="U409" i="9"/>
  <c r="U473" i="9"/>
  <c r="U485" i="9"/>
  <c r="U497" i="9"/>
  <c r="U488" i="9"/>
  <c r="U453" i="9"/>
  <c r="U365" i="9"/>
  <c r="U476" i="9"/>
  <c r="U492" i="9"/>
  <c r="U508" i="9"/>
  <c r="U397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V512" i="9"/>
  <c r="V513" i="9"/>
  <c r="V514" i="9"/>
  <c r="V515" i="9"/>
  <c r="V516" i="9"/>
  <c r="V517" i="9"/>
  <c r="V518" i="9"/>
  <c r="V519" i="9"/>
  <c r="V520" i="9"/>
  <c r="V521" i="9"/>
  <c r="V410" i="9"/>
  <c r="V491" i="9"/>
  <c r="V489" i="9"/>
  <c r="V423" i="9"/>
  <c r="V420" i="9"/>
  <c r="V493" i="9"/>
  <c r="V390" i="9"/>
  <c r="V435" i="9"/>
  <c r="V453" i="9"/>
  <c r="V374" i="9"/>
  <c r="V480" i="9"/>
  <c r="V450" i="9"/>
  <c r="V377" i="9"/>
  <c r="V457" i="9"/>
  <c r="V503" i="9"/>
  <c r="V412" i="9"/>
  <c r="V496" i="9"/>
  <c r="V384" i="9"/>
  <c r="V463" i="9"/>
  <c r="V470" i="9"/>
  <c r="V449" i="9"/>
  <c r="V422" i="9"/>
  <c r="V464" i="9"/>
  <c r="V467" i="9"/>
  <c r="V400" i="9"/>
  <c r="V508" i="9"/>
  <c r="V481" i="9"/>
  <c r="V411" i="9"/>
  <c r="V495" i="9"/>
  <c r="V432" i="9"/>
  <c r="V482" i="9"/>
  <c r="V381" i="9"/>
  <c r="V421" i="9"/>
  <c r="V402" i="9"/>
  <c r="V369" i="9"/>
  <c r="V409" i="9"/>
  <c r="V379" i="9"/>
  <c r="V391" i="9"/>
  <c r="V469" i="9"/>
  <c r="V419" i="9"/>
  <c r="V439" i="9"/>
  <c r="V472" i="9"/>
  <c r="V368" i="9"/>
  <c r="V478" i="9"/>
  <c r="V494" i="9"/>
  <c r="V510" i="9"/>
  <c r="V397" i="9"/>
  <c r="V487" i="9"/>
  <c r="V506" i="9"/>
  <c r="V488" i="9"/>
  <c r="V364" i="9"/>
  <c r="V447" i="9"/>
  <c r="V454" i="9"/>
  <c r="V433" i="9"/>
  <c r="V406" i="9"/>
  <c r="V452" i="9"/>
  <c r="V484" i="9"/>
  <c r="V380" i="9"/>
  <c r="V456" i="9"/>
  <c r="V459" i="9"/>
  <c r="V466" i="9"/>
  <c r="V479" i="9"/>
  <c r="V392" i="9"/>
  <c r="V362" i="9"/>
  <c r="V378" i="9"/>
  <c r="V414" i="9"/>
  <c r="V418" i="9"/>
  <c r="V441" i="9"/>
  <c r="V445" i="9"/>
  <c r="V442" i="9"/>
  <c r="V451" i="9"/>
  <c r="V382" i="9"/>
  <c r="V429" i="9"/>
  <c r="V434" i="9"/>
  <c r="V476" i="9"/>
  <c r="V387" i="9"/>
  <c r="V403" i="9"/>
  <c r="V428" i="9"/>
  <c r="V460" i="9"/>
  <c r="V471" i="9"/>
  <c r="V490" i="9"/>
  <c r="V448" i="9"/>
  <c r="V501" i="9"/>
  <c r="V431" i="9"/>
  <c r="V438" i="9"/>
  <c r="V399" i="9"/>
  <c r="V417" i="9"/>
  <c r="V499" i="9"/>
  <c r="V440" i="9"/>
  <c r="V502" i="9"/>
  <c r="V404" i="9"/>
  <c r="V443" i="9"/>
  <c r="V424" i="9"/>
  <c r="V492" i="9"/>
  <c r="V372" i="9"/>
  <c r="V365" i="9"/>
  <c r="V398" i="9"/>
  <c r="V446" i="9"/>
  <c r="V366" i="9"/>
  <c r="V367" i="9"/>
  <c r="V413" i="9"/>
  <c r="V425" i="9"/>
  <c r="V396" i="9"/>
  <c r="V437" i="9"/>
  <c r="V468" i="9"/>
  <c r="V388" i="9"/>
  <c r="V375" i="9"/>
  <c r="V394" i="9"/>
  <c r="V376" i="9"/>
  <c r="V500" i="9"/>
  <c r="V474" i="9"/>
  <c r="V408" i="9"/>
  <c r="V485" i="9"/>
  <c r="V415" i="9"/>
  <c r="V465" i="9"/>
  <c r="V383" i="9"/>
  <c r="V401" i="9"/>
  <c r="V483" i="9"/>
  <c r="V436" i="9"/>
  <c r="V486" i="9"/>
  <c r="V497" i="9"/>
  <c r="V427" i="9"/>
  <c r="V511" i="9"/>
  <c r="V444" i="9"/>
  <c r="V498" i="9"/>
  <c r="V363" i="9"/>
  <c r="V405" i="9"/>
  <c r="V361" i="9"/>
  <c r="V385" i="9"/>
  <c r="V395" i="9"/>
  <c r="V473" i="9"/>
  <c r="V407" i="9"/>
  <c r="V477" i="9"/>
  <c r="V455" i="9"/>
  <c r="V475" i="9"/>
  <c r="V373" i="9"/>
  <c r="V393" i="9"/>
  <c r="V505" i="9"/>
  <c r="V371" i="9"/>
  <c r="V462" i="9"/>
  <c r="V509" i="9"/>
  <c r="V389" i="9"/>
  <c r="V370" i="9"/>
  <c r="V386" i="9"/>
  <c r="V461" i="9"/>
  <c r="V430" i="9"/>
  <c r="V458" i="9"/>
  <c r="V504" i="9"/>
  <c r="V426" i="9"/>
  <c r="V416" i="9"/>
  <c r="V507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AU512" i="9"/>
  <c r="AU513" i="9"/>
  <c r="AU514" i="9"/>
  <c r="AU515" i="9"/>
  <c r="AU516" i="9"/>
  <c r="AU517" i="9"/>
  <c r="AU518" i="9"/>
  <c r="AU519" i="9"/>
  <c r="AU520" i="9"/>
  <c r="AU508" i="9"/>
  <c r="AU380" i="9"/>
  <c r="AU521" i="9"/>
  <c r="AU372" i="9"/>
  <c r="AU361" i="9"/>
  <c r="AU400" i="9"/>
  <c r="AU478" i="9"/>
  <c r="AU459" i="9"/>
  <c r="AU363" i="9"/>
  <c r="AU476" i="9"/>
  <c r="AU401" i="9"/>
  <c r="AU448" i="9"/>
  <c r="AU465" i="9"/>
  <c r="AU413" i="9"/>
  <c r="AU369" i="9"/>
  <c r="AU366" i="9"/>
  <c r="AU399" i="9"/>
  <c r="AU475" i="9"/>
  <c r="AU422" i="9"/>
  <c r="AU456" i="9"/>
  <c r="AU397" i="9"/>
  <c r="AU432" i="9"/>
  <c r="AU398" i="9"/>
  <c r="AU362" i="9"/>
  <c r="AU381" i="9"/>
  <c r="AU445" i="9"/>
  <c r="AU497" i="9"/>
  <c r="AU455" i="9"/>
  <c r="AU442" i="9"/>
  <c r="AU444" i="9"/>
  <c r="AU416" i="9"/>
  <c r="AU492" i="9"/>
  <c r="AU382" i="9"/>
  <c r="AU368" i="9"/>
  <c r="AU377" i="9"/>
  <c r="AU365" i="9"/>
  <c r="AU405" i="9"/>
  <c r="AU449" i="9"/>
  <c r="AU510" i="9"/>
  <c r="AU451" i="9"/>
  <c r="AU407" i="9"/>
  <c r="AU437" i="9"/>
  <c r="AU440" i="9"/>
  <c r="AU481" i="9"/>
  <c r="AU410" i="9"/>
  <c r="AU417" i="9"/>
  <c r="AU376" i="9"/>
  <c r="AU392" i="9"/>
  <c r="AU428" i="9"/>
  <c r="AU464" i="9"/>
  <c r="AU433" i="9"/>
  <c r="AU454" i="9"/>
  <c r="AU496" i="9"/>
  <c r="AU439" i="9"/>
  <c r="AU385" i="9"/>
  <c r="AU412" i="9"/>
  <c r="AU424" i="9"/>
  <c r="AU435" i="9"/>
  <c r="AU364" i="9"/>
  <c r="AU384" i="9"/>
  <c r="AU370" i="9"/>
  <c r="AU394" i="9"/>
  <c r="AU472" i="9"/>
  <c r="AU388" i="9"/>
  <c r="AU421" i="9"/>
  <c r="AU408" i="9"/>
  <c r="AU378" i="9"/>
  <c r="AU390" i="9"/>
  <c r="AU426" i="9"/>
  <c r="AU403" i="9"/>
  <c r="AU474" i="9"/>
  <c r="AU463" i="9"/>
  <c r="AU493" i="9"/>
  <c r="AU431" i="9"/>
  <c r="AU488" i="9"/>
  <c r="AU418" i="9"/>
  <c r="AU468" i="9"/>
  <c r="AU386" i="9"/>
  <c r="AU404" i="9"/>
  <c r="AU503" i="9"/>
  <c r="AU489" i="9"/>
  <c r="AU387" i="9"/>
  <c r="AU446" i="9"/>
  <c r="AU379" i="9"/>
  <c r="AU501" i="9"/>
  <c r="AU374" i="9"/>
  <c r="AU461" i="9"/>
  <c r="AU458" i="9"/>
  <c r="AU480" i="9"/>
  <c r="AU491" i="9"/>
  <c r="AU395" i="9"/>
  <c r="AU507" i="9"/>
  <c r="AU423" i="9"/>
  <c r="AU477" i="9"/>
  <c r="AU427" i="9"/>
  <c r="AU466" i="9"/>
  <c r="AU457" i="9"/>
  <c r="AU452" i="9"/>
  <c r="AU409" i="9"/>
  <c r="AU502" i="9"/>
  <c r="AU415" i="9"/>
  <c r="AU473" i="9"/>
  <c r="AU500" i="9"/>
  <c r="AU430" i="9"/>
  <c r="AU498" i="9"/>
  <c r="AU485" i="9"/>
  <c r="AU460" i="9"/>
  <c r="AU429" i="9"/>
  <c r="AU375" i="9"/>
  <c r="AU443" i="9"/>
  <c r="AU506" i="9"/>
  <c r="AU495" i="9"/>
  <c r="AU371" i="9"/>
  <c r="AU467" i="9"/>
  <c r="AU391" i="9"/>
  <c r="AU450" i="9"/>
  <c r="AU441" i="9"/>
  <c r="AU436" i="9"/>
  <c r="AU393" i="9"/>
  <c r="AU486" i="9"/>
  <c r="AU367" i="9"/>
  <c r="AU479" i="9"/>
  <c r="AU484" i="9"/>
  <c r="AU414" i="9"/>
  <c r="AU482" i="9"/>
  <c r="AU511" i="9"/>
  <c r="AU373" i="9"/>
  <c r="AU389" i="9"/>
  <c r="AU453" i="9"/>
  <c r="AU406" i="9"/>
  <c r="AU499" i="9"/>
  <c r="AU411" i="9"/>
  <c r="AU490" i="9"/>
  <c r="AU471" i="9"/>
  <c r="AU509" i="9"/>
  <c r="AU447" i="9"/>
  <c r="AU504" i="9"/>
  <c r="AU434" i="9"/>
  <c r="AU425" i="9"/>
  <c r="AU402" i="9"/>
  <c r="AU420" i="9"/>
  <c r="AU470" i="9"/>
  <c r="AU505" i="9"/>
  <c r="AU419" i="9"/>
  <c r="AU462" i="9"/>
  <c r="AU469" i="9"/>
  <c r="AU487" i="9"/>
  <c r="AU396" i="9"/>
  <c r="AU438" i="9"/>
  <c r="AU383" i="9"/>
  <c r="AU483" i="9"/>
  <c r="AU494" i="9"/>
  <c r="AU522" i="9"/>
  <c r="AU523" i="9"/>
  <c r="AU524" i="9"/>
  <c r="AU525" i="9"/>
  <c r="AU526" i="9"/>
  <c r="AU527" i="9"/>
  <c r="AU528" i="9"/>
  <c r="AU529" i="9"/>
  <c r="AU530" i="9"/>
  <c r="AU531" i="9"/>
  <c r="AU532" i="9"/>
  <c r="AU533" i="9"/>
  <c r="AS512" i="9"/>
  <c r="AS513" i="9"/>
  <c r="AS514" i="9"/>
  <c r="AS515" i="9"/>
  <c r="AS516" i="9"/>
  <c r="AS517" i="9"/>
  <c r="AS518" i="9"/>
  <c r="AS519" i="9"/>
  <c r="AS520" i="9"/>
  <c r="AS457" i="9"/>
  <c r="AS410" i="9"/>
  <c r="AS406" i="9"/>
  <c r="AS386" i="9"/>
  <c r="AS362" i="9"/>
  <c r="AS442" i="9"/>
  <c r="AS384" i="9"/>
  <c r="AS402" i="9"/>
  <c r="AS372" i="9"/>
  <c r="AS368" i="9"/>
  <c r="AS387" i="9"/>
  <c r="AS379" i="9"/>
  <c r="AS390" i="9"/>
  <c r="AS382" i="9"/>
  <c r="AS374" i="9"/>
  <c r="AS364" i="9"/>
  <c r="AS375" i="9"/>
  <c r="AS403" i="9"/>
  <c r="AS394" i="9"/>
  <c r="AS363" i="9"/>
  <c r="AS370" i="9"/>
  <c r="AS383" i="9"/>
  <c r="AS367" i="9"/>
  <c r="AS378" i="9"/>
  <c r="AS366" i="9"/>
  <c r="AS398" i="9"/>
  <c r="AS371" i="9"/>
  <c r="AS521" i="9"/>
  <c r="AS411" i="9"/>
  <c r="AS420" i="9"/>
  <c r="AS467" i="9"/>
  <c r="AS482" i="9"/>
  <c r="AS416" i="9"/>
  <c r="AS464" i="9"/>
  <c r="AS479" i="9"/>
  <c r="AS407" i="9"/>
  <c r="AS463" i="9"/>
  <c r="AS509" i="9"/>
  <c r="AS412" i="9"/>
  <c r="AS427" i="9"/>
  <c r="AS434" i="9"/>
  <c r="AS396" i="9"/>
  <c r="AS496" i="9"/>
  <c r="AS365" i="9"/>
  <c r="AS486" i="9"/>
  <c r="AS436" i="9"/>
  <c r="AS431" i="9"/>
  <c r="AS376" i="9"/>
  <c r="AS409" i="9"/>
  <c r="AS460" i="9"/>
  <c r="AS428" i="9"/>
  <c r="AS423" i="9"/>
  <c r="AS446" i="9"/>
  <c r="AS419" i="9"/>
  <c r="AS415" i="9"/>
  <c r="AS455" i="9"/>
  <c r="AS461" i="9"/>
  <c r="AS408" i="9"/>
  <c r="AS478" i="9"/>
  <c r="AS430" i="9"/>
  <c r="AS380" i="9"/>
  <c r="AS489" i="9"/>
  <c r="AS510" i="9"/>
  <c r="AS448" i="9"/>
  <c r="AS471" i="9"/>
  <c r="AS474" i="9"/>
  <c r="AS391" i="9"/>
  <c r="AS369" i="9"/>
  <c r="AS456" i="9"/>
  <c r="AS424" i="9"/>
  <c r="AS466" i="9"/>
  <c r="AS438" i="9"/>
  <c r="AS422" i="9"/>
  <c r="AS505" i="9"/>
  <c r="AS441" i="9"/>
  <c r="AS447" i="9"/>
  <c r="AS470" i="9"/>
  <c r="AS404" i="9"/>
  <c r="AS399" i="9"/>
  <c r="AS417" i="9"/>
  <c r="AS506" i="9"/>
  <c r="AS444" i="9"/>
  <c r="AS459" i="9"/>
  <c r="AS462" i="9"/>
  <c r="AS481" i="9"/>
  <c r="AS502" i="9"/>
  <c r="AS452" i="9"/>
  <c r="AS451" i="9"/>
  <c r="AS458" i="9"/>
  <c r="AS392" i="9"/>
  <c r="AS418" i="9"/>
  <c r="AS437" i="9"/>
  <c r="AS490" i="9"/>
  <c r="AS435" i="9"/>
  <c r="AS454" i="9"/>
  <c r="AS400" i="9"/>
  <c r="AS395" i="9"/>
  <c r="AS377" i="9"/>
  <c r="AS494" i="9"/>
  <c r="AS440" i="9"/>
  <c r="AS439" i="9"/>
  <c r="AS426" i="9"/>
  <c r="AS477" i="9"/>
  <c r="AS498" i="9"/>
  <c r="AS432" i="9"/>
  <c r="AS443" i="9"/>
  <c r="AS450" i="9"/>
  <c r="AS388" i="9"/>
  <c r="AS414" i="9"/>
  <c r="AS511" i="9"/>
  <c r="AS476" i="9"/>
  <c r="AS491" i="9"/>
  <c r="AS421" i="9"/>
  <c r="AS495" i="9"/>
  <c r="AS492" i="9"/>
  <c r="AS507" i="9"/>
  <c r="AS485" i="9"/>
  <c r="AS493" i="9"/>
  <c r="AS389" i="9"/>
  <c r="AS393" i="9"/>
  <c r="AS465" i="9"/>
  <c r="AS483" i="9"/>
  <c r="AS401" i="9"/>
  <c r="AS405" i="9"/>
  <c r="AS472" i="9"/>
  <c r="AS499" i="9"/>
  <c r="AS497" i="9"/>
  <c r="AS504" i="9"/>
  <c r="AS453" i="9"/>
  <c r="AS413" i="9"/>
  <c r="AS381" i="9"/>
  <c r="AS397" i="9"/>
  <c r="AS473" i="9"/>
  <c r="AS475" i="9"/>
  <c r="AS487" i="9"/>
  <c r="AS488" i="9"/>
  <c r="AS449" i="9"/>
  <c r="AS480" i="9"/>
  <c r="AS503" i="9"/>
  <c r="AS508" i="9"/>
  <c r="AS361" i="9"/>
  <c r="AS385" i="9"/>
  <c r="AS373" i="9"/>
  <c r="AS425" i="9"/>
  <c r="AS469" i="9"/>
  <c r="AS429" i="9"/>
  <c r="AS445" i="9"/>
  <c r="AS433" i="9"/>
  <c r="AS501" i="9"/>
  <c r="AS468" i="9"/>
  <c r="AS484" i="9"/>
  <c r="AS500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L512" i="9"/>
  <c r="AL513" i="9"/>
  <c r="AL514" i="9"/>
  <c r="AL515" i="9"/>
  <c r="AL516" i="9"/>
  <c r="AL517" i="9"/>
  <c r="AL518" i="9"/>
  <c r="AL519" i="9"/>
  <c r="AL520" i="9"/>
  <c r="AL521" i="9"/>
  <c r="AL507" i="9"/>
  <c r="AL439" i="9"/>
  <c r="AL418" i="9"/>
  <c r="AL477" i="9"/>
  <c r="AL398" i="9"/>
  <c r="AL397" i="9"/>
  <c r="AL484" i="9"/>
  <c r="AL407" i="9"/>
  <c r="AL414" i="9"/>
  <c r="AL445" i="9"/>
  <c r="AL421" i="9"/>
  <c r="AL405" i="9"/>
  <c r="AL368" i="9"/>
  <c r="AL403" i="9"/>
  <c r="AL446" i="9"/>
  <c r="AL441" i="9"/>
  <c r="AL375" i="9"/>
  <c r="AL416" i="9"/>
  <c r="AL387" i="9"/>
  <c r="AL442" i="9"/>
  <c r="AL402" i="9"/>
  <c r="AL377" i="9"/>
  <c r="AL487" i="9"/>
  <c r="AL506" i="9"/>
  <c r="AL468" i="9"/>
  <c r="AL432" i="9"/>
  <c r="AL485" i="9"/>
  <c r="AL415" i="9"/>
  <c r="AL465" i="9"/>
  <c r="AL383" i="9"/>
  <c r="AL401" i="9"/>
  <c r="AL467" i="9"/>
  <c r="AL420" i="9"/>
  <c r="AL424" i="9"/>
  <c r="AL481" i="9"/>
  <c r="AL411" i="9"/>
  <c r="AL488" i="9"/>
  <c r="AL498" i="9"/>
  <c r="AL363" i="9"/>
  <c r="AL409" i="9"/>
  <c r="AL473" i="9"/>
  <c r="AL385" i="9"/>
  <c r="AL458" i="9"/>
  <c r="AL423" i="9"/>
  <c r="AL435" i="9"/>
  <c r="AL448" i="9"/>
  <c r="AL379" i="9"/>
  <c r="AL395" i="9"/>
  <c r="AL434" i="9"/>
  <c r="AL408" i="9"/>
  <c r="AL437" i="9"/>
  <c r="AL419" i="9"/>
  <c r="AL471" i="9"/>
  <c r="AL490" i="9"/>
  <c r="AL452" i="9"/>
  <c r="AL400" i="9"/>
  <c r="AL463" i="9"/>
  <c r="AL470" i="9"/>
  <c r="AL449" i="9"/>
  <c r="AL422" i="9"/>
  <c r="AL428" i="9"/>
  <c r="AL504" i="9"/>
  <c r="AL502" i="9"/>
  <c r="AL392" i="9"/>
  <c r="AL459" i="9"/>
  <c r="AL466" i="9"/>
  <c r="AL412" i="9"/>
  <c r="AL482" i="9"/>
  <c r="AL381" i="9"/>
  <c r="AL429" i="9"/>
  <c r="AL361" i="9"/>
  <c r="AL369" i="9"/>
  <c r="AL426" i="9"/>
  <c r="AL489" i="9"/>
  <c r="AL493" i="9"/>
  <c r="AL475" i="9"/>
  <c r="AL362" i="9"/>
  <c r="AL378" i="9"/>
  <c r="AL364" i="9"/>
  <c r="AL440" i="9"/>
  <c r="AL460" i="9"/>
  <c r="AL474" i="9"/>
  <c r="AL444" i="9"/>
  <c r="AL396" i="9"/>
  <c r="AL447" i="9"/>
  <c r="AL454" i="9"/>
  <c r="AL433" i="9"/>
  <c r="AL406" i="9"/>
  <c r="AL499" i="9"/>
  <c r="AL480" i="9"/>
  <c r="AL486" i="9"/>
  <c r="AL372" i="9"/>
  <c r="AL443" i="9"/>
  <c r="AL495" i="9"/>
  <c r="AL384" i="9"/>
  <c r="AL500" i="9"/>
  <c r="AL391" i="9"/>
  <c r="AL382" i="9"/>
  <c r="AL462" i="9"/>
  <c r="AL388" i="9"/>
  <c r="AL492" i="9"/>
  <c r="AL478" i="9"/>
  <c r="AL494" i="9"/>
  <c r="AL510" i="9"/>
  <c r="AL374" i="9"/>
  <c r="AL390" i="9"/>
  <c r="AL503" i="9"/>
  <c r="AL376" i="9"/>
  <c r="AL472" i="9"/>
  <c r="AL436" i="9"/>
  <c r="AL501" i="9"/>
  <c r="AL431" i="9"/>
  <c r="AL438" i="9"/>
  <c r="AL399" i="9"/>
  <c r="AL417" i="9"/>
  <c r="AL483" i="9"/>
  <c r="AL464" i="9"/>
  <c r="AL476" i="9"/>
  <c r="AL497" i="9"/>
  <c r="AL427" i="9"/>
  <c r="AL479" i="9"/>
  <c r="AL511" i="9"/>
  <c r="AL496" i="9"/>
  <c r="AL365" i="9"/>
  <c r="AL425" i="9"/>
  <c r="AL469" i="9"/>
  <c r="AL505" i="9"/>
  <c r="AL366" i="9"/>
  <c r="AL367" i="9"/>
  <c r="AL461" i="9"/>
  <c r="AL430" i="9"/>
  <c r="AL508" i="9"/>
  <c r="AL413" i="9"/>
  <c r="AL509" i="9"/>
  <c r="AL491" i="9"/>
  <c r="AL394" i="9"/>
  <c r="AL457" i="9"/>
  <c r="AL404" i="9"/>
  <c r="AL373" i="9"/>
  <c r="AL393" i="9"/>
  <c r="AL410" i="9"/>
  <c r="AL450" i="9"/>
  <c r="AL451" i="9"/>
  <c r="AL455" i="9"/>
  <c r="AL380" i="9"/>
  <c r="AL371" i="9"/>
  <c r="AL453" i="9"/>
  <c r="AL389" i="9"/>
  <c r="AL370" i="9"/>
  <c r="AL386" i="9"/>
  <c r="AL456" i="9"/>
  <c r="AL522" i="9"/>
  <c r="AL523" i="9"/>
  <c r="AL524" i="9"/>
  <c r="AL525" i="9"/>
  <c r="AL526" i="9"/>
  <c r="AL527" i="9"/>
  <c r="AL528" i="9"/>
  <c r="AL529" i="9"/>
  <c r="AL530" i="9"/>
  <c r="AL531" i="9"/>
  <c r="AL532" i="9"/>
  <c r="AL533" i="9"/>
  <c r="AG512" i="9"/>
  <c r="AG513" i="9"/>
  <c r="AG514" i="9"/>
  <c r="AG515" i="9"/>
  <c r="AG516" i="9"/>
  <c r="AG517" i="9"/>
  <c r="AG518" i="9"/>
  <c r="AG519" i="9"/>
  <c r="AG473" i="9"/>
  <c r="AG482" i="9"/>
  <c r="AG432" i="9"/>
  <c r="AG471" i="9"/>
  <c r="AG455" i="9"/>
  <c r="AG443" i="9"/>
  <c r="AG423" i="9"/>
  <c r="AG466" i="9"/>
  <c r="AG438" i="9"/>
  <c r="AG430" i="9"/>
  <c r="AG404" i="9"/>
  <c r="AG380" i="9"/>
  <c r="AG403" i="9"/>
  <c r="AG422" i="9"/>
  <c r="AG402" i="9"/>
  <c r="AG372" i="9"/>
  <c r="AG387" i="9"/>
  <c r="AG382" i="9"/>
  <c r="AG374" i="9"/>
  <c r="AG503" i="9"/>
  <c r="AG413" i="9"/>
  <c r="AG498" i="9"/>
  <c r="AG460" i="9"/>
  <c r="AG444" i="9"/>
  <c r="AG428" i="9"/>
  <c r="AG435" i="9"/>
  <c r="AG478" i="9"/>
  <c r="AG470" i="9"/>
  <c r="AG434" i="9"/>
  <c r="AG426" i="9"/>
  <c r="AG400" i="9"/>
  <c r="AG376" i="9"/>
  <c r="AG415" i="9"/>
  <c r="AG391" i="9"/>
  <c r="AG418" i="9"/>
  <c r="AG410" i="9"/>
  <c r="AG398" i="9"/>
  <c r="AG386" i="9"/>
  <c r="AG362" i="9"/>
  <c r="AG370" i="9"/>
  <c r="AG459" i="9"/>
  <c r="AG427" i="9"/>
  <c r="AG454" i="9"/>
  <c r="AG442" i="9"/>
  <c r="AG392" i="9"/>
  <c r="AG419" i="9"/>
  <c r="AG368" i="9"/>
  <c r="AG379" i="9"/>
  <c r="AG371" i="9"/>
  <c r="AG451" i="9"/>
  <c r="AG363" i="9"/>
  <c r="AG373" i="9"/>
  <c r="AG502" i="9"/>
  <c r="AG394" i="9"/>
  <c r="AG520" i="9"/>
  <c r="AG365" i="9"/>
  <c r="AG486" i="9"/>
  <c r="AG412" i="9"/>
  <c r="AG462" i="9"/>
  <c r="AG450" i="9"/>
  <c r="AG384" i="9"/>
  <c r="AG411" i="9"/>
  <c r="AG395" i="9"/>
  <c r="AG414" i="9"/>
  <c r="AG364" i="9"/>
  <c r="AG375" i="9"/>
  <c r="AG464" i="9"/>
  <c r="AG467" i="9"/>
  <c r="AG439" i="9"/>
  <c r="AG446" i="9"/>
  <c r="AG396" i="9"/>
  <c r="AG407" i="9"/>
  <c r="AG383" i="9"/>
  <c r="AG367" i="9"/>
  <c r="AG390" i="9"/>
  <c r="AG378" i="9"/>
  <c r="AG366" i="9"/>
  <c r="AG448" i="9"/>
  <c r="AG416" i="9"/>
  <c r="AG388" i="9"/>
  <c r="AG399" i="9"/>
  <c r="AG406" i="9"/>
  <c r="AG475" i="9"/>
  <c r="AG521" i="9"/>
  <c r="AG469" i="9"/>
  <c r="AG385" i="9"/>
  <c r="AG417" i="9"/>
  <c r="AG491" i="9"/>
  <c r="AG405" i="9"/>
  <c r="AG484" i="9"/>
  <c r="AG507" i="9"/>
  <c r="AG397" i="9"/>
  <c r="AG487" i="9"/>
  <c r="AG500" i="9"/>
  <c r="AG409" i="9"/>
  <c r="AG369" i="9"/>
  <c r="AG468" i="9"/>
  <c r="AG488" i="9"/>
  <c r="AG425" i="9"/>
  <c r="AG506" i="9"/>
  <c r="AG497" i="9"/>
  <c r="AG479" i="9"/>
  <c r="AG511" i="9"/>
  <c r="AG361" i="9"/>
  <c r="AG393" i="9"/>
  <c r="AG429" i="9"/>
  <c r="AG477" i="9"/>
  <c r="AG492" i="9"/>
  <c r="AG458" i="9"/>
  <c r="AG431" i="9"/>
  <c r="AG463" i="9"/>
  <c r="AG377" i="9"/>
  <c r="AG441" i="9"/>
  <c r="AG481" i="9"/>
  <c r="AG493" i="9"/>
  <c r="AG440" i="9"/>
  <c r="AG485" i="9"/>
  <c r="AG483" i="9"/>
  <c r="AG480" i="9"/>
  <c r="AG496" i="9"/>
  <c r="AG421" i="9"/>
  <c r="AG501" i="9"/>
  <c r="AG489" i="9"/>
  <c r="AG476" i="9"/>
  <c r="AG408" i="9"/>
  <c r="AG456" i="9"/>
  <c r="AG457" i="9"/>
  <c r="AG453" i="9"/>
  <c r="AG472" i="9"/>
  <c r="AG504" i="9"/>
  <c r="AG433" i="9"/>
  <c r="AG420" i="9"/>
  <c r="AG436" i="9"/>
  <c r="AG495" i="9"/>
  <c r="AG474" i="9"/>
  <c r="AG447" i="9"/>
  <c r="AG494" i="9"/>
  <c r="AG510" i="9"/>
  <c r="AG401" i="9"/>
  <c r="AG461" i="9"/>
  <c r="AG381" i="9"/>
  <c r="AG509" i="9"/>
  <c r="AG499" i="9"/>
  <c r="AG389" i="9"/>
  <c r="AG465" i="9"/>
  <c r="AG445" i="9"/>
  <c r="AG452" i="9"/>
  <c r="AG490" i="9"/>
  <c r="AG505" i="9"/>
  <c r="AG508" i="9"/>
  <c r="AG424" i="9"/>
  <c r="AG449" i="9"/>
  <c r="AG437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R359" i="9"/>
  <c r="C359" i="9"/>
  <c r="C534" i="9" s="1"/>
  <c r="AQ359" i="9"/>
  <c r="W359" i="9"/>
  <c r="W534" i="9" s="1"/>
  <c r="AJ359" i="9"/>
  <c r="AO534" i="9"/>
  <c r="AK512" i="9"/>
  <c r="AK513" i="9"/>
  <c r="AK514" i="9"/>
  <c r="AK515" i="9"/>
  <c r="AK516" i="9"/>
  <c r="AK517" i="9"/>
  <c r="AK518" i="9"/>
  <c r="AK519" i="9"/>
  <c r="AK520" i="9"/>
  <c r="AK420" i="9"/>
  <c r="AK446" i="9"/>
  <c r="AK396" i="9"/>
  <c r="AK388" i="9"/>
  <c r="AK407" i="9"/>
  <c r="AK394" i="9"/>
  <c r="AK383" i="9"/>
  <c r="AK367" i="9"/>
  <c r="AK363" i="9"/>
  <c r="AK390" i="9"/>
  <c r="AK378" i="9"/>
  <c r="AK370" i="9"/>
  <c r="AK366" i="9"/>
  <c r="AK412" i="9"/>
  <c r="AK463" i="9"/>
  <c r="AK462" i="9"/>
  <c r="AK454" i="9"/>
  <c r="AK450" i="9"/>
  <c r="AK392" i="9"/>
  <c r="AK395" i="9"/>
  <c r="AK364" i="9"/>
  <c r="AK375" i="9"/>
  <c r="AK371" i="9"/>
  <c r="AK386" i="9"/>
  <c r="AK456" i="9"/>
  <c r="AK466" i="9"/>
  <c r="AK404" i="9"/>
  <c r="AK422" i="9"/>
  <c r="AK387" i="9"/>
  <c r="AK382" i="9"/>
  <c r="AK434" i="9"/>
  <c r="AK415" i="9"/>
  <c r="AK478" i="9"/>
  <c r="AK362" i="9"/>
  <c r="AK443" i="9"/>
  <c r="AK474" i="9"/>
  <c r="AK430" i="9"/>
  <c r="AK402" i="9"/>
  <c r="AK372" i="9"/>
  <c r="AK374" i="9"/>
  <c r="AK470" i="9"/>
  <c r="AK426" i="9"/>
  <c r="AK376" i="9"/>
  <c r="AK391" i="9"/>
  <c r="AK410" i="9"/>
  <c r="AK451" i="9"/>
  <c r="AK508" i="9"/>
  <c r="AK381" i="9"/>
  <c r="AK447" i="9"/>
  <c r="AK458" i="9"/>
  <c r="AK418" i="9"/>
  <c r="AK485" i="9"/>
  <c r="AK460" i="9"/>
  <c r="AK521" i="9"/>
  <c r="AK459" i="9"/>
  <c r="AK498" i="9"/>
  <c r="AK417" i="9"/>
  <c r="AK440" i="9"/>
  <c r="AK427" i="9"/>
  <c r="AK411" i="9"/>
  <c r="AK406" i="9"/>
  <c r="AK487" i="9"/>
  <c r="AK483" i="9"/>
  <c r="AK423" i="9"/>
  <c r="AK368" i="9"/>
  <c r="AK436" i="9"/>
  <c r="AK473" i="9"/>
  <c r="AK477" i="9"/>
  <c r="AK510" i="9"/>
  <c r="AK435" i="9"/>
  <c r="AK384" i="9"/>
  <c r="AK379" i="9"/>
  <c r="AK494" i="9"/>
  <c r="AK419" i="9"/>
  <c r="AK413" i="9"/>
  <c r="AK408" i="9"/>
  <c r="AK405" i="9"/>
  <c r="AK409" i="9"/>
  <c r="AK428" i="9"/>
  <c r="AK442" i="9"/>
  <c r="AK380" i="9"/>
  <c r="AK449" i="9"/>
  <c r="AK424" i="9"/>
  <c r="AK399" i="9"/>
  <c r="AK482" i="9"/>
  <c r="AK500" i="9"/>
  <c r="AK503" i="9"/>
  <c r="AK385" i="9"/>
  <c r="AK467" i="9"/>
  <c r="AK438" i="9"/>
  <c r="AK403" i="9"/>
  <c r="AK496" i="9"/>
  <c r="AK455" i="9"/>
  <c r="AK481" i="9"/>
  <c r="AK497" i="9"/>
  <c r="AK431" i="9"/>
  <c r="AK414" i="9"/>
  <c r="AK444" i="9"/>
  <c r="AK468" i="9"/>
  <c r="AK499" i="9"/>
  <c r="AK369" i="9"/>
  <c r="AK439" i="9"/>
  <c r="AK400" i="9"/>
  <c r="AK398" i="9"/>
  <c r="AK480" i="9"/>
  <c r="AK461" i="9"/>
  <c r="AK484" i="9"/>
  <c r="AK457" i="9"/>
  <c r="AK425" i="9"/>
  <c r="AK491" i="9"/>
  <c r="AK441" i="9"/>
  <c r="AK452" i="9"/>
  <c r="AK453" i="9"/>
  <c r="AK361" i="9"/>
  <c r="AK506" i="9"/>
  <c r="AK493" i="9"/>
  <c r="AK377" i="9"/>
  <c r="AK429" i="9"/>
  <c r="AK416" i="9"/>
  <c r="AK432" i="9"/>
  <c r="AK448" i="9"/>
  <c r="AK486" i="9"/>
  <c r="AK465" i="9"/>
  <c r="AK445" i="9"/>
  <c r="AK504" i="9"/>
  <c r="AK490" i="9"/>
  <c r="AK397" i="9"/>
  <c r="AK495" i="9"/>
  <c r="AK509" i="9"/>
  <c r="AK389" i="9"/>
  <c r="AK471" i="9"/>
  <c r="AK464" i="9"/>
  <c r="AK502" i="9"/>
  <c r="AK393" i="9"/>
  <c r="AK469" i="9"/>
  <c r="AK475" i="9"/>
  <c r="AK507" i="9"/>
  <c r="AK373" i="9"/>
  <c r="AK488" i="9"/>
  <c r="AK433" i="9"/>
  <c r="AK437" i="9"/>
  <c r="AK489" i="9"/>
  <c r="AK511" i="9"/>
  <c r="AK401" i="9"/>
  <c r="AK505" i="9"/>
  <c r="AK492" i="9"/>
  <c r="AK365" i="9"/>
  <c r="AK421" i="9"/>
  <c r="AK501" i="9"/>
  <c r="AK472" i="9"/>
  <c r="AK479" i="9"/>
  <c r="AK476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F512" i="9"/>
  <c r="F513" i="9"/>
  <c r="F514" i="9"/>
  <c r="F515" i="9"/>
  <c r="F516" i="9"/>
  <c r="F517" i="9"/>
  <c r="F518" i="9"/>
  <c r="F519" i="9"/>
  <c r="F520" i="9"/>
  <c r="F377" i="9"/>
  <c r="F521" i="9"/>
  <c r="F397" i="9"/>
  <c r="F375" i="9"/>
  <c r="F510" i="9"/>
  <c r="F488" i="9"/>
  <c r="F458" i="9"/>
  <c r="F426" i="9"/>
  <c r="F382" i="9"/>
  <c r="F402" i="9"/>
  <c r="F387" i="9"/>
  <c r="F441" i="9"/>
  <c r="F446" i="9"/>
  <c r="F489" i="9"/>
  <c r="F493" i="9"/>
  <c r="F400" i="9"/>
  <c r="F416" i="9"/>
  <c r="F492" i="9"/>
  <c r="F490" i="9"/>
  <c r="F372" i="9"/>
  <c r="F447" i="9"/>
  <c r="F454" i="9"/>
  <c r="F433" i="9"/>
  <c r="F406" i="9"/>
  <c r="F483" i="9"/>
  <c r="F388" i="9"/>
  <c r="F497" i="9"/>
  <c r="F427" i="9"/>
  <c r="F440" i="9"/>
  <c r="F479" i="9"/>
  <c r="F404" i="9"/>
  <c r="F482" i="9"/>
  <c r="F362" i="9"/>
  <c r="F378" i="9"/>
  <c r="F478" i="9"/>
  <c r="F419" i="9"/>
  <c r="F461" i="9"/>
  <c r="F365" i="9"/>
  <c r="F394" i="9"/>
  <c r="F361" i="9"/>
  <c r="F366" i="9"/>
  <c r="F367" i="9"/>
  <c r="F405" i="9"/>
  <c r="F421" i="9"/>
  <c r="F414" i="9"/>
  <c r="F437" i="9"/>
  <c r="F477" i="9"/>
  <c r="F442" i="9"/>
  <c r="F467" i="9"/>
  <c r="F504" i="9"/>
  <c r="F503" i="9"/>
  <c r="F420" i="9"/>
  <c r="F474" i="9"/>
  <c r="F501" i="9"/>
  <c r="F431" i="9"/>
  <c r="F438" i="9"/>
  <c r="F399" i="9"/>
  <c r="F417" i="9"/>
  <c r="F480" i="9"/>
  <c r="F502" i="9"/>
  <c r="F481" i="9"/>
  <c r="F411" i="9"/>
  <c r="F384" i="9"/>
  <c r="F500" i="9"/>
  <c r="F380" i="9"/>
  <c r="F496" i="9"/>
  <c r="F428" i="9"/>
  <c r="F494" i="9"/>
  <c r="F376" i="9"/>
  <c r="F407" i="9"/>
  <c r="F374" i="9"/>
  <c r="F390" i="9"/>
  <c r="F363" i="9"/>
  <c r="F410" i="9"/>
  <c r="F453" i="9"/>
  <c r="F505" i="9"/>
  <c r="F385" i="9"/>
  <c r="F398" i="9"/>
  <c r="F445" i="9"/>
  <c r="F507" i="9"/>
  <c r="F487" i="9"/>
  <c r="F392" i="9"/>
  <c r="F472" i="9"/>
  <c r="F485" i="9"/>
  <c r="F415" i="9"/>
  <c r="F465" i="9"/>
  <c r="F383" i="9"/>
  <c r="F401" i="9"/>
  <c r="F476" i="9"/>
  <c r="F486" i="9"/>
  <c r="F459" i="9"/>
  <c r="F466" i="9"/>
  <c r="F511" i="9"/>
  <c r="F460" i="9"/>
  <c r="F364" i="9"/>
  <c r="F450" i="9"/>
  <c r="F509" i="9"/>
  <c r="F508" i="9"/>
  <c r="F432" i="9"/>
  <c r="F475" i="9"/>
  <c r="F439" i="9"/>
  <c r="F462" i="9"/>
  <c r="F430" i="9"/>
  <c r="F381" i="9"/>
  <c r="F457" i="9"/>
  <c r="F369" i="9"/>
  <c r="F418" i="9"/>
  <c r="F403" i="9"/>
  <c r="F423" i="9"/>
  <c r="F435" i="9"/>
  <c r="F464" i="9"/>
  <c r="F468" i="9"/>
  <c r="F471" i="9"/>
  <c r="F506" i="9"/>
  <c r="F424" i="9"/>
  <c r="F463" i="9"/>
  <c r="F470" i="9"/>
  <c r="F449" i="9"/>
  <c r="F422" i="9"/>
  <c r="F499" i="9"/>
  <c r="F412" i="9"/>
  <c r="F368" i="9"/>
  <c r="F443" i="9"/>
  <c r="F456" i="9"/>
  <c r="F495" i="9"/>
  <c r="F408" i="9"/>
  <c r="F498" i="9"/>
  <c r="F436" i="9"/>
  <c r="F371" i="9"/>
  <c r="F429" i="9"/>
  <c r="F473" i="9"/>
  <c r="F434" i="9"/>
  <c r="F451" i="9"/>
  <c r="F455" i="9"/>
  <c r="F448" i="9"/>
  <c r="F389" i="9"/>
  <c r="F370" i="9"/>
  <c r="F386" i="9"/>
  <c r="F413" i="9"/>
  <c r="F379" i="9"/>
  <c r="F395" i="9"/>
  <c r="F469" i="9"/>
  <c r="F444" i="9"/>
  <c r="F484" i="9"/>
  <c r="F491" i="9"/>
  <c r="F425" i="9"/>
  <c r="F396" i="9"/>
  <c r="F373" i="9"/>
  <c r="F393" i="9"/>
  <c r="F409" i="9"/>
  <c r="F391" i="9"/>
  <c r="F452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AP512" i="9"/>
  <c r="AP513" i="9"/>
  <c r="AP514" i="9"/>
  <c r="AP515" i="9"/>
  <c r="AP516" i="9"/>
  <c r="AP517" i="9"/>
  <c r="AP518" i="9"/>
  <c r="AP519" i="9"/>
  <c r="AP520" i="9"/>
  <c r="AP373" i="9"/>
  <c r="AP521" i="9"/>
  <c r="AP374" i="9"/>
  <c r="AP390" i="9"/>
  <c r="AP376" i="9"/>
  <c r="AP487" i="9"/>
  <c r="AP463" i="9"/>
  <c r="AP446" i="9"/>
  <c r="AP485" i="9"/>
  <c r="AP441" i="9"/>
  <c r="AP437" i="9"/>
  <c r="AP370" i="9"/>
  <c r="AP361" i="9"/>
  <c r="AP394" i="9"/>
  <c r="AP387" i="9"/>
  <c r="AP471" i="9"/>
  <c r="AP380" i="9"/>
  <c r="AP419" i="9"/>
  <c r="AP405" i="9"/>
  <c r="AP442" i="9"/>
  <c r="AP384" i="9"/>
  <c r="AP433" i="9"/>
  <c r="AP371" i="9"/>
  <c r="AP393" i="9"/>
  <c r="AP398" i="9"/>
  <c r="AP383" i="9"/>
  <c r="AP472" i="9"/>
  <c r="AP440" i="9"/>
  <c r="AP451" i="9"/>
  <c r="AP401" i="9"/>
  <c r="AP438" i="9"/>
  <c r="AP431" i="9"/>
  <c r="AP375" i="9"/>
  <c r="AP397" i="9"/>
  <c r="AP400" i="9"/>
  <c r="AP501" i="9"/>
  <c r="AP404" i="9"/>
  <c r="AP496" i="9"/>
  <c r="AP457" i="9"/>
  <c r="AP453" i="9"/>
  <c r="AP377" i="9"/>
  <c r="AP386" i="9"/>
  <c r="AP389" i="9"/>
  <c r="AP403" i="9"/>
  <c r="AP417" i="9"/>
  <c r="AP381" i="9"/>
  <c r="AP473" i="9"/>
  <c r="AP415" i="9"/>
  <c r="AP414" i="9"/>
  <c r="AP365" i="9"/>
  <c r="AP409" i="9"/>
  <c r="AP391" i="9"/>
  <c r="AP469" i="9"/>
  <c r="AP447" i="9"/>
  <c r="AP399" i="9"/>
  <c r="AP421" i="9"/>
  <c r="AP465" i="9"/>
  <c r="AP378" i="9"/>
  <c r="AP454" i="9"/>
  <c r="AP505" i="9"/>
  <c r="AP410" i="9"/>
  <c r="AP362" i="9"/>
  <c r="AP363" i="9"/>
  <c r="AP425" i="9"/>
  <c r="AP467" i="9"/>
  <c r="AP396" i="9"/>
  <c r="AP480" i="9"/>
  <c r="AP481" i="9"/>
  <c r="AP411" i="9"/>
  <c r="AP477" i="9"/>
  <c r="AP395" i="9"/>
  <c r="AP413" i="9"/>
  <c r="AP412" i="9"/>
  <c r="AP479" i="9"/>
  <c r="AP498" i="9"/>
  <c r="AP420" i="9"/>
  <c r="AP439" i="9"/>
  <c r="AP507" i="9"/>
  <c r="AP500" i="9"/>
  <c r="AP478" i="9"/>
  <c r="AP422" i="9"/>
  <c r="AP449" i="9"/>
  <c r="AP426" i="9"/>
  <c r="AP435" i="9"/>
  <c r="AP474" i="9"/>
  <c r="AP506" i="9"/>
  <c r="AP503" i="9"/>
  <c r="AP436" i="9"/>
  <c r="AP492" i="9"/>
  <c r="AP372" i="9"/>
  <c r="AP464" i="9"/>
  <c r="AP459" i="9"/>
  <c r="AP466" i="9"/>
  <c r="AP461" i="9"/>
  <c r="AP379" i="9"/>
  <c r="AP444" i="9"/>
  <c r="AP408" i="9"/>
  <c r="AP476" i="9"/>
  <c r="AP482" i="9"/>
  <c r="AP509" i="9"/>
  <c r="AP423" i="9"/>
  <c r="AP491" i="9"/>
  <c r="AP448" i="9"/>
  <c r="AP504" i="9"/>
  <c r="AP369" i="9"/>
  <c r="AP499" i="9"/>
  <c r="AP456" i="9"/>
  <c r="AP502" i="9"/>
  <c r="AP428" i="9"/>
  <c r="AP443" i="9"/>
  <c r="AP450" i="9"/>
  <c r="AP445" i="9"/>
  <c r="AP418" i="9"/>
  <c r="AP424" i="9"/>
  <c r="AP392" i="9"/>
  <c r="AP388" i="9"/>
  <c r="AP488" i="9"/>
  <c r="AP493" i="9"/>
  <c r="AP407" i="9"/>
  <c r="AP475" i="9"/>
  <c r="AP510" i="9"/>
  <c r="AP367" i="9"/>
  <c r="AP462" i="9"/>
  <c r="AP490" i="9"/>
  <c r="AP452" i="9"/>
  <c r="AP468" i="9"/>
  <c r="AP483" i="9"/>
  <c r="AP432" i="9"/>
  <c r="AP486" i="9"/>
  <c r="AP497" i="9"/>
  <c r="AP427" i="9"/>
  <c r="AP434" i="9"/>
  <c r="AP429" i="9"/>
  <c r="AP402" i="9"/>
  <c r="AP416" i="9"/>
  <c r="AP495" i="9"/>
  <c r="AP368" i="9"/>
  <c r="AP484" i="9"/>
  <c r="AP455" i="9"/>
  <c r="AP511" i="9"/>
  <c r="AP508" i="9"/>
  <c r="AP494" i="9"/>
  <c r="AP385" i="9"/>
  <c r="AP366" i="9"/>
  <c r="AP382" i="9"/>
  <c r="AP406" i="9"/>
  <c r="AP430" i="9"/>
  <c r="AP458" i="9"/>
  <c r="AP470" i="9"/>
  <c r="AP489" i="9"/>
  <c r="AP364" i="9"/>
  <c r="AP460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U534" i="9"/>
  <c r="V534" i="9"/>
  <c r="D359" i="9"/>
  <c r="AB359" i="9"/>
  <c r="AB534" i="9" s="1"/>
  <c r="AH359" i="9"/>
  <c r="AU534" i="9"/>
  <c r="T359" i="9"/>
  <c r="T534" i="9" s="1"/>
  <c r="L534" i="9"/>
  <c r="L359" i="9"/>
  <c r="AS534" i="9"/>
  <c r="AL534" i="9"/>
  <c r="AG534" i="9"/>
  <c r="H359" i="9"/>
  <c r="Y359" i="9"/>
  <c r="H512" i="9" l="1"/>
  <c r="H513" i="9"/>
  <c r="H514" i="9"/>
  <c r="H515" i="9"/>
  <c r="H516" i="9"/>
  <c r="H517" i="9"/>
  <c r="H518" i="9"/>
  <c r="H519" i="9"/>
  <c r="H384" i="9"/>
  <c r="H520" i="9"/>
  <c r="H368" i="9"/>
  <c r="H387" i="9"/>
  <c r="H424" i="9"/>
  <c r="H380" i="9"/>
  <c r="H365" i="9"/>
  <c r="H367" i="9"/>
  <c r="H371" i="9"/>
  <c r="H364" i="9"/>
  <c r="H383" i="9"/>
  <c r="H468" i="9"/>
  <c r="H502" i="9"/>
  <c r="H457" i="9"/>
  <c r="H406" i="9"/>
  <c r="H382" i="9"/>
  <c r="H486" i="9"/>
  <c r="H422" i="9"/>
  <c r="H480" i="9"/>
  <c r="H453" i="9"/>
  <c r="H444" i="9"/>
  <c r="H439" i="9"/>
  <c r="H396" i="9"/>
  <c r="H410" i="9"/>
  <c r="H386" i="9"/>
  <c r="H510" i="9"/>
  <c r="H503" i="9"/>
  <c r="H433" i="9"/>
  <c r="H454" i="9"/>
  <c r="H506" i="9"/>
  <c r="H362" i="9"/>
  <c r="H494" i="9"/>
  <c r="H381" i="9"/>
  <c r="H375" i="9"/>
  <c r="H372" i="9"/>
  <c r="H388" i="9"/>
  <c r="H385" i="9"/>
  <c r="H427" i="9"/>
  <c r="H463" i="9"/>
  <c r="H432" i="9"/>
  <c r="H415" i="9"/>
  <c r="H392" i="9"/>
  <c r="H497" i="9"/>
  <c r="H374" i="9"/>
  <c r="H479" i="9"/>
  <c r="H448" i="9"/>
  <c r="H509" i="9"/>
  <c r="H474" i="9"/>
  <c r="H418" i="9"/>
  <c r="H390" i="9"/>
  <c r="H437" i="9"/>
  <c r="H428" i="9"/>
  <c r="H405" i="9"/>
  <c r="H423" i="9"/>
  <c r="H505" i="9"/>
  <c r="H508" i="9"/>
  <c r="H478" i="9"/>
  <c r="H487" i="9"/>
  <c r="H417" i="9"/>
  <c r="H501" i="9"/>
  <c r="H482" i="9"/>
  <c r="H504" i="9"/>
  <c r="H369" i="9"/>
  <c r="H475" i="9"/>
  <c r="H391" i="9"/>
  <c r="H361" i="9"/>
  <c r="H373" i="9"/>
  <c r="H403" i="9"/>
  <c r="H419" i="9"/>
  <c r="H435" i="9"/>
  <c r="H440" i="9"/>
  <c r="H483" i="9"/>
  <c r="H490" i="9"/>
  <c r="H400" i="9"/>
  <c r="H408" i="9"/>
  <c r="H397" i="9"/>
  <c r="H436" i="9"/>
  <c r="H441" i="9"/>
  <c r="H470" i="9"/>
  <c r="H447" i="9"/>
  <c r="H456" i="9"/>
  <c r="H493" i="9"/>
  <c r="H458" i="9"/>
  <c r="H370" i="9"/>
  <c r="H507" i="9"/>
  <c r="H421" i="9"/>
  <c r="H471" i="9"/>
  <c r="H389" i="9"/>
  <c r="H407" i="9"/>
  <c r="H489" i="9"/>
  <c r="H492" i="9"/>
  <c r="H414" i="9"/>
  <c r="H465" i="9"/>
  <c r="H472" i="9"/>
  <c r="H485" i="9"/>
  <c r="H442" i="9"/>
  <c r="H488" i="9"/>
  <c r="H416" i="9"/>
  <c r="H443" i="9"/>
  <c r="H411" i="9"/>
  <c r="H393" i="9"/>
  <c r="H461" i="9"/>
  <c r="H378" i="9"/>
  <c r="H481" i="9"/>
  <c r="H431" i="9"/>
  <c r="H451" i="9"/>
  <c r="H409" i="9"/>
  <c r="H429" i="9"/>
  <c r="H434" i="9"/>
  <c r="H430" i="9"/>
  <c r="H404" i="9"/>
  <c r="H420" i="9"/>
  <c r="H477" i="9"/>
  <c r="H450" i="9"/>
  <c r="H496" i="9"/>
  <c r="H491" i="9"/>
  <c r="H460" i="9"/>
  <c r="H455" i="9"/>
  <c r="H412" i="9"/>
  <c r="H426" i="9"/>
  <c r="H473" i="9"/>
  <c r="H476" i="9"/>
  <c r="H366" i="9"/>
  <c r="H449" i="9"/>
  <c r="H466" i="9"/>
  <c r="H469" i="9"/>
  <c r="H402" i="9"/>
  <c r="H498" i="9"/>
  <c r="H499" i="9"/>
  <c r="H395" i="9"/>
  <c r="H377" i="9"/>
  <c r="H401" i="9"/>
  <c r="H464" i="9"/>
  <c r="H511" i="9"/>
  <c r="H398" i="9"/>
  <c r="H394" i="9"/>
  <c r="H379" i="9"/>
  <c r="H413" i="9"/>
  <c r="H495" i="9"/>
  <c r="H376" i="9"/>
  <c r="H459" i="9"/>
  <c r="H467" i="9"/>
  <c r="H445" i="9"/>
  <c r="H484" i="9"/>
  <c r="H462" i="9"/>
  <c r="H363" i="9"/>
  <c r="H399" i="9"/>
  <c r="H452" i="9"/>
  <c r="H425" i="9"/>
  <c r="H446" i="9"/>
  <c r="H438" i="9"/>
  <c r="H50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L512" i="9"/>
  <c r="L513" i="9"/>
  <c r="L514" i="9"/>
  <c r="L515" i="9"/>
  <c r="L516" i="9"/>
  <c r="L517" i="9"/>
  <c r="L518" i="9"/>
  <c r="L460" i="9"/>
  <c r="L375" i="9"/>
  <c r="L368" i="9"/>
  <c r="L363" i="9"/>
  <c r="L519" i="9"/>
  <c r="L463" i="9"/>
  <c r="L383" i="9"/>
  <c r="L520" i="9"/>
  <c r="L376" i="9"/>
  <c r="L496" i="9"/>
  <c r="L470" i="9"/>
  <c r="L495" i="9"/>
  <c r="L446" i="9"/>
  <c r="L428" i="9"/>
  <c r="L455" i="9"/>
  <c r="L379" i="9"/>
  <c r="L371" i="9"/>
  <c r="L364" i="9"/>
  <c r="L384" i="9"/>
  <c r="L361" i="9"/>
  <c r="L509" i="9"/>
  <c r="L480" i="9"/>
  <c r="L457" i="9"/>
  <c r="L454" i="9"/>
  <c r="L394" i="9"/>
  <c r="L387" i="9"/>
  <c r="L372" i="9"/>
  <c r="L474" i="9"/>
  <c r="L442" i="9"/>
  <c r="L426" i="9"/>
  <c r="L437" i="9"/>
  <c r="L425" i="9"/>
  <c r="L388" i="9"/>
  <c r="L420" i="9"/>
  <c r="L399" i="9"/>
  <c r="L493" i="9"/>
  <c r="L374" i="9"/>
  <c r="L402" i="9"/>
  <c r="L453" i="9"/>
  <c r="L448" i="9"/>
  <c r="L459" i="9"/>
  <c r="L380" i="9"/>
  <c r="L404" i="9"/>
  <c r="L391" i="9"/>
  <c r="L415" i="9"/>
  <c r="L400" i="9"/>
  <c r="L439" i="9"/>
  <c r="L444" i="9"/>
  <c r="L409" i="9"/>
  <c r="L412" i="9"/>
  <c r="L397" i="9"/>
  <c r="L475" i="9"/>
  <c r="L441" i="9"/>
  <c r="L458" i="9"/>
  <c r="L479" i="9"/>
  <c r="L365" i="9"/>
  <c r="L369" i="9"/>
  <c r="L452" i="9"/>
  <c r="L362" i="9"/>
  <c r="L396" i="9"/>
  <c r="L381" i="9"/>
  <c r="L443" i="9"/>
  <c r="L367" i="9"/>
  <c r="L447" i="9"/>
  <c r="L416" i="9"/>
  <c r="L431" i="9"/>
  <c r="L436" i="9"/>
  <c r="L507" i="9"/>
  <c r="L386" i="9"/>
  <c r="L498" i="9"/>
  <c r="L476" i="9"/>
  <c r="L503" i="9"/>
  <c r="L433" i="9"/>
  <c r="L440" i="9"/>
  <c r="L435" i="9"/>
  <c r="L392" i="9"/>
  <c r="L414" i="9"/>
  <c r="L485" i="9"/>
  <c r="L366" i="9"/>
  <c r="L450" i="9"/>
  <c r="L461" i="9"/>
  <c r="L468" i="9"/>
  <c r="L490" i="9"/>
  <c r="L378" i="9"/>
  <c r="L502" i="9"/>
  <c r="L427" i="9"/>
  <c r="L471" i="9"/>
  <c r="L432" i="9"/>
  <c r="L491" i="9"/>
  <c r="L462" i="9"/>
  <c r="L505" i="9"/>
  <c r="L466" i="9"/>
  <c r="L482" i="9"/>
  <c r="L487" i="9"/>
  <c r="L417" i="9"/>
  <c r="L424" i="9"/>
  <c r="L401" i="9"/>
  <c r="L419" i="9"/>
  <c r="L406" i="9"/>
  <c r="L469" i="9"/>
  <c r="L504" i="9"/>
  <c r="L410" i="9"/>
  <c r="L445" i="9"/>
  <c r="L497" i="9"/>
  <c r="L478" i="9"/>
  <c r="L500" i="9"/>
  <c r="L411" i="9"/>
  <c r="L377" i="9"/>
  <c r="L393" i="9"/>
  <c r="L489" i="9"/>
  <c r="L508" i="9"/>
  <c r="L418" i="9"/>
  <c r="L465" i="9"/>
  <c r="L472" i="9"/>
  <c r="L467" i="9"/>
  <c r="L385" i="9"/>
  <c r="L403" i="9"/>
  <c r="L390" i="9"/>
  <c r="L494" i="9"/>
  <c r="L488" i="9"/>
  <c r="L499" i="9"/>
  <c r="L429" i="9"/>
  <c r="L481" i="9"/>
  <c r="L438" i="9"/>
  <c r="L484" i="9"/>
  <c r="L395" i="9"/>
  <c r="L423" i="9"/>
  <c r="L421" i="9"/>
  <c r="L511" i="9"/>
  <c r="L430" i="9"/>
  <c r="L477" i="9"/>
  <c r="L434" i="9"/>
  <c r="L473" i="9"/>
  <c r="L492" i="9"/>
  <c r="L370" i="9"/>
  <c r="L449" i="9"/>
  <c r="L456" i="9"/>
  <c r="L451" i="9"/>
  <c r="L408" i="9"/>
  <c r="L422" i="9"/>
  <c r="L501" i="9"/>
  <c r="L382" i="9"/>
  <c r="L486" i="9"/>
  <c r="L483" i="9"/>
  <c r="L413" i="9"/>
  <c r="L510" i="9"/>
  <c r="L398" i="9"/>
  <c r="L506" i="9"/>
  <c r="L373" i="9"/>
  <c r="L407" i="9"/>
  <c r="L389" i="9"/>
  <c r="L405" i="9"/>
  <c r="L464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AP536" i="9"/>
  <c r="AP553" i="9"/>
  <c r="AG536" i="9"/>
  <c r="AG553" i="9"/>
  <c r="AL536" i="9"/>
  <c r="AL553" i="9"/>
  <c r="AS536" i="9"/>
  <c r="AS553" i="9"/>
  <c r="J536" i="9"/>
  <c r="J553" i="9"/>
  <c r="M536" i="9"/>
  <c r="M553" i="9"/>
  <c r="D512" i="9"/>
  <c r="D513" i="9"/>
  <c r="D514" i="9"/>
  <c r="D515" i="9"/>
  <c r="D516" i="9"/>
  <c r="D517" i="9"/>
  <c r="D518" i="9"/>
  <c r="D385" i="9"/>
  <c r="D519" i="9"/>
  <c r="D375" i="9"/>
  <c r="D391" i="9"/>
  <c r="D387" i="9"/>
  <c r="D520" i="9"/>
  <c r="D376" i="9"/>
  <c r="D384" i="9"/>
  <c r="D379" i="9"/>
  <c r="D364" i="9"/>
  <c r="D372" i="9"/>
  <c r="D469" i="9"/>
  <c r="D499" i="9"/>
  <c r="D449" i="9"/>
  <c r="D392" i="9"/>
  <c r="D463" i="9"/>
  <c r="D408" i="9"/>
  <c r="D367" i="9"/>
  <c r="D478" i="9"/>
  <c r="D461" i="9"/>
  <c r="D454" i="9"/>
  <c r="D415" i="9"/>
  <c r="D444" i="9"/>
  <c r="D383" i="9"/>
  <c r="D380" i="9"/>
  <c r="D371" i="9"/>
  <c r="D396" i="9"/>
  <c r="D363" i="9"/>
  <c r="D368" i="9"/>
  <c r="D434" i="9"/>
  <c r="D417" i="9"/>
  <c r="D429" i="9"/>
  <c r="D403" i="9"/>
  <c r="D451" i="9"/>
  <c r="D373" i="9"/>
  <c r="D395" i="9"/>
  <c r="D397" i="9"/>
  <c r="D455" i="9"/>
  <c r="D388" i="9"/>
  <c r="D490" i="9"/>
  <c r="D485" i="9"/>
  <c r="D374" i="9"/>
  <c r="D431" i="9"/>
  <c r="D440" i="9"/>
  <c r="D435" i="9"/>
  <c r="D483" i="9"/>
  <c r="D361" i="9"/>
  <c r="D412" i="9"/>
  <c r="D399" i="9"/>
  <c r="D407" i="9"/>
  <c r="D423" i="9"/>
  <c r="D452" i="9"/>
  <c r="D472" i="9"/>
  <c r="D413" i="9"/>
  <c r="D369" i="9"/>
  <c r="D439" i="9"/>
  <c r="D436" i="9"/>
  <c r="D419" i="9"/>
  <c r="D381" i="9"/>
  <c r="D445" i="9"/>
  <c r="D450" i="9"/>
  <c r="D405" i="9"/>
  <c r="D471" i="9"/>
  <c r="D503" i="9"/>
  <c r="D486" i="9"/>
  <c r="D506" i="9"/>
  <c r="D438" i="9"/>
  <c r="D401" i="9"/>
  <c r="D389" i="9"/>
  <c r="D467" i="9"/>
  <c r="D378" i="9"/>
  <c r="D398" i="9"/>
  <c r="D481" i="9"/>
  <c r="D484" i="9"/>
  <c r="D394" i="9"/>
  <c r="D441" i="9"/>
  <c r="D448" i="9"/>
  <c r="D443" i="9"/>
  <c r="D416" i="9"/>
  <c r="D366" i="9"/>
  <c r="D498" i="9"/>
  <c r="D482" i="9"/>
  <c r="D491" i="9"/>
  <c r="D462" i="9"/>
  <c r="D370" i="9"/>
  <c r="D494" i="9"/>
  <c r="D492" i="9"/>
  <c r="D479" i="9"/>
  <c r="D460" i="9"/>
  <c r="D433" i="9"/>
  <c r="D470" i="9"/>
  <c r="D488" i="9"/>
  <c r="D442" i="9"/>
  <c r="D446" i="9"/>
  <c r="D466" i="9"/>
  <c r="D511" i="9"/>
  <c r="D425" i="9"/>
  <c r="D432" i="9"/>
  <c r="D427" i="9"/>
  <c r="D400" i="9"/>
  <c r="D509" i="9"/>
  <c r="D414" i="9"/>
  <c r="D474" i="9"/>
  <c r="D453" i="9"/>
  <c r="D458" i="9"/>
  <c r="D505" i="9"/>
  <c r="D410" i="9"/>
  <c r="D476" i="9"/>
  <c r="D404" i="9"/>
  <c r="D428" i="9"/>
  <c r="D456" i="9"/>
  <c r="D362" i="9"/>
  <c r="D390" i="9"/>
  <c r="D426" i="9"/>
  <c r="D495" i="9"/>
  <c r="D409" i="9"/>
  <c r="D475" i="9"/>
  <c r="D393" i="9"/>
  <c r="D411" i="9"/>
  <c r="D493" i="9"/>
  <c r="D496" i="9"/>
  <c r="D386" i="9"/>
  <c r="D437" i="9"/>
  <c r="D418" i="9"/>
  <c r="D489" i="9"/>
  <c r="D406" i="9"/>
  <c r="D510" i="9"/>
  <c r="D365" i="9"/>
  <c r="D420" i="9"/>
  <c r="D447" i="9"/>
  <c r="D424" i="9"/>
  <c r="D382" i="9"/>
  <c r="D504" i="9"/>
  <c r="D501" i="9"/>
  <c r="D497" i="9"/>
  <c r="D500" i="9"/>
  <c r="D422" i="9"/>
  <c r="D457" i="9"/>
  <c r="D464" i="9"/>
  <c r="D459" i="9"/>
  <c r="D377" i="9"/>
  <c r="D430" i="9"/>
  <c r="D477" i="9"/>
  <c r="D480" i="9"/>
  <c r="D507" i="9"/>
  <c r="D421" i="9"/>
  <c r="D402" i="9"/>
  <c r="D473" i="9"/>
  <c r="D508" i="9"/>
  <c r="D468" i="9"/>
  <c r="D465" i="9"/>
  <c r="D487" i="9"/>
  <c r="D502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AK536" i="9"/>
  <c r="AK553" i="9"/>
  <c r="AJ512" i="9"/>
  <c r="AJ513" i="9"/>
  <c r="AJ514" i="9"/>
  <c r="AJ515" i="9"/>
  <c r="AJ516" i="9"/>
  <c r="AJ517" i="9"/>
  <c r="AJ518" i="9"/>
  <c r="AJ519" i="9"/>
  <c r="AJ388" i="9"/>
  <c r="AJ379" i="9"/>
  <c r="AJ520" i="9"/>
  <c r="AJ383" i="9"/>
  <c r="AJ375" i="9"/>
  <c r="AJ367" i="9"/>
  <c r="AJ371" i="9"/>
  <c r="AJ380" i="9"/>
  <c r="AJ387" i="9"/>
  <c r="AJ364" i="9"/>
  <c r="AJ372" i="9"/>
  <c r="AJ458" i="9"/>
  <c r="AJ501" i="9"/>
  <c r="AJ449" i="9"/>
  <c r="AJ406" i="9"/>
  <c r="AJ456" i="9"/>
  <c r="AJ460" i="9"/>
  <c r="AJ447" i="9"/>
  <c r="AJ392" i="9"/>
  <c r="AJ368" i="9"/>
  <c r="AJ390" i="9"/>
  <c r="AJ504" i="9"/>
  <c r="AJ418" i="9"/>
  <c r="AJ461" i="9"/>
  <c r="AJ423" i="9"/>
  <c r="AJ452" i="9"/>
  <c r="AJ405" i="9"/>
  <c r="AJ389" i="9"/>
  <c r="AJ363" i="9"/>
  <c r="AJ384" i="9"/>
  <c r="AJ488" i="9"/>
  <c r="AJ486" i="9"/>
  <c r="AJ483" i="9"/>
  <c r="AJ429" i="9"/>
  <c r="AJ408" i="9"/>
  <c r="AJ424" i="9"/>
  <c r="AJ499" i="9"/>
  <c r="AJ420" i="9"/>
  <c r="AJ376" i="9"/>
  <c r="AJ485" i="9"/>
  <c r="AJ462" i="9"/>
  <c r="AJ470" i="9"/>
  <c r="AJ502" i="9"/>
  <c r="AJ417" i="9"/>
  <c r="AJ399" i="9"/>
  <c r="AJ467" i="9"/>
  <c r="AJ428" i="9"/>
  <c r="AJ373" i="9"/>
  <c r="AJ395" i="9"/>
  <c r="AJ391" i="9"/>
  <c r="AJ407" i="9"/>
  <c r="AJ471" i="9"/>
  <c r="AJ431" i="9"/>
  <c r="AJ436" i="9"/>
  <c r="AJ510" i="9"/>
  <c r="AJ455" i="9"/>
  <c r="AJ472" i="9"/>
  <c r="AJ413" i="9"/>
  <c r="AJ361" i="9"/>
  <c r="AJ369" i="9"/>
  <c r="AJ404" i="9"/>
  <c r="AJ397" i="9"/>
  <c r="AJ445" i="9"/>
  <c r="AJ469" i="9"/>
  <c r="AJ415" i="9"/>
  <c r="AJ381" i="9"/>
  <c r="AJ451" i="9"/>
  <c r="AJ503" i="9"/>
  <c r="AJ410" i="9"/>
  <c r="AJ497" i="9"/>
  <c r="AJ398" i="9"/>
  <c r="AJ438" i="9"/>
  <c r="AJ495" i="9"/>
  <c r="AJ425" i="9"/>
  <c r="AJ432" i="9"/>
  <c r="AJ427" i="9"/>
  <c r="AJ400" i="9"/>
  <c r="AJ493" i="9"/>
  <c r="AJ430" i="9"/>
  <c r="AJ496" i="9"/>
  <c r="AJ466" i="9"/>
  <c r="AJ453" i="9"/>
  <c r="AJ382" i="9"/>
  <c r="AJ474" i="9"/>
  <c r="AJ508" i="9"/>
  <c r="AJ365" i="9"/>
  <c r="AJ463" i="9"/>
  <c r="AJ468" i="9"/>
  <c r="AJ465" i="9"/>
  <c r="AJ487" i="9"/>
  <c r="AJ481" i="9"/>
  <c r="AJ500" i="9"/>
  <c r="AJ434" i="9"/>
  <c r="AJ479" i="9"/>
  <c r="AJ409" i="9"/>
  <c r="AJ475" i="9"/>
  <c r="AJ393" i="9"/>
  <c r="AJ411" i="9"/>
  <c r="AJ477" i="9"/>
  <c r="AJ426" i="9"/>
  <c r="AJ480" i="9"/>
  <c r="AJ394" i="9"/>
  <c r="AJ437" i="9"/>
  <c r="AJ505" i="9"/>
  <c r="AJ414" i="9"/>
  <c r="AJ492" i="9"/>
  <c r="AJ435" i="9"/>
  <c r="AJ440" i="9"/>
  <c r="AJ433" i="9"/>
  <c r="AJ446" i="9"/>
  <c r="AJ484" i="9"/>
  <c r="AJ378" i="9"/>
  <c r="AJ457" i="9"/>
  <c r="AJ464" i="9"/>
  <c r="AJ459" i="9"/>
  <c r="AJ377" i="9"/>
  <c r="AJ374" i="9"/>
  <c r="AJ498" i="9"/>
  <c r="AJ422" i="9"/>
  <c r="AJ482" i="9"/>
  <c r="AJ507" i="9"/>
  <c r="AJ421" i="9"/>
  <c r="AJ489" i="9"/>
  <c r="AJ386" i="9"/>
  <c r="AJ476" i="9"/>
  <c r="AJ403" i="9"/>
  <c r="AJ419" i="9"/>
  <c r="AJ396" i="9"/>
  <c r="AJ385" i="9"/>
  <c r="AJ401" i="9"/>
  <c r="AJ402" i="9"/>
  <c r="AJ454" i="9"/>
  <c r="AJ511" i="9"/>
  <c r="AJ441" i="9"/>
  <c r="AJ448" i="9"/>
  <c r="AJ443" i="9"/>
  <c r="AJ416" i="9"/>
  <c r="AJ509" i="9"/>
  <c r="AJ450" i="9"/>
  <c r="AJ370" i="9"/>
  <c r="AJ478" i="9"/>
  <c r="AJ491" i="9"/>
  <c r="AJ442" i="9"/>
  <c r="AJ473" i="9"/>
  <c r="AJ366" i="9"/>
  <c r="AJ494" i="9"/>
  <c r="AJ412" i="9"/>
  <c r="AJ439" i="9"/>
  <c r="AJ444" i="9"/>
  <c r="AJ362" i="9"/>
  <c r="AJ490" i="9"/>
  <c r="AJ506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Q512" i="9"/>
  <c r="AQ513" i="9"/>
  <c r="AQ514" i="9"/>
  <c r="AQ515" i="9"/>
  <c r="AQ516" i="9"/>
  <c r="AQ517" i="9"/>
  <c r="AQ518" i="9"/>
  <c r="AQ519" i="9"/>
  <c r="AQ382" i="9"/>
  <c r="AQ520" i="9"/>
  <c r="AQ372" i="9"/>
  <c r="AQ365" i="9"/>
  <c r="AQ398" i="9"/>
  <c r="AQ416" i="9"/>
  <c r="AQ417" i="9"/>
  <c r="AQ366" i="9"/>
  <c r="AQ388" i="9"/>
  <c r="AQ368" i="9"/>
  <c r="AQ381" i="9"/>
  <c r="AQ384" i="9"/>
  <c r="AQ435" i="9"/>
  <c r="AQ495" i="9"/>
  <c r="AQ437" i="9"/>
  <c r="AQ462" i="9"/>
  <c r="AQ465" i="9"/>
  <c r="AQ428" i="9"/>
  <c r="AQ414" i="9"/>
  <c r="AQ361" i="9"/>
  <c r="AQ396" i="9"/>
  <c r="AQ453" i="9"/>
  <c r="AQ458" i="9"/>
  <c r="AQ391" i="9"/>
  <c r="AQ478" i="9"/>
  <c r="AQ395" i="9"/>
  <c r="AQ503" i="9"/>
  <c r="AQ454" i="9"/>
  <c r="AQ461" i="9"/>
  <c r="AQ456" i="9"/>
  <c r="AQ413" i="9"/>
  <c r="AQ506" i="9"/>
  <c r="AQ491" i="9"/>
  <c r="AQ493" i="9"/>
  <c r="AQ415" i="9"/>
  <c r="AQ450" i="9"/>
  <c r="AQ502" i="9"/>
  <c r="AQ383" i="9"/>
  <c r="AQ385" i="9"/>
  <c r="AQ386" i="9"/>
  <c r="AQ363" i="9"/>
  <c r="AQ379" i="9"/>
  <c r="AQ439" i="9"/>
  <c r="AQ484" i="9"/>
  <c r="AQ476" i="9"/>
  <c r="AQ432" i="9"/>
  <c r="AQ401" i="9"/>
  <c r="AQ496" i="9"/>
  <c r="AQ376" i="9"/>
  <c r="AQ373" i="9"/>
  <c r="AQ389" i="9"/>
  <c r="AQ460" i="9"/>
  <c r="AQ498" i="9"/>
  <c r="AQ451" i="9"/>
  <c r="AQ423" i="9"/>
  <c r="AQ367" i="9"/>
  <c r="AQ483" i="9"/>
  <c r="AQ497" i="9"/>
  <c r="AQ375" i="9"/>
  <c r="AQ438" i="9"/>
  <c r="AQ445" i="9"/>
  <c r="AQ440" i="9"/>
  <c r="AQ397" i="9"/>
  <c r="AQ490" i="9"/>
  <c r="AQ471" i="9"/>
  <c r="AQ477" i="9"/>
  <c r="AQ504" i="9"/>
  <c r="AQ434" i="9"/>
  <c r="AQ486" i="9"/>
  <c r="AQ505" i="9"/>
  <c r="AQ426" i="9"/>
  <c r="AQ446" i="9"/>
  <c r="AQ411" i="9"/>
  <c r="AQ455" i="9"/>
  <c r="AQ501" i="9"/>
  <c r="AQ409" i="9"/>
  <c r="AQ452" i="9"/>
  <c r="AQ393" i="9"/>
  <c r="AQ369" i="9"/>
  <c r="AQ370" i="9"/>
  <c r="AQ402" i="9"/>
  <c r="AQ374" i="9"/>
  <c r="AQ469" i="9"/>
  <c r="AQ407" i="9"/>
  <c r="AQ510" i="9"/>
  <c r="AQ443" i="9"/>
  <c r="AQ481" i="9"/>
  <c r="AQ508" i="9"/>
  <c r="AQ422" i="9"/>
  <c r="AQ429" i="9"/>
  <c r="AQ424" i="9"/>
  <c r="AQ408" i="9"/>
  <c r="AQ474" i="9"/>
  <c r="AQ419" i="9"/>
  <c r="AQ467" i="9"/>
  <c r="AQ488" i="9"/>
  <c r="AQ418" i="9"/>
  <c r="AQ470" i="9"/>
  <c r="AQ489" i="9"/>
  <c r="AQ412" i="9"/>
  <c r="AQ441" i="9"/>
  <c r="AQ431" i="9"/>
  <c r="AQ463" i="9"/>
  <c r="AQ485" i="9"/>
  <c r="AQ400" i="9"/>
  <c r="AQ444" i="9"/>
  <c r="AQ392" i="9"/>
  <c r="AQ378" i="9"/>
  <c r="AQ436" i="9"/>
  <c r="AQ468" i="9"/>
  <c r="AQ480" i="9"/>
  <c r="AQ479" i="9"/>
  <c r="AQ399" i="9"/>
  <c r="AQ494" i="9"/>
  <c r="AQ427" i="9"/>
  <c r="AQ507" i="9"/>
  <c r="AQ492" i="9"/>
  <c r="AQ406" i="9"/>
  <c r="AQ472" i="9"/>
  <c r="AQ390" i="9"/>
  <c r="AQ371" i="9"/>
  <c r="AQ511" i="9"/>
  <c r="AQ509" i="9"/>
  <c r="AQ447" i="9"/>
  <c r="AQ466" i="9"/>
  <c r="AQ459" i="9"/>
  <c r="AQ475" i="9"/>
  <c r="AQ473" i="9"/>
  <c r="AQ404" i="9"/>
  <c r="AQ420" i="9"/>
  <c r="AQ394" i="9"/>
  <c r="AQ464" i="9"/>
  <c r="AQ433" i="9"/>
  <c r="AQ499" i="9"/>
  <c r="AQ380" i="9"/>
  <c r="AQ405" i="9"/>
  <c r="AQ457" i="9"/>
  <c r="AQ430" i="9"/>
  <c r="AQ487" i="9"/>
  <c r="AQ482" i="9"/>
  <c r="AQ377" i="9"/>
  <c r="AQ362" i="9"/>
  <c r="AQ421" i="9"/>
  <c r="AQ448" i="9"/>
  <c r="AQ425" i="9"/>
  <c r="AQ410" i="9"/>
  <c r="AQ403" i="9"/>
  <c r="AQ387" i="9"/>
  <c r="AQ364" i="9"/>
  <c r="AQ449" i="9"/>
  <c r="AQ442" i="9"/>
  <c r="AQ50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R512" i="9"/>
  <c r="R513" i="9"/>
  <c r="R514" i="9"/>
  <c r="R515" i="9"/>
  <c r="R516" i="9"/>
  <c r="R517" i="9"/>
  <c r="R518" i="9"/>
  <c r="R519" i="9"/>
  <c r="R445" i="9"/>
  <c r="R520" i="9"/>
  <c r="R441" i="9"/>
  <c r="R438" i="9"/>
  <c r="R400" i="9"/>
  <c r="R424" i="9"/>
  <c r="R481" i="9"/>
  <c r="R459" i="9"/>
  <c r="R379" i="9"/>
  <c r="R465" i="9"/>
  <c r="R425" i="9"/>
  <c r="R413" i="9"/>
  <c r="R381" i="9"/>
  <c r="R444" i="9"/>
  <c r="R372" i="9"/>
  <c r="R432" i="9"/>
  <c r="R455" i="9"/>
  <c r="R439" i="9"/>
  <c r="R495" i="9"/>
  <c r="R401" i="9"/>
  <c r="R402" i="9"/>
  <c r="R391" i="9"/>
  <c r="R362" i="9"/>
  <c r="R365" i="9"/>
  <c r="R398" i="9"/>
  <c r="R477" i="9"/>
  <c r="R363" i="9"/>
  <c r="R479" i="9"/>
  <c r="R427" i="9"/>
  <c r="R392" i="9"/>
  <c r="R433" i="9"/>
  <c r="R407" i="9"/>
  <c r="R446" i="9"/>
  <c r="R369" i="9"/>
  <c r="R382" i="9"/>
  <c r="R361" i="9"/>
  <c r="R385" i="9"/>
  <c r="R409" i="9"/>
  <c r="R399" i="9"/>
  <c r="R416" i="9"/>
  <c r="R497" i="9"/>
  <c r="R376" i="9"/>
  <c r="R395" i="9"/>
  <c r="R473" i="9"/>
  <c r="R434" i="9"/>
  <c r="R366" i="9"/>
  <c r="R443" i="9"/>
  <c r="R482" i="9"/>
  <c r="R498" i="9"/>
  <c r="R491" i="9"/>
  <c r="R384" i="9"/>
  <c r="R484" i="9"/>
  <c r="R489" i="9"/>
  <c r="R458" i="9"/>
  <c r="R453" i="9"/>
  <c r="R414" i="9"/>
  <c r="R378" i="9"/>
  <c r="R367" i="9"/>
  <c r="R393" i="9"/>
  <c r="R454" i="9"/>
  <c r="R462" i="9"/>
  <c r="R418" i="9"/>
  <c r="R429" i="9"/>
  <c r="R383" i="9"/>
  <c r="R373" i="9"/>
  <c r="R370" i="9"/>
  <c r="R386" i="9"/>
  <c r="R461" i="9"/>
  <c r="R430" i="9"/>
  <c r="R509" i="9"/>
  <c r="R488" i="9"/>
  <c r="R494" i="9"/>
  <c r="R368" i="9"/>
  <c r="R435" i="9"/>
  <c r="R426" i="9"/>
  <c r="R403" i="9"/>
  <c r="R417" i="9"/>
  <c r="R389" i="9"/>
  <c r="R371" i="9"/>
  <c r="R411" i="9"/>
  <c r="R476" i="9"/>
  <c r="R505" i="9"/>
  <c r="R469" i="9"/>
  <c r="R394" i="9"/>
  <c r="R503" i="9"/>
  <c r="R408" i="9"/>
  <c r="R474" i="9"/>
  <c r="R448" i="9"/>
  <c r="R485" i="9"/>
  <c r="R415" i="9"/>
  <c r="R428" i="9"/>
  <c r="R483" i="9"/>
  <c r="R472" i="9"/>
  <c r="R486" i="9"/>
  <c r="R397" i="9"/>
  <c r="R450" i="9"/>
  <c r="R510" i="9"/>
  <c r="R451" i="9"/>
  <c r="R437" i="9"/>
  <c r="R421" i="9"/>
  <c r="R487" i="9"/>
  <c r="R404" i="9"/>
  <c r="R504" i="9"/>
  <c r="R440" i="9"/>
  <c r="R463" i="9"/>
  <c r="R470" i="9"/>
  <c r="R388" i="9"/>
  <c r="R467" i="9"/>
  <c r="R452" i="9"/>
  <c r="R375" i="9"/>
  <c r="R423" i="9"/>
  <c r="R464" i="9"/>
  <c r="R480" i="9"/>
  <c r="R511" i="9"/>
  <c r="R507" i="9"/>
  <c r="R478" i="9"/>
  <c r="R419" i="9"/>
  <c r="R387" i="9"/>
  <c r="R405" i="9"/>
  <c r="R471" i="9"/>
  <c r="R506" i="9"/>
  <c r="R500" i="9"/>
  <c r="R380" i="9"/>
  <c r="R447" i="9"/>
  <c r="R468" i="9"/>
  <c r="R364" i="9"/>
  <c r="R508" i="9"/>
  <c r="R396" i="9"/>
  <c r="R377" i="9"/>
  <c r="R406" i="9"/>
  <c r="R466" i="9"/>
  <c r="R475" i="9"/>
  <c r="R412" i="9"/>
  <c r="R442" i="9"/>
  <c r="R410" i="9"/>
  <c r="R456" i="9"/>
  <c r="R460" i="9"/>
  <c r="R490" i="9"/>
  <c r="R492" i="9"/>
  <c r="R501" i="9"/>
  <c r="R431" i="9"/>
  <c r="R436" i="9"/>
  <c r="R499" i="9"/>
  <c r="R496" i="9"/>
  <c r="R502" i="9"/>
  <c r="R374" i="9"/>
  <c r="R390" i="9"/>
  <c r="R422" i="9"/>
  <c r="R449" i="9"/>
  <c r="R457" i="9"/>
  <c r="R493" i="9"/>
  <c r="R4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AU536" i="9"/>
  <c r="AU553" i="9"/>
  <c r="S512" i="9"/>
  <c r="S513" i="9"/>
  <c r="S514" i="9"/>
  <c r="S515" i="9"/>
  <c r="S516" i="9"/>
  <c r="S517" i="9"/>
  <c r="S518" i="9"/>
  <c r="S380" i="9"/>
  <c r="S519" i="9"/>
  <c r="S520" i="9"/>
  <c r="S373" i="9"/>
  <c r="S507" i="9"/>
  <c r="S418" i="9"/>
  <c r="S444" i="9"/>
  <c r="S374" i="9"/>
  <c r="S475" i="9"/>
  <c r="S402" i="9"/>
  <c r="S445" i="9"/>
  <c r="S401" i="9"/>
  <c r="S389" i="9"/>
  <c r="S413" i="9"/>
  <c r="S506" i="9"/>
  <c r="S386" i="9"/>
  <c r="S441" i="9"/>
  <c r="S420" i="9"/>
  <c r="S364" i="9"/>
  <c r="S376" i="9"/>
  <c r="S396" i="9"/>
  <c r="S438" i="9"/>
  <c r="S417" i="9"/>
  <c r="S476" i="9"/>
  <c r="S436" i="9"/>
  <c r="S404" i="9"/>
  <c r="S383" i="9"/>
  <c r="S511" i="9"/>
  <c r="S367" i="9"/>
  <c r="S411" i="9"/>
  <c r="S462" i="9"/>
  <c r="S469" i="9"/>
  <c r="S448" i="9"/>
  <c r="S421" i="9"/>
  <c r="S467" i="9"/>
  <c r="S427" i="9"/>
  <c r="S403" i="9"/>
  <c r="S485" i="9"/>
  <c r="S496" i="9"/>
  <c r="S426" i="9"/>
  <c r="S399" i="9"/>
  <c r="S499" i="9"/>
  <c r="S481" i="9"/>
  <c r="S377" i="9"/>
  <c r="S362" i="9"/>
  <c r="S394" i="9"/>
  <c r="S384" i="9"/>
  <c r="S460" i="9"/>
  <c r="S429" i="9"/>
  <c r="S466" i="9"/>
  <c r="S371" i="9"/>
  <c r="S495" i="9"/>
  <c r="S474" i="9"/>
  <c r="S408" i="9"/>
  <c r="S468" i="9"/>
  <c r="S502" i="9"/>
  <c r="S491" i="9"/>
  <c r="S505" i="9"/>
  <c r="S387" i="9"/>
  <c r="S446" i="9"/>
  <c r="S453" i="9"/>
  <c r="S432" i="9"/>
  <c r="S405" i="9"/>
  <c r="S463" i="9"/>
  <c r="S498" i="9"/>
  <c r="S379" i="9"/>
  <c r="S479" i="9"/>
  <c r="S480" i="9"/>
  <c r="S410" i="9"/>
  <c r="S510" i="9"/>
  <c r="S431" i="9"/>
  <c r="S504" i="9"/>
  <c r="S368" i="9"/>
  <c r="S361" i="9"/>
  <c r="S457" i="9"/>
  <c r="S477" i="9"/>
  <c r="S493" i="9"/>
  <c r="S509" i="9"/>
  <c r="S412" i="9"/>
  <c r="S428" i="9"/>
  <c r="S472" i="9"/>
  <c r="S508" i="9"/>
  <c r="S503" i="9"/>
  <c r="S397" i="9"/>
  <c r="S440" i="9"/>
  <c r="S486" i="9"/>
  <c r="S471" i="9"/>
  <c r="S489" i="9"/>
  <c r="S500" i="9"/>
  <c r="S430" i="9"/>
  <c r="S437" i="9"/>
  <c r="S398" i="9"/>
  <c r="S416" i="9"/>
  <c r="S455" i="9"/>
  <c r="S482" i="9"/>
  <c r="S363" i="9"/>
  <c r="S443" i="9"/>
  <c r="S458" i="9"/>
  <c r="S465" i="9"/>
  <c r="S494" i="9"/>
  <c r="S395" i="9"/>
  <c r="S381" i="9"/>
  <c r="S425" i="9"/>
  <c r="S422" i="9"/>
  <c r="S434" i="9"/>
  <c r="S451" i="9"/>
  <c r="S419" i="9"/>
  <c r="S483" i="9"/>
  <c r="S390" i="9"/>
  <c r="S406" i="9"/>
  <c r="S433" i="9"/>
  <c r="S490" i="9"/>
  <c r="S470" i="9"/>
  <c r="S459" i="9"/>
  <c r="S473" i="9"/>
  <c r="S484" i="9"/>
  <c r="S414" i="9"/>
  <c r="S464" i="9"/>
  <c r="S382" i="9"/>
  <c r="S400" i="9"/>
  <c r="S435" i="9"/>
  <c r="S407" i="9"/>
  <c r="S501" i="9"/>
  <c r="S439" i="9"/>
  <c r="S442" i="9"/>
  <c r="S415" i="9"/>
  <c r="S478" i="9"/>
  <c r="S497" i="9"/>
  <c r="S365" i="9"/>
  <c r="S366" i="9"/>
  <c r="S461" i="9"/>
  <c r="S488" i="9"/>
  <c r="S492" i="9"/>
  <c r="S423" i="9"/>
  <c r="S487" i="9"/>
  <c r="S378" i="9"/>
  <c r="S424" i="9"/>
  <c r="S372" i="9"/>
  <c r="S392" i="9"/>
  <c r="S393" i="9"/>
  <c r="S456" i="9"/>
  <c r="S370" i="9"/>
  <c r="S409" i="9"/>
  <c r="S449" i="9"/>
  <c r="S391" i="9"/>
  <c r="S388" i="9"/>
  <c r="S369" i="9"/>
  <c r="S385" i="9"/>
  <c r="S452" i="9"/>
  <c r="S450" i="9"/>
  <c r="S454" i="9"/>
  <c r="S375" i="9"/>
  <c r="S447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AF512" i="9"/>
  <c r="AF513" i="9"/>
  <c r="AF514" i="9"/>
  <c r="AF515" i="9"/>
  <c r="AF516" i="9"/>
  <c r="AF517" i="9"/>
  <c r="AF518" i="9"/>
  <c r="AF376" i="9"/>
  <c r="AF519" i="9"/>
  <c r="AF520" i="9"/>
  <c r="AF375" i="9"/>
  <c r="AF363" i="9"/>
  <c r="AF476" i="9"/>
  <c r="AF459" i="9"/>
  <c r="AF424" i="9"/>
  <c r="AF373" i="9"/>
  <c r="AF505" i="9"/>
  <c r="AF437" i="9"/>
  <c r="AF450" i="9"/>
  <c r="AF379" i="9"/>
  <c r="AF473" i="9"/>
  <c r="AF492" i="9"/>
  <c r="AF417" i="9"/>
  <c r="AF372" i="9"/>
  <c r="AF395" i="9"/>
  <c r="AF508" i="9"/>
  <c r="AF456" i="9"/>
  <c r="AF460" i="9"/>
  <c r="AF388" i="9"/>
  <c r="AF428" i="9"/>
  <c r="AF454" i="9"/>
  <c r="AF503" i="9"/>
  <c r="AF380" i="9"/>
  <c r="AF361" i="9"/>
  <c r="AF416" i="9"/>
  <c r="AF401" i="9"/>
  <c r="AF382" i="9"/>
  <c r="AF406" i="9"/>
  <c r="AF469" i="9"/>
  <c r="AF438" i="9"/>
  <c r="AF458" i="9"/>
  <c r="AF362" i="9"/>
  <c r="AF445" i="9"/>
  <c r="AF452" i="9"/>
  <c r="AF431" i="9"/>
  <c r="AF404" i="9"/>
  <c r="AF486" i="9"/>
  <c r="AF500" i="9"/>
  <c r="AF511" i="9"/>
  <c r="AF441" i="9"/>
  <c r="AF509" i="9"/>
  <c r="AF496" i="9"/>
  <c r="AF448" i="9"/>
  <c r="AF507" i="9"/>
  <c r="AF498" i="9"/>
  <c r="AF399" i="9"/>
  <c r="AF472" i="9"/>
  <c r="AF364" i="9"/>
  <c r="AF365" i="9"/>
  <c r="AF400" i="9"/>
  <c r="AF385" i="9"/>
  <c r="AF439" i="9"/>
  <c r="AF444" i="9"/>
  <c r="AF421" i="9"/>
  <c r="AF433" i="9"/>
  <c r="AF398" i="9"/>
  <c r="AF502" i="9"/>
  <c r="AF378" i="9"/>
  <c r="AF446" i="9"/>
  <c r="AF499" i="9"/>
  <c r="AF429" i="9"/>
  <c r="AF436" i="9"/>
  <c r="AF397" i="9"/>
  <c r="AF415" i="9"/>
  <c r="AF462" i="9"/>
  <c r="AF484" i="9"/>
  <c r="AF495" i="9"/>
  <c r="AF425" i="9"/>
  <c r="AF493" i="9"/>
  <c r="AF480" i="9"/>
  <c r="AF392" i="9"/>
  <c r="AF383" i="9"/>
  <c r="AF403" i="9"/>
  <c r="AF419" i="9"/>
  <c r="AF412" i="9"/>
  <c r="AF435" i="9"/>
  <c r="AF475" i="9"/>
  <c r="AF440" i="9"/>
  <c r="AF487" i="9"/>
  <c r="AF491" i="9"/>
  <c r="AF466" i="9"/>
  <c r="AF501" i="9"/>
  <c r="AF478" i="9"/>
  <c r="AF504" i="9"/>
  <c r="AF442" i="9"/>
  <c r="AF483" i="9"/>
  <c r="AF413" i="9"/>
  <c r="AF463" i="9"/>
  <c r="AF381" i="9"/>
  <c r="AF497" i="9"/>
  <c r="AF394" i="9"/>
  <c r="AF430" i="9"/>
  <c r="AF479" i="9"/>
  <c r="AF409" i="9"/>
  <c r="AF477" i="9"/>
  <c r="AF510" i="9"/>
  <c r="AF408" i="9"/>
  <c r="AF455" i="9"/>
  <c r="AF370" i="9"/>
  <c r="AF386" i="9"/>
  <c r="AF422" i="9"/>
  <c r="AF494" i="9"/>
  <c r="AF367" i="9"/>
  <c r="AF396" i="9"/>
  <c r="AF443" i="9"/>
  <c r="AF465" i="9"/>
  <c r="AF390" i="9"/>
  <c r="AF474" i="9"/>
  <c r="AF414" i="9"/>
  <c r="AF485" i="9"/>
  <c r="AF470" i="9"/>
  <c r="AF488" i="9"/>
  <c r="AF402" i="9"/>
  <c r="AF461" i="9"/>
  <c r="AF468" i="9"/>
  <c r="AF447" i="9"/>
  <c r="AF420" i="9"/>
  <c r="AF481" i="9"/>
  <c r="AF374" i="9"/>
  <c r="AF426" i="9"/>
  <c r="AF457" i="9"/>
  <c r="AF464" i="9"/>
  <c r="AF418" i="9"/>
  <c r="AF451" i="9"/>
  <c r="AF482" i="9"/>
  <c r="AF369" i="9"/>
  <c r="AF407" i="9"/>
  <c r="AF389" i="9"/>
  <c r="AF405" i="9"/>
  <c r="AF366" i="9"/>
  <c r="AF489" i="9"/>
  <c r="AF387" i="9"/>
  <c r="AF368" i="9"/>
  <c r="AF384" i="9"/>
  <c r="AF427" i="9"/>
  <c r="AF471" i="9"/>
  <c r="AF432" i="9"/>
  <c r="AF506" i="9"/>
  <c r="AF411" i="9"/>
  <c r="AF377" i="9"/>
  <c r="AF393" i="9"/>
  <c r="AF467" i="9"/>
  <c r="AF449" i="9"/>
  <c r="AF453" i="9"/>
  <c r="AF410" i="9"/>
  <c r="AF371" i="9"/>
  <c r="AF391" i="9"/>
  <c r="AF423" i="9"/>
  <c r="AF490" i="9"/>
  <c r="AF434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T512" i="9"/>
  <c r="AT513" i="9"/>
  <c r="AT514" i="9"/>
  <c r="AT515" i="9"/>
  <c r="AT516" i="9"/>
  <c r="AT517" i="9"/>
  <c r="AT518" i="9"/>
  <c r="AT470" i="9"/>
  <c r="AT519" i="9"/>
  <c r="AT520" i="9"/>
  <c r="AT385" i="9"/>
  <c r="AT366" i="9"/>
  <c r="AT367" i="9"/>
  <c r="AT376" i="9"/>
  <c r="AT422" i="9"/>
  <c r="AT406" i="9"/>
  <c r="AT432" i="9"/>
  <c r="AT504" i="9"/>
  <c r="AT424" i="9"/>
  <c r="AT392" i="9"/>
  <c r="AT455" i="9"/>
  <c r="AT462" i="9"/>
  <c r="AT457" i="9"/>
  <c r="AT414" i="9"/>
  <c r="AT404" i="9"/>
  <c r="AT491" i="9"/>
  <c r="AT416" i="9"/>
  <c r="AT478" i="9"/>
  <c r="AT448" i="9"/>
  <c r="AT451" i="9"/>
  <c r="AT503" i="9"/>
  <c r="AT408" i="9"/>
  <c r="AT474" i="9"/>
  <c r="AT377" i="9"/>
  <c r="AT374" i="9"/>
  <c r="AT390" i="9"/>
  <c r="AT395" i="9"/>
  <c r="AT456" i="9"/>
  <c r="AT418" i="9"/>
  <c r="AT433" i="9"/>
  <c r="AT411" i="9"/>
  <c r="AT431" i="9"/>
  <c r="AT400" i="9"/>
  <c r="AT450" i="9"/>
  <c r="AT369" i="9"/>
  <c r="AT384" i="9"/>
  <c r="AT480" i="9"/>
  <c r="AT498" i="9"/>
  <c r="AT372" i="9"/>
  <c r="AT439" i="9"/>
  <c r="AT446" i="9"/>
  <c r="AT441" i="9"/>
  <c r="AT398" i="9"/>
  <c r="AT396" i="9"/>
  <c r="AT475" i="9"/>
  <c r="AT511" i="9"/>
  <c r="AT500" i="9"/>
  <c r="AT388" i="9"/>
  <c r="AT435" i="9"/>
  <c r="AT487" i="9"/>
  <c r="AT364" i="9"/>
  <c r="AT371" i="9"/>
  <c r="AT383" i="9"/>
  <c r="AT375" i="9"/>
  <c r="AT379" i="9"/>
  <c r="AT403" i="9"/>
  <c r="AT485" i="9"/>
  <c r="AT467" i="9"/>
  <c r="AT453" i="9"/>
  <c r="AT452" i="9"/>
  <c r="AT380" i="9"/>
  <c r="AT481" i="9"/>
  <c r="AT458" i="9"/>
  <c r="AT426" i="9"/>
  <c r="AT495" i="9"/>
  <c r="AT444" i="9"/>
  <c r="AT482" i="9"/>
  <c r="AT509" i="9"/>
  <c r="AT423" i="9"/>
  <c r="AT430" i="9"/>
  <c r="AT425" i="9"/>
  <c r="AT409" i="9"/>
  <c r="AT368" i="9"/>
  <c r="AT508" i="9"/>
  <c r="AT510" i="9"/>
  <c r="AT496" i="9"/>
  <c r="AT505" i="9"/>
  <c r="AT419" i="9"/>
  <c r="AT471" i="9"/>
  <c r="AT506" i="9"/>
  <c r="AT373" i="9"/>
  <c r="AT401" i="9"/>
  <c r="AT443" i="9"/>
  <c r="AT361" i="9"/>
  <c r="AT387" i="9"/>
  <c r="AT429" i="9"/>
  <c r="AT465" i="9"/>
  <c r="AT434" i="9"/>
  <c r="AT463" i="9"/>
  <c r="AT468" i="9"/>
  <c r="AT393" i="9"/>
  <c r="AT399" i="9"/>
  <c r="AT499" i="9"/>
  <c r="AT459" i="9"/>
  <c r="AT449" i="9"/>
  <c r="AT382" i="9"/>
  <c r="AT479" i="9"/>
  <c r="AT428" i="9"/>
  <c r="AT476" i="9"/>
  <c r="AT493" i="9"/>
  <c r="AT407" i="9"/>
  <c r="AT473" i="9"/>
  <c r="AT391" i="9"/>
  <c r="AT420" i="9"/>
  <c r="AT507" i="9"/>
  <c r="AT488" i="9"/>
  <c r="AT494" i="9"/>
  <c r="AT492" i="9"/>
  <c r="AT489" i="9"/>
  <c r="AT460" i="9"/>
  <c r="AT484" i="9"/>
  <c r="AT490" i="9"/>
  <c r="AT370" i="9"/>
  <c r="AT386" i="9"/>
  <c r="AT417" i="9"/>
  <c r="AT410" i="9"/>
  <c r="AT477" i="9"/>
  <c r="AT501" i="9"/>
  <c r="AT397" i="9"/>
  <c r="AT405" i="9"/>
  <c r="AT413" i="9"/>
  <c r="AT421" i="9"/>
  <c r="AT437" i="9"/>
  <c r="AT442" i="9"/>
  <c r="AT466" i="9"/>
  <c r="AT483" i="9"/>
  <c r="AT389" i="9"/>
  <c r="AT394" i="9"/>
  <c r="AT402" i="9"/>
  <c r="AT445" i="9"/>
  <c r="AT438" i="9"/>
  <c r="AT440" i="9"/>
  <c r="AT381" i="9"/>
  <c r="AT454" i="9"/>
  <c r="AT415" i="9"/>
  <c r="AT497" i="9"/>
  <c r="AT362" i="9"/>
  <c r="AT378" i="9"/>
  <c r="AT363" i="9"/>
  <c r="AT447" i="9"/>
  <c r="AT412" i="9"/>
  <c r="AT502" i="9"/>
  <c r="AT464" i="9"/>
  <c r="AT365" i="9"/>
  <c r="AT427" i="9"/>
  <c r="AT472" i="9"/>
  <c r="AT461" i="9"/>
  <c r="AT469" i="9"/>
  <c r="AT486" i="9"/>
  <c r="AT436" i="9"/>
  <c r="AT521" i="9"/>
  <c r="AT522" i="9"/>
  <c r="AT523" i="9"/>
  <c r="AT524" i="9"/>
  <c r="AT525" i="9"/>
  <c r="AT526" i="9"/>
  <c r="AT527" i="9"/>
  <c r="AT528" i="9"/>
  <c r="AT529" i="9"/>
  <c r="AT530" i="9"/>
  <c r="AT531" i="9"/>
  <c r="AT532" i="9"/>
  <c r="AT533" i="9"/>
  <c r="X512" i="9"/>
  <c r="X513" i="9"/>
  <c r="X514" i="9"/>
  <c r="X515" i="9"/>
  <c r="X516" i="9"/>
  <c r="X517" i="9"/>
  <c r="X518" i="9"/>
  <c r="X431" i="9"/>
  <c r="X519" i="9"/>
  <c r="X387" i="9"/>
  <c r="X384" i="9"/>
  <c r="X364" i="9"/>
  <c r="X520" i="9"/>
  <c r="X383" i="9"/>
  <c r="X368" i="9"/>
  <c r="X392" i="9"/>
  <c r="X370" i="9"/>
  <c r="X483" i="9"/>
  <c r="X451" i="9"/>
  <c r="X367" i="9"/>
  <c r="X365" i="9"/>
  <c r="X511" i="9"/>
  <c r="X397" i="9"/>
  <c r="X443" i="9"/>
  <c r="X380" i="9"/>
  <c r="X500" i="9"/>
  <c r="X484" i="9"/>
  <c r="X381" i="9"/>
  <c r="X436" i="9"/>
  <c r="X400" i="9"/>
  <c r="X461" i="9"/>
  <c r="X371" i="9"/>
  <c r="X414" i="9"/>
  <c r="X418" i="9"/>
  <c r="X475" i="9"/>
  <c r="X390" i="9"/>
  <c r="X477" i="9"/>
  <c r="X382" i="9"/>
  <c r="X506" i="9"/>
  <c r="X507" i="9"/>
  <c r="X421" i="9"/>
  <c r="X471" i="9"/>
  <c r="X405" i="9"/>
  <c r="X407" i="9"/>
  <c r="X502" i="9"/>
  <c r="X438" i="9"/>
  <c r="X492" i="9"/>
  <c r="X442" i="9"/>
  <c r="X487" i="9"/>
  <c r="X417" i="9"/>
  <c r="X469" i="9"/>
  <c r="X504" i="9"/>
  <c r="X432" i="9"/>
  <c r="X395" i="9"/>
  <c r="X467" i="9"/>
  <c r="X468" i="9"/>
  <c r="X497" i="9"/>
  <c r="X386" i="9"/>
  <c r="X427" i="9"/>
  <c r="X440" i="9"/>
  <c r="X425" i="9"/>
  <c r="X445" i="9"/>
  <c r="X426" i="9"/>
  <c r="X462" i="9"/>
  <c r="X366" i="9"/>
  <c r="X482" i="9"/>
  <c r="X362" i="9"/>
  <c r="X498" i="9"/>
  <c r="X491" i="9"/>
  <c r="X460" i="9"/>
  <c r="X455" i="9"/>
  <c r="X389" i="9"/>
  <c r="X505" i="9"/>
  <c r="X478" i="9"/>
  <c r="X402" i="9"/>
  <c r="X476" i="9"/>
  <c r="X434" i="9"/>
  <c r="X465" i="9"/>
  <c r="X472" i="9"/>
  <c r="X486" i="9"/>
  <c r="X488" i="9"/>
  <c r="X411" i="9"/>
  <c r="X375" i="9"/>
  <c r="X372" i="9"/>
  <c r="X388" i="9"/>
  <c r="X452" i="9"/>
  <c r="X394" i="9"/>
  <c r="X403" i="9"/>
  <c r="X419" i="9"/>
  <c r="X435" i="9"/>
  <c r="X413" i="9"/>
  <c r="X415" i="9"/>
  <c r="X408" i="9"/>
  <c r="X416" i="9"/>
  <c r="X458" i="9"/>
  <c r="X509" i="9"/>
  <c r="X410" i="9"/>
  <c r="X496" i="9"/>
  <c r="X494" i="9"/>
  <c r="X453" i="9"/>
  <c r="X444" i="9"/>
  <c r="X439" i="9"/>
  <c r="X412" i="9"/>
  <c r="X489" i="9"/>
  <c r="X474" i="9"/>
  <c r="X378" i="9"/>
  <c r="X454" i="9"/>
  <c r="X398" i="9"/>
  <c r="X449" i="9"/>
  <c r="X501" i="9"/>
  <c r="X430" i="9"/>
  <c r="X369" i="9"/>
  <c r="X391" i="9"/>
  <c r="X373" i="9"/>
  <c r="X459" i="9"/>
  <c r="X457" i="9"/>
  <c r="X377" i="9"/>
  <c r="X385" i="9"/>
  <c r="X463" i="9"/>
  <c r="X464" i="9"/>
  <c r="X422" i="9"/>
  <c r="X493" i="9"/>
  <c r="X406" i="9"/>
  <c r="X480" i="9"/>
  <c r="X490" i="9"/>
  <c r="X437" i="9"/>
  <c r="X428" i="9"/>
  <c r="X423" i="9"/>
  <c r="X396" i="9"/>
  <c r="X473" i="9"/>
  <c r="X470" i="9"/>
  <c r="X508" i="9"/>
  <c r="X446" i="9"/>
  <c r="X503" i="9"/>
  <c r="X433" i="9"/>
  <c r="X485" i="9"/>
  <c r="X374" i="9"/>
  <c r="X393" i="9"/>
  <c r="X495" i="9"/>
  <c r="X361" i="9"/>
  <c r="X510" i="9"/>
  <c r="X401" i="9"/>
  <c r="X448" i="9"/>
  <c r="X409" i="9"/>
  <c r="X481" i="9"/>
  <c r="X379" i="9"/>
  <c r="X479" i="9"/>
  <c r="X441" i="9"/>
  <c r="X499" i="9"/>
  <c r="X376" i="9"/>
  <c r="X404" i="9"/>
  <c r="X456" i="9"/>
  <c r="X450" i="9"/>
  <c r="X466" i="9"/>
  <c r="X363" i="9"/>
  <c r="X399" i="9"/>
  <c r="X420" i="9"/>
  <c r="X447" i="9"/>
  <c r="X424" i="9"/>
  <c r="X429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AC512" i="9"/>
  <c r="AC513" i="9"/>
  <c r="AC514" i="9"/>
  <c r="AC515" i="9"/>
  <c r="AC516" i="9"/>
  <c r="AC517" i="9"/>
  <c r="AC518" i="9"/>
  <c r="AC519" i="9"/>
  <c r="AC448" i="9"/>
  <c r="AC367" i="9"/>
  <c r="AC372" i="9"/>
  <c r="AC374" i="9"/>
  <c r="AC520" i="9"/>
  <c r="AC447" i="9"/>
  <c r="AC410" i="9"/>
  <c r="AC390" i="9"/>
  <c r="AC470" i="9"/>
  <c r="AC364" i="9"/>
  <c r="AC391" i="9"/>
  <c r="AC395" i="9"/>
  <c r="AC363" i="9"/>
  <c r="AC443" i="9"/>
  <c r="AC362" i="9"/>
  <c r="AC376" i="9"/>
  <c r="AC450" i="9"/>
  <c r="AC370" i="9"/>
  <c r="AC371" i="9"/>
  <c r="AC454" i="9"/>
  <c r="AC459" i="9"/>
  <c r="AC422" i="9"/>
  <c r="AC426" i="9"/>
  <c r="AC490" i="9"/>
  <c r="AC400" i="9"/>
  <c r="AC436" i="9"/>
  <c r="AC423" i="9"/>
  <c r="AC418" i="9"/>
  <c r="AC375" i="9"/>
  <c r="AC378" i="9"/>
  <c r="AC434" i="9"/>
  <c r="AC382" i="9"/>
  <c r="AC379" i="9"/>
  <c r="AC388" i="9"/>
  <c r="AC458" i="9"/>
  <c r="AC502" i="9"/>
  <c r="AC455" i="9"/>
  <c r="AC439" i="9"/>
  <c r="AC384" i="9"/>
  <c r="AC416" i="9"/>
  <c r="AC474" i="9"/>
  <c r="AC406" i="9"/>
  <c r="AC366" i="9"/>
  <c r="AC407" i="9"/>
  <c r="AC431" i="9"/>
  <c r="AC386" i="9"/>
  <c r="AC392" i="9"/>
  <c r="AC466" i="9"/>
  <c r="AC415" i="9"/>
  <c r="AC471" i="9"/>
  <c r="AC442" i="9"/>
  <c r="AC398" i="9"/>
  <c r="AC463" i="9"/>
  <c r="AC411" i="9"/>
  <c r="AC368" i="9"/>
  <c r="AC389" i="9"/>
  <c r="AC387" i="9"/>
  <c r="AC402" i="9"/>
  <c r="AC394" i="9"/>
  <c r="AC404" i="9"/>
  <c r="AC469" i="9"/>
  <c r="AC438" i="9"/>
  <c r="AC452" i="9"/>
  <c r="AC427" i="9"/>
  <c r="AC399" i="9"/>
  <c r="AC383" i="9"/>
  <c r="AC472" i="9"/>
  <c r="AC488" i="9"/>
  <c r="AC484" i="9"/>
  <c r="AC503" i="9"/>
  <c r="AC405" i="9"/>
  <c r="AC444" i="9"/>
  <c r="AC451" i="9"/>
  <c r="AC446" i="9"/>
  <c r="AC419" i="9"/>
  <c r="AC496" i="9"/>
  <c r="AC461" i="9"/>
  <c r="AC483" i="9"/>
  <c r="AC445" i="9"/>
  <c r="AC510" i="9"/>
  <c r="AC424" i="9"/>
  <c r="AC492" i="9"/>
  <c r="AC425" i="9"/>
  <c r="AC479" i="9"/>
  <c r="AC417" i="9"/>
  <c r="AC485" i="9"/>
  <c r="AC465" i="9"/>
  <c r="AC468" i="9"/>
  <c r="AC487" i="9"/>
  <c r="AC498" i="9"/>
  <c r="AC428" i="9"/>
  <c r="AC435" i="9"/>
  <c r="AC430" i="9"/>
  <c r="AC403" i="9"/>
  <c r="AC480" i="9"/>
  <c r="AC433" i="9"/>
  <c r="AC493" i="9"/>
  <c r="AC429" i="9"/>
  <c r="AC494" i="9"/>
  <c r="AC408" i="9"/>
  <c r="AC476" i="9"/>
  <c r="AC369" i="9"/>
  <c r="AC507" i="9"/>
  <c r="AC497" i="9"/>
  <c r="AC453" i="9"/>
  <c r="AC441" i="9"/>
  <c r="AC481" i="9"/>
  <c r="AC482" i="9"/>
  <c r="AC412" i="9"/>
  <c r="AC478" i="9"/>
  <c r="AC396" i="9"/>
  <c r="AC414" i="9"/>
  <c r="AC509" i="9"/>
  <c r="AC397" i="9"/>
  <c r="AC489" i="9"/>
  <c r="AC373" i="9"/>
  <c r="AC456" i="9"/>
  <c r="AC437" i="9"/>
  <c r="AC501" i="9"/>
  <c r="AC511" i="9"/>
  <c r="AC473" i="9"/>
  <c r="AC409" i="9"/>
  <c r="AC475" i="9"/>
  <c r="AC491" i="9"/>
  <c r="AC500" i="9"/>
  <c r="AC381" i="9"/>
  <c r="AC477" i="9"/>
  <c r="AC460" i="9"/>
  <c r="AC467" i="9"/>
  <c r="AC462" i="9"/>
  <c r="AC380" i="9"/>
  <c r="AC377" i="9"/>
  <c r="AC505" i="9"/>
  <c r="AC499" i="9"/>
  <c r="AC449" i="9"/>
  <c r="AC361" i="9"/>
  <c r="AC440" i="9"/>
  <c r="AC508" i="9"/>
  <c r="AC457" i="9"/>
  <c r="AC495" i="9"/>
  <c r="AC365" i="9"/>
  <c r="AC413" i="9"/>
  <c r="AC385" i="9"/>
  <c r="AC401" i="9"/>
  <c r="AC420" i="9"/>
  <c r="AC506" i="9"/>
  <c r="AC421" i="9"/>
  <c r="AC504" i="9"/>
  <c r="AC464" i="9"/>
  <c r="AC486" i="9"/>
  <c r="AC432" i="9"/>
  <c r="AC393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E536" i="9"/>
  <c r="AE553" i="9"/>
  <c r="AN512" i="9"/>
  <c r="AN513" i="9"/>
  <c r="AN514" i="9"/>
  <c r="AN515" i="9"/>
  <c r="AN516" i="9"/>
  <c r="AN517" i="9"/>
  <c r="AN518" i="9"/>
  <c r="AN383" i="9"/>
  <c r="AN519" i="9"/>
  <c r="AN520" i="9"/>
  <c r="AN387" i="9"/>
  <c r="AN367" i="9"/>
  <c r="AN371" i="9"/>
  <c r="AN380" i="9"/>
  <c r="AN419" i="9"/>
  <c r="AN385" i="9"/>
  <c r="AN384" i="9"/>
  <c r="AN377" i="9"/>
  <c r="AN440" i="9"/>
  <c r="AN368" i="9"/>
  <c r="AN393" i="9"/>
  <c r="AN463" i="9"/>
  <c r="AN364" i="9"/>
  <c r="AN481" i="9"/>
  <c r="AN366" i="9"/>
  <c r="AN411" i="9"/>
  <c r="AN403" i="9"/>
  <c r="AN432" i="9"/>
  <c r="AN493" i="9"/>
  <c r="AN394" i="9"/>
  <c r="AN430" i="9"/>
  <c r="AN491" i="9"/>
  <c r="AN460" i="9"/>
  <c r="AN455" i="9"/>
  <c r="AN389" i="9"/>
  <c r="AN505" i="9"/>
  <c r="AN390" i="9"/>
  <c r="AN510" i="9"/>
  <c r="AN503" i="9"/>
  <c r="AN433" i="9"/>
  <c r="AN501" i="9"/>
  <c r="AN482" i="9"/>
  <c r="AN488" i="9"/>
  <c r="AN499" i="9"/>
  <c r="AN456" i="9"/>
  <c r="AN464" i="9"/>
  <c r="AN511" i="9"/>
  <c r="AN459" i="9"/>
  <c r="AN452" i="9"/>
  <c r="AN442" i="9"/>
  <c r="AN502" i="9"/>
  <c r="AN365" i="9"/>
  <c r="AN410" i="9"/>
  <c r="AN479" i="9"/>
  <c r="AN490" i="9"/>
  <c r="AN477" i="9"/>
  <c r="AN496" i="9"/>
  <c r="AN398" i="9"/>
  <c r="AN453" i="9"/>
  <c r="AN444" i="9"/>
  <c r="AN439" i="9"/>
  <c r="AN412" i="9"/>
  <c r="AN489" i="9"/>
  <c r="AN508" i="9"/>
  <c r="AN450" i="9"/>
  <c r="AN487" i="9"/>
  <c r="AN417" i="9"/>
  <c r="AN485" i="9"/>
  <c r="AN466" i="9"/>
  <c r="AN506" i="9"/>
  <c r="AN467" i="9"/>
  <c r="AN361" i="9"/>
  <c r="AN395" i="9"/>
  <c r="AN447" i="9"/>
  <c r="AN424" i="9"/>
  <c r="AN362" i="9"/>
  <c r="AN386" i="9"/>
  <c r="AN470" i="9"/>
  <c r="AN478" i="9"/>
  <c r="AN446" i="9"/>
  <c r="AN484" i="9"/>
  <c r="AN500" i="9"/>
  <c r="AN426" i="9"/>
  <c r="AN414" i="9"/>
  <c r="AN435" i="9"/>
  <c r="AN457" i="9"/>
  <c r="AN370" i="9"/>
  <c r="AN486" i="9"/>
  <c r="AN480" i="9"/>
  <c r="AN374" i="9"/>
  <c r="AN437" i="9"/>
  <c r="AN428" i="9"/>
  <c r="AN423" i="9"/>
  <c r="AN396" i="9"/>
  <c r="AN473" i="9"/>
  <c r="AN492" i="9"/>
  <c r="AN422" i="9"/>
  <c r="AN465" i="9"/>
  <c r="AN472" i="9"/>
  <c r="AN469" i="9"/>
  <c r="AN458" i="9"/>
  <c r="AN498" i="9"/>
  <c r="AN409" i="9"/>
  <c r="AN375" i="9"/>
  <c r="AN372" i="9"/>
  <c r="AN388" i="9"/>
  <c r="AN420" i="9"/>
  <c r="AN483" i="9"/>
  <c r="AN441" i="9"/>
  <c r="AN382" i="9"/>
  <c r="AN427" i="9"/>
  <c r="AN468" i="9"/>
  <c r="AN401" i="9"/>
  <c r="AN509" i="9"/>
  <c r="AN434" i="9"/>
  <c r="AN462" i="9"/>
  <c r="AN507" i="9"/>
  <c r="AN421" i="9"/>
  <c r="AN471" i="9"/>
  <c r="AN405" i="9"/>
  <c r="AN407" i="9"/>
  <c r="AN474" i="9"/>
  <c r="AN476" i="9"/>
  <c r="AN418" i="9"/>
  <c r="AN449" i="9"/>
  <c r="AN438" i="9"/>
  <c r="AN494" i="9"/>
  <c r="AN504" i="9"/>
  <c r="AN369" i="9"/>
  <c r="AN429" i="9"/>
  <c r="AN373" i="9"/>
  <c r="AN404" i="9"/>
  <c r="AN448" i="9"/>
  <c r="AN461" i="9"/>
  <c r="AN391" i="9"/>
  <c r="AN402" i="9"/>
  <c r="AN454" i="9"/>
  <c r="AN363" i="9"/>
  <c r="AN399" i="9"/>
  <c r="AN415" i="9"/>
  <c r="AN392" i="9"/>
  <c r="AN400" i="9"/>
  <c r="AN381" i="9"/>
  <c r="AN397" i="9"/>
  <c r="AN497" i="9"/>
  <c r="AN408" i="9"/>
  <c r="AN416" i="9"/>
  <c r="AN443" i="9"/>
  <c r="AN413" i="9"/>
  <c r="AN495" i="9"/>
  <c r="AN406" i="9"/>
  <c r="AN379" i="9"/>
  <c r="AN451" i="9"/>
  <c r="AN445" i="9"/>
  <c r="AN378" i="9"/>
  <c r="AN376" i="9"/>
  <c r="AN431" i="9"/>
  <c r="AN475" i="9"/>
  <c r="AN436" i="9"/>
  <c r="AN425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I512" i="9"/>
  <c r="AI513" i="9"/>
  <c r="AI514" i="9"/>
  <c r="AI515" i="9"/>
  <c r="AI516" i="9"/>
  <c r="AI517" i="9"/>
  <c r="AI518" i="9"/>
  <c r="AI519" i="9"/>
  <c r="AI520" i="9"/>
  <c r="AI411" i="9"/>
  <c r="AI475" i="9"/>
  <c r="AI433" i="9"/>
  <c r="AI424" i="9"/>
  <c r="AI408" i="9"/>
  <c r="AI387" i="9"/>
  <c r="AI363" i="9"/>
  <c r="AI472" i="9"/>
  <c r="AI394" i="9"/>
  <c r="AI468" i="9"/>
  <c r="AI376" i="9"/>
  <c r="AI389" i="9"/>
  <c r="AI407" i="9"/>
  <c r="AI492" i="9"/>
  <c r="AI434" i="9"/>
  <c r="AI488" i="9"/>
  <c r="AI390" i="9"/>
  <c r="AI373" i="9"/>
  <c r="AI379" i="9"/>
  <c r="AI466" i="9"/>
  <c r="AI422" i="9"/>
  <c r="AI428" i="9"/>
  <c r="AI378" i="9"/>
  <c r="AI364" i="9"/>
  <c r="AI380" i="9"/>
  <c r="AI396" i="9"/>
  <c r="AI499" i="9"/>
  <c r="AI375" i="9"/>
  <c r="AI495" i="9"/>
  <c r="AI399" i="9"/>
  <c r="AI446" i="9"/>
  <c r="AI453" i="9"/>
  <c r="AI432" i="9"/>
  <c r="AI405" i="9"/>
  <c r="AI395" i="9"/>
  <c r="AI463" i="9"/>
  <c r="AI485" i="9"/>
  <c r="AI427" i="9"/>
  <c r="AI458" i="9"/>
  <c r="AI465" i="9"/>
  <c r="AI478" i="9"/>
  <c r="AI419" i="9"/>
  <c r="AI481" i="9"/>
  <c r="AI365" i="9"/>
  <c r="AI366" i="9"/>
  <c r="AI383" i="9"/>
  <c r="AI450" i="9"/>
  <c r="AI479" i="9"/>
  <c r="AI506" i="9"/>
  <c r="AI502" i="9"/>
  <c r="AI451" i="9"/>
  <c r="AI505" i="9"/>
  <c r="AI487" i="9"/>
  <c r="AI500" i="9"/>
  <c r="AI430" i="9"/>
  <c r="AI437" i="9"/>
  <c r="AI398" i="9"/>
  <c r="AI416" i="9"/>
  <c r="AI498" i="9"/>
  <c r="AI391" i="9"/>
  <c r="AI507" i="9"/>
  <c r="AI423" i="9"/>
  <c r="AI442" i="9"/>
  <c r="AI443" i="9"/>
  <c r="AI511" i="9"/>
  <c r="AI415" i="9"/>
  <c r="AI362" i="9"/>
  <c r="AI384" i="9"/>
  <c r="AI452" i="9"/>
  <c r="AI449" i="9"/>
  <c r="AI467" i="9"/>
  <c r="AI460" i="9"/>
  <c r="AI461" i="9"/>
  <c r="AI374" i="9"/>
  <c r="AI412" i="9"/>
  <c r="AI486" i="9"/>
  <c r="AI439" i="9"/>
  <c r="AI489" i="9"/>
  <c r="AI459" i="9"/>
  <c r="AI484" i="9"/>
  <c r="AI414" i="9"/>
  <c r="AI464" i="9"/>
  <c r="AI382" i="9"/>
  <c r="AI400" i="9"/>
  <c r="AI482" i="9"/>
  <c r="AI371" i="9"/>
  <c r="AI503" i="9"/>
  <c r="AI496" i="9"/>
  <c r="AI426" i="9"/>
  <c r="AI510" i="9"/>
  <c r="AI491" i="9"/>
  <c r="AI367" i="9"/>
  <c r="AI425" i="9"/>
  <c r="AI368" i="9"/>
  <c r="AI409" i="9"/>
  <c r="AI406" i="9"/>
  <c r="AI490" i="9"/>
  <c r="AI454" i="9"/>
  <c r="AI447" i="9"/>
  <c r="AI470" i="9"/>
  <c r="AI435" i="9"/>
  <c r="AI473" i="9"/>
  <c r="AI455" i="9"/>
  <c r="AI462" i="9"/>
  <c r="AI469" i="9"/>
  <c r="AI448" i="9"/>
  <c r="AI421" i="9"/>
  <c r="AI403" i="9"/>
  <c r="AI483" i="9"/>
  <c r="AI501" i="9"/>
  <c r="AI431" i="9"/>
  <c r="AI480" i="9"/>
  <c r="AI410" i="9"/>
  <c r="AI494" i="9"/>
  <c r="AI471" i="9"/>
  <c r="AI497" i="9"/>
  <c r="AI429" i="9"/>
  <c r="AI361" i="9"/>
  <c r="AI381" i="9"/>
  <c r="AI393" i="9"/>
  <c r="AI456" i="9"/>
  <c r="AI418" i="9"/>
  <c r="AI438" i="9"/>
  <c r="AI377" i="9"/>
  <c r="AI457" i="9"/>
  <c r="AI388" i="9"/>
  <c r="AI369" i="9"/>
  <c r="AI385" i="9"/>
  <c r="AI404" i="9"/>
  <c r="AI420" i="9"/>
  <c r="AI397" i="9"/>
  <c r="AI386" i="9"/>
  <c r="AI402" i="9"/>
  <c r="AI508" i="9"/>
  <c r="AI493" i="9"/>
  <c r="AI413" i="9"/>
  <c r="AI440" i="9"/>
  <c r="AI476" i="9"/>
  <c r="AI445" i="9"/>
  <c r="AI474" i="9"/>
  <c r="AI372" i="9"/>
  <c r="AI392" i="9"/>
  <c r="AI401" i="9"/>
  <c r="AI477" i="9"/>
  <c r="AI509" i="9"/>
  <c r="AI370" i="9"/>
  <c r="AI417" i="9"/>
  <c r="AI436" i="9"/>
  <c r="AI444" i="9"/>
  <c r="AI441" i="9"/>
  <c r="AI504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Y512" i="9"/>
  <c r="Y513" i="9"/>
  <c r="Y514" i="9"/>
  <c r="Y515" i="9"/>
  <c r="Y516" i="9"/>
  <c r="Y517" i="9"/>
  <c r="Y518" i="9"/>
  <c r="Y365" i="9"/>
  <c r="Y462" i="9"/>
  <c r="Y454" i="9"/>
  <c r="Y419" i="9"/>
  <c r="Y519" i="9"/>
  <c r="Y468" i="9"/>
  <c r="Y407" i="9"/>
  <c r="Y390" i="9"/>
  <c r="Y378" i="9"/>
  <c r="Y422" i="9"/>
  <c r="Y387" i="9"/>
  <c r="Y433" i="9"/>
  <c r="Y432" i="9"/>
  <c r="Y366" i="9"/>
  <c r="Y383" i="9"/>
  <c r="Y431" i="9"/>
  <c r="Y372" i="9"/>
  <c r="Y465" i="9"/>
  <c r="Y370" i="9"/>
  <c r="Y427" i="9"/>
  <c r="Y520" i="9"/>
  <c r="Y391" i="9"/>
  <c r="Y509" i="9"/>
  <c r="Y471" i="9"/>
  <c r="Y380" i="9"/>
  <c r="Y455" i="9"/>
  <c r="Y364" i="9"/>
  <c r="Y376" i="9"/>
  <c r="Y435" i="9"/>
  <c r="Y451" i="9"/>
  <c r="Y397" i="9"/>
  <c r="Y470" i="9"/>
  <c r="Y502" i="9"/>
  <c r="Y374" i="9"/>
  <c r="Y371" i="9"/>
  <c r="Y368" i="9"/>
  <c r="Y403" i="9"/>
  <c r="Y400" i="9"/>
  <c r="Y458" i="9"/>
  <c r="Y447" i="9"/>
  <c r="Y416" i="9"/>
  <c r="Y498" i="9"/>
  <c r="Y463" i="9"/>
  <c r="Y424" i="9"/>
  <c r="Y377" i="9"/>
  <c r="Y494" i="9"/>
  <c r="Y437" i="9"/>
  <c r="Y483" i="9"/>
  <c r="Y486" i="9"/>
  <c r="Y425" i="9"/>
  <c r="Y505" i="9"/>
  <c r="Y406" i="9"/>
  <c r="Y375" i="9"/>
  <c r="Y392" i="9"/>
  <c r="Y367" i="9"/>
  <c r="Y394" i="9"/>
  <c r="Y388" i="9"/>
  <c r="Y410" i="9"/>
  <c r="Y396" i="9"/>
  <c r="Y379" i="9"/>
  <c r="Y474" i="9"/>
  <c r="Y398" i="9"/>
  <c r="Y420" i="9"/>
  <c r="Y450" i="9"/>
  <c r="Y501" i="9"/>
  <c r="Y434" i="9"/>
  <c r="Y423" i="9"/>
  <c r="Y395" i="9"/>
  <c r="Y411" i="9"/>
  <c r="Y426" i="9"/>
  <c r="Y409" i="9"/>
  <c r="Y386" i="9"/>
  <c r="Y414" i="9"/>
  <c r="Y490" i="9"/>
  <c r="Y493" i="9"/>
  <c r="Y444" i="9"/>
  <c r="Y373" i="9"/>
  <c r="Y473" i="9"/>
  <c r="Y464" i="9"/>
  <c r="Y381" i="9"/>
  <c r="Y469" i="9"/>
  <c r="Y363" i="9"/>
  <c r="Y402" i="9"/>
  <c r="Y415" i="9"/>
  <c r="Y443" i="9"/>
  <c r="Y456" i="9"/>
  <c r="Y399" i="9"/>
  <c r="Y442" i="9"/>
  <c r="Y459" i="9"/>
  <c r="Y452" i="9"/>
  <c r="Y497" i="9"/>
  <c r="Y482" i="9"/>
  <c r="Y485" i="9"/>
  <c r="Y408" i="9"/>
  <c r="Y436" i="9"/>
  <c r="Y418" i="9"/>
  <c r="Y404" i="9"/>
  <c r="Y369" i="9"/>
  <c r="Y382" i="9"/>
  <c r="Y467" i="9"/>
  <c r="Y510" i="9"/>
  <c r="Y506" i="9"/>
  <c r="Y495" i="9"/>
  <c r="Y438" i="9"/>
  <c r="Y448" i="9"/>
  <c r="Y362" i="9"/>
  <c r="Y412" i="9"/>
  <c r="Y491" i="9"/>
  <c r="Y384" i="9"/>
  <c r="Y428" i="9"/>
  <c r="Y393" i="9"/>
  <c r="Y446" i="9"/>
  <c r="Y478" i="9"/>
  <c r="Y466" i="9"/>
  <c r="Y430" i="9"/>
  <c r="Y439" i="9"/>
  <c r="Y440" i="9"/>
  <c r="Y453" i="9"/>
  <c r="Y460" i="9"/>
  <c r="Y441" i="9"/>
  <c r="Y461" i="9"/>
  <c r="Y480" i="9"/>
  <c r="Y445" i="9"/>
  <c r="Y503" i="9"/>
  <c r="Y417" i="9"/>
  <c r="Y479" i="9"/>
  <c r="Y496" i="9"/>
  <c r="Y405" i="9"/>
  <c r="Y508" i="9"/>
  <c r="Y472" i="9"/>
  <c r="Y429" i="9"/>
  <c r="Y421" i="9"/>
  <c r="Y511" i="9"/>
  <c r="Y475" i="9"/>
  <c r="Y488" i="9"/>
  <c r="Y401" i="9"/>
  <c r="Y492" i="9"/>
  <c r="Y489" i="9"/>
  <c r="Y413" i="9"/>
  <c r="Y504" i="9"/>
  <c r="Y507" i="9"/>
  <c r="Y361" i="9"/>
  <c r="Y476" i="9"/>
  <c r="Y487" i="9"/>
  <c r="Y484" i="9"/>
  <c r="Y481" i="9"/>
  <c r="Y389" i="9"/>
  <c r="Y477" i="9"/>
  <c r="Y499" i="9"/>
  <c r="Y500" i="9"/>
  <c r="Y449" i="9"/>
  <c r="Y385" i="9"/>
  <c r="Y457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AH512" i="9"/>
  <c r="AH513" i="9"/>
  <c r="AH514" i="9"/>
  <c r="AH515" i="9"/>
  <c r="AH516" i="9"/>
  <c r="AH517" i="9"/>
  <c r="AH518" i="9"/>
  <c r="AH519" i="9"/>
  <c r="AH379" i="9"/>
  <c r="AH520" i="9"/>
  <c r="AH430" i="9"/>
  <c r="AH365" i="9"/>
  <c r="AH366" i="9"/>
  <c r="AH479" i="9"/>
  <c r="AH423" i="9"/>
  <c r="AH493" i="9"/>
  <c r="AH466" i="9"/>
  <c r="AH425" i="9"/>
  <c r="AH429" i="9"/>
  <c r="AH381" i="9"/>
  <c r="AH378" i="9"/>
  <c r="AH511" i="9"/>
  <c r="AH408" i="9"/>
  <c r="AH509" i="9"/>
  <c r="AH473" i="9"/>
  <c r="AH420" i="9"/>
  <c r="AH391" i="9"/>
  <c r="AH361" i="9"/>
  <c r="AH367" i="9"/>
  <c r="AH495" i="9"/>
  <c r="AH500" i="9"/>
  <c r="AH443" i="9"/>
  <c r="AH465" i="9"/>
  <c r="AH462" i="9"/>
  <c r="AH413" i="9"/>
  <c r="AH382" i="9"/>
  <c r="AH385" i="9"/>
  <c r="AH362" i="9"/>
  <c r="AH384" i="9"/>
  <c r="AH484" i="9"/>
  <c r="AH411" i="9"/>
  <c r="AH434" i="9"/>
  <c r="AH454" i="9"/>
  <c r="AH409" i="9"/>
  <c r="AH369" i="9"/>
  <c r="AH363" i="9"/>
  <c r="AH389" i="9"/>
  <c r="AH371" i="9"/>
  <c r="AH427" i="9"/>
  <c r="AH412" i="9"/>
  <c r="AH488" i="9"/>
  <c r="AH395" i="9"/>
  <c r="AH461" i="9"/>
  <c r="AH449" i="9"/>
  <c r="AH457" i="9"/>
  <c r="AH455" i="9"/>
  <c r="AH497" i="9"/>
  <c r="AH393" i="9"/>
  <c r="AH422" i="9"/>
  <c r="AH364" i="9"/>
  <c r="AH373" i="9"/>
  <c r="AH370" i="9"/>
  <c r="AH386" i="9"/>
  <c r="AH406" i="9"/>
  <c r="AH450" i="9"/>
  <c r="AH452" i="9"/>
  <c r="AH508" i="9"/>
  <c r="AH436" i="9"/>
  <c r="AH478" i="9"/>
  <c r="AH376" i="9"/>
  <c r="AH435" i="9"/>
  <c r="AH426" i="9"/>
  <c r="AH403" i="9"/>
  <c r="AH421" i="9"/>
  <c r="AH487" i="9"/>
  <c r="AH428" i="9"/>
  <c r="AH506" i="9"/>
  <c r="AH501" i="9"/>
  <c r="AH431" i="9"/>
  <c r="AH499" i="9"/>
  <c r="AH416" i="9"/>
  <c r="AH486" i="9"/>
  <c r="AH374" i="9"/>
  <c r="AH390" i="9"/>
  <c r="AH401" i="9"/>
  <c r="AH417" i="9"/>
  <c r="AH402" i="9"/>
  <c r="AH383" i="9"/>
  <c r="AH399" i="9"/>
  <c r="AH439" i="9"/>
  <c r="AH504" i="9"/>
  <c r="AH482" i="9"/>
  <c r="AH460" i="9"/>
  <c r="AH507" i="9"/>
  <c r="AH496" i="9"/>
  <c r="AH400" i="9"/>
  <c r="AH456" i="9"/>
  <c r="AH505" i="9"/>
  <c r="AH419" i="9"/>
  <c r="AH469" i="9"/>
  <c r="AH387" i="9"/>
  <c r="AH405" i="9"/>
  <c r="AH471" i="9"/>
  <c r="AH424" i="9"/>
  <c r="AH490" i="9"/>
  <c r="AH485" i="9"/>
  <c r="AH415" i="9"/>
  <c r="AH483" i="9"/>
  <c r="AH388" i="9"/>
  <c r="AH397" i="9"/>
  <c r="AH418" i="9"/>
  <c r="AH445" i="9"/>
  <c r="AH459" i="9"/>
  <c r="AH481" i="9"/>
  <c r="AH468" i="9"/>
  <c r="AH491" i="9"/>
  <c r="AH472" i="9"/>
  <c r="AH510" i="9"/>
  <c r="AH404" i="9"/>
  <c r="AH489" i="9"/>
  <c r="AH458" i="9"/>
  <c r="AH453" i="9"/>
  <c r="AH410" i="9"/>
  <c r="AH432" i="9"/>
  <c r="AH492" i="9"/>
  <c r="AH392" i="9"/>
  <c r="AH474" i="9"/>
  <c r="AH463" i="9"/>
  <c r="AH470" i="9"/>
  <c r="AH467" i="9"/>
  <c r="AH368" i="9"/>
  <c r="AH375" i="9"/>
  <c r="AH398" i="9"/>
  <c r="AH498" i="9"/>
  <c r="AH448" i="9"/>
  <c r="AH464" i="9"/>
  <c r="AH475" i="9"/>
  <c r="AH440" i="9"/>
  <c r="AH494" i="9"/>
  <c r="AH380" i="9"/>
  <c r="AH451" i="9"/>
  <c r="AH442" i="9"/>
  <c r="AH437" i="9"/>
  <c r="AH394" i="9"/>
  <c r="AH503" i="9"/>
  <c r="AH444" i="9"/>
  <c r="AH372" i="9"/>
  <c r="AH480" i="9"/>
  <c r="AH447" i="9"/>
  <c r="AH396" i="9"/>
  <c r="AH476" i="9"/>
  <c r="AH502" i="9"/>
  <c r="AH377" i="9"/>
  <c r="AH414" i="9"/>
  <c r="AH433" i="9"/>
  <c r="AH441" i="9"/>
  <c r="AH477" i="9"/>
  <c r="AH438" i="9"/>
  <c r="AH446" i="9"/>
  <c r="AH407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Y534" i="9"/>
  <c r="T512" i="9"/>
  <c r="T513" i="9"/>
  <c r="T514" i="9"/>
  <c r="T515" i="9"/>
  <c r="T516" i="9"/>
  <c r="T517" i="9"/>
  <c r="T518" i="9"/>
  <c r="T519" i="9"/>
  <c r="T403" i="9"/>
  <c r="T388" i="9"/>
  <c r="T520" i="9"/>
  <c r="T371" i="9"/>
  <c r="T383" i="9"/>
  <c r="T367" i="9"/>
  <c r="T361" i="9"/>
  <c r="T376" i="9"/>
  <c r="T379" i="9"/>
  <c r="T391" i="9"/>
  <c r="T380" i="9"/>
  <c r="T375" i="9"/>
  <c r="T369" i="9"/>
  <c r="T368" i="9"/>
  <c r="T387" i="9"/>
  <c r="T407" i="9"/>
  <c r="T364" i="9"/>
  <c r="T372" i="9"/>
  <c r="T363" i="9"/>
  <c r="T384" i="9"/>
  <c r="T382" i="9"/>
  <c r="T501" i="9"/>
  <c r="T422" i="9"/>
  <c r="T440" i="9"/>
  <c r="T419" i="9"/>
  <c r="T413" i="9"/>
  <c r="T423" i="9"/>
  <c r="T467" i="9"/>
  <c r="T389" i="9"/>
  <c r="T447" i="9"/>
  <c r="T424" i="9"/>
  <c r="T482" i="9"/>
  <c r="T485" i="9"/>
  <c r="T430" i="9"/>
  <c r="T445" i="9"/>
  <c r="T471" i="9"/>
  <c r="T478" i="9"/>
  <c r="T472" i="9"/>
  <c r="T465" i="9"/>
  <c r="T439" i="9"/>
  <c r="T385" i="9"/>
  <c r="T373" i="9"/>
  <c r="T420" i="9"/>
  <c r="T460" i="9"/>
  <c r="T429" i="9"/>
  <c r="T504" i="9"/>
  <c r="T390" i="9"/>
  <c r="T418" i="9"/>
  <c r="T463" i="9"/>
  <c r="T503" i="9"/>
  <c r="T444" i="9"/>
  <c r="T468" i="9"/>
  <c r="T405" i="9"/>
  <c r="T396" i="9"/>
  <c r="T404" i="9"/>
  <c r="T428" i="9"/>
  <c r="T449" i="9"/>
  <c r="T499" i="9"/>
  <c r="T488" i="9"/>
  <c r="T469" i="9"/>
  <c r="T487" i="9"/>
  <c r="T412" i="9"/>
  <c r="T433" i="9"/>
  <c r="T435" i="9"/>
  <c r="T452" i="9"/>
  <c r="T401" i="9"/>
  <c r="T399" i="9"/>
  <c r="T395" i="9"/>
  <c r="T479" i="9"/>
  <c r="T456" i="9"/>
  <c r="T494" i="9"/>
  <c r="T486" i="9"/>
  <c r="T366" i="9"/>
  <c r="T441" i="9"/>
  <c r="T448" i="9"/>
  <c r="T443" i="9"/>
  <c r="T416" i="9"/>
  <c r="T454" i="9"/>
  <c r="T493" i="9"/>
  <c r="T490" i="9"/>
  <c r="T480" i="9"/>
  <c r="T402" i="9"/>
  <c r="T491" i="9"/>
  <c r="T374" i="9"/>
  <c r="T474" i="9"/>
  <c r="T434" i="9"/>
  <c r="T476" i="9"/>
  <c r="T408" i="9"/>
  <c r="T426" i="9"/>
  <c r="T386" i="9"/>
  <c r="T450" i="9"/>
  <c r="T511" i="9"/>
  <c r="T425" i="9"/>
  <c r="T432" i="9"/>
  <c r="T427" i="9"/>
  <c r="T400" i="9"/>
  <c r="T398" i="9"/>
  <c r="T477" i="9"/>
  <c r="T442" i="9"/>
  <c r="T502" i="9"/>
  <c r="T378" i="9"/>
  <c r="T453" i="9"/>
  <c r="T505" i="9"/>
  <c r="T470" i="9"/>
  <c r="T394" i="9"/>
  <c r="T451" i="9"/>
  <c r="T417" i="9"/>
  <c r="T498" i="9"/>
  <c r="T497" i="9"/>
  <c r="T500" i="9"/>
  <c r="T414" i="9"/>
  <c r="T495" i="9"/>
  <c r="T409" i="9"/>
  <c r="T475" i="9"/>
  <c r="T393" i="9"/>
  <c r="T411" i="9"/>
  <c r="T370" i="9"/>
  <c r="T510" i="9"/>
  <c r="T406" i="9"/>
  <c r="T458" i="9"/>
  <c r="T362" i="9"/>
  <c r="T437" i="9"/>
  <c r="T489" i="9"/>
  <c r="T462" i="9"/>
  <c r="T508" i="9"/>
  <c r="T431" i="9"/>
  <c r="T436" i="9"/>
  <c r="T461" i="9"/>
  <c r="T483" i="9"/>
  <c r="T481" i="9"/>
  <c r="T484" i="9"/>
  <c r="T410" i="9"/>
  <c r="T457" i="9"/>
  <c r="T464" i="9"/>
  <c r="T459" i="9"/>
  <c r="T377" i="9"/>
  <c r="T466" i="9"/>
  <c r="T509" i="9"/>
  <c r="T506" i="9"/>
  <c r="T496" i="9"/>
  <c r="T438" i="9"/>
  <c r="T507" i="9"/>
  <c r="T421" i="9"/>
  <c r="T473" i="9"/>
  <c r="T446" i="9"/>
  <c r="T492" i="9"/>
  <c r="T365" i="9"/>
  <c r="T415" i="9"/>
  <c r="T392" i="9"/>
  <c r="T381" i="9"/>
  <c r="T397" i="9"/>
  <c r="T455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AH534" i="9"/>
  <c r="D534" i="9"/>
  <c r="F536" i="9"/>
  <c r="F553" i="9"/>
  <c r="AJ534" i="9"/>
  <c r="AQ534" i="9"/>
  <c r="R534" i="9"/>
  <c r="V536" i="9"/>
  <c r="V553" i="9"/>
  <c r="S534" i="9"/>
  <c r="AW33" i="9"/>
  <c r="AF534" i="9"/>
  <c r="AT534" i="9"/>
  <c r="I536" i="9"/>
  <c r="I553" i="9"/>
  <c r="AV32" i="9"/>
  <c r="X534" i="9"/>
  <c r="AC534" i="9"/>
  <c r="Z536" i="9"/>
  <c r="Z553" i="9"/>
  <c r="E536" i="9"/>
  <c r="E553" i="9"/>
  <c r="AN534" i="9"/>
  <c r="AI534" i="9"/>
  <c r="AO536" i="9"/>
  <c r="AO553" i="9"/>
  <c r="AB512" i="9"/>
  <c r="AB513" i="9"/>
  <c r="AB514" i="9"/>
  <c r="AB515" i="9"/>
  <c r="AB516" i="9"/>
  <c r="AB517" i="9"/>
  <c r="AB518" i="9"/>
  <c r="AB491" i="9"/>
  <c r="AB384" i="9"/>
  <c r="AB363" i="9"/>
  <c r="AB519" i="9"/>
  <c r="AB387" i="9"/>
  <c r="AB368" i="9"/>
  <c r="AB520" i="9"/>
  <c r="AB383" i="9"/>
  <c r="AB388" i="9"/>
  <c r="AB379" i="9"/>
  <c r="AB376" i="9"/>
  <c r="AB371" i="9"/>
  <c r="AB411" i="9"/>
  <c r="AB396" i="9"/>
  <c r="AB375" i="9"/>
  <c r="AB364" i="9"/>
  <c r="AB361" i="9"/>
  <c r="AB448" i="9"/>
  <c r="AB367" i="9"/>
  <c r="AB372" i="9"/>
  <c r="AB380" i="9"/>
  <c r="AB381" i="9"/>
  <c r="AB365" i="9"/>
  <c r="AB369" i="9"/>
  <c r="AB391" i="9"/>
  <c r="AB409" i="9"/>
  <c r="AB480" i="9"/>
  <c r="AB511" i="9"/>
  <c r="AB441" i="9"/>
  <c r="AB443" i="9"/>
  <c r="AB455" i="9"/>
  <c r="AB447" i="9"/>
  <c r="AB415" i="9"/>
  <c r="AB412" i="9"/>
  <c r="AB377" i="9"/>
  <c r="AB389" i="9"/>
  <c r="AB430" i="9"/>
  <c r="AB477" i="9"/>
  <c r="AB421" i="9"/>
  <c r="AB420" i="9"/>
  <c r="AB439" i="9"/>
  <c r="AB431" i="9"/>
  <c r="AB407" i="9"/>
  <c r="AB397" i="9"/>
  <c r="AB427" i="9"/>
  <c r="AB463" i="9"/>
  <c r="AB432" i="9"/>
  <c r="AB425" i="9"/>
  <c r="AB438" i="9"/>
  <c r="AB466" i="9"/>
  <c r="AB496" i="9"/>
  <c r="AB444" i="9"/>
  <c r="AB400" i="9"/>
  <c r="AB464" i="9"/>
  <c r="AB416" i="9"/>
  <c r="AB399" i="9"/>
  <c r="AB423" i="9"/>
  <c r="AB453" i="9"/>
  <c r="AB495" i="9"/>
  <c r="AB478" i="9"/>
  <c r="AB362" i="9"/>
  <c r="AB366" i="9"/>
  <c r="AB507" i="9"/>
  <c r="AB475" i="9"/>
  <c r="AB436" i="9"/>
  <c r="AB479" i="9"/>
  <c r="AB404" i="9"/>
  <c r="AB393" i="9"/>
  <c r="AB405" i="9"/>
  <c r="AB471" i="9"/>
  <c r="AB494" i="9"/>
  <c r="AB509" i="9"/>
  <c r="AB402" i="9"/>
  <c r="AB473" i="9"/>
  <c r="AB474" i="9"/>
  <c r="AB476" i="9"/>
  <c r="AB382" i="9"/>
  <c r="AB449" i="9"/>
  <c r="AB456" i="9"/>
  <c r="AB451" i="9"/>
  <c r="AB408" i="9"/>
  <c r="AB501" i="9"/>
  <c r="AB434" i="9"/>
  <c r="AB462" i="9"/>
  <c r="AB461" i="9"/>
  <c r="AB468" i="9"/>
  <c r="AB498" i="9"/>
  <c r="AB390" i="9"/>
  <c r="AB373" i="9"/>
  <c r="AB486" i="9"/>
  <c r="AB386" i="9"/>
  <c r="AB458" i="9"/>
  <c r="AB454" i="9"/>
  <c r="AB394" i="9"/>
  <c r="AB510" i="9"/>
  <c r="AB442" i="9"/>
  <c r="AB502" i="9"/>
  <c r="AB503" i="9"/>
  <c r="AB433" i="9"/>
  <c r="AB440" i="9"/>
  <c r="AB435" i="9"/>
  <c r="AB392" i="9"/>
  <c r="AB485" i="9"/>
  <c r="AB398" i="9"/>
  <c r="AB374" i="9"/>
  <c r="AB445" i="9"/>
  <c r="AB378" i="9"/>
  <c r="AB450" i="9"/>
  <c r="AB370" i="9"/>
  <c r="AB460" i="9"/>
  <c r="AB437" i="9"/>
  <c r="AB418" i="9"/>
  <c r="AB505" i="9"/>
  <c r="AB506" i="9"/>
  <c r="AB508" i="9"/>
  <c r="AB470" i="9"/>
  <c r="AB487" i="9"/>
  <c r="AB417" i="9"/>
  <c r="AB424" i="9"/>
  <c r="AB401" i="9"/>
  <c r="AB419" i="9"/>
  <c r="AB469" i="9"/>
  <c r="AB504" i="9"/>
  <c r="AB499" i="9"/>
  <c r="AB429" i="9"/>
  <c r="AB497" i="9"/>
  <c r="AB426" i="9"/>
  <c r="AB500" i="9"/>
  <c r="AB459" i="9"/>
  <c r="AB428" i="9"/>
  <c r="AB457" i="9"/>
  <c r="AB414" i="9"/>
  <c r="AB482" i="9"/>
  <c r="AB493" i="9"/>
  <c r="AB410" i="9"/>
  <c r="AB489" i="9"/>
  <c r="AB490" i="9"/>
  <c r="AB492" i="9"/>
  <c r="AB406" i="9"/>
  <c r="AB465" i="9"/>
  <c r="AB472" i="9"/>
  <c r="AB467" i="9"/>
  <c r="AB385" i="9"/>
  <c r="AB403" i="9"/>
  <c r="AB446" i="9"/>
  <c r="AB488" i="9"/>
  <c r="AB483" i="9"/>
  <c r="AB413" i="9"/>
  <c r="AB481" i="9"/>
  <c r="AB422" i="9"/>
  <c r="AB484" i="9"/>
  <c r="AB395" i="9"/>
  <c r="AB452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W512" i="9"/>
  <c r="W513" i="9"/>
  <c r="W514" i="9"/>
  <c r="W515" i="9"/>
  <c r="W516" i="9"/>
  <c r="W517" i="9"/>
  <c r="W518" i="9"/>
  <c r="W519" i="9"/>
  <c r="W389" i="9"/>
  <c r="W364" i="9"/>
  <c r="W380" i="9"/>
  <c r="W520" i="9"/>
  <c r="W372" i="9"/>
  <c r="W376" i="9"/>
  <c r="W400" i="9"/>
  <c r="W402" i="9"/>
  <c r="W370" i="9"/>
  <c r="W374" i="9"/>
  <c r="W392" i="9"/>
  <c r="W396" i="9"/>
  <c r="W430" i="9"/>
  <c r="W388" i="9"/>
  <c r="W369" i="9"/>
  <c r="W386" i="9"/>
  <c r="W373" i="9"/>
  <c r="W361" i="9"/>
  <c r="W368" i="9"/>
  <c r="W385" i="9"/>
  <c r="W420" i="9"/>
  <c r="W384" i="9"/>
  <c r="W409" i="9"/>
  <c r="W432" i="9"/>
  <c r="W375" i="9"/>
  <c r="W462" i="9"/>
  <c r="W467" i="9"/>
  <c r="W382" i="9"/>
  <c r="W441" i="9"/>
  <c r="W437" i="9"/>
  <c r="W436" i="9"/>
  <c r="W424" i="9"/>
  <c r="W504" i="9"/>
  <c r="W393" i="9"/>
  <c r="W470" i="9"/>
  <c r="W418" i="9"/>
  <c r="W447" i="9"/>
  <c r="W413" i="9"/>
  <c r="W415" i="9"/>
  <c r="W456" i="9"/>
  <c r="W397" i="9"/>
  <c r="W406" i="9"/>
  <c r="W472" i="9"/>
  <c r="W491" i="9"/>
  <c r="W507" i="9"/>
  <c r="W395" i="9"/>
  <c r="W464" i="9"/>
  <c r="W404" i="9"/>
  <c r="W484" i="9"/>
  <c r="W452" i="9"/>
  <c r="W416" i="9"/>
  <c r="W377" i="9"/>
  <c r="W408" i="9"/>
  <c r="W390" i="9"/>
  <c r="W468" i="9"/>
  <c r="W414" i="9"/>
  <c r="W419" i="9"/>
  <c r="W387" i="9"/>
  <c r="W486" i="9"/>
  <c r="W500" i="9"/>
  <c r="W398" i="9"/>
  <c r="W445" i="9"/>
  <c r="W450" i="9"/>
  <c r="W440" i="9"/>
  <c r="W362" i="9"/>
  <c r="W453" i="9"/>
  <c r="W446" i="9"/>
  <c r="W479" i="9"/>
  <c r="W485" i="9"/>
  <c r="W480" i="9"/>
  <c r="W410" i="9"/>
  <c r="W476" i="9"/>
  <c r="W394" i="9"/>
  <c r="W412" i="9"/>
  <c r="W510" i="9"/>
  <c r="W451" i="9"/>
  <c r="W481" i="9"/>
  <c r="W455" i="9"/>
  <c r="W508" i="9"/>
  <c r="W422" i="9"/>
  <c r="W474" i="9"/>
  <c r="W493" i="9"/>
  <c r="W405" i="9"/>
  <c r="W429" i="9"/>
  <c r="W457" i="9"/>
  <c r="W431" i="9"/>
  <c r="W498" i="9"/>
  <c r="W411" i="9"/>
  <c r="W383" i="9"/>
  <c r="W458" i="9"/>
  <c r="W465" i="9"/>
  <c r="W460" i="9"/>
  <c r="W378" i="9"/>
  <c r="W423" i="9"/>
  <c r="W494" i="9"/>
  <c r="W439" i="9"/>
  <c r="W511" i="9"/>
  <c r="W435" i="9"/>
  <c r="W492" i="9"/>
  <c r="W371" i="9"/>
  <c r="W475" i="9"/>
  <c r="W477" i="9"/>
  <c r="W421" i="9"/>
  <c r="W448" i="9"/>
  <c r="W425" i="9"/>
  <c r="W469" i="9"/>
  <c r="W466" i="9"/>
  <c r="W488" i="9"/>
  <c r="W471" i="9"/>
  <c r="W489" i="9"/>
  <c r="W443" i="9"/>
  <c r="W482" i="9"/>
  <c r="W407" i="9"/>
  <c r="W363" i="9"/>
  <c r="W442" i="9"/>
  <c r="W449" i="9"/>
  <c r="W444" i="9"/>
  <c r="W417" i="9"/>
  <c r="W391" i="9"/>
  <c r="W478" i="9"/>
  <c r="W399" i="9"/>
  <c r="W483" i="9"/>
  <c r="W403" i="9"/>
  <c r="W454" i="9"/>
  <c r="W506" i="9"/>
  <c r="W463" i="9"/>
  <c r="W499" i="9"/>
  <c r="W366" i="9"/>
  <c r="W434" i="9"/>
  <c r="W503" i="9"/>
  <c r="W501" i="9"/>
  <c r="W496" i="9"/>
  <c r="W426" i="9"/>
  <c r="W433" i="9"/>
  <c r="W428" i="9"/>
  <c r="W401" i="9"/>
  <c r="W367" i="9"/>
  <c r="W487" i="9"/>
  <c r="W497" i="9"/>
  <c r="W459" i="9"/>
  <c r="W379" i="9"/>
  <c r="W438" i="9"/>
  <c r="W490" i="9"/>
  <c r="W509" i="9"/>
  <c r="W495" i="9"/>
  <c r="W365" i="9"/>
  <c r="W381" i="9"/>
  <c r="W461" i="9"/>
  <c r="W427" i="9"/>
  <c r="W473" i="9"/>
  <c r="W505" i="9"/>
  <c r="W502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C512" i="9"/>
  <c r="C513" i="9"/>
  <c r="C514" i="9"/>
  <c r="C515" i="9"/>
  <c r="C516" i="9"/>
  <c r="C517" i="9"/>
  <c r="C518" i="9"/>
  <c r="C519" i="9"/>
  <c r="C520" i="9"/>
  <c r="C403" i="9"/>
  <c r="C492" i="9"/>
  <c r="C422" i="9"/>
  <c r="C380" i="9"/>
  <c r="C389" i="9"/>
  <c r="C434" i="9"/>
  <c r="C466" i="9"/>
  <c r="C449" i="9"/>
  <c r="C373" i="9"/>
  <c r="C488" i="9"/>
  <c r="C456" i="9"/>
  <c r="C490" i="9"/>
  <c r="C452" i="9"/>
  <c r="C393" i="9"/>
  <c r="C486" i="9"/>
  <c r="C371" i="9"/>
  <c r="C467" i="9"/>
  <c r="C500" i="9"/>
  <c r="C430" i="9"/>
  <c r="C437" i="9"/>
  <c r="C398" i="9"/>
  <c r="C416" i="9"/>
  <c r="C482" i="9"/>
  <c r="C501" i="9"/>
  <c r="C491" i="9"/>
  <c r="C480" i="9"/>
  <c r="C410" i="9"/>
  <c r="C510" i="9"/>
  <c r="C471" i="9"/>
  <c r="C413" i="9"/>
  <c r="C440" i="9"/>
  <c r="C450" i="9"/>
  <c r="C368" i="9"/>
  <c r="C394" i="9"/>
  <c r="C406" i="9"/>
  <c r="C472" i="9"/>
  <c r="C397" i="9"/>
  <c r="C402" i="9"/>
  <c r="C443" i="9"/>
  <c r="C487" i="9"/>
  <c r="C374" i="9"/>
  <c r="C364" i="9"/>
  <c r="C470" i="9"/>
  <c r="C505" i="9"/>
  <c r="C451" i="9"/>
  <c r="C484" i="9"/>
  <c r="C414" i="9"/>
  <c r="C464" i="9"/>
  <c r="C382" i="9"/>
  <c r="C400" i="9"/>
  <c r="C495" i="9"/>
  <c r="C485" i="9"/>
  <c r="C387" i="9"/>
  <c r="C458" i="9"/>
  <c r="C465" i="9"/>
  <c r="C494" i="9"/>
  <c r="C363" i="9"/>
  <c r="C381" i="9"/>
  <c r="C408" i="9"/>
  <c r="C378" i="9"/>
  <c r="C390" i="9"/>
  <c r="C468" i="9"/>
  <c r="C375" i="9"/>
  <c r="C441" i="9"/>
  <c r="C383" i="9"/>
  <c r="C499" i="9"/>
  <c r="C489" i="9"/>
  <c r="C423" i="9"/>
  <c r="C462" i="9"/>
  <c r="C469" i="9"/>
  <c r="C448" i="9"/>
  <c r="C421" i="9"/>
  <c r="C379" i="9"/>
  <c r="C483" i="9"/>
  <c r="C507" i="9"/>
  <c r="C367" i="9"/>
  <c r="C442" i="9"/>
  <c r="C463" i="9"/>
  <c r="C478" i="9"/>
  <c r="C497" i="9"/>
  <c r="C436" i="9"/>
  <c r="C476" i="9"/>
  <c r="C454" i="9"/>
  <c r="C365" i="9"/>
  <c r="C366" i="9"/>
  <c r="C428" i="9"/>
  <c r="C433" i="9"/>
  <c r="C418" i="9"/>
  <c r="C438" i="9"/>
  <c r="C407" i="9"/>
  <c r="C447" i="9"/>
  <c r="C377" i="9"/>
  <c r="C404" i="9"/>
  <c r="C420" i="9"/>
  <c r="C401" i="9"/>
  <c r="C474" i="9"/>
  <c r="C395" i="9"/>
  <c r="C396" i="9"/>
  <c r="C376" i="9"/>
  <c r="C409" i="9"/>
  <c r="C502" i="9"/>
  <c r="C427" i="9"/>
  <c r="C511" i="9"/>
  <c r="C391" i="9"/>
  <c r="C446" i="9"/>
  <c r="C453" i="9"/>
  <c r="C432" i="9"/>
  <c r="C405" i="9"/>
  <c r="C498" i="9"/>
  <c r="C415" i="9"/>
  <c r="C503" i="9"/>
  <c r="C496" i="9"/>
  <c r="C426" i="9"/>
  <c r="C431" i="9"/>
  <c r="C479" i="9"/>
  <c r="C481" i="9"/>
  <c r="C362" i="9"/>
  <c r="C417" i="9"/>
  <c r="C444" i="9"/>
  <c r="C384" i="9"/>
  <c r="C361" i="9"/>
  <c r="C412" i="9"/>
  <c r="C424" i="9"/>
  <c r="C455" i="9"/>
  <c r="C386" i="9"/>
  <c r="C445" i="9"/>
  <c r="C477" i="9"/>
  <c r="C493" i="9"/>
  <c r="C509" i="9"/>
  <c r="C372" i="9"/>
  <c r="C392" i="9"/>
  <c r="C425" i="9"/>
  <c r="C411" i="9"/>
  <c r="C439" i="9"/>
  <c r="C370" i="9"/>
  <c r="C473" i="9"/>
  <c r="C419" i="9"/>
  <c r="C388" i="9"/>
  <c r="C369" i="9"/>
  <c r="C385" i="9"/>
  <c r="C461" i="9"/>
  <c r="C504" i="9"/>
  <c r="C435" i="9"/>
  <c r="C459" i="9"/>
  <c r="C506" i="9"/>
  <c r="C460" i="9"/>
  <c r="C429" i="9"/>
  <c r="C457" i="9"/>
  <c r="C508" i="9"/>
  <c r="C399" i="9"/>
  <c r="C475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U536" i="9"/>
  <c r="U553" i="9"/>
  <c r="P512" i="9"/>
  <c r="P513" i="9"/>
  <c r="P514" i="9"/>
  <c r="P515" i="9"/>
  <c r="P516" i="9"/>
  <c r="P517" i="9"/>
  <c r="P518" i="9"/>
  <c r="P519" i="9"/>
  <c r="P379" i="9"/>
  <c r="P391" i="9"/>
  <c r="P389" i="9"/>
  <c r="P520" i="9"/>
  <c r="P372" i="9"/>
  <c r="P363" i="9"/>
  <c r="P442" i="9"/>
  <c r="P446" i="9"/>
  <c r="P432" i="9"/>
  <c r="P487" i="9"/>
  <c r="P388" i="9"/>
  <c r="P370" i="9"/>
  <c r="P375" i="9"/>
  <c r="P486" i="9"/>
  <c r="P465" i="9"/>
  <c r="P471" i="9"/>
  <c r="P376" i="9"/>
  <c r="P390" i="9"/>
  <c r="P427" i="9"/>
  <c r="P377" i="9"/>
  <c r="P373" i="9"/>
  <c r="P424" i="9"/>
  <c r="P460" i="9"/>
  <c r="P364" i="9"/>
  <c r="P365" i="9"/>
  <c r="P408" i="9"/>
  <c r="P455" i="9"/>
  <c r="P466" i="9"/>
  <c r="P426" i="9"/>
  <c r="P501" i="9"/>
  <c r="P414" i="9"/>
  <c r="P510" i="9"/>
  <c r="P499" i="9"/>
  <c r="P429" i="9"/>
  <c r="P436" i="9"/>
  <c r="P431" i="9"/>
  <c r="P404" i="9"/>
  <c r="P418" i="9"/>
  <c r="P481" i="9"/>
  <c r="P500" i="9"/>
  <c r="P494" i="9"/>
  <c r="P382" i="9"/>
  <c r="P441" i="9"/>
  <c r="P509" i="9"/>
  <c r="P496" i="9"/>
  <c r="P491" i="9"/>
  <c r="P421" i="9"/>
  <c r="P411" i="9"/>
  <c r="P405" i="9"/>
  <c r="P383" i="9"/>
  <c r="P392" i="9"/>
  <c r="P417" i="9"/>
  <c r="P437" i="9"/>
  <c r="P489" i="9"/>
  <c r="P485" i="9"/>
  <c r="P366" i="9"/>
  <c r="P478" i="9"/>
  <c r="P483" i="9"/>
  <c r="P413" i="9"/>
  <c r="P479" i="9"/>
  <c r="P397" i="9"/>
  <c r="P415" i="9"/>
  <c r="P402" i="9"/>
  <c r="P482" i="9"/>
  <c r="P484" i="9"/>
  <c r="P490" i="9"/>
  <c r="P511" i="9"/>
  <c r="P425" i="9"/>
  <c r="P493" i="9"/>
  <c r="P480" i="9"/>
  <c r="P428" i="9"/>
  <c r="P453" i="9"/>
  <c r="P433" i="9"/>
  <c r="P423" i="9"/>
  <c r="P395" i="9"/>
  <c r="P367" i="9"/>
  <c r="P361" i="9"/>
  <c r="P451" i="9"/>
  <c r="P448" i="9"/>
  <c r="P434" i="9"/>
  <c r="P438" i="9"/>
  <c r="P469" i="9"/>
  <c r="P504" i="9"/>
  <c r="P474" i="9"/>
  <c r="P461" i="9"/>
  <c r="P468" i="9"/>
  <c r="P463" i="9"/>
  <c r="P381" i="9"/>
  <c r="P462" i="9"/>
  <c r="P394" i="9"/>
  <c r="P410" i="9"/>
  <c r="P506" i="9"/>
  <c r="P470" i="9"/>
  <c r="P495" i="9"/>
  <c r="P409" i="9"/>
  <c r="P477" i="9"/>
  <c r="P407" i="9"/>
  <c r="P393" i="9"/>
  <c r="P467" i="9"/>
  <c r="P456" i="9"/>
  <c r="P380" i="9"/>
  <c r="P422" i="9"/>
  <c r="P430" i="9"/>
  <c r="P454" i="9"/>
  <c r="P488" i="9"/>
  <c r="P386" i="9"/>
  <c r="P445" i="9"/>
  <c r="P452" i="9"/>
  <c r="P447" i="9"/>
  <c r="P420" i="9"/>
  <c r="P458" i="9"/>
  <c r="P497" i="9"/>
  <c r="P362" i="9"/>
  <c r="P498" i="9"/>
  <c r="P406" i="9"/>
  <c r="P457" i="9"/>
  <c r="P464" i="9"/>
  <c r="P502" i="9"/>
  <c r="P399" i="9"/>
  <c r="P459" i="9"/>
  <c r="P449" i="9"/>
  <c r="P374" i="9"/>
  <c r="P505" i="9"/>
  <c r="P387" i="9"/>
  <c r="P368" i="9"/>
  <c r="P384" i="9"/>
  <c r="P416" i="9"/>
  <c r="P435" i="9"/>
  <c r="P443" i="9"/>
  <c r="P440" i="9"/>
  <c r="P472" i="9"/>
  <c r="P398" i="9"/>
  <c r="P473" i="9"/>
  <c r="P378" i="9"/>
  <c r="P403" i="9"/>
  <c r="P419" i="9"/>
  <c r="P396" i="9"/>
  <c r="P385" i="9"/>
  <c r="P401" i="9"/>
  <c r="P503" i="9"/>
  <c r="P476" i="9"/>
  <c r="P508" i="9"/>
  <c r="P371" i="9"/>
  <c r="P412" i="9"/>
  <c r="P439" i="9"/>
  <c r="P475" i="9"/>
  <c r="P444" i="9"/>
  <c r="P507" i="9"/>
  <c r="P369" i="9"/>
  <c r="P400" i="9"/>
  <c r="P492" i="9"/>
  <c r="P45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N512" i="9"/>
  <c r="N513" i="9"/>
  <c r="N514" i="9"/>
  <c r="N515" i="9"/>
  <c r="N516" i="9"/>
  <c r="N517" i="9"/>
  <c r="N518" i="9"/>
  <c r="N395" i="9"/>
  <c r="N519" i="9"/>
  <c r="N520" i="9"/>
  <c r="N385" i="9"/>
  <c r="N403" i="9"/>
  <c r="N379" i="9"/>
  <c r="N442" i="9"/>
  <c r="N366" i="9"/>
  <c r="N434" i="9"/>
  <c r="N421" i="9"/>
  <c r="N428" i="9"/>
  <c r="N459" i="9"/>
  <c r="N470" i="9"/>
  <c r="N369" i="9"/>
  <c r="N511" i="9"/>
  <c r="N416" i="9"/>
  <c r="N482" i="9"/>
  <c r="N455" i="9"/>
  <c r="N462" i="9"/>
  <c r="N457" i="9"/>
  <c r="N414" i="9"/>
  <c r="N507" i="9"/>
  <c r="N448" i="9"/>
  <c r="N478" i="9"/>
  <c r="N384" i="9"/>
  <c r="N435" i="9"/>
  <c r="N487" i="9"/>
  <c r="N376" i="9"/>
  <c r="N508" i="9"/>
  <c r="N373" i="9"/>
  <c r="N461" i="9"/>
  <c r="N431" i="9"/>
  <c r="N449" i="9"/>
  <c r="N426" i="9"/>
  <c r="N485" i="9"/>
  <c r="N370" i="9"/>
  <c r="N412" i="9"/>
  <c r="N424" i="9"/>
  <c r="N483" i="9"/>
  <c r="N437" i="9"/>
  <c r="N444" i="9"/>
  <c r="N495" i="9"/>
  <c r="N388" i="9"/>
  <c r="N476" i="9"/>
  <c r="N439" i="9"/>
  <c r="N446" i="9"/>
  <c r="N441" i="9"/>
  <c r="N398" i="9"/>
  <c r="N491" i="9"/>
  <c r="N364" i="9"/>
  <c r="N496" i="9"/>
  <c r="N505" i="9"/>
  <c r="N419" i="9"/>
  <c r="N471" i="9"/>
  <c r="N506" i="9"/>
  <c r="N504" i="9"/>
  <c r="N397" i="9"/>
  <c r="N422" i="9"/>
  <c r="N463" i="9"/>
  <c r="N372" i="9"/>
  <c r="N392" i="9"/>
  <c r="N396" i="9"/>
  <c r="N393" i="9"/>
  <c r="N454" i="9"/>
  <c r="N492" i="9"/>
  <c r="N420" i="9"/>
  <c r="N452" i="9"/>
  <c r="N429" i="9"/>
  <c r="N465" i="9"/>
  <c r="N382" i="9"/>
  <c r="N479" i="9"/>
  <c r="N368" i="9"/>
  <c r="N509" i="9"/>
  <c r="N423" i="9"/>
  <c r="N430" i="9"/>
  <c r="N425" i="9"/>
  <c r="N409" i="9"/>
  <c r="N475" i="9"/>
  <c r="N510" i="9"/>
  <c r="N488" i="9"/>
  <c r="N489" i="9"/>
  <c r="N432" i="9"/>
  <c r="N484" i="9"/>
  <c r="N490" i="9"/>
  <c r="N389" i="9"/>
  <c r="N386" i="9"/>
  <c r="N469" i="9"/>
  <c r="N501" i="9"/>
  <c r="N361" i="9"/>
  <c r="N377" i="9"/>
  <c r="N374" i="9"/>
  <c r="N390" i="9"/>
  <c r="N406" i="9"/>
  <c r="N450" i="9"/>
  <c r="N466" i="9"/>
  <c r="N460" i="9"/>
  <c r="N468" i="9"/>
  <c r="N486" i="9"/>
  <c r="N502" i="9"/>
  <c r="N464" i="9"/>
  <c r="N367" i="9"/>
  <c r="N467" i="9"/>
  <c r="N481" i="9"/>
  <c r="N413" i="9"/>
  <c r="N405" i="9"/>
  <c r="N387" i="9"/>
  <c r="N480" i="9"/>
  <c r="N498" i="9"/>
  <c r="N493" i="9"/>
  <c r="N407" i="9"/>
  <c r="N473" i="9"/>
  <c r="N391" i="9"/>
  <c r="N380" i="9"/>
  <c r="N500" i="9"/>
  <c r="N494" i="9"/>
  <c r="N408" i="9"/>
  <c r="N451" i="9"/>
  <c r="N503" i="9"/>
  <c r="N456" i="9"/>
  <c r="N474" i="9"/>
  <c r="N371" i="9"/>
  <c r="N411" i="9"/>
  <c r="N375" i="9"/>
  <c r="N458" i="9"/>
  <c r="N436" i="9"/>
  <c r="N443" i="9"/>
  <c r="N472" i="9"/>
  <c r="N404" i="9"/>
  <c r="N365" i="9"/>
  <c r="N410" i="9"/>
  <c r="N418" i="9"/>
  <c r="N445" i="9"/>
  <c r="N447" i="9"/>
  <c r="N440" i="9"/>
  <c r="N453" i="9"/>
  <c r="N427" i="9"/>
  <c r="N400" i="9"/>
  <c r="N499" i="9"/>
  <c r="N381" i="9"/>
  <c r="N433" i="9"/>
  <c r="N477" i="9"/>
  <c r="N438" i="9"/>
  <c r="N362" i="9"/>
  <c r="N378" i="9"/>
  <c r="N363" i="9"/>
  <c r="N401" i="9"/>
  <c r="N417" i="9"/>
  <c r="N394" i="9"/>
  <c r="N402" i="9"/>
  <c r="N383" i="9"/>
  <c r="N399" i="9"/>
  <c r="N415" i="9"/>
  <c r="N497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AD512" i="9"/>
  <c r="AD513" i="9"/>
  <c r="AD514" i="9"/>
  <c r="AD515" i="9"/>
  <c r="AD516" i="9"/>
  <c r="AD517" i="9"/>
  <c r="AD518" i="9"/>
  <c r="AD367" i="9"/>
  <c r="AD519" i="9"/>
  <c r="AD520" i="9"/>
  <c r="AD463" i="9"/>
  <c r="AD369" i="9"/>
  <c r="AD382" i="9"/>
  <c r="AD454" i="9"/>
  <c r="AD385" i="9"/>
  <c r="AD366" i="9"/>
  <c r="AD384" i="9"/>
  <c r="AD469" i="9"/>
  <c r="AD499" i="9"/>
  <c r="AD461" i="9"/>
  <c r="AD485" i="9"/>
  <c r="AD466" i="9"/>
  <c r="AD484" i="9"/>
  <c r="AD482" i="9"/>
  <c r="AD509" i="9"/>
  <c r="AD423" i="9"/>
  <c r="AD430" i="9"/>
  <c r="AD425" i="9"/>
  <c r="AD409" i="9"/>
  <c r="AD507" i="9"/>
  <c r="AD452" i="9"/>
  <c r="AD494" i="9"/>
  <c r="AD464" i="9"/>
  <c r="AD489" i="9"/>
  <c r="AD444" i="9"/>
  <c r="AD368" i="9"/>
  <c r="AD504" i="9"/>
  <c r="AD490" i="9"/>
  <c r="AD371" i="9"/>
  <c r="AD393" i="9"/>
  <c r="AD361" i="9"/>
  <c r="AD375" i="9"/>
  <c r="AD401" i="9"/>
  <c r="AD417" i="9"/>
  <c r="AD410" i="9"/>
  <c r="AD418" i="9"/>
  <c r="AD433" i="9"/>
  <c r="AD438" i="9"/>
  <c r="AD481" i="9"/>
  <c r="AD392" i="9"/>
  <c r="AD426" i="9"/>
  <c r="AD458" i="9"/>
  <c r="AD412" i="9"/>
  <c r="AD511" i="9"/>
  <c r="AD404" i="9"/>
  <c r="AD508" i="9"/>
  <c r="AD493" i="9"/>
  <c r="AD407" i="9"/>
  <c r="AD473" i="9"/>
  <c r="AD391" i="9"/>
  <c r="AD436" i="9"/>
  <c r="AD491" i="9"/>
  <c r="AD432" i="9"/>
  <c r="AD478" i="9"/>
  <c r="AD428" i="9"/>
  <c r="AD451" i="9"/>
  <c r="AD416" i="9"/>
  <c r="AD503" i="9"/>
  <c r="AD480" i="9"/>
  <c r="AD474" i="9"/>
  <c r="AD373" i="9"/>
  <c r="AD406" i="9"/>
  <c r="AD394" i="9"/>
  <c r="AD402" i="9"/>
  <c r="AD459" i="9"/>
  <c r="AD500" i="9"/>
  <c r="AD370" i="9"/>
  <c r="AD386" i="9"/>
  <c r="AD422" i="9"/>
  <c r="AD449" i="9"/>
  <c r="AD467" i="9"/>
  <c r="AD483" i="9"/>
  <c r="AD495" i="9"/>
  <c r="AD380" i="9"/>
  <c r="AD460" i="9"/>
  <c r="AD455" i="9"/>
  <c r="AD462" i="9"/>
  <c r="AD457" i="9"/>
  <c r="AD414" i="9"/>
  <c r="AD388" i="9"/>
  <c r="AD475" i="9"/>
  <c r="AD376" i="9"/>
  <c r="AD472" i="9"/>
  <c r="AD396" i="9"/>
  <c r="AD435" i="9"/>
  <c r="AD408" i="9"/>
  <c r="AD487" i="9"/>
  <c r="AD420" i="9"/>
  <c r="AD427" i="9"/>
  <c r="AD497" i="9"/>
  <c r="AD397" i="9"/>
  <c r="AD399" i="9"/>
  <c r="AD477" i="9"/>
  <c r="AD486" i="9"/>
  <c r="AD502" i="9"/>
  <c r="AD389" i="9"/>
  <c r="AD447" i="9"/>
  <c r="AD492" i="9"/>
  <c r="AD479" i="9"/>
  <c r="AD498" i="9"/>
  <c r="AD440" i="9"/>
  <c r="AD439" i="9"/>
  <c r="AD446" i="9"/>
  <c r="AD441" i="9"/>
  <c r="AD398" i="9"/>
  <c r="AD364" i="9"/>
  <c r="AD456" i="9"/>
  <c r="AD510" i="9"/>
  <c r="AD468" i="9"/>
  <c r="AD505" i="9"/>
  <c r="AD419" i="9"/>
  <c r="AD400" i="9"/>
  <c r="AD471" i="9"/>
  <c r="AD506" i="9"/>
  <c r="AD377" i="9"/>
  <c r="AD374" i="9"/>
  <c r="AD390" i="9"/>
  <c r="AD383" i="9"/>
  <c r="AD445" i="9"/>
  <c r="AD453" i="9"/>
  <c r="AD470" i="9"/>
  <c r="AD450" i="9"/>
  <c r="AD415" i="9"/>
  <c r="AD424" i="9"/>
  <c r="AD448" i="9"/>
  <c r="AD496" i="9"/>
  <c r="AD362" i="9"/>
  <c r="AD378" i="9"/>
  <c r="AD363" i="9"/>
  <c r="AD465" i="9"/>
  <c r="AD443" i="9"/>
  <c r="AD501" i="9"/>
  <c r="AD365" i="9"/>
  <c r="AD429" i="9"/>
  <c r="AD437" i="9"/>
  <c r="AD434" i="9"/>
  <c r="AD442" i="9"/>
  <c r="AD405" i="9"/>
  <c r="AD413" i="9"/>
  <c r="AD421" i="9"/>
  <c r="AD379" i="9"/>
  <c r="AD387" i="9"/>
  <c r="AD395" i="9"/>
  <c r="AD403" i="9"/>
  <c r="AD431" i="9"/>
  <c r="AD488" i="9"/>
  <c r="AD381" i="9"/>
  <c r="AD411" i="9"/>
  <c r="AD476" i="9"/>
  <c r="AD372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K512" i="9"/>
  <c r="K513" i="9"/>
  <c r="K514" i="9"/>
  <c r="K515" i="9"/>
  <c r="K516" i="9"/>
  <c r="K517" i="9"/>
  <c r="K518" i="9"/>
  <c r="K384" i="9"/>
  <c r="K519" i="9"/>
  <c r="K388" i="9"/>
  <c r="K368" i="9"/>
  <c r="K520" i="9"/>
  <c r="K365" i="9"/>
  <c r="K366" i="9"/>
  <c r="K372" i="9"/>
  <c r="K381" i="9"/>
  <c r="K463" i="9"/>
  <c r="K479" i="9"/>
  <c r="K460" i="9"/>
  <c r="K370" i="9"/>
  <c r="K496" i="9"/>
  <c r="K399" i="9"/>
  <c r="K361" i="9"/>
  <c r="K374" i="9"/>
  <c r="K382" i="9"/>
  <c r="K444" i="9"/>
  <c r="K452" i="9"/>
  <c r="K427" i="9"/>
  <c r="K443" i="9"/>
  <c r="K478" i="9"/>
  <c r="K415" i="9"/>
  <c r="K503" i="9"/>
  <c r="K454" i="9"/>
  <c r="K445" i="9"/>
  <c r="K440" i="9"/>
  <c r="K413" i="9"/>
  <c r="K439" i="9"/>
  <c r="K474" i="9"/>
  <c r="K383" i="9"/>
  <c r="K447" i="9"/>
  <c r="K488" i="9"/>
  <c r="K418" i="9"/>
  <c r="K407" i="9"/>
  <c r="K486" i="9"/>
  <c r="K505" i="9"/>
  <c r="K405" i="9"/>
  <c r="K448" i="9"/>
  <c r="K451" i="9"/>
  <c r="K482" i="9"/>
  <c r="K371" i="9"/>
  <c r="K484" i="9"/>
  <c r="K431" i="9"/>
  <c r="K465" i="9"/>
  <c r="K425" i="9"/>
  <c r="K426" i="9"/>
  <c r="K400" i="9"/>
  <c r="K416" i="9"/>
  <c r="K409" i="9"/>
  <c r="K417" i="9"/>
  <c r="K432" i="9"/>
  <c r="K437" i="9"/>
  <c r="K469" i="9"/>
  <c r="K485" i="9"/>
  <c r="K501" i="9"/>
  <c r="K375" i="9"/>
  <c r="K495" i="9"/>
  <c r="K497" i="9"/>
  <c r="K491" i="9"/>
  <c r="K438" i="9"/>
  <c r="K429" i="9"/>
  <c r="K424" i="9"/>
  <c r="K397" i="9"/>
  <c r="K387" i="9"/>
  <c r="K475" i="9"/>
  <c r="K509" i="9"/>
  <c r="K411" i="9"/>
  <c r="K466" i="9"/>
  <c r="K473" i="9"/>
  <c r="K391" i="9"/>
  <c r="K470" i="9"/>
  <c r="K489" i="9"/>
  <c r="K449" i="9"/>
  <c r="K487" i="9"/>
  <c r="K499" i="9"/>
  <c r="K379" i="9"/>
  <c r="K453" i="9"/>
  <c r="K392" i="9"/>
  <c r="K421" i="9"/>
  <c r="K396" i="9"/>
  <c r="K393" i="9"/>
  <c r="K401" i="9"/>
  <c r="K480" i="9"/>
  <c r="K510" i="9"/>
  <c r="K483" i="9"/>
  <c r="K481" i="9"/>
  <c r="K508" i="9"/>
  <c r="K422" i="9"/>
  <c r="K472" i="9"/>
  <c r="K406" i="9"/>
  <c r="K408" i="9"/>
  <c r="K506" i="9"/>
  <c r="K471" i="9"/>
  <c r="K493" i="9"/>
  <c r="K363" i="9"/>
  <c r="K450" i="9"/>
  <c r="K467" i="9"/>
  <c r="K367" i="9"/>
  <c r="K435" i="9"/>
  <c r="K369" i="9"/>
  <c r="K385" i="9"/>
  <c r="K457" i="9"/>
  <c r="K414" i="9"/>
  <c r="K498" i="9"/>
  <c r="K462" i="9"/>
  <c r="K468" i="9"/>
  <c r="K446" i="9"/>
  <c r="K376" i="9"/>
  <c r="K373" i="9"/>
  <c r="K389" i="9"/>
  <c r="K398" i="9"/>
  <c r="K476" i="9"/>
  <c r="K458" i="9"/>
  <c r="K494" i="9"/>
  <c r="K419" i="9"/>
  <c r="K507" i="9"/>
  <c r="K492" i="9"/>
  <c r="K461" i="9"/>
  <c r="K456" i="9"/>
  <c r="K390" i="9"/>
  <c r="K459" i="9"/>
  <c r="K490" i="9"/>
  <c r="K455" i="9"/>
  <c r="K477" i="9"/>
  <c r="K504" i="9"/>
  <c r="K434" i="9"/>
  <c r="K423" i="9"/>
  <c r="K502" i="9"/>
  <c r="K403" i="9"/>
  <c r="K377" i="9"/>
  <c r="K362" i="9"/>
  <c r="K430" i="9"/>
  <c r="K364" i="9"/>
  <c r="K464" i="9"/>
  <c r="K410" i="9"/>
  <c r="K428" i="9"/>
  <c r="K436" i="9"/>
  <c r="K433" i="9"/>
  <c r="K441" i="9"/>
  <c r="K442" i="9"/>
  <c r="K500" i="9"/>
  <c r="K511" i="9"/>
  <c r="K380" i="9"/>
  <c r="K404" i="9"/>
  <c r="K412" i="9"/>
  <c r="K420" i="9"/>
  <c r="K378" i="9"/>
  <c r="K386" i="9"/>
  <c r="K394" i="9"/>
  <c r="K402" i="9"/>
  <c r="K395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AR512" i="9"/>
  <c r="AR513" i="9"/>
  <c r="AR514" i="9"/>
  <c r="AR515" i="9"/>
  <c r="AR516" i="9"/>
  <c r="AR517" i="9"/>
  <c r="AR518" i="9"/>
  <c r="AR388" i="9"/>
  <c r="AR519" i="9"/>
  <c r="AR520" i="9"/>
  <c r="AR379" i="9"/>
  <c r="AR387" i="9"/>
  <c r="AR414" i="9"/>
  <c r="AR477" i="9"/>
  <c r="AR438" i="9"/>
  <c r="AR439" i="9"/>
  <c r="AR377" i="9"/>
  <c r="AR431" i="9"/>
  <c r="AR463" i="9"/>
  <c r="AR444" i="9"/>
  <c r="AR402" i="9"/>
  <c r="AR453" i="9"/>
  <c r="AR457" i="9"/>
  <c r="AR405" i="9"/>
  <c r="AR396" i="9"/>
  <c r="AR495" i="9"/>
  <c r="AR397" i="9"/>
  <c r="AR367" i="9"/>
  <c r="AR361" i="9"/>
  <c r="AR437" i="9"/>
  <c r="AR363" i="9"/>
  <c r="AR383" i="9"/>
  <c r="AR372" i="9"/>
  <c r="AR380" i="9"/>
  <c r="AR422" i="9"/>
  <c r="AR406" i="9"/>
  <c r="AR398" i="9"/>
  <c r="AR425" i="9"/>
  <c r="AR393" i="9"/>
  <c r="AR415" i="9"/>
  <c r="AR432" i="9"/>
  <c r="AR381" i="9"/>
  <c r="AR427" i="9"/>
  <c r="AR416" i="9"/>
  <c r="AR423" i="9"/>
  <c r="AR375" i="9"/>
  <c r="AR466" i="9"/>
  <c r="AR493" i="9"/>
  <c r="AR479" i="9"/>
  <c r="AR436" i="9"/>
  <c r="AR389" i="9"/>
  <c r="AR407" i="9"/>
  <c r="AR471" i="9"/>
  <c r="AR412" i="9"/>
  <c r="AR443" i="9"/>
  <c r="AR368" i="9"/>
  <c r="AR376" i="9"/>
  <c r="AR384" i="9"/>
  <c r="AR507" i="9"/>
  <c r="AR446" i="9"/>
  <c r="AR411" i="9"/>
  <c r="AR391" i="9"/>
  <c r="AR475" i="9"/>
  <c r="AR409" i="9"/>
  <c r="AR371" i="9"/>
  <c r="AR452" i="9"/>
  <c r="AR460" i="9"/>
  <c r="AR441" i="9"/>
  <c r="AR400" i="9"/>
  <c r="AR364" i="9"/>
  <c r="AR365" i="9"/>
  <c r="AR369" i="9"/>
  <c r="AR399" i="9"/>
  <c r="AR459" i="9"/>
  <c r="AR428" i="9"/>
  <c r="AR470" i="9"/>
  <c r="AR480" i="9"/>
  <c r="AR496" i="9"/>
  <c r="AR505" i="9"/>
  <c r="AR462" i="9"/>
  <c r="AR508" i="9"/>
  <c r="AR478" i="9"/>
  <c r="AR487" i="9"/>
  <c r="AR417" i="9"/>
  <c r="AR424" i="9"/>
  <c r="AR401" i="9"/>
  <c r="AR419" i="9"/>
  <c r="AR485" i="9"/>
  <c r="AR488" i="9"/>
  <c r="AR390" i="9"/>
  <c r="AR461" i="9"/>
  <c r="AR468" i="9"/>
  <c r="AR362" i="9"/>
  <c r="AR506" i="9"/>
  <c r="AR382" i="9"/>
  <c r="AR395" i="9"/>
  <c r="AR420" i="9"/>
  <c r="AR447" i="9"/>
  <c r="AR455" i="9"/>
  <c r="AR464" i="9"/>
  <c r="AR378" i="9"/>
  <c r="AR509" i="9"/>
  <c r="AR489" i="9"/>
  <c r="AR450" i="9"/>
  <c r="AR492" i="9"/>
  <c r="AR426" i="9"/>
  <c r="AR465" i="9"/>
  <c r="AR472" i="9"/>
  <c r="AR467" i="9"/>
  <c r="AR385" i="9"/>
  <c r="AR403" i="9"/>
  <c r="AR469" i="9"/>
  <c r="AR498" i="9"/>
  <c r="AR370" i="9"/>
  <c r="AR445" i="9"/>
  <c r="AR458" i="9"/>
  <c r="AR497" i="9"/>
  <c r="AR490" i="9"/>
  <c r="AR500" i="9"/>
  <c r="AR373" i="9"/>
  <c r="AR448" i="9"/>
  <c r="AR491" i="9"/>
  <c r="AR473" i="9"/>
  <c r="AR430" i="9"/>
  <c r="AR476" i="9"/>
  <c r="AR394" i="9"/>
  <c r="AR449" i="9"/>
  <c r="AR456" i="9"/>
  <c r="AR451" i="9"/>
  <c r="AR408" i="9"/>
  <c r="AR442" i="9"/>
  <c r="AR418" i="9"/>
  <c r="AR494" i="9"/>
  <c r="AR499" i="9"/>
  <c r="AR429" i="9"/>
  <c r="AR434" i="9"/>
  <c r="AR481" i="9"/>
  <c r="AR454" i="9"/>
  <c r="AR484" i="9"/>
  <c r="AR366" i="9"/>
  <c r="AR474" i="9"/>
  <c r="AR374" i="9"/>
  <c r="AR482" i="9"/>
  <c r="AR503" i="9"/>
  <c r="AR433" i="9"/>
  <c r="AR440" i="9"/>
  <c r="AR435" i="9"/>
  <c r="AR392" i="9"/>
  <c r="AR501" i="9"/>
  <c r="AR504" i="9"/>
  <c r="AR486" i="9"/>
  <c r="AR483" i="9"/>
  <c r="AR413" i="9"/>
  <c r="AR386" i="9"/>
  <c r="AR510" i="9"/>
  <c r="AR410" i="9"/>
  <c r="AR502" i="9"/>
  <c r="AR404" i="9"/>
  <c r="AR421" i="9"/>
  <c r="AR511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A512" i="9"/>
  <c r="AA513" i="9"/>
  <c r="AA514" i="9"/>
  <c r="AA515" i="9"/>
  <c r="AA516" i="9"/>
  <c r="AA517" i="9"/>
  <c r="AA518" i="9"/>
  <c r="AA368" i="9"/>
  <c r="AA519" i="9"/>
  <c r="AA520" i="9"/>
  <c r="AA405" i="9"/>
  <c r="AA372" i="9"/>
  <c r="AA491" i="9"/>
  <c r="AA457" i="9"/>
  <c r="AA365" i="9"/>
  <c r="AA480" i="9"/>
  <c r="AA384" i="9"/>
  <c r="AA458" i="9"/>
  <c r="AA469" i="9"/>
  <c r="AA448" i="9"/>
  <c r="AA388" i="9"/>
  <c r="AA381" i="9"/>
  <c r="AA482" i="9"/>
  <c r="AA449" i="9"/>
  <c r="AA417" i="9"/>
  <c r="AA444" i="9"/>
  <c r="AA376" i="9"/>
  <c r="AA373" i="9"/>
  <c r="AA389" i="9"/>
  <c r="AA404" i="9"/>
  <c r="AA412" i="9"/>
  <c r="AA420" i="9"/>
  <c r="AA436" i="9"/>
  <c r="AA441" i="9"/>
  <c r="AA462" i="9"/>
  <c r="AA439" i="9"/>
  <c r="AA478" i="9"/>
  <c r="AA363" i="9"/>
  <c r="AA407" i="9"/>
  <c r="AA438" i="9"/>
  <c r="AA429" i="9"/>
  <c r="AA424" i="9"/>
  <c r="AA397" i="9"/>
  <c r="AA506" i="9"/>
  <c r="AA475" i="9"/>
  <c r="AA509" i="9"/>
  <c r="AA487" i="9"/>
  <c r="AA447" i="9"/>
  <c r="AA488" i="9"/>
  <c r="AA418" i="9"/>
  <c r="AA483" i="9"/>
  <c r="AA505" i="9"/>
  <c r="AA503" i="9"/>
  <c r="AA392" i="9"/>
  <c r="AA400" i="9"/>
  <c r="AA452" i="9"/>
  <c r="AA370" i="9"/>
  <c r="AA398" i="9"/>
  <c r="AA442" i="9"/>
  <c r="AA500" i="9"/>
  <c r="AA374" i="9"/>
  <c r="AA394" i="9"/>
  <c r="AA465" i="9"/>
  <c r="AA431" i="9"/>
  <c r="AA403" i="9"/>
  <c r="AA497" i="9"/>
  <c r="AA508" i="9"/>
  <c r="AA422" i="9"/>
  <c r="AA472" i="9"/>
  <c r="AA406" i="9"/>
  <c r="AA408" i="9"/>
  <c r="AA490" i="9"/>
  <c r="AA443" i="9"/>
  <c r="AA493" i="9"/>
  <c r="AA467" i="9"/>
  <c r="AA399" i="9"/>
  <c r="AA466" i="9"/>
  <c r="AA502" i="9"/>
  <c r="AA427" i="9"/>
  <c r="AA489" i="9"/>
  <c r="AA382" i="9"/>
  <c r="AA367" i="9"/>
  <c r="AA415" i="9"/>
  <c r="AA498" i="9"/>
  <c r="AA366" i="9"/>
  <c r="AA416" i="9"/>
  <c r="AA361" i="9"/>
  <c r="AA378" i="9"/>
  <c r="AA402" i="9"/>
  <c r="AA459" i="9"/>
  <c r="AA510" i="9"/>
  <c r="AA383" i="9"/>
  <c r="AA481" i="9"/>
  <c r="AA492" i="9"/>
  <c r="AA461" i="9"/>
  <c r="AA456" i="9"/>
  <c r="AA390" i="9"/>
  <c r="AA419" i="9"/>
  <c r="AA474" i="9"/>
  <c r="AA435" i="9"/>
  <c r="AA477" i="9"/>
  <c r="AA463" i="9"/>
  <c r="AA395" i="9"/>
  <c r="AA450" i="9"/>
  <c r="AA486" i="9"/>
  <c r="AA391" i="9"/>
  <c r="AA473" i="9"/>
  <c r="AA393" i="9"/>
  <c r="AA476" i="9"/>
  <c r="AA437" i="9"/>
  <c r="AA421" i="9"/>
  <c r="AA425" i="9"/>
  <c r="AA401" i="9"/>
  <c r="AA396" i="9"/>
  <c r="AA386" i="9"/>
  <c r="AA428" i="9"/>
  <c r="AA464" i="9"/>
  <c r="AA433" i="9"/>
  <c r="AA484" i="9"/>
  <c r="AA455" i="9"/>
  <c r="AA494" i="9"/>
  <c r="AA379" i="9"/>
  <c r="AA479" i="9"/>
  <c r="AA454" i="9"/>
  <c r="AA445" i="9"/>
  <c r="AA440" i="9"/>
  <c r="AA413" i="9"/>
  <c r="AA411" i="9"/>
  <c r="AA499" i="9"/>
  <c r="AA375" i="9"/>
  <c r="AA495" i="9"/>
  <c r="AA451" i="9"/>
  <c r="AA504" i="9"/>
  <c r="AA434" i="9"/>
  <c r="AA470" i="9"/>
  <c r="AA371" i="9"/>
  <c r="AA507" i="9"/>
  <c r="AA369" i="9"/>
  <c r="AA385" i="9"/>
  <c r="AA409" i="9"/>
  <c r="AA432" i="9"/>
  <c r="AA410" i="9"/>
  <c r="AA430" i="9"/>
  <c r="AA380" i="9"/>
  <c r="AA460" i="9"/>
  <c r="AA468" i="9"/>
  <c r="AA426" i="9"/>
  <c r="AA501" i="9"/>
  <c r="AA377" i="9"/>
  <c r="AA362" i="9"/>
  <c r="AA453" i="9"/>
  <c r="AA387" i="9"/>
  <c r="AA511" i="9"/>
  <c r="AA364" i="9"/>
  <c r="AA414" i="9"/>
  <c r="AA496" i="9"/>
  <c r="AA423" i="9"/>
  <c r="AA485" i="9"/>
  <c r="AA471" i="9"/>
  <c r="AA446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O512" i="9"/>
  <c r="O513" i="9"/>
  <c r="O514" i="9"/>
  <c r="O515" i="9"/>
  <c r="O516" i="9"/>
  <c r="O517" i="9"/>
  <c r="O518" i="9"/>
  <c r="O519" i="9"/>
  <c r="O394" i="9"/>
  <c r="O520" i="9"/>
  <c r="O376" i="9"/>
  <c r="O366" i="9"/>
  <c r="O510" i="9"/>
  <c r="O508" i="9"/>
  <c r="O459" i="9"/>
  <c r="O483" i="9"/>
  <c r="O433" i="9"/>
  <c r="O428" i="9"/>
  <c r="O372" i="9"/>
  <c r="O381" i="9"/>
  <c r="O453" i="9"/>
  <c r="O494" i="9"/>
  <c r="O442" i="9"/>
  <c r="O492" i="9"/>
  <c r="O465" i="9"/>
  <c r="O472" i="9"/>
  <c r="O424" i="9"/>
  <c r="O377" i="9"/>
  <c r="O364" i="9"/>
  <c r="O384" i="9"/>
  <c r="O361" i="9"/>
  <c r="O365" i="9"/>
  <c r="O391" i="9"/>
  <c r="O422" i="9"/>
  <c r="O491" i="9"/>
  <c r="O429" i="9"/>
  <c r="O464" i="9"/>
  <c r="O412" i="9"/>
  <c r="O380" i="9"/>
  <c r="O368" i="9"/>
  <c r="O478" i="9"/>
  <c r="O467" i="9"/>
  <c r="O410" i="9"/>
  <c r="O371" i="9"/>
  <c r="O435" i="9"/>
  <c r="O463" i="9"/>
  <c r="O390" i="9"/>
  <c r="O460" i="9"/>
  <c r="O378" i="9"/>
  <c r="O406" i="9"/>
  <c r="O369" i="9"/>
  <c r="O370" i="9"/>
  <c r="O405" i="9"/>
  <c r="O449" i="9"/>
  <c r="O499" i="9"/>
  <c r="O408" i="9"/>
  <c r="O388" i="9"/>
  <c r="O461" i="9"/>
  <c r="O392" i="9"/>
  <c r="O448" i="9"/>
  <c r="O456" i="9"/>
  <c r="O426" i="9"/>
  <c r="O362" i="9"/>
  <c r="O385" i="9"/>
  <c r="O421" i="9"/>
  <c r="O454" i="9"/>
  <c r="O496" i="9"/>
  <c r="O506" i="9"/>
  <c r="O475" i="9"/>
  <c r="O477" i="9"/>
  <c r="O367" i="9"/>
  <c r="O450" i="9"/>
  <c r="O457" i="9"/>
  <c r="O452" i="9"/>
  <c r="O409" i="9"/>
  <c r="O431" i="9"/>
  <c r="O470" i="9"/>
  <c r="O489" i="9"/>
  <c r="O484" i="9"/>
  <c r="O414" i="9"/>
  <c r="O403" i="9"/>
  <c r="O487" i="9"/>
  <c r="O399" i="9"/>
  <c r="O511" i="9"/>
  <c r="O373" i="9"/>
  <c r="O389" i="9"/>
  <c r="O413" i="9"/>
  <c r="O432" i="9"/>
  <c r="O440" i="9"/>
  <c r="O476" i="9"/>
  <c r="O437" i="9"/>
  <c r="O445" i="9"/>
  <c r="O455" i="9"/>
  <c r="O423" i="9"/>
  <c r="O490" i="9"/>
  <c r="O387" i="9"/>
  <c r="O471" i="9"/>
  <c r="O504" i="9"/>
  <c r="O434" i="9"/>
  <c r="O441" i="9"/>
  <c r="O436" i="9"/>
  <c r="O393" i="9"/>
  <c r="O363" i="9"/>
  <c r="O503" i="9"/>
  <c r="O407" i="9"/>
  <c r="O462" i="9"/>
  <c r="O469" i="9"/>
  <c r="O395" i="9"/>
  <c r="O451" i="9"/>
  <c r="O375" i="9"/>
  <c r="O396" i="9"/>
  <c r="O400" i="9"/>
  <c r="O416" i="9"/>
  <c r="O401" i="9"/>
  <c r="O382" i="9"/>
  <c r="O398" i="9"/>
  <c r="O495" i="9"/>
  <c r="O497" i="9"/>
  <c r="O427" i="9"/>
  <c r="O474" i="9"/>
  <c r="O509" i="9"/>
  <c r="O447" i="9"/>
  <c r="O488" i="9"/>
  <c r="O418" i="9"/>
  <c r="O425" i="9"/>
  <c r="O402" i="9"/>
  <c r="O420" i="9"/>
  <c r="O502" i="9"/>
  <c r="O479" i="9"/>
  <c r="O383" i="9"/>
  <c r="O446" i="9"/>
  <c r="O419" i="9"/>
  <c r="O498" i="9"/>
  <c r="O443" i="9"/>
  <c r="O501" i="9"/>
  <c r="O374" i="9"/>
  <c r="O417" i="9"/>
  <c r="O444" i="9"/>
  <c r="O438" i="9"/>
  <c r="O379" i="9"/>
  <c r="O507" i="9"/>
  <c r="O493" i="9"/>
  <c r="O415" i="9"/>
  <c r="O466" i="9"/>
  <c r="O473" i="9"/>
  <c r="O468" i="9"/>
  <c r="O386" i="9"/>
  <c r="O404" i="9"/>
  <c r="O486" i="9"/>
  <c r="O505" i="9"/>
  <c r="O500" i="9"/>
  <c r="O430" i="9"/>
  <c r="O411" i="9"/>
  <c r="O482" i="9"/>
  <c r="O439" i="9"/>
  <c r="O485" i="9"/>
  <c r="O397" i="9"/>
  <c r="O458" i="9"/>
  <c r="O480" i="9"/>
  <c r="O481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Q512" i="9"/>
  <c r="Q513" i="9"/>
  <c r="Q514" i="9"/>
  <c r="Q515" i="9"/>
  <c r="Q516" i="9"/>
  <c r="Q517" i="9"/>
  <c r="Q518" i="9"/>
  <c r="Q519" i="9"/>
  <c r="Q456" i="9"/>
  <c r="Q474" i="9"/>
  <c r="Q395" i="9"/>
  <c r="Q368" i="9"/>
  <c r="Q379" i="9"/>
  <c r="Q375" i="9"/>
  <c r="Q371" i="9"/>
  <c r="Q363" i="9"/>
  <c r="Q374" i="9"/>
  <c r="Q436" i="9"/>
  <c r="Q424" i="9"/>
  <c r="Q378" i="9"/>
  <c r="Q382" i="9"/>
  <c r="Q404" i="9"/>
  <c r="Q444" i="9"/>
  <c r="Q400" i="9"/>
  <c r="Q386" i="9"/>
  <c r="Q362" i="9"/>
  <c r="Q462" i="9"/>
  <c r="Q454" i="9"/>
  <c r="Q448" i="9"/>
  <c r="Q366" i="9"/>
  <c r="Q367" i="9"/>
  <c r="Q387" i="9"/>
  <c r="Q520" i="9"/>
  <c r="Q370" i="9"/>
  <c r="Q390" i="9"/>
  <c r="Q394" i="9"/>
  <c r="Q470" i="9"/>
  <c r="Q471" i="9"/>
  <c r="Q434" i="9"/>
  <c r="Q427" i="9"/>
  <c r="Q461" i="9"/>
  <c r="Q460" i="9"/>
  <c r="Q451" i="9"/>
  <c r="Q426" i="9"/>
  <c r="Q393" i="9"/>
  <c r="Q408" i="9"/>
  <c r="Q423" i="9"/>
  <c r="Q392" i="9"/>
  <c r="Q418" i="9"/>
  <c r="Q361" i="9"/>
  <c r="Q412" i="9"/>
  <c r="Q478" i="9"/>
  <c r="Q384" i="9"/>
  <c r="Q407" i="9"/>
  <c r="Q398" i="9"/>
  <c r="Q498" i="9"/>
  <c r="Q383" i="9"/>
  <c r="Q391" i="9"/>
  <c r="Q485" i="9"/>
  <c r="Q428" i="9"/>
  <c r="Q439" i="9"/>
  <c r="Q376" i="9"/>
  <c r="Q494" i="9"/>
  <c r="Q467" i="9"/>
  <c r="Q466" i="9"/>
  <c r="Q388" i="9"/>
  <c r="Q429" i="9"/>
  <c r="Q510" i="9"/>
  <c r="Q455" i="9"/>
  <c r="Q442" i="9"/>
  <c r="Q380" i="9"/>
  <c r="Q410" i="9"/>
  <c r="Q364" i="9"/>
  <c r="Q399" i="9"/>
  <c r="Q431" i="9"/>
  <c r="Q502" i="9"/>
  <c r="Q420" i="9"/>
  <c r="Q458" i="9"/>
  <c r="Q419" i="9"/>
  <c r="Q482" i="9"/>
  <c r="Q463" i="9"/>
  <c r="Q450" i="9"/>
  <c r="Q403" i="9"/>
  <c r="Q488" i="9"/>
  <c r="Q486" i="9"/>
  <c r="Q447" i="9"/>
  <c r="Q430" i="9"/>
  <c r="Q415" i="9"/>
  <c r="Q406" i="9"/>
  <c r="Q372" i="9"/>
  <c r="Q432" i="9"/>
  <c r="Q464" i="9"/>
  <c r="Q459" i="9"/>
  <c r="Q446" i="9"/>
  <c r="Q414" i="9"/>
  <c r="Q416" i="9"/>
  <c r="Q443" i="9"/>
  <c r="Q438" i="9"/>
  <c r="Q422" i="9"/>
  <c r="Q507" i="9"/>
  <c r="Q440" i="9"/>
  <c r="Q435" i="9"/>
  <c r="Q396" i="9"/>
  <c r="Q411" i="9"/>
  <c r="Q402" i="9"/>
  <c r="Q487" i="9"/>
  <c r="Q481" i="9"/>
  <c r="Q389" i="9"/>
  <c r="Q472" i="9"/>
  <c r="Q503" i="9"/>
  <c r="Q505" i="9"/>
  <c r="Q441" i="9"/>
  <c r="Q453" i="9"/>
  <c r="Q365" i="9"/>
  <c r="Q477" i="9"/>
  <c r="Q493" i="9"/>
  <c r="Q437" i="9"/>
  <c r="Q445" i="9"/>
  <c r="Q509" i="9"/>
  <c r="Q417" i="9"/>
  <c r="Q468" i="9"/>
  <c r="Q433" i="9"/>
  <c r="Q504" i="9"/>
  <c r="Q421" i="9"/>
  <c r="Q377" i="9"/>
  <c r="Q497" i="9"/>
  <c r="Q475" i="9"/>
  <c r="Q425" i="9"/>
  <c r="Q500" i="9"/>
  <c r="Q489" i="9"/>
  <c r="Q491" i="9"/>
  <c r="Q484" i="9"/>
  <c r="Q397" i="9"/>
  <c r="Q501" i="9"/>
  <c r="Q409" i="9"/>
  <c r="Q476" i="9"/>
  <c r="Q465" i="9"/>
  <c r="Q483" i="9"/>
  <c r="Q449" i="9"/>
  <c r="Q480" i="9"/>
  <c r="Q496" i="9"/>
  <c r="Q369" i="9"/>
  <c r="Q401" i="9"/>
  <c r="Q413" i="9"/>
  <c r="Q495" i="9"/>
  <c r="Q469" i="9"/>
  <c r="Q452" i="9"/>
  <c r="Q490" i="9"/>
  <c r="Q508" i="9"/>
  <c r="Q373" i="9"/>
  <c r="Q499" i="9"/>
  <c r="Q385" i="9"/>
  <c r="Q506" i="9"/>
  <c r="Q381" i="9"/>
  <c r="Q405" i="9"/>
  <c r="Q473" i="9"/>
  <c r="Q479" i="9"/>
  <c r="Q511" i="9"/>
  <c r="Q492" i="9"/>
  <c r="Q457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AM512" i="9"/>
  <c r="AM513" i="9"/>
  <c r="AM514" i="9"/>
  <c r="AM515" i="9"/>
  <c r="AM516" i="9"/>
  <c r="AM517" i="9"/>
  <c r="AM518" i="9"/>
  <c r="AM519" i="9"/>
  <c r="AM368" i="9"/>
  <c r="AM520" i="9"/>
  <c r="AM384" i="9"/>
  <c r="AM364" i="9"/>
  <c r="AM470" i="9"/>
  <c r="AM486" i="9"/>
  <c r="AM504" i="9"/>
  <c r="AM445" i="9"/>
  <c r="AM466" i="9"/>
  <c r="AM469" i="9"/>
  <c r="AM413" i="9"/>
  <c r="AM361" i="9"/>
  <c r="AM373" i="9"/>
  <c r="AM408" i="9"/>
  <c r="AM388" i="9"/>
  <c r="AM455" i="9"/>
  <c r="AM459" i="9"/>
  <c r="AM379" i="9"/>
  <c r="AM475" i="9"/>
  <c r="AM441" i="9"/>
  <c r="AM453" i="9"/>
  <c r="AM468" i="9"/>
  <c r="AM446" i="9"/>
  <c r="AM385" i="9"/>
  <c r="AM389" i="9"/>
  <c r="AM380" i="9"/>
  <c r="AM472" i="9"/>
  <c r="AM404" i="9"/>
  <c r="AM489" i="9"/>
  <c r="AM363" i="9"/>
  <c r="AM505" i="9"/>
  <c r="AM488" i="9"/>
  <c r="AM424" i="9"/>
  <c r="AM440" i="9"/>
  <c r="AM402" i="9"/>
  <c r="AM372" i="9"/>
  <c r="AM376" i="9"/>
  <c r="AM502" i="9"/>
  <c r="AM511" i="9"/>
  <c r="AM473" i="9"/>
  <c r="AM414" i="9"/>
  <c r="AM420" i="9"/>
  <c r="AM436" i="9"/>
  <c r="AM386" i="9"/>
  <c r="AM369" i="9"/>
  <c r="AM434" i="9"/>
  <c r="AM397" i="9"/>
  <c r="AM390" i="9"/>
  <c r="AM362" i="9"/>
  <c r="AM421" i="9"/>
  <c r="AM461" i="9"/>
  <c r="AM450" i="9"/>
  <c r="AM500" i="9"/>
  <c r="AM403" i="9"/>
  <c r="AM392" i="9"/>
  <c r="AM464" i="9"/>
  <c r="AM396" i="9"/>
  <c r="AM405" i="9"/>
  <c r="AM429" i="9"/>
  <c r="AM415" i="9"/>
  <c r="AM483" i="9"/>
  <c r="AM457" i="9"/>
  <c r="AM370" i="9"/>
  <c r="AM374" i="9"/>
  <c r="AM377" i="9"/>
  <c r="AM448" i="9"/>
  <c r="AM425" i="9"/>
  <c r="AM430" i="9"/>
  <c r="AM367" i="9"/>
  <c r="AM447" i="9"/>
  <c r="AM487" i="9"/>
  <c r="AM482" i="9"/>
  <c r="AM485" i="9"/>
  <c r="AM451" i="9"/>
  <c r="AM480" i="9"/>
  <c r="AM410" i="9"/>
  <c r="AM476" i="9"/>
  <c r="AM394" i="9"/>
  <c r="AM412" i="9"/>
  <c r="AM478" i="9"/>
  <c r="AM497" i="9"/>
  <c r="AM371" i="9"/>
  <c r="AM438" i="9"/>
  <c r="AM506" i="9"/>
  <c r="AM479" i="9"/>
  <c r="AM493" i="9"/>
  <c r="AM365" i="9"/>
  <c r="AM381" i="9"/>
  <c r="AM452" i="9"/>
  <c r="AM462" i="9"/>
  <c r="AM484" i="9"/>
  <c r="AM439" i="9"/>
  <c r="AM427" i="9"/>
  <c r="AM431" i="9"/>
  <c r="AM499" i="9"/>
  <c r="AM435" i="9"/>
  <c r="AM458" i="9"/>
  <c r="AM465" i="9"/>
  <c r="AM460" i="9"/>
  <c r="AM378" i="9"/>
  <c r="AM443" i="9"/>
  <c r="AM507" i="9"/>
  <c r="AM481" i="9"/>
  <c r="AM508" i="9"/>
  <c r="AM422" i="9"/>
  <c r="AM490" i="9"/>
  <c r="AM411" i="9"/>
  <c r="AM477" i="9"/>
  <c r="AM432" i="9"/>
  <c r="AM437" i="9"/>
  <c r="AM383" i="9"/>
  <c r="AM419" i="9"/>
  <c r="AM399" i="9"/>
  <c r="AM491" i="9"/>
  <c r="AM395" i="9"/>
  <c r="AM442" i="9"/>
  <c r="AM449" i="9"/>
  <c r="AM444" i="9"/>
  <c r="AM417" i="9"/>
  <c r="AM510" i="9"/>
  <c r="AM495" i="9"/>
  <c r="AM471" i="9"/>
  <c r="AM492" i="9"/>
  <c r="AM406" i="9"/>
  <c r="AM474" i="9"/>
  <c r="AM387" i="9"/>
  <c r="AM400" i="9"/>
  <c r="AM416" i="9"/>
  <c r="AM393" i="9"/>
  <c r="AM382" i="9"/>
  <c r="AM398" i="9"/>
  <c r="AM456" i="9"/>
  <c r="AM498" i="9"/>
  <c r="AM501" i="9"/>
  <c r="AM463" i="9"/>
  <c r="AM496" i="9"/>
  <c r="AM426" i="9"/>
  <c r="AM433" i="9"/>
  <c r="AM428" i="9"/>
  <c r="AM401" i="9"/>
  <c r="AM494" i="9"/>
  <c r="AM423" i="9"/>
  <c r="AM391" i="9"/>
  <c r="AM454" i="9"/>
  <c r="AM375" i="9"/>
  <c r="AM503" i="9"/>
  <c r="AM509" i="9"/>
  <c r="AM366" i="9"/>
  <c r="AM409" i="9"/>
  <c r="AM418" i="9"/>
  <c r="AM407" i="9"/>
  <c r="AM467" i="9"/>
  <c r="AM521" i="9"/>
  <c r="AM522" i="9"/>
  <c r="AM523" i="9"/>
  <c r="AM524" i="9"/>
  <c r="AM525" i="9"/>
  <c r="AM526" i="9"/>
  <c r="AM527" i="9"/>
  <c r="AM528" i="9"/>
  <c r="AM529" i="9"/>
  <c r="AM530" i="9"/>
  <c r="AM531" i="9"/>
  <c r="AM532" i="9"/>
  <c r="AM533" i="9"/>
  <c r="G512" i="9"/>
  <c r="G513" i="9"/>
  <c r="G514" i="9"/>
  <c r="G515" i="9"/>
  <c r="G516" i="9"/>
  <c r="G517" i="9"/>
  <c r="G518" i="9"/>
  <c r="G519" i="9"/>
  <c r="G416" i="9"/>
  <c r="G520" i="9"/>
  <c r="G372" i="9"/>
  <c r="G368" i="9"/>
  <c r="G483" i="9"/>
  <c r="G414" i="9"/>
  <c r="G504" i="9"/>
  <c r="G461" i="9"/>
  <c r="G405" i="9"/>
  <c r="G409" i="9"/>
  <c r="G361" i="9"/>
  <c r="G389" i="9"/>
  <c r="G364" i="9"/>
  <c r="G370" i="9"/>
  <c r="G369" i="9"/>
  <c r="G502" i="9"/>
  <c r="G463" i="9"/>
  <c r="G435" i="9"/>
  <c r="G434" i="9"/>
  <c r="G425" i="9"/>
  <c r="G393" i="9"/>
  <c r="G400" i="9"/>
  <c r="G452" i="9"/>
  <c r="G457" i="9"/>
  <c r="G392" i="9"/>
  <c r="G385" i="9"/>
  <c r="G376" i="9"/>
  <c r="G399" i="9"/>
  <c r="G488" i="9"/>
  <c r="G439" i="9"/>
  <c r="G473" i="9"/>
  <c r="G448" i="9"/>
  <c r="G429" i="9"/>
  <c r="G388" i="9"/>
  <c r="G384" i="9"/>
  <c r="G451" i="9"/>
  <c r="G446" i="9"/>
  <c r="G466" i="9"/>
  <c r="G469" i="9"/>
  <c r="G432" i="9"/>
  <c r="G421" i="9"/>
  <c r="G382" i="9"/>
  <c r="G373" i="9"/>
  <c r="G396" i="9"/>
  <c r="G397" i="9"/>
  <c r="G437" i="9"/>
  <c r="G380" i="9"/>
  <c r="G377" i="9"/>
  <c r="G402" i="9"/>
  <c r="G403" i="9"/>
  <c r="G431" i="9"/>
  <c r="G443" i="9"/>
  <c r="G374" i="9"/>
  <c r="G398" i="9"/>
  <c r="G362" i="9"/>
  <c r="G386" i="9"/>
  <c r="G440" i="9"/>
  <c r="G464" i="9"/>
  <c r="G445" i="9"/>
  <c r="G430" i="9"/>
  <c r="G375" i="9"/>
  <c r="G395" i="9"/>
  <c r="G456" i="9"/>
  <c r="G404" i="9"/>
  <c r="G420" i="9"/>
  <c r="G413" i="9"/>
  <c r="G436" i="9"/>
  <c r="G441" i="9"/>
  <c r="G450" i="9"/>
  <c r="G500" i="9"/>
  <c r="G489" i="9"/>
  <c r="G505" i="9"/>
  <c r="G498" i="9"/>
  <c r="G501" i="9"/>
  <c r="G487" i="9"/>
  <c r="G480" i="9"/>
  <c r="G410" i="9"/>
  <c r="G476" i="9"/>
  <c r="G394" i="9"/>
  <c r="G412" i="9"/>
  <c r="G478" i="9"/>
  <c r="G467" i="9"/>
  <c r="G367" i="9"/>
  <c r="G415" i="9"/>
  <c r="G438" i="9"/>
  <c r="G506" i="9"/>
  <c r="G475" i="9"/>
  <c r="G509" i="9"/>
  <c r="G424" i="9"/>
  <c r="G453" i="9"/>
  <c r="G479" i="9"/>
  <c r="G482" i="9"/>
  <c r="G485" i="9"/>
  <c r="G419" i="9"/>
  <c r="G458" i="9"/>
  <c r="G465" i="9"/>
  <c r="G460" i="9"/>
  <c r="G378" i="9"/>
  <c r="G383" i="9"/>
  <c r="G511" i="9"/>
  <c r="G459" i="9"/>
  <c r="G497" i="9"/>
  <c r="G508" i="9"/>
  <c r="G422" i="9"/>
  <c r="G490" i="9"/>
  <c r="G447" i="9"/>
  <c r="G493" i="9"/>
  <c r="G366" i="9"/>
  <c r="G408" i="9"/>
  <c r="G390" i="9"/>
  <c r="G406" i="9"/>
  <c r="G423" i="9"/>
  <c r="G499" i="9"/>
  <c r="G371" i="9"/>
  <c r="G442" i="9"/>
  <c r="G449" i="9"/>
  <c r="G444" i="9"/>
  <c r="G417" i="9"/>
  <c r="G510" i="9"/>
  <c r="G507" i="9"/>
  <c r="G411" i="9"/>
  <c r="G481" i="9"/>
  <c r="G492" i="9"/>
  <c r="G455" i="9"/>
  <c r="G474" i="9"/>
  <c r="G407" i="9"/>
  <c r="G477" i="9"/>
  <c r="G365" i="9"/>
  <c r="G381" i="9"/>
  <c r="G472" i="9"/>
  <c r="G418" i="9"/>
  <c r="G363" i="9"/>
  <c r="G470" i="9"/>
  <c r="G486" i="9"/>
  <c r="G391" i="9"/>
  <c r="G495" i="9"/>
  <c r="G496" i="9"/>
  <c r="G426" i="9"/>
  <c r="G433" i="9"/>
  <c r="G428" i="9"/>
  <c r="G401" i="9"/>
  <c r="G494" i="9"/>
  <c r="G491" i="9"/>
  <c r="G387" i="9"/>
  <c r="G471" i="9"/>
  <c r="G454" i="9"/>
  <c r="G427" i="9"/>
  <c r="G503" i="9"/>
  <c r="G379" i="9"/>
  <c r="G468" i="9"/>
  <c r="G462" i="9"/>
  <c r="G484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AD536" i="9" l="1"/>
  <c r="AD553" i="9"/>
  <c r="C536" i="9"/>
  <c r="C553" i="9"/>
  <c r="AB536" i="9"/>
  <c r="AB553" i="9"/>
  <c r="S536" i="9"/>
  <c r="S553" i="9"/>
  <c r="R536" i="9"/>
  <c r="R553" i="9"/>
  <c r="K536" i="9"/>
  <c r="K553" i="9"/>
  <c r="W536" i="9"/>
  <c r="W553" i="9"/>
  <c r="AW34" i="9"/>
  <c r="AC536" i="9"/>
  <c r="AC553" i="9"/>
  <c r="AT536" i="9"/>
  <c r="AT553" i="9"/>
  <c r="AQ536" i="9"/>
  <c r="AQ553" i="9"/>
  <c r="Q536" i="9"/>
  <c r="Q553" i="9"/>
  <c r="O536" i="9"/>
  <c r="O553" i="9"/>
  <c r="AR536" i="9"/>
  <c r="AR553" i="9"/>
  <c r="N536" i="9"/>
  <c r="N553" i="9"/>
  <c r="P536" i="9"/>
  <c r="P553" i="9"/>
  <c r="T536" i="9"/>
  <c r="T553" i="9"/>
  <c r="AI536" i="9"/>
  <c r="AI553" i="9"/>
  <c r="AN536" i="9"/>
  <c r="AN553" i="9"/>
  <c r="X536" i="9"/>
  <c r="X553" i="9"/>
  <c r="AF536" i="9"/>
  <c r="AF553" i="9"/>
  <c r="H536" i="9"/>
  <c r="H553" i="9"/>
  <c r="G536" i="9"/>
  <c r="G553" i="9"/>
  <c r="AM536" i="9"/>
  <c r="AM553" i="9"/>
  <c r="AA536" i="9"/>
  <c r="AA553" i="9"/>
  <c r="AV33" i="9"/>
  <c r="AH536" i="9"/>
  <c r="AH553" i="9"/>
  <c r="Y536" i="9"/>
  <c r="Y553" i="9"/>
  <c r="AJ536" i="9"/>
  <c r="AJ553" i="9"/>
  <c r="D536" i="9"/>
  <c r="D553" i="9"/>
  <c r="L536" i="9"/>
  <c r="L553" i="9"/>
  <c r="AV34" i="9" l="1"/>
  <c r="AW35" i="9"/>
  <c r="AW36" i="9" l="1"/>
  <c r="AV35" i="9"/>
  <c r="AV36" i="9" l="1"/>
  <c r="AW37" i="9"/>
  <c r="AW38" i="9" l="1"/>
  <c r="AV37" i="9"/>
  <c r="AV38" i="9" l="1"/>
  <c r="AW39" i="9"/>
  <c r="AV39" i="9" l="1"/>
  <c r="AW40" i="9"/>
  <c r="AW41" i="9" l="1"/>
  <c r="AV40" i="9"/>
  <c r="AV41" i="9" l="1"/>
  <c r="AW42" i="9"/>
  <c r="AW43" i="9" l="1"/>
  <c r="AV42" i="9"/>
  <c r="AV43" i="9" l="1"/>
  <c r="AW44" i="9"/>
  <c r="AW45" i="9" l="1"/>
  <c r="AV44" i="9"/>
  <c r="AV45" i="9" l="1"/>
  <c r="AW46" i="9"/>
  <c r="AW47" i="9" l="1"/>
  <c r="AV46" i="9"/>
  <c r="AV47" i="9" l="1"/>
  <c r="AW48" i="9"/>
  <c r="AW49" i="9" l="1"/>
  <c r="AV48" i="9"/>
  <c r="AV49" i="9" l="1"/>
  <c r="AW50" i="9"/>
  <c r="AW51" i="9" l="1"/>
  <c r="AV50" i="9"/>
  <c r="AV51" i="9" l="1"/>
  <c r="AW52" i="9"/>
  <c r="AW53" i="9" l="1"/>
  <c r="AV52" i="9"/>
  <c r="AV53" i="9" l="1"/>
  <c r="AW54" i="9"/>
  <c r="AW55" i="9" l="1"/>
  <c r="AV54" i="9"/>
  <c r="AV55" i="9" l="1"/>
  <c r="AW56" i="9"/>
  <c r="AW57" i="9" l="1"/>
  <c r="AV56" i="9"/>
  <c r="AV57" i="9" l="1"/>
  <c r="AW58" i="9"/>
  <c r="AW59" i="9" l="1"/>
  <c r="AV58" i="9"/>
  <c r="AV59" i="9" l="1"/>
  <c r="AW60" i="9"/>
  <c r="AW61" i="9" l="1"/>
  <c r="AV60" i="9"/>
  <c r="AV61" i="9" l="1"/>
  <c r="AW62" i="9"/>
  <c r="AW63" i="9" l="1"/>
  <c r="AV62" i="9"/>
  <c r="AV63" i="9" l="1"/>
  <c r="AW64" i="9"/>
  <c r="AW65" i="9" l="1"/>
  <c r="AV64" i="9"/>
  <c r="AV65" i="9" l="1"/>
  <c r="AW66" i="9"/>
  <c r="AW67" i="9" l="1"/>
  <c r="AV66" i="9"/>
  <c r="AV67" i="9" l="1"/>
  <c r="AW68" i="9"/>
  <c r="AW69" i="9" l="1"/>
  <c r="AV68" i="9"/>
  <c r="AV69" i="9" l="1"/>
  <c r="AW70" i="9"/>
  <c r="AW71" i="9" l="1"/>
  <c r="AV70" i="9"/>
  <c r="AV71" i="9" l="1"/>
  <c r="AW72" i="9"/>
  <c r="AW73" i="9" l="1"/>
  <c r="AV72" i="9"/>
  <c r="AV73" i="9" l="1"/>
  <c r="AW74" i="9"/>
  <c r="AW75" i="9" l="1"/>
  <c r="AV74" i="9"/>
  <c r="AV75" i="9" l="1"/>
  <c r="AW76" i="9"/>
  <c r="AW77" i="9" l="1"/>
  <c r="AV76" i="9"/>
  <c r="AV77" i="9" l="1"/>
  <c r="AW78" i="9"/>
  <c r="AW79" i="9" l="1"/>
  <c r="AV78" i="9"/>
  <c r="AV79" i="9" l="1"/>
  <c r="AW80" i="9"/>
  <c r="AW81" i="9" l="1"/>
  <c r="AV80" i="9"/>
  <c r="AV81" i="9" l="1"/>
  <c r="AW82" i="9"/>
  <c r="AW83" i="9" l="1"/>
  <c r="AV82" i="9"/>
  <c r="AV83" i="9" l="1"/>
  <c r="AW84" i="9"/>
  <c r="AW85" i="9" l="1"/>
  <c r="AV84" i="9"/>
  <c r="AV85" i="9" l="1"/>
  <c r="AW86" i="9"/>
  <c r="AW87" i="9" l="1"/>
  <c r="AV86" i="9"/>
  <c r="AV87" i="9" l="1"/>
  <c r="AW88" i="9"/>
  <c r="AW89" i="9" l="1"/>
  <c r="AV88" i="9"/>
  <c r="AV89" i="9" l="1"/>
  <c r="AW90" i="9"/>
  <c r="AW91" i="9" l="1"/>
  <c r="AV90" i="9"/>
  <c r="AV91" i="9" l="1"/>
  <c r="AW92" i="9"/>
  <c r="AW93" i="9" l="1"/>
  <c r="AV92" i="9"/>
  <c r="AV93" i="9" l="1"/>
  <c r="AW94" i="9"/>
  <c r="AW95" i="9" l="1"/>
  <c r="AV94" i="9"/>
  <c r="AV95" i="9" l="1"/>
  <c r="AW96" i="9"/>
  <c r="AW97" i="9" l="1"/>
  <c r="AV96" i="9"/>
  <c r="AV97" i="9" l="1"/>
  <c r="AW98" i="9"/>
  <c r="AW99" i="9" l="1"/>
  <c r="AV98" i="9"/>
  <c r="AV99" i="9" l="1"/>
  <c r="AW100" i="9"/>
  <c r="AW101" i="9" l="1"/>
  <c r="AV100" i="9"/>
  <c r="AV101" i="9" l="1"/>
  <c r="AW102" i="9"/>
  <c r="AW103" i="9" l="1"/>
  <c r="AV102" i="9"/>
  <c r="AV103" i="9" l="1"/>
  <c r="AW104" i="9"/>
  <c r="AW105" i="9" l="1"/>
  <c r="AV104" i="9"/>
  <c r="AV105" i="9" l="1"/>
  <c r="AW106" i="9"/>
  <c r="AW107" i="9" l="1"/>
  <c r="AV106" i="9"/>
  <c r="AV107" i="9" l="1"/>
  <c r="AW108" i="9"/>
  <c r="AW109" i="9" l="1"/>
  <c r="AV108" i="9"/>
  <c r="AV109" i="9" l="1"/>
  <c r="AW110" i="9"/>
  <c r="AW111" i="9" l="1"/>
  <c r="AV110" i="9"/>
  <c r="AV111" i="9" l="1"/>
  <c r="AW112" i="9"/>
  <c r="AW113" i="9" l="1"/>
  <c r="AV112" i="9"/>
  <c r="AV113" i="9" l="1"/>
  <c r="AW114" i="9"/>
  <c r="AW115" i="9" l="1"/>
  <c r="AV114" i="9"/>
  <c r="AV115" i="9" l="1"/>
  <c r="AW116" i="9"/>
  <c r="AW117" i="9" l="1"/>
  <c r="AV116" i="9"/>
  <c r="AV117" i="9" l="1"/>
  <c r="AW118" i="9"/>
  <c r="AW119" i="9" l="1"/>
  <c r="AV118" i="9"/>
  <c r="AV119" i="9" l="1"/>
  <c r="AW120" i="9"/>
  <c r="AW121" i="9" l="1"/>
  <c r="AV120" i="9"/>
  <c r="AV121" i="9" l="1"/>
  <c r="AW122" i="9"/>
  <c r="AW123" i="9" l="1"/>
  <c r="AV122" i="9"/>
  <c r="AV123" i="9" l="1"/>
  <c r="AW124" i="9"/>
  <c r="AW125" i="9" l="1"/>
  <c r="AV124" i="9"/>
  <c r="AV125" i="9" l="1"/>
  <c r="AW126" i="9"/>
  <c r="AW127" i="9" l="1"/>
  <c r="AV126" i="9"/>
  <c r="AV127" i="9" l="1"/>
  <c r="AW128" i="9"/>
  <c r="AW129" i="9" l="1"/>
  <c r="AV128" i="9"/>
  <c r="AV129" i="9" l="1"/>
  <c r="AW130" i="9"/>
  <c r="AW131" i="9" l="1"/>
  <c r="AV130" i="9"/>
  <c r="AV131" i="9" l="1"/>
  <c r="AW132" i="9"/>
  <c r="AW133" i="9" l="1"/>
  <c r="AV132" i="9"/>
  <c r="AV133" i="9" l="1"/>
  <c r="AW134" i="9"/>
  <c r="AW135" i="9" l="1"/>
  <c r="AV134" i="9"/>
  <c r="AV135" i="9" l="1"/>
  <c r="AW136" i="9"/>
  <c r="AW137" i="9" l="1"/>
  <c r="AV136" i="9"/>
  <c r="AV137" i="9" l="1"/>
  <c r="AW138" i="9"/>
  <c r="AW139" i="9" l="1"/>
  <c r="AV138" i="9"/>
  <c r="AV139" i="9" l="1"/>
  <c r="AW140" i="9"/>
  <c r="AW141" i="9" l="1"/>
  <c r="AV140" i="9"/>
  <c r="AV141" i="9" l="1"/>
  <c r="AW142" i="9"/>
  <c r="AW143" i="9" l="1"/>
  <c r="AV142" i="9"/>
  <c r="AV143" i="9" l="1"/>
  <c r="AW144" i="9"/>
  <c r="AW145" i="9" l="1"/>
  <c r="AV144" i="9"/>
  <c r="AV145" i="9" l="1"/>
  <c r="AW146" i="9"/>
  <c r="AW147" i="9" l="1"/>
  <c r="AV146" i="9"/>
  <c r="AV147" i="9" l="1"/>
  <c r="AW148" i="9"/>
  <c r="AW149" i="9" l="1"/>
  <c r="AV148" i="9"/>
  <c r="AV149" i="9" l="1"/>
  <c r="AW150" i="9"/>
  <c r="AW151" i="9" l="1"/>
  <c r="AV150" i="9"/>
  <c r="AV151" i="9" l="1"/>
  <c r="AW152" i="9"/>
  <c r="AW153" i="9" l="1"/>
  <c r="AV152" i="9"/>
  <c r="AV153" i="9" l="1"/>
  <c r="AW154" i="9"/>
  <c r="AW155" i="9" l="1"/>
  <c r="AV154" i="9"/>
  <c r="AV155" i="9" l="1"/>
  <c r="AW156" i="9"/>
  <c r="AW157" i="9" l="1"/>
  <c r="AV156" i="9"/>
  <c r="AV157" i="9" l="1"/>
  <c r="AW158" i="9"/>
  <c r="AW159" i="9" l="1"/>
  <c r="AV158" i="9"/>
  <c r="AV159" i="9" l="1"/>
  <c r="AW160" i="9"/>
  <c r="AW161" i="9" l="1"/>
  <c r="AV160" i="9"/>
  <c r="AV161" i="9" l="1"/>
  <c r="AW162" i="9"/>
  <c r="AW163" i="9" l="1"/>
  <c r="AV162" i="9"/>
  <c r="AV163" i="9" l="1"/>
  <c r="AW164" i="9"/>
  <c r="AW165" i="9" l="1"/>
  <c r="AV164" i="9"/>
  <c r="AV165" i="9" l="1"/>
  <c r="AW166" i="9"/>
  <c r="AW167" i="9" l="1"/>
  <c r="AV166" i="9"/>
  <c r="AV167" i="9" l="1"/>
  <c r="AW168" i="9"/>
  <c r="AW169" i="9" l="1"/>
  <c r="AV168" i="9"/>
  <c r="AV169" i="9" l="1"/>
  <c r="AW170" i="9"/>
  <c r="AW171" i="9" l="1"/>
  <c r="AV170" i="9"/>
  <c r="AW172" i="9" l="1"/>
  <c r="AV171" i="9"/>
  <c r="AV172" i="9" l="1"/>
  <c r="AW173" i="9"/>
  <c r="AW174" i="9" l="1"/>
  <c r="AV173" i="9"/>
  <c r="AV174" i="9" l="1"/>
  <c r="AW175" i="9"/>
  <c r="AV175" i="9" l="1"/>
  <c r="AW176" i="9"/>
  <c r="AV176" i="9" l="1"/>
  <c r="AW177" i="9"/>
  <c r="AW178" i="9" l="1"/>
  <c r="AV177" i="9"/>
  <c r="AW179" i="9" l="1"/>
  <c r="AV178" i="9"/>
  <c r="AW180" i="9" l="1"/>
  <c r="AV179" i="9"/>
  <c r="AW359" i="9" l="1"/>
  <c r="AV180" i="9"/>
  <c r="AV359" i="9" l="1"/>
  <c r="AW361" i="9"/>
  <c r="AW362" i="9"/>
  <c r="AW363" i="9"/>
  <c r="AW364" i="9"/>
  <c r="AW365" i="9"/>
  <c r="AW366" i="9"/>
  <c r="AW367" i="9"/>
  <c r="AW368" i="9"/>
  <c r="AW369" i="9"/>
  <c r="AW370" i="9"/>
  <c r="AW371" i="9"/>
  <c r="AW372" i="9"/>
  <c r="AW373" i="9"/>
  <c r="AW374" i="9"/>
  <c r="AW375" i="9"/>
  <c r="AW376" i="9"/>
  <c r="AW377" i="9"/>
  <c r="AW378" i="9"/>
  <c r="AW379" i="9"/>
  <c r="AW380" i="9"/>
  <c r="AW381" i="9"/>
  <c r="AW382" i="9"/>
  <c r="AW383" i="9"/>
  <c r="AW384" i="9"/>
  <c r="AW385" i="9"/>
  <c r="AW386" i="9"/>
  <c r="AW387" i="9"/>
  <c r="AW388" i="9"/>
  <c r="AW389" i="9"/>
  <c r="AW390" i="9"/>
  <c r="AW391" i="9"/>
  <c r="AW392" i="9"/>
  <c r="AW393" i="9"/>
  <c r="AW394" i="9"/>
  <c r="AW395" i="9"/>
  <c r="AW396" i="9"/>
  <c r="AW397" i="9"/>
  <c r="AW398" i="9"/>
  <c r="AW399" i="9"/>
  <c r="AW400" i="9"/>
  <c r="AW401" i="9"/>
  <c r="AW402" i="9"/>
  <c r="AW403" i="9"/>
  <c r="AW404" i="9"/>
  <c r="AW405" i="9"/>
  <c r="AW406" i="9"/>
  <c r="AW407" i="9"/>
  <c r="AW408" i="9"/>
  <c r="AW409" i="9"/>
  <c r="AW410" i="9"/>
  <c r="AW411" i="9"/>
  <c r="AW412" i="9"/>
  <c r="AW413" i="9"/>
  <c r="AW414" i="9"/>
  <c r="AW415" i="9"/>
  <c r="AW416" i="9"/>
  <c r="AW417" i="9"/>
  <c r="AW418" i="9"/>
  <c r="AW419" i="9"/>
  <c r="AW420" i="9"/>
  <c r="AW421" i="9"/>
  <c r="AW422" i="9"/>
  <c r="AW423" i="9"/>
  <c r="AW424" i="9"/>
  <c r="AW425" i="9"/>
  <c r="AW426" i="9"/>
  <c r="AW427" i="9"/>
  <c r="AW428" i="9"/>
  <c r="AW429" i="9"/>
  <c r="AW430" i="9"/>
  <c r="AW431" i="9"/>
  <c r="AW432" i="9"/>
  <c r="AW433" i="9"/>
  <c r="AW434" i="9"/>
  <c r="AW435" i="9"/>
  <c r="AW436" i="9"/>
  <c r="AW437" i="9"/>
  <c r="AW438" i="9"/>
  <c r="AW439" i="9"/>
  <c r="AW440" i="9"/>
  <c r="AW441" i="9"/>
  <c r="AW442" i="9"/>
  <c r="AW443" i="9"/>
  <c r="AW444" i="9"/>
  <c r="AW445" i="9"/>
  <c r="AW446" i="9"/>
  <c r="AW447" i="9"/>
  <c r="AW448" i="9"/>
  <c r="AW449" i="9"/>
  <c r="AW450" i="9"/>
  <c r="AW451" i="9"/>
  <c r="AW452" i="9"/>
  <c r="AW453" i="9"/>
  <c r="AW454" i="9"/>
  <c r="AW455" i="9"/>
  <c r="AW456" i="9"/>
  <c r="AW457" i="9"/>
  <c r="AW458" i="9"/>
  <c r="AW459" i="9"/>
  <c r="AW460" i="9"/>
  <c r="AW461" i="9"/>
  <c r="AW462" i="9"/>
  <c r="AW463" i="9"/>
  <c r="AW464" i="9"/>
  <c r="AW465" i="9"/>
  <c r="AW466" i="9"/>
  <c r="AW467" i="9"/>
  <c r="AW468" i="9"/>
  <c r="AW469" i="9"/>
  <c r="AW470" i="9"/>
  <c r="AW471" i="9"/>
  <c r="AW472" i="9"/>
  <c r="AW473" i="9"/>
  <c r="AW474" i="9"/>
  <c r="AW475" i="9"/>
  <c r="AW476" i="9"/>
  <c r="AW477" i="9"/>
  <c r="AW478" i="9"/>
  <c r="AW479" i="9"/>
  <c r="AW480" i="9"/>
  <c r="AW481" i="9"/>
  <c r="AW482" i="9"/>
  <c r="AW483" i="9"/>
  <c r="AW484" i="9"/>
  <c r="AW485" i="9"/>
  <c r="AW486" i="9"/>
  <c r="AW487" i="9"/>
  <c r="AW488" i="9"/>
  <c r="AW489" i="9"/>
  <c r="AW490" i="9"/>
  <c r="AW491" i="9"/>
  <c r="AW492" i="9"/>
  <c r="AW493" i="9"/>
  <c r="AW494" i="9"/>
  <c r="AW495" i="9"/>
  <c r="AW496" i="9"/>
  <c r="AW497" i="9"/>
  <c r="AW498" i="9"/>
  <c r="AW499" i="9"/>
  <c r="AW500" i="9"/>
  <c r="AW501" i="9"/>
  <c r="AW502" i="9"/>
  <c r="AW503" i="9"/>
  <c r="AW504" i="9"/>
  <c r="AW505" i="9"/>
  <c r="AW506" i="9"/>
  <c r="AW507" i="9"/>
  <c r="AW508" i="9"/>
  <c r="AW509" i="9"/>
  <c r="AW510" i="9"/>
  <c r="AW511" i="9"/>
  <c r="AW512" i="9"/>
  <c r="AW513" i="9"/>
  <c r="AW514" i="9"/>
  <c r="AW515" i="9"/>
  <c r="AW516" i="9"/>
  <c r="AW517" i="9"/>
  <c r="AW518" i="9"/>
  <c r="AW519" i="9"/>
  <c r="AW520" i="9"/>
  <c r="AW521" i="9"/>
  <c r="AW522" i="9"/>
  <c r="AW523" i="9"/>
  <c r="AW524" i="9"/>
  <c r="AW525" i="9"/>
  <c r="AW526" i="9"/>
  <c r="AW527" i="9"/>
  <c r="AW528" i="9"/>
  <c r="AW529" i="9"/>
  <c r="AW530" i="9"/>
  <c r="AW531" i="9"/>
  <c r="AW532" i="9"/>
  <c r="AW533" i="9"/>
  <c r="AW534" i="9"/>
  <c r="AW536" i="9" l="1"/>
  <c r="AV361" i="9"/>
  <c r="AV362" i="9"/>
  <c r="AV363" i="9"/>
  <c r="AV364" i="9"/>
  <c r="AV365" i="9"/>
  <c r="AV366" i="9"/>
  <c r="AV367" i="9"/>
  <c r="AV368" i="9"/>
  <c r="AV369" i="9"/>
  <c r="AV370" i="9"/>
  <c r="AV371" i="9"/>
  <c r="AV372" i="9"/>
  <c r="AV373" i="9"/>
  <c r="AV374" i="9"/>
  <c r="AV375" i="9"/>
  <c r="AV376" i="9"/>
  <c r="AV377" i="9"/>
  <c r="AV378" i="9"/>
  <c r="AV379" i="9"/>
  <c r="AV380" i="9"/>
  <c r="AV381" i="9"/>
  <c r="AV382" i="9"/>
  <c r="AV383" i="9"/>
  <c r="AV384" i="9"/>
  <c r="AV385" i="9"/>
  <c r="AV386" i="9"/>
  <c r="AV387" i="9"/>
  <c r="AV388" i="9"/>
  <c r="AV389" i="9"/>
  <c r="AV390" i="9"/>
  <c r="AV391" i="9"/>
  <c r="AV392" i="9"/>
  <c r="AV393" i="9"/>
  <c r="AV394" i="9"/>
  <c r="AV395" i="9"/>
  <c r="AV396" i="9"/>
  <c r="AV397" i="9"/>
  <c r="AV398" i="9"/>
  <c r="AV399" i="9"/>
  <c r="AV400" i="9"/>
  <c r="AV401" i="9"/>
  <c r="AV402" i="9"/>
  <c r="AV403" i="9"/>
  <c r="AV404" i="9"/>
  <c r="AV405" i="9"/>
  <c r="AV406" i="9"/>
  <c r="AV407" i="9"/>
  <c r="AV408" i="9"/>
  <c r="AV409" i="9"/>
  <c r="AV410" i="9"/>
  <c r="AV411" i="9"/>
  <c r="AV412" i="9"/>
  <c r="AV413" i="9"/>
  <c r="AV414" i="9"/>
  <c r="AV415" i="9"/>
  <c r="AV416" i="9"/>
  <c r="AV417" i="9"/>
  <c r="AV418" i="9"/>
  <c r="AV419" i="9"/>
  <c r="AV420" i="9"/>
  <c r="AV421" i="9"/>
  <c r="AV422" i="9"/>
  <c r="AV423" i="9"/>
  <c r="AV424" i="9"/>
  <c r="AV425" i="9"/>
  <c r="AV426" i="9"/>
  <c r="AV427" i="9"/>
  <c r="AV428" i="9"/>
  <c r="AV429" i="9"/>
  <c r="AV430" i="9"/>
  <c r="AV431" i="9"/>
  <c r="AV432" i="9"/>
  <c r="AV433" i="9"/>
  <c r="AV434" i="9"/>
  <c r="AV435" i="9"/>
  <c r="AV436" i="9"/>
  <c r="AV437" i="9"/>
  <c r="AV438" i="9"/>
  <c r="AV439" i="9"/>
  <c r="AV440" i="9"/>
  <c r="AV441" i="9"/>
  <c r="AV442" i="9"/>
  <c r="AV443" i="9"/>
  <c r="AV444" i="9"/>
  <c r="AV445" i="9"/>
  <c r="AV446" i="9"/>
  <c r="AV447" i="9"/>
  <c r="AV448" i="9"/>
  <c r="AV449" i="9"/>
  <c r="AV450" i="9"/>
  <c r="AV451" i="9"/>
  <c r="AV452" i="9"/>
  <c r="AV453" i="9"/>
  <c r="AV454" i="9"/>
  <c r="AV455" i="9"/>
  <c r="AV456" i="9"/>
  <c r="AV457" i="9"/>
  <c r="AV458" i="9"/>
  <c r="AV459" i="9"/>
  <c r="AV460" i="9"/>
  <c r="AV461" i="9"/>
  <c r="AV462" i="9"/>
  <c r="AV463" i="9"/>
  <c r="AV464" i="9"/>
  <c r="AV465" i="9"/>
  <c r="AV466" i="9"/>
  <c r="AV467" i="9"/>
  <c r="AV468" i="9"/>
  <c r="AV469" i="9"/>
  <c r="AV470" i="9"/>
  <c r="AV471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86" i="9"/>
  <c r="AV487" i="9"/>
  <c r="AV488" i="9"/>
  <c r="AV489" i="9"/>
  <c r="AV490" i="9"/>
  <c r="AV491" i="9"/>
  <c r="AV492" i="9"/>
  <c r="AV493" i="9"/>
  <c r="AV494" i="9"/>
  <c r="AV495" i="9"/>
  <c r="AV496" i="9"/>
  <c r="AV497" i="9"/>
  <c r="AV498" i="9"/>
  <c r="AV499" i="9"/>
  <c r="AV500" i="9"/>
  <c r="AV501" i="9"/>
  <c r="AV502" i="9"/>
  <c r="AV503" i="9"/>
  <c r="AV504" i="9"/>
  <c r="AV505" i="9"/>
  <c r="AV506" i="9"/>
  <c r="AV507" i="9"/>
  <c r="AV508" i="9"/>
  <c r="AV509" i="9"/>
  <c r="AV510" i="9"/>
  <c r="AV511" i="9"/>
  <c r="AV512" i="9"/>
  <c r="AV513" i="9"/>
  <c r="AV514" i="9"/>
  <c r="AV515" i="9"/>
  <c r="AV516" i="9"/>
  <c r="AV517" i="9"/>
  <c r="AV518" i="9"/>
  <c r="AV519" i="9"/>
  <c r="AV520" i="9"/>
  <c r="AV521" i="9"/>
  <c r="AV522" i="9"/>
  <c r="AV523" i="9"/>
  <c r="AV524" i="9"/>
  <c r="AV525" i="9"/>
  <c r="AV526" i="9"/>
  <c r="AV527" i="9"/>
  <c r="AV528" i="9"/>
  <c r="AV529" i="9"/>
  <c r="AV530" i="9"/>
  <c r="AV531" i="9"/>
  <c r="AV532" i="9"/>
  <c r="AV533" i="9"/>
  <c r="AV534" i="9"/>
  <c r="AV536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" authorId="0" shapeId="0" xr:uid="{5B2CF7A2-BB4A-4F35-9632-5FC9C0E96BE2}">
      <text>
        <r>
          <rPr>
            <b/>
            <sz val="9"/>
            <color indexed="81"/>
            <rFont val="Tahoma"/>
            <family val="2"/>
          </rPr>
          <t>run_through date in 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5" authorId="0" shapeId="0" xr:uid="{F4D9127F-C2C9-40EF-919E-BB31007885B5}">
      <text>
        <r>
          <rPr>
            <b/>
            <sz val="9"/>
            <color indexed="81"/>
            <rFont val="Tahoma"/>
            <family val="2"/>
          </rPr>
          <t>see run_95.csv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7" authorId="0" shapeId="0" xr:uid="{65862E3D-971B-4CF3-ACCA-8FF0DA0551E7}">
      <text>
        <r>
          <rPr>
            <b/>
            <sz val="9"/>
            <color indexed="81"/>
            <rFont val="Tahoma"/>
            <family val="2"/>
          </rPr>
          <t>see percent_missed.csv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C04B7E84-1A28-4C3B-81F2-2AEE3F0739DB}">
      <text>
        <r>
          <rPr>
            <b/>
            <sz val="9"/>
            <color indexed="81"/>
            <rFont val="Tahoma"/>
            <family val="2"/>
          </rPr>
          <t>see remove_dates_table.csv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<sst xmlns="http://schemas.openxmlformats.org/spreadsheetml/2006/main" count="33507" uniqueCount="83">
  <si>
    <t>Weir Name</t>
  </si>
  <si>
    <t>Year</t>
  </si>
  <si>
    <t>Stat Week</t>
  </si>
  <si>
    <t>Date</t>
  </si>
  <si>
    <t>Species</t>
  </si>
  <si>
    <t>Weir Count Type</t>
  </si>
  <si>
    <t>Maturity</t>
  </si>
  <si>
    <t>Daily</t>
  </si>
  <si>
    <t>Sockeye</t>
  </si>
  <si>
    <t>Counted live</t>
  </si>
  <si>
    <t>Adult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</si>
  <si>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</si>
  <si>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</si>
  <si>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</si>
  <si>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</si>
  <si>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</si>
  <si>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</si>
  <si>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</si>
  <si>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</si>
  <si>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MissFill dates:</t>
  </si>
  <si>
    <t>95% cum count</t>
  </si>
  <si>
    <t>Median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</si>
  <si>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</si>
  <si>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</si>
  <si>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</si>
  <si>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</si>
  <si>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</si>
  <si>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</si>
  <si>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</si>
  <si>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</si>
  <si>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</si>
  <si>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</si>
  <si>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</si>
  <si>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</si>
  <si>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</si>
  <si>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</si>
  <si>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Cum raw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</si>
  <si>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</si>
  <si>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</si>
  <si>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</si>
  <si>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</si>
  <si>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</si>
  <si>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</si>
  <si>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</si>
  <si>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</si>
  <si>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Need 5 days of &lt;=1%</t>
  </si>
  <si>
    <t>95% of cumsum</t>
  </si>
  <si>
    <t>End Date:</t>
  </si>
  <si>
    <t>= average</t>
  </si>
  <si>
    <t>= average (10 year)</t>
  </si>
  <si>
    <t>R_output (percent_missed.csv)</t>
  </si>
  <si>
    <t>DIFF</t>
  </si>
  <si>
    <t>R output</t>
  </si>
  <si>
    <t>Removal dates</t>
  </si>
  <si>
    <t>median =</t>
  </si>
  <si>
    <t>max =</t>
  </si>
  <si>
    <t>95th percentile Date:</t>
  </si>
  <si>
    <t>25th</t>
  </si>
  <si>
    <t>75th</t>
  </si>
  <si>
    <r>
      <t>= Project will always run through this date (</t>
    </r>
    <r>
      <rPr>
        <b/>
        <i/>
        <sz val="11"/>
        <color theme="1"/>
        <rFont val="Calibri"/>
        <family val="2"/>
        <scheme val="minor"/>
      </rPr>
      <t>hard date</t>
    </r>
    <r>
      <rPr>
        <b/>
        <sz val="11"/>
        <color theme="1"/>
        <rFont val="Calibri"/>
        <family val="2"/>
        <scheme val="minor"/>
      </rPr>
      <t>)</t>
    </r>
  </si>
  <si>
    <r>
      <t>= Earliest date the rule could end the project (</t>
    </r>
    <r>
      <rPr>
        <b/>
        <i/>
        <sz val="11"/>
        <color theme="1"/>
        <rFont val="Calibri"/>
        <family val="2"/>
        <scheme val="minor"/>
      </rPr>
      <t>end date or median end date</t>
    </r>
    <r>
      <rPr>
        <b/>
        <sz val="11"/>
        <color theme="1"/>
        <rFont val="Calibri"/>
        <family val="2"/>
        <scheme val="minor"/>
      </rPr>
      <t>)</t>
    </r>
  </si>
  <si>
    <t>= 95% cumulative date (10-year)</t>
  </si>
  <si>
    <t>2010s</t>
  </si>
  <si>
    <t>2000s</t>
  </si>
  <si>
    <t>1990s</t>
  </si>
  <si>
    <t>1980s</t>
  </si>
  <si>
    <t>1970s</t>
  </si>
  <si>
    <t>= 95% Cumulative date (all years)</t>
  </si>
  <si>
    <t>medians:</t>
  </si>
  <si>
    <t>2012-2021 (most recent 10 years)</t>
  </si>
  <si>
    <t>Chilkat Lake</t>
  </si>
  <si>
    <t>year</t>
  </si>
  <si>
    <t>julian</t>
  </si>
  <si>
    <t>date</t>
  </si>
  <si>
    <t>count</t>
  </si>
  <si>
    <t>cumsum</t>
  </si>
  <si>
    <t>NA</t>
  </si>
  <si>
    <t>max</t>
  </si>
  <si>
    <t>Chilkat weir operating dates, 1971-2021</t>
  </si>
  <si>
    <t>gompertz model fill from R code (preds.csv)</t>
  </si>
  <si>
    <t>Cum GompertzFill</t>
  </si>
  <si>
    <t>Gompertz fill</t>
  </si>
  <si>
    <t>% Gompertz Fill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</si>
</sst>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0.000%"/>
    <numFmt numFmtId="166" formatCode="0.000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7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4" fillId="0" borderId="0" xfId="0" applyFont="1"/>
    <xf numFmtId="1" fontId="0" fillId="0" borderId="0" xfId="0" applyNumberFormat="1"/>
    <xf numFmtId="9" fontId="0" fillId="0" borderId="0" xfId="42" applyFont="1"/>
    <xf numFmtId="0" fontId="16" fillId="0" borderId="0" xfId="0" applyFont="1"/>
    <xf numFmtId="0" fontId="0" fillId="0" borderId="0" xfId="0" applyFill="1"/>
    <xf numFmtId="0" fontId="18" fillId="0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6" fillId="34" borderId="0" xfId="0" applyFont="1" applyFill="1"/>
    <xf numFmtId="9" fontId="0" fillId="0" borderId="0" xfId="42" applyFont="1" applyFill="1"/>
    <xf numFmtId="2" fontId="0" fillId="0" borderId="0" xfId="0" applyNumberFormat="1" applyFill="1"/>
    <xf numFmtId="1" fontId="0" fillId="0" borderId="0" xfId="0" applyNumberFormat="1" applyFill="1"/>
    <xf numFmtId="0" fontId="0" fillId="0" borderId="0" xfId="0" applyFont="1"/>
    <xf numFmtId="1" fontId="0" fillId="0" borderId="0" xfId="0" applyNumberFormat="1" applyFont="1" applyFill="1"/>
    <xf numFmtId="0" fontId="0" fillId="0" borderId="0" xfId="0" applyFont="1" applyFill="1"/>
    <xf numFmtId="1" fontId="0" fillId="35" borderId="0" xfId="0" applyNumberFormat="1" applyFill="1"/>
    <xf numFmtId="1" fontId="0" fillId="0" borderId="0" xfId="0" applyNumberFormat="1" applyFill="1" applyAlignment="1">
      <alignment horizontal="center" vertical="center"/>
    </xf>
    <xf numFmtId="0" fontId="19" fillId="0" borderId="0" xfId="42" applyNumberFormat="1" applyFont="1" applyAlignment="1">
      <alignment horizontal="center" vertical="center"/>
    </xf>
    <xf numFmtId="9" fontId="19" fillId="0" borderId="0" xfId="42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42" applyNumberFormat="1" applyFont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16" fontId="16" fillId="34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0" fillId="0" borderId="0" xfId="42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37" borderId="0" xfId="0" applyFill="1" applyAlignment="1">
      <alignment horizontal="center"/>
    </xf>
    <xf numFmtId="0" fontId="19" fillId="0" borderId="0" xfId="0" applyFont="1" applyFill="1" applyAlignment="1">
      <alignment horizontal="center" vertical="center"/>
    </xf>
    <xf numFmtId="3" fontId="0" fillId="0" borderId="0" xfId="0" applyNumberFormat="1" applyFill="1"/>
    <xf numFmtId="1" fontId="0" fillId="0" borderId="0" xfId="0" applyNumberFormat="1" applyFont="1" applyAlignment="1">
      <alignment horizontal="left" vertical="center"/>
    </xf>
    <xf numFmtId="1" fontId="0" fillId="0" borderId="0" xfId="0" quotePrefix="1" applyNumberFormat="1" applyFont="1" applyAlignment="1">
      <alignment horizontal="left" vertical="center"/>
    </xf>
    <xf numFmtId="2" fontId="0" fillId="0" borderId="0" xfId="0" applyNumberFormat="1" applyFont="1" applyAlignment="1">
      <alignment horizontal="center" vertical="center"/>
    </xf>
    <xf numFmtId="3" fontId="0" fillId="35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1" fontId="1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" fontId="0" fillId="34" borderId="0" xfId="0" quotePrefix="1" applyNumberFormat="1" applyFill="1" applyAlignment="1">
      <alignment horizontal="left" vertical="center"/>
    </xf>
    <xf numFmtId="0" fontId="16" fillId="33" borderId="0" xfId="0" applyFont="1" applyFill="1"/>
    <xf numFmtId="0" fontId="0" fillId="33" borderId="0" xfId="0" applyFill="1" applyBorder="1"/>
    <xf numFmtId="0" fontId="0" fillId="0" borderId="0" xfId="0" applyBorder="1"/>
    <xf numFmtId="0" fontId="0" fillId="0" borderId="0" xfId="0" applyFill="1" applyBorder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0" borderId="13" xfId="0" applyBorder="1"/>
    <xf numFmtId="0" fontId="0" fillId="0" borderId="14" xfId="0" applyBorder="1"/>
    <xf numFmtId="0" fontId="0" fillId="0" borderId="13" xfId="0" applyFill="1" applyBorder="1"/>
    <xf numFmtId="0" fontId="0" fillId="0" borderId="14" xfId="0" applyFill="1" applyBorder="1"/>
    <xf numFmtId="1" fontId="16" fillId="33" borderId="0" xfId="0" applyNumberFormat="1" applyFont="1" applyFill="1"/>
    <xf numFmtId="0" fontId="16" fillId="0" borderId="0" xfId="0" quotePrefix="1" applyFont="1" applyAlignment="1">
      <alignment horizontal="left" vertical="center"/>
    </xf>
    <xf numFmtId="3" fontId="0" fillId="36" borderId="0" xfId="0" applyNumberFormat="1" applyFill="1" applyAlignment="1">
      <alignment horizontal="center"/>
    </xf>
    <xf numFmtId="1" fontId="0" fillId="36" borderId="0" xfId="0" applyNumberFormat="1" applyFill="1"/>
    <xf numFmtId="0" fontId="0" fillId="36" borderId="0" xfId="0" applyFill="1"/>
    <xf numFmtId="166" fontId="0" fillId="36" borderId="13" xfId="42" applyNumberFormat="1" applyFont="1" applyFill="1" applyBorder="1"/>
    <xf numFmtId="166" fontId="0" fillId="0" borderId="13" xfId="42" applyNumberFormat="1" applyFont="1" applyFill="1" applyBorder="1"/>
    <xf numFmtId="166" fontId="0" fillId="35" borderId="13" xfId="42" applyNumberFormat="1" applyFont="1" applyFill="1" applyBorder="1"/>
    <xf numFmtId="1" fontId="0" fillId="0" borderId="0" xfId="42" applyNumberFormat="1" applyFont="1" applyAlignment="1">
      <alignment horizontal="center" vertical="center"/>
    </xf>
    <xf numFmtId="10" fontId="0" fillId="0" borderId="0" xfId="42" applyNumberFormat="1" applyFont="1" applyAlignment="1">
      <alignment horizontal="center" vertical="center"/>
    </xf>
    <xf numFmtId="0" fontId="0" fillId="38" borderId="0" xfId="0" applyFill="1" applyAlignment="1">
      <alignment horizontal="center"/>
    </xf>
    <xf numFmtId="1" fontId="0" fillId="34" borderId="0" xfId="0" applyNumberFormat="1" applyFont="1" applyFill="1" applyAlignment="1">
      <alignment horizontal="center" vertical="center"/>
    </xf>
    <xf numFmtId="1" fontId="16" fillId="0" borderId="0" xfId="0" applyNumberFormat="1" applyFont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1" fontId="0" fillId="35" borderId="0" xfId="0" quotePrefix="1" applyNumberFormat="1" applyFill="1" applyAlignment="1">
      <alignment horizontal="left" vertical="center"/>
    </xf>
    <xf numFmtId="1" fontId="0" fillId="0" borderId="0" xfId="42" applyNumberFormat="1" applyFont="1" applyFill="1"/>
    <xf numFmtId="3" fontId="0" fillId="0" borderId="0" xfId="0" applyNumberFormat="1"/>
    <xf numFmtId="0" fontId="0" fillId="0" borderId="0" xfId="0" applyFill="1" applyAlignment="1">
      <alignment horizontal="center"/>
    </xf>
    <xf numFmtId="166" fontId="0" fillId="0" borderId="0" xfId="42" applyNumberFormat="1" applyFont="1" applyFill="1" applyBorder="1"/>
    <xf numFmtId="166" fontId="0" fillId="36" borderId="0" xfId="42" applyNumberFormat="1" applyFont="1" applyFill="1" applyBorder="1"/>
    <xf numFmtId="166" fontId="0" fillId="35" borderId="0" xfId="42" applyNumberFormat="1" applyFont="1" applyFill="1" applyBorder="1"/>
    <xf numFmtId="0" fontId="0" fillId="35" borderId="0" xfId="0" applyFill="1"/>
    <xf numFmtId="166" fontId="0" fillId="36" borderId="14" xfId="42" applyNumberFormat="1" applyFont="1" applyFill="1" applyBorder="1"/>
    <xf numFmtId="166" fontId="0" fillId="0" borderId="14" xfId="42" applyNumberFormat="1" applyFont="1" applyFill="1" applyBorder="1"/>
    <xf numFmtId="166" fontId="0" fillId="35" borderId="14" xfId="42" applyNumberFormat="1" applyFont="1" applyFill="1" applyBorder="1"/>
    <xf numFmtId="166" fontId="0" fillId="0" borderId="15" xfId="42" applyNumberFormat="1" applyFont="1" applyFill="1" applyBorder="1"/>
    <xf numFmtId="166" fontId="0" fillId="0" borderId="16" xfId="42" applyNumberFormat="1" applyFont="1" applyFill="1" applyBorder="1"/>
    <xf numFmtId="166" fontId="0" fillId="0" borderId="17" xfId="42" applyNumberFormat="1" applyFont="1" applyFill="1" applyBorder="1"/>
    <xf numFmtId="1" fontId="0" fillId="0" borderId="0" xfId="0" applyNumberFormat="1" applyFill="1" applyBorder="1"/>
    <xf numFmtId="9" fontId="0" fillId="0" borderId="0" xfId="42" applyFont="1" applyBorder="1"/>
    <xf numFmtId="1" fontId="0" fillId="0" borderId="0" xfId="0" applyNumberFormat="1" applyBorder="1"/>
    <xf numFmtId="1" fontId="16" fillId="33" borderId="0" xfId="0" applyNumberFormat="1" applyFont="1" applyFill="1" applyAlignment="1">
      <alignment horizontal="center" vertical="center"/>
    </xf>
    <xf numFmtId="1" fontId="0" fillId="37" borderId="0" xfId="42" applyNumberFormat="1" applyFont="1" applyFill="1" applyAlignment="1">
      <alignment horizontal="center" vertical="center"/>
    </xf>
    <xf numFmtId="165" fontId="0" fillId="0" borderId="0" xfId="42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9" fontId="0" fillId="0" borderId="0" xfId="42" applyFont="1" applyFill="1" applyAlignment="1">
      <alignment horizontal="center" vertical="center"/>
    </xf>
    <xf numFmtId="9" fontId="0" fillId="39" borderId="0" xfId="42" applyFont="1" applyFill="1" applyAlignment="1">
      <alignment horizontal="center" vertical="center"/>
    </xf>
    <xf numFmtId="9" fontId="0" fillId="0" borderId="0" xfId="42" applyNumberFormat="1" applyFont="1" applyAlignment="1">
      <alignment horizontal="center" vertical="center"/>
    </xf>
    <xf numFmtId="9" fontId="19" fillId="0" borderId="0" xfId="42" applyNumberFormat="1" applyFont="1" applyAlignment="1">
      <alignment horizontal="center" vertical="center"/>
    </xf>
    <xf numFmtId="0" fontId="0" fillId="33" borderId="0" xfId="0" applyFont="1" applyFill="1"/>
    <xf numFmtId="0" fontId="0" fillId="33" borderId="0" xfId="0" applyFill="1"/>
    <xf numFmtId="1" fontId="0" fillId="33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4667"/>
  <sheetViews>
    <sheetView workbookViewId="0">
      <pane ySplit="1" topLeftCell="A2290" activePane="bottomLeft" state="frozen"/>
      <selection pane="bottomLeft" activeCell="B2308" sqref="B2308:O2308"/>
    </sheetView>
  </sheetViews>
  <sheetFormatPr defaultRowHeight="15" x14ac:dyDescent="0.25"/>
  <cols>
    <col min="4" max="4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71</v>
      </c>
      <c r="K1" t="s">
        <v>72</v>
      </c>
      <c r="L1" t="s">
        <v>73</v>
      </c>
      <c r="M1" t="s">
        <v>74</v>
      </c>
      <c r="N1" t="s">
        <v>1</v>
      </c>
      <c r="O1" t="s">
        <v>75</v>
      </c>
    </row>
    <row r="2" spans="1:15" x14ac:dyDescent="0.25">
      <c r="A2" t="s">
        <v>70</v>
      </c>
      <c r="B2">
        <v>1971</v>
      </c>
      <c r="D2" s="1">
        <v>26084</v>
      </c>
      <c r="E2" t="s">
        <v>8</v>
      </c>
      <c r="F2" t="s">
        <v>9</v>
      </c>
      <c r="G2" t="s">
        <v>10</v>
      </c>
      <c r="H2">
        <v>1</v>
      </c>
      <c r="J2">
        <v>1971</v>
      </c>
      <c r="K2">
        <v>151</v>
      </c>
      <c r="L2" s="1">
        <v>26084</v>
      </c>
      <c r="M2">
        <v>1</v>
      </c>
      <c r="N2">
        <v>1971</v>
      </c>
      <c r="O2">
        <v>1</v>
      </c>
    </row>
    <row r="3" spans="1:15" x14ac:dyDescent="0.25">
      <c r="A3" t="s">
        <v>70</v>
      </c>
      <c r="B3">
        <v>1971</v>
      </c>
      <c r="D3" s="1">
        <v>26085</v>
      </c>
      <c r="E3" t="s">
        <v>8</v>
      </c>
      <c r="F3" t="s">
        <v>9</v>
      </c>
      <c r="G3" t="s">
        <v>10</v>
      </c>
      <c r="H3">
        <v>0</v>
      </c>
      <c r="J3">
        <v>1972</v>
      </c>
      <c r="K3">
        <v>151</v>
      </c>
      <c r="L3" t="s">
        <v>76</v>
      </c>
      <c r="M3" t="s">
        <v>76</v>
      </c>
      <c r="N3" t="s">
        <v>76</v>
      </c>
      <c r="O3" t="s">
        <v>76</v>
      </c>
    </row>
    <row r="4" spans="1:15" x14ac:dyDescent="0.25">
      <c r="A4" t="s">
        <v>70</v>
      </c>
      <c r="B4">
        <v>1971</v>
      </c>
      <c r="D4" s="1">
        <v>26086</v>
      </c>
      <c r="E4" t="s">
        <v>8</v>
      </c>
      <c r="F4" t="s">
        <v>9</v>
      </c>
      <c r="G4" t="s">
        <v>10</v>
      </c>
      <c r="H4">
        <v>0</v>
      </c>
      <c r="J4">
        <v>1973</v>
      </c>
      <c r="K4">
        <v>151</v>
      </c>
      <c r="L4" t="s">
        <v>76</v>
      </c>
      <c r="M4" t="s">
        <v>76</v>
      </c>
      <c r="N4" t="s">
        <v>76</v>
      </c>
      <c r="O4" t="s">
        <v>76</v>
      </c>
    </row>
    <row r="5" spans="1:15" x14ac:dyDescent="0.25">
      <c r="A5" t="s">
        <v>70</v>
      </c>
      <c r="B5">
        <v>1971</v>
      </c>
      <c r="D5" s="1">
        <v>26087</v>
      </c>
      <c r="E5" t="s">
        <v>8</v>
      </c>
      <c r="F5" t="s">
        <v>9</v>
      </c>
      <c r="G5" t="s">
        <v>10</v>
      </c>
      <c r="H5">
        <v>0</v>
      </c>
      <c r="J5">
        <v>1974</v>
      </c>
      <c r="K5">
        <v>151</v>
      </c>
      <c r="L5" s="1">
        <v>27180</v>
      </c>
      <c r="M5">
        <v>0</v>
      </c>
      <c r="N5">
        <v>1974</v>
      </c>
      <c r="O5">
        <v>0</v>
      </c>
    </row>
    <row r="6" spans="1:15" x14ac:dyDescent="0.25">
      <c r="A6" t="s">
        <v>70</v>
      </c>
      <c r="B6">
        <v>1971</v>
      </c>
      <c r="D6" s="1">
        <v>26088</v>
      </c>
      <c r="E6" t="s">
        <v>8</v>
      </c>
      <c r="F6" t="s">
        <v>9</v>
      </c>
      <c r="G6" t="s">
        <v>10</v>
      </c>
      <c r="H6">
        <v>0</v>
      </c>
      <c r="J6">
        <v>1975</v>
      </c>
      <c r="K6">
        <v>151</v>
      </c>
      <c r="L6" t="s">
        <v>76</v>
      </c>
      <c r="M6" t="s">
        <v>76</v>
      </c>
      <c r="N6" t="s">
        <v>76</v>
      </c>
      <c r="O6" t="s">
        <v>76</v>
      </c>
    </row>
    <row r="7" spans="1:15" x14ac:dyDescent="0.25">
      <c r="A7" t="s">
        <v>70</v>
      </c>
      <c r="B7">
        <v>1971</v>
      </c>
      <c r="D7" s="1">
        <v>26089</v>
      </c>
      <c r="E7" t="s">
        <v>8</v>
      </c>
      <c r="F7" t="s">
        <v>9</v>
      </c>
      <c r="G7" t="s">
        <v>10</v>
      </c>
      <c r="H7">
        <v>0</v>
      </c>
      <c r="J7">
        <v>1976</v>
      </c>
      <c r="K7">
        <v>151</v>
      </c>
      <c r="L7" t="s">
        <v>76</v>
      </c>
      <c r="M7" t="s">
        <v>76</v>
      </c>
      <c r="N7" t="s">
        <v>76</v>
      </c>
      <c r="O7" t="s">
        <v>76</v>
      </c>
    </row>
    <row r="8" spans="1:15" x14ac:dyDescent="0.25">
      <c r="A8" t="s">
        <v>70</v>
      </c>
      <c r="B8">
        <v>1971</v>
      </c>
      <c r="D8" s="1">
        <v>26090</v>
      </c>
      <c r="E8" t="s">
        <v>8</v>
      </c>
      <c r="F8" t="s">
        <v>9</v>
      </c>
      <c r="G8" t="s">
        <v>10</v>
      </c>
      <c r="H8">
        <v>0</v>
      </c>
      <c r="J8">
        <v>1977</v>
      </c>
      <c r="K8">
        <v>151</v>
      </c>
      <c r="L8" t="s">
        <v>76</v>
      </c>
      <c r="M8" t="s">
        <v>76</v>
      </c>
      <c r="N8" t="s">
        <v>76</v>
      </c>
      <c r="O8" t="s">
        <v>76</v>
      </c>
    </row>
    <row r="9" spans="1:15" x14ac:dyDescent="0.25">
      <c r="A9" t="s">
        <v>70</v>
      </c>
      <c r="B9">
        <v>1971</v>
      </c>
      <c r="D9" s="1">
        <v>26091</v>
      </c>
      <c r="E9" t="s">
        <v>8</v>
      </c>
      <c r="F9" t="s">
        <v>9</v>
      </c>
      <c r="G9" t="s">
        <v>10</v>
      </c>
      <c r="H9">
        <v>0</v>
      </c>
      <c r="J9">
        <v>1978</v>
      </c>
      <c r="K9">
        <v>151</v>
      </c>
      <c r="L9" t="s">
        <v>76</v>
      </c>
      <c r="M9" t="s">
        <v>76</v>
      </c>
      <c r="N9" t="s">
        <v>76</v>
      </c>
      <c r="O9" t="s">
        <v>76</v>
      </c>
    </row>
    <row r="10" spans="1:15" x14ac:dyDescent="0.25">
      <c r="A10" t="s">
        <v>70</v>
      </c>
      <c r="B10">
        <v>1971</v>
      </c>
      <c r="D10" s="1">
        <v>26092</v>
      </c>
      <c r="E10" t="s">
        <v>8</v>
      </c>
      <c r="F10" t="s">
        <v>9</v>
      </c>
      <c r="G10" t="s">
        <v>10</v>
      </c>
      <c r="H10">
        <v>0</v>
      </c>
      <c r="J10">
        <v>1979</v>
      </c>
      <c r="K10">
        <v>151</v>
      </c>
      <c r="L10" t="s">
        <v>76</v>
      </c>
      <c r="M10" t="s">
        <v>76</v>
      </c>
      <c r="N10" t="s">
        <v>76</v>
      </c>
      <c r="O10" t="s">
        <v>76</v>
      </c>
    </row>
    <row r="11" spans="1:15" x14ac:dyDescent="0.25">
      <c r="A11" t="s">
        <v>70</v>
      </c>
      <c r="B11">
        <v>1971</v>
      </c>
      <c r="D11" s="1">
        <v>26093</v>
      </c>
      <c r="E11" t="s">
        <v>8</v>
      </c>
      <c r="F11" t="s">
        <v>9</v>
      </c>
      <c r="G11" t="s">
        <v>10</v>
      </c>
      <c r="H11">
        <v>0</v>
      </c>
      <c r="J11">
        <v>1980</v>
      </c>
      <c r="K11">
        <v>151</v>
      </c>
      <c r="L11" t="s">
        <v>76</v>
      </c>
      <c r="M11" t="s">
        <v>76</v>
      </c>
      <c r="N11" t="s">
        <v>76</v>
      </c>
      <c r="O11" t="s">
        <v>76</v>
      </c>
    </row>
    <row r="12" spans="1:15" x14ac:dyDescent="0.25">
      <c r="A12" t="s">
        <v>70</v>
      </c>
      <c r="B12">
        <v>1971</v>
      </c>
      <c r="D12" s="1">
        <v>26094</v>
      </c>
      <c r="E12" t="s">
        <v>8</v>
      </c>
      <c r="F12" t="s">
        <v>9</v>
      </c>
      <c r="G12" t="s">
        <v>10</v>
      </c>
      <c r="H12">
        <v>3</v>
      </c>
      <c r="J12">
        <v>1981</v>
      </c>
      <c r="K12">
        <v>151</v>
      </c>
      <c r="L12" t="s">
        <v>76</v>
      </c>
      <c r="M12" t="s">
        <v>76</v>
      </c>
      <c r="N12" t="s">
        <v>76</v>
      </c>
      <c r="O12" t="s">
        <v>76</v>
      </c>
    </row>
    <row r="13" spans="1:15" x14ac:dyDescent="0.25">
      <c r="A13" t="s">
        <v>70</v>
      </c>
      <c r="B13">
        <v>1971</v>
      </c>
      <c r="D13" s="1">
        <v>26095</v>
      </c>
      <c r="E13" t="s">
        <v>8</v>
      </c>
      <c r="F13" t="s">
        <v>9</v>
      </c>
      <c r="G13" t="s">
        <v>10</v>
      </c>
      <c r="H13">
        <v>5</v>
      </c>
      <c r="J13">
        <v>1982</v>
      </c>
      <c r="K13">
        <v>151</v>
      </c>
      <c r="L13" t="s">
        <v>76</v>
      </c>
      <c r="M13" t="s">
        <v>76</v>
      </c>
      <c r="N13" t="s">
        <v>76</v>
      </c>
      <c r="O13" t="s">
        <v>76</v>
      </c>
    </row>
    <row r="14" spans="1:15" x14ac:dyDescent="0.25">
      <c r="A14" t="s">
        <v>70</v>
      </c>
      <c r="B14">
        <v>1971</v>
      </c>
      <c r="D14" s="1">
        <v>26096</v>
      </c>
      <c r="E14" t="s">
        <v>8</v>
      </c>
      <c r="F14" t="s">
        <v>9</v>
      </c>
      <c r="G14" t="s">
        <v>10</v>
      </c>
      <c r="H14">
        <v>4</v>
      </c>
      <c r="J14">
        <v>1983</v>
      </c>
      <c r="K14">
        <v>151</v>
      </c>
      <c r="L14" t="s">
        <v>76</v>
      </c>
      <c r="M14" t="s">
        <v>76</v>
      </c>
      <c r="N14" t="s">
        <v>76</v>
      </c>
      <c r="O14" t="s">
        <v>76</v>
      </c>
    </row>
    <row r="15" spans="1:15" x14ac:dyDescent="0.25">
      <c r="A15" t="s">
        <v>70</v>
      </c>
      <c r="B15">
        <v>1971</v>
      </c>
      <c r="D15" s="1">
        <v>26097</v>
      </c>
      <c r="E15" t="s">
        <v>8</v>
      </c>
      <c r="F15" t="s">
        <v>9</v>
      </c>
      <c r="G15" t="s">
        <v>10</v>
      </c>
      <c r="H15">
        <v>93</v>
      </c>
      <c r="J15">
        <v>1984</v>
      </c>
      <c r="K15">
        <v>151</v>
      </c>
      <c r="L15" t="s">
        <v>76</v>
      </c>
      <c r="M15" t="s">
        <v>76</v>
      </c>
      <c r="N15" t="s">
        <v>76</v>
      </c>
      <c r="O15" t="s">
        <v>76</v>
      </c>
    </row>
    <row r="16" spans="1:15" x14ac:dyDescent="0.25">
      <c r="A16" t="s">
        <v>70</v>
      </c>
      <c r="B16">
        <v>1971</v>
      </c>
      <c r="D16" s="1">
        <v>26098</v>
      </c>
      <c r="E16" t="s">
        <v>8</v>
      </c>
      <c r="F16" t="s">
        <v>9</v>
      </c>
      <c r="G16" t="s">
        <v>10</v>
      </c>
      <c r="H16">
        <v>2</v>
      </c>
      <c r="J16">
        <v>1985</v>
      </c>
      <c r="K16">
        <v>151</v>
      </c>
      <c r="L16" t="s">
        <v>76</v>
      </c>
      <c r="M16" t="s">
        <v>76</v>
      </c>
      <c r="N16" t="s">
        <v>76</v>
      </c>
      <c r="O16" t="s">
        <v>76</v>
      </c>
    </row>
    <row r="17" spans="1:15" x14ac:dyDescent="0.25">
      <c r="A17" t="s">
        <v>70</v>
      </c>
      <c r="B17">
        <v>1971</v>
      </c>
      <c r="D17" s="1">
        <v>26099</v>
      </c>
      <c r="E17" t="s">
        <v>8</v>
      </c>
      <c r="F17" t="s">
        <v>9</v>
      </c>
      <c r="G17" t="s">
        <v>10</v>
      </c>
      <c r="H17">
        <v>0</v>
      </c>
      <c r="J17">
        <v>1986</v>
      </c>
      <c r="K17">
        <v>151</v>
      </c>
      <c r="L17" t="s">
        <v>76</v>
      </c>
      <c r="M17" t="s">
        <v>76</v>
      </c>
      <c r="N17" t="s">
        <v>76</v>
      </c>
      <c r="O17" t="s">
        <v>76</v>
      </c>
    </row>
    <row r="18" spans="1:15" x14ac:dyDescent="0.25">
      <c r="A18" t="s">
        <v>70</v>
      </c>
      <c r="B18">
        <v>1971</v>
      </c>
      <c r="D18" s="1">
        <v>26100</v>
      </c>
      <c r="E18" t="s">
        <v>8</v>
      </c>
      <c r="F18" t="s">
        <v>9</v>
      </c>
      <c r="G18" t="s">
        <v>10</v>
      </c>
      <c r="H18">
        <v>1</v>
      </c>
      <c r="J18">
        <v>1987</v>
      </c>
      <c r="K18">
        <v>151</v>
      </c>
      <c r="L18" t="s">
        <v>76</v>
      </c>
      <c r="M18" t="s">
        <v>76</v>
      </c>
      <c r="N18" t="s">
        <v>76</v>
      </c>
      <c r="O18" t="s">
        <v>76</v>
      </c>
    </row>
    <row r="19" spans="1:15" x14ac:dyDescent="0.25">
      <c r="A19" t="s">
        <v>70</v>
      </c>
      <c r="B19">
        <v>1971</v>
      </c>
      <c r="D19" s="1">
        <v>26101</v>
      </c>
      <c r="E19" t="s">
        <v>8</v>
      </c>
      <c r="F19" t="s">
        <v>9</v>
      </c>
      <c r="G19" t="s">
        <v>10</v>
      </c>
      <c r="H19">
        <v>0</v>
      </c>
      <c r="J19">
        <v>1988</v>
      </c>
      <c r="K19">
        <v>151</v>
      </c>
      <c r="L19" t="s">
        <v>76</v>
      </c>
      <c r="M19" t="s">
        <v>76</v>
      </c>
      <c r="N19" t="s">
        <v>76</v>
      </c>
      <c r="O19" t="s">
        <v>76</v>
      </c>
    </row>
    <row r="20" spans="1:15" x14ac:dyDescent="0.25">
      <c r="A20" t="s">
        <v>70</v>
      </c>
      <c r="B20">
        <v>1971</v>
      </c>
      <c r="D20" s="1">
        <v>26102</v>
      </c>
      <c r="E20" t="s">
        <v>8</v>
      </c>
      <c r="F20" t="s">
        <v>9</v>
      </c>
      <c r="G20" t="s">
        <v>10</v>
      </c>
      <c r="H20">
        <v>1</v>
      </c>
      <c r="J20">
        <v>1989</v>
      </c>
      <c r="K20">
        <v>151</v>
      </c>
      <c r="L20" t="s">
        <v>76</v>
      </c>
      <c r="M20" t="s">
        <v>76</v>
      </c>
      <c r="N20" t="s">
        <v>76</v>
      </c>
      <c r="O20" t="s">
        <v>76</v>
      </c>
    </row>
    <row r="21" spans="1:15" x14ac:dyDescent="0.25">
      <c r="A21" t="s">
        <v>70</v>
      </c>
      <c r="B21">
        <v>1971</v>
      </c>
      <c r="D21" s="1">
        <v>26103</v>
      </c>
      <c r="E21" t="s">
        <v>8</v>
      </c>
      <c r="F21" t="s">
        <v>9</v>
      </c>
      <c r="G21" t="s">
        <v>10</v>
      </c>
      <c r="H21">
        <v>4</v>
      </c>
      <c r="J21">
        <v>1990</v>
      </c>
      <c r="K21">
        <v>151</v>
      </c>
      <c r="L21" t="s">
        <v>76</v>
      </c>
      <c r="M21" t="s">
        <v>76</v>
      </c>
      <c r="N21" t="s">
        <v>76</v>
      </c>
      <c r="O21" t="s">
        <v>76</v>
      </c>
    </row>
    <row r="22" spans="1:15" x14ac:dyDescent="0.25">
      <c r="A22" t="s">
        <v>70</v>
      </c>
      <c r="B22">
        <v>1971</v>
      </c>
      <c r="D22" s="1">
        <v>26104</v>
      </c>
      <c r="E22" t="s">
        <v>8</v>
      </c>
      <c r="F22" t="s">
        <v>9</v>
      </c>
      <c r="G22" t="s">
        <v>10</v>
      </c>
      <c r="H22">
        <v>458</v>
      </c>
      <c r="J22">
        <v>1991</v>
      </c>
      <c r="K22">
        <v>151</v>
      </c>
      <c r="L22" t="s">
        <v>76</v>
      </c>
      <c r="M22" t="s">
        <v>76</v>
      </c>
      <c r="N22" t="s">
        <v>76</v>
      </c>
      <c r="O22" t="s">
        <v>76</v>
      </c>
    </row>
    <row r="23" spans="1:15" x14ac:dyDescent="0.25">
      <c r="A23" t="s">
        <v>70</v>
      </c>
      <c r="B23">
        <v>1971</v>
      </c>
      <c r="D23" s="1">
        <v>26105</v>
      </c>
      <c r="E23" t="s">
        <v>8</v>
      </c>
      <c r="F23" t="s">
        <v>9</v>
      </c>
      <c r="G23" t="s">
        <v>10</v>
      </c>
      <c r="H23">
        <v>28</v>
      </c>
      <c r="J23">
        <v>1992</v>
      </c>
      <c r="K23">
        <v>151</v>
      </c>
      <c r="L23" t="s">
        <v>76</v>
      </c>
      <c r="M23" t="s">
        <v>76</v>
      </c>
      <c r="N23" t="s">
        <v>76</v>
      </c>
      <c r="O23" t="s">
        <v>76</v>
      </c>
    </row>
    <row r="24" spans="1:15" x14ac:dyDescent="0.25">
      <c r="A24" t="s">
        <v>70</v>
      </c>
      <c r="B24">
        <v>1971</v>
      </c>
      <c r="D24" s="1">
        <v>26106</v>
      </c>
      <c r="E24" t="s">
        <v>8</v>
      </c>
      <c r="F24" t="s">
        <v>9</v>
      </c>
      <c r="G24" t="s">
        <v>10</v>
      </c>
      <c r="H24">
        <v>222</v>
      </c>
      <c r="J24">
        <v>1993</v>
      </c>
      <c r="K24">
        <v>151</v>
      </c>
      <c r="L24" t="s">
        <v>76</v>
      </c>
      <c r="M24" t="s">
        <v>76</v>
      </c>
      <c r="N24" t="s">
        <v>76</v>
      </c>
      <c r="O24" t="s">
        <v>76</v>
      </c>
    </row>
    <row r="25" spans="1:15" x14ac:dyDescent="0.25">
      <c r="A25" t="s">
        <v>70</v>
      </c>
      <c r="B25">
        <v>1971</v>
      </c>
      <c r="D25" s="1">
        <v>26107</v>
      </c>
      <c r="E25" t="s">
        <v>8</v>
      </c>
      <c r="F25" t="s">
        <v>9</v>
      </c>
      <c r="G25" t="s">
        <v>10</v>
      </c>
      <c r="H25">
        <v>68</v>
      </c>
      <c r="J25">
        <v>1994</v>
      </c>
      <c r="K25">
        <v>151</v>
      </c>
      <c r="L25" s="1">
        <v>34485</v>
      </c>
      <c r="M25">
        <v>0</v>
      </c>
      <c r="N25">
        <v>1994</v>
      </c>
      <c r="O25">
        <v>0</v>
      </c>
    </row>
    <row r="26" spans="1:15" x14ac:dyDescent="0.25">
      <c r="A26" t="s">
        <v>70</v>
      </c>
      <c r="B26">
        <v>1971</v>
      </c>
      <c r="D26" s="1">
        <v>26108</v>
      </c>
      <c r="E26" t="s">
        <v>8</v>
      </c>
      <c r="F26" t="s">
        <v>9</v>
      </c>
      <c r="G26" t="s">
        <v>10</v>
      </c>
      <c r="H26">
        <v>103</v>
      </c>
      <c r="J26">
        <v>1995</v>
      </c>
      <c r="K26">
        <v>151</v>
      </c>
      <c r="L26" t="s">
        <v>76</v>
      </c>
      <c r="M26" t="s">
        <v>76</v>
      </c>
      <c r="N26" t="s">
        <v>76</v>
      </c>
      <c r="O26" t="s">
        <v>76</v>
      </c>
    </row>
    <row r="27" spans="1:15" x14ac:dyDescent="0.25">
      <c r="A27" t="s">
        <v>70</v>
      </c>
      <c r="B27">
        <v>1971</v>
      </c>
      <c r="D27" s="1">
        <v>26109</v>
      </c>
      <c r="E27" t="s">
        <v>8</v>
      </c>
      <c r="F27" t="s">
        <v>9</v>
      </c>
      <c r="G27" t="s">
        <v>10</v>
      </c>
      <c r="H27">
        <v>4</v>
      </c>
      <c r="J27">
        <v>1999</v>
      </c>
      <c r="K27">
        <v>151</v>
      </c>
      <c r="L27" t="s">
        <v>76</v>
      </c>
      <c r="M27" t="s">
        <v>76</v>
      </c>
      <c r="N27" t="s">
        <v>76</v>
      </c>
      <c r="O27" t="s">
        <v>76</v>
      </c>
    </row>
    <row r="28" spans="1:15" x14ac:dyDescent="0.25">
      <c r="A28" t="s">
        <v>70</v>
      </c>
      <c r="B28">
        <v>1971</v>
      </c>
      <c r="D28" s="1">
        <v>26110</v>
      </c>
      <c r="E28" t="s">
        <v>8</v>
      </c>
      <c r="F28" t="s">
        <v>9</v>
      </c>
      <c r="G28" t="s">
        <v>10</v>
      </c>
      <c r="H28">
        <v>183</v>
      </c>
      <c r="J28">
        <v>2000</v>
      </c>
      <c r="K28">
        <v>151</v>
      </c>
      <c r="L28" t="s">
        <v>76</v>
      </c>
      <c r="M28" t="s">
        <v>76</v>
      </c>
      <c r="N28" t="s">
        <v>76</v>
      </c>
      <c r="O28" t="s">
        <v>76</v>
      </c>
    </row>
    <row r="29" spans="1:15" x14ac:dyDescent="0.25">
      <c r="A29" t="s">
        <v>70</v>
      </c>
      <c r="B29">
        <v>1971</v>
      </c>
      <c r="D29" s="1">
        <v>26111</v>
      </c>
      <c r="E29" t="s">
        <v>8</v>
      </c>
      <c r="F29" t="s">
        <v>9</v>
      </c>
      <c r="G29" t="s">
        <v>10</v>
      </c>
      <c r="H29">
        <v>305</v>
      </c>
      <c r="J29">
        <v>2001</v>
      </c>
      <c r="K29">
        <v>151</v>
      </c>
      <c r="L29" t="s">
        <v>76</v>
      </c>
      <c r="M29" t="s">
        <v>76</v>
      </c>
      <c r="N29" t="s">
        <v>76</v>
      </c>
      <c r="O29" t="s">
        <v>76</v>
      </c>
    </row>
    <row r="30" spans="1:15" x14ac:dyDescent="0.25">
      <c r="A30" t="s">
        <v>70</v>
      </c>
      <c r="B30">
        <v>1971</v>
      </c>
      <c r="D30" s="1">
        <v>26112</v>
      </c>
      <c r="E30" t="s">
        <v>8</v>
      </c>
      <c r="F30" t="s">
        <v>9</v>
      </c>
      <c r="G30" t="s">
        <v>10</v>
      </c>
      <c r="H30">
        <v>37</v>
      </c>
      <c r="J30">
        <v>2002</v>
      </c>
      <c r="K30">
        <v>151</v>
      </c>
      <c r="L30" t="s">
        <v>76</v>
      </c>
      <c r="M30" t="s">
        <v>76</v>
      </c>
      <c r="N30" t="s">
        <v>76</v>
      </c>
      <c r="O30" t="s">
        <v>76</v>
      </c>
    </row>
    <row r="31" spans="1:15" x14ac:dyDescent="0.25">
      <c r="A31" t="s">
        <v>70</v>
      </c>
      <c r="B31">
        <v>1971</v>
      </c>
      <c r="D31" s="1">
        <v>26113</v>
      </c>
      <c r="E31" t="s">
        <v>8</v>
      </c>
      <c r="F31" t="s">
        <v>9</v>
      </c>
      <c r="G31" t="s">
        <v>10</v>
      </c>
      <c r="H31">
        <v>252</v>
      </c>
      <c r="J31">
        <v>2003</v>
      </c>
      <c r="K31">
        <v>151</v>
      </c>
      <c r="L31" t="s">
        <v>76</v>
      </c>
      <c r="M31" t="s">
        <v>76</v>
      </c>
      <c r="N31" t="s">
        <v>76</v>
      </c>
      <c r="O31" t="s">
        <v>76</v>
      </c>
    </row>
    <row r="32" spans="1:15" x14ac:dyDescent="0.25">
      <c r="A32" t="s">
        <v>70</v>
      </c>
      <c r="B32">
        <v>1971</v>
      </c>
      <c r="D32" s="1">
        <v>26114</v>
      </c>
      <c r="E32" t="s">
        <v>8</v>
      </c>
      <c r="F32" t="s">
        <v>9</v>
      </c>
      <c r="G32" t="s">
        <v>10</v>
      </c>
      <c r="H32">
        <v>231</v>
      </c>
      <c r="J32">
        <v>2004</v>
      </c>
      <c r="K32">
        <v>151</v>
      </c>
      <c r="L32" t="s">
        <v>76</v>
      </c>
      <c r="M32" t="s">
        <v>76</v>
      </c>
      <c r="N32" t="s">
        <v>76</v>
      </c>
      <c r="O32" t="s">
        <v>76</v>
      </c>
    </row>
    <row r="33" spans="1:15" x14ac:dyDescent="0.25">
      <c r="A33" t="s">
        <v>70</v>
      </c>
      <c r="B33">
        <v>1971</v>
      </c>
      <c r="D33" s="1">
        <v>26115</v>
      </c>
      <c r="E33" t="s">
        <v>8</v>
      </c>
      <c r="F33" t="s">
        <v>9</v>
      </c>
      <c r="G33" t="s">
        <v>10</v>
      </c>
      <c r="H33">
        <v>154</v>
      </c>
      <c r="J33">
        <v>2005</v>
      </c>
      <c r="K33">
        <v>151</v>
      </c>
      <c r="L33" t="s">
        <v>76</v>
      </c>
      <c r="M33" t="s">
        <v>76</v>
      </c>
      <c r="N33" t="s">
        <v>76</v>
      </c>
      <c r="O33" t="s">
        <v>76</v>
      </c>
    </row>
    <row r="34" spans="1:15" x14ac:dyDescent="0.25">
      <c r="A34" t="s">
        <v>70</v>
      </c>
      <c r="B34">
        <v>1971</v>
      </c>
      <c r="D34" s="1">
        <v>26116</v>
      </c>
      <c r="E34" t="s">
        <v>8</v>
      </c>
      <c r="F34" t="s">
        <v>9</v>
      </c>
      <c r="G34" t="s">
        <v>10</v>
      </c>
      <c r="H34">
        <v>27</v>
      </c>
      <c r="J34">
        <v>2006</v>
      </c>
      <c r="K34">
        <v>151</v>
      </c>
      <c r="L34" t="s">
        <v>76</v>
      </c>
      <c r="M34" t="s">
        <v>76</v>
      </c>
      <c r="N34" t="s">
        <v>76</v>
      </c>
      <c r="O34" t="s">
        <v>76</v>
      </c>
    </row>
    <row r="35" spans="1:15" x14ac:dyDescent="0.25">
      <c r="A35" t="s">
        <v>70</v>
      </c>
      <c r="B35">
        <v>1971</v>
      </c>
      <c r="D35" s="1">
        <v>26117</v>
      </c>
      <c r="E35" t="s">
        <v>8</v>
      </c>
      <c r="F35" t="s">
        <v>9</v>
      </c>
      <c r="G35" t="s">
        <v>10</v>
      </c>
      <c r="H35">
        <v>305</v>
      </c>
      <c r="J35">
        <v>2007</v>
      </c>
      <c r="K35">
        <v>151</v>
      </c>
      <c r="L35" t="s">
        <v>76</v>
      </c>
      <c r="M35" t="s">
        <v>76</v>
      </c>
      <c r="N35" t="s">
        <v>76</v>
      </c>
      <c r="O35" t="s">
        <v>76</v>
      </c>
    </row>
    <row r="36" spans="1:15" x14ac:dyDescent="0.25">
      <c r="A36" t="s">
        <v>70</v>
      </c>
      <c r="B36">
        <v>1971</v>
      </c>
      <c r="D36" s="1">
        <v>26118</v>
      </c>
      <c r="E36" t="s">
        <v>8</v>
      </c>
      <c r="F36" t="s">
        <v>9</v>
      </c>
      <c r="G36" t="s">
        <v>10</v>
      </c>
      <c r="H36">
        <v>161</v>
      </c>
      <c r="J36">
        <v>2008</v>
      </c>
      <c r="K36">
        <v>151</v>
      </c>
      <c r="L36" t="s">
        <v>76</v>
      </c>
      <c r="M36" t="s">
        <v>76</v>
      </c>
      <c r="N36" t="s">
        <v>76</v>
      </c>
      <c r="O36" t="s">
        <v>76</v>
      </c>
    </row>
    <row r="37" spans="1:15" x14ac:dyDescent="0.25">
      <c r="A37" t="s">
        <v>70</v>
      </c>
      <c r="B37">
        <v>1971</v>
      </c>
      <c r="D37" s="1">
        <v>26119</v>
      </c>
      <c r="E37" t="s">
        <v>8</v>
      </c>
      <c r="F37" t="s">
        <v>9</v>
      </c>
      <c r="G37" t="s">
        <v>10</v>
      </c>
      <c r="H37">
        <v>793</v>
      </c>
      <c r="J37">
        <v>2009</v>
      </c>
      <c r="K37">
        <v>151</v>
      </c>
      <c r="L37" t="s">
        <v>76</v>
      </c>
      <c r="M37" t="s">
        <v>76</v>
      </c>
      <c r="N37" t="s">
        <v>76</v>
      </c>
      <c r="O37" t="s">
        <v>76</v>
      </c>
    </row>
    <row r="38" spans="1:15" x14ac:dyDescent="0.25">
      <c r="A38" t="s">
        <v>70</v>
      </c>
      <c r="B38">
        <v>1971</v>
      </c>
      <c r="D38" s="1">
        <v>26120</v>
      </c>
      <c r="E38" t="s">
        <v>8</v>
      </c>
      <c r="F38" t="s">
        <v>9</v>
      </c>
      <c r="G38" t="s">
        <v>10</v>
      </c>
      <c r="H38">
        <v>1042</v>
      </c>
      <c r="J38">
        <v>2010</v>
      </c>
      <c r="K38">
        <v>151</v>
      </c>
      <c r="L38" t="s">
        <v>76</v>
      </c>
      <c r="M38" t="s">
        <v>76</v>
      </c>
      <c r="N38" t="s">
        <v>76</v>
      </c>
      <c r="O38" t="s">
        <v>76</v>
      </c>
    </row>
    <row r="39" spans="1:15" x14ac:dyDescent="0.25">
      <c r="A39" t="s">
        <v>70</v>
      </c>
      <c r="B39">
        <v>1971</v>
      </c>
      <c r="D39" s="1">
        <v>26121</v>
      </c>
      <c r="E39" t="s">
        <v>8</v>
      </c>
      <c r="F39" t="s">
        <v>9</v>
      </c>
      <c r="G39" t="s">
        <v>10</v>
      </c>
      <c r="H39">
        <v>807</v>
      </c>
      <c r="J39">
        <v>2011</v>
      </c>
      <c r="K39">
        <v>151</v>
      </c>
      <c r="L39" t="s">
        <v>76</v>
      </c>
      <c r="M39" t="s">
        <v>76</v>
      </c>
      <c r="N39" t="s">
        <v>76</v>
      </c>
      <c r="O39" t="s">
        <v>76</v>
      </c>
    </row>
    <row r="40" spans="1:15" x14ac:dyDescent="0.25">
      <c r="A40" t="s">
        <v>70</v>
      </c>
      <c r="B40">
        <v>1971</v>
      </c>
      <c r="D40" s="1">
        <v>26122</v>
      </c>
      <c r="E40" t="s">
        <v>8</v>
      </c>
      <c r="F40" t="s">
        <v>9</v>
      </c>
      <c r="G40" t="s">
        <v>10</v>
      </c>
      <c r="H40">
        <v>25</v>
      </c>
      <c r="J40">
        <v>2012</v>
      </c>
      <c r="K40">
        <v>151</v>
      </c>
      <c r="L40" t="s">
        <v>76</v>
      </c>
      <c r="M40" t="s">
        <v>76</v>
      </c>
      <c r="N40" t="s">
        <v>76</v>
      </c>
      <c r="O40" t="s">
        <v>76</v>
      </c>
    </row>
    <row r="41" spans="1:15" x14ac:dyDescent="0.25">
      <c r="A41" t="s">
        <v>70</v>
      </c>
      <c r="B41">
        <v>1971</v>
      </c>
      <c r="D41" s="1">
        <v>26123</v>
      </c>
      <c r="E41" t="s">
        <v>8</v>
      </c>
      <c r="F41" t="s">
        <v>9</v>
      </c>
      <c r="G41" t="s">
        <v>10</v>
      </c>
      <c r="H41">
        <v>551</v>
      </c>
      <c r="J41">
        <v>2013</v>
      </c>
      <c r="K41">
        <v>151</v>
      </c>
      <c r="L41" t="s">
        <v>76</v>
      </c>
      <c r="M41" t="s">
        <v>76</v>
      </c>
      <c r="N41" t="s">
        <v>76</v>
      </c>
      <c r="O41" t="s">
        <v>76</v>
      </c>
    </row>
    <row r="42" spans="1:15" x14ac:dyDescent="0.25">
      <c r="A42" t="s">
        <v>70</v>
      </c>
      <c r="B42">
        <v>1971</v>
      </c>
      <c r="D42" s="1">
        <v>26124</v>
      </c>
      <c r="E42" t="s">
        <v>8</v>
      </c>
      <c r="F42" t="s">
        <v>9</v>
      </c>
      <c r="G42" t="s">
        <v>10</v>
      </c>
      <c r="H42">
        <v>19</v>
      </c>
      <c r="J42">
        <v>2014</v>
      </c>
      <c r="K42">
        <v>151</v>
      </c>
      <c r="L42" t="s">
        <v>76</v>
      </c>
      <c r="M42" t="s">
        <v>76</v>
      </c>
      <c r="N42" t="s">
        <v>76</v>
      </c>
      <c r="O42" t="s">
        <v>76</v>
      </c>
    </row>
    <row r="43" spans="1:15" x14ac:dyDescent="0.25">
      <c r="A43" t="s">
        <v>70</v>
      </c>
      <c r="B43">
        <v>1971</v>
      </c>
      <c r="D43" s="1">
        <v>26125</v>
      </c>
      <c r="E43" t="s">
        <v>8</v>
      </c>
      <c r="F43" t="s">
        <v>9</v>
      </c>
      <c r="G43" t="s">
        <v>10</v>
      </c>
      <c r="H43">
        <v>1346</v>
      </c>
      <c r="J43">
        <v>2015</v>
      </c>
      <c r="K43">
        <v>151</v>
      </c>
      <c r="L43" t="s">
        <v>76</v>
      </c>
      <c r="M43" t="s">
        <v>76</v>
      </c>
      <c r="N43" t="s">
        <v>76</v>
      </c>
      <c r="O43" t="s">
        <v>76</v>
      </c>
    </row>
    <row r="44" spans="1:15" x14ac:dyDescent="0.25">
      <c r="A44" t="s">
        <v>70</v>
      </c>
      <c r="B44">
        <v>1971</v>
      </c>
      <c r="D44" s="1">
        <v>26126</v>
      </c>
      <c r="E44" t="s">
        <v>8</v>
      </c>
      <c r="F44" t="s">
        <v>9</v>
      </c>
      <c r="G44" t="s">
        <v>10</v>
      </c>
      <c r="H44">
        <v>749</v>
      </c>
      <c r="J44">
        <v>2016</v>
      </c>
      <c r="K44">
        <v>151</v>
      </c>
      <c r="L44" t="s">
        <v>76</v>
      </c>
      <c r="M44" t="s">
        <v>76</v>
      </c>
      <c r="N44" t="s">
        <v>76</v>
      </c>
      <c r="O44" t="s">
        <v>76</v>
      </c>
    </row>
    <row r="45" spans="1:15" x14ac:dyDescent="0.25">
      <c r="A45" t="s">
        <v>70</v>
      </c>
      <c r="B45">
        <v>1971</v>
      </c>
      <c r="D45" s="1">
        <v>26127</v>
      </c>
      <c r="E45" t="s">
        <v>8</v>
      </c>
      <c r="F45" t="s">
        <v>9</v>
      </c>
      <c r="G45" t="s">
        <v>10</v>
      </c>
      <c r="H45">
        <v>571</v>
      </c>
      <c r="J45">
        <v>2017</v>
      </c>
      <c r="K45">
        <v>151</v>
      </c>
      <c r="L45" t="s">
        <v>76</v>
      </c>
      <c r="M45" t="s">
        <v>76</v>
      </c>
      <c r="N45" t="s">
        <v>76</v>
      </c>
      <c r="O45" t="s">
        <v>76</v>
      </c>
    </row>
    <row r="46" spans="1:15" x14ac:dyDescent="0.25">
      <c r="A46" t="s">
        <v>70</v>
      </c>
      <c r="B46">
        <v>1971</v>
      </c>
      <c r="D46" s="1">
        <v>26128</v>
      </c>
      <c r="E46" t="s">
        <v>8</v>
      </c>
      <c r="F46" t="s">
        <v>9</v>
      </c>
      <c r="G46" t="s">
        <v>10</v>
      </c>
      <c r="H46">
        <v>35</v>
      </c>
      <c r="J46">
        <v>2018</v>
      </c>
      <c r="K46">
        <v>151</v>
      </c>
      <c r="L46" t="s">
        <v>76</v>
      </c>
      <c r="M46" t="s">
        <v>76</v>
      </c>
      <c r="N46" t="s">
        <v>76</v>
      </c>
      <c r="O46" t="s">
        <v>76</v>
      </c>
    </row>
    <row r="47" spans="1:15" x14ac:dyDescent="0.25">
      <c r="A47" t="s">
        <v>70</v>
      </c>
      <c r="B47">
        <v>1971</v>
      </c>
      <c r="D47" s="1">
        <v>26129</v>
      </c>
      <c r="E47" t="s">
        <v>8</v>
      </c>
      <c r="F47" t="s">
        <v>9</v>
      </c>
      <c r="G47" t="s">
        <v>10</v>
      </c>
      <c r="H47">
        <v>49</v>
      </c>
      <c r="J47">
        <v>2019</v>
      </c>
      <c r="K47">
        <v>151</v>
      </c>
      <c r="L47" t="s">
        <v>76</v>
      </c>
      <c r="M47" t="s">
        <v>76</v>
      </c>
      <c r="N47" t="s">
        <v>76</v>
      </c>
      <c r="O47" t="s">
        <v>76</v>
      </c>
    </row>
    <row r="48" spans="1:15" x14ac:dyDescent="0.25">
      <c r="A48" t="s">
        <v>70</v>
      </c>
      <c r="B48">
        <v>1971</v>
      </c>
      <c r="D48" s="1">
        <v>26130</v>
      </c>
      <c r="E48" t="s">
        <v>8</v>
      </c>
      <c r="F48" t="s">
        <v>9</v>
      </c>
      <c r="G48" t="s">
        <v>10</v>
      </c>
      <c r="H48">
        <v>35</v>
      </c>
      <c r="J48">
        <v>2020</v>
      </c>
      <c r="K48">
        <v>151</v>
      </c>
      <c r="L48" t="s">
        <v>76</v>
      </c>
      <c r="M48" t="s">
        <v>76</v>
      </c>
      <c r="N48" t="s">
        <v>76</v>
      </c>
      <c r="O48" t="s">
        <v>76</v>
      </c>
    </row>
    <row r="49" spans="1:15" x14ac:dyDescent="0.25">
      <c r="A49" t="s">
        <v>70</v>
      </c>
      <c r="B49">
        <v>1971</v>
      </c>
      <c r="D49" s="1">
        <v>26131</v>
      </c>
      <c r="E49" t="s">
        <v>8</v>
      </c>
      <c r="F49" t="s">
        <v>9</v>
      </c>
      <c r="G49" t="s">
        <v>10</v>
      </c>
      <c r="H49">
        <v>51</v>
      </c>
      <c r="J49">
        <v>2021</v>
      </c>
      <c r="K49">
        <v>151</v>
      </c>
      <c r="L49" t="s">
        <v>76</v>
      </c>
      <c r="M49" t="s">
        <v>76</v>
      </c>
      <c r="N49" t="s">
        <v>76</v>
      </c>
      <c r="O49" t="s">
        <v>76</v>
      </c>
    </row>
    <row r="50" spans="1:15" x14ac:dyDescent="0.25">
      <c r="A50" t="s">
        <v>70</v>
      </c>
      <c r="B50">
        <v>1971</v>
      </c>
      <c r="D50" s="1">
        <v>26132</v>
      </c>
      <c r="E50" t="s">
        <v>8</v>
      </c>
      <c r="F50" t="s">
        <v>9</v>
      </c>
      <c r="G50" t="s">
        <v>10</v>
      </c>
      <c r="H50">
        <v>420</v>
      </c>
      <c r="J50">
        <v>1971</v>
      </c>
      <c r="K50">
        <v>152</v>
      </c>
      <c r="L50" s="1">
        <v>26085</v>
      </c>
      <c r="M50">
        <v>0</v>
      </c>
      <c r="N50">
        <v>1971</v>
      </c>
      <c r="O50">
        <v>1</v>
      </c>
    </row>
    <row r="51" spans="1:15" x14ac:dyDescent="0.25">
      <c r="A51" t="s">
        <v>70</v>
      </c>
      <c r="B51">
        <v>1971</v>
      </c>
      <c r="D51" s="1">
        <v>26133</v>
      </c>
      <c r="E51" t="s">
        <v>8</v>
      </c>
      <c r="F51" t="s">
        <v>9</v>
      </c>
      <c r="G51" t="s">
        <v>10</v>
      </c>
      <c r="H51">
        <v>45</v>
      </c>
      <c r="J51">
        <v>1972</v>
      </c>
      <c r="K51">
        <v>152</v>
      </c>
      <c r="L51" t="s">
        <v>76</v>
      </c>
      <c r="M51" t="s">
        <v>76</v>
      </c>
      <c r="N51" t="s">
        <v>76</v>
      </c>
      <c r="O51" t="s">
        <v>76</v>
      </c>
    </row>
    <row r="52" spans="1:15" x14ac:dyDescent="0.25">
      <c r="A52" t="s">
        <v>70</v>
      </c>
      <c r="B52">
        <v>1971</v>
      </c>
      <c r="D52" s="1">
        <v>26134</v>
      </c>
      <c r="E52" t="s">
        <v>8</v>
      </c>
      <c r="F52" t="s">
        <v>9</v>
      </c>
      <c r="G52" t="s">
        <v>10</v>
      </c>
      <c r="H52">
        <v>549</v>
      </c>
      <c r="J52">
        <v>1973</v>
      </c>
      <c r="K52">
        <v>152</v>
      </c>
      <c r="L52" t="s">
        <v>76</v>
      </c>
      <c r="M52" t="s">
        <v>76</v>
      </c>
      <c r="N52" t="s">
        <v>76</v>
      </c>
      <c r="O52" t="s">
        <v>76</v>
      </c>
    </row>
    <row r="53" spans="1:15" x14ac:dyDescent="0.25">
      <c r="A53" t="s">
        <v>70</v>
      </c>
      <c r="B53">
        <v>1971</v>
      </c>
      <c r="D53" s="1">
        <v>26135</v>
      </c>
      <c r="E53" t="s">
        <v>8</v>
      </c>
      <c r="F53" t="s">
        <v>9</v>
      </c>
      <c r="G53" t="s">
        <v>10</v>
      </c>
      <c r="H53">
        <v>63</v>
      </c>
      <c r="J53">
        <v>1974</v>
      </c>
      <c r="K53">
        <v>152</v>
      </c>
      <c r="L53" s="1">
        <v>27181</v>
      </c>
      <c r="M53">
        <v>0</v>
      </c>
      <c r="N53">
        <v>1974</v>
      </c>
      <c r="O53">
        <v>0</v>
      </c>
    </row>
    <row r="54" spans="1:15" x14ac:dyDescent="0.25">
      <c r="A54" t="s">
        <v>70</v>
      </c>
      <c r="B54">
        <v>1971</v>
      </c>
      <c r="D54" s="1">
        <v>26136</v>
      </c>
      <c r="E54" t="s">
        <v>8</v>
      </c>
      <c r="F54" t="s">
        <v>9</v>
      </c>
      <c r="G54" t="s">
        <v>10</v>
      </c>
      <c r="H54">
        <v>609</v>
      </c>
      <c r="J54">
        <v>1975</v>
      </c>
      <c r="K54">
        <v>152</v>
      </c>
      <c r="L54" t="s">
        <v>76</v>
      </c>
      <c r="M54" t="s">
        <v>76</v>
      </c>
      <c r="N54" t="s">
        <v>76</v>
      </c>
      <c r="O54" t="s">
        <v>76</v>
      </c>
    </row>
    <row r="55" spans="1:15" x14ac:dyDescent="0.25">
      <c r="A55" t="s">
        <v>70</v>
      </c>
      <c r="B55">
        <v>1971</v>
      </c>
      <c r="D55" s="1">
        <v>26137</v>
      </c>
      <c r="E55" t="s">
        <v>8</v>
      </c>
      <c r="F55" t="s">
        <v>9</v>
      </c>
      <c r="G55" t="s">
        <v>10</v>
      </c>
      <c r="H55">
        <v>249</v>
      </c>
      <c r="J55">
        <v>1976</v>
      </c>
      <c r="K55">
        <v>152</v>
      </c>
      <c r="L55" t="s">
        <v>76</v>
      </c>
      <c r="M55" t="s">
        <v>76</v>
      </c>
      <c r="N55" t="s">
        <v>76</v>
      </c>
      <c r="O55" t="s">
        <v>76</v>
      </c>
    </row>
    <row r="56" spans="1:15" x14ac:dyDescent="0.25">
      <c r="A56" t="s">
        <v>70</v>
      </c>
      <c r="B56">
        <v>1971</v>
      </c>
      <c r="D56" s="1">
        <v>26138</v>
      </c>
      <c r="E56" t="s">
        <v>8</v>
      </c>
      <c r="F56" t="s">
        <v>9</v>
      </c>
      <c r="G56" t="s">
        <v>10</v>
      </c>
      <c r="H56">
        <v>302</v>
      </c>
      <c r="J56">
        <v>1977</v>
      </c>
      <c r="K56">
        <v>152</v>
      </c>
      <c r="L56" t="s">
        <v>76</v>
      </c>
      <c r="M56" t="s">
        <v>76</v>
      </c>
      <c r="N56" t="s">
        <v>76</v>
      </c>
      <c r="O56" t="s">
        <v>76</v>
      </c>
    </row>
    <row r="57" spans="1:15" x14ac:dyDescent="0.25">
      <c r="A57" t="s">
        <v>70</v>
      </c>
      <c r="B57">
        <v>1971</v>
      </c>
      <c r="D57" s="1">
        <v>26139</v>
      </c>
      <c r="E57" t="s">
        <v>8</v>
      </c>
      <c r="F57" t="s">
        <v>9</v>
      </c>
      <c r="G57" t="s">
        <v>10</v>
      </c>
      <c r="H57">
        <v>656</v>
      </c>
      <c r="J57">
        <v>1978</v>
      </c>
      <c r="K57">
        <v>152</v>
      </c>
      <c r="L57" t="s">
        <v>76</v>
      </c>
      <c r="M57" t="s">
        <v>76</v>
      </c>
      <c r="N57" t="s">
        <v>76</v>
      </c>
      <c r="O57" t="s">
        <v>76</v>
      </c>
    </row>
    <row r="58" spans="1:15" x14ac:dyDescent="0.25">
      <c r="A58" t="s">
        <v>70</v>
      </c>
      <c r="B58">
        <v>1971</v>
      </c>
      <c r="D58" s="1">
        <v>26140</v>
      </c>
      <c r="E58" t="s">
        <v>8</v>
      </c>
      <c r="F58" t="s">
        <v>9</v>
      </c>
      <c r="G58" t="s">
        <v>10</v>
      </c>
      <c r="H58">
        <v>652</v>
      </c>
      <c r="J58">
        <v>1979</v>
      </c>
      <c r="K58">
        <v>152</v>
      </c>
      <c r="L58" t="s">
        <v>76</v>
      </c>
      <c r="M58" t="s">
        <v>76</v>
      </c>
      <c r="N58" t="s">
        <v>76</v>
      </c>
      <c r="O58" t="s">
        <v>76</v>
      </c>
    </row>
    <row r="59" spans="1:15" x14ac:dyDescent="0.25">
      <c r="A59" t="s">
        <v>70</v>
      </c>
      <c r="B59">
        <v>1971</v>
      </c>
      <c r="D59" s="1">
        <v>26141</v>
      </c>
      <c r="E59" t="s">
        <v>8</v>
      </c>
      <c r="F59" t="s">
        <v>9</v>
      </c>
      <c r="G59" t="s">
        <v>10</v>
      </c>
      <c r="H59">
        <v>89</v>
      </c>
      <c r="J59">
        <v>1980</v>
      </c>
      <c r="K59">
        <v>152</v>
      </c>
      <c r="L59" t="s">
        <v>76</v>
      </c>
      <c r="M59" t="s">
        <v>76</v>
      </c>
      <c r="N59" t="s">
        <v>76</v>
      </c>
      <c r="O59" t="s">
        <v>76</v>
      </c>
    </row>
    <row r="60" spans="1:15" x14ac:dyDescent="0.25">
      <c r="A60" t="s">
        <v>70</v>
      </c>
      <c r="B60">
        <v>1971</v>
      </c>
      <c r="D60" s="1">
        <v>26142</v>
      </c>
      <c r="E60" t="s">
        <v>8</v>
      </c>
      <c r="F60" t="s">
        <v>9</v>
      </c>
      <c r="G60" t="s">
        <v>10</v>
      </c>
      <c r="H60">
        <v>0</v>
      </c>
      <c r="J60">
        <v>1981</v>
      </c>
      <c r="K60">
        <v>152</v>
      </c>
      <c r="L60" t="s">
        <v>76</v>
      </c>
      <c r="M60" t="s">
        <v>76</v>
      </c>
      <c r="N60" t="s">
        <v>76</v>
      </c>
      <c r="O60" t="s">
        <v>76</v>
      </c>
    </row>
    <row r="61" spans="1:15" x14ac:dyDescent="0.25">
      <c r="A61" t="s">
        <v>70</v>
      </c>
      <c r="B61">
        <v>1971</v>
      </c>
      <c r="D61" s="1">
        <v>26143</v>
      </c>
      <c r="E61" t="s">
        <v>8</v>
      </c>
      <c r="F61" t="s">
        <v>9</v>
      </c>
      <c r="G61" t="s">
        <v>10</v>
      </c>
      <c r="H61">
        <v>182</v>
      </c>
      <c r="J61">
        <v>1982</v>
      </c>
      <c r="K61">
        <v>152</v>
      </c>
      <c r="L61" t="s">
        <v>76</v>
      </c>
      <c r="M61" t="s">
        <v>76</v>
      </c>
      <c r="N61" t="s">
        <v>76</v>
      </c>
      <c r="O61" t="s">
        <v>76</v>
      </c>
    </row>
    <row r="62" spans="1:15" x14ac:dyDescent="0.25">
      <c r="A62" t="s">
        <v>70</v>
      </c>
      <c r="B62">
        <v>1971</v>
      </c>
      <c r="D62" s="1">
        <v>26144</v>
      </c>
      <c r="E62" t="s">
        <v>8</v>
      </c>
      <c r="F62" t="s">
        <v>9</v>
      </c>
      <c r="G62" t="s">
        <v>10</v>
      </c>
      <c r="H62">
        <v>125</v>
      </c>
      <c r="J62">
        <v>1983</v>
      </c>
      <c r="K62">
        <v>152</v>
      </c>
      <c r="L62" t="s">
        <v>76</v>
      </c>
      <c r="M62" t="s">
        <v>76</v>
      </c>
      <c r="N62" t="s">
        <v>76</v>
      </c>
      <c r="O62" t="s">
        <v>76</v>
      </c>
    </row>
    <row r="63" spans="1:15" x14ac:dyDescent="0.25">
      <c r="A63" t="s">
        <v>70</v>
      </c>
      <c r="B63">
        <v>1971</v>
      </c>
      <c r="D63" s="1">
        <v>26145</v>
      </c>
      <c r="E63" t="s">
        <v>8</v>
      </c>
      <c r="F63" t="s">
        <v>9</v>
      </c>
      <c r="G63" t="s">
        <v>10</v>
      </c>
      <c r="H63">
        <v>0</v>
      </c>
      <c r="J63">
        <v>1984</v>
      </c>
      <c r="K63">
        <v>152</v>
      </c>
      <c r="L63" t="s">
        <v>76</v>
      </c>
      <c r="M63" t="s">
        <v>76</v>
      </c>
      <c r="N63" t="s">
        <v>76</v>
      </c>
      <c r="O63" t="s">
        <v>76</v>
      </c>
    </row>
    <row r="64" spans="1:15" x14ac:dyDescent="0.25">
      <c r="A64" t="s">
        <v>70</v>
      </c>
      <c r="B64">
        <v>1971</v>
      </c>
      <c r="D64" s="1">
        <v>26146</v>
      </c>
      <c r="E64" t="s">
        <v>8</v>
      </c>
      <c r="F64" t="s">
        <v>9</v>
      </c>
      <c r="G64" t="s">
        <v>10</v>
      </c>
      <c r="H64">
        <v>186</v>
      </c>
      <c r="J64">
        <v>1985</v>
      </c>
      <c r="K64">
        <v>152</v>
      </c>
      <c r="L64" t="s">
        <v>76</v>
      </c>
      <c r="M64" t="s">
        <v>76</v>
      </c>
      <c r="N64" t="s">
        <v>76</v>
      </c>
      <c r="O64" t="s">
        <v>76</v>
      </c>
    </row>
    <row r="65" spans="1:15" x14ac:dyDescent="0.25">
      <c r="A65" t="s">
        <v>70</v>
      </c>
      <c r="B65">
        <v>1971</v>
      </c>
      <c r="D65" s="1">
        <v>26147</v>
      </c>
      <c r="E65" t="s">
        <v>8</v>
      </c>
      <c r="F65" t="s">
        <v>9</v>
      </c>
      <c r="G65" t="s">
        <v>10</v>
      </c>
      <c r="H65">
        <v>432</v>
      </c>
      <c r="J65">
        <v>1986</v>
      </c>
      <c r="K65">
        <v>152</v>
      </c>
      <c r="L65" t="s">
        <v>76</v>
      </c>
      <c r="M65" t="s">
        <v>76</v>
      </c>
      <c r="N65" t="s">
        <v>76</v>
      </c>
      <c r="O65" t="s">
        <v>76</v>
      </c>
    </row>
    <row r="66" spans="1:15" x14ac:dyDescent="0.25">
      <c r="A66" t="s">
        <v>70</v>
      </c>
      <c r="B66">
        <v>1971</v>
      </c>
      <c r="D66" s="1">
        <v>26148</v>
      </c>
      <c r="E66" t="s">
        <v>8</v>
      </c>
      <c r="F66" t="s">
        <v>9</v>
      </c>
      <c r="G66" t="s">
        <v>10</v>
      </c>
      <c r="H66">
        <v>53</v>
      </c>
      <c r="J66">
        <v>1987</v>
      </c>
      <c r="K66">
        <v>152</v>
      </c>
      <c r="L66" t="s">
        <v>76</v>
      </c>
      <c r="M66" t="s">
        <v>76</v>
      </c>
      <c r="N66" t="s">
        <v>76</v>
      </c>
      <c r="O66" t="s">
        <v>76</v>
      </c>
    </row>
    <row r="67" spans="1:15" x14ac:dyDescent="0.25">
      <c r="A67" t="s">
        <v>70</v>
      </c>
      <c r="B67">
        <v>1971</v>
      </c>
      <c r="D67" s="1">
        <v>26149</v>
      </c>
      <c r="E67" t="s">
        <v>8</v>
      </c>
      <c r="F67" t="s">
        <v>9</v>
      </c>
      <c r="G67" t="s">
        <v>10</v>
      </c>
      <c r="H67">
        <v>305</v>
      </c>
      <c r="J67">
        <v>1988</v>
      </c>
      <c r="K67">
        <v>152</v>
      </c>
      <c r="L67" t="s">
        <v>76</v>
      </c>
      <c r="M67" t="s">
        <v>76</v>
      </c>
      <c r="N67" t="s">
        <v>76</v>
      </c>
      <c r="O67" t="s">
        <v>76</v>
      </c>
    </row>
    <row r="68" spans="1:15" x14ac:dyDescent="0.25">
      <c r="A68" t="s">
        <v>70</v>
      </c>
      <c r="B68">
        <v>1971</v>
      </c>
      <c r="D68" s="1">
        <v>26150</v>
      </c>
      <c r="E68" t="s">
        <v>8</v>
      </c>
      <c r="F68" t="s">
        <v>9</v>
      </c>
      <c r="G68" t="s">
        <v>10</v>
      </c>
      <c r="H68">
        <v>297</v>
      </c>
      <c r="J68">
        <v>1989</v>
      </c>
      <c r="K68">
        <v>152</v>
      </c>
      <c r="L68" t="s">
        <v>76</v>
      </c>
      <c r="M68" t="s">
        <v>76</v>
      </c>
      <c r="N68" t="s">
        <v>76</v>
      </c>
      <c r="O68" t="s">
        <v>76</v>
      </c>
    </row>
    <row r="69" spans="1:15" x14ac:dyDescent="0.25">
      <c r="A69" t="s">
        <v>70</v>
      </c>
      <c r="B69">
        <v>1971</v>
      </c>
      <c r="D69" s="1">
        <v>26151</v>
      </c>
      <c r="E69" t="s">
        <v>8</v>
      </c>
      <c r="F69" t="s">
        <v>9</v>
      </c>
      <c r="G69" t="s">
        <v>10</v>
      </c>
      <c r="H69">
        <v>97</v>
      </c>
      <c r="J69">
        <v>1990</v>
      </c>
      <c r="K69">
        <v>152</v>
      </c>
      <c r="L69" t="s">
        <v>76</v>
      </c>
      <c r="M69" t="s">
        <v>76</v>
      </c>
      <c r="N69" t="s">
        <v>76</v>
      </c>
      <c r="O69" t="s">
        <v>76</v>
      </c>
    </row>
    <row r="70" spans="1:15" x14ac:dyDescent="0.25">
      <c r="A70" t="s">
        <v>70</v>
      </c>
      <c r="B70">
        <v>1971</v>
      </c>
      <c r="D70" s="1">
        <v>26152</v>
      </c>
      <c r="E70" t="s">
        <v>8</v>
      </c>
      <c r="F70" t="s">
        <v>9</v>
      </c>
      <c r="G70" t="s">
        <v>10</v>
      </c>
      <c r="H70">
        <v>424</v>
      </c>
      <c r="J70">
        <v>1991</v>
      </c>
      <c r="K70">
        <v>152</v>
      </c>
      <c r="L70" t="s">
        <v>76</v>
      </c>
      <c r="M70" t="s">
        <v>76</v>
      </c>
      <c r="N70" t="s">
        <v>76</v>
      </c>
      <c r="O70" t="s">
        <v>76</v>
      </c>
    </row>
    <row r="71" spans="1:15" x14ac:dyDescent="0.25">
      <c r="A71" t="s">
        <v>70</v>
      </c>
      <c r="B71">
        <v>1971</v>
      </c>
      <c r="D71" s="1">
        <v>26153</v>
      </c>
      <c r="E71" t="s">
        <v>8</v>
      </c>
      <c r="F71" t="s">
        <v>9</v>
      </c>
      <c r="G71" t="s">
        <v>10</v>
      </c>
      <c r="H71">
        <v>259</v>
      </c>
      <c r="J71">
        <v>1992</v>
      </c>
      <c r="K71">
        <v>152</v>
      </c>
      <c r="L71" t="s">
        <v>76</v>
      </c>
      <c r="M71" t="s">
        <v>76</v>
      </c>
      <c r="N71" t="s">
        <v>76</v>
      </c>
      <c r="O71" t="s">
        <v>76</v>
      </c>
    </row>
    <row r="72" spans="1:15" x14ac:dyDescent="0.25">
      <c r="A72" t="s">
        <v>70</v>
      </c>
      <c r="B72">
        <v>1971</v>
      </c>
      <c r="D72" s="1">
        <v>26154</v>
      </c>
      <c r="E72" t="s">
        <v>8</v>
      </c>
      <c r="F72" t="s">
        <v>9</v>
      </c>
      <c r="G72" t="s">
        <v>10</v>
      </c>
      <c r="H72">
        <v>300</v>
      </c>
      <c r="J72">
        <v>1993</v>
      </c>
      <c r="K72">
        <v>152</v>
      </c>
      <c r="L72" t="s">
        <v>76</v>
      </c>
      <c r="M72" t="s">
        <v>76</v>
      </c>
      <c r="N72" t="s">
        <v>76</v>
      </c>
      <c r="O72" t="s">
        <v>76</v>
      </c>
    </row>
    <row r="73" spans="1:15" x14ac:dyDescent="0.25">
      <c r="A73" t="s">
        <v>70</v>
      </c>
      <c r="B73">
        <v>1971</v>
      </c>
      <c r="D73" s="1">
        <v>26155</v>
      </c>
      <c r="E73" t="s">
        <v>8</v>
      </c>
      <c r="F73" t="s">
        <v>9</v>
      </c>
      <c r="G73" t="s">
        <v>10</v>
      </c>
      <c r="H73">
        <v>221</v>
      </c>
      <c r="J73">
        <v>1994</v>
      </c>
      <c r="K73">
        <v>152</v>
      </c>
      <c r="L73" s="1">
        <v>34486</v>
      </c>
      <c r="M73">
        <v>0</v>
      </c>
      <c r="N73">
        <v>1994</v>
      </c>
      <c r="O73">
        <v>0</v>
      </c>
    </row>
    <row r="74" spans="1:15" x14ac:dyDescent="0.25">
      <c r="A74" t="s">
        <v>70</v>
      </c>
      <c r="B74">
        <v>1971</v>
      </c>
      <c r="D74" s="1">
        <v>26156</v>
      </c>
      <c r="E74" t="s">
        <v>8</v>
      </c>
      <c r="F74" t="s">
        <v>9</v>
      </c>
      <c r="G74" t="s">
        <v>10</v>
      </c>
      <c r="H74">
        <v>32</v>
      </c>
      <c r="J74">
        <v>1995</v>
      </c>
      <c r="K74">
        <v>152</v>
      </c>
      <c r="L74" t="s">
        <v>76</v>
      </c>
      <c r="M74" t="s">
        <v>76</v>
      </c>
      <c r="N74" t="s">
        <v>76</v>
      </c>
      <c r="O74" t="s">
        <v>76</v>
      </c>
    </row>
    <row r="75" spans="1:15" x14ac:dyDescent="0.25">
      <c r="A75" t="s">
        <v>70</v>
      </c>
      <c r="B75">
        <v>1971</v>
      </c>
      <c r="D75" s="1">
        <v>26157</v>
      </c>
      <c r="E75" t="s">
        <v>8</v>
      </c>
      <c r="F75" t="s">
        <v>9</v>
      </c>
      <c r="G75" t="s">
        <v>10</v>
      </c>
      <c r="H75">
        <v>113</v>
      </c>
      <c r="J75">
        <v>1999</v>
      </c>
      <c r="K75">
        <v>152</v>
      </c>
      <c r="L75" t="s">
        <v>76</v>
      </c>
      <c r="M75" t="s">
        <v>76</v>
      </c>
      <c r="N75" t="s">
        <v>76</v>
      </c>
      <c r="O75" t="s">
        <v>76</v>
      </c>
    </row>
    <row r="76" spans="1:15" x14ac:dyDescent="0.25">
      <c r="A76" t="s">
        <v>70</v>
      </c>
      <c r="B76">
        <v>1971</v>
      </c>
      <c r="D76" s="1">
        <v>26158</v>
      </c>
      <c r="E76" t="s">
        <v>8</v>
      </c>
      <c r="F76" t="s">
        <v>9</v>
      </c>
      <c r="G76" t="s">
        <v>10</v>
      </c>
      <c r="H76">
        <v>0</v>
      </c>
      <c r="J76">
        <v>2000</v>
      </c>
      <c r="K76">
        <v>152</v>
      </c>
      <c r="L76" t="s">
        <v>76</v>
      </c>
      <c r="M76" t="s">
        <v>76</v>
      </c>
      <c r="N76" t="s">
        <v>76</v>
      </c>
      <c r="O76" t="s">
        <v>76</v>
      </c>
    </row>
    <row r="77" spans="1:15" x14ac:dyDescent="0.25">
      <c r="A77" t="s">
        <v>70</v>
      </c>
      <c r="B77">
        <v>1971</v>
      </c>
      <c r="D77" s="1">
        <v>26159</v>
      </c>
      <c r="E77" t="s">
        <v>8</v>
      </c>
      <c r="F77" t="s">
        <v>9</v>
      </c>
      <c r="G77" t="s">
        <v>10</v>
      </c>
      <c r="H77">
        <v>571</v>
      </c>
      <c r="J77">
        <v>2001</v>
      </c>
      <c r="K77">
        <v>152</v>
      </c>
      <c r="L77" t="s">
        <v>76</v>
      </c>
      <c r="M77" t="s">
        <v>76</v>
      </c>
      <c r="N77" t="s">
        <v>76</v>
      </c>
      <c r="O77" t="s">
        <v>76</v>
      </c>
    </row>
    <row r="78" spans="1:15" x14ac:dyDescent="0.25">
      <c r="A78" t="s">
        <v>70</v>
      </c>
      <c r="B78">
        <v>1971</v>
      </c>
      <c r="D78" s="1">
        <v>26160</v>
      </c>
      <c r="E78" t="s">
        <v>8</v>
      </c>
      <c r="F78" t="s">
        <v>9</v>
      </c>
      <c r="G78" t="s">
        <v>10</v>
      </c>
      <c r="H78">
        <v>353</v>
      </c>
      <c r="J78">
        <v>2002</v>
      </c>
      <c r="K78">
        <v>152</v>
      </c>
      <c r="L78" t="s">
        <v>76</v>
      </c>
      <c r="M78" t="s">
        <v>76</v>
      </c>
      <c r="N78" t="s">
        <v>76</v>
      </c>
      <c r="O78" t="s">
        <v>76</v>
      </c>
    </row>
    <row r="79" spans="1:15" x14ac:dyDescent="0.25">
      <c r="A79" t="s">
        <v>70</v>
      </c>
      <c r="B79">
        <v>1971</v>
      </c>
      <c r="D79" s="1">
        <v>26161</v>
      </c>
      <c r="E79" t="s">
        <v>8</v>
      </c>
      <c r="F79" t="s">
        <v>9</v>
      </c>
      <c r="G79" t="s">
        <v>10</v>
      </c>
      <c r="H79">
        <v>104</v>
      </c>
      <c r="J79">
        <v>2003</v>
      </c>
      <c r="K79">
        <v>152</v>
      </c>
      <c r="L79" t="s">
        <v>76</v>
      </c>
      <c r="M79" t="s">
        <v>76</v>
      </c>
      <c r="N79" t="s">
        <v>76</v>
      </c>
      <c r="O79" t="s">
        <v>76</v>
      </c>
    </row>
    <row r="80" spans="1:15" x14ac:dyDescent="0.25">
      <c r="A80" t="s">
        <v>70</v>
      </c>
      <c r="B80">
        <v>1971</v>
      </c>
      <c r="D80" s="1">
        <v>26162</v>
      </c>
      <c r="E80" t="s">
        <v>8</v>
      </c>
      <c r="F80" t="s">
        <v>9</v>
      </c>
      <c r="G80" t="s">
        <v>10</v>
      </c>
      <c r="H80">
        <v>222</v>
      </c>
      <c r="J80">
        <v>2004</v>
      </c>
      <c r="K80">
        <v>152</v>
      </c>
      <c r="L80" t="s">
        <v>76</v>
      </c>
      <c r="M80" t="s">
        <v>76</v>
      </c>
      <c r="N80" t="s">
        <v>76</v>
      </c>
      <c r="O80" t="s">
        <v>76</v>
      </c>
    </row>
    <row r="81" spans="1:15" x14ac:dyDescent="0.25">
      <c r="A81" t="s">
        <v>70</v>
      </c>
      <c r="B81">
        <v>1971</v>
      </c>
      <c r="D81" s="1">
        <v>26163</v>
      </c>
      <c r="E81" t="s">
        <v>8</v>
      </c>
      <c r="F81" t="s">
        <v>9</v>
      </c>
      <c r="G81" t="s">
        <v>10</v>
      </c>
      <c r="H81">
        <v>1</v>
      </c>
      <c r="J81">
        <v>2005</v>
      </c>
      <c r="K81">
        <v>152</v>
      </c>
      <c r="L81" t="s">
        <v>76</v>
      </c>
      <c r="M81" t="s">
        <v>76</v>
      </c>
      <c r="N81" t="s">
        <v>76</v>
      </c>
      <c r="O81" t="s">
        <v>76</v>
      </c>
    </row>
    <row r="82" spans="1:15" x14ac:dyDescent="0.25">
      <c r="A82" t="s">
        <v>70</v>
      </c>
      <c r="B82">
        <v>1971</v>
      </c>
      <c r="D82" s="1">
        <v>26164</v>
      </c>
      <c r="E82" t="s">
        <v>8</v>
      </c>
      <c r="F82" t="s">
        <v>9</v>
      </c>
      <c r="G82" t="s">
        <v>10</v>
      </c>
      <c r="H82">
        <v>1</v>
      </c>
      <c r="J82">
        <v>2006</v>
      </c>
      <c r="K82">
        <v>152</v>
      </c>
      <c r="L82" t="s">
        <v>76</v>
      </c>
      <c r="M82" t="s">
        <v>76</v>
      </c>
      <c r="N82" t="s">
        <v>76</v>
      </c>
      <c r="O82" t="s">
        <v>76</v>
      </c>
    </row>
    <row r="83" spans="1:15" x14ac:dyDescent="0.25">
      <c r="A83" t="s">
        <v>70</v>
      </c>
      <c r="B83">
        <v>1971</v>
      </c>
      <c r="D83" s="1">
        <v>26165</v>
      </c>
      <c r="E83" t="s">
        <v>8</v>
      </c>
      <c r="F83" t="s">
        <v>9</v>
      </c>
      <c r="G83" t="s">
        <v>10</v>
      </c>
      <c r="H83">
        <v>0</v>
      </c>
      <c r="J83">
        <v>2007</v>
      </c>
      <c r="K83">
        <v>152</v>
      </c>
      <c r="L83" t="s">
        <v>76</v>
      </c>
      <c r="M83" t="s">
        <v>76</v>
      </c>
      <c r="N83" t="s">
        <v>76</v>
      </c>
      <c r="O83" t="s">
        <v>76</v>
      </c>
    </row>
    <row r="84" spans="1:15" x14ac:dyDescent="0.25">
      <c r="A84" t="s">
        <v>70</v>
      </c>
      <c r="B84">
        <v>1971</v>
      </c>
      <c r="D84" s="1">
        <v>26166</v>
      </c>
      <c r="E84" t="s">
        <v>8</v>
      </c>
      <c r="F84" t="s">
        <v>9</v>
      </c>
      <c r="G84" t="s">
        <v>10</v>
      </c>
      <c r="H84">
        <v>116</v>
      </c>
      <c r="J84">
        <v>2008</v>
      </c>
      <c r="K84">
        <v>152</v>
      </c>
      <c r="L84" t="s">
        <v>76</v>
      </c>
      <c r="M84" t="s">
        <v>76</v>
      </c>
      <c r="N84" t="s">
        <v>76</v>
      </c>
      <c r="O84" t="s">
        <v>76</v>
      </c>
    </row>
    <row r="85" spans="1:15" x14ac:dyDescent="0.25">
      <c r="A85" t="s">
        <v>70</v>
      </c>
      <c r="B85">
        <v>1971</v>
      </c>
      <c r="D85" s="1">
        <v>26167</v>
      </c>
      <c r="E85" t="s">
        <v>8</v>
      </c>
      <c r="F85" t="s">
        <v>9</v>
      </c>
      <c r="G85" t="s">
        <v>10</v>
      </c>
      <c r="H85">
        <v>8</v>
      </c>
      <c r="J85">
        <v>2009</v>
      </c>
      <c r="K85">
        <v>152</v>
      </c>
      <c r="L85" t="s">
        <v>76</v>
      </c>
      <c r="M85" t="s">
        <v>76</v>
      </c>
      <c r="N85" t="s">
        <v>76</v>
      </c>
      <c r="O85" t="s">
        <v>76</v>
      </c>
    </row>
    <row r="86" spans="1:15" x14ac:dyDescent="0.25">
      <c r="A86" t="s">
        <v>70</v>
      </c>
      <c r="B86">
        <v>1971</v>
      </c>
      <c r="D86" s="1">
        <v>26168</v>
      </c>
      <c r="E86" t="s">
        <v>8</v>
      </c>
      <c r="F86" t="s">
        <v>9</v>
      </c>
      <c r="G86" t="s">
        <v>10</v>
      </c>
      <c r="H86">
        <v>68</v>
      </c>
      <c r="J86">
        <v>2010</v>
      </c>
      <c r="K86">
        <v>152</v>
      </c>
      <c r="L86" t="s">
        <v>76</v>
      </c>
      <c r="M86" t="s">
        <v>76</v>
      </c>
      <c r="N86" t="s">
        <v>76</v>
      </c>
      <c r="O86" t="s">
        <v>76</v>
      </c>
    </row>
    <row r="87" spans="1:15" x14ac:dyDescent="0.25">
      <c r="A87" t="s">
        <v>70</v>
      </c>
      <c r="B87">
        <v>1971</v>
      </c>
      <c r="D87" s="1">
        <v>26169</v>
      </c>
      <c r="E87" t="s">
        <v>8</v>
      </c>
      <c r="F87" t="s">
        <v>9</v>
      </c>
      <c r="G87" t="s">
        <v>10</v>
      </c>
      <c r="H87">
        <v>43</v>
      </c>
      <c r="J87">
        <v>2011</v>
      </c>
      <c r="K87">
        <v>152</v>
      </c>
      <c r="L87" t="s">
        <v>76</v>
      </c>
      <c r="M87" t="s">
        <v>76</v>
      </c>
      <c r="N87" t="s">
        <v>76</v>
      </c>
      <c r="O87" t="s">
        <v>76</v>
      </c>
    </row>
    <row r="88" spans="1:15" x14ac:dyDescent="0.25">
      <c r="A88" t="s">
        <v>70</v>
      </c>
      <c r="B88">
        <v>1971</v>
      </c>
      <c r="D88" s="1">
        <v>26170</v>
      </c>
      <c r="E88" t="s">
        <v>8</v>
      </c>
      <c r="F88" t="s">
        <v>9</v>
      </c>
      <c r="G88" t="s">
        <v>10</v>
      </c>
      <c r="H88">
        <v>0</v>
      </c>
      <c r="J88">
        <v>2012</v>
      </c>
      <c r="K88">
        <v>152</v>
      </c>
      <c r="L88" t="s">
        <v>76</v>
      </c>
      <c r="M88" t="s">
        <v>76</v>
      </c>
      <c r="N88" t="s">
        <v>76</v>
      </c>
      <c r="O88" t="s">
        <v>76</v>
      </c>
    </row>
    <row r="89" spans="1:15" x14ac:dyDescent="0.25">
      <c r="A89" t="s">
        <v>70</v>
      </c>
      <c r="B89">
        <v>1971</v>
      </c>
      <c r="D89" s="1">
        <v>26171</v>
      </c>
      <c r="E89" t="s">
        <v>8</v>
      </c>
      <c r="F89" t="s">
        <v>9</v>
      </c>
      <c r="G89" t="s">
        <v>10</v>
      </c>
      <c r="H89">
        <v>341</v>
      </c>
      <c r="J89">
        <v>2013</v>
      </c>
      <c r="K89">
        <v>152</v>
      </c>
      <c r="L89" t="s">
        <v>76</v>
      </c>
      <c r="M89" t="s">
        <v>76</v>
      </c>
      <c r="N89" t="s">
        <v>76</v>
      </c>
      <c r="O89" t="s">
        <v>76</v>
      </c>
    </row>
    <row r="90" spans="1:15" x14ac:dyDescent="0.25">
      <c r="A90" t="s">
        <v>70</v>
      </c>
      <c r="B90">
        <v>1971</v>
      </c>
      <c r="D90" s="1">
        <v>26172</v>
      </c>
      <c r="E90" t="s">
        <v>8</v>
      </c>
      <c r="F90" t="s">
        <v>9</v>
      </c>
      <c r="G90" t="s">
        <v>10</v>
      </c>
      <c r="H90">
        <v>347</v>
      </c>
      <c r="J90">
        <v>2014</v>
      </c>
      <c r="K90">
        <v>152</v>
      </c>
      <c r="L90" t="s">
        <v>76</v>
      </c>
      <c r="M90" t="s">
        <v>76</v>
      </c>
      <c r="N90" t="s">
        <v>76</v>
      </c>
      <c r="O90" t="s">
        <v>76</v>
      </c>
    </row>
    <row r="91" spans="1:15" x14ac:dyDescent="0.25">
      <c r="A91" t="s">
        <v>70</v>
      </c>
      <c r="B91">
        <v>1971</v>
      </c>
      <c r="D91" s="1">
        <v>26173</v>
      </c>
      <c r="E91" t="s">
        <v>8</v>
      </c>
      <c r="F91" t="s">
        <v>9</v>
      </c>
      <c r="G91" t="s">
        <v>10</v>
      </c>
      <c r="H91">
        <v>256</v>
      </c>
      <c r="J91">
        <v>2015</v>
      </c>
      <c r="K91">
        <v>152</v>
      </c>
      <c r="L91" t="s">
        <v>76</v>
      </c>
      <c r="M91" t="s">
        <v>76</v>
      </c>
      <c r="N91" t="s">
        <v>76</v>
      </c>
      <c r="O91" t="s">
        <v>76</v>
      </c>
    </row>
    <row r="92" spans="1:15" x14ac:dyDescent="0.25">
      <c r="A92" t="s">
        <v>70</v>
      </c>
      <c r="B92">
        <v>1971</v>
      </c>
      <c r="D92" s="1">
        <v>26174</v>
      </c>
      <c r="E92" t="s">
        <v>8</v>
      </c>
      <c r="F92" t="s">
        <v>9</v>
      </c>
      <c r="G92" t="s">
        <v>10</v>
      </c>
      <c r="H92">
        <v>603</v>
      </c>
      <c r="J92">
        <v>2016</v>
      </c>
      <c r="K92">
        <v>152</v>
      </c>
      <c r="L92" t="s">
        <v>76</v>
      </c>
      <c r="M92" t="s">
        <v>76</v>
      </c>
      <c r="N92" t="s">
        <v>76</v>
      </c>
      <c r="O92" t="s">
        <v>76</v>
      </c>
    </row>
    <row r="93" spans="1:15" x14ac:dyDescent="0.25">
      <c r="A93" t="s">
        <v>70</v>
      </c>
      <c r="B93">
        <v>1971</v>
      </c>
      <c r="D93" s="1">
        <v>26175</v>
      </c>
      <c r="E93" t="s">
        <v>8</v>
      </c>
      <c r="F93" t="s">
        <v>9</v>
      </c>
      <c r="G93" t="s">
        <v>10</v>
      </c>
      <c r="H93">
        <v>788</v>
      </c>
      <c r="J93">
        <v>2017</v>
      </c>
      <c r="K93">
        <v>152</v>
      </c>
      <c r="L93" t="s">
        <v>76</v>
      </c>
      <c r="M93" t="s">
        <v>76</v>
      </c>
      <c r="N93" t="s">
        <v>76</v>
      </c>
      <c r="O93" t="s">
        <v>76</v>
      </c>
    </row>
    <row r="94" spans="1:15" x14ac:dyDescent="0.25">
      <c r="A94" t="s">
        <v>70</v>
      </c>
      <c r="B94">
        <v>1971</v>
      </c>
      <c r="D94" s="1">
        <v>26176</v>
      </c>
      <c r="E94" t="s">
        <v>8</v>
      </c>
      <c r="F94" t="s">
        <v>9</v>
      </c>
      <c r="G94" t="s">
        <v>10</v>
      </c>
      <c r="H94">
        <v>577</v>
      </c>
      <c r="J94">
        <v>2018</v>
      </c>
      <c r="K94">
        <v>152</v>
      </c>
      <c r="L94" t="s">
        <v>76</v>
      </c>
      <c r="M94" t="s">
        <v>76</v>
      </c>
      <c r="N94" t="s">
        <v>76</v>
      </c>
      <c r="O94" t="s">
        <v>76</v>
      </c>
    </row>
    <row r="95" spans="1:15" x14ac:dyDescent="0.25">
      <c r="A95" t="s">
        <v>70</v>
      </c>
      <c r="B95">
        <v>1971</v>
      </c>
      <c r="D95" s="1">
        <v>26177</v>
      </c>
      <c r="E95" t="s">
        <v>8</v>
      </c>
      <c r="F95" t="s">
        <v>9</v>
      </c>
      <c r="G95" t="s">
        <v>10</v>
      </c>
      <c r="H95">
        <v>314</v>
      </c>
      <c r="J95">
        <v>2019</v>
      </c>
      <c r="K95">
        <v>152</v>
      </c>
      <c r="L95" t="s">
        <v>76</v>
      </c>
      <c r="M95" t="s">
        <v>76</v>
      </c>
      <c r="N95" t="s">
        <v>76</v>
      </c>
      <c r="O95" t="s">
        <v>76</v>
      </c>
    </row>
    <row r="96" spans="1:15" x14ac:dyDescent="0.25">
      <c r="A96" t="s">
        <v>70</v>
      </c>
      <c r="B96">
        <v>1971</v>
      </c>
      <c r="D96" s="1">
        <v>26178</v>
      </c>
      <c r="E96" t="s">
        <v>8</v>
      </c>
      <c r="F96" t="s">
        <v>9</v>
      </c>
      <c r="G96" t="s">
        <v>10</v>
      </c>
      <c r="H96">
        <v>124</v>
      </c>
      <c r="J96">
        <v>2020</v>
      </c>
      <c r="K96">
        <v>152</v>
      </c>
      <c r="L96" t="s">
        <v>76</v>
      </c>
      <c r="M96" t="s">
        <v>76</v>
      </c>
      <c r="N96" t="s">
        <v>76</v>
      </c>
      <c r="O96" t="s">
        <v>76</v>
      </c>
    </row>
    <row r="97" spans="1:15" x14ac:dyDescent="0.25">
      <c r="A97" t="s">
        <v>70</v>
      </c>
      <c r="B97">
        <v>1971</v>
      </c>
      <c r="D97" s="1">
        <v>26179</v>
      </c>
      <c r="E97" t="s">
        <v>8</v>
      </c>
      <c r="F97" t="s">
        <v>9</v>
      </c>
      <c r="G97" t="s">
        <v>10</v>
      </c>
      <c r="H97">
        <v>45</v>
      </c>
      <c r="J97">
        <v>2021</v>
      </c>
      <c r="K97">
        <v>152</v>
      </c>
      <c r="L97" t="s">
        <v>76</v>
      </c>
      <c r="M97" t="s">
        <v>76</v>
      </c>
      <c r="N97" t="s">
        <v>76</v>
      </c>
      <c r="O97" t="s">
        <v>76</v>
      </c>
    </row>
    <row r="98" spans="1:15" x14ac:dyDescent="0.25">
      <c r="A98" t="s">
        <v>70</v>
      </c>
      <c r="B98">
        <v>1971</v>
      </c>
      <c r="D98" s="1">
        <v>26180</v>
      </c>
      <c r="E98" t="s">
        <v>8</v>
      </c>
      <c r="F98" t="s">
        <v>9</v>
      </c>
      <c r="G98" t="s">
        <v>10</v>
      </c>
      <c r="H98">
        <v>30</v>
      </c>
      <c r="J98">
        <v>1971</v>
      </c>
      <c r="K98">
        <v>153</v>
      </c>
      <c r="L98" s="1">
        <v>26086</v>
      </c>
      <c r="M98">
        <v>0</v>
      </c>
      <c r="N98">
        <v>1971</v>
      </c>
      <c r="O98">
        <v>1</v>
      </c>
    </row>
    <row r="99" spans="1:15" x14ac:dyDescent="0.25">
      <c r="A99" t="s">
        <v>70</v>
      </c>
      <c r="B99">
        <v>1971</v>
      </c>
      <c r="D99" s="1">
        <v>26181</v>
      </c>
      <c r="E99" t="s">
        <v>8</v>
      </c>
      <c r="F99" t="s">
        <v>9</v>
      </c>
      <c r="G99" t="s">
        <v>10</v>
      </c>
      <c r="H99">
        <v>189</v>
      </c>
      <c r="J99">
        <v>1972</v>
      </c>
      <c r="K99">
        <v>153</v>
      </c>
      <c r="L99" t="s">
        <v>76</v>
      </c>
      <c r="M99" t="s">
        <v>76</v>
      </c>
      <c r="N99" t="s">
        <v>76</v>
      </c>
      <c r="O99" t="s">
        <v>76</v>
      </c>
    </row>
    <row r="100" spans="1:15" x14ac:dyDescent="0.25">
      <c r="A100" t="s">
        <v>70</v>
      </c>
      <c r="B100">
        <v>1971</v>
      </c>
      <c r="D100" s="1">
        <v>26182</v>
      </c>
      <c r="E100" t="s">
        <v>8</v>
      </c>
      <c r="F100" t="s">
        <v>9</v>
      </c>
      <c r="G100" t="s">
        <v>10</v>
      </c>
      <c r="H100">
        <v>455</v>
      </c>
      <c r="J100">
        <v>1973</v>
      </c>
      <c r="K100">
        <v>153</v>
      </c>
      <c r="L100" t="s">
        <v>76</v>
      </c>
      <c r="M100" t="s">
        <v>76</v>
      </c>
      <c r="N100" t="s">
        <v>76</v>
      </c>
      <c r="O100" t="s">
        <v>76</v>
      </c>
    </row>
    <row r="101" spans="1:15" x14ac:dyDescent="0.25">
      <c r="A101" t="s">
        <v>70</v>
      </c>
      <c r="B101">
        <v>1971</v>
      </c>
      <c r="D101" s="1">
        <v>26183</v>
      </c>
      <c r="E101" t="s">
        <v>8</v>
      </c>
      <c r="F101" t="s">
        <v>9</v>
      </c>
      <c r="G101" t="s">
        <v>10</v>
      </c>
      <c r="H101">
        <v>59</v>
      </c>
      <c r="J101">
        <v>1974</v>
      </c>
      <c r="K101">
        <v>153</v>
      </c>
      <c r="L101" s="1">
        <v>27182</v>
      </c>
      <c r="M101">
        <v>0</v>
      </c>
      <c r="N101">
        <v>1974</v>
      </c>
      <c r="O101">
        <v>0</v>
      </c>
    </row>
    <row r="102" spans="1:15" x14ac:dyDescent="0.25">
      <c r="A102" t="s">
        <v>70</v>
      </c>
      <c r="B102">
        <v>1971</v>
      </c>
      <c r="D102" s="1">
        <v>26184</v>
      </c>
      <c r="E102" t="s">
        <v>8</v>
      </c>
      <c r="F102" t="s">
        <v>9</v>
      </c>
      <c r="G102" t="s">
        <v>10</v>
      </c>
      <c r="H102">
        <v>5</v>
      </c>
      <c r="J102">
        <v>1975</v>
      </c>
      <c r="K102">
        <v>153</v>
      </c>
      <c r="L102" t="s">
        <v>76</v>
      </c>
      <c r="M102" t="s">
        <v>76</v>
      </c>
      <c r="N102" t="s">
        <v>76</v>
      </c>
      <c r="O102" t="s">
        <v>76</v>
      </c>
    </row>
    <row r="103" spans="1:15" x14ac:dyDescent="0.25">
      <c r="A103" t="s">
        <v>70</v>
      </c>
      <c r="B103">
        <v>1971</v>
      </c>
      <c r="D103" s="1">
        <v>26185</v>
      </c>
      <c r="E103" t="s">
        <v>8</v>
      </c>
      <c r="F103" t="s">
        <v>9</v>
      </c>
      <c r="G103" t="s">
        <v>10</v>
      </c>
      <c r="H103">
        <v>48</v>
      </c>
      <c r="J103">
        <v>1976</v>
      </c>
      <c r="K103">
        <v>153</v>
      </c>
      <c r="L103" t="s">
        <v>76</v>
      </c>
      <c r="M103" t="s">
        <v>76</v>
      </c>
      <c r="N103" t="s">
        <v>76</v>
      </c>
      <c r="O103" t="s">
        <v>76</v>
      </c>
    </row>
    <row r="104" spans="1:15" x14ac:dyDescent="0.25">
      <c r="A104" t="s">
        <v>70</v>
      </c>
      <c r="B104">
        <v>1971</v>
      </c>
      <c r="D104" s="1">
        <v>26186</v>
      </c>
      <c r="E104" t="s">
        <v>8</v>
      </c>
      <c r="F104" t="s">
        <v>9</v>
      </c>
      <c r="G104" t="s">
        <v>10</v>
      </c>
      <c r="H104">
        <v>176</v>
      </c>
      <c r="J104">
        <v>1977</v>
      </c>
      <c r="K104">
        <v>153</v>
      </c>
      <c r="L104" t="s">
        <v>76</v>
      </c>
      <c r="M104" t="s">
        <v>76</v>
      </c>
      <c r="N104" t="s">
        <v>76</v>
      </c>
      <c r="O104" t="s">
        <v>76</v>
      </c>
    </row>
    <row r="105" spans="1:15" x14ac:dyDescent="0.25">
      <c r="A105" t="s">
        <v>70</v>
      </c>
      <c r="B105">
        <v>1971</v>
      </c>
      <c r="D105" s="1">
        <v>26187</v>
      </c>
      <c r="E105" t="s">
        <v>8</v>
      </c>
      <c r="F105" t="s">
        <v>9</v>
      </c>
      <c r="G105" t="s">
        <v>10</v>
      </c>
      <c r="H105">
        <v>151</v>
      </c>
      <c r="J105">
        <v>1978</v>
      </c>
      <c r="K105">
        <v>153</v>
      </c>
      <c r="L105" t="s">
        <v>76</v>
      </c>
      <c r="M105" t="s">
        <v>76</v>
      </c>
      <c r="N105" t="s">
        <v>76</v>
      </c>
      <c r="O105" t="s">
        <v>76</v>
      </c>
    </row>
    <row r="106" spans="1:15" x14ac:dyDescent="0.25">
      <c r="A106" t="s">
        <v>70</v>
      </c>
      <c r="B106">
        <v>1971</v>
      </c>
      <c r="D106" s="1">
        <v>26188</v>
      </c>
      <c r="E106" t="s">
        <v>8</v>
      </c>
      <c r="F106" t="s">
        <v>9</v>
      </c>
      <c r="G106" t="s">
        <v>10</v>
      </c>
      <c r="H106">
        <v>35</v>
      </c>
      <c r="J106">
        <v>1979</v>
      </c>
      <c r="K106">
        <v>153</v>
      </c>
      <c r="L106" t="s">
        <v>76</v>
      </c>
      <c r="M106" t="s">
        <v>76</v>
      </c>
      <c r="N106" t="s">
        <v>76</v>
      </c>
      <c r="O106" t="s">
        <v>76</v>
      </c>
    </row>
    <row r="107" spans="1:15" x14ac:dyDescent="0.25">
      <c r="A107" t="s">
        <v>70</v>
      </c>
      <c r="B107">
        <v>1971</v>
      </c>
      <c r="D107" s="1">
        <v>26189</v>
      </c>
      <c r="E107" t="s">
        <v>8</v>
      </c>
      <c r="F107" t="s">
        <v>9</v>
      </c>
      <c r="G107" t="s">
        <v>10</v>
      </c>
      <c r="H107">
        <v>3409</v>
      </c>
      <c r="J107">
        <v>1980</v>
      </c>
      <c r="K107">
        <v>153</v>
      </c>
      <c r="L107" t="s">
        <v>76</v>
      </c>
      <c r="M107" t="s">
        <v>76</v>
      </c>
      <c r="N107" t="s">
        <v>76</v>
      </c>
      <c r="O107" t="s">
        <v>76</v>
      </c>
    </row>
    <row r="108" spans="1:15" x14ac:dyDescent="0.25">
      <c r="A108" t="s">
        <v>70</v>
      </c>
      <c r="B108">
        <v>1971</v>
      </c>
      <c r="D108" s="1">
        <v>26190</v>
      </c>
      <c r="E108" t="s">
        <v>8</v>
      </c>
      <c r="F108" t="s">
        <v>9</v>
      </c>
      <c r="G108" t="s">
        <v>10</v>
      </c>
      <c r="H108">
        <v>87</v>
      </c>
      <c r="J108">
        <v>1981</v>
      </c>
      <c r="K108">
        <v>153</v>
      </c>
      <c r="L108" t="s">
        <v>76</v>
      </c>
      <c r="M108" t="s">
        <v>76</v>
      </c>
      <c r="N108" t="s">
        <v>76</v>
      </c>
      <c r="O108" t="s">
        <v>76</v>
      </c>
    </row>
    <row r="109" spans="1:15" x14ac:dyDescent="0.25">
      <c r="A109" t="s">
        <v>70</v>
      </c>
      <c r="B109">
        <v>1971</v>
      </c>
      <c r="D109" s="1">
        <v>26191</v>
      </c>
      <c r="E109" t="s">
        <v>8</v>
      </c>
      <c r="F109" t="s">
        <v>9</v>
      </c>
      <c r="G109" t="s">
        <v>10</v>
      </c>
      <c r="H109">
        <v>0</v>
      </c>
      <c r="J109">
        <v>1982</v>
      </c>
      <c r="K109">
        <v>153</v>
      </c>
      <c r="L109" t="s">
        <v>76</v>
      </c>
      <c r="M109" t="s">
        <v>76</v>
      </c>
      <c r="N109" t="s">
        <v>76</v>
      </c>
      <c r="O109" t="s">
        <v>76</v>
      </c>
    </row>
    <row r="110" spans="1:15" x14ac:dyDescent="0.25">
      <c r="A110" t="s">
        <v>70</v>
      </c>
      <c r="B110">
        <v>1971</v>
      </c>
      <c r="D110" s="1">
        <v>26192</v>
      </c>
      <c r="E110" t="s">
        <v>8</v>
      </c>
      <c r="F110" t="s">
        <v>9</v>
      </c>
      <c r="G110" t="s">
        <v>10</v>
      </c>
      <c r="H110">
        <v>11</v>
      </c>
      <c r="J110">
        <v>1983</v>
      </c>
      <c r="K110">
        <v>153</v>
      </c>
      <c r="L110" t="s">
        <v>76</v>
      </c>
      <c r="M110" t="s">
        <v>76</v>
      </c>
      <c r="N110" t="s">
        <v>76</v>
      </c>
      <c r="O110" t="s">
        <v>76</v>
      </c>
    </row>
    <row r="111" spans="1:15" x14ac:dyDescent="0.25">
      <c r="A111" t="s">
        <v>70</v>
      </c>
      <c r="B111">
        <v>1971</v>
      </c>
      <c r="D111" s="1">
        <v>26193</v>
      </c>
      <c r="E111" t="s">
        <v>8</v>
      </c>
      <c r="F111" t="s">
        <v>9</v>
      </c>
      <c r="G111" t="s">
        <v>10</v>
      </c>
      <c r="H111">
        <v>1481</v>
      </c>
      <c r="J111">
        <v>1984</v>
      </c>
      <c r="K111">
        <v>153</v>
      </c>
      <c r="L111" t="s">
        <v>76</v>
      </c>
      <c r="M111" t="s">
        <v>76</v>
      </c>
      <c r="N111" t="s">
        <v>76</v>
      </c>
      <c r="O111" t="s">
        <v>76</v>
      </c>
    </row>
    <row r="112" spans="1:15" x14ac:dyDescent="0.25">
      <c r="A112" t="s">
        <v>70</v>
      </c>
      <c r="B112">
        <v>1971</v>
      </c>
      <c r="D112" s="1">
        <v>26194</v>
      </c>
      <c r="E112" t="s">
        <v>8</v>
      </c>
      <c r="F112" t="s">
        <v>9</v>
      </c>
      <c r="G112" t="s">
        <v>10</v>
      </c>
      <c r="H112">
        <v>1303</v>
      </c>
      <c r="J112">
        <v>1985</v>
      </c>
      <c r="K112">
        <v>153</v>
      </c>
      <c r="L112" t="s">
        <v>76</v>
      </c>
      <c r="M112" t="s">
        <v>76</v>
      </c>
      <c r="N112" t="s">
        <v>76</v>
      </c>
      <c r="O112" t="s">
        <v>76</v>
      </c>
    </row>
    <row r="113" spans="1:15" x14ac:dyDescent="0.25">
      <c r="A113" t="s">
        <v>70</v>
      </c>
      <c r="B113">
        <v>1971</v>
      </c>
      <c r="D113" s="1">
        <v>26195</v>
      </c>
      <c r="E113" t="s">
        <v>8</v>
      </c>
      <c r="F113" t="s">
        <v>9</v>
      </c>
      <c r="G113" t="s">
        <v>10</v>
      </c>
      <c r="H113">
        <v>503</v>
      </c>
      <c r="J113">
        <v>1986</v>
      </c>
      <c r="K113">
        <v>153</v>
      </c>
      <c r="L113" t="s">
        <v>76</v>
      </c>
      <c r="M113" t="s">
        <v>76</v>
      </c>
      <c r="N113" t="s">
        <v>76</v>
      </c>
      <c r="O113" t="s">
        <v>76</v>
      </c>
    </row>
    <row r="114" spans="1:15" x14ac:dyDescent="0.25">
      <c r="A114" t="s">
        <v>70</v>
      </c>
      <c r="B114">
        <v>1971</v>
      </c>
      <c r="D114" s="1">
        <v>26196</v>
      </c>
      <c r="E114" t="s">
        <v>8</v>
      </c>
      <c r="F114" t="s">
        <v>9</v>
      </c>
      <c r="G114" t="s">
        <v>10</v>
      </c>
      <c r="H114">
        <v>600</v>
      </c>
      <c r="J114">
        <v>1987</v>
      </c>
      <c r="K114">
        <v>153</v>
      </c>
      <c r="L114" t="s">
        <v>76</v>
      </c>
      <c r="M114" t="s">
        <v>76</v>
      </c>
      <c r="N114" t="s">
        <v>76</v>
      </c>
      <c r="O114" t="s">
        <v>76</v>
      </c>
    </row>
    <row r="115" spans="1:15" x14ac:dyDescent="0.25">
      <c r="A115" t="s">
        <v>70</v>
      </c>
      <c r="B115">
        <v>1971</v>
      </c>
      <c r="D115" s="1">
        <v>26197</v>
      </c>
      <c r="E115" t="s">
        <v>8</v>
      </c>
      <c r="F115" t="s">
        <v>9</v>
      </c>
      <c r="G115" t="s">
        <v>10</v>
      </c>
      <c r="H115">
        <v>533</v>
      </c>
      <c r="J115">
        <v>1988</v>
      </c>
      <c r="K115">
        <v>153</v>
      </c>
      <c r="L115" t="s">
        <v>76</v>
      </c>
      <c r="M115" t="s">
        <v>76</v>
      </c>
      <c r="N115" t="s">
        <v>76</v>
      </c>
      <c r="O115" t="s">
        <v>76</v>
      </c>
    </row>
    <row r="116" spans="1:15" x14ac:dyDescent="0.25">
      <c r="A116" t="s">
        <v>70</v>
      </c>
      <c r="B116">
        <v>1971</v>
      </c>
      <c r="D116" s="1">
        <v>26198</v>
      </c>
      <c r="E116" t="s">
        <v>8</v>
      </c>
      <c r="F116" t="s">
        <v>9</v>
      </c>
      <c r="G116" t="s">
        <v>10</v>
      </c>
      <c r="H116">
        <v>87</v>
      </c>
      <c r="J116">
        <v>1989</v>
      </c>
      <c r="K116">
        <v>153</v>
      </c>
      <c r="L116" t="s">
        <v>76</v>
      </c>
      <c r="M116" t="s">
        <v>76</v>
      </c>
      <c r="N116" t="s">
        <v>76</v>
      </c>
      <c r="O116" t="s">
        <v>76</v>
      </c>
    </row>
    <row r="117" spans="1:15" x14ac:dyDescent="0.25">
      <c r="A117" t="s">
        <v>70</v>
      </c>
      <c r="B117">
        <v>1971</v>
      </c>
      <c r="D117" s="1">
        <v>26199</v>
      </c>
      <c r="E117" t="s">
        <v>8</v>
      </c>
      <c r="F117" t="s">
        <v>9</v>
      </c>
      <c r="G117" t="s">
        <v>10</v>
      </c>
      <c r="H117">
        <v>170</v>
      </c>
      <c r="J117">
        <v>1990</v>
      </c>
      <c r="K117">
        <v>153</v>
      </c>
      <c r="L117" t="s">
        <v>76</v>
      </c>
      <c r="M117" t="s">
        <v>76</v>
      </c>
      <c r="N117" t="s">
        <v>76</v>
      </c>
      <c r="O117" t="s">
        <v>76</v>
      </c>
    </row>
    <row r="118" spans="1:15" x14ac:dyDescent="0.25">
      <c r="A118" t="s">
        <v>70</v>
      </c>
      <c r="B118">
        <v>1971</v>
      </c>
      <c r="D118" s="1">
        <v>26200</v>
      </c>
      <c r="E118" t="s">
        <v>8</v>
      </c>
      <c r="F118" t="s">
        <v>9</v>
      </c>
      <c r="G118" t="s">
        <v>10</v>
      </c>
      <c r="H118">
        <v>59</v>
      </c>
      <c r="J118">
        <v>1991</v>
      </c>
      <c r="K118">
        <v>153</v>
      </c>
      <c r="L118" t="s">
        <v>76</v>
      </c>
      <c r="M118" t="s">
        <v>76</v>
      </c>
      <c r="N118" t="s">
        <v>76</v>
      </c>
      <c r="O118" t="s">
        <v>76</v>
      </c>
    </row>
    <row r="119" spans="1:15" x14ac:dyDescent="0.25">
      <c r="A119" t="s">
        <v>70</v>
      </c>
      <c r="B119">
        <v>1971</v>
      </c>
      <c r="D119" s="1">
        <v>26201</v>
      </c>
      <c r="E119" t="s">
        <v>8</v>
      </c>
      <c r="F119" t="s">
        <v>9</v>
      </c>
      <c r="G119" t="s">
        <v>10</v>
      </c>
      <c r="H119">
        <v>3364</v>
      </c>
      <c r="J119">
        <v>1992</v>
      </c>
      <c r="K119">
        <v>153</v>
      </c>
      <c r="L119" t="s">
        <v>76</v>
      </c>
      <c r="M119" t="s">
        <v>76</v>
      </c>
      <c r="N119" t="s">
        <v>76</v>
      </c>
      <c r="O119" t="s">
        <v>76</v>
      </c>
    </row>
    <row r="120" spans="1:15" x14ac:dyDescent="0.25">
      <c r="A120" t="s">
        <v>70</v>
      </c>
      <c r="B120">
        <v>1971</v>
      </c>
      <c r="D120" s="1">
        <v>26202</v>
      </c>
      <c r="E120" t="s">
        <v>8</v>
      </c>
      <c r="F120" t="s">
        <v>9</v>
      </c>
      <c r="G120" t="s">
        <v>10</v>
      </c>
      <c r="H120">
        <v>35</v>
      </c>
      <c r="J120">
        <v>1993</v>
      </c>
      <c r="K120">
        <v>153</v>
      </c>
      <c r="L120" t="s">
        <v>76</v>
      </c>
      <c r="M120" t="s">
        <v>76</v>
      </c>
      <c r="N120" t="s">
        <v>76</v>
      </c>
      <c r="O120" t="s">
        <v>76</v>
      </c>
    </row>
    <row r="121" spans="1:15" x14ac:dyDescent="0.25">
      <c r="A121" t="s">
        <v>70</v>
      </c>
      <c r="B121">
        <v>1971</v>
      </c>
      <c r="D121" s="1">
        <v>26203</v>
      </c>
      <c r="E121" t="s">
        <v>8</v>
      </c>
      <c r="F121" t="s">
        <v>9</v>
      </c>
      <c r="G121" t="s">
        <v>10</v>
      </c>
      <c r="H121">
        <v>33</v>
      </c>
      <c r="J121">
        <v>1994</v>
      </c>
      <c r="K121">
        <v>153</v>
      </c>
      <c r="L121" s="1">
        <v>34487</v>
      </c>
      <c r="M121">
        <v>2</v>
      </c>
      <c r="N121">
        <v>1994</v>
      </c>
      <c r="O121">
        <v>2</v>
      </c>
    </row>
    <row r="122" spans="1:15" x14ac:dyDescent="0.25">
      <c r="A122" t="s">
        <v>70</v>
      </c>
      <c r="B122">
        <v>1971</v>
      </c>
      <c r="D122" s="1">
        <v>26204</v>
      </c>
      <c r="E122" t="s">
        <v>8</v>
      </c>
      <c r="F122" t="s">
        <v>9</v>
      </c>
      <c r="G122" t="s">
        <v>10</v>
      </c>
      <c r="H122">
        <v>1536</v>
      </c>
      <c r="J122">
        <v>1995</v>
      </c>
      <c r="K122">
        <v>153</v>
      </c>
      <c r="L122" t="s">
        <v>76</v>
      </c>
      <c r="M122" t="s">
        <v>76</v>
      </c>
      <c r="N122" t="s">
        <v>76</v>
      </c>
      <c r="O122" t="s">
        <v>76</v>
      </c>
    </row>
    <row r="123" spans="1:15" x14ac:dyDescent="0.25">
      <c r="A123" t="s">
        <v>70</v>
      </c>
      <c r="B123">
        <v>1971</v>
      </c>
      <c r="D123" s="1">
        <v>26205</v>
      </c>
      <c r="E123" t="s">
        <v>8</v>
      </c>
      <c r="F123" t="s">
        <v>9</v>
      </c>
      <c r="G123" t="s">
        <v>10</v>
      </c>
      <c r="H123">
        <v>0</v>
      </c>
      <c r="J123">
        <v>1999</v>
      </c>
      <c r="K123">
        <v>153</v>
      </c>
      <c r="L123" t="s">
        <v>76</v>
      </c>
      <c r="M123" t="s">
        <v>76</v>
      </c>
      <c r="N123" t="s">
        <v>76</v>
      </c>
      <c r="O123" t="s">
        <v>76</v>
      </c>
    </row>
    <row r="124" spans="1:15" x14ac:dyDescent="0.25">
      <c r="A124" t="s">
        <v>70</v>
      </c>
      <c r="B124">
        <v>1971</v>
      </c>
      <c r="D124" s="1">
        <v>26206</v>
      </c>
      <c r="E124" t="s">
        <v>8</v>
      </c>
      <c r="F124" t="s">
        <v>9</v>
      </c>
      <c r="G124" t="s">
        <v>10</v>
      </c>
      <c r="H124">
        <v>15</v>
      </c>
      <c r="J124">
        <v>2000</v>
      </c>
      <c r="K124">
        <v>153</v>
      </c>
      <c r="L124" t="s">
        <v>76</v>
      </c>
      <c r="M124" t="s">
        <v>76</v>
      </c>
      <c r="N124" t="s">
        <v>76</v>
      </c>
      <c r="O124" t="s">
        <v>76</v>
      </c>
    </row>
    <row r="125" spans="1:15" x14ac:dyDescent="0.25">
      <c r="A125" t="s">
        <v>70</v>
      </c>
      <c r="B125">
        <v>1971</v>
      </c>
      <c r="D125" s="1">
        <v>26207</v>
      </c>
      <c r="E125" t="s">
        <v>8</v>
      </c>
      <c r="F125" t="s">
        <v>9</v>
      </c>
      <c r="G125" t="s">
        <v>10</v>
      </c>
      <c r="H125">
        <v>5398</v>
      </c>
      <c r="J125">
        <v>2001</v>
      </c>
      <c r="K125">
        <v>153</v>
      </c>
      <c r="L125" t="s">
        <v>76</v>
      </c>
      <c r="M125" t="s">
        <v>76</v>
      </c>
      <c r="N125" t="s">
        <v>76</v>
      </c>
      <c r="O125" t="s">
        <v>76</v>
      </c>
    </row>
    <row r="126" spans="1:15" x14ac:dyDescent="0.25">
      <c r="A126" t="s">
        <v>70</v>
      </c>
      <c r="B126">
        <v>1971</v>
      </c>
      <c r="D126" s="1">
        <v>26208</v>
      </c>
      <c r="E126" t="s">
        <v>8</v>
      </c>
      <c r="F126" t="s">
        <v>9</v>
      </c>
      <c r="G126" t="s">
        <v>10</v>
      </c>
      <c r="H126">
        <v>33</v>
      </c>
      <c r="J126">
        <v>2002</v>
      </c>
      <c r="K126">
        <v>153</v>
      </c>
      <c r="L126" t="s">
        <v>76</v>
      </c>
      <c r="M126" t="s">
        <v>76</v>
      </c>
      <c r="N126" t="s">
        <v>76</v>
      </c>
      <c r="O126" t="s">
        <v>76</v>
      </c>
    </row>
    <row r="127" spans="1:15" x14ac:dyDescent="0.25">
      <c r="A127" t="s">
        <v>70</v>
      </c>
      <c r="B127">
        <v>1971</v>
      </c>
      <c r="D127" s="1">
        <v>26209</v>
      </c>
      <c r="E127" t="s">
        <v>8</v>
      </c>
      <c r="F127" t="s">
        <v>9</v>
      </c>
      <c r="G127" t="s">
        <v>10</v>
      </c>
      <c r="H127">
        <v>5</v>
      </c>
      <c r="J127">
        <v>2003</v>
      </c>
      <c r="K127">
        <v>153</v>
      </c>
      <c r="L127" t="s">
        <v>76</v>
      </c>
      <c r="M127" t="s">
        <v>76</v>
      </c>
      <c r="N127" t="s">
        <v>76</v>
      </c>
      <c r="O127" t="s">
        <v>76</v>
      </c>
    </row>
    <row r="128" spans="1:15" x14ac:dyDescent="0.25">
      <c r="A128" t="s">
        <v>70</v>
      </c>
      <c r="B128">
        <v>1971</v>
      </c>
      <c r="D128" s="1">
        <v>26210</v>
      </c>
      <c r="E128" t="s">
        <v>8</v>
      </c>
      <c r="F128" t="s">
        <v>9</v>
      </c>
      <c r="G128" t="s">
        <v>10</v>
      </c>
      <c r="H128">
        <v>0</v>
      </c>
      <c r="J128">
        <v>2004</v>
      </c>
      <c r="K128">
        <v>153</v>
      </c>
      <c r="L128" t="s">
        <v>76</v>
      </c>
      <c r="M128" t="s">
        <v>76</v>
      </c>
      <c r="N128" t="s">
        <v>76</v>
      </c>
      <c r="O128" t="s">
        <v>76</v>
      </c>
    </row>
    <row r="129" spans="1:15" x14ac:dyDescent="0.25">
      <c r="A129" t="s">
        <v>70</v>
      </c>
      <c r="B129">
        <v>1971</v>
      </c>
      <c r="D129" s="1">
        <v>26211</v>
      </c>
      <c r="E129" t="s">
        <v>8</v>
      </c>
      <c r="F129" t="s">
        <v>9</v>
      </c>
      <c r="G129" t="s">
        <v>10</v>
      </c>
      <c r="H129">
        <v>2604</v>
      </c>
      <c r="J129">
        <v>2005</v>
      </c>
      <c r="K129">
        <v>153</v>
      </c>
      <c r="L129" t="s">
        <v>76</v>
      </c>
      <c r="M129" t="s">
        <v>76</v>
      </c>
      <c r="N129" t="s">
        <v>76</v>
      </c>
      <c r="O129" t="s">
        <v>76</v>
      </c>
    </row>
    <row r="130" spans="1:15" x14ac:dyDescent="0.25">
      <c r="A130" t="s">
        <v>70</v>
      </c>
      <c r="B130">
        <v>1971</v>
      </c>
      <c r="D130" s="1">
        <v>26212</v>
      </c>
      <c r="E130" t="s">
        <v>8</v>
      </c>
      <c r="F130" t="s">
        <v>9</v>
      </c>
      <c r="G130" t="s">
        <v>10</v>
      </c>
      <c r="H130">
        <v>49</v>
      </c>
      <c r="J130">
        <v>2006</v>
      </c>
      <c r="K130">
        <v>153</v>
      </c>
      <c r="L130" t="s">
        <v>76</v>
      </c>
      <c r="M130" t="s">
        <v>76</v>
      </c>
      <c r="N130" t="s">
        <v>76</v>
      </c>
      <c r="O130" t="s">
        <v>76</v>
      </c>
    </row>
    <row r="131" spans="1:15" x14ac:dyDescent="0.25">
      <c r="A131" t="s">
        <v>70</v>
      </c>
      <c r="B131">
        <v>1971</v>
      </c>
      <c r="D131" s="1">
        <v>26213</v>
      </c>
      <c r="E131" t="s">
        <v>8</v>
      </c>
      <c r="F131" t="s">
        <v>9</v>
      </c>
      <c r="G131" t="s">
        <v>10</v>
      </c>
      <c r="H131">
        <v>7</v>
      </c>
      <c r="J131">
        <v>2007</v>
      </c>
      <c r="K131">
        <v>153</v>
      </c>
      <c r="L131" t="s">
        <v>76</v>
      </c>
      <c r="M131" t="s">
        <v>76</v>
      </c>
      <c r="N131" t="s">
        <v>76</v>
      </c>
      <c r="O131" t="s">
        <v>76</v>
      </c>
    </row>
    <row r="132" spans="1:15" x14ac:dyDescent="0.25">
      <c r="A132" t="s">
        <v>70</v>
      </c>
      <c r="B132">
        <v>1971</v>
      </c>
      <c r="D132" s="1">
        <v>26214</v>
      </c>
      <c r="E132" t="s">
        <v>8</v>
      </c>
      <c r="F132" t="s">
        <v>9</v>
      </c>
      <c r="G132" t="s">
        <v>10</v>
      </c>
      <c r="H132">
        <v>14</v>
      </c>
      <c r="J132">
        <v>2008</v>
      </c>
      <c r="K132">
        <v>153</v>
      </c>
      <c r="L132" t="s">
        <v>76</v>
      </c>
      <c r="M132" t="s">
        <v>76</v>
      </c>
      <c r="N132" t="s">
        <v>76</v>
      </c>
      <c r="O132" t="s">
        <v>76</v>
      </c>
    </row>
    <row r="133" spans="1:15" x14ac:dyDescent="0.25">
      <c r="A133" t="s">
        <v>70</v>
      </c>
      <c r="B133">
        <v>1971</v>
      </c>
      <c r="D133" s="1">
        <v>26215</v>
      </c>
      <c r="E133" t="s">
        <v>8</v>
      </c>
      <c r="F133" t="s">
        <v>9</v>
      </c>
      <c r="G133" t="s">
        <v>10</v>
      </c>
      <c r="H133">
        <v>1983</v>
      </c>
      <c r="J133">
        <v>2009</v>
      </c>
      <c r="K133">
        <v>153</v>
      </c>
      <c r="L133" t="s">
        <v>76</v>
      </c>
      <c r="M133" t="s">
        <v>76</v>
      </c>
      <c r="N133" t="s">
        <v>76</v>
      </c>
      <c r="O133" t="s">
        <v>76</v>
      </c>
    </row>
    <row r="134" spans="1:15" x14ac:dyDescent="0.25">
      <c r="A134" t="s">
        <v>70</v>
      </c>
      <c r="B134">
        <v>1971</v>
      </c>
      <c r="D134" s="1">
        <v>26216</v>
      </c>
      <c r="E134" t="s">
        <v>8</v>
      </c>
      <c r="F134" t="s">
        <v>9</v>
      </c>
      <c r="G134" t="s">
        <v>10</v>
      </c>
      <c r="H134">
        <v>4</v>
      </c>
      <c r="J134">
        <v>2010</v>
      </c>
      <c r="K134">
        <v>153</v>
      </c>
      <c r="L134" t="s">
        <v>76</v>
      </c>
      <c r="M134" t="s">
        <v>76</v>
      </c>
      <c r="N134" t="s">
        <v>76</v>
      </c>
      <c r="O134" t="s">
        <v>76</v>
      </c>
    </row>
    <row r="135" spans="1:15" x14ac:dyDescent="0.25">
      <c r="A135" t="s">
        <v>70</v>
      </c>
      <c r="B135">
        <v>1971</v>
      </c>
      <c r="D135" s="1">
        <v>26217</v>
      </c>
      <c r="E135" t="s">
        <v>8</v>
      </c>
      <c r="F135" t="s">
        <v>9</v>
      </c>
      <c r="G135" t="s">
        <v>10</v>
      </c>
      <c r="H135">
        <v>6</v>
      </c>
      <c r="J135">
        <v>2011</v>
      </c>
      <c r="K135">
        <v>153</v>
      </c>
      <c r="L135" t="s">
        <v>76</v>
      </c>
      <c r="M135" t="s">
        <v>76</v>
      </c>
      <c r="N135" t="s">
        <v>76</v>
      </c>
      <c r="O135" t="s">
        <v>76</v>
      </c>
    </row>
    <row r="136" spans="1:15" x14ac:dyDescent="0.25">
      <c r="A136" t="s">
        <v>70</v>
      </c>
      <c r="B136">
        <v>1971</v>
      </c>
      <c r="D136" s="1">
        <v>26218</v>
      </c>
      <c r="E136" t="s">
        <v>8</v>
      </c>
      <c r="F136" t="s">
        <v>9</v>
      </c>
      <c r="G136" t="s">
        <v>10</v>
      </c>
      <c r="H136">
        <v>22</v>
      </c>
      <c r="J136">
        <v>2012</v>
      </c>
      <c r="K136">
        <v>153</v>
      </c>
      <c r="L136" t="s">
        <v>76</v>
      </c>
      <c r="M136" t="s">
        <v>76</v>
      </c>
      <c r="N136" t="s">
        <v>76</v>
      </c>
      <c r="O136" t="s">
        <v>76</v>
      </c>
    </row>
    <row r="137" spans="1:15" x14ac:dyDescent="0.25">
      <c r="A137" t="s">
        <v>70</v>
      </c>
      <c r="B137">
        <v>1971</v>
      </c>
      <c r="D137" s="1">
        <v>26219</v>
      </c>
      <c r="E137" t="s">
        <v>8</v>
      </c>
      <c r="F137" t="s">
        <v>9</v>
      </c>
      <c r="G137" t="s">
        <v>10</v>
      </c>
      <c r="H137">
        <v>7</v>
      </c>
      <c r="J137">
        <v>2013</v>
      </c>
      <c r="K137">
        <v>153</v>
      </c>
      <c r="L137" t="s">
        <v>76</v>
      </c>
      <c r="M137" t="s">
        <v>76</v>
      </c>
      <c r="N137" t="s">
        <v>76</v>
      </c>
      <c r="O137" t="s">
        <v>76</v>
      </c>
    </row>
    <row r="138" spans="1:15" x14ac:dyDescent="0.25">
      <c r="A138" t="s">
        <v>70</v>
      </c>
      <c r="B138">
        <v>1971</v>
      </c>
      <c r="D138" s="1">
        <v>26220</v>
      </c>
      <c r="E138" t="s">
        <v>8</v>
      </c>
      <c r="F138" t="s">
        <v>9</v>
      </c>
      <c r="G138" t="s">
        <v>10</v>
      </c>
      <c r="H138">
        <v>2000</v>
      </c>
      <c r="J138">
        <v>2014</v>
      </c>
      <c r="K138">
        <v>153</v>
      </c>
      <c r="L138" t="s">
        <v>76</v>
      </c>
      <c r="M138" t="s">
        <v>76</v>
      </c>
      <c r="N138" t="s">
        <v>76</v>
      </c>
      <c r="O138" t="s">
        <v>76</v>
      </c>
    </row>
    <row r="139" spans="1:15" x14ac:dyDescent="0.25">
      <c r="A139" t="s">
        <v>70</v>
      </c>
      <c r="B139">
        <v>1971</v>
      </c>
      <c r="D139" s="1">
        <v>26221</v>
      </c>
      <c r="E139" t="s">
        <v>8</v>
      </c>
      <c r="F139" t="s">
        <v>9</v>
      </c>
      <c r="G139" t="s">
        <v>10</v>
      </c>
      <c r="H139">
        <v>1256</v>
      </c>
      <c r="J139">
        <v>2015</v>
      </c>
      <c r="K139">
        <v>153</v>
      </c>
      <c r="L139" t="s">
        <v>76</v>
      </c>
      <c r="M139" t="s">
        <v>76</v>
      </c>
      <c r="N139" t="s">
        <v>76</v>
      </c>
      <c r="O139" t="s">
        <v>76</v>
      </c>
    </row>
    <row r="140" spans="1:15" x14ac:dyDescent="0.25">
      <c r="A140" t="s">
        <v>70</v>
      </c>
      <c r="B140">
        <v>1971</v>
      </c>
      <c r="D140" s="1">
        <v>26222</v>
      </c>
      <c r="E140" t="s">
        <v>8</v>
      </c>
      <c r="F140" t="s">
        <v>9</v>
      </c>
      <c r="G140" t="s">
        <v>10</v>
      </c>
      <c r="H140">
        <v>15</v>
      </c>
      <c r="J140">
        <v>2016</v>
      </c>
      <c r="K140">
        <v>153</v>
      </c>
      <c r="L140" t="s">
        <v>76</v>
      </c>
      <c r="M140" t="s">
        <v>76</v>
      </c>
      <c r="N140" t="s">
        <v>76</v>
      </c>
      <c r="O140" t="s">
        <v>76</v>
      </c>
    </row>
    <row r="141" spans="1:15" x14ac:dyDescent="0.25">
      <c r="A141" t="s">
        <v>70</v>
      </c>
      <c r="B141">
        <v>1971</v>
      </c>
      <c r="D141" s="1">
        <v>26223</v>
      </c>
      <c r="E141" t="s">
        <v>8</v>
      </c>
      <c r="F141" t="s">
        <v>9</v>
      </c>
      <c r="G141" t="s">
        <v>10</v>
      </c>
      <c r="H141">
        <v>9</v>
      </c>
      <c r="J141">
        <v>2017</v>
      </c>
      <c r="K141">
        <v>153</v>
      </c>
      <c r="L141" t="s">
        <v>76</v>
      </c>
      <c r="M141" t="s">
        <v>76</v>
      </c>
      <c r="N141" t="s">
        <v>76</v>
      </c>
      <c r="O141" t="s">
        <v>76</v>
      </c>
    </row>
    <row r="142" spans="1:15" x14ac:dyDescent="0.25">
      <c r="A142" t="s">
        <v>70</v>
      </c>
      <c r="B142">
        <v>1971</v>
      </c>
      <c r="D142" s="1">
        <v>26224</v>
      </c>
      <c r="E142" t="s">
        <v>8</v>
      </c>
      <c r="F142" t="s">
        <v>9</v>
      </c>
      <c r="G142" t="s">
        <v>10</v>
      </c>
      <c r="H142">
        <v>4</v>
      </c>
      <c r="J142">
        <v>2018</v>
      </c>
      <c r="K142">
        <v>153</v>
      </c>
      <c r="L142" t="s">
        <v>76</v>
      </c>
      <c r="M142" t="s">
        <v>76</v>
      </c>
      <c r="N142" t="s">
        <v>76</v>
      </c>
      <c r="O142" t="s">
        <v>76</v>
      </c>
    </row>
    <row r="143" spans="1:15" x14ac:dyDescent="0.25">
      <c r="A143" t="s">
        <v>70</v>
      </c>
      <c r="B143">
        <v>1971</v>
      </c>
      <c r="D143" s="1">
        <v>26225</v>
      </c>
      <c r="E143" t="s">
        <v>8</v>
      </c>
      <c r="F143" t="s">
        <v>9</v>
      </c>
      <c r="G143" t="s">
        <v>10</v>
      </c>
      <c r="H143">
        <v>21</v>
      </c>
      <c r="J143">
        <v>2019</v>
      </c>
      <c r="K143">
        <v>153</v>
      </c>
      <c r="L143" t="s">
        <v>76</v>
      </c>
      <c r="M143" t="s">
        <v>76</v>
      </c>
      <c r="N143" t="s">
        <v>76</v>
      </c>
      <c r="O143" t="s">
        <v>76</v>
      </c>
    </row>
    <row r="144" spans="1:15" x14ac:dyDescent="0.25">
      <c r="A144" t="s">
        <v>70</v>
      </c>
      <c r="B144">
        <v>1971</v>
      </c>
      <c r="D144" s="1">
        <v>26226</v>
      </c>
      <c r="E144" t="s">
        <v>8</v>
      </c>
      <c r="F144" t="s">
        <v>9</v>
      </c>
      <c r="G144" t="s">
        <v>10</v>
      </c>
      <c r="H144">
        <v>50</v>
      </c>
      <c r="J144">
        <v>2020</v>
      </c>
      <c r="K144">
        <v>153</v>
      </c>
      <c r="L144" t="s">
        <v>76</v>
      </c>
      <c r="M144" t="s">
        <v>76</v>
      </c>
      <c r="N144" t="s">
        <v>76</v>
      </c>
      <c r="O144" t="s">
        <v>76</v>
      </c>
    </row>
    <row r="145" spans="1:15" x14ac:dyDescent="0.25">
      <c r="A145" t="s">
        <v>70</v>
      </c>
      <c r="B145">
        <v>1971</v>
      </c>
      <c r="D145" s="1">
        <v>26227</v>
      </c>
      <c r="E145" t="s">
        <v>8</v>
      </c>
      <c r="F145" t="s">
        <v>9</v>
      </c>
      <c r="G145" t="s">
        <v>10</v>
      </c>
      <c r="H145">
        <v>1000</v>
      </c>
      <c r="J145">
        <v>2021</v>
      </c>
      <c r="K145">
        <v>153</v>
      </c>
      <c r="L145" t="s">
        <v>76</v>
      </c>
      <c r="M145" t="s">
        <v>76</v>
      </c>
      <c r="N145" t="s">
        <v>76</v>
      </c>
      <c r="O145" t="s">
        <v>76</v>
      </c>
    </row>
    <row r="146" spans="1:15" x14ac:dyDescent="0.25">
      <c r="A146" t="s">
        <v>70</v>
      </c>
      <c r="B146">
        <v>1971</v>
      </c>
      <c r="D146" s="1">
        <v>26228</v>
      </c>
      <c r="E146" t="s">
        <v>8</v>
      </c>
      <c r="F146" t="s">
        <v>9</v>
      </c>
      <c r="G146" t="s">
        <v>10</v>
      </c>
      <c r="H146">
        <v>103</v>
      </c>
      <c r="J146">
        <v>1971</v>
      </c>
      <c r="K146">
        <v>154</v>
      </c>
      <c r="L146" s="1">
        <v>26087</v>
      </c>
      <c r="M146">
        <v>0</v>
      </c>
      <c r="N146">
        <v>1971</v>
      </c>
      <c r="O146">
        <v>1</v>
      </c>
    </row>
    <row r="147" spans="1:15" x14ac:dyDescent="0.25">
      <c r="A147" t="s">
        <v>70</v>
      </c>
      <c r="B147">
        <v>1971</v>
      </c>
      <c r="D147" s="1">
        <v>26229</v>
      </c>
      <c r="E147" t="s">
        <v>8</v>
      </c>
      <c r="F147" t="s">
        <v>9</v>
      </c>
      <c r="G147" t="s">
        <v>10</v>
      </c>
      <c r="H147">
        <v>7</v>
      </c>
      <c r="J147">
        <v>1972</v>
      </c>
      <c r="K147">
        <v>154</v>
      </c>
      <c r="L147" t="s">
        <v>76</v>
      </c>
      <c r="M147" t="s">
        <v>76</v>
      </c>
      <c r="N147" t="s">
        <v>76</v>
      </c>
      <c r="O147" t="s">
        <v>76</v>
      </c>
    </row>
    <row r="148" spans="1:15" x14ac:dyDescent="0.25">
      <c r="A148" t="s">
        <v>70</v>
      </c>
      <c r="B148">
        <v>1971</v>
      </c>
      <c r="D148" s="1">
        <v>26230</v>
      </c>
      <c r="E148" t="s">
        <v>8</v>
      </c>
      <c r="F148" t="s">
        <v>9</v>
      </c>
      <c r="G148" t="s">
        <v>10</v>
      </c>
      <c r="H148">
        <v>3</v>
      </c>
      <c r="J148">
        <v>1973</v>
      </c>
      <c r="K148">
        <v>154</v>
      </c>
      <c r="L148" t="s">
        <v>76</v>
      </c>
      <c r="M148" t="s">
        <v>76</v>
      </c>
      <c r="N148" t="s">
        <v>76</v>
      </c>
      <c r="O148" t="s">
        <v>76</v>
      </c>
    </row>
    <row r="149" spans="1:15" x14ac:dyDescent="0.25">
      <c r="A149" t="s">
        <v>70</v>
      </c>
      <c r="B149">
        <v>1971</v>
      </c>
      <c r="D149" s="1">
        <v>26231</v>
      </c>
      <c r="E149" t="s">
        <v>8</v>
      </c>
      <c r="F149" t="s">
        <v>9</v>
      </c>
      <c r="G149" t="s">
        <v>10</v>
      </c>
      <c r="H149">
        <v>9</v>
      </c>
      <c r="J149">
        <v>1974</v>
      </c>
      <c r="K149">
        <v>154</v>
      </c>
      <c r="L149" s="1">
        <v>27183</v>
      </c>
      <c r="M149">
        <v>0</v>
      </c>
      <c r="N149">
        <v>1974</v>
      </c>
      <c r="O149">
        <v>0</v>
      </c>
    </row>
    <row r="150" spans="1:15" x14ac:dyDescent="0.25">
      <c r="A150" t="s">
        <v>70</v>
      </c>
      <c r="B150">
        <v>1971</v>
      </c>
      <c r="D150" s="1">
        <v>26232</v>
      </c>
      <c r="E150" t="s">
        <v>8</v>
      </c>
      <c r="F150" t="s">
        <v>9</v>
      </c>
      <c r="G150" t="s">
        <v>10</v>
      </c>
      <c r="H150">
        <v>58</v>
      </c>
      <c r="J150">
        <v>1975</v>
      </c>
      <c r="K150">
        <v>154</v>
      </c>
      <c r="L150" t="s">
        <v>76</v>
      </c>
      <c r="M150" t="s">
        <v>76</v>
      </c>
      <c r="N150" t="s">
        <v>76</v>
      </c>
      <c r="O150" t="s">
        <v>76</v>
      </c>
    </row>
    <row r="151" spans="1:15" x14ac:dyDescent="0.25">
      <c r="A151" t="s">
        <v>70</v>
      </c>
      <c r="B151">
        <v>1971</v>
      </c>
      <c r="D151" s="1">
        <v>26233</v>
      </c>
      <c r="E151" t="s">
        <v>8</v>
      </c>
      <c r="F151" t="s">
        <v>9</v>
      </c>
      <c r="G151" t="s">
        <v>10</v>
      </c>
      <c r="H151">
        <v>34</v>
      </c>
      <c r="J151">
        <v>1976</v>
      </c>
      <c r="K151">
        <v>154</v>
      </c>
      <c r="L151" t="s">
        <v>76</v>
      </c>
      <c r="M151" t="s">
        <v>76</v>
      </c>
      <c r="N151" t="s">
        <v>76</v>
      </c>
      <c r="O151" t="s">
        <v>76</v>
      </c>
    </row>
    <row r="152" spans="1:15" x14ac:dyDescent="0.25">
      <c r="A152" t="s">
        <v>70</v>
      </c>
      <c r="B152">
        <v>1971</v>
      </c>
      <c r="D152" s="1">
        <v>26234</v>
      </c>
      <c r="E152" t="s">
        <v>8</v>
      </c>
      <c r="F152" t="s">
        <v>9</v>
      </c>
      <c r="G152" t="s">
        <v>10</v>
      </c>
      <c r="H152">
        <v>0</v>
      </c>
      <c r="J152">
        <v>1977</v>
      </c>
      <c r="K152">
        <v>154</v>
      </c>
      <c r="L152" s="1">
        <v>28279</v>
      </c>
      <c r="M152">
        <v>0</v>
      </c>
      <c r="N152">
        <v>1977</v>
      </c>
      <c r="O152">
        <v>0</v>
      </c>
    </row>
    <row r="153" spans="1:15" x14ac:dyDescent="0.25">
      <c r="A153" t="s">
        <v>70</v>
      </c>
      <c r="B153">
        <v>1972</v>
      </c>
      <c r="D153" s="1">
        <v>26453</v>
      </c>
      <c r="E153" t="s">
        <v>8</v>
      </c>
      <c r="F153" t="s">
        <v>9</v>
      </c>
      <c r="G153" t="s">
        <v>10</v>
      </c>
      <c r="H153">
        <v>3</v>
      </c>
      <c r="J153">
        <v>1978</v>
      </c>
      <c r="K153">
        <v>154</v>
      </c>
      <c r="L153" t="s">
        <v>76</v>
      </c>
      <c r="M153" t="s">
        <v>76</v>
      </c>
      <c r="N153" t="s">
        <v>76</v>
      </c>
      <c r="O153" t="s">
        <v>76</v>
      </c>
    </row>
    <row r="154" spans="1:15" x14ac:dyDescent="0.25">
      <c r="A154" t="s">
        <v>70</v>
      </c>
      <c r="B154">
        <v>1972</v>
      </c>
      <c r="D154" s="1">
        <v>26454</v>
      </c>
      <c r="E154" t="s">
        <v>8</v>
      </c>
      <c r="F154" t="s">
        <v>9</v>
      </c>
      <c r="G154" t="s">
        <v>10</v>
      </c>
      <c r="H154">
        <v>0</v>
      </c>
      <c r="J154">
        <v>1979</v>
      </c>
      <c r="K154">
        <v>154</v>
      </c>
      <c r="L154" t="s">
        <v>76</v>
      </c>
      <c r="M154" t="s">
        <v>76</v>
      </c>
      <c r="N154" t="s">
        <v>76</v>
      </c>
      <c r="O154" t="s">
        <v>76</v>
      </c>
    </row>
    <row r="155" spans="1:15" x14ac:dyDescent="0.25">
      <c r="A155" t="s">
        <v>70</v>
      </c>
      <c r="B155">
        <v>1972</v>
      </c>
      <c r="D155" s="1">
        <v>26455</v>
      </c>
      <c r="E155" t="s">
        <v>8</v>
      </c>
      <c r="F155" t="s">
        <v>9</v>
      </c>
      <c r="G155" t="s">
        <v>10</v>
      </c>
      <c r="H155">
        <v>0</v>
      </c>
      <c r="J155">
        <v>1980</v>
      </c>
      <c r="K155">
        <v>154</v>
      </c>
      <c r="L155" t="s">
        <v>76</v>
      </c>
      <c r="M155" t="s">
        <v>76</v>
      </c>
      <c r="N155" t="s">
        <v>76</v>
      </c>
      <c r="O155" t="s">
        <v>76</v>
      </c>
    </row>
    <row r="156" spans="1:15" x14ac:dyDescent="0.25">
      <c r="A156" t="s">
        <v>70</v>
      </c>
      <c r="B156">
        <v>1972</v>
      </c>
      <c r="D156" s="1">
        <v>26456</v>
      </c>
      <c r="E156" t="s">
        <v>8</v>
      </c>
      <c r="F156" t="s">
        <v>9</v>
      </c>
      <c r="G156" t="s">
        <v>10</v>
      </c>
      <c r="H156">
        <v>0</v>
      </c>
      <c r="J156">
        <v>1981</v>
      </c>
      <c r="K156">
        <v>154</v>
      </c>
      <c r="L156" t="s">
        <v>76</v>
      </c>
      <c r="M156" t="s">
        <v>76</v>
      </c>
      <c r="N156" t="s">
        <v>76</v>
      </c>
      <c r="O156" t="s">
        <v>76</v>
      </c>
    </row>
    <row r="157" spans="1:15" x14ac:dyDescent="0.25">
      <c r="A157" t="s">
        <v>70</v>
      </c>
      <c r="B157">
        <v>1972</v>
      </c>
      <c r="D157" s="1">
        <v>26457</v>
      </c>
      <c r="E157" t="s">
        <v>8</v>
      </c>
      <c r="F157" t="s">
        <v>9</v>
      </c>
      <c r="G157" t="s">
        <v>10</v>
      </c>
      <c r="H157">
        <v>0</v>
      </c>
      <c r="J157">
        <v>1982</v>
      </c>
      <c r="K157">
        <v>154</v>
      </c>
      <c r="L157" t="s">
        <v>76</v>
      </c>
      <c r="M157" t="s">
        <v>76</v>
      </c>
      <c r="N157" t="s">
        <v>76</v>
      </c>
      <c r="O157" t="s">
        <v>76</v>
      </c>
    </row>
    <row r="158" spans="1:15" x14ac:dyDescent="0.25">
      <c r="A158" t="s">
        <v>70</v>
      </c>
      <c r="B158">
        <v>1972</v>
      </c>
      <c r="D158" s="1">
        <v>26458</v>
      </c>
      <c r="E158" t="s">
        <v>8</v>
      </c>
      <c r="F158" t="s">
        <v>9</v>
      </c>
      <c r="G158" t="s">
        <v>10</v>
      </c>
      <c r="H158">
        <v>1</v>
      </c>
      <c r="J158">
        <v>1983</v>
      </c>
      <c r="K158">
        <v>154</v>
      </c>
      <c r="L158" t="s">
        <v>76</v>
      </c>
      <c r="M158" t="s">
        <v>76</v>
      </c>
      <c r="N158" t="s">
        <v>76</v>
      </c>
      <c r="O158" t="s">
        <v>76</v>
      </c>
    </row>
    <row r="159" spans="1:15" x14ac:dyDescent="0.25">
      <c r="A159" t="s">
        <v>70</v>
      </c>
      <c r="B159">
        <v>1972</v>
      </c>
      <c r="D159" s="1">
        <v>26459</v>
      </c>
      <c r="E159" t="s">
        <v>8</v>
      </c>
      <c r="F159" t="s">
        <v>9</v>
      </c>
      <c r="G159" t="s">
        <v>10</v>
      </c>
      <c r="H159">
        <v>0</v>
      </c>
      <c r="J159">
        <v>1984</v>
      </c>
      <c r="K159">
        <v>154</v>
      </c>
      <c r="L159" t="s">
        <v>76</v>
      </c>
      <c r="M159" t="s">
        <v>76</v>
      </c>
      <c r="N159" t="s">
        <v>76</v>
      </c>
      <c r="O159" t="s">
        <v>76</v>
      </c>
    </row>
    <row r="160" spans="1:15" x14ac:dyDescent="0.25">
      <c r="A160" t="s">
        <v>70</v>
      </c>
      <c r="B160">
        <v>1972</v>
      </c>
      <c r="D160" s="1">
        <v>26460</v>
      </c>
      <c r="E160" t="s">
        <v>8</v>
      </c>
      <c r="F160" t="s">
        <v>9</v>
      </c>
      <c r="G160" t="s">
        <v>10</v>
      </c>
      <c r="H160">
        <v>0</v>
      </c>
      <c r="J160">
        <v>1985</v>
      </c>
      <c r="K160">
        <v>154</v>
      </c>
      <c r="L160" t="s">
        <v>76</v>
      </c>
      <c r="M160" t="s">
        <v>76</v>
      </c>
      <c r="N160" t="s">
        <v>76</v>
      </c>
      <c r="O160" t="s">
        <v>76</v>
      </c>
    </row>
    <row r="161" spans="1:15" x14ac:dyDescent="0.25">
      <c r="A161" t="s">
        <v>70</v>
      </c>
      <c r="B161">
        <v>1972</v>
      </c>
      <c r="D161" s="1">
        <v>26461</v>
      </c>
      <c r="E161" t="s">
        <v>8</v>
      </c>
      <c r="F161" t="s">
        <v>9</v>
      </c>
      <c r="G161" t="s">
        <v>10</v>
      </c>
      <c r="H161">
        <v>7</v>
      </c>
      <c r="J161">
        <v>1986</v>
      </c>
      <c r="K161">
        <v>154</v>
      </c>
      <c r="L161" t="s">
        <v>76</v>
      </c>
      <c r="M161" t="s">
        <v>76</v>
      </c>
      <c r="N161" t="s">
        <v>76</v>
      </c>
      <c r="O161" t="s">
        <v>76</v>
      </c>
    </row>
    <row r="162" spans="1:15" x14ac:dyDescent="0.25">
      <c r="A162" t="s">
        <v>70</v>
      </c>
      <c r="B162">
        <v>1972</v>
      </c>
      <c r="D162" s="1">
        <v>26462</v>
      </c>
      <c r="E162" t="s">
        <v>8</v>
      </c>
      <c r="F162" t="s">
        <v>9</v>
      </c>
      <c r="G162" t="s">
        <v>10</v>
      </c>
      <c r="H162">
        <v>6</v>
      </c>
      <c r="J162">
        <v>1987</v>
      </c>
      <c r="K162">
        <v>154</v>
      </c>
      <c r="L162" t="s">
        <v>76</v>
      </c>
      <c r="M162" t="s">
        <v>76</v>
      </c>
      <c r="N162" t="s">
        <v>76</v>
      </c>
      <c r="O162" t="s">
        <v>76</v>
      </c>
    </row>
    <row r="163" spans="1:15" x14ac:dyDescent="0.25">
      <c r="A163" t="s">
        <v>70</v>
      </c>
      <c r="B163">
        <v>1972</v>
      </c>
      <c r="D163" s="1">
        <v>26463</v>
      </c>
      <c r="E163" t="s">
        <v>8</v>
      </c>
      <c r="F163" t="s">
        <v>9</v>
      </c>
      <c r="G163" t="s">
        <v>10</v>
      </c>
      <c r="H163">
        <v>0</v>
      </c>
      <c r="J163">
        <v>1988</v>
      </c>
      <c r="K163">
        <v>154</v>
      </c>
      <c r="L163" t="s">
        <v>76</v>
      </c>
      <c r="M163" t="s">
        <v>76</v>
      </c>
      <c r="N163" t="s">
        <v>76</v>
      </c>
      <c r="O163" t="s">
        <v>76</v>
      </c>
    </row>
    <row r="164" spans="1:15" x14ac:dyDescent="0.25">
      <c r="A164" t="s">
        <v>70</v>
      </c>
      <c r="B164">
        <v>1972</v>
      </c>
      <c r="D164" s="1">
        <v>26464</v>
      </c>
      <c r="E164" t="s">
        <v>8</v>
      </c>
      <c r="F164" t="s">
        <v>9</v>
      </c>
      <c r="G164" t="s">
        <v>10</v>
      </c>
      <c r="H164">
        <v>0</v>
      </c>
      <c r="J164">
        <v>1989</v>
      </c>
      <c r="K164">
        <v>154</v>
      </c>
      <c r="L164" t="s">
        <v>76</v>
      </c>
      <c r="M164" t="s">
        <v>76</v>
      </c>
      <c r="N164" t="s">
        <v>76</v>
      </c>
      <c r="O164" t="s">
        <v>76</v>
      </c>
    </row>
    <row r="165" spans="1:15" x14ac:dyDescent="0.25">
      <c r="A165" t="s">
        <v>70</v>
      </c>
      <c r="B165">
        <v>1972</v>
      </c>
      <c r="D165" s="1">
        <v>26465</v>
      </c>
      <c r="E165" t="s">
        <v>8</v>
      </c>
      <c r="F165" t="s">
        <v>9</v>
      </c>
      <c r="G165" t="s">
        <v>10</v>
      </c>
      <c r="H165">
        <v>31</v>
      </c>
      <c r="J165">
        <v>1990</v>
      </c>
      <c r="K165">
        <v>154</v>
      </c>
      <c r="L165" t="s">
        <v>76</v>
      </c>
      <c r="M165" t="s">
        <v>76</v>
      </c>
      <c r="N165" t="s">
        <v>76</v>
      </c>
      <c r="O165" t="s">
        <v>76</v>
      </c>
    </row>
    <row r="166" spans="1:15" x14ac:dyDescent="0.25">
      <c r="A166" t="s">
        <v>70</v>
      </c>
      <c r="B166">
        <v>1972</v>
      </c>
      <c r="D166" s="1">
        <v>26466</v>
      </c>
      <c r="E166" t="s">
        <v>8</v>
      </c>
      <c r="F166" t="s">
        <v>9</v>
      </c>
      <c r="G166" t="s">
        <v>10</v>
      </c>
      <c r="H166">
        <v>19</v>
      </c>
      <c r="J166">
        <v>1991</v>
      </c>
      <c r="K166">
        <v>154</v>
      </c>
      <c r="L166" t="s">
        <v>76</v>
      </c>
      <c r="M166" t="s">
        <v>76</v>
      </c>
      <c r="N166" t="s">
        <v>76</v>
      </c>
      <c r="O166" t="s">
        <v>76</v>
      </c>
    </row>
    <row r="167" spans="1:15" x14ac:dyDescent="0.25">
      <c r="A167" t="s">
        <v>70</v>
      </c>
      <c r="B167">
        <v>1972</v>
      </c>
      <c r="D167" s="1">
        <v>26467</v>
      </c>
      <c r="E167" t="s">
        <v>8</v>
      </c>
      <c r="F167" t="s">
        <v>9</v>
      </c>
      <c r="G167" t="s">
        <v>10</v>
      </c>
      <c r="H167">
        <v>12</v>
      </c>
      <c r="J167">
        <v>1992</v>
      </c>
      <c r="K167">
        <v>154</v>
      </c>
      <c r="L167" t="s">
        <v>76</v>
      </c>
      <c r="M167" t="s">
        <v>76</v>
      </c>
      <c r="N167" t="s">
        <v>76</v>
      </c>
      <c r="O167" t="s">
        <v>76</v>
      </c>
    </row>
    <row r="168" spans="1:15" x14ac:dyDescent="0.25">
      <c r="A168" t="s">
        <v>70</v>
      </c>
      <c r="B168">
        <v>1972</v>
      </c>
      <c r="D168" s="1">
        <v>26468</v>
      </c>
      <c r="E168" t="s">
        <v>8</v>
      </c>
      <c r="F168" t="s">
        <v>9</v>
      </c>
      <c r="G168" t="s">
        <v>10</v>
      </c>
      <c r="H168">
        <v>8</v>
      </c>
      <c r="J168">
        <v>1993</v>
      </c>
      <c r="K168">
        <v>154</v>
      </c>
      <c r="L168" t="s">
        <v>76</v>
      </c>
      <c r="M168" t="s">
        <v>76</v>
      </c>
      <c r="N168" t="s">
        <v>76</v>
      </c>
      <c r="O168" t="s">
        <v>76</v>
      </c>
    </row>
    <row r="169" spans="1:15" x14ac:dyDescent="0.25">
      <c r="A169" t="s">
        <v>70</v>
      </c>
      <c r="B169">
        <v>1972</v>
      </c>
      <c r="D169" s="1">
        <v>26469</v>
      </c>
      <c r="E169" t="s">
        <v>8</v>
      </c>
      <c r="F169" t="s">
        <v>9</v>
      </c>
      <c r="G169" t="s">
        <v>10</v>
      </c>
      <c r="H169">
        <v>16</v>
      </c>
      <c r="J169">
        <v>1994</v>
      </c>
      <c r="K169">
        <v>154</v>
      </c>
      <c r="L169" s="1">
        <v>34488</v>
      </c>
      <c r="M169">
        <v>0</v>
      </c>
      <c r="N169">
        <v>1994</v>
      </c>
      <c r="O169">
        <v>2</v>
      </c>
    </row>
    <row r="170" spans="1:15" x14ac:dyDescent="0.25">
      <c r="A170" t="s">
        <v>70</v>
      </c>
      <c r="B170">
        <v>1972</v>
      </c>
      <c r="D170" s="1">
        <v>26470</v>
      </c>
      <c r="E170" t="s">
        <v>8</v>
      </c>
      <c r="F170" t="s">
        <v>9</v>
      </c>
      <c r="G170" t="s">
        <v>10</v>
      </c>
      <c r="H170">
        <v>45</v>
      </c>
      <c r="J170">
        <v>1995</v>
      </c>
      <c r="K170">
        <v>154</v>
      </c>
      <c r="L170" t="s">
        <v>76</v>
      </c>
      <c r="M170" t="s">
        <v>76</v>
      </c>
      <c r="N170" t="s">
        <v>76</v>
      </c>
      <c r="O170" t="s">
        <v>76</v>
      </c>
    </row>
    <row r="171" spans="1:15" x14ac:dyDescent="0.25">
      <c r="A171" t="s">
        <v>70</v>
      </c>
      <c r="B171">
        <v>1972</v>
      </c>
      <c r="D171" s="1">
        <v>26471</v>
      </c>
      <c r="E171" t="s">
        <v>8</v>
      </c>
      <c r="F171" t="s">
        <v>9</v>
      </c>
      <c r="G171" t="s">
        <v>10</v>
      </c>
      <c r="H171">
        <v>4</v>
      </c>
      <c r="J171">
        <v>1999</v>
      </c>
      <c r="K171">
        <v>154</v>
      </c>
      <c r="L171" t="s">
        <v>76</v>
      </c>
      <c r="M171" t="s">
        <v>76</v>
      </c>
      <c r="N171" t="s">
        <v>76</v>
      </c>
      <c r="O171" t="s">
        <v>76</v>
      </c>
    </row>
    <row r="172" spans="1:15" x14ac:dyDescent="0.25">
      <c r="A172" t="s">
        <v>70</v>
      </c>
      <c r="B172">
        <v>1972</v>
      </c>
      <c r="D172" s="1">
        <v>26472</v>
      </c>
      <c r="E172" t="s">
        <v>8</v>
      </c>
      <c r="F172" t="s">
        <v>9</v>
      </c>
      <c r="G172" t="s">
        <v>10</v>
      </c>
      <c r="H172">
        <v>6</v>
      </c>
      <c r="J172">
        <v>2000</v>
      </c>
      <c r="K172">
        <v>154</v>
      </c>
      <c r="L172" t="s">
        <v>76</v>
      </c>
      <c r="M172" t="s">
        <v>76</v>
      </c>
      <c r="N172" t="s">
        <v>76</v>
      </c>
      <c r="O172" t="s">
        <v>76</v>
      </c>
    </row>
    <row r="173" spans="1:15" x14ac:dyDescent="0.25">
      <c r="A173" t="s">
        <v>70</v>
      </c>
      <c r="B173">
        <v>1972</v>
      </c>
      <c r="D173" s="1">
        <v>26473</v>
      </c>
      <c r="E173" t="s">
        <v>8</v>
      </c>
      <c r="F173" t="s">
        <v>9</v>
      </c>
      <c r="G173" t="s">
        <v>10</v>
      </c>
      <c r="H173">
        <v>23</v>
      </c>
      <c r="J173">
        <v>2001</v>
      </c>
      <c r="K173">
        <v>154</v>
      </c>
      <c r="L173" t="s">
        <v>76</v>
      </c>
      <c r="M173" t="s">
        <v>76</v>
      </c>
      <c r="N173" t="s">
        <v>76</v>
      </c>
      <c r="O173" t="s">
        <v>76</v>
      </c>
    </row>
    <row r="174" spans="1:15" x14ac:dyDescent="0.25">
      <c r="A174" t="s">
        <v>70</v>
      </c>
      <c r="B174">
        <v>1972</v>
      </c>
      <c r="D174" s="1">
        <v>26474</v>
      </c>
      <c r="E174" t="s">
        <v>8</v>
      </c>
      <c r="F174" t="s">
        <v>9</v>
      </c>
      <c r="G174" t="s">
        <v>10</v>
      </c>
      <c r="H174">
        <v>221</v>
      </c>
      <c r="J174">
        <v>2002</v>
      </c>
      <c r="K174">
        <v>154</v>
      </c>
      <c r="L174" t="s">
        <v>76</v>
      </c>
      <c r="M174" t="s">
        <v>76</v>
      </c>
      <c r="N174" t="s">
        <v>76</v>
      </c>
      <c r="O174" t="s">
        <v>76</v>
      </c>
    </row>
    <row r="175" spans="1:15" x14ac:dyDescent="0.25">
      <c r="A175" t="s">
        <v>70</v>
      </c>
      <c r="B175">
        <v>1972</v>
      </c>
      <c r="D175" s="1">
        <v>26475</v>
      </c>
      <c r="E175" t="s">
        <v>8</v>
      </c>
      <c r="F175" t="s">
        <v>9</v>
      </c>
      <c r="G175" t="s">
        <v>10</v>
      </c>
      <c r="H175">
        <v>65</v>
      </c>
      <c r="J175">
        <v>2003</v>
      </c>
      <c r="K175">
        <v>154</v>
      </c>
      <c r="L175" t="s">
        <v>76</v>
      </c>
      <c r="M175" t="s">
        <v>76</v>
      </c>
      <c r="N175" t="s">
        <v>76</v>
      </c>
      <c r="O175" t="s">
        <v>76</v>
      </c>
    </row>
    <row r="176" spans="1:15" x14ac:dyDescent="0.25">
      <c r="A176" t="s">
        <v>70</v>
      </c>
      <c r="B176">
        <v>1972</v>
      </c>
      <c r="D176" s="1">
        <v>26476</v>
      </c>
      <c r="E176" t="s">
        <v>8</v>
      </c>
      <c r="F176" t="s">
        <v>9</v>
      </c>
      <c r="G176" t="s">
        <v>10</v>
      </c>
      <c r="H176">
        <v>549</v>
      </c>
      <c r="J176">
        <v>2004</v>
      </c>
      <c r="K176">
        <v>154</v>
      </c>
      <c r="L176" t="s">
        <v>76</v>
      </c>
      <c r="M176" t="s">
        <v>76</v>
      </c>
      <c r="N176" t="s">
        <v>76</v>
      </c>
      <c r="O176" t="s">
        <v>76</v>
      </c>
    </row>
    <row r="177" spans="1:15" x14ac:dyDescent="0.25">
      <c r="A177" t="s">
        <v>70</v>
      </c>
      <c r="B177">
        <v>1972</v>
      </c>
      <c r="D177" s="1">
        <v>26477</v>
      </c>
      <c r="E177" t="s">
        <v>8</v>
      </c>
      <c r="F177" t="s">
        <v>9</v>
      </c>
      <c r="G177" t="s">
        <v>10</v>
      </c>
      <c r="H177">
        <v>53</v>
      </c>
      <c r="J177">
        <v>2005</v>
      </c>
      <c r="K177">
        <v>154</v>
      </c>
      <c r="L177" t="s">
        <v>76</v>
      </c>
      <c r="M177" t="s">
        <v>76</v>
      </c>
      <c r="N177" t="s">
        <v>76</v>
      </c>
      <c r="O177" t="s">
        <v>76</v>
      </c>
    </row>
    <row r="178" spans="1:15" x14ac:dyDescent="0.25">
      <c r="A178" t="s">
        <v>70</v>
      </c>
      <c r="B178">
        <v>1972</v>
      </c>
      <c r="D178" s="1">
        <v>26478</v>
      </c>
      <c r="E178" t="s">
        <v>8</v>
      </c>
      <c r="F178" t="s">
        <v>9</v>
      </c>
      <c r="G178" t="s">
        <v>10</v>
      </c>
      <c r="H178">
        <v>98</v>
      </c>
      <c r="J178">
        <v>2006</v>
      </c>
      <c r="K178">
        <v>154</v>
      </c>
      <c r="L178" t="s">
        <v>76</v>
      </c>
      <c r="M178" t="s">
        <v>76</v>
      </c>
      <c r="N178" t="s">
        <v>76</v>
      </c>
      <c r="O178" t="s">
        <v>76</v>
      </c>
    </row>
    <row r="179" spans="1:15" x14ac:dyDescent="0.25">
      <c r="A179" t="s">
        <v>70</v>
      </c>
      <c r="B179">
        <v>1972</v>
      </c>
      <c r="D179" s="1">
        <v>26479</v>
      </c>
      <c r="E179" t="s">
        <v>8</v>
      </c>
      <c r="F179" t="s">
        <v>9</v>
      </c>
      <c r="G179" t="s">
        <v>10</v>
      </c>
      <c r="H179">
        <v>41</v>
      </c>
      <c r="J179">
        <v>2007</v>
      </c>
      <c r="K179">
        <v>154</v>
      </c>
      <c r="L179" t="s">
        <v>76</v>
      </c>
      <c r="M179" t="s">
        <v>76</v>
      </c>
      <c r="N179" t="s">
        <v>76</v>
      </c>
      <c r="O179" t="s">
        <v>76</v>
      </c>
    </row>
    <row r="180" spans="1:15" x14ac:dyDescent="0.25">
      <c r="A180" t="s">
        <v>70</v>
      </c>
      <c r="B180">
        <v>1972</v>
      </c>
      <c r="D180" s="1">
        <v>26480</v>
      </c>
      <c r="E180" t="s">
        <v>8</v>
      </c>
      <c r="F180" t="s">
        <v>9</v>
      </c>
      <c r="G180" t="s">
        <v>10</v>
      </c>
      <c r="H180">
        <v>47</v>
      </c>
      <c r="J180">
        <v>2008</v>
      </c>
      <c r="K180">
        <v>154</v>
      </c>
      <c r="L180" t="s">
        <v>76</v>
      </c>
      <c r="M180" t="s">
        <v>76</v>
      </c>
      <c r="N180" t="s">
        <v>76</v>
      </c>
      <c r="O180" t="s">
        <v>76</v>
      </c>
    </row>
    <row r="181" spans="1:15" x14ac:dyDescent="0.25">
      <c r="A181" t="s">
        <v>70</v>
      </c>
      <c r="B181">
        <v>1972</v>
      </c>
      <c r="D181" s="1">
        <v>26481</v>
      </c>
      <c r="E181" t="s">
        <v>8</v>
      </c>
      <c r="F181" t="s">
        <v>9</v>
      </c>
      <c r="G181" t="s">
        <v>10</v>
      </c>
      <c r="H181">
        <v>252</v>
      </c>
      <c r="J181">
        <v>2009</v>
      </c>
      <c r="K181">
        <v>154</v>
      </c>
      <c r="L181" t="s">
        <v>76</v>
      </c>
      <c r="M181" t="s">
        <v>76</v>
      </c>
      <c r="N181" t="s">
        <v>76</v>
      </c>
      <c r="O181" t="s">
        <v>76</v>
      </c>
    </row>
    <row r="182" spans="1:15" x14ac:dyDescent="0.25">
      <c r="A182" t="s">
        <v>70</v>
      </c>
      <c r="B182">
        <v>1972</v>
      </c>
      <c r="D182" s="1">
        <v>26482</v>
      </c>
      <c r="E182" t="s">
        <v>8</v>
      </c>
      <c r="F182" t="s">
        <v>9</v>
      </c>
      <c r="G182" t="s">
        <v>10</v>
      </c>
      <c r="H182">
        <v>1543</v>
      </c>
      <c r="J182">
        <v>2010</v>
      </c>
      <c r="K182">
        <v>154</v>
      </c>
      <c r="L182" t="s">
        <v>76</v>
      </c>
      <c r="M182" t="s">
        <v>76</v>
      </c>
      <c r="N182" t="s">
        <v>76</v>
      </c>
      <c r="O182" t="s">
        <v>76</v>
      </c>
    </row>
    <row r="183" spans="1:15" x14ac:dyDescent="0.25">
      <c r="A183" t="s">
        <v>70</v>
      </c>
      <c r="B183">
        <v>1972</v>
      </c>
      <c r="D183" s="1">
        <v>26483</v>
      </c>
      <c r="E183" t="s">
        <v>8</v>
      </c>
      <c r="F183" t="s">
        <v>9</v>
      </c>
      <c r="G183" t="s">
        <v>10</v>
      </c>
      <c r="H183">
        <v>837</v>
      </c>
      <c r="J183">
        <v>2011</v>
      </c>
      <c r="K183">
        <v>154</v>
      </c>
      <c r="L183" t="s">
        <v>76</v>
      </c>
      <c r="M183" t="s">
        <v>76</v>
      </c>
      <c r="N183" t="s">
        <v>76</v>
      </c>
      <c r="O183" t="s">
        <v>76</v>
      </c>
    </row>
    <row r="184" spans="1:15" x14ac:dyDescent="0.25">
      <c r="A184" t="s">
        <v>70</v>
      </c>
      <c r="B184">
        <v>1972</v>
      </c>
      <c r="D184" s="1">
        <v>26484</v>
      </c>
      <c r="E184" t="s">
        <v>8</v>
      </c>
      <c r="F184" t="s">
        <v>9</v>
      </c>
      <c r="G184" t="s">
        <v>10</v>
      </c>
      <c r="H184">
        <v>841</v>
      </c>
      <c r="J184">
        <v>2012</v>
      </c>
      <c r="K184">
        <v>154</v>
      </c>
      <c r="L184" t="s">
        <v>76</v>
      </c>
      <c r="M184" t="s">
        <v>76</v>
      </c>
      <c r="N184" t="s">
        <v>76</v>
      </c>
      <c r="O184" t="s">
        <v>76</v>
      </c>
    </row>
    <row r="185" spans="1:15" x14ac:dyDescent="0.25">
      <c r="A185" t="s">
        <v>70</v>
      </c>
      <c r="B185">
        <v>1972</v>
      </c>
      <c r="D185" s="1">
        <v>26485</v>
      </c>
      <c r="E185" t="s">
        <v>8</v>
      </c>
      <c r="F185" t="s">
        <v>9</v>
      </c>
      <c r="G185" t="s">
        <v>10</v>
      </c>
      <c r="H185">
        <v>1499</v>
      </c>
      <c r="J185">
        <v>2013</v>
      </c>
      <c r="K185">
        <v>154</v>
      </c>
      <c r="L185" t="s">
        <v>76</v>
      </c>
      <c r="M185" t="s">
        <v>76</v>
      </c>
      <c r="N185" t="s">
        <v>76</v>
      </c>
      <c r="O185" t="s">
        <v>76</v>
      </c>
    </row>
    <row r="186" spans="1:15" x14ac:dyDescent="0.25">
      <c r="A186" t="s">
        <v>70</v>
      </c>
      <c r="B186">
        <v>1972</v>
      </c>
      <c r="D186" s="1">
        <v>26486</v>
      </c>
      <c r="E186" t="s">
        <v>8</v>
      </c>
      <c r="F186" t="s">
        <v>9</v>
      </c>
      <c r="G186" t="s">
        <v>10</v>
      </c>
      <c r="H186">
        <v>401</v>
      </c>
      <c r="J186">
        <v>2014</v>
      </c>
      <c r="K186">
        <v>154</v>
      </c>
      <c r="L186" t="s">
        <v>76</v>
      </c>
      <c r="M186" t="s">
        <v>76</v>
      </c>
      <c r="N186" t="s">
        <v>76</v>
      </c>
      <c r="O186" t="s">
        <v>76</v>
      </c>
    </row>
    <row r="187" spans="1:15" x14ac:dyDescent="0.25">
      <c r="A187" t="s">
        <v>70</v>
      </c>
      <c r="B187">
        <v>1972</v>
      </c>
      <c r="D187" s="1">
        <v>26487</v>
      </c>
      <c r="E187" t="s">
        <v>8</v>
      </c>
      <c r="F187" t="s">
        <v>9</v>
      </c>
      <c r="G187" t="s">
        <v>10</v>
      </c>
      <c r="H187">
        <v>757</v>
      </c>
      <c r="J187">
        <v>2015</v>
      </c>
      <c r="K187">
        <v>154</v>
      </c>
      <c r="L187" t="s">
        <v>76</v>
      </c>
      <c r="M187" t="s">
        <v>76</v>
      </c>
      <c r="N187" t="s">
        <v>76</v>
      </c>
      <c r="O187" t="s">
        <v>76</v>
      </c>
    </row>
    <row r="188" spans="1:15" x14ac:dyDescent="0.25">
      <c r="A188" t="s">
        <v>70</v>
      </c>
      <c r="B188">
        <v>1972</v>
      </c>
      <c r="D188" s="1">
        <v>26488</v>
      </c>
      <c r="E188" t="s">
        <v>8</v>
      </c>
      <c r="F188" t="s">
        <v>9</v>
      </c>
      <c r="G188" t="s">
        <v>10</v>
      </c>
      <c r="H188">
        <v>14</v>
      </c>
      <c r="J188">
        <v>2016</v>
      </c>
      <c r="K188">
        <v>154</v>
      </c>
      <c r="L188" t="s">
        <v>76</v>
      </c>
      <c r="M188" t="s">
        <v>76</v>
      </c>
      <c r="N188" t="s">
        <v>76</v>
      </c>
      <c r="O188" t="s">
        <v>76</v>
      </c>
    </row>
    <row r="189" spans="1:15" x14ac:dyDescent="0.25">
      <c r="A189" t="s">
        <v>70</v>
      </c>
      <c r="B189">
        <v>1972</v>
      </c>
      <c r="D189" s="1">
        <v>26489</v>
      </c>
      <c r="E189" t="s">
        <v>8</v>
      </c>
      <c r="F189" t="s">
        <v>9</v>
      </c>
      <c r="G189" t="s">
        <v>10</v>
      </c>
      <c r="H189">
        <v>500</v>
      </c>
      <c r="J189">
        <v>2017</v>
      </c>
      <c r="K189">
        <v>154</v>
      </c>
      <c r="L189" t="s">
        <v>76</v>
      </c>
      <c r="M189" t="s">
        <v>76</v>
      </c>
      <c r="N189" t="s">
        <v>76</v>
      </c>
      <c r="O189" t="s">
        <v>76</v>
      </c>
    </row>
    <row r="190" spans="1:15" x14ac:dyDescent="0.25">
      <c r="A190" t="s">
        <v>70</v>
      </c>
      <c r="B190">
        <v>1972</v>
      </c>
      <c r="D190" s="1">
        <v>26490</v>
      </c>
      <c r="E190" t="s">
        <v>8</v>
      </c>
      <c r="F190" t="s">
        <v>9</v>
      </c>
      <c r="G190" t="s">
        <v>10</v>
      </c>
      <c r="H190">
        <v>500</v>
      </c>
      <c r="J190">
        <v>2018</v>
      </c>
      <c r="K190">
        <v>154</v>
      </c>
      <c r="L190" t="s">
        <v>76</v>
      </c>
      <c r="M190" t="s">
        <v>76</v>
      </c>
      <c r="N190" t="s">
        <v>76</v>
      </c>
      <c r="O190" t="s">
        <v>76</v>
      </c>
    </row>
    <row r="191" spans="1:15" x14ac:dyDescent="0.25">
      <c r="A191" t="s">
        <v>70</v>
      </c>
      <c r="B191">
        <v>1972</v>
      </c>
      <c r="D191" s="1">
        <v>26491</v>
      </c>
      <c r="E191" t="s">
        <v>8</v>
      </c>
      <c r="F191" t="s">
        <v>9</v>
      </c>
      <c r="G191" t="s">
        <v>10</v>
      </c>
      <c r="H191">
        <v>12</v>
      </c>
      <c r="J191">
        <v>2019</v>
      </c>
      <c r="K191">
        <v>154</v>
      </c>
      <c r="L191" t="s">
        <v>76</v>
      </c>
      <c r="M191" t="s">
        <v>76</v>
      </c>
      <c r="N191" t="s">
        <v>76</v>
      </c>
      <c r="O191" t="s">
        <v>76</v>
      </c>
    </row>
    <row r="192" spans="1:15" x14ac:dyDescent="0.25">
      <c r="A192" t="s">
        <v>70</v>
      </c>
      <c r="B192">
        <v>1972</v>
      </c>
      <c r="D192" s="1">
        <v>26492</v>
      </c>
      <c r="E192" t="s">
        <v>8</v>
      </c>
      <c r="F192" t="s">
        <v>9</v>
      </c>
      <c r="G192" t="s">
        <v>10</v>
      </c>
      <c r="H192">
        <v>47</v>
      </c>
      <c r="J192">
        <v>2020</v>
      </c>
      <c r="K192">
        <v>154</v>
      </c>
      <c r="L192" t="s">
        <v>76</v>
      </c>
      <c r="M192" t="s">
        <v>76</v>
      </c>
      <c r="N192" t="s">
        <v>76</v>
      </c>
      <c r="O192" t="s">
        <v>76</v>
      </c>
    </row>
    <row r="193" spans="1:15" x14ac:dyDescent="0.25">
      <c r="A193" t="s">
        <v>70</v>
      </c>
      <c r="B193">
        <v>1972</v>
      </c>
      <c r="D193" s="1">
        <v>26493</v>
      </c>
      <c r="E193" t="s">
        <v>8</v>
      </c>
      <c r="F193" t="s">
        <v>9</v>
      </c>
      <c r="G193" t="s">
        <v>10</v>
      </c>
      <c r="H193">
        <v>17</v>
      </c>
      <c r="J193">
        <v>2021</v>
      </c>
      <c r="K193">
        <v>154</v>
      </c>
      <c r="L193" t="s">
        <v>76</v>
      </c>
      <c r="M193" t="s">
        <v>76</v>
      </c>
      <c r="N193" t="s">
        <v>76</v>
      </c>
      <c r="O193" t="s">
        <v>76</v>
      </c>
    </row>
    <row r="194" spans="1:15" x14ac:dyDescent="0.25">
      <c r="A194" t="s">
        <v>70</v>
      </c>
      <c r="B194">
        <v>1972</v>
      </c>
      <c r="D194" s="1">
        <v>26494</v>
      </c>
      <c r="E194" t="s">
        <v>8</v>
      </c>
      <c r="F194" t="s">
        <v>9</v>
      </c>
      <c r="G194" t="s">
        <v>10</v>
      </c>
      <c r="H194">
        <v>11</v>
      </c>
      <c r="J194">
        <v>1971</v>
      </c>
      <c r="K194">
        <v>155</v>
      </c>
      <c r="L194" s="1">
        <v>26088</v>
      </c>
      <c r="M194">
        <v>0</v>
      </c>
      <c r="N194">
        <v>1971</v>
      </c>
      <c r="O194">
        <v>1</v>
      </c>
    </row>
    <row r="195" spans="1:15" x14ac:dyDescent="0.25">
      <c r="A195" t="s">
        <v>70</v>
      </c>
      <c r="B195">
        <v>1972</v>
      </c>
      <c r="D195" s="1">
        <v>26495</v>
      </c>
      <c r="E195" t="s">
        <v>8</v>
      </c>
      <c r="F195" t="s">
        <v>9</v>
      </c>
      <c r="G195" t="s">
        <v>10</v>
      </c>
      <c r="H195">
        <v>77</v>
      </c>
      <c r="J195">
        <v>1972</v>
      </c>
      <c r="K195">
        <v>155</v>
      </c>
      <c r="L195" s="1">
        <v>26453</v>
      </c>
      <c r="M195">
        <v>3</v>
      </c>
      <c r="N195">
        <v>1972</v>
      </c>
      <c r="O195">
        <v>3</v>
      </c>
    </row>
    <row r="196" spans="1:15" x14ac:dyDescent="0.25">
      <c r="A196" t="s">
        <v>70</v>
      </c>
      <c r="B196">
        <v>1972</v>
      </c>
      <c r="D196" s="1">
        <v>26496</v>
      </c>
      <c r="E196" t="s">
        <v>8</v>
      </c>
      <c r="F196" t="s">
        <v>9</v>
      </c>
      <c r="G196" t="s">
        <v>10</v>
      </c>
      <c r="H196">
        <v>111</v>
      </c>
      <c r="J196">
        <v>1973</v>
      </c>
      <c r="K196">
        <v>155</v>
      </c>
      <c r="L196" t="s">
        <v>76</v>
      </c>
      <c r="M196" t="s">
        <v>76</v>
      </c>
      <c r="N196" t="s">
        <v>76</v>
      </c>
      <c r="O196" t="s">
        <v>76</v>
      </c>
    </row>
    <row r="197" spans="1:15" x14ac:dyDescent="0.25">
      <c r="A197" t="s">
        <v>70</v>
      </c>
      <c r="B197">
        <v>1972</v>
      </c>
      <c r="D197" s="1">
        <v>26497</v>
      </c>
      <c r="E197" t="s">
        <v>8</v>
      </c>
      <c r="F197" t="s">
        <v>9</v>
      </c>
      <c r="G197" t="s">
        <v>10</v>
      </c>
      <c r="H197">
        <v>844</v>
      </c>
      <c r="J197">
        <v>1974</v>
      </c>
      <c r="K197">
        <v>155</v>
      </c>
      <c r="L197" s="1">
        <v>27184</v>
      </c>
      <c r="M197">
        <v>0</v>
      </c>
      <c r="N197">
        <v>1974</v>
      </c>
      <c r="O197">
        <v>0</v>
      </c>
    </row>
    <row r="198" spans="1:15" x14ac:dyDescent="0.25">
      <c r="A198" t="s">
        <v>70</v>
      </c>
      <c r="B198">
        <v>1972</v>
      </c>
      <c r="D198" s="1">
        <v>26498</v>
      </c>
      <c r="E198" t="s">
        <v>8</v>
      </c>
      <c r="F198" t="s">
        <v>9</v>
      </c>
      <c r="G198" t="s">
        <v>10</v>
      </c>
      <c r="H198">
        <v>155</v>
      </c>
      <c r="J198">
        <v>1975</v>
      </c>
      <c r="K198">
        <v>155</v>
      </c>
      <c r="L198" t="s">
        <v>76</v>
      </c>
      <c r="M198" t="s">
        <v>76</v>
      </c>
      <c r="N198" t="s">
        <v>76</v>
      </c>
      <c r="O198" t="s">
        <v>76</v>
      </c>
    </row>
    <row r="199" spans="1:15" x14ac:dyDescent="0.25">
      <c r="A199" t="s">
        <v>70</v>
      </c>
      <c r="B199">
        <v>1972</v>
      </c>
      <c r="D199" s="1">
        <v>26499</v>
      </c>
      <c r="E199" t="s">
        <v>8</v>
      </c>
      <c r="F199" t="s">
        <v>9</v>
      </c>
      <c r="G199" t="s">
        <v>10</v>
      </c>
      <c r="H199">
        <v>23</v>
      </c>
      <c r="J199">
        <v>1976</v>
      </c>
      <c r="K199">
        <v>155</v>
      </c>
      <c r="L199" s="1">
        <v>27914</v>
      </c>
      <c r="M199">
        <v>0</v>
      </c>
      <c r="N199">
        <v>1976</v>
      </c>
      <c r="O199">
        <v>0</v>
      </c>
    </row>
    <row r="200" spans="1:15" x14ac:dyDescent="0.25">
      <c r="A200" t="s">
        <v>70</v>
      </c>
      <c r="B200">
        <v>1972</v>
      </c>
      <c r="D200" s="1">
        <v>26500</v>
      </c>
      <c r="E200" t="s">
        <v>8</v>
      </c>
      <c r="F200" t="s">
        <v>9</v>
      </c>
      <c r="G200" t="s">
        <v>10</v>
      </c>
      <c r="H200">
        <v>249</v>
      </c>
      <c r="J200">
        <v>1977</v>
      </c>
      <c r="K200">
        <v>155</v>
      </c>
      <c r="L200" s="1">
        <v>28280</v>
      </c>
      <c r="M200">
        <v>0</v>
      </c>
      <c r="N200">
        <v>1977</v>
      </c>
      <c r="O200">
        <v>0</v>
      </c>
    </row>
    <row r="201" spans="1:15" x14ac:dyDescent="0.25">
      <c r="A201" t="s">
        <v>70</v>
      </c>
      <c r="B201">
        <v>1972</v>
      </c>
      <c r="D201" s="1">
        <v>26501</v>
      </c>
      <c r="E201" t="s">
        <v>8</v>
      </c>
      <c r="F201" t="s">
        <v>9</v>
      </c>
      <c r="G201" t="s">
        <v>10</v>
      </c>
      <c r="H201">
        <v>551</v>
      </c>
      <c r="J201">
        <v>1978</v>
      </c>
      <c r="K201">
        <v>155</v>
      </c>
      <c r="L201" t="s">
        <v>76</v>
      </c>
      <c r="M201" t="s">
        <v>76</v>
      </c>
      <c r="N201" t="s">
        <v>76</v>
      </c>
      <c r="O201" t="s">
        <v>76</v>
      </c>
    </row>
    <row r="202" spans="1:15" x14ac:dyDescent="0.25">
      <c r="A202" t="s">
        <v>70</v>
      </c>
      <c r="B202">
        <v>1972</v>
      </c>
      <c r="D202" s="1">
        <v>26502</v>
      </c>
      <c r="E202" t="s">
        <v>8</v>
      </c>
      <c r="F202" t="s">
        <v>9</v>
      </c>
      <c r="G202" t="s">
        <v>10</v>
      </c>
      <c r="H202">
        <v>299</v>
      </c>
      <c r="J202">
        <v>1979</v>
      </c>
      <c r="K202">
        <v>155</v>
      </c>
      <c r="L202" t="s">
        <v>76</v>
      </c>
      <c r="M202" t="s">
        <v>76</v>
      </c>
      <c r="N202" t="s">
        <v>76</v>
      </c>
      <c r="O202" t="s">
        <v>76</v>
      </c>
    </row>
    <row r="203" spans="1:15" x14ac:dyDescent="0.25">
      <c r="A203" t="s">
        <v>70</v>
      </c>
      <c r="B203">
        <v>1972</v>
      </c>
      <c r="D203" s="1">
        <v>26503</v>
      </c>
      <c r="E203" t="s">
        <v>8</v>
      </c>
      <c r="F203" t="s">
        <v>9</v>
      </c>
      <c r="G203" t="s">
        <v>10</v>
      </c>
      <c r="H203">
        <v>168</v>
      </c>
      <c r="J203">
        <v>1980</v>
      </c>
      <c r="K203">
        <v>155</v>
      </c>
      <c r="L203" t="s">
        <v>76</v>
      </c>
      <c r="M203" t="s">
        <v>76</v>
      </c>
      <c r="N203" t="s">
        <v>76</v>
      </c>
      <c r="O203" t="s">
        <v>76</v>
      </c>
    </row>
    <row r="204" spans="1:15" x14ac:dyDescent="0.25">
      <c r="A204" t="s">
        <v>70</v>
      </c>
      <c r="B204">
        <v>1972</v>
      </c>
      <c r="D204" s="1">
        <v>26504</v>
      </c>
      <c r="E204" t="s">
        <v>8</v>
      </c>
      <c r="F204" t="s">
        <v>9</v>
      </c>
      <c r="G204" t="s">
        <v>10</v>
      </c>
      <c r="H204">
        <v>247</v>
      </c>
      <c r="J204">
        <v>1981</v>
      </c>
      <c r="K204">
        <v>155</v>
      </c>
      <c r="L204" t="s">
        <v>76</v>
      </c>
      <c r="M204" t="s">
        <v>76</v>
      </c>
      <c r="N204" t="s">
        <v>76</v>
      </c>
      <c r="O204" t="s">
        <v>76</v>
      </c>
    </row>
    <row r="205" spans="1:15" x14ac:dyDescent="0.25">
      <c r="A205" t="s">
        <v>70</v>
      </c>
      <c r="B205">
        <v>1972</v>
      </c>
      <c r="D205" s="1">
        <v>26505</v>
      </c>
      <c r="E205" t="s">
        <v>8</v>
      </c>
      <c r="F205" t="s">
        <v>9</v>
      </c>
      <c r="G205" t="s">
        <v>10</v>
      </c>
      <c r="H205">
        <v>919</v>
      </c>
      <c r="J205">
        <v>1982</v>
      </c>
      <c r="K205">
        <v>155</v>
      </c>
      <c r="L205" t="s">
        <v>76</v>
      </c>
      <c r="M205" t="s">
        <v>76</v>
      </c>
      <c r="N205" t="s">
        <v>76</v>
      </c>
      <c r="O205" t="s">
        <v>76</v>
      </c>
    </row>
    <row r="206" spans="1:15" x14ac:dyDescent="0.25">
      <c r="A206" t="s">
        <v>70</v>
      </c>
      <c r="B206">
        <v>1972</v>
      </c>
      <c r="D206" s="1">
        <v>26506</v>
      </c>
      <c r="E206" t="s">
        <v>8</v>
      </c>
      <c r="F206" t="s">
        <v>9</v>
      </c>
      <c r="G206" t="s">
        <v>10</v>
      </c>
      <c r="H206">
        <v>48</v>
      </c>
      <c r="J206">
        <v>1983</v>
      </c>
      <c r="K206">
        <v>155</v>
      </c>
      <c r="L206" t="s">
        <v>76</v>
      </c>
      <c r="M206" t="s">
        <v>76</v>
      </c>
      <c r="N206" t="s">
        <v>76</v>
      </c>
      <c r="O206" t="s">
        <v>76</v>
      </c>
    </row>
    <row r="207" spans="1:15" x14ac:dyDescent="0.25">
      <c r="A207" t="s">
        <v>70</v>
      </c>
      <c r="B207">
        <v>1972</v>
      </c>
      <c r="D207" s="1">
        <v>26507</v>
      </c>
      <c r="E207" t="s">
        <v>8</v>
      </c>
      <c r="F207" t="s">
        <v>9</v>
      </c>
      <c r="G207" t="s">
        <v>10</v>
      </c>
      <c r="H207">
        <v>374</v>
      </c>
      <c r="J207">
        <v>1984</v>
      </c>
      <c r="K207">
        <v>155</v>
      </c>
      <c r="L207" t="s">
        <v>76</v>
      </c>
      <c r="M207" t="s">
        <v>76</v>
      </c>
      <c r="N207" t="s">
        <v>76</v>
      </c>
      <c r="O207" t="s">
        <v>76</v>
      </c>
    </row>
    <row r="208" spans="1:15" x14ac:dyDescent="0.25">
      <c r="A208" t="s">
        <v>70</v>
      </c>
      <c r="B208">
        <v>1972</v>
      </c>
      <c r="D208" s="1">
        <v>26508</v>
      </c>
      <c r="E208" t="s">
        <v>8</v>
      </c>
      <c r="F208" t="s">
        <v>9</v>
      </c>
      <c r="G208" t="s">
        <v>10</v>
      </c>
      <c r="H208">
        <v>414</v>
      </c>
      <c r="J208">
        <v>1985</v>
      </c>
      <c r="K208">
        <v>155</v>
      </c>
      <c r="L208" t="s">
        <v>76</v>
      </c>
      <c r="M208" t="s">
        <v>76</v>
      </c>
      <c r="N208" t="s">
        <v>76</v>
      </c>
      <c r="O208" t="s">
        <v>76</v>
      </c>
    </row>
    <row r="209" spans="1:15" x14ac:dyDescent="0.25">
      <c r="A209" t="s">
        <v>70</v>
      </c>
      <c r="B209">
        <v>1972</v>
      </c>
      <c r="D209" s="1">
        <v>26509</v>
      </c>
      <c r="E209" t="s">
        <v>8</v>
      </c>
      <c r="F209" t="s">
        <v>9</v>
      </c>
      <c r="G209" t="s">
        <v>10</v>
      </c>
      <c r="H209">
        <v>503</v>
      </c>
      <c r="J209">
        <v>1986</v>
      </c>
      <c r="K209">
        <v>155</v>
      </c>
      <c r="L209" t="s">
        <v>76</v>
      </c>
      <c r="M209" t="s">
        <v>76</v>
      </c>
      <c r="N209" t="s">
        <v>76</v>
      </c>
      <c r="O209" t="s">
        <v>76</v>
      </c>
    </row>
    <row r="210" spans="1:15" x14ac:dyDescent="0.25">
      <c r="A210" t="s">
        <v>70</v>
      </c>
      <c r="B210">
        <v>1972</v>
      </c>
      <c r="D210" s="1">
        <v>26510</v>
      </c>
      <c r="E210" t="s">
        <v>8</v>
      </c>
      <c r="F210" t="s">
        <v>9</v>
      </c>
      <c r="G210" t="s">
        <v>10</v>
      </c>
      <c r="H210">
        <v>197</v>
      </c>
      <c r="J210">
        <v>1987</v>
      </c>
      <c r="K210">
        <v>155</v>
      </c>
      <c r="L210" t="s">
        <v>76</v>
      </c>
      <c r="M210" t="s">
        <v>76</v>
      </c>
      <c r="N210" t="s">
        <v>76</v>
      </c>
      <c r="O210" t="s">
        <v>76</v>
      </c>
    </row>
    <row r="211" spans="1:15" x14ac:dyDescent="0.25">
      <c r="A211" t="s">
        <v>70</v>
      </c>
      <c r="B211">
        <v>1972</v>
      </c>
      <c r="D211" s="1">
        <v>26511</v>
      </c>
      <c r="E211" t="s">
        <v>8</v>
      </c>
      <c r="F211" t="s">
        <v>9</v>
      </c>
      <c r="G211" t="s">
        <v>10</v>
      </c>
      <c r="H211">
        <v>275</v>
      </c>
      <c r="J211">
        <v>1988</v>
      </c>
      <c r="K211">
        <v>155</v>
      </c>
      <c r="L211" t="s">
        <v>76</v>
      </c>
      <c r="M211" t="s">
        <v>76</v>
      </c>
      <c r="N211" t="s">
        <v>76</v>
      </c>
      <c r="O211" t="s">
        <v>76</v>
      </c>
    </row>
    <row r="212" spans="1:15" x14ac:dyDescent="0.25">
      <c r="A212" t="s">
        <v>70</v>
      </c>
      <c r="B212">
        <v>1972</v>
      </c>
      <c r="D212" s="1">
        <v>26512</v>
      </c>
      <c r="E212" t="s">
        <v>8</v>
      </c>
      <c r="F212" t="s">
        <v>9</v>
      </c>
      <c r="G212" t="s">
        <v>10</v>
      </c>
      <c r="H212">
        <v>980</v>
      </c>
      <c r="J212">
        <v>1989</v>
      </c>
      <c r="K212">
        <v>155</v>
      </c>
      <c r="L212" t="s">
        <v>76</v>
      </c>
      <c r="M212" t="s">
        <v>76</v>
      </c>
      <c r="N212" t="s">
        <v>76</v>
      </c>
      <c r="O212" t="s">
        <v>76</v>
      </c>
    </row>
    <row r="213" spans="1:15" x14ac:dyDescent="0.25">
      <c r="A213" t="s">
        <v>70</v>
      </c>
      <c r="B213">
        <v>1972</v>
      </c>
      <c r="D213" s="1">
        <v>26513</v>
      </c>
      <c r="E213" t="s">
        <v>8</v>
      </c>
      <c r="F213" t="s">
        <v>9</v>
      </c>
      <c r="G213" t="s">
        <v>10</v>
      </c>
      <c r="H213">
        <v>27</v>
      </c>
      <c r="J213">
        <v>1990</v>
      </c>
      <c r="K213">
        <v>155</v>
      </c>
      <c r="L213" t="s">
        <v>76</v>
      </c>
      <c r="M213" t="s">
        <v>76</v>
      </c>
      <c r="N213" t="s">
        <v>76</v>
      </c>
      <c r="O213" t="s">
        <v>76</v>
      </c>
    </row>
    <row r="214" spans="1:15" x14ac:dyDescent="0.25">
      <c r="A214" t="s">
        <v>70</v>
      </c>
      <c r="B214">
        <v>1972</v>
      </c>
      <c r="D214" s="1">
        <v>26514</v>
      </c>
      <c r="E214" t="s">
        <v>8</v>
      </c>
      <c r="F214" t="s">
        <v>9</v>
      </c>
      <c r="G214" t="s">
        <v>10</v>
      </c>
      <c r="H214">
        <v>102</v>
      </c>
      <c r="J214">
        <v>1991</v>
      </c>
      <c r="K214">
        <v>155</v>
      </c>
      <c r="L214" t="s">
        <v>76</v>
      </c>
      <c r="M214" t="s">
        <v>76</v>
      </c>
      <c r="N214" t="s">
        <v>76</v>
      </c>
      <c r="O214" t="s">
        <v>76</v>
      </c>
    </row>
    <row r="215" spans="1:15" x14ac:dyDescent="0.25">
      <c r="A215" t="s">
        <v>70</v>
      </c>
      <c r="B215">
        <v>1972</v>
      </c>
      <c r="D215" s="1">
        <v>26515</v>
      </c>
      <c r="E215" t="s">
        <v>8</v>
      </c>
      <c r="F215" t="s">
        <v>9</v>
      </c>
      <c r="G215" t="s">
        <v>10</v>
      </c>
      <c r="H215">
        <v>0</v>
      </c>
      <c r="J215">
        <v>1992</v>
      </c>
      <c r="K215">
        <v>155</v>
      </c>
      <c r="L215" t="s">
        <v>76</v>
      </c>
      <c r="M215" t="s">
        <v>76</v>
      </c>
      <c r="N215" t="s">
        <v>76</v>
      </c>
      <c r="O215" t="s">
        <v>76</v>
      </c>
    </row>
    <row r="216" spans="1:15" x14ac:dyDescent="0.25">
      <c r="A216" t="s">
        <v>70</v>
      </c>
      <c r="B216">
        <v>1972</v>
      </c>
      <c r="D216" s="1">
        <v>26516</v>
      </c>
      <c r="E216" t="s">
        <v>8</v>
      </c>
      <c r="F216" t="s">
        <v>9</v>
      </c>
      <c r="G216" t="s">
        <v>10</v>
      </c>
      <c r="H216">
        <v>7</v>
      </c>
      <c r="J216">
        <v>1993</v>
      </c>
      <c r="K216">
        <v>155</v>
      </c>
      <c r="L216" t="s">
        <v>76</v>
      </c>
      <c r="M216" t="s">
        <v>76</v>
      </c>
      <c r="N216" t="s">
        <v>76</v>
      </c>
      <c r="O216" t="s">
        <v>76</v>
      </c>
    </row>
    <row r="217" spans="1:15" x14ac:dyDescent="0.25">
      <c r="A217" t="s">
        <v>70</v>
      </c>
      <c r="B217">
        <v>1972</v>
      </c>
      <c r="D217" s="1">
        <v>26517</v>
      </c>
      <c r="E217" t="s">
        <v>8</v>
      </c>
      <c r="F217" t="s">
        <v>9</v>
      </c>
      <c r="G217" t="s">
        <v>10</v>
      </c>
      <c r="H217">
        <v>18</v>
      </c>
      <c r="J217">
        <v>1994</v>
      </c>
      <c r="K217">
        <v>155</v>
      </c>
      <c r="L217" s="1">
        <v>34489</v>
      </c>
      <c r="M217">
        <v>0</v>
      </c>
      <c r="N217">
        <v>1994</v>
      </c>
      <c r="O217">
        <v>2</v>
      </c>
    </row>
    <row r="218" spans="1:15" x14ac:dyDescent="0.25">
      <c r="A218" t="s">
        <v>70</v>
      </c>
      <c r="B218">
        <v>1972</v>
      </c>
      <c r="D218" s="1">
        <v>26518</v>
      </c>
      <c r="E218" t="s">
        <v>8</v>
      </c>
      <c r="F218" t="s">
        <v>9</v>
      </c>
      <c r="G218" t="s">
        <v>10</v>
      </c>
      <c r="H218">
        <v>133</v>
      </c>
      <c r="J218">
        <v>1995</v>
      </c>
      <c r="K218">
        <v>155</v>
      </c>
      <c r="L218" t="s">
        <v>76</v>
      </c>
      <c r="M218" t="s">
        <v>76</v>
      </c>
      <c r="N218" t="s">
        <v>76</v>
      </c>
      <c r="O218" t="s">
        <v>76</v>
      </c>
    </row>
    <row r="219" spans="1:15" x14ac:dyDescent="0.25">
      <c r="A219" t="s">
        <v>70</v>
      </c>
      <c r="B219">
        <v>1972</v>
      </c>
      <c r="D219" s="1">
        <v>26519</v>
      </c>
      <c r="E219" t="s">
        <v>8</v>
      </c>
      <c r="F219" t="s">
        <v>9</v>
      </c>
      <c r="G219" t="s">
        <v>10</v>
      </c>
      <c r="H219">
        <v>84</v>
      </c>
      <c r="J219">
        <v>1999</v>
      </c>
      <c r="K219">
        <v>155</v>
      </c>
      <c r="L219" t="s">
        <v>76</v>
      </c>
      <c r="M219" t="s">
        <v>76</v>
      </c>
      <c r="N219" t="s">
        <v>76</v>
      </c>
      <c r="O219" t="s">
        <v>76</v>
      </c>
    </row>
    <row r="220" spans="1:15" x14ac:dyDescent="0.25">
      <c r="A220" t="s">
        <v>70</v>
      </c>
      <c r="B220">
        <v>1972</v>
      </c>
      <c r="D220" s="1">
        <v>26520</v>
      </c>
      <c r="E220" t="s">
        <v>8</v>
      </c>
      <c r="F220" t="s">
        <v>9</v>
      </c>
      <c r="G220" t="s">
        <v>10</v>
      </c>
      <c r="H220">
        <v>227</v>
      </c>
      <c r="J220">
        <v>2000</v>
      </c>
      <c r="K220">
        <v>155</v>
      </c>
      <c r="L220" t="s">
        <v>76</v>
      </c>
      <c r="M220" t="s">
        <v>76</v>
      </c>
      <c r="N220" t="s">
        <v>76</v>
      </c>
      <c r="O220" t="s">
        <v>76</v>
      </c>
    </row>
    <row r="221" spans="1:15" x14ac:dyDescent="0.25">
      <c r="A221" t="s">
        <v>70</v>
      </c>
      <c r="B221">
        <v>1972</v>
      </c>
      <c r="D221" s="1">
        <v>26521</v>
      </c>
      <c r="E221" t="s">
        <v>8</v>
      </c>
      <c r="F221" t="s">
        <v>9</v>
      </c>
      <c r="G221" t="s">
        <v>10</v>
      </c>
      <c r="H221">
        <v>71</v>
      </c>
      <c r="J221">
        <v>2001</v>
      </c>
      <c r="K221">
        <v>155</v>
      </c>
      <c r="L221" t="s">
        <v>76</v>
      </c>
      <c r="M221" t="s">
        <v>76</v>
      </c>
      <c r="N221" t="s">
        <v>76</v>
      </c>
      <c r="O221" t="s">
        <v>76</v>
      </c>
    </row>
    <row r="222" spans="1:15" x14ac:dyDescent="0.25">
      <c r="A222" t="s">
        <v>70</v>
      </c>
      <c r="B222">
        <v>1972</v>
      </c>
      <c r="D222" s="1">
        <v>26522</v>
      </c>
      <c r="E222" t="s">
        <v>8</v>
      </c>
      <c r="F222" t="s">
        <v>9</v>
      </c>
      <c r="G222" t="s">
        <v>10</v>
      </c>
      <c r="H222">
        <v>134</v>
      </c>
      <c r="J222">
        <v>2002</v>
      </c>
      <c r="K222">
        <v>155</v>
      </c>
      <c r="L222" t="s">
        <v>76</v>
      </c>
      <c r="M222" t="s">
        <v>76</v>
      </c>
      <c r="N222" t="s">
        <v>76</v>
      </c>
      <c r="O222" t="s">
        <v>76</v>
      </c>
    </row>
    <row r="223" spans="1:15" x14ac:dyDescent="0.25">
      <c r="A223" t="s">
        <v>70</v>
      </c>
      <c r="B223">
        <v>1972</v>
      </c>
      <c r="D223" s="1">
        <v>26523</v>
      </c>
      <c r="E223" t="s">
        <v>8</v>
      </c>
      <c r="F223" t="s">
        <v>9</v>
      </c>
      <c r="G223" t="s">
        <v>10</v>
      </c>
      <c r="H223">
        <v>15</v>
      </c>
      <c r="J223">
        <v>2003</v>
      </c>
      <c r="K223">
        <v>155</v>
      </c>
      <c r="L223" t="s">
        <v>76</v>
      </c>
      <c r="M223" t="s">
        <v>76</v>
      </c>
      <c r="N223" t="s">
        <v>76</v>
      </c>
      <c r="O223" t="s">
        <v>76</v>
      </c>
    </row>
    <row r="224" spans="1:15" x14ac:dyDescent="0.25">
      <c r="A224" t="s">
        <v>70</v>
      </c>
      <c r="B224">
        <v>1972</v>
      </c>
      <c r="D224" s="1">
        <v>26524</v>
      </c>
      <c r="E224" t="s">
        <v>8</v>
      </c>
      <c r="F224" t="s">
        <v>9</v>
      </c>
      <c r="G224" t="s">
        <v>10</v>
      </c>
      <c r="H224">
        <v>570</v>
      </c>
      <c r="J224">
        <v>2004</v>
      </c>
      <c r="K224">
        <v>155</v>
      </c>
      <c r="L224" t="s">
        <v>76</v>
      </c>
      <c r="M224" t="s">
        <v>76</v>
      </c>
      <c r="N224" t="s">
        <v>76</v>
      </c>
      <c r="O224" t="s">
        <v>76</v>
      </c>
    </row>
    <row r="225" spans="1:15" x14ac:dyDescent="0.25">
      <c r="A225" t="s">
        <v>70</v>
      </c>
      <c r="B225">
        <v>1972</v>
      </c>
      <c r="D225" s="1">
        <v>26525</v>
      </c>
      <c r="E225" t="s">
        <v>8</v>
      </c>
      <c r="F225" t="s">
        <v>9</v>
      </c>
      <c r="G225" t="s">
        <v>10</v>
      </c>
      <c r="H225">
        <v>315</v>
      </c>
      <c r="J225">
        <v>2005</v>
      </c>
      <c r="K225">
        <v>155</v>
      </c>
      <c r="L225" t="s">
        <v>76</v>
      </c>
      <c r="M225" t="s">
        <v>76</v>
      </c>
      <c r="N225" t="s">
        <v>76</v>
      </c>
      <c r="O225" t="s">
        <v>76</v>
      </c>
    </row>
    <row r="226" spans="1:15" x14ac:dyDescent="0.25">
      <c r="A226" t="s">
        <v>70</v>
      </c>
      <c r="B226">
        <v>1972</v>
      </c>
      <c r="D226" s="1">
        <v>26526</v>
      </c>
      <c r="E226" t="s">
        <v>8</v>
      </c>
      <c r="F226" t="s">
        <v>9</v>
      </c>
      <c r="G226" t="s">
        <v>10</v>
      </c>
      <c r="H226">
        <v>1015</v>
      </c>
      <c r="J226">
        <v>2006</v>
      </c>
      <c r="K226">
        <v>155</v>
      </c>
      <c r="L226" t="s">
        <v>76</v>
      </c>
      <c r="M226" t="s">
        <v>76</v>
      </c>
      <c r="N226" t="s">
        <v>76</v>
      </c>
      <c r="O226" t="s">
        <v>76</v>
      </c>
    </row>
    <row r="227" spans="1:15" x14ac:dyDescent="0.25">
      <c r="A227" t="s">
        <v>70</v>
      </c>
      <c r="B227">
        <v>1972</v>
      </c>
      <c r="D227" s="1">
        <v>26527</v>
      </c>
      <c r="E227" t="s">
        <v>8</v>
      </c>
      <c r="F227" t="s">
        <v>9</v>
      </c>
      <c r="G227" t="s">
        <v>10</v>
      </c>
      <c r="H227">
        <v>606</v>
      </c>
      <c r="J227">
        <v>2007</v>
      </c>
      <c r="K227">
        <v>155</v>
      </c>
      <c r="L227" t="s">
        <v>76</v>
      </c>
      <c r="M227" t="s">
        <v>76</v>
      </c>
      <c r="N227" t="s">
        <v>76</v>
      </c>
      <c r="O227" t="s">
        <v>76</v>
      </c>
    </row>
    <row r="228" spans="1:15" x14ac:dyDescent="0.25">
      <c r="A228" t="s">
        <v>70</v>
      </c>
      <c r="B228">
        <v>1972</v>
      </c>
      <c r="D228" s="1">
        <v>26528</v>
      </c>
      <c r="E228" t="s">
        <v>8</v>
      </c>
      <c r="F228" t="s">
        <v>9</v>
      </c>
      <c r="G228" t="s">
        <v>10</v>
      </c>
      <c r="H228">
        <v>254</v>
      </c>
      <c r="J228">
        <v>2008</v>
      </c>
      <c r="K228">
        <v>155</v>
      </c>
      <c r="L228" t="s">
        <v>76</v>
      </c>
      <c r="M228" t="s">
        <v>76</v>
      </c>
      <c r="N228" t="s">
        <v>76</v>
      </c>
      <c r="O228" t="s">
        <v>76</v>
      </c>
    </row>
    <row r="229" spans="1:15" x14ac:dyDescent="0.25">
      <c r="A229" t="s">
        <v>70</v>
      </c>
      <c r="B229">
        <v>1972</v>
      </c>
      <c r="D229" s="1">
        <v>26529</v>
      </c>
      <c r="E229" t="s">
        <v>8</v>
      </c>
      <c r="F229" t="s">
        <v>9</v>
      </c>
      <c r="G229" t="s">
        <v>10</v>
      </c>
      <c r="H229">
        <v>22</v>
      </c>
      <c r="J229">
        <v>2009</v>
      </c>
      <c r="K229">
        <v>155</v>
      </c>
      <c r="L229" t="s">
        <v>76</v>
      </c>
      <c r="M229" t="s">
        <v>76</v>
      </c>
      <c r="N229" t="s">
        <v>76</v>
      </c>
      <c r="O229" t="s">
        <v>76</v>
      </c>
    </row>
    <row r="230" spans="1:15" x14ac:dyDescent="0.25">
      <c r="A230" t="s">
        <v>70</v>
      </c>
      <c r="B230">
        <v>1972</v>
      </c>
      <c r="D230" s="1">
        <v>26530</v>
      </c>
      <c r="E230" t="s">
        <v>8</v>
      </c>
      <c r="F230" t="s">
        <v>9</v>
      </c>
      <c r="G230" t="s">
        <v>10</v>
      </c>
      <c r="H230">
        <v>4</v>
      </c>
      <c r="J230">
        <v>2010</v>
      </c>
      <c r="K230">
        <v>155</v>
      </c>
      <c r="L230" t="s">
        <v>76</v>
      </c>
      <c r="M230" t="s">
        <v>76</v>
      </c>
      <c r="N230" t="s">
        <v>76</v>
      </c>
      <c r="O230" t="s">
        <v>76</v>
      </c>
    </row>
    <row r="231" spans="1:15" x14ac:dyDescent="0.25">
      <c r="A231" t="s">
        <v>70</v>
      </c>
      <c r="B231">
        <v>1972</v>
      </c>
      <c r="D231" s="1">
        <v>26531</v>
      </c>
      <c r="E231" t="s">
        <v>8</v>
      </c>
      <c r="F231" t="s">
        <v>9</v>
      </c>
      <c r="G231" t="s">
        <v>10</v>
      </c>
      <c r="H231">
        <v>18</v>
      </c>
      <c r="J231">
        <v>2011</v>
      </c>
      <c r="K231">
        <v>155</v>
      </c>
      <c r="L231" t="s">
        <v>76</v>
      </c>
      <c r="M231" t="s">
        <v>76</v>
      </c>
      <c r="N231" t="s">
        <v>76</v>
      </c>
      <c r="O231" t="s">
        <v>76</v>
      </c>
    </row>
    <row r="232" spans="1:15" x14ac:dyDescent="0.25">
      <c r="A232" t="s">
        <v>70</v>
      </c>
      <c r="B232">
        <v>1972</v>
      </c>
      <c r="D232" s="1">
        <v>26532</v>
      </c>
      <c r="E232" t="s">
        <v>8</v>
      </c>
      <c r="F232" t="s">
        <v>9</v>
      </c>
      <c r="G232" t="s">
        <v>10</v>
      </c>
      <c r="H232">
        <v>93</v>
      </c>
      <c r="J232">
        <v>2012</v>
      </c>
      <c r="K232">
        <v>155</v>
      </c>
      <c r="L232" t="s">
        <v>76</v>
      </c>
      <c r="M232" t="s">
        <v>76</v>
      </c>
      <c r="N232" t="s">
        <v>76</v>
      </c>
      <c r="O232" t="s">
        <v>76</v>
      </c>
    </row>
    <row r="233" spans="1:15" x14ac:dyDescent="0.25">
      <c r="A233" t="s">
        <v>70</v>
      </c>
      <c r="B233">
        <v>1972</v>
      </c>
      <c r="D233" s="1">
        <v>26533</v>
      </c>
      <c r="E233" t="s">
        <v>8</v>
      </c>
      <c r="F233" t="s">
        <v>9</v>
      </c>
      <c r="G233" t="s">
        <v>10</v>
      </c>
      <c r="H233">
        <v>395</v>
      </c>
      <c r="J233">
        <v>2013</v>
      </c>
      <c r="K233">
        <v>155</v>
      </c>
      <c r="L233" t="s">
        <v>76</v>
      </c>
      <c r="M233" t="s">
        <v>76</v>
      </c>
      <c r="N233" t="s">
        <v>76</v>
      </c>
      <c r="O233" t="s">
        <v>76</v>
      </c>
    </row>
    <row r="234" spans="1:15" x14ac:dyDescent="0.25">
      <c r="A234" t="s">
        <v>70</v>
      </c>
      <c r="B234">
        <v>1972</v>
      </c>
      <c r="D234" s="1">
        <v>26534</v>
      </c>
      <c r="E234" t="s">
        <v>8</v>
      </c>
      <c r="F234" t="s">
        <v>9</v>
      </c>
      <c r="G234" t="s">
        <v>10</v>
      </c>
      <c r="H234">
        <v>500</v>
      </c>
      <c r="J234">
        <v>2014</v>
      </c>
      <c r="K234">
        <v>155</v>
      </c>
      <c r="L234" t="s">
        <v>76</v>
      </c>
      <c r="M234" t="s">
        <v>76</v>
      </c>
      <c r="N234" t="s">
        <v>76</v>
      </c>
      <c r="O234" t="s">
        <v>76</v>
      </c>
    </row>
    <row r="235" spans="1:15" x14ac:dyDescent="0.25">
      <c r="A235" t="s">
        <v>70</v>
      </c>
      <c r="B235">
        <v>1972</v>
      </c>
      <c r="D235" s="1">
        <v>26535</v>
      </c>
      <c r="E235" t="s">
        <v>8</v>
      </c>
      <c r="F235" t="s">
        <v>9</v>
      </c>
      <c r="G235" t="s">
        <v>10</v>
      </c>
      <c r="H235">
        <v>500</v>
      </c>
      <c r="J235">
        <v>2015</v>
      </c>
      <c r="K235">
        <v>155</v>
      </c>
      <c r="L235" t="s">
        <v>76</v>
      </c>
      <c r="M235" t="s">
        <v>76</v>
      </c>
      <c r="N235" t="s">
        <v>76</v>
      </c>
      <c r="O235" t="s">
        <v>76</v>
      </c>
    </row>
    <row r="236" spans="1:15" x14ac:dyDescent="0.25">
      <c r="A236" t="s">
        <v>70</v>
      </c>
      <c r="B236">
        <v>1972</v>
      </c>
      <c r="D236" s="1">
        <v>26536</v>
      </c>
      <c r="E236" t="s">
        <v>8</v>
      </c>
      <c r="F236" t="s">
        <v>9</v>
      </c>
      <c r="G236" t="s">
        <v>10</v>
      </c>
      <c r="H236">
        <v>254</v>
      </c>
      <c r="J236">
        <v>2016</v>
      </c>
      <c r="K236">
        <v>155</v>
      </c>
      <c r="L236" t="s">
        <v>76</v>
      </c>
      <c r="M236" t="s">
        <v>76</v>
      </c>
      <c r="N236" t="s">
        <v>76</v>
      </c>
      <c r="O236" t="s">
        <v>76</v>
      </c>
    </row>
    <row r="237" spans="1:15" x14ac:dyDescent="0.25">
      <c r="A237" t="s">
        <v>70</v>
      </c>
      <c r="B237">
        <v>1972</v>
      </c>
      <c r="D237" s="1">
        <v>26537</v>
      </c>
      <c r="E237" t="s">
        <v>8</v>
      </c>
      <c r="F237" t="s">
        <v>9</v>
      </c>
      <c r="G237" t="s">
        <v>10</v>
      </c>
      <c r="H237">
        <v>100</v>
      </c>
      <c r="J237">
        <v>2017</v>
      </c>
      <c r="K237">
        <v>155</v>
      </c>
      <c r="L237" t="s">
        <v>76</v>
      </c>
      <c r="M237" t="s">
        <v>76</v>
      </c>
      <c r="N237" t="s">
        <v>76</v>
      </c>
      <c r="O237" t="s">
        <v>76</v>
      </c>
    </row>
    <row r="238" spans="1:15" x14ac:dyDescent="0.25">
      <c r="A238" t="s">
        <v>70</v>
      </c>
      <c r="B238">
        <v>1972</v>
      </c>
      <c r="D238" s="1">
        <v>26538</v>
      </c>
      <c r="E238" t="s">
        <v>8</v>
      </c>
      <c r="F238" t="s">
        <v>9</v>
      </c>
      <c r="G238" t="s">
        <v>10</v>
      </c>
      <c r="H238">
        <v>184</v>
      </c>
      <c r="J238">
        <v>2018</v>
      </c>
      <c r="K238">
        <v>155</v>
      </c>
      <c r="L238" t="s">
        <v>76</v>
      </c>
      <c r="M238" t="s">
        <v>76</v>
      </c>
      <c r="N238" t="s">
        <v>76</v>
      </c>
      <c r="O238" t="s">
        <v>76</v>
      </c>
    </row>
    <row r="239" spans="1:15" x14ac:dyDescent="0.25">
      <c r="A239" t="s">
        <v>70</v>
      </c>
      <c r="B239">
        <v>1972</v>
      </c>
      <c r="D239" s="1">
        <v>26539</v>
      </c>
      <c r="E239" t="s">
        <v>8</v>
      </c>
      <c r="F239" t="s">
        <v>9</v>
      </c>
      <c r="G239" t="s">
        <v>10</v>
      </c>
      <c r="H239">
        <v>300</v>
      </c>
      <c r="J239">
        <v>2019</v>
      </c>
      <c r="K239">
        <v>155</v>
      </c>
      <c r="L239" t="s">
        <v>76</v>
      </c>
      <c r="M239" t="s">
        <v>76</v>
      </c>
      <c r="N239" t="s">
        <v>76</v>
      </c>
      <c r="O239" t="s">
        <v>76</v>
      </c>
    </row>
    <row r="240" spans="1:15" x14ac:dyDescent="0.25">
      <c r="A240" t="s">
        <v>70</v>
      </c>
      <c r="B240">
        <v>1972</v>
      </c>
      <c r="D240" s="1">
        <v>26540</v>
      </c>
      <c r="E240" t="s">
        <v>8</v>
      </c>
      <c r="F240" t="s">
        <v>9</v>
      </c>
      <c r="G240" t="s">
        <v>10</v>
      </c>
      <c r="H240">
        <v>8</v>
      </c>
      <c r="J240">
        <v>2020</v>
      </c>
      <c r="K240">
        <v>155</v>
      </c>
      <c r="L240" t="s">
        <v>76</v>
      </c>
      <c r="M240" t="s">
        <v>76</v>
      </c>
      <c r="N240" t="s">
        <v>76</v>
      </c>
      <c r="O240" t="s">
        <v>76</v>
      </c>
    </row>
    <row r="241" spans="1:15" x14ac:dyDescent="0.25">
      <c r="A241" t="s">
        <v>70</v>
      </c>
      <c r="B241">
        <v>1972</v>
      </c>
      <c r="D241" s="1">
        <v>26541</v>
      </c>
      <c r="E241" t="s">
        <v>8</v>
      </c>
      <c r="F241" t="s">
        <v>9</v>
      </c>
      <c r="G241" t="s">
        <v>10</v>
      </c>
      <c r="H241">
        <v>17</v>
      </c>
      <c r="J241">
        <v>2021</v>
      </c>
      <c r="K241">
        <v>155</v>
      </c>
      <c r="L241" t="s">
        <v>76</v>
      </c>
      <c r="M241" t="s">
        <v>76</v>
      </c>
      <c r="N241" t="s">
        <v>76</v>
      </c>
      <c r="O241" t="s">
        <v>76</v>
      </c>
    </row>
    <row r="242" spans="1:15" x14ac:dyDescent="0.25">
      <c r="A242" t="s">
        <v>70</v>
      </c>
      <c r="B242">
        <v>1972</v>
      </c>
      <c r="D242" s="1">
        <v>26542</v>
      </c>
      <c r="E242" t="s">
        <v>8</v>
      </c>
      <c r="F242" t="s">
        <v>9</v>
      </c>
      <c r="G242" t="s">
        <v>10</v>
      </c>
      <c r="H242">
        <v>1066</v>
      </c>
      <c r="J242">
        <v>1971</v>
      </c>
      <c r="K242">
        <v>156</v>
      </c>
      <c r="L242" s="1">
        <v>26089</v>
      </c>
      <c r="M242">
        <v>0</v>
      </c>
      <c r="N242">
        <v>1971</v>
      </c>
      <c r="O242">
        <v>1</v>
      </c>
    </row>
    <row r="243" spans="1:15" x14ac:dyDescent="0.25">
      <c r="A243" t="s">
        <v>70</v>
      </c>
      <c r="B243">
        <v>1972</v>
      </c>
      <c r="D243" s="1">
        <v>26543</v>
      </c>
      <c r="E243" t="s">
        <v>8</v>
      </c>
      <c r="F243" t="s">
        <v>9</v>
      </c>
      <c r="G243" t="s">
        <v>10</v>
      </c>
      <c r="H243">
        <v>676</v>
      </c>
      <c r="J243">
        <v>1972</v>
      </c>
      <c r="K243">
        <v>156</v>
      </c>
      <c r="L243" s="1">
        <v>26454</v>
      </c>
      <c r="M243">
        <v>0</v>
      </c>
      <c r="N243">
        <v>1972</v>
      </c>
      <c r="O243">
        <v>3</v>
      </c>
    </row>
    <row r="244" spans="1:15" x14ac:dyDescent="0.25">
      <c r="A244" t="s">
        <v>70</v>
      </c>
      <c r="B244">
        <v>1972</v>
      </c>
      <c r="D244" s="1">
        <v>26544</v>
      </c>
      <c r="E244" t="s">
        <v>8</v>
      </c>
      <c r="F244" t="s">
        <v>9</v>
      </c>
      <c r="G244" t="s">
        <v>10</v>
      </c>
      <c r="H244">
        <v>161</v>
      </c>
      <c r="J244">
        <v>1973</v>
      </c>
      <c r="K244">
        <v>156</v>
      </c>
      <c r="L244" t="s">
        <v>76</v>
      </c>
      <c r="M244" t="s">
        <v>76</v>
      </c>
      <c r="N244" t="s">
        <v>76</v>
      </c>
      <c r="O244" t="s">
        <v>76</v>
      </c>
    </row>
    <row r="245" spans="1:15" x14ac:dyDescent="0.25">
      <c r="A245" t="s">
        <v>70</v>
      </c>
      <c r="B245">
        <v>1972</v>
      </c>
      <c r="D245" s="1">
        <v>26545</v>
      </c>
      <c r="E245" t="s">
        <v>8</v>
      </c>
      <c r="F245" t="s">
        <v>9</v>
      </c>
      <c r="G245" t="s">
        <v>10</v>
      </c>
      <c r="H245">
        <v>441</v>
      </c>
      <c r="J245">
        <v>1974</v>
      </c>
      <c r="K245">
        <v>156</v>
      </c>
      <c r="L245" s="1">
        <v>27185</v>
      </c>
      <c r="M245">
        <v>0</v>
      </c>
      <c r="N245">
        <v>1974</v>
      </c>
      <c r="O245">
        <v>0</v>
      </c>
    </row>
    <row r="246" spans="1:15" x14ac:dyDescent="0.25">
      <c r="A246" t="s">
        <v>70</v>
      </c>
      <c r="B246">
        <v>1972</v>
      </c>
      <c r="D246" s="1">
        <v>26546</v>
      </c>
      <c r="E246" t="s">
        <v>8</v>
      </c>
      <c r="F246" t="s">
        <v>9</v>
      </c>
      <c r="G246" t="s">
        <v>10</v>
      </c>
      <c r="H246">
        <v>5</v>
      </c>
      <c r="J246">
        <v>1975</v>
      </c>
      <c r="K246">
        <v>156</v>
      </c>
      <c r="L246" s="1">
        <v>27550</v>
      </c>
      <c r="M246">
        <v>0</v>
      </c>
      <c r="N246">
        <v>1975</v>
      </c>
      <c r="O246">
        <v>0</v>
      </c>
    </row>
    <row r="247" spans="1:15" x14ac:dyDescent="0.25">
      <c r="A247" t="s">
        <v>70</v>
      </c>
      <c r="B247">
        <v>1972</v>
      </c>
      <c r="D247" s="1">
        <v>26547</v>
      </c>
      <c r="E247" t="s">
        <v>8</v>
      </c>
      <c r="F247" t="s">
        <v>9</v>
      </c>
      <c r="G247" t="s">
        <v>10</v>
      </c>
      <c r="H247">
        <v>31</v>
      </c>
      <c r="J247">
        <v>1976</v>
      </c>
      <c r="K247">
        <v>156</v>
      </c>
      <c r="L247" s="1">
        <v>27915</v>
      </c>
      <c r="M247">
        <v>0</v>
      </c>
      <c r="N247">
        <v>1976</v>
      </c>
      <c r="O247">
        <v>0</v>
      </c>
    </row>
    <row r="248" spans="1:15" x14ac:dyDescent="0.25">
      <c r="A248" t="s">
        <v>70</v>
      </c>
      <c r="B248">
        <v>1972</v>
      </c>
      <c r="D248" s="1">
        <v>26548</v>
      </c>
      <c r="E248" t="s">
        <v>8</v>
      </c>
      <c r="F248" t="s">
        <v>9</v>
      </c>
      <c r="G248" t="s">
        <v>10</v>
      </c>
      <c r="H248">
        <v>54</v>
      </c>
      <c r="J248">
        <v>1977</v>
      </c>
      <c r="K248">
        <v>156</v>
      </c>
      <c r="L248" s="1">
        <v>28281</v>
      </c>
      <c r="M248">
        <v>0</v>
      </c>
      <c r="N248">
        <v>1977</v>
      </c>
      <c r="O248">
        <v>0</v>
      </c>
    </row>
    <row r="249" spans="1:15" x14ac:dyDescent="0.25">
      <c r="A249" t="s">
        <v>70</v>
      </c>
      <c r="B249">
        <v>1972</v>
      </c>
      <c r="D249" s="1">
        <v>26549</v>
      </c>
      <c r="E249" t="s">
        <v>8</v>
      </c>
      <c r="F249" t="s">
        <v>9</v>
      </c>
      <c r="G249" t="s">
        <v>10</v>
      </c>
      <c r="H249">
        <v>7065</v>
      </c>
      <c r="J249">
        <v>1978</v>
      </c>
      <c r="K249">
        <v>156</v>
      </c>
      <c r="L249" s="1">
        <v>28646</v>
      </c>
      <c r="M249">
        <v>0</v>
      </c>
      <c r="N249">
        <v>1978</v>
      </c>
      <c r="O249">
        <v>0</v>
      </c>
    </row>
    <row r="250" spans="1:15" x14ac:dyDescent="0.25">
      <c r="A250" t="s">
        <v>70</v>
      </c>
      <c r="B250">
        <v>1972</v>
      </c>
      <c r="D250" s="1">
        <v>26550</v>
      </c>
      <c r="E250" t="s">
        <v>8</v>
      </c>
      <c r="F250" t="s">
        <v>9</v>
      </c>
      <c r="G250" t="s">
        <v>10</v>
      </c>
      <c r="H250">
        <v>2</v>
      </c>
      <c r="J250">
        <v>1979</v>
      </c>
      <c r="K250">
        <v>156</v>
      </c>
      <c r="L250" t="s">
        <v>76</v>
      </c>
      <c r="M250" t="s">
        <v>76</v>
      </c>
      <c r="N250" t="s">
        <v>76</v>
      </c>
      <c r="O250" t="s">
        <v>76</v>
      </c>
    </row>
    <row r="251" spans="1:15" x14ac:dyDescent="0.25">
      <c r="A251" t="s">
        <v>70</v>
      </c>
      <c r="B251">
        <v>1972</v>
      </c>
      <c r="D251" s="1">
        <v>26551</v>
      </c>
      <c r="E251" t="s">
        <v>8</v>
      </c>
      <c r="F251" t="s">
        <v>9</v>
      </c>
      <c r="G251" t="s">
        <v>10</v>
      </c>
      <c r="H251">
        <v>1089</v>
      </c>
      <c r="J251">
        <v>1980</v>
      </c>
      <c r="K251">
        <v>156</v>
      </c>
      <c r="L251" t="s">
        <v>76</v>
      </c>
      <c r="M251" t="s">
        <v>76</v>
      </c>
      <c r="N251" t="s">
        <v>76</v>
      </c>
      <c r="O251" t="s">
        <v>76</v>
      </c>
    </row>
    <row r="252" spans="1:15" x14ac:dyDescent="0.25">
      <c r="A252" t="s">
        <v>70</v>
      </c>
      <c r="B252">
        <v>1972</v>
      </c>
      <c r="D252" s="1">
        <v>26552</v>
      </c>
      <c r="E252" t="s">
        <v>8</v>
      </c>
      <c r="F252" t="s">
        <v>9</v>
      </c>
      <c r="G252" t="s">
        <v>10</v>
      </c>
      <c r="H252">
        <v>10</v>
      </c>
      <c r="J252">
        <v>1981</v>
      </c>
      <c r="K252">
        <v>156</v>
      </c>
      <c r="L252" t="s">
        <v>76</v>
      </c>
      <c r="M252" t="s">
        <v>76</v>
      </c>
      <c r="N252" t="s">
        <v>76</v>
      </c>
      <c r="O252" t="s">
        <v>76</v>
      </c>
    </row>
    <row r="253" spans="1:15" x14ac:dyDescent="0.25">
      <c r="A253" t="s">
        <v>70</v>
      </c>
      <c r="B253">
        <v>1972</v>
      </c>
      <c r="D253" s="1">
        <v>26553</v>
      </c>
      <c r="E253" t="s">
        <v>8</v>
      </c>
      <c r="F253" t="s">
        <v>9</v>
      </c>
      <c r="G253" t="s">
        <v>10</v>
      </c>
      <c r="H253">
        <v>569</v>
      </c>
      <c r="J253">
        <v>1982</v>
      </c>
      <c r="K253">
        <v>156</v>
      </c>
      <c r="L253" t="s">
        <v>76</v>
      </c>
      <c r="M253" t="s">
        <v>76</v>
      </c>
      <c r="N253" t="s">
        <v>76</v>
      </c>
      <c r="O253" t="s">
        <v>76</v>
      </c>
    </row>
    <row r="254" spans="1:15" x14ac:dyDescent="0.25">
      <c r="A254" t="s">
        <v>70</v>
      </c>
      <c r="B254">
        <v>1972</v>
      </c>
      <c r="D254" s="1">
        <v>26554</v>
      </c>
      <c r="E254" t="s">
        <v>8</v>
      </c>
      <c r="F254" t="s">
        <v>9</v>
      </c>
      <c r="G254" t="s">
        <v>10</v>
      </c>
      <c r="H254">
        <v>99</v>
      </c>
      <c r="J254">
        <v>1983</v>
      </c>
      <c r="K254">
        <v>156</v>
      </c>
      <c r="L254" t="s">
        <v>76</v>
      </c>
      <c r="M254" t="s">
        <v>76</v>
      </c>
      <c r="N254" t="s">
        <v>76</v>
      </c>
      <c r="O254" t="s">
        <v>76</v>
      </c>
    </row>
    <row r="255" spans="1:15" x14ac:dyDescent="0.25">
      <c r="A255" t="s">
        <v>70</v>
      </c>
      <c r="B255">
        <v>1972</v>
      </c>
      <c r="D255" s="1">
        <v>26555</v>
      </c>
      <c r="E255" t="s">
        <v>8</v>
      </c>
      <c r="F255" t="s">
        <v>9</v>
      </c>
      <c r="G255" t="s">
        <v>10</v>
      </c>
      <c r="H255">
        <v>226</v>
      </c>
      <c r="J255">
        <v>1984</v>
      </c>
      <c r="K255">
        <v>156</v>
      </c>
      <c r="L255" t="s">
        <v>76</v>
      </c>
      <c r="M255" t="s">
        <v>76</v>
      </c>
      <c r="N255" t="s">
        <v>76</v>
      </c>
      <c r="O255" t="s">
        <v>76</v>
      </c>
    </row>
    <row r="256" spans="1:15" x14ac:dyDescent="0.25">
      <c r="A256" t="s">
        <v>70</v>
      </c>
      <c r="B256">
        <v>1972</v>
      </c>
      <c r="D256" s="1">
        <v>26556</v>
      </c>
      <c r="E256" t="s">
        <v>8</v>
      </c>
      <c r="F256" t="s">
        <v>9</v>
      </c>
      <c r="G256" t="s">
        <v>10</v>
      </c>
      <c r="H256">
        <v>69</v>
      </c>
      <c r="J256">
        <v>1985</v>
      </c>
      <c r="K256">
        <v>156</v>
      </c>
      <c r="L256" t="s">
        <v>76</v>
      </c>
      <c r="M256" t="s">
        <v>76</v>
      </c>
      <c r="N256" t="s">
        <v>76</v>
      </c>
      <c r="O256" t="s">
        <v>76</v>
      </c>
    </row>
    <row r="257" spans="1:15" x14ac:dyDescent="0.25">
      <c r="A257" t="s">
        <v>70</v>
      </c>
      <c r="B257">
        <v>1972</v>
      </c>
      <c r="D257" s="1">
        <v>26557</v>
      </c>
      <c r="E257" t="s">
        <v>8</v>
      </c>
      <c r="F257" t="s">
        <v>9</v>
      </c>
      <c r="G257" t="s">
        <v>10</v>
      </c>
      <c r="H257">
        <v>42</v>
      </c>
      <c r="J257">
        <v>1986</v>
      </c>
      <c r="K257">
        <v>156</v>
      </c>
      <c r="L257" t="s">
        <v>76</v>
      </c>
      <c r="M257" t="s">
        <v>76</v>
      </c>
      <c r="N257" t="s">
        <v>76</v>
      </c>
      <c r="O257" t="s">
        <v>76</v>
      </c>
    </row>
    <row r="258" spans="1:15" x14ac:dyDescent="0.25">
      <c r="A258" t="s">
        <v>70</v>
      </c>
      <c r="B258">
        <v>1972</v>
      </c>
      <c r="D258" s="1">
        <v>26558</v>
      </c>
      <c r="E258" t="s">
        <v>8</v>
      </c>
      <c r="F258" t="s">
        <v>9</v>
      </c>
      <c r="G258" t="s">
        <v>10</v>
      </c>
      <c r="H258">
        <v>95</v>
      </c>
      <c r="J258">
        <v>1987</v>
      </c>
      <c r="K258">
        <v>156</v>
      </c>
      <c r="L258" t="s">
        <v>76</v>
      </c>
      <c r="M258" t="s">
        <v>76</v>
      </c>
      <c r="N258" t="s">
        <v>76</v>
      </c>
      <c r="O258" t="s">
        <v>76</v>
      </c>
    </row>
    <row r="259" spans="1:15" x14ac:dyDescent="0.25">
      <c r="A259" t="s">
        <v>70</v>
      </c>
      <c r="B259">
        <v>1972</v>
      </c>
      <c r="D259" s="1">
        <v>26559</v>
      </c>
      <c r="E259" t="s">
        <v>8</v>
      </c>
      <c r="F259" t="s">
        <v>9</v>
      </c>
      <c r="G259" t="s">
        <v>10</v>
      </c>
      <c r="H259">
        <v>1385</v>
      </c>
      <c r="J259">
        <v>1988</v>
      </c>
      <c r="K259">
        <v>156</v>
      </c>
      <c r="L259" t="s">
        <v>76</v>
      </c>
      <c r="M259" t="s">
        <v>76</v>
      </c>
      <c r="N259" t="s">
        <v>76</v>
      </c>
      <c r="O259" t="s">
        <v>76</v>
      </c>
    </row>
    <row r="260" spans="1:15" x14ac:dyDescent="0.25">
      <c r="A260" t="s">
        <v>70</v>
      </c>
      <c r="B260">
        <v>1972</v>
      </c>
      <c r="D260" s="1">
        <v>26560</v>
      </c>
      <c r="E260" t="s">
        <v>8</v>
      </c>
      <c r="F260" t="s">
        <v>9</v>
      </c>
      <c r="G260" t="s">
        <v>10</v>
      </c>
      <c r="H260">
        <v>7068</v>
      </c>
      <c r="J260">
        <v>1989</v>
      </c>
      <c r="K260">
        <v>156</v>
      </c>
      <c r="L260" s="1">
        <v>32664</v>
      </c>
      <c r="M260">
        <v>0</v>
      </c>
      <c r="N260">
        <v>1989</v>
      </c>
      <c r="O260">
        <v>0</v>
      </c>
    </row>
    <row r="261" spans="1:15" x14ac:dyDescent="0.25">
      <c r="A261" t="s">
        <v>70</v>
      </c>
      <c r="B261">
        <v>1972</v>
      </c>
      <c r="D261" s="1">
        <v>26561</v>
      </c>
      <c r="E261" t="s">
        <v>8</v>
      </c>
      <c r="F261" t="s">
        <v>9</v>
      </c>
      <c r="G261" t="s">
        <v>10</v>
      </c>
      <c r="H261">
        <v>0</v>
      </c>
      <c r="J261">
        <v>1990</v>
      </c>
      <c r="K261">
        <v>156</v>
      </c>
      <c r="L261" t="s">
        <v>76</v>
      </c>
      <c r="M261" t="s">
        <v>76</v>
      </c>
      <c r="N261" t="s">
        <v>76</v>
      </c>
      <c r="O261" t="s">
        <v>76</v>
      </c>
    </row>
    <row r="262" spans="1:15" x14ac:dyDescent="0.25">
      <c r="A262" t="s">
        <v>70</v>
      </c>
      <c r="B262">
        <v>1972</v>
      </c>
      <c r="D262" s="1">
        <v>26562</v>
      </c>
      <c r="E262" t="s">
        <v>8</v>
      </c>
      <c r="F262" t="s">
        <v>9</v>
      </c>
      <c r="G262" t="s">
        <v>10</v>
      </c>
      <c r="H262">
        <v>590</v>
      </c>
      <c r="J262">
        <v>1991</v>
      </c>
      <c r="K262">
        <v>156</v>
      </c>
      <c r="L262" t="s">
        <v>76</v>
      </c>
      <c r="M262" t="s">
        <v>76</v>
      </c>
      <c r="N262" t="s">
        <v>76</v>
      </c>
      <c r="O262" t="s">
        <v>76</v>
      </c>
    </row>
    <row r="263" spans="1:15" x14ac:dyDescent="0.25">
      <c r="A263" t="s">
        <v>70</v>
      </c>
      <c r="B263">
        <v>1972</v>
      </c>
      <c r="D263" s="1">
        <v>26563</v>
      </c>
      <c r="E263" t="s">
        <v>8</v>
      </c>
      <c r="F263" t="s">
        <v>9</v>
      </c>
      <c r="G263" t="s">
        <v>10</v>
      </c>
      <c r="H263">
        <v>563</v>
      </c>
      <c r="J263">
        <v>1992</v>
      </c>
      <c r="K263">
        <v>156</v>
      </c>
      <c r="L263" t="s">
        <v>76</v>
      </c>
      <c r="M263" t="s">
        <v>76</v>
      </c>
      <c r="N263" t="s">
        <v>76</v>
      </c>
      <c r="O263" t="s">
        <v>76</v>
      </c>
    </row>
    <row r="264" spans="1:15" x14ac:dyDescent="0.25">
      <c r="A264" t="s">
        <v>70</v>
      </c>
      <c r="B264">
        <v>1972</v>
      </c>
      <c r="D264" s="1">
        <v>26564</v>
      </c>
      <c r="E264" t="s">
        <v>8</v>
      </c>
      <c r="F264" t="s">
        <v>9</v>
      </c>
      <c r="G264" t="s">
        <v>10</v>
      </c>
      <c r="H264">
        <v>1451</v>
      </c>
      <c r="J264">
        <v>1993</v>
      </c>
      <c r="K264">
        <v>156</v>
      </c>
      <c r="L264" t="s">
        <v>76</v>
      </c>
      <c r="M264" t="s">
        <v>76</v>
      </c>
      <c r="N264" t="s">
        <v>76</v>
      </c>
      <c r="O264" t="s">
        <v>76</v>
      </c>
    </row>
    <row r="265" spans="1:15" x14ac:dyDescent="0.25">
      <c r="A265" t="s">
        <v>70</v>
      </c>
      <c r="B265">
        <v>1972</v>
      </c>
      <c r="D265" s="1">
        <v>26565</v>
      </c>
      <c r="E265" t="s">
        <v>8</v>
      </c>
      <c r="F265" t="s">
        <v>9</v>
      </c>
      <c r="G265" t="s">
        <v>10</v>
      </c>
      <c r="H265">
        <v>54</v>
      </c>
      <c r="J265">
        <v>1994</v>
      </c>
      <c r="K265">
        <v>156</v>
      </c>
      <c r="L265" s="1">
        <v>34490</v>
      </c>
      <c r="M265">
        <v>0</v>
      </c>
      <c r="N265">
        <v>1994</v>
      </c>
      <c r="O265">
        <v>2</v>
      </c>
    </row>
    <row r="266" spans="1:15" x14ac:dyDescent="0.25">
      <c r="A266" t="s">
        <v>70</v>
      </c>
      <c r="B266">
        <v>1972</v>
      </c>
      <c r="D266" s="1">
        <v>26566</v>
      </c>
      <c r="E266" t="s">
        <v>8</v>
      </c>
      <c r="F266" t="s">
        <v>9</v>
      </c>
      <c r="G266" t="s">
        <v>10</v>
      </c>
      <c r="H266">
        <v>246</v>
      </c>
      <c r="J266">
        <v>1995</v>
      </c>
      <c r="K266">
        <v>156</v>
      </c>
      <c r="L266" t="s">
        <v>76</v>
      </c>
      <c r="M266" t="s">
        <v>76</v>
      </c>
      <c r="N266" t="s">
        <v>76</v>
      </c>
      <c r="O266" t="s">
        <v>76</v>
      </c>
    </row>
    <row r="267" spans="1:15" x14ac:dyDescent="0.25">
      <c r="A267" t="s">
        <v>70</v>
      </c>
      <c r="B267">
        <v>1972</v>
      </c>
      <c r="D267" s="1">
        <v>26567</v>
      </c>
      <c r="E267" t="s">
        <v>8</v>
      </c>
      <c r="F267" t="s">
        <v>9</v>
      </c>
      <c r="G267" t="s">
        <v>10</v>
      </c>
      <c r="H267">
        <v>1468</v>
      </c>
      <c r="J267">
        <v>1999</v>
      </c>
      <c r="K267">
        <v>156</v>
      </c>
      <c r="L267" t="s">
        <v>76</v>
      </c>
      <c r="M267" t="s">
        <v>76</v>
      </c>
      <c r="N267" t="s">
        <v>76</v>
      </c>
      <c r="O267" t="s">
        <v>76</v>
      </c>
    </row>
    <row r="268" spans="1:15" x14ac:dyDescent="0.25">
      <c r="A268" t="s">
        <v>70</v>
      </c>
      <c r="B268">
        <v>1972</v>
      </c>
      <c r="D268" s="1">
        <v>26568</v>
      </c>
      <c r="E268" t="s">
        <v>8</v>
      </c>
      <c r="F268" t="s">
        <v>9</v>
      </c>
      <c r="G268" t="s">
        <v>10</v>
      </c>
      <c r="H268">
        <v>353</v>
      </c>
      <c r="J268">
        <v>2000</v>
      </c>
      <c r="K268">
        <v>156</v>
      </c>
      <c r="L268" t="s">
        <v>76</v>
      </c>
      <c r="M268" t="s">
        <v>76</v>
      </c>
      <c r="N268" t="s">
        <v>76</v>
      </c>
      <c r="O268" t="s">
        <v>76</v>
      </c>
    </row>
    <row r="269" spans="1:15" x14ac:dyDescent="0.25">
      <c r="A269" t="s">
        <v>70</v>
      </c>
      <c r="B269">
        <v>1972</v>
      </c>
      <c r="D269" s="1">
        <v>26569</v>
      </c>
      <c r="E269" t="s">
        <v>8</v>
      </c>
      <c r="F269" t="s">
        <v>9</v>
      </c>
      <c r="G269" t="s">
        <v>10</v>
      </c>
      <c r="H269">
        <v>1548</v>
      </c>
      <c r="J269">
        <v>2001</v>
      </c>
      <c r="K269">
        <v>156</v>
      </c>
      <c r="L269" t="s">
        <v>76</v>
      </c>
      <c r="M269" t="s">
        <v>76</v>
      </c>
      <c r="N269" t="s">
        <v>76</v>
      </c>
      <c r="O269" t="s">
        <v>76</v>
      </c>
    </row>
    <row r="270" spans="1:15" x14ac:dyDescent="0.25">
      <c r="A270" t="s">
        <v>70</v>
      </c>
      <c r="B270">
        <v>1972</v>
      </c>
      <c r="D270" s="1">
        <v>26570</v>
      </c>
      <c r="E270" t="s">
        <v>8</v>
      </c>
      <c r="F270" t="s">
        <v>9</v>
      </c>
      <c r="G270" t="s">
        <v>10</v>
      </c>
      <c r="H270">
        <v>675</v>
      </c>
      <c r="J270">
        <v>2002</v>
      </c>
      <c r="K270">
        <v>156</v>
      </c>
      <c r="L270" t="s">
        <v>76</v>
      </c>
      <c r="M270" t="s">
        <v>76</v>
      </c>
      <c r="N270" t="s">
        <v>76</v>
      </c>
      <c r="O270" t="s">
        <v>76</v>
      </c>
    </row>
    <row r="271" spans="1:15" x14ac:dyDescent="0.25">
      <c r="A271" t="s">
        <v>70</v>
      </c>
      <c r="B271">
        <v>1972</v>
      </c>
      <c r="D271" s="1">
        <v>26571</v>
      </c>
      <c r="E271" t="s">
        <v>8</v>
      </c>
      <c r="F271" t="s">
        <v>9</v>
      </c>
      <c r="G271" t="s">
        <v>10</v>
      </c>
      <c r="H271">
        <v>1615</v>
      </c>
      <c r="J271">
        <v>2003</v>
      </c>
      <c r="K271">
        <v>156</v>
      </c>
      <c r="L271" t="s">
        <v>76</v>
      </c>
      <c r="M271" t="s">
        <v>76</v>
      </c>
      <c r="N271" t="s">
        <v>76</v>
      </c>
      <c r="O271" t="s">
        <v>76</v>
      </c>
    </row>
    <row r="272" spans="1:15" x14ac:dyDescent="0.25">
      <c r="A272" t="s">
        <v>70</v>
      </c>
      <c r="B272">
        <v>1972</v>
      </c>
      <c r="D272" s="1">
        <v>26572</v>
      </c>
      <c r="E272" t="s">
        <v>8</v>
      </c>
      <c r="F272" t="s">
        <v>9</v>
      </c>
      <c r="G272" t="s">
        <v>10</v>
      </c>
      <c r="H272">
        <v>384</v>
      </c>
      <c r="J272">
        <v>2004</v>
      </c>
      <c r="K272">
        <v>156</v>
      </c>
      <c r="L272" t="s">
        <v>76</v>
      </c>
      <c r="M272" t="s">
        <v>76</v>
      </c>
      <c r="N272" t="s">
        <v>76</v>
      </c>
      <c r="O272" t="s">
        <v>76</v>
      </c>
    </row>
    <row r="273" spans="1:15" x14ac:dyDescent="0.25">
      <c r="A273" t="s">
        <v>70</v>
      </c>
      <c r="B273">
        <v>1972</v>
      </c>
      <c r="D273" s="1">
        <v>26573</v>
      </c>
      <c r="E273" t="s">
        <v>8</v>
      </c>
      <c r="F273" t="s">
        <v>9</v>
      </c>
      <c r="G273" t="s">
        <v>10</v>
      </c>
      <c r="H273">
        <v>13</v>
      </c>
      <c r="J273">
        <v>2005</v>
      </c>
      <c r="K273">
        <v>156</v>
      </c>
      <c r="L273" t="s">
        <v>76</v>
      </c>
      <c r="M273" t="s">
        <v>76</v>
      </c>
      <c r="N273" t="s">
        <v>76</v>
      </c>
      <c r="O273" t="s">
        <v>76</v>
      </c>
    </row>
    <row r="274" spans="1:15" x14ac:dyDescent="0.25">
      <c r="A274" t="s">
        <v>70</v>
      </c>
      <c r="B274">
        <v>1972</v>
      </c>
      <c r="D274" s="1">
        <v>26574</v>
      </c>
      <c r="E274" t="s">
        <v>8</v>
      </c>
      <c r="F274" t="s">
        <v>9</v>
      </c>
      <c r="G274" t="s">
        <v>10</v>
      </c>
      <c r="H274">
        <v>648</v>
      </c>
      <c r="J274">
        <v>2006</v>
      </c>
      <c r="K274">
        <v>156</v>
      </c>
      <c r="L274" t="s">
        <v>76</v>
      </c>
      <c r="M274" t="s">
        <v>76</v>
      </c>
      <c r="N274" t="s">
        <v>76</v>
      </c>
      <c r="O274" t="s">
        <v>76</v>
      </c>
    </row>
    <row r="275" spans="1:15" x14ac:dyDescent="0.25">
      <c r="A275" t="s">
        <v>70</v>
      </c>
      <c r="B275">
        <v>1972</v>
      </c>
      <c r="D275" s="1">
        <v>26575</v>
      </c>
      <c r="E275" t="s">
        <v>8</v>
      </c>
      <c r="F275" t="s">
        <v>9</v>
      </c>
      <c r="G275" t="s">
        <v>10</v>
      </c>
      <c r="H275">
        <v>0</v>
      </c>
      <c r="J275">
        <v>2007</v>
      </c>
      <c r="K275">
        <v>156</v>
      </c>
      <c r="L275" t="s">
        <v>76</v>
      </c>
      <c r="M275" t="s">
        <v>76</v>
      </c>
      <c r="N275" t="s">
        <v>76</v>
      </c>
      <c r="O275" t="s">
        <v>76</v>
      </c>
    </row>
    <row r="276" spans="1:15" x14ac:dyDescent="0.25">
      <c r="A276" t="s">
        <v>70</v>
      </c>
      <c r="B276">
        <v>1972</v>
      </c>
      <c r="D276" s="1">
        <v>26576</v>
      </c>
      <c r="E276" t="s">
        <v>8</v>
      </c>
      <c r="F276" t="s">
        <v>9</v>
      </c>
      <c r="G276" t="s">
        <v>10</v>
      </c>
      <c r="H276">
        <v>85</v>
      </c>
      <c r="J276">
        <v>2008</v>
      </c>
      <c r="K276">
        <v>156</v>
      </c>
      <c r="L276" t="s">
        <v>76</v>
      </c>
      <c r="M276" t="s">
        <v>76</v>
      </c>
      <c r="N276" t="s">
        <v>76</v>
      </c>
      <c r="O276" t="s">
        <v>76</v>
      </c>
    </row>
    <row r="277" spans="1:15" x14ac:dyDescent="0.25">
      <c r="A277" t="s">
        <v>70</v>
      </c>
      <c r="B277">
        <v>1972</v>
      </c>
      <c r="D277" s="1">
        <v>26577</v>
      </c>
      <c r="E277" t="s">
        <v>8</v>
      </c>
      <c r="F277" t="s">
        <v>9</v>
      </c>
      <c r="G277" t="s">
        <v>10</v>
      </c>
      <c r="H277">
        <v>87</v>
      </c>
      <c r="J277">
        <v>2009</v>
      </c>
      <c r="K277">
        <v>156</v>
      </c>
      <c r="L277" t="s">
        <v>76</v>
      </c>
      <c r="M277" t="s">
        <v>76</v>
      </c>
      <c r="N277" t="s">
        <v>76</v>
      </c>
      <c r="O277" t="s">
        <v>76</v>
      </c>
    </row>
    <row r="278" spans="1:15" x14ac:dyDescent="0.25">
      <c r="A278" t="s">
        <v>70</v>
      </c>
      <c r="B278">
        <v>1972</v>
      </c>
      <c r="D278" s="1">
        <v>26578</v>
      </c>
      <c r="E278" t="s">
        <v>8</v>
      </c>
      <c r="F278" t="s">
        <v>9</v>
      </c>
      <c r="G278" t="s">
        <v>10</v>
      </c>
      <c r="H278">
        <v>100</v>
      </c>
      <c r="J278">
        <v>2010</v>
      </c>
      <c r="K278">
        <v>156</v>
      </c>
      <c r="L278" t="s">
        <v>76</v>
      </c>
      <c r="M278" t="s">
        <v>76</v>
      </c>
      <c r="N278" t="s">
        <v>76</v>
      </c>
      <c r="O278" t="s">
        <v>76</v>
      </c>
    </row>
    <row r="279" spans="1:15" x14ac:dyDescent="0.25">
      <c r="A279" t="s">
        <v>70</v>
      </c>
      <c r="B279">
        <v>1972</v>
      </c>
      <c r="D279" s="1">
        <v>26579</v>
      </c>
      <c r="E279" t="s">
        <v>8</v>
      </c>
      <c r="F279" t="s">
        <v>9</v>
      </c>
      <c r="G279" t="s">
        <v>10</v>
      </c>
      <c r="H279">
        <v>407</v>
      </c>
      <c r="J279">
        <v>2011</v>
      </c>
      <c r="K279">
        <v>156</v>
      </c>
      <c r="L279" t="s">
        <v>76</v>
      </c>
      <c r="M279" t="s">
        <v>76</v>
      </c>
      <c r="N279" t="s">
        <v>76</v>
      </c>
      <c r="O279" t="s">
        <v>76</v>
      </c>
    </row>
    <row r="280" spans="1:15" x14ac:dyDescent="0.25">
      <c r="A280" t="s">
        <v>70</v>
      </c>
      <c r="B280">
        <v>1972</v>
      </c>
      <c r="D280" s="1">
        <v>26580</v>
      </c>
      <c r="E280" t="s">
        <v>8</v>
      </c>
      <c r="F280" t="s">
        <v>9</v>
      </c>
      <c r="G280" t="s">
        <v>10</v>
      </c>
      <c r="H280">
        <v>0</v>
      </c>
      <c r="J280">
        <v>2012</v>
      </c>
      <c r="K280">
        <v>156</v>
      </c>
      <c r="L280" t="s">
        <v>76</v>
      </c>
      <c r="M280" t="s">
        <v>76</v>
      </c>
      <c r="N280" t="s">
        <v>76</v>
      </c>
      <c r="O280" t="s">
        <v>76</v>
      </c>
    </row>
    <row r="281" spans="1:15" x14ac:dyDescent="0.25">
      <c r="A281" t="s">
        <v>70</v>
      </c>
      <c r="B281">
        <v>1972</v>
      </c>
      <c r="D281" s="1">
        <v>26581</v>
      </c>
      <c r="E281" t="s">
        <v>8</v>
      </c>
      <c r="F281" t="s">
        <v>9</v>
      </c>
      <c r="G281" t="s">
        <v>10</v>
      </c>
      <c r="H281">
        <v>500</v>
      </c>
      <c r="J281">
        <v>2013</v>
      </c>
      <c r="K281">
        <v>156</v>
      </c>
      <c r="L281" t="s">
        <v>76</v>
      </c>
      <c r="M281" t="s">
        <v>76</v>
      </c>
      <c r="N281" t="s">
        <v>76</v>
      </c>
      <c r="O281" t="s">
        <v>76</v>
      </c>
    </row>
    <row r="282" spans="1:15" x14ac:dyDescent="0.25">
      <c r="A282" t="s">
        <v>70</v>
      </c>
      <c r="B282">
        <v>1972</v>
      </c>
      <c r="D282" s="1">
        <v>26582</v>
      </c>
      <c r="E282" t="s">
        <v>8</v>
      </c>
      <c r="F282" t="s">
        <v>9</v>
      </c>
      <c r="G282" t="s">
        <v>10</v>
      </c>
      <c r="H282">
        <v>3</v>
      </c>
      <c r="J282">
        <v>2014</v>
      </c>
      <c r="K282">
        <v>156</v>
      </c>
      <c r="L282" t="s">
        <v>76</v>
      </c>
      <c r="M282" t="s">
        <v>76</v>
      </c>
      <c r="N282" t="s">
        <v>76</v>
      </c>
      <c r="O282" t="s">
        <v>76</v>
      </c>
    </row>
    <row r="283" spans="1:15" x14ac:dyDescent="0.25">
      <c r="A283" t="s">
        <v>70</v>
      </c>
      <c r="B283">
        <v>1972</v>
      </c>
      <c r="D283" s="1">
        <v>26583</v>
      </c>
      <c r="E283" t="s">
        <v>8</v>
      </c>
      <c r="F283" t="s">
        <v>9</v>
      </c>
      <c r="G283" t="s">
        <v>10</v>
      </c>
      <c r="H283">
        <v>16</v>
      </c>
      <c r="J283">
        <v>2015</v>
      </c>
      <c r="K283">
        <v>156</v>
      </c>
      <c r="L283" t="s">
        <v>76</v>
      </c>
      <c r="M283" t="s">
        <v>76</v>
      </c>
      <c r="N283" t="s">
        <v>76</v>
      </c>
      <c r="O283" t="s">
        <v>76</v>
      </c>
    </row>
    <row r="284" spans="1:15" x14ac:dyDescent="0.25">
      <c r="A284" t="s">
        <v>70</v>
      </c>
      <c r="B284">
        <v>1972</v>
      </c>
      <c r="D284" s="1">
        <v>26584</v>
      </c>
      <c r="E284" t="s">
        <v>8</v>
      </c>
      <c r="F284" t="s">
        <v>9</v>
      </c>
      <c r="G284" t="s">
        <v>10</v>
      </c>
      <c r="H284">
        <v>8</v>
      </c>
      <c r="J284">
        <v>2016</v>
      </c>
      <c r="K284">
        <v>156</v>
      </c>
      <c r="L284" t="s">
        <v>76</v>
      </c>
      <c r="M284" t="s">
        <v>76</v>
      </c>
      <c r="N284" t="s">
        <v>76</v>
      </c>
      <c r="O284" t="s">
        <v>76</v>
      </c>
    </row>
    <row r="285" spans="1:15" x14ac:dyDescent="0.25">
      <c r="A285" t="s">
        <v>70</v>
      </c>
      <c r="B285">
        <v>1973</v>
      </c>
      <c r="D285" s="1">
        <v>26826</v>
      </c>
      <c r="E285" t="s">
        <v>8</v>
      </c>
      <c r="F285" t="s">
        <v>9</v>
      </c>
      <c r="G285" t="s">
        <v>10</v>
      </c>
      <c r="H285">
        <v>0</v>
      </c>
      <c r="J285">
        <v>2017</v>
      </c>
      <c r="K285">
        <v>156</v>
      </c>
      <c r="L285" t="s">
        <v>76</v>
      </c>
      <c r="M285" t="s">
        <v>76</v>
      </c>
      <c r="N285" t="s">
        <v>76</v>
      </c>
      <c r="O285" t="s">
        <v>76</v>
      </c>
    </row>
    <row r="286" spans="1:15" x14ac:dyDescent="0.25">
      <c r="A286" t="s">
        <v>70</v>
      </c>
      <c r="B286">
        <v>1973</v>
      </c>
      <c r="D286" s="1">
        <v>26827</v>
      </c>
      <c r="E286" t="s">
        <v>8</v>
      </c>
      <c r="F286" t="s">
        <v>9</v>
      </c>
      <c r="G286" t="s">
        <v>10</v>
      </c>
      <c r="H286">
        <v>3</v>
      </c>
      <c r="J286">
        <v>2018</v>
      </c>
      <c r="K286">
        <v>156</v>
      </c>
      <c r="L286" t="s">
        <v>76</v>
      </c>
      <c r="M286" t="s">
        <v>76</v>
      </c>
      <c r="N286" t="s">
        <v>76</v>
      </c>
      <c r="O286" t="s">
        <v>76</v>
      </c>
    </row>
    <row r="287" spans="1:15" x14ac:dyDescent="0.25">
      <c r="A287" t="s">
        <v>70</v>
      </c>
      <c r="B287">
        <v>1973</v>
      </c>
      <c r="D287" s="1">
        <v>26828</v>
      </c>
      <c r="E287" t="s">
        <v>8</v>
      </c>
      <c r="F287" t="s">
        <v>9</v>
      </c>
      <c r="G287" t="s">
        <v>10</v>
      </c>
      <c r="H287">
        <v>3</v>
      </c>
      <c r="J287">
        <v>2019</v>
      </c>
      <c r="K287">
        <v>156</v>
      </c>
      <c r="L287" t="s">
        <v>76</v>
      </c>
      <c r="M287" t="s">
        <v>76</v>
      </c>
      <c r="N287" t="s">
        <v>76</v>
      </c>
      <c r="O287" t="s">
        <v>76</v>
      </c>
    </row>
    <row r="288" spans="1:15" x14ac:dyDescent="0.25">
      <c r="A288" t="s">
        <v>70</v>
      </c>
      <c r="B288">
        <v>1973</v>
      </c>
      <c r="D288" s="1">
        <v>26829</v>
      </c>
      <c r="E288" t="s">
        <v>8</v>
      </c>
      <c r="F288" t="s">
        <v>9</v>
      </c>
      <c r="G288" t="s">
        <v>10</v>
      </c>
      <c r="H288">
        <v>11</v>
      </c>
      <c r="J288">
        <v>2020</v>
      </c>
      <c r="K288">
        <v>156</v>
      </c>
      <c r="L288" t="s">
        <v>76</v>
      </c>
      <c r="M288" t="s">
        <v>76</v>
      </c>
      <c r="N288" t="s">
        <v>76</v>
      </c>
      <c r="O288" t="s">
        <v>76</v>
      </c>
    </row>
    <row r="289" spans="1:15" x14ac:dyDescent="0.25">
      <c r="A289" t="s">
        <v>70</v>
      </c>
      <c r="B289">
        <v>1973</v>
      </c>
      <c r="D289" s="1">
        <v>26830</v>
      </c>
      <c r="E289" t="s">
        <v>8</v>
      </c>
      <c r="F289" t="s">
        <v>9</v>
      </c>
      <c r="G289" t="s">
        <v>10</v>
      </c>
      <c r="H289">
        <v>1</v>
      </c>
      <c r="J289">
        <v>2021</v>
      </c>
      <c r="K289">
        <v>156</v>
      </c>
      <c r="L289" t="s">
        <v>76</v>
      </c>
      <c r="M289" t="s">
        <v>76</v>
      </c>
      <c r="N289" t="s">
        <v>76</v>
      </c>
      <c r="O289" t="s">
        <v>76</v>
      </c>
    </row>
    <row r="290" spans="1:15" x14ac:dyDescent="0.25">
      <c r="A290" t="s">
        <v>70</v>
      </c>
      <c r="B290">
        <v>1973</v>
      </c>
      <c r="D290" s="1">
        <v>26831</v>
      </c>
      <c r="E290" t="s">
        <v>8</v>
      </c>
      <c r="F290" t="s">
        <v>9</v>
      </c>
      <c r="G290" t="s">
        <v>10</v>
      </c>
      <c r="H290">
        <v>2</v>
      </c>
      <c r="J290">
        <v>1971</v>
      </c>
      <c r="K290">
        <v>157</v>
      </c>
      <c r="L290" s="1">
        <v>26090</v>
      </c>
      <c r="M290">
        <v>0</v>
      </c>
      <c r="N290">
        <v>1971</v>
      </c>
      <c r="O290">
        <v>1</v>
      </c>
    </row>
    <row r="291" spans="1:15" x14ac:dyDescent="0.25">
      <c r="A291" t="s">
        <v>70</v>
      </c>
      <c r="B291">
        <v>1973</v>
      </c>
      <c r="D291" s="1">
        <v>26832</v>
      </c>
      <c r="E291" t="s">
        <v>8</v>
      </c>
      <c r="F291" t="s">
        <v>9</v>
      </c>
      <c r="G291" t="s">
        <v>10</v>
      </c>
      <c r="H291">
        <v>5</v>
      </c>
      <c r="J291">
        <v>1972</v>
      </c>
      <c r="K291">
        <v>157</v>
      </c>
      <c r="L291" s="1">
        <v>26455</v>
      </c>
      <c r="M291">
        <v>0</v>
      </c>
      <c r="N291">
        <v>1972</v>
      </c>
      <c r="O291">
        <v>3</v>
      </c>
    </row>
    <row r="292" spans="1:15" x14ac:dyDescent="0.25">
      <c r="A292" t="s">
        <v>70</v>
      </c>
      <c r="B292">
        <v>1973</v>
      </c>
      <c r="D292" s="1">
        <v>26833</v>
      </c>
      <c r="E292" t="s">
        <v>8</v>
      </c>
      <c r="F292" t="s">
        <v>9</v>
      </c>
      <c r="G292" t="s">
        <v>10</v>
      </c>
      <c r="H292">
        <v>2</v>
      </c>
      <c r="J292">
        <v>1973</v>
      </c>
      <c r="K292">
        <v>157</v>
      </c>
      <c r="L292" t="s">
        <v>76</v>
      </c>
      <c r="M292" t="s">
        <v>76</v>
      </c>
      <c r="N292" t="s">
        <v>76</v>
      </c>
      <c r="O292" t="s">
        <v>76</v>
      </c>
    </row>
    <row r="293" spans="1:15" x14ac:dyDescent="0.25">
      <c r="A293" t="s">
        <v>70</v>
      </c>
      <c r="B293">
        <v>1973</v>
      </c>
      <c r="D293" s="1">
        <v>26834</v>
      </c>
      <c r="E293" t="s">
        <v>8</v>
      </c>
      <c r="F293" t="s">
        <v>9</v>
      </c>
      <c r="G293" t="s">
        <v>10</v>
      </c>
      <c r="H293">
        <v>12</v>
      </c>
      <c r="J293">
        <v>1974</v>
      </c>
      <c r="K293">
        <v>157</v>
      </c>
      <c r="L293" s="1">
        <v>27186</v>
      </c>
      <c r="M293">
        <v>0</v>
      </c>
      <c r="N293">
        <v>1974</v>
      </c>
      <c r="O293">
        <v>0</v>
      </c>
    </row>
    <row r="294" spans="1:15" x14ac:dyDescent="0.25">
      <c r="A294" t="s">
        <v>70</v>
      </c>
      <c r="B294">
        <v>1973</v>
      </c>
      <c r="D294" s="1">
        <v>26835</v>
      </c>
      <c r="E294" t="s">
        <v>8</v>
      </c>
      <c r="F294" t="s">
        <v>9</v>
      </c>
      <c r="G294" t="s">
        <v>10</v>
      </c>
      <c r="H294">
        <v>37</v>
      </c>
      <c r="J294">
        <v>1975</v>
      </c>
      <c r="K294">
        <v>157</v>
      </c>
      <c r="L294" s="1">
        <v>27551</v>
      </c>
      <c r="M294">
        <v>2</v>
      </c>
      <c r="N294">
        <v>1975</v>
      </c>
      <c r="O294">
        <v>2</v>
      </c>
    </row>
    <row r="295" spans="1:15" x14ac:dyDescent="0.25">
      <c r="A295" t="s">
        <v>70</v>
      </c>
      <c r="B295">
        <v>1973</v>
      </c>
      <c r="D295" s="1">
        <v>26836</v>
      </c>
      <c r="E295" t="s">
        <v>8</v>
      </c>
      <c r="F295" t="s">
        <v>9</v>
      </c>
      <c r="G295" t="s">
        <v>10</v>
      </c>
      <c r="H295">
        <v>5</v>
      </c>
      <c r="J295">
        <v>1976</v>
      </c>
      <c r="K295">
        <v>157</v>
      </c>
      <c r="L295" s="1">
        <v>27916</v>
      </c>
      <c r="M295">
        <v>0</v>
      </c>
      <c r="N295">
        <v>1976</v>
      </c>
      <c r="O295">
        <v>0</v>
      </c>
    </row>
    <row r="296" spans="1:15" x14ac:dyDescent="0.25">
      <c r="A296" t="s">
        <v>70</v>
      </c>
      <c r="B296">
        <v>1973</v>
      </c>
      <c r="D296" s="1">
        <v>26837</v>
      </c>
      <c r="E296" t="s">
        <v>8</v>
      </c>
      <c r="F296" t="s">
        <v>9</v>
      </c>
      <c r="G296" t="s">
        <v>10</v>
      </c>
      <c r="H296">
        <v>49</v>
      </c>
      <c r="J296">
        <v>1977</v>
      </c>
      <c r="K296">
        <v>157</v>
      </c>
      <c r="L296" s="1">
        <v>28282</v>
      </c>
      <c r="M296">
        <v>0</v>
      </c>
      <c r="N296">
        <v>1977</v>
      </c>
      <c r="O296">
        <v>0</v>
      </c>
    </row>
    <row r="297" spans="1:15" x14ac:dyDescent="0.25">
      <c r="A297" t="s">
        <v>70</v>
      </c>
      <c r="B297">
        <v>1973</v>
      </c>
      <c r="D297" s="1">
        <v>26838</v>
      </c>
      <c r="E297" t="s">
        <v>8</v>
      </c>
      <c r="F297" t="s">
        <v>9</v>
      </c>
      <c r="G297" t="s">
        <v>10</v>
      </c>
      <c r="H297">
        <v>345</v>
      </c>
      <c r="J297">
        <v>1978</v>
      </c>
      <c r="K297">
        <v>157</v>
      </c>
      <c r="L297" s="1">
        <v>28647</v>
      </c>
      <c r="M297">
        <v>0</v>
      </c>
      <c r="N297">
        <v>1978</v>
      </c>
      <c r="O297">
        <v>0</v>
      </c>
    </row>
    <row r="298" spans="1:15" x14ac:dyDescent="0.25">
      <c r="A298" t="s">
        <v>70</v>
      </c>
      <c r="B298">
        <v>1973</v>
      </c>
      <c r="D298" s="1">
        <v>26839</v>
      </c>
      <c r="E298" t="s">
        <v>8</v>
      </c>
      <c r="F298" t="s">
        <v>9</v>
      </c>
      <c r="G298" t="s">
        <v>10</v>
      </c>
      <c r="H298">
        <v>48</v>
      </c>
      <c r="J298">
        <v>1979</v>
      </c>
      <c r="K298">
        <v>157</v>
      </c>
      <c r="L298" t="s">
        <v>76</v>
      </c>
      <c r="M298" t="s">
        <v>76</v>
      </c>
      <c r="N298" t="s">
        <v>76</v>
      </c>
      <c r="O298" t="s">
        <v>76</v>
      </c>
    </row>
    <row r="299" spans="1:15" x14ac:dyDescent="0.25">
      <c r="A299" t="s">
        <v>70</v>
      </c>
      <c r="B299">
        <v>1973</v>
      </c>
      <c r="D299" s="1">
        <v>26840</v>
      </c>
      <c r="E299" t="s">
        <v>8</v>
      </c>
      <c r="F299" t="s">
        <v>9</v>
      </c>
      <c r="G299" t="s">
        <v>10</v>
      </c>
      <c r="H299">
        <v>89</v>
      </c>
      <c r="J299">
        <v>1980</v>
      </c>
      <c r="K299">
        <v>157</v>
      </c>
      <c r="L299" t="s">
        <v>76</v>
      </c>
      <c r="M299" t="s">
        <v>76</v>
      </c>
      <c r="N299" t="s">
        <v>76</v>
      </c>
      <c r="O299" t="s">
        <v>76</v>
      </c>
    </row>
    <row r="300" spans="1:15" x14ac:dyDescent="0.25">
      <c r="A300" t="s">
        <v>70</v>
      </c>
      <c r="B300">
        <v>1973</v>
      </c>
      <c r="D300" s="1">
        <v>26841</v>
      </c>
      <c r="E300" t="s">
        <v>8</v>
      </c>
      <c r="F300" t="s">
        <v>9</v>
      </c>
      <c r="G300" t="s">
        <v>10</v>
      </c>
      <c r="H300">
        <v>1130</v>
      </c>
      <c r="J300">
        <v>1981</v>
      </c>
      <c r="K300">
        <v>157</v>
      </c>
      <c r="L300" t="s">
        <v>76</v>
      </c>
      <c r="M300" t="s">
        <v>76</v>
      </c>
      <c r="N300" t="s">
        <v>76</v>
      </c>
      <c r="O300" t="s">
        <v>76</v>
      </c>
    </row>
    <row r="301" spans="1:15" x14ac:dyDescent="0.25">
      <c r="A301" t="s">
        <v>70</v>
      </c>
      <c r="B301">
        <v>1973</v>
      </c>
      <c r="D301" s="1">
        <v>26842</v>
      </c>
      <c r="E301" t="s">
        <v>8</v>
      </c>
      <c r="F301" t="s">
        <v>9</v>
      </c>
      <c r="G301" t="s">
        <v>10</v>
      </c>
      <c r="H301">
        <v>329</v>
      </c>
      <c r="J301">
        <v>1982</v>
      </c>
      <c r="K301">
        <v>157</v>
      </c>
      <c r="L301" t="s">
        <v>76</v>
      </c>
      <c r="M301" t="s">
        <v>76</v>
      </c>
      <c r="N301" t="s">
        <v>76</v>
      </c>
      <c r="O301" t="s">
        <v>76</v>
      </c>
    </row>
    <row r="302" spans="1:15" x14ac:dyDescent="0.25">
      <c r="A302" t="s">
        <v>70</v>
      </c>
      <c r="B302">
        <v>1973</v>
      </c>
      <c r="D302" s="1">
        <v>26843</v>
      </c>
      <c r="E302" t="s">
        <v>8</v>
      </c>
      <c r="F302" t="s">
        <v>9</v>
      </c>
      <c r="G302" t="s">
        <v>10</v>
      </c>
      <c r="H302">
        <v>178</v>
      </c>
      <c r="J302">
        <v>1983</v>
      </c>
      <c r="K302">
        <v>157</v>
      </c>
      <c r="L302" t="s">
        <v>76</v>
      </c>
      <c r="M302" t="s">
        <v>76</v>
      </c>
      <c r="N302" t="s">
        <v>76</v>
      </c>
      <c r="O302" t="s">
        <v>76</v>
      </c>
    </row>
    <row r="303" spans="1:15" x14ac:dyDescent="0.25">
      <c r="A303" t="s">
        <v>70</v>
      </c>
      <c r="B303">
        <v>1973</v>
      </c>
      <c r="D303" s="1">
        <v>26844</v>
      </c>
      <c r="E303" t="s">
        <v>8</v>
      </c>
      <c r="F303" t="s">
        <v>9</v>
      </c>
      <c r="G303" t="s">
        <v>10</v>
      </c>
      <c r="H303">
        <v>29</v>
      </c>
      <c r="J303">
        <v>1984</v>
      </c>
      <c r="K303">
        <v>157</v>
      </c>
      <c r="L303" t="s">
        <v>76</v>
      </c>
      <c r="M303" t="s">
        <v>76</v>
      </c>
      <c r="N303" t="s">
        <v>76</v>
      </c>
      <c r="O303" t="s">
        <v>76</v>
      </c>
    </row>
    <row r="304" spans="1:15" x14ac:dyDescent="0.25">
      <c r="A304" t="s">
        <v>70</v>
      </c>
      <c r="B304">
        <v>1973</v>
      </c>
      <c r="D304" s="1">
        <v>26845</v>
      </c>
      <c r="E304" t="s">
        <v>8</v>
      </c>
      <c r="F304" t="s">
        <v>9</v>
      </c>
      <c r="G304" t="s">
        <v>10</v>
      </c>
      <c r="H304">
        <v>62</v>
      </c>
      <c r="J304">
        <v>1985</v>
      </c>
      <c r="K304">
        <v>157</v>
      </c>
      <c r="L304" t="s">
        <v>76</v>
      </c>
      <c r="M304" t="s">
        <v>76</v>
      </c>
      <c r="N304" t="s">
        <v>76</v>
      </c>
      <c r="O304" t="s">
        <v>76</v>
      </c>
    </row>
    <row r="305" spans="1:15" x14ac:dyDescent="0.25">
      <c r="A305" t="s">
        <v>70</v>
      </c>
      <c r="B305">
        <v>1973</v>
      </c>
      <c r="D305" s="1">
        <v>26846</v>
      </c>
      <c r="E305" t="s">
        <v>8</v>
      </c>
      <c r="F305" t="s">
        <v>9</v>
      </c>
      <c r="G305" t="s">
        <v>10</v>
      </c>
      <c r="H305">
        <v>225</v>
      </c>
      <c r="J305">
        <v>1986</v>
      </c>
      <c r="K305">
        <v>157</v>
      </c>
      <c r="L305" t="s">
        <v>76</v>
      </c>
      <c r="M305" t="s">
        <v>76</v>
      </c>
      <c r="N305" t="s">
        <v>76</v>
      </c>
      <c r="O305" t="s">
        <v>76</v>
      </c>
    </row>
    <row r="306" spans="1:15" x14ac:dyDescent="0.25">
      <c r="A306" t="s">
        <v>70</v>
      </c>
      <c r="B306">
        <v>1973</v>
      </c>
      <c r="D306" s="1">
        <v>26847</v>
      </c>
      <c r="E306" t="s">
        <v>8</v>
      </c>
      <c r="F306" t="s">
        <v>9</v>
      </c>
      <c r="G306" t="s">
        <v>10</v>
      </c>
      <c r="H306">
        <v>29</v>
      </c>
      <c r="J306">
        <v>1987</v>
      </c>
      <c r="K306">
        <v>157</v>
      </c>
      <c r="L306" t="s">
        <v>76</v>
      </c>
      <c r="M306" t="s">
        <v>76</v>
      </c>
      <c r="N306" t="s">
        <v>76</v>
      </c>
      <c r="O306" t="s">
        <v>76</v>
      </c>
    </row>
    <row r="307" spans="1:15" x14ac:dyDescent="0.25">
      <c r="A307" t="s">
        <v>70</v>
      </c>
      <c r="B307">
        <v>1973</v>
      </c>
      <c r="D307" s="1">
        <v>26848</v>
      </c>
      <c r="E307" t="s">
        <v>8</v>
      </c>
      <c r="F307" t="s">
        <v>9</v>
      </c>
      <c r="G307" t="s">
        <v>10</v>
      </c>
      <c r="H307">
        <v>43</v>
      </c>
      <c r="J307">
        <v>1988</v>
      </c>
      <c r="K307">
        <v>157</v>
      </c>
      <c r="L307" t="s">
        <v>76</v>
      </c>
      <c r="M307" t="s">
        <v>76</v>
      </c>
      <c r="N307" t="s">
        <v>76</v>
      </c>
      <c r="O307" t="s">
        <v>76</v>
      </c>
    </row>
    <row r="308" spans="1:15" x14ac:dyDescent="0.25">
      <c r="A308" t="s">
        <v>70</v>
      </c>
      <c r="B308">
        <v>1973</v>
      </c>
      <c r="D308" s="1">
        <v>26849</v>
      </c>
      <c r="E308" t="s">
        <v>8</v>
      </c>
      <c r="F308" t="s">
        <v>9</v>
      </c>
      <c r="G308" t="s">
        <v>10</v>
      </c>
      <c r="H308">
        <v>159</v>
      </c>
      <c r="J308">
        <v>1989</v>
      </c>
      <c r="K308">
        <v>157</v>
      </c>
      <c r="L308" s="1">
        <v>32665</v>
      </c>
      <c r="M308">
        <v>7</v>
      </c>
      <c r="N308">
        <v>1989</v>
      </c>
      <c r="O308">
        <v>7</v>
      </c>
    </row>
    <row r="309" spans="1:15" x14ac:dyDescent="0.25">
      <c r="A309" t="s">
        <v>70</v>
      </c>
      <c r="B309">
        <v>1973</v>
      </c>
      <c r="D309" s="1">
        <v>26850</v>
      </c>
      <c r="E309" t="s">
        <v>8</v>
      </c>
      <c r="F309" t="s">
        <v>9</v>
      </c>
      <c r="G309" t="s">
        <v>10</v>
      </c>
      <c r="H309">
        <v>9</v>
      </c>
      <c r="J309">
        <v>1990</v>
      </c>
      <c r="K309">
        <v>157</v>
      </c>
      <c r="L309" s="1">
        <v>33030</v>
      </c>
      <c r="M309">
        <v>0</v>
      </c>
      <c r="N309">
        <v>1990</v>
      </c>
      <c r="O309">
        <v>0</v>
      </c>
    </row>
    <row r="310" spans="1:15" x14ac:dyDescent="0.25">
      <c r="A310" t="s">
        <v>70</v>
      </c>
      <c r="B310">
        <v>1973</v>
      </c>
      <c r="D310" s="1">
        <v>26851</v>
      </c>
      <c r="E310" t="s">
        <v>8</v>
      </c>
      <c r="F310" t="s">
        <v>9</v>
      </c>
      <c r="G310" t="s">
        <v>10</v>
      </c>
      <c r="H310">
        <v>56</v>
      </c>
      <c r="J310">
        <v>1991</v>
      </c>
      <c r="K310">
        <v>157</v>
      </c>
      <c r="L310" t="s">
        <v>76</v>
      </c>
      <c r="M310" t="s">
        <v>76</v>
      </c>
      <c r="N310" t="s">
        <v>76</v>
      </c>
      <c r="O310" t="s">
        <v>76</v>
      </c>
    </row>
    <row r="311" spans="1:15" x14ac:dyDescent="0.25">
      <c r="A311" t="s">
        <v>70</v>
      </c>
      <c r="B311">
        <v>1973</v>
      </c>
      <c r="D311" s="1">
        <v>26852</v>
      </c>
      <c r="E311" t="s">
        <v>8</v>
      </c>
      <c r="F311" t="s">
        <v>9</v>
      </c>
      <c r="G311" t="s">
        <v>10</v>
      </c>
      <c r="H311">
        <v>12</v>
      </c>
      <c r="J311">
        <v>1992</v>
      </c>
      <c r="K311">
        <v>157</v>
      </c>
      <c r="L311" t="s">
        <v>76</v>
      </c>
      <c r="M311" t="s">
        <v>76</v>
      </c>
      <c r="N311" t="s">
        <v>76</v>
      </c>
      <c r="O311" t="s">
        <v>76</v>
      </c>
    </row>
    <row r="312" spans="1:15" x14ac:dyDescent="0.25">
      <c r="A312" t="s">
        <v>70</v>
      </c>
      <c r="B312">
        <v>1973</v>
      </c>
      <c r="D312" s="1">
        <v>26853</v>
      </c>
      <c r="E312" t="s">
        <v>8</v>
      </c>
      <c r="F312" t="s">
        <v>9</v>
      </c>
      <c r="G312" t="s">
        <v>10</v>
      </c>
      <c r="H312">
        <v>15</v>
      </c>
      <c r="J312">
        <v>1993</v>
      </c>
      <c r="K312">
        <v>157</v>
      </c>
      <c r="L312" t="s">
        <v>76</v>
      </c>
      <c r="M312" t="s">
        <v>76</v>
      </c>
      <c r="N312" t="s">
        <v>76</v>
      </c>
      <c r="O312" t="s">
        <v>76</v>
      </c>
    </row>
    <row r="313" spans="1:15" x14ac:dyDescent="0.25">
      <c r="A313" t="s">
        <v>70</v>
      </c>
      <c r="B313">
        <v>1973</v>
      </c>
      <c r="D313" s="1">
        <v>26854</v>
      </c>
      <c r="E313" t="s">
        <v>8</v>
      </c>
      <c r="F313" t="s">
        <v>9</v>
      </c>
      <c r="G313" t="s">
        <v>10</v>
      </c>
      <c r="H313">
        <v>546</v>
      </c>
      <c r="J313">
        <v>1994</v>
      </c>
      <c r="K313">
        <v>157</v>
      </c>
      <c r="L313" s="1">
        <v>34491</v>
      </c>
      <c r="M313">
        <v>128</v>
      </c>
      <c r="N313">
        <v>1994</v>
      </c>
      <c r="O313">
        <v>130</v>
      </c>
    </row>
    <row r="314" spans="1:15" x14ac:dyDescent="0.25">
      <c r="A314" t="s">
        <v>70</v>
      </c>
      <c r="B314">
        <v>1973</v>
      </c>
      <c r="D314" s="1">
        <v>26855</v>
      </c>
      <c r="E314" t="s">
        <v>8</v>
      </c>
      <c r="F314" t="s">
        <v>9</v>
      </c>
      <c r="G314" t="s">
        <v>10</v>
      </c>
      <c r="H314">
        <v>134</v>
      </c>
      <c r="J314">
        <v>1995</v>
      </c>
      <c r="K314">
        <v>157</v>
      </c>
      <c r="L314" s="1">
        <v>34856</v>
      </c>
      <c r="M314">
        <v>2</v>
      </c>
      <c r="N314">
        <v>1995</v>
      </c>
      <c r="O314">
        <v>2</v>
      </c>
    </row>
    <row r="315" spans="1:15" x14ac:dyDescent="0.25">
      <c r="A315" t="s">
        <v>70</v>
      </c>
      <c r="B315">
        <v>1973</v>
      </c>
      <c r="D315" s="1">
        <v>26856</v>
      </c>
      <c r="E315" t="s">
        <v>8</v>
      </c>
      <c r="F315" t="s">
        <v>9</v>
      </c>
      <c r="G315" t="s">
        <v>10</v>
      </c>
      <c r="H315">
        <v>319</v>
      </c>
      <c r="J315">
        <v>1999</v>
      </c>
      <c r="K315">
        <v>157</v>
      </c>
      <c r="L315" t="s">
        <v>76</v>
      </c>
      <c r="M315" t="s">
        <v>76</v>
      </c>
      <c r="N315" t="s">
        <v>76</v>
      </c>
      <c r="O315" t="s">
        <v>76</v>
      </c>
    </row>
    <row r="316" spans="1:15" x14ac:dyDescent="0.25">
      <c r="A316" t="s">
        <v>70</v>
      </c>
      <c r="B316">
        <v>1973</v>
      </c>
      <c r="D316" s="1">
        <v>26857</v>
      </c>
      <c r="E316" t="s">
        <v>8</v>
      </c>
      <c r="F316" t="s">
        <v>9</v>
      </c>
      <c r="G316" t="s">
        <v>10</v>
      </c>
      <c r="H316">
        <v>75</v>
      </c>
      <c r="J316">
        <v>2000</v>
      </c>
      <c r="K316">
        <v>157</v>
      </c>
      <c r="L316" t="s">
        <v>76</v>
      </c>
      <c r="M316" t="s">
        <v>76</v>
      </c>
      <c r="N316" t="s">
        <v>76</v>
      </c>
      <c r="O316" t="s">
        <v>76</v>
      </c>
    </row>
    <row r="317" spans="1:15" x14ac:dyDescent="0.25">
      <c r="A317" t="s">
        <v>70</v>
      </c>
      <c r="B317">
        <v>1973</v>
      </c>
      <c r="D317" s="1">
        <v>26858</v>
      </c>
      <c r="E317" t="s">
        <v>8</v>
      </c>
      <c r="F317" t="s">
        <v>9</v>
      </c>
      <c r="G317" t="s">
        <v>10</v>
      </c>
      <c r="H317">
        <v>85</v>
      </c>
      <c r="J317">
        <v>2001</v>
      </c>
      <c r="K317">
        <v>157</v>
      </c>
      <c r="L317" t="s">
        <v>76</v>
      </c>
      <c r="M317" t="s">
        <v>76</v>
      </c>
      <c r="N317" t="s">
        <v>76</v>
      </c>
      <c r="O317" t="s">
        <v>76</v>
      </c>
    </row>
    <row r="318" spans="1:15" x14ac:dyDescent="0.25">
      <c r="A318" t="s">
        <v>70</v>
      </c>
      <c r="B318">
        <v>1973</v>
      </c>
      <c r="D318" s="1">
        <v>26859</v>
      </c>
      <c r="E318" t="s">
        <v>8</v>
      </c>
      <c r="F318" t="s">
        <v>9</v>
      </c>
      <c r="G318" t="s">
        <v>10</v>
      </c>
      <c r="H318">
        <v>336</v>
      </c>
      <c r="J318">
        <v>2002</v>
      </c>
      <c r="K318">
        <v>157</v>
      </c>
      <c r="L318" t="s">
        <v>76</v>
      </c>
      <c r="M318" t="s">
        <v>76</v>
      </c>
      <c r="N318" t="s">
        <v>76</v>
      </c>
      <c r="O318" t="s">
        <v>76</v>
      </c>
    </row>
    <row r="319" spans="1:15" x14ac:dyDescent="0.25">
      <c r="A319" t="s">
        <v>70</v>
      </c>
      <c r="B319">
        <v>1973</v>
      </c>
      <c r="D319" s="1">
        <v>26860</v>
      </c>
      <c r="E319" t="s">
        <v>8</v>
      </c>
      <c r="F319" t="s">
        <v>9</v>
      </c>
      <c r="G319" t="s">
        <v>10</v>
      </c>
      <c r="H319">
        <v>107</v>
      </c>
      <c r="J319">
        <v>2003</v>
      </c>
      <c r="K319">
        <v>157</v>
      </c>
      <c r="L319" t="s">
        <v>76</v>
      </c>
      <c r="M319" t="s">
        <v>76</v>
      </c>
      <c r="N319" t="s">
        <v>76</v>
      </c>
      <c r="O319" t="s">
        <v>76</v>
      </c>
    </row>
    <row r="320" spans="1:15" x14ac:dyDescent="0.25">
      <c r="A320" t="s">
        <v>70</v>
      </c>
      <c r="B320">
        <v>1973</v>
      </c>
      <c r="D320" s="1">
        <v>26861</v>
      </c>
      <c r="E320" t="s">
        <v>8</v>
      </c>
      <c r="F320" t="s">
        <v>9</v>
      </c>
      <c r="G320" t="s">
        <v>10</v>
      </c>
      <c r="H320">
        <v>1143</v>
      </c>
      <c r="J320">
        <v>2004</v>
      </c>
      <c r="K320">
        <v>157</v>
      </c>
      <c r="L320" t="s">
        <v>76</v>
      </c>
      <c r="M320" t="s">
        <v>76</v>
      </c>
      <c r="N320" t="s">
        <v>76</v>
      </c>
      <c r="O320" t="s">
        <v>76</v>
      </c>
    </row>
    <row r="321" spans="1:15" x14ac:dyDescent="0.25">
      <c r="A321" t="s">
        <v>70</v>
      </c>
      <c r="B321">
        <v>1973</v>
      </c>
      <c r="D321" s="1">
        <v>26862</v>
      </c>
      <c r="E321" t="s">
        <v>8</v>
      </c>
      <c r="F321" t="s">
        <v>9</v>
      </c>
      <c r="G321" t="s">
        <v>10</v>
      </c>
      <c r="H321">
        <v>1018</v>
      </c>
      <c r="J321">
        <v>2005</v>
      </c>
      <c r="K321">
        <v>157</v>
      </c>
      <c r="L321" t="s">
        <v>76</v>
      </c>
      <c r="M321" t="s">
        <v>76</v>
      </c>
      <c r="N321" t="s">
        <v>76</v>
      </c>
      <c r="O321" t="s">
        <v>76</v>
      </c>
    </row>
    <row r="322" spans="1:15" x14ac:dyDescent="0.25">
      <c r="A322" t="s">
        <v>70</v>
      </c>
      <c r="B322">
        <v>1973</v>
      </c>
      <c r="D322" s="1">
        <v>26863</v>
      </c>
      <c r="E322" t="s">
        <v>8</v>
      </c>
      <c r="F322" t="s">
        <v>9</v>
      </c>
      <c r="G322" t="s">
        <v>10</v>
      </c>
      <c r="H322">
        <v>535</v>
      </c>
      <c r="J322">
        <v>2006</v>
      </c>
      <c r="K322">
        <v>157</v>
      </c>
      <c r="L322" t="s">
        <v>76</v>
      </c>
      <c r="M322" t="s">
        <v>76</v>
      </c>
      <c r="N322" t="s">
        <v>76</v>
      </c>
      <c r="O322" t="s">
        <v>76</v>
      </c>
    </row>
    <row r="323" spans="1:15" x14ac:dyDescent="0.25">
      <c r="A323" t="s">
        <v>70</v>
      </c>
      <c r="B323">
        <v>1973</v>
      </c>
      <c r="D323" s="1">
        <v>26864</v>
      </c>
      <c r="E323" t="s">
        <v>8</v>
      </c>
      <c r="F323" t="s">
        <v>9</v>
      </c>
      <c r="G323" t="s">
        <v>10</v>
      </c>
      <c r="H323">
        <v>377</v>
      </c>
      <c r="J323">
        <v>2007</v>
      </c>
      <c r="K323">
        <v>157</v>
      </c>
      <c r="L323" t="s">
        <v>76</v>
      </c>
      <c r="M323" t="s">
        <v>76</v>
      </c>
      <c r="N323" t="s">
        <v>76</v>
      </c>
      <c r="O323" t="s">
        <v>76</v>
      </c>
    </row>
    <row r="324" spans="1:15" x14ac:dyDescent="0.25">
      <c r="A324" t="s">
        <v>70</v>
      </c>
      <c r="B324">
        <v>1973</v>
      </c>
      <c r="D324" s="1">
        <v>26865</v>
      </c>
      <c r="E324" t="s">
        <v>8</v>
      </c>
      <c r="F324" t="s">
        <v>9</v>
      </c>
      <c r="G324" t="s">
        <v>10</v>
      </c>
      <c r="H324">
        <v>46</v>
      </c>
      <c r="J324">
        <v>2008</v>
      </c>
      <c r="K324">
        <v>157</v>
      </c>
      <c r="L324" t="s">
        <v>76</v>
      </c>
      <c r="M324" t="s">
        <v>76</v>
      </c>
      <c r="N324" t="s">
        <v>76</v>
      </c>
      <c r="O324" t="s">
        <v>76</v>
      </c>
    </row>
    <row r="325" spans="1:15" x14ac:dyDescent="0.25">
      <c r="A325" t="s">
        <v>70</v>
      </c>
      <c r="B325">
        <v>1973</v>
      </c>
      <c r="D325" s="1">
        <v>26866</v>
      </c>
      <c r="E325" t="s">
        <v>8</v>
      </c>
      <c r="F325" t="s">
        <v>9</v>
      </c>
      <c r="G325" t="s">
        <v>10</v>
      </c>
      <c r="H325">
        <v>1179</v>
      </c>
      <c r="J325">
        <v>2009</v>
      </c>
      <c r="K325">
        <v>157</v>
      </c>
      <c r="L325" t="s">
        <v>76</v>
      </c>
      <c r="M325" t="s">
        <v>76</v>
      </c>
      <c r="N325" t="s">
        <v>76</v>
      </c>
      <c r="O325" t="s">
        <v>76</v>
      </c>
    </row>
    <row r="326" spans="1:15" x14ac:dyDescent="0.25">
      <c r="A326" t="s">
        <v>70</v>
      </c>
      <c r="B326">
        <v>1973</v>
      </c>
      <c r="D326" s="1">
        <v>26867</v>
      </c>
      <c r="E326" t="s">
        <v>8</v>
      </c>
      <c r="F326" t="s">
        <v>9</v>
      </c>
      <c r="G326" t="s">
        <v>10</v>
      </c>
      <c r="H326">
        <v>81</v>
      </c>
      <c r="J326">
        <v>2010</v>
      </c>
      <c r="K326">
        <v>157</v>
      </c>
      <c r="L326" t="s">
        <v>76</v>
      </c>
      <c r="M326" t="s">
        <v>76</v>
      </c>
      <c r="N326" t="s">
        <v>76</v>
      </c>
      <c r="O326" t="s">
        <v>76</v>
      </c>
    </row>
    <row r="327" spans="1:15" x14ac:dyDescent="0.25">
      <c r="A327" t="s">
        <v>70</v>
      </c>
      <c r="B327">
        <v>1973</v>
      </c>
      <c r="D327" s="1">
        <v>26868</v>
      </c>
      <c r="E327" t="s">
        <v>8</v>
      </c>
      <c r="F327" t="s">
        <v>9</v>
      </c>
      <c r="G327" t="s">
        <v>10</v>
      </c>
      <c r="H327">
        <v>13</v>
      </c>
      <c r="J327">
        <v>2011</v>
      </c>
      <c r="K327">
        <v>157</v>
      </c>
      <c r="L327" t="s">
        <v>76</v>
      </c>
      <c r="M327" t="s">
        <v>76</v>
      </c>
      <c r="N327" t="s">
        <v>76</v>
      </c>
      <c r="O327" t="s">
        <v>76</v>
      </c>
    </row>
    <row r="328" spans="1:15" x14ac:dyDescent="0.25">
      <c r="A328" t="s">
        <v>70</v>
      </c>
      <c r="B328">
        <v>1973</v>
      </c>
      <c r="D328" s="1">
        <v>26869</v>
      </c>
      <c r="E328" t="s">
        <v>8</v>
      </c>
      <c r="F328" t="s">
        <v>9</v>
      </c>
      <c r="G328" t="s">
        <v>10</v>
      </c>
      <c r="H328">
        <v>547</v>
      </c>
      <c r="J328">
        <v>2012</v>
      </c>
      <c r="K328">
        <v>157</v>
      </c>
      <c r="L328" t="s">
        <v>76</v>
      </c>
      <c r="M328" t="s">
        <v>76</v>
      </c>
      <c r="N328" t="s">
        <v>76</v>
      </c>
      <c r="O328" t="s">
        <v>76</v>
      </c>
    </row>
    <row r="329" spans="1:15" x14ac:dyDescent="0.25">
      <c r="A329" t="s">
        <v>70</v>
      </c>
      <c r="B329">
        <v>1973</v>
      </c>
      <c r="D329" s="1">
        <v>26870</v>
      </c>
      <c r="E329" t="s">
        <v>8</v>
      </c>
      <c r="F329" t="s">
        <v>9</v>
      </c>
      <c r="G329" t="s">
        <v>10</v>
      </c>
      <c r="H329">
        <v>200</v>
      </c>
      <c r="J329">
        <v>2013</v>
      </c>
      <c r="K329">
        <v>157</v>
      </c>
      <c r="L329" t="s">
        <v>76</v>
      </c>
      <c r="M329" t="s">
        <v>76</v>
      </c>
      <c r="N329" t="s">
        <v>76</v>
      </c>
      <c r="O329" t="s">
        <v>76</v>
      </c>
    </row>
    <row r="330" spans="1:15" x14ac:dyDescent="0.25">
      <c r="A330" t="s">
        <v>70</v>
      </c>
      <c r="B330">
        <v>1973</v>
      </c>
      <c r="D330" s="1">
        <v>26871</v>
      </c>
      <c r="E330" t="s">
        <v>8</v>
      </c>
      <c r="F330" t="s">
        <v>9</v>
      </c>
      <c r="G330" t="s">
        <v>10</v>
      </c>
      <c r="H330">
        <v>583</v>
      </c>
      <c r="J330">
        <v>2014</v>
      </c>
      <c r="K330">
        <v>157</v>
      </c>
      <c r="L330" t="s">
        <v>76</v>
      </c>
      <c r="M330" t="s">
        <v>76</v>
      </c>
      <c r="N330" t="s">
        <v>76</v>
      </c>
      <c r="O330" t="s">
        <v>76</v>
      </c>
    </row>
    <row r="331" spans="1:15" x14ac:dyDescent="0.25">
      <c r="A331" t="s">
        <v>70</v>
      </c>
      <c r="B331">
        <v>1973</v>
      </c>
      <c r="D331" s="1">
        <v>26872</v>
      </c>
      <c r="E331" t="s">
        <v>8</v>
      </c>
      <c r="F331" t="s">
        <v>9</v>
      </c>
      <c r="G331" t="s">
        <v>10</v>
      </c>
      <c r="H331">
        <v>647</v>
      </c>
      <c r="J331">
        <v>2015</v>
      </c>
      <c r="K331">
        <v>157</v>
      </c>
      <c r="L331" t="s">
        <v>76</v>
      </c>
      <c r="M331" t="s">
        <v>76</v>
      </c>
      <c r="N331" t="s">
        <v>76</v>
      </c>
      <c r="O331" t="s">
        <v>76</v>
      </c>
    </row>
    <row r="332" spans="1:15" x14ac:dyDescent="0.25">
      <c r="A332" t="s">
        <v>70</v>
      </c>
      <c r="B332">
        <v>1973</v>
      </c>
      <c r="D332" s="1">
        <v>26873</v>
      </c>
      <c r="E332" t="s">
        <v>8</v>
      </c>
      <c r="F332" t="s">
        <v>9</v>
      </c>
      <c r="G332" t="s">
        <v>10</v>
      </c>
      <c r="H332">
        <v>616</v>
      </c>
      <c r="J332">
        <v>2016</v>
      </c>
      <c r="K332">
        <v>157</v>
      </c>
      <c r="L332" t="s">
        <v>76</v>
      </c>
      <c r="M332" t="s">
        <v>76</v>
      </c>
      <c r="N332" t="s">
        <v>76</v>
      </c>
      <c r="O332" t="s">
        <v>76</v>
      </c>
    </row>
    <row r="333" spans="1:15" x14ac:dyDescent="0.25">
      <c r="A333" t="s">
        <v>70</v>
      </c>
      <c r="B333">
        <v>1973</v>
      </c>
      <c r="D333" s="1">
        <v>26874</v>
      </c>
      <c r="E333" t="s">
        <v>8</v>
      </c>
      <c r="F333" t="s">
        <v>9</v>
      </c>
      <c r="G333" t="s">
        <v>10</v>
      </c>
      <c r="H333">
        <v>2</v>
      </c>
      <c r="J333">
        <v>2017</v>
      </c>
      <c r="K333">
        <v>157</v>
      </c>
      <c r="L333" t="s">
        <v>76</v>
      </c>
      <c r="M333" t="s">
        <v>76</v>
      </c>
      <c r="N333" t="s">
        <v>76</v>
      </c>
      <c r="O333" t="s">
        <v>76</v>
      </c>
    </row>
    <row r="334" spans="1:15" x14ac:dyDescent="0.25">
      <c r="A334" t="s">
        <v>70</v>
      </c>
      <c r="B334">
        <v>1973</v>
      </c>
      <c r="D334" s="1">
        <v>26875</v>
      </c>
      <c r="E334" t="s">
        <v>8</v>
      </c>
      <c r="F334" t="s">
        <v>9</v>
      </c>
      <c r="G334" t="s">
        <v>10</v>
      </c>
      <c r="H334">
        <v>1</v>
      </c>
      <c r="J334">
        <v>2018</v>
      </c>
      <c r="K334">
        <v>157</v>
      </c>
      <c r="L334" t="s">
        <v>76</v>
      </c>
      <c r="M334" t="s">
        <v>76</v>
      </c>
      <c r="N334" t="s">
        <v>76</v>
      </c>
      <c r="O334" t="s">
        <v>76</v>
      </c>
    </row>
    <row r="335" spans="1:15" x14ac:dyDescent="0.25">
      <c r="A335" t="s">
        <v>70</v>
      </c>
      <c r="B335">
        <v>1973</v>
      </c>
      <c r="D335" s="1">
        <v>26876</v>
      </c>
      <c r="E335" t="s">
        <v>8</v>
      </c>
      <c r="F335" t="s">
        <v>9</v>
      </c>
      <c r="G335" t="s">
        <v>10</v>
      </c>
      <c r="H335">
        <v>3</v>
      </c>
      <c r="J335">
        <v>2019</v>
      </c>
      <c r="K335">
        <v>157</v>
      </c>
      <c r="L335" t="s">
        <v>76</v>
      </c>
      <c r="M335" t="s">
        <v>76</v>
      </c>
      <c r="N335" t="s">
        <v>76</v>
      </c>
      <c r="O335" t="s">
        <v>76</v>
      </c>
    </row>
    <row r="336" spans="1:15" x14ac:dyDescent="0.25">
      <c r="A336" t="s">
        <v>70</v>
      </c>
      <c r="B336">
        <v>1973</v>
      </c>
      <c r="D336" s="1">
        <v>26877</v>
      </c>
      <c r="E336" t="s">
        <v>8</v>
      </c>
      <c r="F336" t="s">
        <v>9</v>
      </c>
      <c r="G336" t="s">
        <v>10</v>
      </c>
      <c r="H336">
        <v>4</v>
      </c>
      <c r="J336">
        <v>2020</v>
      </c>
      <c r="K336">
        <v>157</v>
      </c>
      <c r="L336" t="s">
        <v>76</v>
      </c>
      <c r="M336" t="s">
        <v>76</v>
      </c>
      <c r="N336" t="s">
        <v>76</v>
      </c>
      <c r="O336" t="s">
        <v>76</v>
      </c>
    </row>
    <row r="337" spans="1:15" x14ac:dyDescent="0.25">
      <c r="A337" t="s">
        <v>70</v>
      </c>
      <c r="B337">
        <v>1973</v>
      </c>
      <c r="D337" s="1">
        <v>26878</v>
      </c>
      <c r="E337" t="s">
        <v>8</v>
      </c>
      <c r="F337" t="s">
        <v>9</v>
      </c>
      <c r="G337" t="s">
        <v>10</v>
      </c>
      <c r="H337">
        <v>661</v>
      </c>
      <c r="J337">
        <v>2021</v>
      </c>
      <c r="K337">
        <v>157</v>
      </c>
      <c r="L337" t="s">
        <v>76</v>
      </c>
      <c r="M337" t="s">
        <v>76</v>
      </c>
      <c r="N337" t="s">
        <v>76</v>
      </c>
      <c r="O337" t="s">
        <v>76</v>
      </c>
    </row>
    <row r="338" spans="1:15" x14ac:dyDescent="0.25">
      <c r="A338" t="s">
        <v>70</v>
      </c>
      <c r="B338">
        <v>1973</v>
      </c>
      <c r="D338" s="1">
        <v>26879</v>
      </c>
      <c r="E338" t="s">
        <v>8</v>
      </c>
      <c r="F338" t="s">
        <v>9</v>
      </c>
      <c r="G338" t="s">
        <v>10</v>
      </c>
      <c r="H338">
        <v>8</v>
      </c>
      <c r="J338">
        <v>1971</v>
      </c>
      <c r="K338">
        <v>158</v>
      </c>
      <c r="L338" s="1">
        <v>26091</v>
      </c>
      <c r="M338">
        <v>0</v>
      </c>
      <c r="N338">
        <v>1971</v>
      </c>
      <c r="O338">
        <v>1</v>
      </c>
    </row>
    <row r="339" spans="1:15" x14ac:dyDescent="0.25">
      <c r="A339" t="s">
        <v>70</v>
      </c>
      <c r="B339">
        <v>1973</v>
      </c>
      <c r="D339" s="1">
        <v>26880</v>
      </c>
      <c r="E339" t="s">
        <v>8</v>
      </c>
      <c r="F339" t="s">
        <v>9</v>
      </c>
      <c r="G339" t="s">
        <v>10</v>
      </c>
      <c r="H339">
        <v>0</v>
      </c>
      <c r="J339">
        <v>1972</v>
      </c>
      <c r="K339">
        <v>158</v>
      </c>
      <c r="L339" s="1">
        <v>26456</v>
      </c>
      <c r="M339">
        <v>0</v>
      </c>
      <c r="N339">
        <v>1972</v>
      </c>
      <c r="O339">
        <v>3</v>
      </c>
    </row>
    <row r="340" spans="1:15" x14ac:dyDescent="0.25">
      <c r="A340" t="s">
        <v>70</v>
      </c>
      <c r="B340">
        <v>1973</v>
      </c>
      <c r="D340" s="1">
        <v>26881</v>
      </c>
      <c r="E340" t="s">
        <v>8</v>
      </c>
      <c r="F340" t="s">
        <v>9</v>
      </c>
      <c r="G340" t="s">
        <v>10</v>
      </c>
      <c r="H340">
        <v>64</v>
      </c>
      <c r="J340">
        <v>1973</v>
      </c>
      <c r="K340">
        <v>158</v>
      </c>
      <c r="L340" t="s">
        <v>76</v>
      </c>
      <c r="M340" t="s">
        <v>76</v>
      </c>
      <c r="N340" t="s">
        <v>76</v>
      </c>
      <c r="O340" t="s">
        <v>76</v>
      </c>
    </row>
    <row r="341" spans="1:15" x14ac:dyDescent="0.25">
      <c r="A341" t="s">
        <v>70</v>
      </c>
      <c r="B341">
        <v>1973</v>
      </c>
      <c r="D341" s="1">
        <v>26882</v>
      </c>
      <c r="E341" t="s">
        <v>8</v>
      </c>
      <c r="F341" t="s">
        <v>9</v>
      </c>
      <c r="G341" t="s">
        <v>10</v>
      </c>
      <c r="H341">
        <v>133</v>
      </c>
      <c r="J341">
        <v>1974</v>
      </c>
      <c r="K341">
        <v>158</v>
      </c>
      <c r="L341" s="1">
        <v>27187</v>
      </c>
      <c r="M341">
        <v>0</v>
      </c>
      <c r="N341">
        <v>1974</v>
      </c>
      <c r="O341">
        <v>0</v>
      </c>
    </row>
    <row r="342" spans="1:15" x14ac:dyDescent="0.25">
      <c r="A342" t="s">
        <v>70</v>
      </c>
      <c r="B342">
        <v>1973</v>
      </c>
      <c r="D342" s="1">
        <v>26883</v>
      </c>
      <c r="E342" t="s">
        <v>8</v>
      </c>
      <c r="F342" t="s">
        <v>9</v>
      </c>
      <c r="G342" t="s">
        <v>10</v>
      </c>
      <c r="H342">
        <v>1037</v>
      </c>
      <c r="J342">
        <v>1975</v>
      </c>
      <c r="K342">
        <v>158</v>
      </c>
      <c r="L342" s="1">
        <v>27552</v>
      </c>
      <c r="M342">
        <v>0</v>
      </c>
      <c r="N342">
        <v>1975</v>
      </c>
      <c r="O342">
        <v>2</v>
      </c>
    </row>
    <row r="343" spans="1:15" x14ac:dyDescent="0.25">
      <c r="A343" t="s">
        <v>70</v>
      </c>
      <c r="B343">
        <v>1973</v>
      </c>
      <c r="D343" s="1">
        <v>26884</v>
      </c>
      <c r="E343" t="s">
        <v>8</v>
      </c>
      <c r="F343" t="s">
        <v>9</v>
      </c>
      <c r="G343" t="s">
        <v>10</v>
      </c>
      <c r="H343">
        <v>213</v>
      </c>
      <c r="J343">
        <v>1976</v>
      </c>
      <c r="K343">
        <v>158</v>
      </c>
      <c r="L343" s="1">
        <v>27917</v>
      </c>
      <c r="M343">
        <v>0</v>
      </c>
      <c r="N343">
        <v>1976</v>
      </c>
      <c r="O343">
        <v>0</v>
      </c>
    </row>
    <row r="344" spans="1:15" x14ac:dyDescent="0.25">
      <c r="A344" t="s">
        <v>70</v>
      </c>
      <c r="B344">
        <v>1973</v>
      </c>
      <c r="D344" s="1">
        <v>26885</v>
      </c>
      <c r="E344" t="s">
        <v>8</v>
      </c>
      <c r="F344" t="s">
        <v>9</v>
      </c>
      <c r="G344" t="s">
        <v>10</v>
      </c>
      <c r="H344">
        <v>76</v>
      </c>
      <c r="J344">
        <v>1977</v>
      </c>
      <c r="K344">
        <v>158</v>
      </c>
      <c r="L344" s="1">
        <v>28283</v>
      </c>
      <c r="M344">
        <v>0</v>
      </c>
      <c r="N344">
        <v>1977</v>
      </c>
      <c r="O344">
        <v>0</v>
      </c>
    </row>
    <row r="345" spans="1:15" x14ac:dyDescent="0.25">
      <c r="A345" t="s">
        <v>70</v>
      </c>
      <c r="B345">
        <v>1973</v>
      </c>
      <c r="D345" s="1">
        <v>26886</v>
      </c>
      <c r="E345" t="s">
        <v>8</v>
      </c>
      <c r="F345" t="s">
        <v>9</v>
      </c>
      <c r="G345" t="s">
        <v>10</v>
      </c>
      <c r="H345">
        <v>1155</v>
      </c>
      <c r="J345">
        <v>1978</v>
      </c>
      <c r="K345">
        <v>158</v>
      </c>
      <c r="L345" s="1">
        <v>28648</v>
      </c>
      <c r="M345">
        <v>0</v>
      </c>
      <c r="N345">
        <v>1978</v>
      </c>
      <c r="O345">
        <v>0</v>
      </c>
    </row>
    <row r="346" spans="1:15" x14ac:dyDescent="0.25">
      <c r="A346" t="s">
        <v>70</v>
      </c>
      <c r="B346">
        <v>1973</v>
      </c>
      <c r="D346" s="1">
        <v>26887</v>
      </c>
      <c r="E346" t="s">
        <v>8</v>
      </c>
      <c r="F346" t="s">
        <v>9</v>
      </c>
      <c r="G346" t="s">
        <v>10</v>
      </c>
      <c r="H346">
        <v>83</v>
      </c>
      <c r="J346">
        <v>1979</v>
      </c>
      <c r="K346">
        <v>158</v>
      </c>
      <c r="L346" t="s">
        <v>76</v>
      </c>
      <c r="M346" t="s">
        <v>76</v>
      </c>
      <c r="N346" t="s">
        <v>76</v>
      </c>
      <c r="O346" t="s">
        <v>76</v>
      </c>
    </row>
    <row r="347" spans="1:15" x14ac:dyDescent="0.25">
      <c r="A347" t="s">
        <v>70</v>
      </c>
      <c r="B347">
        <v>1973</v>
      </c>
      <c r="D347" s="1">
        <v>26888</v>
      </c>
      <c r="E347" t="s">
        <v>8</v>
      </c>
      <c r="F347" t="s">
        <v>9</v>
      </c>
      <c r="G347" t="s">
        <v>10</v>
      </c>
      <c r="H347">
        <v>50</v>
      </c>
      <c r="J347">
        <v>1980</v>
      </c>
      <c r="K347">
        <v>158</v>
      </c>
      <c r="L347" t="s">
        <v>76</v>
      </c>
      <c r="M347" t="s">
        <v>76</v>
      </c>
      <c r="N347" t="s">
        <v>76</v>
      </c>
      <c r="O347" t="s">
        <v>76</v>
      </c>
    </row>
    <row r="348" spans="1:15" x14ac:dyDescent="0.25">
      <c r="A348" t="s">
        <v>70</v>
      </c>
      <c r="B348">
        <v>1973</v>
      </c>
      <c r="D348" s="1">
        <v>26889</v>
      </c>
      <c r="E348" t="s">
        <v>8</v>
      </c>
      <c r="F348" t="s">
        <v>9</v>
      </c>
      <c r="G348" t="s">
        <v>10</v>
      </c>
      <c r="H348">
        <v>140</v>
      </c>
      <c r="J348">
        <v>1981</v>
      </c>
      <c r="K348">
        <v>158</v>
      </c>
      <c r="L348" t="s">
        <v>76</v>
      </c>
      <c r="M348" t="s">
        <v>76</v>
      </c>
      <c r="N348" t="s">
        <v>76</v>
      </c>
      <c r="O348" t="s">
        <v>76</v>
      </c>
    </row>
    <row r="349" spans="1:15" x14ac:dyDescent="0.25">
      <c r="A349" t="s">
        <v>70</v>
      </c>
      <c r="B349">
        <v>1973</v>
      </c>
      <c r="D349" s="1">
        <v>26890</v>
      </c>
      <c r="E349" t="s">
        <v>8</v>
      </c>
      <c r="F349" t="s">
        <v>9</v>
      </c>
      <c r="G349" t="s">
        <v>10</v>
      </c>
      <c r="H349">
        <v>861</v>
      </c>
      <c r="J349">
        <v>1982</v>
      </c>
      <c r="K349">
        <v>158</v>
      </c>
      <c r="L349" t="s">
        <v>76</v>
      </c>
      <c r="M349" t="s">
        <v>76</v>
      </c>
      <c r="N349" t="s">
        <v>76</v>
      </c>
      <c r="O349" t="s">
        <v>76</v>
      </c>
    </row>
    <row r="350" spans="1:15" x14ac:dyDescent="0.25">
      <c r="A350" t="s">
        <v>70</v>
      </c>
      <c r="B350">
        <v>1973</v>
      </c>
      <c r="D350" s="1">
        <v>26891</v>
      </c>
      <c r="E350" t="s">
        <v>8</v>
      </c>
      <c r="F350" t="s">
        <v>9</v>
      </c>
      <c r="G350" t="s">
        <v>10</v>
      </c>
      <c r="H350">
        <v>470</v>
      </c>
      <c r="J350">
        <v>1983</v>
      </c>
      <c r="K350">
        <v>158</v>
      </c>
      <c r="L350" t="s">
        <v>76</v>
      </c>
      <c r="M350" t="s">
        <v>76</v>
      </c>
      <c r="N350" t="s">
        <v>76</v>
      </c>
      <c r="O350" t="s">
        <v>76</v>
      </c>
    </row>
    <row r="351" spans="1:15" x14ac:dyDescent="0.25">
      <c r="A351" t="s">
        <v>70</v>
      </c>
      <c r="B351">
        <v>1973</v>
      </c>
      <c r="D351" s="1">
        <v>26892</v>
      </c>
      <c r="E351" t="s">
        <v>8</v>
      </c>
      <c r="F351" t="s">
        <v>9</v>
      </c>
      <c r="G351" t="s">
        <v>10</v>
      </c>
      <c r="H351">
        <v>539</v>
      </c>
      <c r="J351">
        <v>1984</v>
      </c>
      <c r="K351">
        <v>158</v>
      </c>
      <c r="L351" t="s">
        <v>76</v>
      </c>
      <c r="M351" t="s">
        <v>76</v>
      </c>
      <c r="N351" t="s">
        <v>76</v>
      </c>
      <c r="O351" t="s">
        <v>76</v>
      </c>
    </row>
    <row r="352" spans="1:15" x14ac:dyDescent="0.25">
      <c r="A352" t="s">
        <v>70</v>
      </c>
      <c r="B352">
        <v>1973</v>
      </c>
      <c r="D352" s="1">
        <v>26893</v>
      </c>
      <c r="E352" t="s">
        <v>8</v>
      </c>
      <c r="F352" t="s">
        <v>9</v>
      </c>
      <c r="G352" t="s">
        <v>10</v>
      </c>
      <c r="H352">
        <v>0</v>
      </c>
      <c r="J352">
        <v>1985</v>
      </c>
      <c r="K352">
        <v>158</v>
      </c>
      <c r="L352" t="s">
        <v>76</v>
      </c>
      <c r="M352" t="s">
        <v>76</v>
      </c>
      <c r="N352" t="s">
        <v>76</v>
      </c>
      <c r="O352" t="s">
        <v>76</v>
      </c>
    </row>
    <row r="353" spans="1:15" x14ac:dyDescent="0.25">
      <c r="A353" t="s">
        <v>70</v>
      </c>
      <c r="B353">
        <v>1973</v>
      </c>
      <c r="D353" s="1">
        <v>26894</v>
      </c>
      <c r="E353" t="s">
        <v>8</v>
      </c>
      <c r="F353" t="s">
        <v>9</v>
      </c>
      <c r="G353" t="s">
        <v>10</v>
      </c>
      <c r="H353">
        <v>1264</v>
      </c>
      <c r="J353">
        <v>1986</v>
      </c>
      <c r="K353">
        <v>158</v>
      </c>
      <c r="L353" t="s">
        <v>76</v>
      </c>
      <c r="M353" t="s">
        <v>76</v>
      </c>
      <c r="N353" t="s">
        <v>76</v>
      </c>
      <c r="O353" t="s">
        <v>76</v>
      </c>
    </row>
    <row r="354" spans="1:15" x14ac:dyDescent="0.25">
      <c r="A354" t="s">
        <v>70</v>
      </c>
      <c r="B354">
        <v>1973</v>
      </c>
      <c r="D354" s="1">
        <v>26895</v>
      </c>
      <c r="E354" t="s">
        <v>8</v>
      </c>
      <c r="F354" t="s">
        <v>9</v>
      </c>
      <c r="G354" t="s">
        <v>10</v>
      </c>
      <c r="H354">
        <v>485</v>
      </c>
      <c r="J354">
        <v>1987</v>
      </c>
      <c r="K354">
        <v>158</v>
      </c>
      <c r="L354" t="s">
        <v>76</v>
      </c>
      <c r="M354" t="s">
        <v>76</v>
      </c>
      <c r="N354" t="s">
        <v>76</v>
      </c>
      <c r="O354" t="s">
        <v>76</v>
      </c>
    </row>
    <row r="355" spans="1:15" x14ac:dyDescent="0.25">
      <c r="A355" t="s">
        <v>70</v>
      </c>
      <c r="B355">
        <v>1973</v>
      </c>
      <c r="D355" s="1">
        <v>26896</v>
      </c>
      <c r="E355" t="s">
        <v>8</v>
      </c>
      <c r="F355" t="s">
        <v>9</v>
      </c>
      <c r="G355" t="s">
        <v>10</v>
      </c>
      <c r="H355">
        <v>654</v>
      </c>
      <c r="J355">
        <v>1988</v>
      </c>
      <c r="K355">
        <v>158</v>
      </c>
      <c r="L355" t="s">
        <v>76</v>
      </c>
      <c r="M355" t="s">
        <v>76</v>
      </c>
      <c r="N355" t="s">
        <v>76</v>
      </c>
      <c r="O355" t="s">
        <v>76</v>
      </c>
    </row>
    <row r="356" spans="1:15" x14ac:dyDescent="0.25">
      <c r="A356" t="s">
        <v>70</v>
      </c>
      <c r="B356">
        <v>1973</v>
      </c>
      <c r="D356" s="1">
        <v>26897</v>
      </c>
      <c r="E356" t="s">
        <v>8</v>
      </c>
      <c r="F356" t="s">
        <v>9</v>
      </c>
      <c r="G356" t="s">
        <v>10</v>
      </c>
      <c r="H356">
        <v>816</v>
      </c>
      <c r="J356">
        <v>1989</v>
      </c>
      <c r="K356">
        <v>158</v>
      </c>
      <c r="L356" s="1">
        <v>32666</v>
      </c>
      <c r="M356">
        <v>0</v>
      </c>
      <c r="N356">
        <v>1989</v>
      </c>
      <c r="O356">
        <v>7</v>
      </c>
    </row>
    <row r="357" spans="1:15" x14ac:dyDescent="0.25">
      <c r="A357" t="s">
        <v>70</v>
      </c>
      <c r="B357">
        <v>1973</v>
      </c>
      <c r="D357" s="1">
        <v>26898</v>
      </c>
      <c r="E357" t="s">
        <v>8</v>
      </c>
      <c r="F357" t="s">
        <v>9</v>
      </c>
      <c r="G357" t="s">
        <v>10</v>
      </c>
      <c r="H357">
        <v>20</v>
      </c>
      <c r="J357">
        <v>1990</v>
      </c>
      <c r="K357">
        <v>158</v>
      </c>
      <c r="L357" s="1">
        <v>33031</v>
      </c>
      <c r="M357">
        <v>0</v>
      </c>
      <c r="N357">
        <v>1990</v>
      </c>
      <c r="O357">
        <v>0</v>
      </c>
    </row>
    <row r="358" spans="1:15" x14ac:dyDescent="0.25">
      <c r="A358" t="s">
        <v>70</v>
      </c>
      <c r="B358">
        <v>1973</v>
      </c>
      <c r="D358" s="1">
        <v>26899</v>
      </c>
      <c r="E358" t="s">
        <v>8</v>
      </c>
      <c r="F358" t="s">
        <v>9</v>
      </c>
      <c r="G358" t="s">
        <v>10</v>
      </c>
      <c r="H358">
        <v>237</v>
      </c>
      <c r="J358">
        <v>1991</v>
      </c>
      <c r="K358">
        <v>158</v>
      </c>
      <c r="L358" t="s">
        <v>76</v>
      </c>
      <c r="M358" t="s">
        <v>76</v>
      </c>
      <c r="N358" t="s">
        <v>76</v>
      </c>
      <c r="O358" t="s">
        <v>76</v>
      </c>
    </row>
    <row r="359" spans="1:15" x14ac:dyDescent="0.25">
      <c r="A359" t="s">
        <v>70</v>
      </c>
      <c r="B359">
        <v>1973</v>
      </c>
      <c r="D359" s="1">
        <v>26900</v>
      </c>
      <c r="E359" t="s">
        <v>8</v>
      </c>
      <c r="F359" t="s">
        <v>9</v>
      </c>
      <c r="G359" t="s">
        <v>10</v>
      </c>
      <c r="H359">
        <v>14</v>
      </c>
      <c r="J359">
        <v>1992</v>
      </c>
      <c r="K359">
        <v>158</v>
      </c>
      <c r="L359" t="s">
        <v>76</v>
      </c>
      <c r="M359" t="s">
        <v>76</v>
      </c>
      <c r="N359" t="s">
        <v>76</v>
      </c>
      <c r="O359" t="s">
        <v>76</v>
      </c>
    </row>
    <row r="360" spans="1:15" x14ac:dyDescent="0.25">
      <c r="A360" t="s">
        <v>70</v>
      </c>
      <c r="B360">
        <v>1973</v>
      </c>
      <c r="D360" s="1">
        <v>26901</v>
      </c>
      <c r="E360" t="s">
        <v>8</v>
      </c>
      <c r="F360" t="s">
        <v>9</v>
      </c>
      <c r="G360" t="s">
        <v>10</v>
      </c>
      <c r="H360">
        <v>3</v>
      </c>
      <c r="J360">
        <v>1993</v>
      </c>
      <c r="K360">
        <v>158</v>
      </c>
      <c r="L360" t="s">
        <v>76</v>
      </c>
      <c r="M360" t="s">
        <v>76</v>
      </c>
      <c r="N360" t="s">
        <v>76</v>
      </c>
      <c r="O360" t="s">
        <v>76</v>
      </c>
    </row>
    <row r="361" spans="1:15" x14ac:dyDescent="0.25">
      <c r="A361" t="s">
        <v>70</v>
      </c>
      <c r="B361">
        <v>1973</v>
      </c>
      <c r="D361" s="1">
        <v>26902</v>
      </c>
      <c r="E361" t="s">
        <v>8</v>
      </c>
      <c r="F361" t="s">
        <v>9</v>
      </c>
      <c r="G361" t="s">
        <v>10</v>
      </c>
      <c r="H361">
        <v>304</v>
      </c>
      <c r="J361">
        <v>1994</v>
      </c>
      <c r="K361">
        <v>158</v>
      </c>
      <c r="L361" s="1">
        <v>34492</v>
      </c>
      <c r="M361">
        <v>0</v>
      </c>
      <c r="N361">
        <v>1994</v>
      </c>
      <c r="O361">
        <v>130</v>
      </c>
    </row>
    <row r="362" spans="1:15" x14ac:dyDescent="0.25">
      <c r="A362" t="s">
        <v>70</v>
      </c>
      <c r="B362">
        <v>1973</v>
      </c>
      <c r="D362" s="1">
        <v>26903</v>
      </c>
      <c r="E362" t="s">
        <v>8</v>
      </c>
      <c r="F362" t="s">
        <v>9</v>
      </c>
      <c r="G362" t="s">
        <v>10</v>
      </c>
      <c r="H362">
        <v>10</v>
      </c>
      <c r="J362">
        <v>1995</v>
      </c>
      <c r="K362">
        <v>158</v>
      </c>
      <c r="L362" s="1">
        <v>34857</v>
      </c>
      <c r="M362">
        <v>0</v>
      </c>
      <c r="N362">
        <v>1995</v>
      </c>
      <c r="O362">
        <v>2</v>
      </c>
    </row>
    <row r="363" spans="1:15" x14ac:dyDescent="0.25">
      <c r="A363" t="s">
        <v>70</v>
      </c>
      <c r="B363">
        <v>1973</v>
      </c>
      <c r="D363" s="1">
        <v>26904</v>
      </c>
      <c r="E363" t="s">
        <v>8</v>
      </c>
      <c r="F363" t="s">
        <v>9</v>
      </c>
      <c r="G363" t="s">
        <v>10</v>
      </c>
      <c r="H363">
        <v>388</v>
      </c>
      <c r="J363">
        <v>1999</v>
      </c>
      <c r="K363">
        <v>158</v>
      </c>
      <c r="L363" t="s">
        <v>76</v>
      </c>
      <c r="M363" t="s">
        <v>76</v>
      </c>
      <c r="N363" t="s">
        <v>76</v>
      </c>
      <c r="O363" t="s">
        <v>76</v>
      </c>
    </row>
    <row r="364" spans="1:15" x14ac:dyDescent="0.25">
      <c r="A364" t="s">
        <v>70</v>
      </c>
      <c r="B364">
        <v>1973</v>
      </c>
      <c r="D364" s="1">
        <v>26905</v>
      </c>
      <c r="E364" t="s">
        <v>8</v>
      </c>
      <c r="F364" t="s">
        <v>9</v>
      </c>
      <c r="G364" t="s">
        <v>10</v>
      </c>
      <c r="H364">
        <v>588</v>
      </c>
      <c r="J364">
        <v>2000</v>
      </c>
      <c r="K364">
        <v>158</v>
      </c>
      <c r="L364" t="s">
        <v>76</v>
      </c>
      <c r="M364" t="s">
        <v>76</v>
      </c>
      <c r="N364" t="s">
        <v>76</v>
      </c>
      <c r="O364" t="s">
        <v>76</v>
      </c>
    </row>
    <row r="365" spans="1:15" x14ac:dyDescent="0.25">
      <c r="A365" t="s">
        <v>70</v>
      </c>
      <c r="B365">
        <v>1973</v>
      </c>
      <c r="D365" s="1">
        <v>26906</v>
      </c>
      <c r="E365" t="s">
        <v>8</v>
      </c>
      <c r="F365" t="s">
        <v>9</v>
      </c>
      <c r="G365" t="s">
        <v>10</v>
      </c>
      <c r="H365">
        <v>20</v>
      </c>
      <c r="J365">
        <v>2001</v>
      </c>
      <c r="K365">
        <v>158</v>
      </c>
      <c r="L365" t="s">
        <v>76</v>
      </c>
      <c r="M365" t="s">
        <v>76</v>
      </c>
      <c r="N365" t="s">
        <v>76</v>
      </c>
      <c r="O365" t="s">
        <v>76</v>
      </c>
    </row>
    <row r="366" spans="1:15" x14ac:dyDescent="0.25">
      <c r="A366" t="s">
        <v>70</v>
      </c>
      <c r="B366">
        <v>1973</v>
      </c>
      <c r="D366" s="1">
        <v>26907</v>
      </c>
      <c r="E366" t="s">
        <v>8</v>
      </c>
      <c r="F366" t="s">
        <v>9</v>
      </c>
      <c r="G366" t="s">
        <v>10</v>
      </c>
      <c r="H366">
        <v>636</v>
      </c>
      <c r="J366">
        <v>2002</v>
      </c>
      <c r="K366">
        <v>158</v>
      </c>
      <c r="L366" t="s">
        <v>76</v>
      </c>
      <c r="M366" t="s">
        <v>76</v>
      </c>
      <c r="N366" t="s">
        <v>76</v>
      </c>
      <c r="O366" t="s">
        <v>76</v>
      </c>
    </row>
    <row r="367" spans="1:15" x14ac:dyDescent="0.25">
      <c r="A367" t="s">
        <v>70</v>
      </c>
      <c r="B367">
        <v>1973</v>
      </c>
      <c r="D367" s="1">
        <v>26908</v>
      </c>
      <c r="E367" t="s">
        <v>8</v>
      </c>
      <c r="F367" t="s">
        <v>9</v>
      </c>
      <c r="G367" t="s">
        <v>10</v>
      </c>
      <c r="H367">
        <v>99</v>
      </c>
      <c r="J367">
        <v>2003</v>
      </c>
      <c r="K367">
        <v>158</v>
      </c>
      <c r="L367" t="s">
        <v>76</v>
      </c>
      <c r="M367" t="s">
        <v>76</v>
      </c>
      <c r="N367" t="s">
        <v>76</v>
      </c>
      <c r="O367" t="s">
        <v>76</v>
      </c>
    </row>
    <row r="368" spans="1:15" x14ac:dyDescent="0.25">
      <c r="A368" t="s">
        <v>70</v>
      </c>
      <c r="B368">
        <v>1973</v>
      </c>
      <c r="D368" s="1">
        <v>26909</v>
      </c>
      <c r="E368" t="s">
        <v>8</v>
      </c>
      <c r="F368" t="s">
        <v>9</v>
      </c>
      <c r="G368" t="s">
        <v>10</v>
      </c>
      <c r="H368">
        <v>3</v>
      </c>
      <c r="J368">
        <v>2004</v>
      </c>
      <c r="K368">
        <v>158</v>
      </c>
      <c r="L368" t="s">
        <v>76</v>
      </c>
      <c r="M368" t="s">
        <v>76</v>
      </c>
      <c r="N368" t="s">
        <v>76</v>
      </c>
      <c r="O368" t="s">
        <v>76</v>
      </c>
    </row>
    <row r="369" spans="1:15" x14ac:dyDescent="0.25">
      <c r="A369" t="s">
        <v>70</v>
      </c>
      <c r="B369">
        <v>1973</v>
      </c>
      <c r="D369" s="1">
        <v>26910</v>
      </c>
      <c r="E369" t="s">
        <v>8</v>
      </c>
      <c r="F369" t="s">
        <v>9</v>
      </c>
      <c r="G369" t="s">
        <v>10</v>
      </c>
      <c r="H369">
        <v>303</v>
      </c>
      <c r="J369">
        <v>2005</v>
      </c>
      <c r="K369">
        <v>158</v>
      </c>
      <c r="L369" t="s">
        <v>76</v>
      </c>
      <c r="M369" t="s">
        <v>76</v>
      </c>
      <c r="N369" t="s">
        <v>76</v>
      </c>
      <c r="O369" t="s">
        <v>76</v>
      </c>
    </row>
    <row r="370" spans="1:15" x14ac:dyDescent="0.25">
      <c r="A370" t="s">
        <v>70</v>
      </c>
      <c r="B370">
        <v>1973</v>
      </c>
      <c r="D370" s="1">
        <v>26911</v>
      </c>
      <c r="E370" t="s">
        <v>8</v>
      </c>
      <c r="F370" t="s">
        <v>9</v>
      </c>
      <c r="G370" t="s">
        <v>10</v>
      </c>
      <c r="H370">
        <v>731</v>
      </c>
      <c r="J370">
        <v>2006</v>
      </c>
      <c r="K370">
        <v>158</v>
      </c>
      <c r="L370" t="s">
        <v>76</v>
      </c>
      <c r="M370" t="s">
        <v>76</v>
      </c>
      <c r="N370" t="s">
        <v>76</v>
      </c>
      <c r="O370" t="s">
        <v>76</v>
      </c>
    </row>
    <row r="371" spans="1:15" x14ac:dyDescent="0.25">
      <c r="A371" t="s">
        <v>70</v>
      </c>
      <c r="B371">
        <v>1973</v>
      </c>
      <c r="D371" s="1">
        <v>26912</v>
      </c>
      <c r="E371" t="s">
        <v>8</v>
      </c>
      <c r="F371" t="s">
        <v>9</v>
      </c>
      <c r="G371" t="s">
        <v>10</v>
      </c>
      <c r="H371">
        <v>2178</v>
      </c>
      <c r="J371">
        <v>2007</v>
      </c>
      <c r="K371">
        <v>158</v>
      </c>
      <c r="L371" t="s">
        <v>76</v>
      </c>
      <c r="M371" t="s">
        <v>76</v>
      </c>
      <c r="N371" t="s">
        <v>76</v>
      </c>
      <c r="O371" t="s">
        <v>76</v>
      </c>
    </row>
    <row r="372" spans="1:15" x14ac:dyDescent="0.25">
      <c r="A372" t="s">
        <v>70</v>
      </c>
      <c r="B372">
        <v>1973</v>
      </c>
      <c r="D372" s="1">
        <v>26913</v>
      </c>
      <c r="E372" t="s">
        <v>8</v>
      </c>
      <c r="F372" t="s">
        <v>9</v>
      </c>
      <c r="G372" t="s">
        <v>10</v>
      </c>
      <c r="H372">
        <v>173</v>
      </c>
      <c r="J372">
        <v>2008</v>
      </c>
      <c r="K372">
        <v>158</v>
      </c>
      <c r="L372" t="s">
        <v>76</v>
      </c>
      <c r="M372" t="s">
        <v>76</v>
      </c>
      <c r="N372" t="s">
        <v>76</v>
      </c>
      <c r="O372" t="s">
        <v>76</v>
      </c>
    </row>
    <row r="373" spans="1:15" x14ac:dyDescent="0.25">
      <c r="A373" t="s">
        <v>70</v>
      </c>
      <c r="B373">
        <v>1973</v>
      </c>
      <c r="D373" s="1">
        <v>26914</v>
      </c>
      <c r="E373" t="s">
        <v>8</v>
      </c>
      <c r="F373" t="s">
        <v>9</v>
      </c>
      <c r="G373" t="s">
        <v>10</v>
      </c>
      <c r="H373">
        <v>337</v>
      </c>
      <c r="J373">
        <v>2009</v>
      </c>
      <c r="K373">
        <v>158</v>
      </c>
      <c r="L373" t="s">
        <v>76</v>
      </c>
      <c r="M373" t="s">
        <v>76</v>
      </c>
      <c r="N373" t="s">
        <v>76</v>
      </c>
      <c r="O373" t="s">
        <v>76</v>
      </c>
    </row>
    <row r="374" spans="1:15" x14ac:dyDescent="0.25">
      <c r="A374" t="s">
        <v>70</v>
      </c>
      <c r="B374">
        <v>1973</v>
      </c>
      <c r="D374" s="1">
        <v>26915</v>
      </c>
      <c r="E374" t="s">
        <v>8</v>
      </c>
      <c r="F374" t="s">
        <v>9</v>
      </c>
      <c r="G374" t="s">
        <v>10</v>
      </c>
      <c r="H374">
        <v>9</v>
      </c>
      <c r="J374">
        <v>2010</v>
      </c>
      <c r="K374">
        <v>158</v>
      </c>
      <c r="L374" t="s">
        <v>76</v>
      </c>
      <c r="M374" t="s">
        <v>76</v>
      </c>
      <c r="N374" t="s">
        <v>76</v>
      </c>
      <c r="O374" t="s">
        <v>76</v>
      </c>
    </row>
    <row r="375" spans="1:15" x14ac:dyDescent="0.25">
      <c r="A375" t="s">
        <v>70</v>
      </c>
      <c r="B375">
        <v>1973</v>
      </c>
      <c r="D375" s="1">
        <v>26916</v>
      </c>
      <c r="E375" t="s">
        <v>8</v>
      </c>
      <c r="F375" t="s">
        <v>9</v>
      </c>
      <c r="G375" t="s">
        <v>10</v>
      </c>
      <c r="H375">
        <v>474</v>
      </c>
      <c r="J375">
        <v>2011</v>
      </c>
      <c r="K375">
        <v>158</v>
      </c>
      <c r="L375" t="s">
        <v>76</v>
      </c>
      <c r="M375" t="s">
        <v>76</v>
      </c>
      <c r="N375" t="s">
        <v>76</v>
      </c>
      <c r="O375" t="s">
        <v>76</v>
      </c>
    </row>
    <row r="376" spans="1:15" x14ac:dyDescent="0.25">
      <c r="A376" t="s">
        <v>70</v>
      </c>
      <c r="B376">
        <v>1973</v>
      </c>
      <c r="D376" s="1">
        <v>26917</v>
      </c>
      <c r="E376" t="s">
        <v>8</v>
      </c>
      <c r="F376" t="s">
        <v>9</v>
      </c>
      <c r="G376" t="s">
        <v>10</v>
      </c>
      <c r="H376">
        <v>683</v>
      </c>
      <c r="J376">
        <v>2012</v>
      </c>
      <c r="K376">
        <v>158</v>
      </c>
      <c r="L376" t="s">
        <v>76</v>
      </c>
      <c r="M376" t="s">
        <v>76</v>
      </c>
      <c r="N376" t="s">
        <v>76</v>
      </c>
      <c r="O376" t="s">
        <v>76</v>
      </c>
    </row>
    <row r="377" spans="1:15" x14ac:dyDescent="0.25">
      <c r="A377" t="s">
        <v>70</v>
      </c>
      <c r="B377">
        <v>1973</v>
      </c>
      <c r="D377" s="1">
        <v>26918</v>
      </c>
      <c r="E377" t="s">
        <v>8</v>
      </c>
      <c r="F377" t="s">
        <v>9</v>
      </c>
      <c r="G377" t="s">
        <v>10</v>
      </c>
      <c r="H377">
        <v>4</v>
      </c>
      <c r="J377">
        <v>2013</v>
      </c>
      <c r="K377">
        <v>158</v>
      </c>
      <c r="L377" t="s">
        <v>76</v>
      </c>
      <c r="M377" t="s">
        <v>76</v>
      </c>
      <c r="N377" t="s">
        <v>76</v>
      </c>
      <c r="O377" t="s">
        <v>76</v>
      </c>
    </row>
    <row r="378" spans="1:15" x14ac:dyDescent="0.25">
      <c r="A378" t="s">
        <v>70</v>
      </c>
      <c r="B378">
        <v>1973</v>
      </c>
      <c r="D378" s="1">
        <v>26919</v>
      </c>
      <c r="E378" t="s">
        <v>8</v>
      </c>
      <c r="F378" t="s">
        <v>9</v>
      </c>
      <c r="G378" t="s">
        <v>10</v>
      </c>
      <c r="H378">
        <v>2575</v>
      </c>
      <c r="J378">
        <v>2014</v>
      </c>
      <c r="K378">
        <v>158</v>
      </c>
      <c r="L378" t="s">
        <v>76</v>
      </c>
      <c r="M378" t="s">
        <v>76</v>
      </c>
      <c r="N378" t="s">
        <v>76</v>
      </c>
      <c r="O378" t="s">
        <v>76</v>
      </c>
    </row>
    <row r="379" spans="1:15" x14ac:dyDescent="0.25">
      <c r="A379" t="s">
        <v>70</v>
      </c>
      <c r="B379">
        <v>1973</v>
      </c>
      <c r="D379" s="1">
        <v>26920</v>
      </c>
      <c r="E379" t="s">
        <v>8</v>
      </c>
      <c r="F379" t="s">
        <v>9</v>
      </c>
      <c r="G379" t="s">
        <v>10</v>
      </c>
      <c r="H379">
        <v>496</v>
      </c>
      <c r="J379">
        <v>2015</v>
      </c>
      <c r="K379">
        <v>158</v>
      </c>
      <c r="L379" t="s">
        <v>76</v>
      </c>
      <c r="M379" t="s">
        <v>76</v>
      </c>
      <c r="N379" t="s">
        <v>76</v>
      </c>
      <c r="O379" t="s">
        <v>76</v>
      </c>
    </row>
    <row r="380" spans="1:15" x14ac:dyDescent="0.25">
      <c r="A380" t="s">
        <v>70</v>
      </c>
      <c r="B380">
        <v>1973</v>
      </c>
      <c r="D380" s="1">
        <v>26921</v>
      </c>
      <c r="E380" t="s">
        <v>8</v>
      </c>
      <c r="F380" t="s">
        <v>9</v>
      </c>
      <c r="G380" t="s">
        <v>10</v>
      </c>
      <c r="H380">
        <v>346</v>
      </c>
      <c r="J380">
        <v>2016</v>
      </c>
      <c r="K380">
        <v>158</v>
      </c>
      <c r="L380" t="s">
        <v>76</v>
      </c>
      <c r="M380" t="s">
        <v>76</v>
      </c>
      <c r="N380" t="s">
        <v>76</v>
      </c>
      <c r="O380" t="s">
        <v>76</v>
      </c>
    </row>
    <row r="381" spans="1:15" x14ac:dyDescent="0.25">
      <c r="A381" t="s">
        <v>70</v>
      </c>
      <c r="B381">
        <v>1973</v>
      </c>
      <c r="D381" s="1">
        <v>26922</v>
      </c>
      <c r="E381" t="s">
        <v>8</v>
      </c>
      <c r="F381" t="s">
        <v>9</v>
      </c>
      <c r="G381" t="s">
        <v>10</v>
      </c>
      <c r="H381">
        <v>3998</v>
      </c>
      <c r="J381">
        <v>2017</v>
      </c>
      <c r="K381">
        <v>158</v>
      </c>
      <c r="L381" t="s">
        <v>76</v>
      </c>
      <c r="M381" t="s">
        <v>76</v>
      </c>
      <c r="N381" t="s">
        <v>76</v>
      </c>
      <c r="O381" t="s">
        <v>76</v>
      </c>
    </row>
    <row r="382" spans="1:15" x14ac:dyDescent="0.25">
      <c r="A382" t="s">
        <v>70</v>
      </c>
      <c r="B382">
        <v>1973</v>
      </c>
      <c r="D382" s="1">
        <v>26923</v>
      </c>
      <c r="E382" t="s">
        <v>8</v>
      </c>
      <c r="F382" t="s">
        <v>9</v>
      </c>
      <c r="G382" t="s">
        <v>10</v>
      </c>
      <c r="H382">
        <v>5</v>
      </c>
      <c r="J382">
        <v>2018</v>
      </c>
      <c r="K382">
        <v>158</v>
      </c>
      <c r="L382" t="s">
        <v>76</v>
      </c>
      <c r="M382" t="s">
        <v>76</v>
      </c>
      <c r="N382" t="s">
        <v>76</v>
      </c>
      <c r="O382" t="s">
        <v>76</v>
      </c>
    </row>
    <row r="383" spans="1:15" x14ac:dyDescent="0.25">
      <c r="A383" t="s">
        <v>70</v>
      </c>
      <c r="B383">
        <v>1973</v>
      </c>
      <c r="D383" s="1">
        <v>26924</v>
      </c>
      <c r="E383" t="s">
        <v>8</v>
      </c>
      <c r="F383" t="s">
        <v>9</v>
      </c>
      <c r="G383" t="s">
        <v>10</v>
      </c>
      <c r="H383">
        <v>3609</v>
      </c>
      <c r="J383">
        <v>2019</v>
      </c>
      <c r="K383">
        <v>158</v>
      </c>
      <c r="L383" t="s">
        <v>76</v>
      </c>
      <c r="M383" t="s">
        <v>76</v>
      </c>
      <c r="N383" t="s">
        <v>76</v>
      </c>
      <c r="O383" t="s">
        <v>76</v>
      </c>
    </row>
    <row r="384" spans="1:15" x14ac:dyDescent="0.25">
      <c r="A384" t="s">
        <v>70</v>
      </c>
      <c r="B384">
        <v>1973</v>
      </c>
      <c r="D384" s="1">
        <v>26925</v>
      </c>
      <c r="E384" t="s">
        <v>8</v>
      </c>
      <c r="F384" t="s">
        <v>9</v>
      </c>
      <c r="G384" t="s">
        <v>10</v>
      </c>
      <c r="H384">
        <v>523</v>
      </c>
      <c r="J384">
        <v>2020</v>
      </c>
      <c r="K384">
        <v>158</v>
      </c>
      <c r="L384" t="s">
        <v>76</v>
      </c>
      <c r="M384" t="s">
        <v>76</v>
      </c>
      <c r="N384" t="s">
        <v>76</v>
      </c>
      <c r="O384" t="s">
        <v>76</v>
      </c>
    </row>
    <row r="385" spans="1:15" x14ac:dyDescent="0.25">
      <c r="A385" t="s">
        <v>70</v>
      </c>
      <c r="B385">
        <v>1973</v>
      </c>
      <c r="D385" s="1">
        <v>26926</v>
      </c>
      <c r="E385" t="s">
        <v>8</v>
      </c>
      <c r="F385" t="s">
        <v>9</v>
      </c>
      <c r="G385" t="s">
        <v>10</v>
      </c>
      <c r="H385">
        <v>296</v>
      </c>
      <c r="J385">
        <v>2021</v>
      </c>
      <c r="K385">
        <v>158</v>
      </c>
      <c r="L385" t="s">
        <v>76</v>
      </c>
      <c r="M385" t="s">
        <v>76</v>
      </c>
      <c r="N385" t="s">
        <v>76</v>
      </c>
      <c r="O385" t="s">
        <v>76</v>
      </c>
    </row>
    <row r="386" spans="1:15" x14ac:dyDescent="0.25">
      <c r="A386" t="s">
        <v>70</v>
      </c>
      <c r="B386">
        <v>1973</v>
      </c>
      <c r="D386" s="1">
        <v>26927</v>
      </c>
      <c r="E386" t="s">
        <v>8</v>
      </c>
      <c r="F386" t="s">
        <v>9</v>
      </c>
      <c r="G386" t="s">
        <v>10</v>
      </c>
      <c r="H386">
        <v>3367</v>
      </c>
      <c r="J386">
        <v>1971</v>
      </c>
      <c r="K386">
        <v>159</v>
      </c>
      <c r="L386" s="1">
        <v>26092</v>
      </c>
      <c r="M386">
        <v>0</v>
      </c>
      <c r="N386">
        <v>1971</v>
      </c>
      <c r="O386">
        <v>1</v>
      </c>
    </row>
    <row r="387" spans="1:15" x14ac:dyDescent="0.25">
      <c r="A387" t="s">
        <v>70</v>
      </c>
      <c r="B387">
        <v>1973</v>
      </c>
      <c r="D387" s="1">
        <v>26928</v>
      </c>
      <c r="E387" t="s">
        <v>8</v>
      </c>
      <c r="F387" t="s">
        <v>9</v>
      </c>
      <c r="G387" t="s">
        <v>10</v>
      </c>
      <c r="H387">
        <v>91</v>
      </c>
      <c r="J387">
        <v>1972</v>
      </c>
      <c r="K387">
        <v>159</v>
      </c>
      <c r="L387" s="1">
        <v>26457</v>
      </c>
      <c r="M387">
        <v>0</v>
      </c>
      <c r="N387">
        <v>1972</v>
      </c>
      <c r="O387">
        <v>3</v>
      </c>
    </row>
    <row r="388" spans="1:15" x14ac:dyDescent="0.25">
      <c r="A388" t="s">
        <v>70</v>
      </c>
      <c r="B388">
        <v>1973</v>
      </c>
      <c r="D388" s="1">
        <v>26929</v>
      </c>
      <c r="E388" t="s">
        <v>8</v>
      </c>
      <c r="F388" t="s">
        <v>9</v>
      </c>
      <c r="G388" t="s">
        <v>10</v>
      </c>
      <c r="H388">
        <v>1499</v>
      </c>
      <c r="J388">
        <v>1973</v>
      </c>
      <c r="K388">
        <v>159</v>
      </c>
      <c r="L388" t="s">
        <v>76</v>
      </c>
      <c r="M388" t="s">
        <v>76</v>
      </c>
      <c r="N388" t="s">
        <v>76</v>
      </c>
      <c r="O388" t="s">
        <v>76</v>
      </c>
    </row>
    <row r="389" spans="1:15" x14ac:dyDescent="0.25">
      <c r="A389" t="s">
        <v>70</v>
      </c>
      <c r="B389">
        <v>1973</v>
      </c>
      <c r="D389" s="1">
        <v>26930</v>
      </c>
      <c r="E389" t="s">
        <v>8</v>
      </c>
      <c r="F389" t="s">
        <v>9</v>
      </c>
      <c r="G389" t="s">
        <v>10</v>
      </c>
      <c r="H389">
        <v>504</v>
      </c>
      <c r="J389">
        <v>1974</v>
      </c>
      <c r="K389">
        <v>159</v>
      </c>
      <c r="L389" s="1">
        <v>27188</v>
      </c>
      <c r="M389">
        <v>0</v>
      </c>
      <c r="N389">
        <v>1974</v>
      </c>
      <c r="O389">
        <v>0</v>
      </c>
    </row>
    <row r="390" spans="1:15" x14ac:dyDescent="0.25">
      <c r="A390" t="s">
        <v>70</v>
      </c>
      <c r="B390">
        <v>1973</v>
      </c>
      <c r="D390" s="1">
        <v>26931</v>
      </c>
      <c r="E390" t="s">
        <v>8</v>
      </c>
      <c r="F390" t="s">
        <v>9</v>
      </c>
      <c r="G390" t="s">
        <v>10</v>
      </c>
      <c r="H390">
        <v>3432</v>
      </c>
      <c r="J390">
        <v>1975</v>
      </c>
      <c r="K390">
        <v>159</v>
      </c>
      <c r="L390" s="1">
        <v>27553</v>
      </c>
      <c r="M390">
        <v>0</v>
      </c>
      <c r="N390">
        <v>1975</v>
      </c>
      <c r="O390">
        <v>2</v>
      </c>
    </row>
    <row r="391" spans="1:15" x14ac:dyDescent="0.25">
      <c r="A391" t="s">
        <v>70</v>
      </c>
      <c r="B391">
        <v>1973</v>
      </c>
      <c r="D391" s="1">
        <v>26932</v>
      </c>
      <c r="E391" t="s">
        <v>8</v>
      </c>
      <c r="F391" t="s">
        <v>9</v>
      </c>
      <c r="G391" t="s">
        <v>10</v>
      </c>
      <c r="H391">
        <v>0</v>
      </c>
      <c r="J391">
        <v>1976</v>
      </c>
      <c r="K391">
        <v>159</v>
      </c>
      <c r="L391" s="1">
        <v>27918</v>
      </c>
      <c r="M391">
        <v>0</v>
      </c>
      <c r="N391">
        <v>1976</v>
      </c>
      <c r="O391">
        <v>0</v>
      </c>
    </row>
    <row r="392" spans="1:15" x14ac:dyDescent="0.25">
      <c r="A392" t="s">
        <v>70</v>
      </c>
      <c r="B392">
        <v>1973</v>
      </c>
      <c r="D392" s="1">
        <v>26933</v>
      </c>
      <c r="E392" t="s">
        <v>8</v>
      </c>
      <c r="F392" t="s">
        <v>9</v>
      </c>
      <c r="G392" t="s">
        <v>10</v>
      </c>
      <c r="H392">
        <v>0</v>
      </c>
      <c r="J392">
        <v>1977</v>
      </c>
      <c r="K392">
        <v>159</v>
      </c>
      <c r="L392" s="1">
        <v>28284</v>
      </c>
      <c r="M392">
        <v>0</v>
      </c>
      <c r="N392">
        <v>1977</v>
      </c>
      <c r="O392">
        <v>0</v>
      </c>
    </row>
    <row r="393" spans="1:15" x14ac:dyDescent="0.25">
      <c r="A393" t="s">
        <v>70</v>
      </c>
      <c r="B393">
        <v>1973</v>
      </c>
      <c r="D393" s="1">
        <v>26934</v>
      </c>
      <c r="E393" t="s">
        <v>8</v>
      </c>
      <c r="F393" t="s">
        <v>9</v>
      </c>
      <c r="G393" t="s">
        <v>10</v>
      </c>
      <c r="H393">
        <v>95</v>
      </c>
      <c r="J393">
        <v>1978</v>
      </c>
      <c r="K393">
        <v>159</v>
      </c>
      <c r="L393" s="1">
        <v>28649</v>
      </c>
      <c r="M393">
        <v>0</v>
      </c>
      <c r="N393">
        <v>1978</v>
      </c>
      <c r="O393">
        <v>0</v>
      </c>
    </row>
    <row r="394" spans="1:15" x14ac:dyDescent="0.25">
      <c r="A394" t="s">
        <v>70</v>
      </c>
      <c r="B394">
        <v>1973</v>
      </c>
      <c r="D394" s="1">
        <v>26935</v>
      </c>
      <c r="E394" t="s">
        <v>8</v>
      </c>
      <c r="F394" t="s">
        <v>9</v>
      </c>
      <c r="G394" t="s">
        <v>10</v>
      </c>
      <c r="H394">
        <v>0</v>
      </c>
      <c r="J394">
        <v>1979</v>
      </c>
      <c r="K394">
        <v>159</v>
      </c>
      <c r="L394" t="s">
        <v>76</v>
      </c>
      <c r="M394" t="s">
        <v>76</v>
      </c>
      <c r="N394" t="s">
        <v>76</v>
      </c>
      <c r="O394" t="s">
        <v>76</v>
      </c>
    </row>
    <row r="395" spans="1:15" x14ac:dyDescent="0.25">
      <c r="A395" t="s">
        <v>70</v>
      </c>
      <c r="B395">
        <v>1973</v>
      </c>
      <c r="D395" s="1">
        <v>26936</v>
      </c>
      <c r="E395" t="s">
        <v>8</v>
      </c>
      <c r="F395" t="s">
        <v>9</v>
      </c>
      <c r="G395" t="s">
        <v>10</v>
      </c>
      <c r="H395">
        <v>91</v>
      </c>
      <c r="J395">
        <v>1980</v>
      </c>
      <c r="K395">
        <v>159</v>
      </c>
      <c r="L395" t="s">
        <v>76</v>
      </c>
      <c r="M395" t="s">
        <v>76</v>
      </c>
      <c r="N395" t="s">
        <v>76</v>
      </c>
      <c r="O395" t="s">
        <v>76</v>
      </c>
    </row>
    <row r="396" spans="1:15" x14ac:dyDescent="0.25">
      <c r="A396" t="s">
        <v>70</v>
      </c>
      <c r="B396">
        <v>1973</v>
      </c>
      <c r="D396" s="1">
        <v>26937</v>
      </c>
      <c r="E396" t="s">
        <v>8</v>
      </c>
      <c r="F396" t="s">
        <v>9</v>
      </c>
      <c r="G396" t="s">
        <v>10</v>
      </c>
      <c r="H396">
        <v>79</v>
      </c>
      <c r="J396">
        <v>1981</v>
      </c>
      <c r="K396">
        <v>159</v>
      </c>
      <c r="L396" t="s">
        <v>76</v>
      </c>
      <c r="M396" t="s">
        <v>76</v>
      </c>
      <c r="N396" t="s">
        <v>76</v>
      </c>
      <c r="O396" t="s">
        <v>76</v>
      </c>
    </row>
    <row r="397" spans="1:15" x14ac:dyDescent="0.25">
      <c r="A397" t="s">
        <v>70</v>
      </c>
      <c r="B397">
        <v>1973</v>
      </c>
      <c r="D397" s="1">
        <v>26938</v>
      </c>
      <c r="E397" t="s">
        <v>8</v>
      </c>
      <c r="F397" t="s">
        <v>9</v>
      </c>
      <c r="G397" t="s">
        <v>10</v>
      </c>
      <c r="H397">
        <v>0</v>
      </c>
      <c r="J397">
        <v>1982</v>
      </c>
      <c r="K397">
        <v>159</v>
      </c>
      <c r="L397" t="s">
        <v>76</v>
      </c>
      <c r="M397" t="s">
        <v>76</v>
      </c>
      <c r="N397" t="s">
        <v>76</v>
      </c>
      <c r="O397" t="s">
        <v>76</v>
      </c>
    </row>
    <row r="398" spans="1:15" x14ac:dyDescent="0.25">
      <c r="A398" t="s">
        <v>70</v>
      </c>
      <c r="B398">
        <v>1973</v>
      </c>
      <c r="D398" s="1">
        <v>26939</v>
      </c>
      <c r="E398" t="s">
        <v>8</v>
      </c>
      <c r="F398" t="s">
        <v>9</v>
      </c>
      <c r="G398" t="s">
        <v>10</v>
      </c>
      <c r="H398">
        <v>0</v>
      </c>
      <c r="J398">
        <v>1983</v>
      </c>
      <c r="K398">
        <v>159</v>
      </c>
      <c r="L398" t="s">
        <v>76</v>
      </c>
      <c r="M398" t="s">
        <v>76</v>
      </c>
      <c r="N398" t="s">
        <v>76</v>
      </c>
      <c r="O398" t="s">
        <v>76</v>
      </c>
    </row>
    <row r="399" spans="1:15" x14ac:dyDescent="0.25">
      <c r="A399" t="s">
        <v>70</v>
      </c>
      <c r="B399">
        <v>1973</v>
      </c>
      <c r="D399" s="1">
        <v>26940</v>
      </c>
      <c r="E399" t="s">
        <v>8</v>
      </c>
      <c r="F399" t="s">
        <v>9</v>
      </c>
      <c r="G399" t="s">
        <v>10</v>
      </c>
      <c r="H399">
        <v>176</v>
      </c>
      <c r="J399">
        <v>1984</v>
      </c>
      <c r="K399">
        <v>159</v>
      </c>
      <c r="L399" t="s">
        <v>76</v>
      </c>
      <c r="M399" t="s">
        <v>76</v>
      </c>
      <c r="N399" t="s">
        <v>76</v>
      </c>
      <c r="O399" t="s">
        <v>76</v>
      </c>
    </row>
    <row r="400" spans="1:15" x14ac:dyDescent="0.25">
      <c r="A400" t="s">
        <v>70</v>
      </c>
      <c r="B400">
        <v>1973</v>
      </c>
      <c r="D400" s="1">
        <v>26941</v>
      </c>
      <c r="E400" t="s">
        <v>8</v>
      </c>
      <c r="F400" t="s">
        <v>9</v>
      </c>
      <c r="G400" t="s">
        <v>10</v>
      </c>
      <c r="H400">
        <v>205</v>
      </c>
      <c r="J400">
        <v>1985</v>
      </c>
      <c r="K400">
        <v>159</v>
      </c>
      <c r="L400" t="s">
        <v>76</v>
      </c>
      <c r="M400" t="s">
        <v>76</v>
      </c>
      <c r="N400" t="s">
        <v>76</v>
      </c>
      <c r="O400" t="s">
        <v>76</v>
      </c>
    </row>
    <row r="401" spans="1:15" x14ac:dyDescent="0.25">
      <c r="A401" t="s">
        <v>70</v>
      </c>
      <c r="B401">
        <v>1973</v>
      </c>
      <c r="D401" s="1">
        <v>26942</v>
      </c>
      <c r="E401" t="s">
        <v>8</v>
      </c>
      <c r="F401" t="s">
        <v>9</v>
      </c>
      <c r="G401" t="s">
        <v>10</v>
      </c>
      <c r="H401">
        <v>0</v>
      </c>
      <c r="J401">
        <v>1986</v>
      </c>
      <c r="K401">
        <v>159</v>
      </c>
      <c r="L401" t="s">
        <v>76</v>
      </c>
      <c r="M401" t="s">
        <v>76</v>
      </c>
      <c r="N401" t="s">
        <v>76</v>
      </c>
      <c r="O401" t="s">
        <v>76</v>
      </c>
    </row>
    <row r="402" spans="1:15" x14ac:dyDescent="0.25">
      <c r="A402" t="s">
        <v>70</v>
      </c>
      <c r="B402">
        <v>1973</v>
      </c>
      <c r="D402" s="1">
        <v>26943</v>
      </c>
      <c r="E402" t="s">
        <v>8</v>
      </c>
      <c r="F402" t="s">
        <v>9</v>
      </c>
      <c r="G402" t="s">
        <v>10</v>
      </c>
      <c r="H402">
        <v>0</v>
      </c>
      <c r="J402">
        <v>1987</v>
      </c>
      <c r="K402">
        <v>159</v>
      </c>
      <c r="L402" t="s">
        <v>76</v>
      </c>
      <c r="M402" t="s">
        <v>76</v>
      </c>
      <c r="N402" t="s">
        <v>76</v>
      </c>
      <c r="O402" t="s">
        <v>76</v>
      </c>
    </row>
    <row r="403" spans="1:15" x14ac:dyDescent="0.25">
      <c r="A403" t="s">
        <v>70</v>
      </c>
      <c r="B403">
        <v>1973</v>
      </c>
      <c r="D403" s="1">
        <v>26944</v>
      </c>
      <c r="E403" t="s">
        <v>8</v>
      </c>
      <c r="F403" t="s">
        <v>9</v>
      </c>
      <c r="G403" t="s">
        <v>10</v>
      </c>
      <c r="H403">
        <v>0</v>
      </c>
      <c r="J403">
        <v>1988</v>
      </c>
      <c r="K403">
        <v>159</v>
      </c>
      <c r="L403" t="s">
        <v>76</v>
      </c>
      <c r="M403" t="s">
        <v>76</v>
      </c>
      <c r="N403" t="s">
        <v>76</v>
      </c>
      <c r="O403" t="s">
        <v>76</v>
      </c>
    </row>
    <row r="404" spans="1:15" x14ac:dyDescent="0.25">
      <c r="A404" t="s">
        <v>70</v>
      </c>
      <c r="B404">
        <v>1973</v>
      </c>
      <c r="D404" s="1">
        <v>26945</v>
      </c>
      <c r="E404" t="s">
        <v>8</v>
      </c>
      <c r="F404" t="s">
        <v>9</v>
      </c>
      <c r="G404" t="s">
        <v>10</v>
      </c>
      <c r="H404">
        <v>1725</v>
      </c>
      <c r="J404">
        <v>1989</v>
      </c>
      <c r="K404">
        <v>159</v>
      </c>
      <c r="L404" s="1">
        <v>32667</v>
      </c>
      <c r="M404">
        <v>2</v>
      </c>
      <c r="N404">
        <v>1989</v>
      </c>
      <c r="O404">
        <v>9</v>
      </c>
    </row>
    <row r="405" spans="1:15" x14ac:dyDescent="0.25">
      <c r="A405" t="s">
        <v>70</v>
      </c>
      <c r="B405">
        <v>1973</v>
      </c>
      <c r="D405" s="1">
        <v>26946</v>
      </c>
      <c r="E405" t="s">
        <v>8</v>
      </c>
      <c r="F405" t="s">
        <v>9</v>
      </c>
      <c r="G405" t="s">
        <v>10</v>
      </c>
      <c r="H405">
        <v>0</v>
      </c>
      <c r="J405">
        <v>1990</v>
      </c>
      <c r="K405">
        <v>159</v>
      </c>
      <c r="L405" s="1">
        <v>33032</v>
      </c>
      <c r="M405">
        <v>0</v>
      </c>
      <c r="N405">
        <v>1990</v>
      </c>
      <c r="O405">
        <v>0</v>
      </c>
    </row>
    <row r="406" spans="1:15" x14ac:dyDescent="0.25">
      <c r="A406" t="s">
        <v>70</v>
      </c>
      <c r="B406">
        <v>1973</v>
      </c>
      <c r="D406" s="1">
        <v>26947</v>
      </c>
      <c r="E406" t="s">
        <v>8</v>
      </c>
      <c r="F406" t="s">
        <v>9</v>
      </c>
      <c r="G406" t="s">
        <v>10</v>
      </c>
      <c r="H406">
        <v>0</v>
      </c>
      <c r="J406">
        <v>1991</v>
      </c>
      <c r="K406">
        <v>159</v>
      </c>
      <c r="L406" t="s">
        <v>76</v>
      </c>
      <c r="M406" t="s">
        <v>76</v>
      </c>
      <c r="N406" t="s">
        <v>76</v>
      </c>
      <c r="O406" t="s">
        <v>76</v>
      </c>
    </row>
    <row r="407" spans="1:15" x14ac:dyDescent="0.25">
      <c r="A407" t="s">
        <v>70</v>
      </c>
      <c r="B407">
        <v>1973</v>
      </c>
      <c r="D407" s="1">
        <v>26948</v>
      </c>
      <c r="E407" t="s">
        <v>8</v>
      </c>
      <c r="F407" t="s">
        <v>9</v>
      </c>
      <c r="G407" t="s">
        <v>10</v>
      </c>
      <c r="H407">
        <v>0</v>
      </c>
      <c r="J407">
        <v>1992</v>
      </c>
      <c r="K407">
        <v>159</v>
      </c>
      <c r="L407" t="s">
        <v>76</v>
      </c>
      <c r="M407" t="s">
        <v>76</v>
      </c>
      <c r="N407" t="s">
        <v>76</v>
      </c>
      <c r="O407" t="s">
        <v>76</v>
      </c>
    </row>
    <row r="408" spans="1:15" x14ac:dyDescent="0.25">
      <c r="A408" t="s">
        <v>70</v>
      </c>
      <c r="B408">
        <v>1973</v>
      </c>
      <c r="D408" s="1">
        <v>26949</v>
      </c>
      <c r="E408" t="s">
        <v>8</v>
      </c>
      <c r="F408" t="s">
        <v>9</v>
      </c>
      <c r="G408" t="s">
        <v>10</v>
      </c>
      <c r="H408">
        <v>1</v>
      </c>
      <c r="J408">
        <v>1993</v>
      </c>
      <c r="K408">
        <v>159</v>
      </c>
      <c r="L408" t="s">
        <v>76</v>
      </c>
      <c r="M408" t="s">
        <v>76</v>
      </c>
      <c r="N408" t="s">
        <v>76</v>
      </c>
      <c r="O408" t="s">
        <v>76</v>
      </c>
    </row>
    <row r="409" spans="1:15" x14ac:dyDescent="0.25">
      <c r="A409" t="s">
        <v>70</v>
      </c>
      <c r="B409">
        <v>1973</v>
      </c>
      <c r="D409" s="1">
        <v>26950</v>
      </c>
      <c r="E409" t="s">
        <v>8</v>
      </c>
      <c r="F409" t="s">
        <v>9</v>
      </c>
      <c r="G409" t="s">
        <v>10</v>
      </c>
      <c r="H409">
        <v>1</v>
      </c>
      <c r="J409">
        <v>1994</v>
      </c>
      <c r="K409">
        <v>159</v>
      </c>
      <c r="L409" s="1">
        <v>34493</v>
      </c>
      <c r="M409">
        <v>0</v>
      </c>
      <c r="N409">
        <v>1994</v>
      </c>
      <c r="O409">
        <v>130</v>
      </c>
    </row>
    <row r="410" spans="1:15" x14ac:dyDescent="0.25">
      <c r="A410" t="s">
        <v>70</v>
      </c>
      <c r="B410">
        <v>1973</v>
      </c>
      <c r="D410" s="1">
        <v>26951</v>
      </c>
      <c r="E410" t="s">
        <v>8</v>
      </c>
      <c r="F410" t="s">
        <v>9</v>
      </c>
      <c r="G410" t="s">
        <v>10</v>
      </c>
      <c r="H410">
        <v>1</v>
      </c>
      <c r="J410">
        <v>1995</v>
      </c>
      <c r="K410">
        <v>159</v>
      </c>
      <c r="L410" s="1">
        <v>34858</v>
      </c>
      <c r="M410">
        <v>0</v>
      </c>
      <c r="N410">
        <v>1995</v>
      </c>
      <c r="O410">
        <v>2</v>
      </c>
    </row>
    <row r="411" spans="1:15" x14ac:dyDescent="0.25">
      <c r="A411" t="s">
        <v>70</v>
      </c>
      <c r="B411">
        <v>1973</v>
      </c>
      <c r="D411" s="1">
        <v>26952</v>
      </c>
      <c r="E411" t="s">
        <v>8</v>
      </c>
      <c r="F411" t="s">
        <v>9</v>
      </c>
      <c r="G411" t="s">
        <v>10</v>
      </c>
      <c r="H411">
        <v>4</v>
      </c>
      <c r="J411">
        <v>1999</v>
      </c>
      <c r="K411">
        <v>159</v>
      </c>
      <c r="L411" t="s">
        <v>76</v>
      </c>
      <c r="M411" t="s">
        <v>76</v>
      </c>
      <c r="N411" t="s">
        <v>76</v>
      </c>
      <c r="O411" t="s">
        <v>76</v>
      </c>
    </row>
    <row r="412" spans="1:15" x14ac:dyDescent="0.25">
      <c r="A412" t="s">
        <v>70</v>
      </c>
      <c r="B412">
        <v>1974</v>
      </c>
      <c r="D412" s="1">
        <v>27180</v>
      </c>
      <c r="E412" t="s">
        <v>8</v>
      </c>
      <c r="F412" t="s">
        <v>9</v>
      </c>
      <c r="G412" t="s">
        <v>10</v>
      </c>
      <c r="H412">
        <v>0</v>
      </c>
      <c r="J412">
        <v>2000</v>
      </c>
      <c r="K412">
        <v>159</v>
      </c>
      <c r="L412" t="s">
        <v>76</v>
      </c>
      <c r="M412" t="s">
        <v>76</v>
      </c>
      <c r="N412" t="s">
        <v>76</v>
      </c>
      <c r="O412" t="s">
        <v>76</v>
      </c>
    </row>
    <row r="413" spans="1:15" x14ac:dyDescent="0.25">
      <c r="A413" t="s">
        <v>70</v>
      </c>
      <c r="B413">
        <v>1974</v>
      </c>
      <c r="D413" s="1">
        <v>27181</v>
      </c>
      <c r="E413" t="s">
        <v>8</v>
      </c>
      <c r="F413" t="s">
        <v>9</v>
      </c>
      <c r="G413" t="s">
        <v>10</v>
      </c>
      <c r="H413">
        <v>0</v>
      </c>
      <c r="J413">
        <v>2001</v>
      </c>
      <c r="K413">
        <v>159</v>
      </c>
      <c r="L413" t="s">
        <v>76</v>
      </c>
      <c r="M413" t="s">
        <v>76</v>
      </c>
      <c r="N413" t="s">
        <v>76</v>
      </c>
      <c r="O413" t="s">
        <v>76</v>
      </c>
    </row>
    <row r="414" spans="1:15" x14ac:dyDescent="0.25">
      <c r="A414" t="s">
        <v>70</v>
      </c>
      <c r="B414">
        <v>1974</v>
      </c>
      <c r="D414" s="1">
        <v>27182</v>
      </c>
      <c r="E414" t="s">
        <v>8</v>
      </c>
      <c r="F414" t="s">
        <v>9</v>
      </c>
      <c r="G414" t="s">
        <v>10</v>
      </c>
      <c r="H414">
        <v>0</v>
      </c>
      <c r="J414">
        <v>2002</v>
      </c>
      <c r="K414">
        <v>159</v>
      </c>
      <c r="L414" t="s">
        <v>76</v>
      </c>
      <c r="M414" t="s">
        <v>76</v>
      </c>
      <c r="N414" t="s">
        <v>76</v>
      </c>
      <c r="O414" t="s">
        <v>76</v>
      </c>
    </row>
    <row r="415" spans="1:15" x14ac:dyDescent="0.25">
      <c r="A415" t="s">
        <v>70</v>
      </c>
      <c r="B415">
        <v>1974</v>
      </c>
      <c r="D415" s="1">
        <v>27183</v>
      </c>
      <c r="E415" t="s">
        <v>8</v>
      </c>
      <c r="F415" t="s">
        <v>9</v>
      </c>
      <c r="G415" t="s">
        <v>10</v>
      </c>
      <c r="H415">
        <v>0</v>
      </c>
      <c r="J415">
        <v>2003</v>
      </c>
      <c r="K415">
        <v>159</v>
      </c>
      <c r="L415" t="s">
        <v>76</v>
      </c>
      <c r="M415" t="s">
        <v>76</v>
      </c>
      <c r="N415" t="s">
        <v>76</v>
      </c>
      <c r="O415" t="s">
        <v>76</v>
      </c>
    </row>
    <row r="416" spans="1:15" x14ac:dyDescent="0.25">
      <c r="A416" t="s">
        <v>70</v>
      </c>
      <c r="B416">
        <v>1974</v>
      </c>
      <c r="D416" s="1">
        <v>27184</v>
      </c>
      <c r="E416" t="s">
        <v>8</v>
      </c>
      <c r="F416" t="s">
        <v>9</v>
      </c>
      <c r="G416" t="s">
        <v>10</v>
      </c>
      <c r="H416">
        <v>0</v>
      </c>
      <c r="J416">
        <v>2004</v>
      </c>
      <c r="K416">
        <v>159</v>
      </c>
      <c r="L416" t="s">
        <v>76</v>
      </c>
      <c r="M416" t="s">
        <v>76</v>
      </c>
      <c r="N416" t="s">
        <v>76</v>
      </c>
      <c r="O416" t="s">
        <v>76</v>
      </c>
    </row>
    <row r="417" spans="1:15" x14ac:dyDescent="0.25">
      <c r="A417" t="s">
        <v>70</v>
      </c>
      <c r="B417">
        <v>1974</v>
      </c>
      <c r="D417" s="1">
        <v>27185</v>
      </c>
      <c r="E417" t="s">
        <v>8</v>
      </c>
      <c r="F417" t="s">
        <v>9</v>
      </c>
      <c r="G417" t="s">
        <v>10</v>
      </c>
      <c r="H417">
        <v>0</v>
      </c>
      <c r="J417">
        <v>2005</v>
      </c>
      <c r="K417">
        <v>159</v>
      </c>
      <c r="L417" t="s">
        <v>76</v>
      </c>
      <c r="M417" t="s">
        <v>76</v>
      </c>
      <c r="N417" t="s">
        <v>76</v>
      </c>
      <c r="O417" t="s">
        <v>76</v>
      </c>
    </row>
    <row r="418" spans="1:15" x14ac:dyDescent="0.25">
      <c r="A418" t="s">
        <v>70</v>
      </c>
      <c r="B418">
        <v>1974</v>
      </c>
      <c r="D418" s="1">
        <v>27186</v>
      </c>
      <c r="E418" t="s">
        <v>8</v>
      </c>
      <c r="F418" t="s">
        <v>9</v>
      </c>
      <c r="G418" t="s">
        <v>10</v>
      </c>
      <c r="H418">
        <v>0</v>
      </c>
      <c r="J418">
        <v>2006</v>
      </c>
      <c r="K418">
        <v>159</v>
      </c>
      <c r="L418" t="s">
        <v>76</v>
      </c>
      <c r="M418" t="s">
        <v>76</v>
      </c>
      <c r="N418" t="s">
        <v>76</v>
      </c>
      <c r="O418" t="s">
        <v>76</v>
      </c>
    </row>
    <row r="419" spans="1:15" x14ac:dyDescent="0.25">
      <c r="A419" t="s">
        <v>70</v>
      </c>
      <c r="B419">
        <v>1974</v>
      </c>
      <c r="D419" s="1">
        <v>27187</v>
      </c>
      <c r="E419" t="s">
        <v>8</v>
      </c>
      <c r="F419" t="s">
        <v>9</v>
      </c>
      <c r="G419" t="s">
        <v>10</v>
      </c>
      <c r="H419">
        <v>0</v>
      </c>
      <c r="J419">
        <v>2007</v>
      </c>
      <c r="K419">
        <v>159</v>
      </c>
      <c r="L419" t="s">
        <v>76</v>
      </c>
      <c r="M419" t="s">
        <v>76</v>
      </c>
      <c r="N419" t="s">
        <v>76</v>
      </c>
      <c r="O419" t="s">
        <v>76</v>
      </c>
    </row>
    <row r="420" spans="1:15" x14ac:dyDescent="0.25">
      <c r="A420" t="s">
        <v>70</v>
      </c>
      <c r="B420">
        <v>1974</v>
      </c>
      <c r="D420" s="1">
        <v>27188</v>
      </c>
      <c r="E420" t="s">
        <v>8</v>
      </c>
      <c r="F420" t="s">
        <v>9</v>
      </c>
      <c r="G420" t="s">
        <v>10</v>
      </c>
      <c r="H420">
        <v>0</v>
      </c>
      <c r="J420">
        <v>2008</v>
      </c>
      <c r="K420">
        <v>159</v>
      </c>
      <c r="L420" t="s">
        <v>76</v>
      </c>
      <c r="M420" t="s">
        <v>76</v>
      </c>
      <c r="N420" t="s">
        <v>76</v>
      </c>
      <c r="O420" t="s">
        <v>76</v>
      </c>
    </row>
    <row r="421" spans="1:15" x14ac:dyDescent="0.25">
      <c r="A421" t="s">
        <v>70</v>
      </c>
      <c r="B421">
        <v>1974</v>
      </c>
      <c r="D421" s="1">
        <v>27189</v>
      </c>
      <c r="E421" t="s">
        <v>8</v>
      </c>
      <c r="F421" t="s">
        <v>9</v>
      </c>
      <c r="G421" t="s">
        <v>10</v>
      </c>
      <c r="H421">
        <v>0</v>
      </c>
      <c r="J421">
        <v>2009</v>
      </c>
      <c r="K421">
        <v>159</v>
      </c>
      <c r="L421" t="s">
        <v>76</v>
      </c>
      <c r="M421" t="s">
        <v>76</v>
      </c>
      <c r="N421" t="s">
        <v>76</v>
      </c>
      <c r="O421" t="s">
        <v>76</v>
      </c>
    </row>
    <row r="422" spans="1:15" x14ac:dyDescent="0.25">
      <c r="A422" t="s">
        <v>70</v>
      </c>
      <c r="B422">
        <v>1974</v>
      </c>
      <c r="D422" s="1">
        <v>27190</v>
      </c>
      <c r="E422" t="s">
        <v>8</v>
      </c>
      <c r="F422" t="s">
        <v>9</v>
      </c>
      <c r="G422" t="s">
        <v>10</v>
      </c>
      <c r="H422">
        <v>0</v>
      </c>
      <c r="J422">
        <v>2010</v>
      </c>
      <c r="K422">
        <v>159</v>
      </c>
      <c r="L422" t="s">
        <v>76</v>
      </c>
      <c r="M422" t="s">
        <v>76</v>
      </c>
      <c r="N422" t="s">
        <v>76</v>
      </c>
      <c r="O422" t="s">
        <v>76</v>
      </c>
    </row>
    <row r="423" spans="1:15" x14ac:dyDescent="0.25">
      <c r="A423" t="s">
        <v>70</v>
      </c>
      <c r="B423">
        <v>1974</v>
      </c>
      <c r="D423" s="1">
        <v>27191</v>
      </c>
      <c r="E423" t="s">
        <v>8</v>
      </c>
      <c r="F423" t="s">
        <v>9</v>
      </c>
      <c r="G423" t="s">
        <v>10</v>
      </c>
      <c r="H423">
        <v>0</v>
      </c>
      <c r="J423">
        <v>2011</v>
      </c>
      <c r="K423">
        <v>159</v>
      </c>
      <c r="L423" s="1">
        <v>40702</v>
      </c>
      <c r="M423">
        <v>16</v>
      </c>
      <c r="N423">
        <v>2011</v>
      </c>
      <c r="O423">
        <v>16</v>
      </c>
    </row>
    <row r="424" spans="1:15" x14ac:dyDescent="0.25">
      <c r="A424" t="s">
        <v>70</v>
      </c>
      <c r="B424">
        <v>1974</v>
      </c>
      <c r="D424" s="1">
        <v>27192</v>
      </c>
      <c r="E424" t="s">
        <v>8</v>
      </c>
      <c r="F424" t="s">
        <v>9</v>
      </c>
      <c r="G424" t="s">
        <v>10</v>
      </c>
      <c r="H424">
        <v>0</v>
      </c>
      <c r="J424">
        <v>2012</v>
      </c>
      <c r="K424">
        <v>159</v>
      </c>
      <c r="L424" t="s">
        <v>76</v>
      </c>
      <c r="M424" t="s">
        <v>76</v>
      </c>
      <c r="N424" t="s">
        <v>76</v>
      </c>
      <c r="O424" t="s">
        <v>76</v>
      </c>
    </row>
    <row r="425" spans="1:15" x14ac:dyDescent="0.25">
      <c r="A425" t="s">
        <v>70</v>
      </c>
      <c r="B425">
        <v>1974</v>
      </c>
      <c r="D425" s="1">
        <v>27193</v>
      </c>
      <c r="E425" t="s">
        <v>8</v>
      </c>
      <c r="F425" t="s">
        <v>9</v>
      </c>
      <c r="G425" t="s">
        <v>10</v>
      </c>
      <c r="H425">
        <v>59</v>
      </c>
      <c r="J425">
        <v>2013</v>
      </c>
      <c r="K425">
        <v>159</v>
      </c>
      <c r="L425" t="s">
        <v>76</v>
      </c>
      <c r="M425" t="s">
        <v>76</v>
      </c>
      <c r="N425" t="s">
        <v>76</v>
      </c>
      <c r="O425" t="s">
        <v>76</v>
      </c>
    </row>
    <row r="426" spans="1:15" x14ac:dyDescent="0.25">
      <c r="A426" t="s">
        <v>70</v>
      </c>
      <c r="B426">
        <v>1974</v>
      </c>
      <c r="D426" s="1">
        <v>27194</v>
      </c>
      <c r="E426" t="s">
        <v>8</v>
      </c>
      <c r="F426" t="s">
        <v>9</v>
      </c>
      <c r="G426" t="s">
        <v>10</v>
      </c>
      <c r="H426">
        <v>59</v>
      </c>
      <c r="J426">
        <v>2014</v>
      </c>
      <c r="K426">
        <v>159</v>
      </c>
      <c r="L426" t="s">
        <v>76</v>
      </c>
      <c r="M426" t="s">
        <v>76</v>
      </c>
      <c r="N426" t="s">
        <v>76</v>
      </c>
      <c r="O426" t="s">
        <v>76</v>
      </c>
    </row>
    <row r="427" spans="1:15" x14ac:dyDescent="0.25">
      <c r="A427" t="s">
        <v>70</v>
      </c>
      <c r="B427">
        <v>1974</v>
      </c>
      <c r="D427" s="1">
        <v>27195</v>
      </c>
      <c r="E427" t="s">
        <v>8</v>
      </c>
      <c r="F427" t="s">
        <v>9</v>
      </c>
      <c r="G427" t="s">
        <v>10</v>
      </c>
      <c r="H427">
        <v>257</v>
      </c>
      <c r="J427">
        <v>2015</v>
      </c>
      <c r="K427">
        <v>159</v>
      </c>
      <c r="L427" t="s">
        <v>76</v>
      </c>
      <c r="M427" t="s">
        <v>76</v>
      </c>
      <c r="N427" t="s">
        <v>76</v>
      </c>
      <c r="O427" t="s">
        <v>76</v>
      </c>
    </row>
    <row r="428" spans="1:15" x14ac:dyDescent="0.25">
      <c r="A428" t="s">
        <v>70</v>
      </c>
      <c r="B428">
        <v>1974</v>
      </c>
      <c r="D428" s="1">
        <v>27196</v>
      </c>
      <c r="E428" t="s">
        <v>8</v>
      </c>
      <c r="F428" t="s">
        <v>9</v>
      </c>
      <c r="G428" t="s">
        <v>10</v>
      </c>
      <c r="H428">
        <v>8</v>
      </c>
      <c r="J428">
        <v>2016</v>
      </c>
      <c r="K428">
        <v>159</v>
      </c>
      <c r="L428" t="s">
        <v>76</v>
      </c>
      <c r="M428" t="s">
        <v>76</v>
      </c>
      <c r="N428" t="s">
        <v>76</v>
      </c>
      <c r="O428" t="s">
        <v>76</v>
      </c>
    </row>
    <row r="429" spans="1:15" x14ac:dyDescent="0.25">
      <c r="A429" t="s">
        <v>70</v>
      </c>
      <c r="B429">
        <v>1974</v>
      </c>
      <c r="D429" s="1">
        <v>27197</v>
      </c>
      <c r="E429" t="s">
        <v>8</v>
      </c>
      <c r="F429" t="s">
        <v>9</v>
      </c>
      <c r="G429" t="s">
        <v>10</v>
      </c>
      <c r="H429">
        <v>17</v>
      </c>
      <c r="J429">
        <v>2017</v>
      </c>
      <c r="K429">
        <v>159</v>
      </c>
      <c r="L429" t="s">
        <v>76</v>
      </c>
      <c r="M429" t="s">
        <v>76</v>
      </c>
      <c r="N429" t="s">
        <v>76</v>
      </c>
      <c r="O429" t="s">
        <v>76</v>
      </c>
    </row>
    <row r="430" spans="1:15" x14ac:dyDescent="0.25">
      <c r="A430" t="s">
        <v>70</v>
      </c>
      <c r="B430">
        <v>1974</v>
      </c>
      <c r="D430" s="1">
        <v>27198</v>
      </c>
      <c r="E430" t="s">
        <v>8</v>
      </c>
      <c r="F430" t="s">
        <v>9</v>
      </c>
      <c r="G430" t="s">
        <v>10</v>
      </c>
      <c r="H430">
        <v>107</v>
      </c>
      <c r="J430">
        <v>2018</v>
      </c>
      <c r="K430">
        <v>159</v>
      </c>
      <c r="L430" t="s">
        <v>76</v>
      </c>
      <c r="M430" t="s">
        <v>76</v>
      </c>
      <c r="N430" t="s">
        <v>76</v>
      </c>
      <c r="O430" t="s">
        <v>76</v>
      </c>
    </row>
    <row r="431" spans="1:15" x14ac:dyDescent="0.25">
      <c r="A431" t="s">
        <v>70</v>
      </c>
      <c r="B431">
        <v>1974</v>
      </c>
      <c r="D431" s="1">
        <v>27199</v>
      </c>
      <c r="E431" t="s">
        <v>8</v>
      </c>
      <c r="F431" t="s">
        <v>9</v>
      </c>
      <c r="G431" t="s">
        <v>10</v>
      </c>
      <c r="H431">
        <v>312</v>
      </c>
      <c r="J431">
        <v>2019</v>
      </c>
      <c r="K431">
        <v>159</v>
      </c>
      <c r="L431" t="s">
        <v>76</v>
      </c>
      <c r="M431" t="s">
        <v>76</v>
      </c>
      <c r="N431" t="s">
        <v>76</v>
      </c>
      <c r="O431" t="s">
        <v>76</v>
      </c>
    </row>
    <row r="432" spans="1:15" x14ac:dyDescent="0.25">
      <c r="A432" t="s">
        <v>70</v>
      </c>
      <c r="B432">
        <v>1974</v>
      </c>
      <c r="D432" s="1">
        <v>27200</v>
      </c>
      <c r="E432" t="s">
        <v>8</v>
      </c>
      <c r="F432" t="s">
        <v>9</v>
      </c>
      <c r="G432" t="s">
        <v>10</v>
      </c>
      <c r="H432">
        <v>1498</v>
      </c>
      <c r="J432">
        <v>2020</v>
      </c>
      <c r="K432">
        <v>159</v>
      </c>
      <c r="L432" t="s">
        <v>76</v>
      </c>
      <c r="M432" t="s">
        <v>76</v>
      </c>
      <c r="N432" t="s">
        <v>76</v>
      </c>
      <c r="O432" t="s">
        <v>76</v>
      </c>
    </row>
    <row r="433" spans="1:15" x14ac:dyDescent="0.25">
      <c r="A433" t="s">
        <v>70</v>
      </c>
      <c r="B433">
        <v>1974</v>
      </c>
      <c r="D433" s="1">
        <v>27201</v>
      </c>
      <c r="E433" t="s">
        <v>8</v>
      </c>
      <c r="F433" t="s">
        <v>9</v>
      </c>
      <c r="G433" t="s">
        <v>10</v>
      </c>
      <c r="H433">
        <v>1234</v>
      </c>
      <c r="J433">
        <v>2021</v>
      </c>
      <c r="K433">
        <v>159</v>
      </c>
      <c r="L433" t="s">
        <v>76</v>
      </c>
      <c r="M433" t="s">
        <v>76</v>
      </c>
      <c r="N433" t="s">
        <v>76</v>
      </c>
      <c r="O433" t="s">
        <v>76</v>
      </c>
    </row>
    <row r="434" spans="1:15" x14ac:dyDescent="0.25">
      <c r="A434" t="s">
        <v>70</v>
      </c>
      <c r="B434">
        <v>1974</v>
      </c>
      <c r="D434" s="1">
        <v>27202</v>
      </c>
      <c r="E434" t="s">
        <v>8</v>
      </c>
      <c r="F434" t="s">
        <v>9</v>
      </c>
      <c r="G434" t="s">
        <v>10</v>
      </c>
      <c r="H434">
        <v>1811</v>
      </c>
      <c r="J434">
        <v>1971</v>
      </c>
      <c r="K434">
        <v>160</v>
      </c>
      <c r="L434" s="1">
        <v>26093</v>
      </c>
      <c r="M434">
        <v>0</v>
      </c>
      <c r="N434">
        <v>1971</v>
      </c>
      <c r="O434">
        <v>1</v>
      </c>
    </row>
    <row r="435" spans="1:15" x14ac:dyDescent="0.25">
      <c r="A435" t="s">
        <v>70</v>
      </c>
      <c r="B435">
        <v>1974</v>
      </c>
      <c r="D435" s="1">
        <v>27203</v>
      </c>
      <c r="E435" t="s">
        <v>8</v>
      </c>
      <c r="F435" t="s">
        <v>9</v>
      </c>
      <c r="G435" t="s">
        <v>10</v>
      </c>
      <c r="H435">
        <v>389</v>
      </c>
      <c r="J435">
        <v>1972</v>
      </c>
      <c r="K435">
        <v>160</v>
      </c>
      <c r="L435" s="1">
        <v>26458</v>
      </c>
      <c r="M435">
        <v>1</v>
      </c>
      <c r="N435">
        <v>1972</v>
      </c>
      <c r="O435">
        <v>4</v>
      </c>
    </row>
    <row r="436" spans="1:15" x14ac:dyDescent="0.25">
      <c r="A436" t="s">
        <v>70</v>
      </c>
      <c r="B436">
        <v>1974</v>
      </c>
      <c r="D436" s="1">
        <v>27204</v>
      </c>
      <c r="E436" t="s">
        <v>8</v>
      </c>
      <c r="F436" t="s">
        <v>9</v>
      </c>
      <c r="G436" t="s">
        <v>10</v>
      </c>
      <c r="H436">
        <v>970</v>
      </c>
      <c r="J436">
        <v>1973</v>
      </c>
      <c r="K436">
        <v>160</v>
      </c>
      <c r="L436" t="s">
        <v>76</v>
      </c>
      <c r="M436" t="s">
        <v>76</v>
      </c>
      <c r="N436" t="s">
        <v>76</v>
      </c>
      <c r="O436" t="s">
        <v>76</v>
      </c>
    </row>
    <row r="437" spans="1:15" x14ac:dyDescent="0.25">
      <c r="A437" t="s">
        <v>70</v>
      </c>
      <c r="B437">
        <v>1974</v>
      </c>
      <c r="D437" s="1">
        <v>27205</v>
      </c>
      <c r="E437" t="s">
        <v>8</v>
      </c>
      <c r="F437" t="s">
        <v>9</v>
      </c>
      <c r="G437" t="s">
        <v>10</v>
      </c>
      <c r="H437">
        <v>434</v>
      </c>
      <c r="J437">
        <v>1974</v>
      </c>
      <c r="K437">
        <v>160</v>
      </c>
      <c r="L437" s="1">
        <v>27189</v>
      </c>
      <c r="M437">
        <v>0</v>
      </c>
      <c r="N437">
        <v>1974</v>
      </c>
      <c r="O437">
        <v>0</v>
      </c>
    </row>
    <row r="438" spans="1:15" x14ac:dyDescent="0.25">
      <c r="A438" t="s">
        <v>70</v>
      </c>
      <c r="B438">
        <v>1974</v>
      </c>
      <c r="D438" s="1">
        <v>27206</v>
      </c>
      <c r="E438" t="s">
        <v>8</v>
      </c>
      <c r="F438" t="s">
        <v>9</v>
      </c>
      <c r="G438" t="s">
        <v>10</v>
      </c>
      <c r="H438">
        <v>566</v>
      </c>
      <c r="J438">
        <v>1975</v>
      </c>
      <c r="K438">
        <v>160</v>
      </c>
      <c r="L438" s="1">
        <v>27554</v>
      </c>
      <c r="M438">
        <v>0</v>
      </c>
      <c r="N438">
        <v>1975</v>
      </c>
      <c r="O438">
        <v>2</v>
      </c>
    </row>
    <row r="439" spans="1:15" x14ac:dyDescent="0.25">
      <c r="A439" t="s">
        <v>70</v>
      </c>
      <c r="B439">
        <v>1974</v>
      </c>
      <c r="D439" s="1">
        <v>27207</v>
      </c>
      <c r="E439" t="s">
        <v>8</v>
      </c>
      <c r="F439" t="s">
        <v>9</v>
      </c>
      <c r="G439" t="s">
        <v>10</v>
      </c>
      <c r="H439">
        <v>1566</v>
      </c>
      <c r="J439">
        <v>1976</v>
      </c>
      <c r="K439">
        <v>160</v>
      </c>
      <c r="L439" s="1">
        <v>27919</v>
      </c>
      <c r="M439">
        <v>0</v>
      </c>
      <c r="N439">
        <v>1976</v>
      </c>
      <c r="O439">
        <v>0</v>
      </c>
    </row>
    <row r="440" spans="1:15" x14ac:dyDescent="0.25">
      <c r="A440" t="s">
        <v>70</v>
      </c>
      <c r="B440">
        <v>1974</v>
      </c>
      <c r="D440" s="1">
        <v>27208</v>
      </c>
      <c r="E440" t="s">
        <v>8</v>
      </c>
      <c r="F440" t="s">
        <v>9</v>
      </c>
      <c r="G440" t="s">
        <v>10</v>
      </c>
      <c r="H440">
        <v>513</v>
      </c>
      <c r="J440">
        <v>1977</v>
      </c>
      <c r="K440">
        <v>160</v>
      </c>
      <c r="L440" s="1">
        <v>28285</v>
      </c>
      <c r="M440">
        <v>0</v>
      </c>
      <c r="N440">
        <v>1977</v>
      </c>
      <c r="O440">
        <v>0</v>
      </c>
    </row>
    <row r="441" spans="1:15" x14ac:dyDescent="0.25">
      <c r="A441" t="s">
        <v>70</v>
      </c>
      <c r="B441">
        <v>1974</v>
      </c>
      <c r="D441" s="1">
        <v>27209</v>
      </c>
      <c r="E441" t="s">
        <v>8</v>
      </c>
      <c r="F441" t="s">
        <v>9</v>
      </c>
      <c r="G441" t="s">
        <v>10</v>
      </c>
      <c r="H441">
        <v>1749</v>
      </c>
      <c r="J441">
        <v>1978</v>
      </c>
      <c r="K441">
        <v>160</v>
      </c>
      <c r="L441" s="1">
        <v>28650</v>
      </c>
      <c r="M441">
        <v>0</v>
      </c>
      <c r="N441">
        <v>1978</v>
      </c>
      <c r="O441">
        <v>0</v>
      </c>
    </row>
    <row r="442" spans="1:15" x14ac:dyDescent="0.25">
      <c r="A442" t="s">
        <v>70</v>
      </c>
      <c r="B442">
        <v>1974</v>
      </c>
      <c r="D442" s="1">
        <v>27210</v>
      </c>
      <c r="E442" t="s">
        <v>8</v>
      </c>
      <c r="F442" t="s">
        <v>9</v>
      </c>
      <c r="G442" t="s">
        <v>10</v>
      </c>
      <c r="H442">
        <v>198</v>
      </c>
      <c r="J442">
        <v>1979</v>
      </c>
      <c r="K442">
        <v>160</v>
      </c>
      <c r="L442" s="1">
        <v>29015</v>
      </c>
      <c r="M442">
        <v>0</v>
      </c>
      <c r="N442">
        <v>1979</v>
      </c>
      <c r="O442">
        <v>0</v>
      </c>
    </row>
    <row r="443" spans="1:15" x14ac:dyDescent="0.25">
      <c r="A443" t="s">
        <v>70</v>
      </c>
      <c r="B443">
        <v>1974</v>
      </c>
      <c r="D443" s="1">
        <v>27211</v>
      </c>
      <c r="E443" t="s">
        <v>8</v>
      </c>
      <c r="F443" t="s">
        <v>9</v>
      </c>
      <c r="G443" t="s">
        <v>10</v>
      </c>
      <c r="H443">
        <v>1674</v>
      </c>
      <c r="J443">
        <v>1980</v>
      </c>
      <c r="K443">
        <v>160</v>
      </c>
      <c r="L443" t="s">
        <v>76</v>
      </c>
      <c r="M443" t="s">
        <v>76</v>
      </c>
      <c r="N443" t="s">
        <v>76</v>
      </c>
      <c r="O443" t="s">
        <v>76</v>
      </c>
    </row>
    <row r="444" spans="1:15" x14ac:dyDescent="0.25">
      <c r="A444" t="s">
        <v>70</v>
      </c>
      <c r="B444">
        <v>1974</v>
      </c>
      <c r="D444" s="1">
        <v>27212</v>
      </c>
      <c r="E444" t="s">
        <v>8</v>
      </c>
      <c r="F444" t="s">
        <v>9</v>
      </c>
      <c r="G444" t="s">
        <v>10</v>
      </c>
      <c r="H444">
        <v>146</v>
      </c>
      <c r="J444">
        <v>1981</v>
      </c>
      <c r="K444">
        <v>160</v>
      </c>
      <c r="L444" t="s">
        <v>76</v>
      </c>
      <c r="M444" t="s">
        <v>76</v>
      </c>
      <c r="N444" t="s">
        <v>76</v>
      </c>
      <c r="O444" t="s">
        <v>76</v>
      </c>
    </row>
    <row r="445" spans="1:15" x14ac:dyDescent="0.25">
      <c r="A445" t="s">
        <v>70</v>
      </c>
      <c r="B445">
        <v>1974</v>
      </c>
      <c r="D445" s="1">
        <v>27213</v>
      </c>
      <c r="E445" t="s">
        <v>8</v>
      </c>
      <c r="F445" t="s">
        <v>9</v>
      </c>
      <c r="G445" t="s">
        <v>10</v>
      </c>
      <c r="H445">
        <v>422</v>
      </c>
      <c r="J445">
        <v>1982</v>
      </c>
      <c r="K445">
        <v>160</v>
      </c>
      <c r="L445" t="s">
        <v>76</v>
      </c>
      <c r="M445" t="s">
        <v>76</v>
      </c>
      <c r="N445" t="s">
        <v>76</v>
      </c>
      <c r="O445" t="s">
        <v>76</v>
      </c>
    </row>
    <row r="446" spans="1:15" x14ac:dyDescent="0.25">
      <c r="A446" t="s">
        <v>70</v>
      </c>
      <c r="B446">
        <v>1974</v>
      </c>
      <c r="D446" s="1">
        <v>27214</v>
      </c>
      <c r="E446" t="s">
        <v>8</v>
      </c>
      <c r="F446" t="s">
        <v>9</v>
      </c>
      <c r="G446" t="s">
        <v>10</v>
      </c>
      <c r="H446">
        <v>1172</v>
      </c>
      <c r="J446">
        <v>1983</v>
      </c>
      <c r="K446">
        <v>160</v>
      </c>
      <c r="L446" t="s">
        <v>76</v>
      </c>
      <c r="M446" t="s">
        <v>76</v>
      </c>
      <c r="N446" t="s">
        <v>76</v>
      </c>
      <c r="O446" t="s">
        <v>76</v>
      </c>
    </row>
    <row r="447" spans="1:15" x14ac:dyDescent="0.25">
      <c r="A447" t="s">
        <v>70</v>
      </c>
      <c r="B447">
        <v>1974</v>
      </c>
      <c r="D447" s="1">
        <v>27215</v>
      </c>
      <c r="E447" t="s">
        <v>8</v>
      </c>
      <c r="F447" t="s">
        <v>9</v>
      </c>
      <c r="G447" t="s">
        <v>10</v>
      </c>
      <c r="H447">
        <v>209</v>
      </c>
      <c r="J447">
        <v>1984</v>
      </c>
      <c r="K447">
        <v>160</v>
      </c>
      <c r="L447" t="s">
        <v>76</v>
      </c>
      <c r="M447" t="s">
        <v>76</v>
      </c>
      <c r="N447" t="s">
        <v>76</v>
      </c>
      <c r="O447" t="s">
        <v>76</v>
      </c>
    </row>
    <row r="448" spans="1:15" x14ac:dyDescent="0.25">
      <c r="A448" t="s">
        <v>70</v>
      </c>
      <c r="B448">
        <v>1974</v>
      </c>
      <c r="D448" s="1">
        <v>27216</v>
      </c>
      <c r="E448" t="s">
        <v>8</v>
      </c>
      <c r="F448" t="s">
        <v>9</v>
      </c>
      <c r="G448" t="s">
        <v>10</v>
      </c>
      <c r="H448">
        <v>36</v>
      </c>
      <c r="J448">
        <v>1985</v>
      </c>
      <c r="K448">
        <v>160</v>
      </c>
      <c r="L448" t="s">
        <v>76</v>
      </c>
      <c r="M448" t="s">
        <v>76</v>
      </c>
      <c r="N448" t="s">
        <v>76</v>
      </c>
      <c r="O448" t="s">
        <v>76</v>
      </c>
    </row>
    <row r="449" spans="1:15" x14ac:dyDescent="0.25">
      <c r="A449" t="s">
        <v>70</v>
      </c>
      <c r="B449">
        <v>1974</v>
      </c>
      <c r="D449" s="1">
        <v>27217</v>
      </c>
      <c r="E449" t="s">
        <v>8</v>
      </c>
      <c r="F449" t="s">
        <v>9</v>
      </c>
      <c r="G449" t="s">
        <v>10</v>
      </c>
      <c r="H449">
        <v>136</v>
      </c>
      <c r="J449">
        <v>1986</v>
      </c>
      <c r="K449">
        <v>160</v>
      </c>
      <c r="L449" t="s">
        <v>76</v>
      </c>
      <c r="M449" t="s">
        <v>76</v>
      </c>
      <c r="N449" t="s">
        <v>76</v>
      </c>
      <c r="O449" t="s">
        <v>76</v>
      </c>
    </row>
    <row r="450" spans="1:15" x14ac:dyDescent="0.25">
      <c r="A450" t="s">
        <v>70</v>
      </c>
      <c r="B450">
        <v>1974</v>
      </c>
      <c r="D450" s="1">
        <v>27218</v>
      </c>
      <c r="E450" t="s">
        <v>8</v>
      </c>
      <c r="F450" t="s">
        <v>9</v>
      </c>
      <c r="G450" t="s">
        <v>10</v>
      </c>
      <c r="H450">
        <v>1027</v>
      </c>
      <c r="J450">
        <v>1987</v>
      </c>
      <c r="K450">
        <v>160</v>
      </c>
      <c r="L450" t="s">
        <v>76</v>
      </c>
      <c r="M450" t="s">
        <v>76</v>
      </c>
      <c r="N450" t="s">
        <v>76</v>
      </c>
      <c r="O450" t="s">
        <v>76</v>
      </c>
    </row>
    <row r="451" spans="1:15" x14ac:dyDescent="0.25">
      <c r="A451" t="s">
        <v>70</v>
      </c>
      <c r="B451">
        <v>1974</v>
      </c>
      <c r="D451" s="1">
        <v>27219</v>
      </c>
      <c r="E451" t="s">
        <v>8</v>
      </c>
      <c r="F451" t="s">
        <v>9</v>
      </c>
      <c r="G451" t="s">
        <v>10</v>
      </c>
      <c r="H451">
        <v>1100</v>
      </c>
      <c r="J451">
        <v>1988</v>
      </c>
      <c r="K451">
        <v>160</v>
      </c>
      <c r="L451" t="s">
        <v>76</v>
      </c>
      <c r="M451" t="s">
        <v>76</v>
      </c>
      <c r="N451" t="s">
        <v>76</v>
      </c>
      <c r="O451" t="s">
        <v>76</v>
      </c>
    </row>
    <row r="452" spans="1:15" x14ac:dyDescent="0.25">
      <c r="A452" t="s">
        <v>70</v>
      </c>
      <c r="B452">
        <v>1974</v>
      </c>
      <c r="D452" s="1">
        <v>27220</v>
      </c>
      <c r="E452" t="s">
        <v>8</v>
      </c>
      <c r="F452" t="s">
        <v>9</v>
      </c>
      <c r="G452" t="s">
        <v>10</v>
      </c>
      <c r="H452">
        <v>2659</v>
      </c>
      <c r="J452">
        <v>1989</v>
      </c>
      <c r="K452">
        <v>160</v>
      </c>
      <c r="L452" s="1">
        <v>32668</v>
      </c>
      <c r="M452">
        <v>28</v>
      </c>
      <c r="N452">
        <v>1989</v>
      </c>
      <c r="O452">
        <v>37</v>
      </c>
    </row>
    <row r="453" spans="1:15" x14ac:dyDescent="0.25">
      <c r="A453" t="s">
        <v>70</v>
      </c>
      <c r="B453">
        <v>1974</v>
      </c>
      <c r="D453" s="1">
        <v>27221</v>
      </c>
      <c r="E453" t="s">
        <v>8</v>
      </c>
      <c r="F453" t="s">
        <v>9</v>
      </c>
      <c r="G453" t="s">
        <v>10</v>
      </c>
      <c r="H453">
        <v>1444</v>
      </c>
      <c r="J453">
        <v>1990</v>
      </c>
      <c r="K453">
        <v>160</v>
      </c>
      <c r="L453" s="1">
        <v>33033</v>
      </c>
      <c r="M453">
        <v>0</v>
      </c>
      <c r="N453">
        <v>1990</v>
      </c>
      <c r="O453">
        <v>0</v>
      </c>
    </row>
    <row r="454" spans="1:15" x14ac:dyDescent="0.25">
      <c r="A454" t="s">
        <v>70</v>
      </c>
      <c r="B454">
        <v>1974</v>
      </c>
      <c r="D454" s="1">
        <v>27222</v>
      </c>
      <c r="E454" t="s">
        <v>8</v>
      </c>
      <c r="F454" t="s">
        <v>9</v>
      </c>
      <c r="G454" t="s">
        <v>10</v>
      </c>
      <c r="H454">
        <v>1079</v>
      </c>
      <c r="J454">
        <v>1991</v>
      </c>
      <c r="K454">
        <v>160</v>
      </c>
      <c r="L454" s="1">
        <v>33398</v>
      </c>
      <c r="M454">
        <v>1</v>
      </c>
      <c r="N454">
        <v>1991</v>
      </c>
      <c r="O454">
        <v>1</v>
      </c>
    </row>
    <row r="455" spans="1:15" x14ac:dyDescent="0.25">
      <c r="A455" t="s">
        <v>70</v>
      </c>
      <c r="B455">
        <v>1974</v>
      </c>
      <c r="D455" s="1">
        <v>27223</v>
      </c>
      <c r="E455" t="s">
        <v>8</v>
      </c>
      <c r="F455" t="s">
        <v>9</v>
      </c>
      <c r="G455" t="s">
        <v>10</v>
      </c>
      <c r="H455">
        <v>1755</v>
      </c>
      <c r="J455">
        <v>1992</v>
      </c>
      <c r="K455">
        <v>160</v>
      </c>
      <c r="L455" s="1">
        <v>33763</v>
      </c>
      <c r="M455">
        <v>0</v>
      </c>
      <c r="N455">
        <v>1992</v>
      </c>
      <c r="O455">
        <v>0</v>
      </c>
    </row>
    <row r="456" spans="1:15" x14ac:dyDescent="0.25">
      <c r="A456" t="s">
        <v>70</v>
      </c>
      <c r="B456">
        <v>1974</v>
      </c>
      <c r="D456" s="1">
        <v>27224</v>
      </c>
      <c r="E456" t="s">
        <v>8</v>
      </c>
      <c r="F456" t="s">
        <v>9</v>
      </c>
      <c r="G456" t="s">
        <v>10</v>
      </c>
      <c r="H456">
        <v>172</v>
      </c>
      <c r="J456">
        <v>1993</v>
      </c>
      <c r="K456">
        <v>160</v>
      </c>
      <c r="L456" t="s">
        <v>76</v>
      </c>
      <c r="M456" t="s">
        <v>76</v>
      </c>
      <c r="N456" t="s">
        <v>76</v>
      </c>
      <c r="O456" t="s">
        <v>76</v>
      </c>
    </row>
    <row r="457" spans="1:15" x14ac:dyDescent="0.25">
      <c r="A457" t="s">
        <v>70</v>
      </c>
      <c r="B457">
        <v>1974</v>
      </c>
      <c r="D457" s="1">
        <v>27225</v>
      </c>
      <c r="E457" t="s">
        <v>8</v>
      </c>
      <c r="F457" t="s">
        <v>9</v>
      </c>
      <c r="G457" t="s">
        <v>10</v>
      </c>
      <c r="H457">
        <v>757</v>
      </c>
      <c r="J457">
        <v>1994</v>
      </c>
      <c r="K457">
        <v>160</v>
      </c>
      <c r="L457" s="1">
        <v>34494</v>
      </c>
      <c r="M457">
        <v>12</v>
      </c>
      <c r="N457">
        <v>1994</v>
      </c>
      <c r="O457">
        <v>142</v>
      </c>
    </row>
    <row r="458" spans="1:15" x14ac:dyDescent="0.25">
      <c r="A458" t="s">
        <v>70</v>
      </c>
      <c r="B458">
        <v>1974</v>
      </c>
      <c r="D458" s="1">
        <v>27226</v>
      </c>
      <c r="E458" t="s">
        <v>8</v>
      </c>
      <c r="F458" t="s">
        <v>9</v>
      </c>
      <c r="G458" t="s">
        <v>10</v>
      </c>
      <c r="H458">
        <v>358</v>
      </c>
      <c r="J458">
        <v>1995</v>
      </c>
      <c r="K458">
        <v>160</v>
      </c>
      <c r="L458" s="1">
        <v>34859</v>
      </c>
      <c r="M458">
        <v>0</v>
      </c>
      <c r="N458">
        <v>1995</v>
      </c>
      <c r="O458">
        <v>2</v>
      </c>
    </row>
    <row r="459" spans="1:15" x14ac:dyDescent="0.25">
      <c r="A459" t="s">
        <v>70</v>
      </c>
      <c r="B459">
        <v>1974</v>
      </c>
      <c r="D459" s="1">
        <v>27227</v>
      </c>
      <c r="E459" t="s">
        <v>8</v>
      </c>
      <c r="F459" t="s">
        <v>9</v>
      </c>
      <c r="G459" t="s">
        <v>10</v>
      </c>
      <c r="H459">
        <v>218</v>
      </c>
      <c r="J459">
        <v>1999</v>
      </c>
      <c r="K459">
        <v>160</v>
      </c>
      <c r="L459" t="s">
        <v>76</v>
      </c>
      <c r="M459" t="s">
        <v>76</v>
      </c>
      <c r="N459" t="s">
        <v>76</v>
      </c>
      <c r="O459" t="s">
        <v>76</v>
      </c>
    </row>
    <row r="460" spans="1:15" x14ac:dyDescent="0.25">
      <c r="A460" t="s">
        <v>70</v>
      </c>
      <c r="B460">
        <v>1974</v>
      </c>
      <c r="D460" s="1">
        <v>27228</v>
      </c>
      <c r="E460" t="s">
        <v>8</v>
      </c>
      <c r="F460" t="s">
        <v>9</v>
      </c>
      <c r="G460" t="s">
        <v>10</v>
      </c>
      <c r="H460">
        <v>23</v>
      </c>
      <c r="J460">
        <v>2000</v>
      </c>
      <c r="K460">
        <v>160</v>
      </c>
      <c r="L460" t="s">
        <v>76</v>
      </c>
      <c r="M460" t="s">
        <v>76</v>
      </c>
      <c r="N460" t="s">
        <v>76</v>
      </c>
      <c r="O460" t="s">
        <v>76</v>
      </c>
    </row>
    <row r="461" spans="1:15" x14ac:dyDescent="0.25">
      <c r="A461" t="s">
        <v>70</v>
      </c>
      <c r="B461">
        <v>1974</v>
      </c>
      <c r="D461" s="1">
        <v>27229</v>
      </c>
      <c r="E461" t="s">
        <v>8</v>
      </c>
      <c r="F461" t="s">
        <v>9</v>
      </c>
      <c r="G461" t="s">
        <v>10</v>
      </c>
      <c r="H461">
        <v>116</v>
      </c>
      <c r="J461">
        <v>2001</v>
      </c>
      <c r="K461">
        <v>160</v>
      </c>
      <c r="L461" t="s">
        <v>76</v>
      </c>
      <c r="M461" t="s">
        <v>76</v>
      </c>
      <c r="N461" t="s">
        <v>76</v>
      </c>
      <c r="O461" t="s">
        <v>76</v>
      </c>
    </row>
    <row r="462" spans="1:15" x14ac:dyDescent="0.25">
      <c r="A462" t="s">
        <v>70</v>
      </c>
      <c r="B462">
        <v>1974</v>
      </c>
      <c r="D462" s="1">
        <v>27230</v>
      </c>
      <c r="E462" t="s">
        <v>8</v>
      </c>
      <c r="F462" t="s">
        <v>9</v>
      </c>
      <c r="G462" t="s">
        <v>10</v>
      </c>
      <c r="H462">
        <v>239</v>
      </c>
      <c r="J462">
        <v>2002</v>
      </c>
      <c r="K462">
        <v>160</v>
      </c>
      <c r="L462" t="s">
        <v>76</v>
      </c>
      <c r="M462" t="s">
        <v>76</v>
      </c>
      <c r="N462" t="s">
        <v>76</v>
      </c>
      <c r="O462" t="s">
        <v>76</v>
      </c>
    </row>
    <row r="463" spans="1:15" x14ac:dyDescent="0.25">
      <c r="A463" t="s">
        <v>70</v>
      </c>
      <c r="B463">
        <v>1974</v>
      </c>
      <c r="D463" s="1">
        <v>27231</v>
      </c>
      <c r="E463" t="s">
        <v>8</v>
      </c>
      <c r="F463" t="s">
        <v>9</v>
      </c>
      <c r="G463" t="s">
        <v>10</v>
      </c>
      <c r="H463">
        <v>519</v>
      </c>
      <c r="J463">
        <v>2003</v>
      </c>
      <c r="K463">
        <v>160</v>
      </c>
      <c r="L463" t="s">
        <v>76</v>
      </c>
      <c r="M463" t="s">
        <v>76</v>
      </c>
      <c r="N463" t="s">
        <v>76</v>
      </c>
      <c r="O463" t="s">
        <v>76</v>
      </c>
    </row>
    <row r="464" spans="1:15" x14ac:dyDescent="0.25">
      <c r="A464" t="s">
        <v>70</v>
      </c>
      <c r="B464">
        <v>1974</v>
      </c>
      <c r="D464" s="1">
        <v>27232</v>
      </c>
      <c r="E464" t="s">
        <v>8</v>
      </c>
      <c r="F464" t="s">
        <v>9</v>
      </c>
      <c r="G464" t="s">
        <v>10</v>
      </c>
      <c r="H464">
        <v>63</v>
      </c>
      <c r="J464">
        <v>2004</v>
      </c>
      <c r="K464">
        <v>160</v>
      </c>
      <c r="L464" t="s">
        <v>76</v>
      </c>
      <c r="M464" t="s">
        <v>76</v>
      </c>
      <c r="N464" t="s">
        <v>76</v>
      </c>
      <c r="O464" t="s">
        <v>76</v>
      </c>
    </row>
    <row r="465" spans="1:15" x14ac:dyDescent="0.25">
      <c r="A465" t="s">
        <v>70</v>
      </c>
      <c r="B465">
        <v>1974</v>
      </c>
      <c r="D465" s="1">
        <v>27233</v>
      </c>
      <c r="E465" t="s">
        <v>8</v>
      </c>
      <c r="F465" t="s">
        <v>9</v>
      </c>
      <c r="G465" t="s">
        <v>10</v>
      </c>
      <c r="H465">
        <v>1416</v>
      </c>
      <c r="J465">
        <v>2005</v>
      </c>
      <c r="K465">
        <v>160</v>
      </c>
      <c r="L465" t="s">
        <v>76</v>
      </c>
      <c r="M465" t="s">
        <v>76</v>
      </c>
      <c r="N465" t="s">
        <v>76</v>
      </c>
      <c r="O465" t="s">
        <v>76</v>
      </c>
    </row>
    <row r="466" spans="1:15" x14ac:dyDescent="0.25">
      <c r="A466" t="s">
        <v>70</v>
      </c>
      <c r="B466">
        <v>1974</v>
      </c>
      <c r="D466" s="1">
        <v>27234</v>
      </c>
      <c r="E466" t="s">
        <v>8</v>
      </c>
      <c r="F466" t="s">
        <v>9</v>
      </c>
      <c r="G466" t="s">
        <v>10</v>
      </c>
      <c r="H466">
        <v>239</v>
      </c>
      <c r="J466">
        <v>2006</v>
      </c>
      <c r="K466">
        <v>160</v>
      </c>
      <c r="L466" t="s">
        <v>76</v>
      </c>
      <c r="M466" t="s">
        <v>76</v>
      </c>
      <c r="N466" t="s">
        <v>76</v>
      </c>
      <c r="O466" t="s">
        <v>76</v>
      </c>
    </row>
    <row r="467" spans="1:15" x14ac:dyDescent="0.25">
      <c r="A467" t="s">
        <v>70</v>
      </c>
      <c r="B467">
        <v>1974</v>
      </c>
      <c r="D467" s="1">
        <v>27235</v>
      </c>
      <c r="E467" t="s">
        <v>8</v>
      </c>
      <c r="F467" t="s">
        <v>9</v>
      </c>
      <c r="G467" t="s">
        <v>10</v>
      </c>
      <c r="H467">
        <v>103</v>
      </c>
      <c r="J467">
        <v>2007</v>
      </c>
      <c r="K467">
        <v>160</v>
      </c>
      <c r="L467" t="s">
        <v>76</v>
      </c>
      <c r="M467" t="s">
        <v>76</v>
      </c>
      <c r="N467" t="s">
        <v>76</v>
      </c>
      <c r="O467" t="s">
        <v>76</v>
      </c>
    </row>
    <row r="468" spans="1:15" x14ac:dyDescent="0.25">
      <c r="A468" t="s">
        <v>70</v>
      </c>
      <c r="B468">
        <v>1974</v>
      </c>
      <c r="D468" s="1">
        <v>27236</v>
      </c>
      <c r="E468" t="s">
        <v>8</v>
      </c>
      <c r="F468" t="s">
        <v>9</v>
      </c>
      <c r="G468" t="s">
        <v>10</v>
      </c>
      <c r="H468">
        <v>97</v>
      </c>
      <c r="J468">
        <v>2008</v>
      </c>
      <c r="K468">
        <v>160</v>
      </c>
      <c r="L468" t="s">
        <v>76</v>
      </c>
      <c r="M468" t="s">
        <v>76</v>
      </c>
      <c r="N468" t="s">
        <v>76</v>
      </c>
      <c r="O468" t="s">
        <v>76</v>
      </c>
    </row>
    <row r="469" spans="1:15" x14ac:dyDescent="0.25">
      <c r="A469" t="s">
        <v>70</v>
      </c>
      <c r="B469">
        <v>1974</v>
      </c>
      <c r="D469" s="1">
        <v>27237</v>
      </c>
      <c r="E469" t="s">
        <v>8</v>
      </c>
      <c r="F469" t="s">
        <v>9</v>
      </c>
      <c r="G469" t="s">
        <v>10</v>
      </c>
      <c r="H469">
        <v>74</v>
      </c>
      <c r="J469">
        <v>2009</v>
      </c>
      <c r="K469">
        <v>160</v>
      </c>
      <c r="L469" t="s">
        <v>76</v>
      </c>
      <c r="M469" t="s">
        <v>76</v>
      </c>
      <c r="N469" t="s">
        <v>76</v>
      </c>
      <c r="O469" t="s">
        <v>76</v>
      </c>
    </row>
    <row r="470" spans="1:15" x14ac:dyDescent="0.25">
      <c r="A470" t="s">
        <v>70</v>
      </c>
      <c r="B470">
        <v>1974</v>
      </c>
      <c r="D470" s="1">
        <v>27238</v>
      </c>
      <c r="E470" t="s">
        <v>8</v>
      </c>
      <c r="F470" t="s">
        <v>9</v>
      </c>
      <c r="G470" t="s">
        <v>10</v>
      </c>
      <c r="H470">
        <v>95</v>
      </c>
      <c r="J470">
        <v>2010</v>
      </c>
      <c r="K470">
        <v>160</v>
      </c>
      <c r="L470" t="s">
        <v>76</v>
      </c>
      <c r="M470" t="s">
        <v>76</v>
      </c>
      <c r="N470" t="s">
        <v>76</v>
      </c>
      <c r="O470" t="s">
        <v>76</v>
      </c>
    </row>
    <row r="471" spans="1:15" x14ac:dyDescent="0.25">
      <c r="A471" t="s">
        <v>70</v>
      </c>
      <c r="B471">
        <v>1974</v>
      </c>
      <c r="D471" s="1">
        <v>27239</v>
      </c>
      <c r="E471" t="s">
        <v>8</v>
      </c>
      <c r="F471" t="s">
        <v>9</v>
      </c>
      <c r="G471" t="s">
        <v>10</v>
      </c>
      <c r="H471">
        <v>71</v>
      </c>
      <c r="J471">
        <v>2011</v>
      </c>
      <c r="K471">
        <v>160</v>
      </c>
      <c r="L471" s="1">
        <v>40703</v>
      </c>
      <c r="M471">
        <v>19</v>
      </c>
      <c r="N471">
        <v>2011</v>
      </c>
      <c r="O471">
        <v>35</v>
      </c>
    </row>
    <row r="472" spans="1:15" x14ac:dyDescent="0.25">
      <c r="A472" t="s">
        <v>70</v>
      </c>
      <c r="B472">
        <v>1974</v>
      </c>
      <c r="D472" s="1">
        <v>27240</v>
      </c>
      <c r="E472" t="s">
        <v>8</v>
      </c>
      <c r="F472" t="s">
        <v>9</v>
      </c>
      <c r="G472" t="s">
        <v>10</v>
      </c>
      <c r="H472">
        <v>2797</v>
      </c>
      <c r="J472">
        <v>2012</v>
      </c>
      <c r="K472">
        <v>160</v>
      </c>
      <c r="L472" t="s">
        <v>76</v>
      </c>
      <c r="M472" t="s">
        <v>76</v>
      </c>
      <c r="N472" t="s">
        <v>76</v>
      </c>
      <c r="O472" t="s">
        <v>76</v>
      </c>
    </row>
    <row r="473" spans="1:15" x14ac:dyDescent="0.25">
      <c r="A473" t="s">
        <v>70</v>
      </c>
      <c r="B473">
        <v>1974</v>
      </c>
      <c r="D473" s="1">
        <v>27241</v>
      </c>
      <c r="E473" t="s">
        <v>8</v>
      </c>
      <c r="F473" t="s">
        <v>9</v>
      </c>
      <c r="G473" t="s">
        <v>10</v>
      </c>
      <c r="H473">
        <v>499</v>
      </c>
      <c r="J473">
        <v>2013</v>
      </c>
      <c r="K473">
        <v>160</v>
      </c>
      <c r="L473" t="s">
        <v>76</v>
      </c>
      <c r="M473" t="s">
        <v>76</v>
      </c>
      <c r="N473" t="s">
        <v>76</v>
      </c>
      <c r="O473" t="s">
        <v>76</v>
      </c>
    </row>
    <row r="474" spans="1:15" x14ac:dyDescent="0.25">
      <c r="A474" t="s">
        <v>70</v>
      </c>
      <c r="B474">
        <v>1974</v>
      </c>
      <c r="D474" s="1">
        <v>27242</v>
      </c>
      <c r="E474" t="s">
        <v>8</v>
      </c>
      <c r="F474" t="s">
        <v>9</v>
      </c>
      <c r="G474" t="s">
        <v>10</v>
      </c>
      <c r="H474">
        <v>192</v>
      </c>
      <c r="J474">
        <v>2014</v>
      </c>
      <c r="K474">
        <v>160</v>
      </c>
      <c r="L474" t="s">
        <v>76</v>
      </c>
      <c r="M474" t="s">
        <v>76</v>
      </c>
      <c r="N474" t="s">
        <v>76</v>
      </c>
      <c r="O474" t="s">
        <v>76</v>
      </c>
    </row>
    <row r="475" spans="1:15" x14ac:dyDescent="0.25">
      <c r="A475" t="s">
        <v>70</v>
      </c>
      <c r="B475">
        <v>1974</v>
      </c>
      <c r="D475" s="1">
        <v>27243</v>
      </c>
      <c r="E475" t="s">
        <v>8</v>
      </c>
      <c r="F475" t="s">
        <v>9</v>
      </c>
      <c r="G475" t="s">
        <v>10</v>
      </c>
      <c r="H475">
        <v>86</v>
      </c>
      <c r="J475">
        <v>2015</v>
      </c>
      <c r="K475">
        <v>160</v>
      </c>
      <c r="L475" t="s">
        <v>76</v>
      </c>
      <c r="M475" t="s">
        <v>76</v>
      </c>
      <c r="N475" t="s">
        <v>76</v>
      </c>
      <c r="O475" t="s">
        <v>76</v>
      </c>
    </row>
    <row r="476" spans="1:15" x14ac:dyDescent="0.25">
      <c r="A476" t="s">
        <v>70</v>
      </c>
      <c r="B476">
        <v>1974</v>
      </c>
      <c r="D476" s="1">
        <v>27244</v>
      </c>
      <c r="E476" t="s">
        <v>8</v>
      </c>
      <c r="F476" t="s">
        <v>9</v>
      </c>
      <c r="G476" t="s">
        <v>10</v>
      </c>
      <c r="H476">
        <v>712</v>
      </c>
      <c r="J476">
        <v>2016</v>
      </c>
      <c r="K476">
        <v>160</v>
      </c>
      <c r="L476" t="s">
        <v>76</v>
      </c>
      <c r="M476" t="s">
        <v>76</v>
      </c>
      <c r="N476" t="s">
        <v>76</v>
      </c>
      <c r="O476" t="s">
        <v>76</v>
      </c>
    </row>
    <row r="477" spans="1:15" x14ac:dyDescent="0.25">
      <c r="A477" t="s">
        <v>70</v>
      </c>
      <c r="B477">
        <v>1974</v>
      </c>
      <c r="D477" s="1">
        <v>27245</v>
      </c>
      <c r="E477" t="s">
        <v>8</v>
      </c>
      <c r="F477" t="s">
        <v>9</v>
      </c>
      <c r="G477" t="s">
        <v>10</v>
      </c>
      <c r="H477">
        <v>251</v>
      </c>
      <c r="J477">
        <v>2017</v>
      </c>
      <c r="K477">
        <v>160</v>
      </c>
      <c r="L477" t="s">
        <v>76</v>
      </c>
      <c r="M477" t="s">
        <v>76</v>
      </c>
      <c r="N477" t="s">
        <v>76</v>
      </c>
      <c r="O477" t="s">
        <v>76</v>
      </c>
    </row>
    <row r="478" spans="1:15" x14ac:dyDescent="0.25">
      <c r="A478" t="s">
        <v>70</v>
      </c>
      <c r="B478">
        <v>1974</v>
      </c>
      <c r="D478" s="1">
        <v>27246</v>
      </c>
      <c r="E478" t="s">
        <v>8</v>
      </c>
      <c r="F478" t="s">
        <v>9</v>
      </c>
      <c r="G478" t="s">
        <v>10</v>
      </c>
      <c r="H478">
        <v>883</v>
      </c>
      <c r="J478">
        <v>2018</v>
      </c>
      <c r="K478">
        <v>160</v>
      </c>
      <c r="L478" t="s">
        <v>76</v>
      </c>
      <c r="M478" t="s">
        <v>76</v>
      </c>
      <c r="N478" t="s">
        <v>76</v>
      </c>
      <c r="O478" t="s">
        <v>76</v>
      </c>
    </row>
    <row r="479" spans="1:15" x14ac:dyDescent="0.25">
      <c r="A479" t="s">
        <v>70</v>
      </c>
      <c r="B479">
        <v>1974</v>
      </c>
      <c r="D479" s="1">
        <v>27247</v>
      </c>
      <c r="E479" t="s">
        <v>8</v>
      </c>
      <c r="F479" t="s">
        <v>9</v>
      </c>
      <c r="G479" t="s">
        <v>10</v>
      </c>
      <c r="H479">
        <v>642</v>
      </c>
      <c r="J479">
        <v>2019</v>
      </c>
      <c r="K479">
        <v>160</v>
      </c>
      <c r="L479" t="s">
        <v>76</v>
      </c>
      <c r="M479" t="s">
        <v>76</v>
      </c>
      <c r="N479" t="s">
        <v>76</v>
      </c>
      <c r="O479" t="s">
        <v>76</v>
      </c>
    </row>
    <row r="480" spans="1:15" x14ac:dyDescent="0.25">
      <c r="A480" t="s">
        <v>70</v>
      </c>
      <c r="B480">
        <v>1974</v>
      </c>
      <c r="D480" s="1">
        <v>27248</v>
      </c>
      <c r="E480" t="s">
        <v>8</v>
      </c>
      <c r="F480" t="s">
        <v>9</v>
      </c>
      <c r="G480" t="s">
        <v>10</v>
      </c>
      <c r="H480">
        <v>44</v>
      </c>
      <c r="J480">
        <v>2020</v>
      </c>
      <c r="K480">
        <v>160</v>
      </c>
      <c r="L480" t="s">
        <v>76</v>
      </c>
      <c r="M480" t="s">
        <v>76</v>
      </c>
      <c r="N480" t="s">
        <v>76</v>
      </c>
      <c r="O480" t="s">
        <v>76</v>
      </c>
    </row>
    <row r="481" spans="1:15" x14ac:dyDescent="0.25">
      <c r="A481" t="s">
        <v>70</v>
      </c>
      <c r="B481">
        <v>1974</v>
      </c>
      <c r="D481" s="1">
        <v>27249</v>
      </c>
      <c r="E481" t="s">
        <v>8</v>
      </c>
      <c r="F481" t="s">
        <v>9</v>
      </c>
      <c r="G481" t="s">
        <v>10</v>
      </c>
      <c r="H481">
        <v>193</v>
      </c>
      <c r="J481">
        <v>2021</v>
      </c>
      <c r="K481">
        <v>160</v>
      </c>
      <c r="L481" t="s">
        <v>76</v>
      </c>
      <c r="M481" t="s">
        <v>76</v>
      </c>
      <c r="N481" t="s">
        <v>76</v>
      </c>
      <c r="O481" t="s">
        <v>76</v>
      </c>
    </row>
    <row r="482" spans="1:15" x14ac:dyDescent="0.25">
      <c r="A482" t="s">
        <v>70</v>
      </c>
      <c r="B482">
        <v>1974</v>
      </c>
      <c r="D482" s="1">
        <v>27250</v>
      </c>
      <c r="E482" t="s">
        <v>8</v>
      </c>
      <c r="F482" t="s">
        <v>9</v>
      </c>
      <c r="G482" t="s">
        <v>10</v>
      </c>
      <c r="H482">
        <v>971</v>
      </c>
      <c r="J482">
        <v>1971</v>
      </c>
      <c r="K482">
        <v>161</v>
      </c>
      <c r="L482" s="1">
        <v>26094</v>
      </c>
      <c r="M482">
        <v>3</v>
      </c>
      <c r="N482">
        <v>1971</v>
      </c>
      <c r="O482">
        <v>4</v>
      </c>
    </row>
    <row r="483" spans="1:15" x14ac:dyDescent="0.25">
      <c r="A483" t="s">
        <v>70</v>
      </c>
      <c r="B483">
        <v>1974</v>
      </c>
      <c r="D483" s="1">
        <v>27251</v>
      </c>
      <c r="E483" t="s">
        <v>8</v>
      </c>
      <c r="F483" t="s">
        <v>9</v>
      </c>
      <c r="G483" t="s">
        <v>10</v>
      </c>
      <c r="H483">
        <v>22</v>
      </c>
      <c r="J483">
        <v>1972</v>
      </c>
      <c r="K483">
        <v>161</v>
      </c>
      <c r="L483" s="1">
        <v>26459</v>
      </c>
      <c r="M483">
        <v>0</v>
      </c>
      <c r="N483">
        <v>1972</v>
      </c>
      <c r="O483">
        <v>4</v>
      </c>
    </row>
    <row r="484" spans="1:15" x14ac:dyDescent="0.25">
      <c r="A484" t="s">
        <v>70</v>
      </c>
      <c r="B484">
        <v>1974</v>
      </c>
      <c r="D484" s="1">
        <v>27252</v>
      </c>
      <c r="E484" t="s">
        <v>8</v>
      </c>
      <c r="F484" t="s">
        <v>9</v>
      </c>
      <c r="G484" t="s">
        <v>10</v>
      </c>
      <c r="H484">
        <v>1068</v>
      </c>
      <c r="J484">
        <v>1973</v>
      </c>
      <c r="K484">
        <v>161</v>
      </c>
      <c r="L484" t="s">
        <v>76</v>
      </c>
      <c r="M484" t="s">
        <v>76</v>
      </c>
      <c r="N484" t="s">
        <v>76</v>
      </c>
      <c r="O484" t="s">
        <v>76</v>
      </c>
    </row>
    <row r="485" spans="1:15" x14ac:dyDescent="0.25">
      <c r="A485" t="s">
        <v>70</v>
      </c>
      <c r="B485">
        <v>1974</v>
      </c>
      <c r="D485" s="1">
        <v>27253</v>
      </c>
      <c r="E485" t="s">
        <v>8</v>
      </c>
      <c r="F485" t="s">
        <v>9</v>
      </c>
      <c r="G485" t="s">
        <v>10</v>
      </c>
      <c r="H485">
        <v>2417</v>
      </c>
      <c r="J485">
        <v>1974</v>
      </c>
      <c r="K485">
        <v>161</v>
      </c>
      <c r="L485" s="1">
        <v>27190</v>
      </c>
      <c r="M485">
        <v>0</v>
      </c>
      <c r="N485">
        <v>1974</v>
      </c>
      <c r="O485">
        <v>0</v>
      </c>
    </row>
    <row r="486" spans="1:15" x14ac:dyDescent="0.25">
      <c r="A486" t="s">
        <v>70</v>
      </c>
      <c r="B486">
        <v>1974</v>
      </c>
      <c r="D486" s="1">
        <v>27254</v>
      </c>
      <c r="E486" t="s">
        <v>8</v>
      </c>
      <c r="F486" t="s">
        <v>9</v>
      </c>
      <c r="G486" t="s">
        <v>10</v>
      </c>
      <c r="H486">
        <v>1883</v>
      </c>
      <c r="J486">
        <v>1975</v>
      </c>
      <c r="K486">
        <v>161</v>
      </c>
      <c r="L486" s="1">
        <v>27555</v>
      </c>
      <c r="M486">
        <v>0</v>
      </c>
      <c r="N486">
        <v>1975</v>
      </c>
      <c r="O486">
        <v>2</v>
      </c>
    </row>
    <row r="487" spans="1:15" x14ac:dyDescent="0.25">
      <c r="A487" t="s">
        <v>70</v>
      </c>
      <c r="B487">
        <v>1974</v>
      </c>
      <c r="D487" s="1">
        <v>27255</v>
      </c>
      <c r="E487" t="s">
        <v>8</v>
      </c>
      <c r="F487" t="s">
        <v>9</v>
      </c>
      <c r="G487" t="s">
        <v>10</v>
      </c>
      <c r="H487">
        <v>192</v>
      </c>
      <c r="J487">
        <v>1976</v>
      </c>
      <c r="K487">
        <v>161</v>
      </c>
      <c r="L487" s="1">
        <v>27920</v>
      </c>
      <c r="M487">
        <v>0</v>
      </c>
      <c r="N487">
        <v>1976</v>
      </c>
      <c r="O487">
        <v>0</v>
      </c>
    </row>
    <row r="488" spans="1:15" x14ac:dyDescent="0.25">
      <c r="A488" t="s">
        <v>70</v>
      </c>
      <c r="B488">
        <v>1974</v>
      </c>
      <c r="D488" s="1">
        <v>27256</v>
      </c>
      <c r="E488" t="s">
        <v>8</v>
      </c>
      <c r="F488" t="s">
        <v>9</v>
      </c>
      <c r="G488" t="s">
        <v>10</v>
      </c>
      <c r="H488">
        <v>0</v>
      </c>
      <c r="J488">
        <v>1977</v>
      </c>
      <c r="K488">
        <v>161</v>
      </c>
      <c r="L488" s="1">
        <v>28286</v>
      </c>
      <c r="M488">
        <v>0</v>
      </c>
      <c r="N488">
        <v>1977</v>
      </c>
      <c r="O488">
        <v>0</v>
      </c>
    </row>
    <row r="489" spans="1:15" x14ac:dyDescent="0.25">
      <c r="A489" t="s">
        <v>70</v>
      </c>
      <c r="B489">
        <v>1974</v>
      </c>
      <c r="D489" s="1">
        <v>27257</v>
      </c>
      <c r="E489" t="s">
        <v>8</v>
      </c>
      <c r="F489" t="s">
        <v>9</v>
      </c>
      <c r="G489" t="s">
        <v>10</v>
      </c>
      <c r="H489">
        <v>0</v>
      </c>
      <c r="J489">
        <v>1978</v>
      </c>
      <c r="K489">
        <v>161</v>
      </c>
      <c r="L489" s="1">
        <v>28651</v>
      </c>
      <c r="M489">
        <v>0</v>
      </c>
      <c r="N489">
        <v>1978</v>
      </c>
      <c r="O489">
        <v>0</v>
      </c>
    </row>
    <row r="490" spans="1:15" x14ac:dyDescent="0.25">
      <c r="A490" t="s">
        <v>70</v>
      </c>
      <c r="B490">
        <v>1974</v>
      </c>
      <c r="D490" s="1">
        <v>27258</v>
      </c>
      <c r="E490" t="s">
        <v>8</v>
      </c>
      <c r="F490" t="s">
        <v>9</v>
      </c>
      <c r="G490" t="s">
        <v>10</v>
      </c>
      <c r="H490">
        <v>7</v>
      </c>
      <c r="J490">
        <v>1979</v>
      </c>
      <c r="K490">
        <v>161</v>
      </c>
      <c r="L490" s="1">
        <v>29016</v>
      </c>
      <c r="M490">
        <v>0</v>
      </c>
      <c r="N490">
        <v>1979</v>
      </c>
      <c r="O490">
        <v>0</v>
      </c>
    </row>
    <row r="491" spans="1:15" x14ac:dyDescent="0.25">
      <c r="A491" t="s">
        <v>70</v>
      </c>
      <c r="B491">
        <v>1974</v>
      </c>
      <c r="D491" s="1">
        <v>27259</v>
      </c>
      <c r="E491" t="s">
        <v>8</v>
      </c>
      <c r="F491" t="s">
        <v>9</v>
      </c>
      <c r="G491" t="s">
        <v>10</v>
      </c>
      <c r="H491">
        <v>57</v>
      </c>
      <c r="J491">
        <v>1980</v>
      </c>
      <c r="K491">
        <v>161</v>
      </c>
      <c r="L491" t="s">
        <v>76</v>
      </c>
      <c r="M491" t="s">
        <v>76</v>
      </c>
      <c r="N491" t="s">
        <v>76</v>
      </c>
      <c r="O491" t="s">
        <v>76</v>
      </c>
    </row>
    <row r="492" spans="1:15" x14ac:dyDescent="0.25">
      <c r="A492" t="s">
        <v>70</v>
      </c>
      <c r="B492">
        <v>1974</v>
      </c>
      <c r="D492" s="1">
        <v>27260</v>
      </c>
      <c r="E492" t="s">
        <v>8</v>
      </c>
      <c r="F492" t="s">
        <v>9</v>
      </c>
      <c r="G492" t="s">
        <v>10</v>
      </c>
      <c r="H492">
        <v>89</v>
      </c>
      <c r="J492">
        <v>1981</v>
      </c>
      <c r="K492">
        <v>161</v>
      </c>
      <c r="L492" t="s">
        <v>76</v>
      </c>
      <c r="M492" t="s">
        <v>76</v>
      </c>
      <c r="N492" t="s">
        <v>76</v>
      </c>
      <c r="O492" t="s">
        <v>76</v>
      </c>
    </row>
    <row r="493" spans="1:15" x14ac:dyDescent="0.25">
      <c r="A493" t="s">
        <v>70</v>
      </c>
      <c r="B493">
        <v>1974</v>
      </c>
      <c r="D493" s="1">
        <v>27261</v>
      </c>
      <c r="E493" t="s">
        <v>8</v>
      </c>
      <c r="F493" t="s">
        <v>9</v>
      </c>
      <c r="G493" t="s">
        <v>10</v>
      </c>
      <c r="H493">
        <v>64</v>
      </c>
      <c r="J493">
        <v>1982</v>
      </c>
      <c r="K493">
        <v>161</v>
      </c>
      <c r="L493" t="s">
        <v>76</v>
      </c>
      <c r="M493" t="s">
        <v>76</v>
      </c>
      <c r="N493" t="s">
        <v>76</v>
      </c>
      <c r="O493" t="s">
        <v>76</v>
      </c>
    </row>
    <row r="494" spans="1:15" x14ac:dyDescent="0.25">
      <c r="A494" t="s">
        <v>70</v>
      </c>
      <c r="B494">
        <v>1974</v>
      </c>
      <c r="D494" s="1">
        <v>27262</v>
      </c>
      <c r="E494" t="s">
        <v>8</v>
      </c>
      <c r="F494" t="s">
        <v>9</v>
      </c>
      <c r="G494" t="s">
        <v>10</v>
      </c>
      <c r="H494">
        <v>1817</v>
      </c>
      <c r="J494">
        <v>1983</v>
      </c>
      <c r="K494">
        <v>161</v>
      </c>
      <c r="L494" t="s">
        <v>76</v>
      </c>
      <c r="M494" t="s">
        <v>76</v>
      </c>
      <c r="N494" t="s">
        <v>76</v>
      </c>
      <c r="O494" t="s">
        <v>76</v>
      </c>
    </row>
    <row r="495" spans="1:15" x14ac:dyDescent="0.25">
      <c r="A495" t="s">
        <v>70</v>
      </c>
      <c r="B495">
        <v>1974</v>
      </c>
      <c r="D495" s="1">
        <v>27263</v>
      </c>
      <c r="E495" t="s">
        <v>8</v>
      </c>
      <c r="F495" t="s">
        <v>9</v>
      </c>
      <c r="G495" t="s">
        <v>10</v>
      </c>
      <c r="H495">
        <v>59</v>
      </c>
      <c r="J495">
        <v>1984</v>
      </c>
      <c r="K495">
        <v>161</v>
      </c>
      <c r="L495" s="1">
        <v>30842</v>
      </c>
      <c r="M495">
        <v>0</v>
      </c>
      <c r="N495">
        <v>1984</v>
      </c>
      <c r="O495">
        <v>0</v>
      </c>
    </row>
    <row r="496" spans="1:15" x14ac:dyDescent="0.25">
      <c r="A496" t="s">
        <v>70</v>
      </c>
      <c r="B496">
        <v>1974</v>
      </c>
      <c r="D496" s="1">
        <v>27264</v>
      </c>
      <c r="E496" t="s">
        <v>8</v>
      </c>
      <c r="F496" t="s">
        <v>9</v>
      </c>
      <c r="G496" t="s">
        <v>10</v>
      </c>
      <c r="H496">
        <v>126</v>
      </c>
      <c r="J496">
        <v>1985</v>
      </c>
      <c r="K496">
        <v>161</v>
      </c>
      <c r="L496" t="s">
        <v>76</v>
      </c>
      <c r="M496" t="s">
        <v>76</v>
      </c>
      <c r="N496" t="s">
        <v>76</v>
      </c>
      <c r="O496" t="s">
        <v>76</v>
      </c>
    </row>
    <row r="497" spans="1:15" x14ac:dyDescent="0.25">
      <c r="A497" t="s">
        <v>70</v>
      </c>
      <c r="B497">
        <v>1974</v>
      </c>
      <c r="D497" s="1">
        <v>27265</v>
      </c>
      <c r="E497" t="s">
        <v>8</v>
      </c>
      <c r="F497" t="s">
        <v>9</v>
      </c>
      <c r="G497" t="s">
        <v>10</v>
      </c>
      <c r="H497">
        <v>3727</v>
      </c>
      <c r="J497">
        <v>1986</v>
      </c>
      <c r="K497">
        <v>161</v>
      </c>
      <c r="L497" t="s">
        <v>76</v>
      </c>
      <c r="M497" t="s">
        <v>76</v>
      </c>
      <c r="N497" t="s">
        <v>76</v>
      </c>
      <c r="O497" t="s">
        <v>76</v>
      </c>
    </row>
    <row r="498" spans="1:15" x14ac:dyDescent="0.25">
      <c r="A498" t="s">
        <v>70</v>
      </c>
      <c r="B498">
        <v>1974</v>
      </c>
      <c r="D498" s="1">
        <v>27266</v>
      </c>
      <c r="E498" t="s">
        <v>8</v>
      </c>
      <c r="F498" t="s">
        <v>9</v>
      </c>
      <c r="G498" t="s">
        <v>10</v>
      </c>
      <c r="H498">
        <v>1150</v>
      </c>
      <c r="J498">
        <v>1987</v>
      </c>
      <c r="K498">
        <v>161</v>
      </c>
      <c r="L498" t="s">
        <v>76</v>
      </c>
      <c r="M498" t="s">
        <v>76</v>
      </c>
      <c r="N498" t="s">
        <v>76</v>
      </c>
      <c r="O498" t="s">
        <v>76</v>
      </c>
    </row>
    <row r="499" spans="1:15" x14ac:dyDescent="0.25">
      <c r="A499" t="s">
        <v>70</v>
      </c>
      <c r="B499">
        <v>1974</v>
      </c>
      <c r="D499" s="1">
        <v>27267</v>
      </c>
      <c r="E499" t="s">
        <v>8</v>
      </c>
      <c r="F499" t="s">
        <v>9</v>
      </c>
      <c r="G499" t="s">
        <v>10</v>
      </c>
      <c r="H499">
        <v>3428</v>
      </c>
      <c r="J499">
        <v>1988</v>
      </c>
      <c r="K499">
        <v>161</v>
      </c>
      <c r="L499" t="s">
        <v>76</v>
      </c>
      <c r="M499" t="s">
        <v>76</v>
      </c>
      <c r="N499" t="s">
        <v>76</v>
      </c>
      <c r="O499" t="s">
        <v>76</v>
      </c>
    </row>
    <row r="500" spans="1:15" x14ac:dyDescent="0.25">
      <c r="A500" t="s">
        <v>70</v>
      </c>
      <c r="B500">
        <v>1974</v>
      </c>
      <c r="D500" s="1">
        <v>27268</v>
      </c>
      <c r="E500" t="s">
        <v>8</v>
      </c>
      <c r="F500" t="s">
        <v>9</v>
      </c>
      <c r="G500" t="s">
        <v>10</v>
      </c>
      <c r="H500">
        <v>3175</v>
      </c>
      <c r="J500">
        <v>1989</v>
      </c>
      <c r="K500">
        <v>161</v>
      </c>
      <c r="L500" s="1">
        <v>32669</v>
      </c>
      <c r="M500">
        <v>25</v>
      </c>
      <c r="N500">
        <v>1989</v>
      </c>
      <c r="O500">
        <v>62</v>
      </c>
    </row>
    <row r="501" spans="1:15" x14ac:dyDescent="0.25">
      <c r="A501" t="s">
        <v>70</v>
      </c>
      <c r="B501">
        <v>1974</v>
      </c>
      <c r="D501" s="1">
        <v>27269</v>
      </c>
      <c r="E501" t="s">
        <v>8</v>
      </c>
      <c r="F501" t="s">
        <v>9</v>
      </c>
      <c r="G501" t="s">
        <v>10</v>
      </c>
      <c r="H501">
        <v>3086</v>
      </c>
      <c r="J501">
        <v>1990</v>
      </c>
      <c r="K501">
        <v>161</v>
      </c>
      <c r="L501" s="1">
        <v>33034</v>
      </c>
      <c r="M501">
        <v>0</v>
      </c>
      <c r="N501">
        <v>1990</v>
      </c>
      <c r="O501">
        <v>0</v>
      </c>
    </row>
    <row r="502" spans="1:15" x14ac:dyDescent="0.25">
      <c r="A502" t="s">
        <v>70</v>
      </c>
      <c r="B502">
        <v>1974</v>
      </c>
      <c r="D502" s="1">
        <v>27270</v>
      </c>
      <c r="E502" t="s">
        <v>8</v>
      </c>
      <c r="F502" t="s">
        <v>9</v>
      </c>
      <c r="G502" t="s">
        <v>10</v>
      </c>
      <c r="H502">
        <v>2936</v>
      </c>
      <c r="J502">
        <v>1991</v>
      </c>
      <c r="K502">
        <v>161</v>
      </c>
      <c r="L502" s="1">
        <v>33399</v>
      </c>
      <c r="M502">
        <v>2</v>
      </c>
      <c r="N502">
        <v>1991</v>
      </c>
      <c r="O502">
        <v>3</v>
      </c>
    </row>
    <row r="503" spans="1:15" x14ac:dyDescent="0.25">
      <c r="A503" t="s">
        <v>70</v>
      </c>
      <c r="B503">
        <v>1974</v>
      </c>
      <c r="D503" s="1">
        <v>27271</v>
      </c>
      <c r="E503" t="s">
        <v>8</v>
      </c>
      <c r="F503" t="s">
        <v>9</v>
      </c>
      <c r="G503" t="s">
        <v>10</v>
      </c>
      <c r="H503">
        <v>0</v>
      </c>
      <c r="J503">
        <v>1992</v>
      </c>
      <c r="K503">
        <v>161</v>
      </c>
      <c r="L503" s="1">
        <v>33764</v>
      </c>
      <c r="M503">
        <v>0</v>
      </c>
      <c r="N503">
        <v>1992</v>
      </c>
      <c r="O503">
        <v>0</v>
      </c>
    </row>
    <row r="504" spans="1:15" x14ac:dyDescent="0.25">
      <c r="A504" t="s">
        <v>70</v>
      </c>
      <c r="B504">
        <v>1974</v>
      </c>
      <c r="D504" s="1">
        <v>27272</v>
      </c>
      <c r="E504" t="s">
        <v>8</v>
      </c>
      <c r="F504" t="s">
        <v>9</v>
      </c>
      <c r="G504" t="s">
        <v>10</v>
      </c>
      <c r="H504">
        <v>26</v>
      </c>
      <c r="J504">
        <v>1993</v>
      </c>
      <c r="K504">
        <v>161</v>
      </c>
      <c r="L504" t="s">
        <v>76</v>
      </c>
      <c r="M504" t="s">
        <v>76</v>
      </c>
      <c r="N504" t="s">
        <v>76</v>
      </c>
      <c r="O504" t="s">
        <v>76</v>
      </c>
    </row>
    <row r="505" spans="1:15" x14ac:dyDescent="0.25">
      <c r="A505" t="s">
        <v>70</v>
      </c>
      <c r="B505">
        <v>1974</v>
      </c>
      <c r="D505" s="1">
        <v>27273</v>
      </c>
      <c r="E505" t="s">
        <v>8</v>
      </c>
      <c r="F505" t="s">
        <v>9</v>
      </c>
      <c r="G505" t="s">
        <v>10</v>
      </c>
      <c r="H505">
        <v>0</v>
      </c>
      <c r="J505">
        <v>1994</v>
      </c>
      <c r="K505">
        <v>161</v>
      </c>
      <c r="L505" s="1">
        <v>34495</v>
      </c>
      <c r="M505">
        <v>0</v>
      </c>
      <c r="N505">
        <v>1994</v>
      </c>
      <c r="O505">
        <v>142</v>
      </c>
    </row>
    <row r="506" spans="1:15" x14ac:dyDescent="0.25">
      <c r="A506" t="s">
        <v>70</v>
      </c>
      <c r="B506">
        <v>1974</v>
      </c>
      <c r="D506" s="1">
        <v>27274</v>
      </c>
      <c r="E506" t="s">
        <v>8</v>
      </c>
      <c r="F506" t="s">
        <v>9</v>
      </c>
      <c r="G506" t="s">
        <v>10</v>
      </c>
      <c r="H506">
        <v>24</v>
      </c>
      <c r="J506">
        <v>1995</v>
      </c>
      <c r="K506">
        <v>161</v>
      </c>
      <c r="L506" s="1">
        <v>34860</v>
      </c>
      <c r="M506">
        <v>0</v>
      </c>
      <c r="N506">
        <v>1995</v>
      </c>
      <c r="O506">
        <v>2</v>
      </c>
    </row>
    <row r="507" spans="1:15" x14ac:dyDescent="0.25">
      <c r="A507" t="s">
        <v>70</v>
      </c>
      <c r="B507">
        <v>1974</v>
      </c>
      <c r="D507" s="1">
        <v>27275</v>
      </c>
      <c r="E507" t="s">
        <v>8</v>
      </c>
      <c r="F507" t="s">
        <v>9</v>
      </c>
      <c r="G507" t="s">
        <v>10</v>
      </c>
      <c r="H507">
        <v>539</v>
      </c>
      <c r="J507">
        <v>1999</v>
      </c>
      <c r="K507">
        <v>161</v>
      </c>
      <c r="L507" t="s">
        <v>76</v>
      </c>
      <c r="M507" t="s">
        <v>76</v>
      </c>
      <c r="N507" t="s">
        <v>76</v>
      </c>
      <c r="O507" t="s">
        <v>76</v>
      </c>
    </row>
    <row r="508" spans="1:15" x14ac:dyDescent="0.25">
      <c r="A508" t="s">
        <v>70</v>
      </c>
      <c r="B508">
        <v>1974</v>
      </c>
      <c r="D508" s="1">
        <v>27276</v>
      </c>
      <c r="E508" t="s">
        <v>8</v>
      </c>
      <c r="F508" t="s">
        <v>9</v>
      </c>
      <c r="G508" t="s">
        <v>10</v>
      </c>
      <c r="H508">
        <v>3</v>
      </c>
      <c r="J508">
        <v>2000</v>
      </c>
      <c r="K508">
        <v>161</v>
      </c>
      <c r="L508" t="s">
        <v>76</v>
      </c>
      <c r="M508" t="s">
        <v>76</v>
      </c>
      <c r="N508" t="s">
        <v>76</v>
      </c>
      <c r="O508" t="s">
        <v>76</v>
      </c>
    </row>
    <row r="509" spans="1:15" x14ac:dyDescent="0.25">
      <c r="A509" t="s">
        <v>70</v>
      </c>
      <c r="B509">
        <v>1974</v>
      </c>
      <c r="D509" s="1">
        <v>27277</v>
      </c>
      <c r="E509" t="s">
        <v>8</v>
      </c>
      <c r="F509" t="s">
        <v>9</v>
      </c>
      <c r="G509" t="s">
        <v>10</v>
      </c>
      <c r="H509">
        <v>1026</v>
      </c>
      <c r="J509">
        <v>2001</v>
      </c>
      <c r="K509">
        <v>161</v>
      </c>
      <c r="L509" t="s">
        <v>76</v>
      </c>
      <c r="M509" t="s">
        <v>76</v>
      </c>
      <c r="N509" t="s">
        <v>76</v>
      </c>
      <c r="O509" t="s">
        <v>76</v>
      </c>
    </row>
    <row r="510" spans="1:15" x14ac:dyDescent="0.25">
      <c r="A510" t="s">
        <v>70</v>
      </c>
      <c r="B510">
        <v>1974</v>
      </c>
      <c r="D510" s="1">
        <v>27278</v>
      </c>
      <c r="E510" t="s">
        <v>8</v>
      </c>
      <c r="F510" t="s">
        <v>9</v>
      </c>
      <c r="G510" t="s">
        <v>10</v>
      </c>
      <c r="H510">
        <v>339</v>
      </c>
      <c r="J510">
        <v>2002</v>
      </c>
      <c r="K510">
        <v>161</v>
      </c>
      <c r="L510" t="s">
        <v>76</v>
      </c>
      <c r="M510" t="s">
        <v>76</v>
      </c>
      <c r="N510" t="s">
        <v>76</v>
      </c>
      <c r="O510" t="s">
        <v>76</v>
      </c>
    </row>
    <row r="511" spans="1:15" x14ac:dyDescent="0.25">
      <c r="A511" t="s">
        <v>70</v>
      </c>
      <c r="B511">
        <v>1974</v>
      </c>
      <c r="D511" s="1">
        <v>27279</v>
      </c>
      <c r="E511" t="s">
        <v>8</v>
      </c>
      <c r="F511" t="s">
        <v>9</v>
      </c>
      <c r="G511" t="s">
        <v>10</v>
      </c>
      <c r="H511">
        <v>34</v>
      </c>
      <c r="J511">
        <v>2003</v>
      </c>
      <c r="K511">
        <v>161</v>
      </c>
      <c r="L511" t="s">
        <v>76</v>
      </c>
      <c r="M511" t="s">
        <v>76</v>
      </c>
      <c r="N511" t="s">
        <v>76</v>
      </c>
      <c r="O511" t="s">
        <v>76</v>
      </c>
    </row>
    <row r="512" spans="1:15" x14ac:dyDescent="0.25">
      <c r="A512" t="s">
        <v>70</v>
      </c>
      <c r="B512">
        <v>1974</v>
      </c>
      <c r="D512" s="1">
        <v>27280</v>
      </c>
      <c r="E512" t="s">
        <v>8</v>
      </c>
      <c r="F512" t="s">
        <v>9</v>
      </c>
      <c r="G512" t="s">
        <v>10</v>
      </c>
      <c r="H512">
        <v>6103</v>
      </c>
      <c r="J512">
        <v>2004</v>
      </c>
      <c r="K512">
        <v>161</v>
      </c>
      <c r="L512" t="s">
        <v>76</v>
      </c>
      <c r="M512" t="s">
        <v>76</v>
      </c>
      <c r="N512" t="s">
        <v>76</v>
      </c>
      <c r="O512" t="s">
        <v>76</v>
      </c>
    </row>
    <row r="513" spans="1:15" x14ac:dyDescent="0.25">
      <c r="A513" t="s">
        <v>70</v>
      </c>
      <c r="B513">
        <v>1974</v>
      </c>
      <c r="D513" s="1">
        <v>27281</v>
      </c>
      <c r="E513" t="s">
        <v>8</v>
      </c>
      <c r="F513" t="s">
        <v>9</v>
      </c>
      <c r="G513" t="s">
        <v>10</v>
      </c>
      <c r="H513">
        <v>2091</v>
      </c>
      <c r="J513">
        <v>2005</v>
      </c>
      <c r="K513">
        <v>161</v>
      </c>
      <c r="L513" t="s">
        <v>76</v>
      </c>
      <c r="M513" t="s">
        <v>76</v>
      </c>
      <c r="N513" t="s">
        <v>76</v>
      </c>
      <c r="O513" t="s">
        <v>76</v>
      </c>
    </row>
    <row r="514" spans="1:15" x14ac:dyDescent="0.25">
      <c r="A514" t="s">
        <v>70</v>
      </c>
      <c r="B514">
        <v>1974</v>
      </c>
      <c r="D514" s="1">
        <v>27282</v>
      </c>
      <c r="E514" t="s">
        <v>8</v>
      </c>
      <c r="F514" t="s">
        <v>9</v>
      </c>
      <c r="G514" t="s">
        <v>10</v>
      </c>
      <c r="H514">
        <v>4144</v>
      </c>
      <c r="J514">
        <v>2006</v>
      </c>
      <c r="K514">
        <v>161</v>
      </c>
      <c r="L514" t="s">
        <v>76</v>
      </c>
      <c r="M514" t="s">
        <v>76</v>
      </c>
      <c r="N514" t="s">
        <v>76</v>
      </c>
      <c r="O514" t="s">
        <v>76</v>
      </c>
    </row>
    <row r="515" spans="1:15" x14ac:dyDescent="0.25">
      <c r="A515" t="s">
        <v>70</v>
      </c>
      <c r="B515">
        <v>1974</v>
      </c>
      <c r="D515" s="1">
        <v>27283</v>
      </c>
      <c r="E515" t="s">
        <v>8</v>
      </c>
      <c r="F515" t="s">
        <v>9</v>
      </c>
      <c r="G515" t="s">
        <v>10</v>
      </c>
      <c r="H515">
        <v>4667</v>
      </c>
      <c r="J515">
        <v>2007</v>
      </c>
      <c r="K515">
        <v>161</v>
      </c>
      <c r="L515" t="s">
        <v>76</v>
      </c>
      <c r="M515" t="s">
        <v>76</v>
      </c>
      <c r="N515" t="s">
        <v>76</v>
      </c>
      <c r="O515" t="s">
        <v>76</v>
      </c>
    </row>
    <row r="516" spans="1:15" x14ac:dyDescent="0.25">
      <c r="A516" t="s">
        <v>70</v>
      </c>
      <c r="B516">
        <v>1974</v>
      </c>
      <c r="D516" s="1">
        <v>27284</v>
      </c>
      <c r="E516" t="s">
        <v>8</v>
      </c>
      <c r="F516" t="s">
        <v>9</v>
      </c>
      <c r="G516" t="s">
        <v>10</v>
      </c>
      <c r="H516">
        <v>33</v>
      </c>
      <c r="J516">
        <v>2008</v>
      </c>
      <c r="K516">
        <v>161</v>
      </c>
      <c r="L516" t="s">
        <v>76</v>
      </c>
      <c r="M516" t="s">
        <v>76</v>
      </c>
      <c r="N516" t="s">
        <v>76</v>
      </c>
      <c r="O516" t="s">
        <v>76</v>
      </c>
    </row>
    <row r="517" spans="1:15" x14ac:dyDescent="0.25">
      <c r="A517" t="s">
        <v>70</v>
      </c>
      <c r="B517">
        <v>1974</v>
      </c>
      <c r="D517" s="1">
        <v>27285</v>
      </c>
      <c r="E517" t="s">
        <v>8</v>
      </c>
      <c r="F517" t="s">
        <v>9</v>
      </c>
      <c r="G517" t="s">
        <v>10</v>
      </c>
      <c r="H517">
        <v>681</v>
      </c>
      <c r="J517">
        <v>2009</v>
      </c>
      <c r="K517">
        <v>161</v>
      </c>
      <c r="L517" t="s">
        <v>76</v>
      </c>
      <c r="M517" t="s">
        <v>76</v>
      </c>
      <c r="N517" t="s">
        <v>76</v>
      </c>
      <c r="O517" t="s">
        <v>76</v>
      </c>
    </row>
    <row r="518" spans="1:15" x14ac:dyDescent="0.25">
      <c r="A518" t="s">
        <v>70</v>
      </c>
      <c r="B518">
        <v>1974</v>
      </c>
      <c r="D518" s="1">
        <v>27286</v>
      </c>
      <c r="E518" t="s">
        <v>8</v>
      </c>
      <c r="F518" t="s">
        <v>9</v>
      </c>
      <c r="G518" t="s">
        <v>10</v>
      </c>
      <c r="H518">
        <v>0</v>
      </c>
      <c r="J518">
        <v>2010</v>
      </c>
      <c r="K518">
        <v>161</v>
      </c>
      <c r="L518" t="s">
        <v>76</v>
      </c>
      <c r="M518" t="s">
        <v>76</v>
      </c>
      <c r="N518" t="s">
        <v>76</v>
      </c>
      <c r="O518" t="s">
        <v>76</v>
      </c>
    </row>
    <row r="519" spans="1:15" x14ac:dyDescent="0.25">
      <c r="A519" t="s">
        <v>70</v>
      </c>
      <c r="B519">
        <v>1974</v>
      </c>
      <c r="D519" s="1">
        <v>27287</v>
      </c>
      <c r="E519" t="s">
        <v>8</v>
      </c>
      <c r="F519" t="s">
        <v>9</v>
      </c>
      <c r="G519" t="s">
        <v>10</v>
      </c>
      <c r="H519">
        <v>0</v>
      </c>
      <c r="J519">
        <v>2011</v>
      </c>
      <c r="K519">
        <v>161</v>
      </c>
      <c r="L519" s="1">
        <v>40704</v>
      </c>
      <c r="M519">
        <v>25</v>
      </c>
      <c r="N519">
        <v>2011</v>
      </c>
      <c r="O519">
        <v>60</v>
      </c>
    </row>
    <row r="520" spans="1:15" x14ac:dyDescent="0.25">
      <c r="A520" t="s">
        <v>70</v>
      </c>
      <c r="B520">
        <v>1974</v>
      </c>
      <c r="D520" s="1">
        <v>27288</v>
      </c>
      <c r="E520" t="s">
        <v>8</v>
      </c>
      <c r="F520" t="s">
        <v>9</v>
      </c>
      <c r="G520" t="s">
        <v>10</v>
      </c>
      <c r="H520">
        <v>0</v>
      </c>
      <c r="J520">
        <v>2012</v>
      </c>
      <c r="K520">
        <v>161</v>
      </c>
      <c r="L520" t="s">
        <v>76</v>
      </c>
      <c r="M520" t="s">
        <v>76</v>
      </c>
      <c r="N520" t="s">
        <v>76</v>
      </c>
      <c r="O520" t="s">
        <v>76</v>
      </c>
    </row>
    <row r="521" spans="1:15" x14ac:dyDescent="0.25">
      <c r="A521" t="s">
        <v>70</v>
      </c>
      <c r="B521">
        <v>1974</v>
      </c>
      <c r="D521" s="1">
        <v>27289</v>
      </c>
      <c r="E521" t="s">
        <v>8</v>
      </c>
      <c r="F521" t="s">
        <v>9</v>
      </c>
      <c r="G521" t="s">
        <v>10</v>
      </c>
      <c r="H521">
        <v>0</v>
      </c>
      <c r="J521">
        <v>2013</v>
      </c>
      <c r="K521">
        <v>161</v>
      </c>
      <c r="L521" t="s">
        <v>76</v>
      </c>
      <c r="M521" t="s">
        <v>76</v>
      </c>
      <c r="N521" t="s">
        <v>76</v>
      </c>
      <c r="O521" t="s">
        <v>76</v>
      </c>
    </row>
    <row r="522" spans="1:15" x14ac:dyDescent="0.25">
      <c r="A522" t="s">
        <v>70</v>
      </c>
      <c r="B522">
        <v>1974</v>
      </c>
      <c r="D522" s="1">
        <v>27290</v>
      </c>
      <c r="E522" t="s">
        <v>8</v>
      </c>
      <c r="F522" t="s">
        <v>9</v>
      </c>
      <c r="G522" t="s">
        <v>10</v>
      </c>
      <c r="H522">
        <v>2</v>
      </c>
      <c r="J522">
        <v>2014</v>
      </c>
      <c r="K522">
        <v>161</v>
      </c>
      <c r="L522" t="s">
        <v>76</v>
      </c>
      <c r="M522" t="s">
        <v>76</v>
      </c>
      <c r="N522" t="s">
        <v>76</v>
      </c>
      <c r="O522" t="s">
        <v>76</v>
      </c>
    </row>
    <row r="523" spans="1:15" x14ac:dyDescent="0.25">
      <c r="A523" t="s">
        <v>70</v>
      </c>
      <c r="B523">
        <v>1974</v>
      </c>
      <c r="D523" s="1">
        <v>27291</v>
      </c>
      <c r="E523" t="s">
        <v>8</v>
      </c>
      <c r="F523" t="s">
        <v>9</v>
      </c>
      <c r="G523" t="s">
        <v>10</v>
      </c>
      <c r="H523">
        <v>0</v>
      </c>
      <c r="J523">
        <v>2015</v>
      </c>
      <c r="K523">
        <v>161</v>
      </c>
      <c r="L523" t="s">
        <v>76</v>
      </c>
      <c r="M523" t="s">
        <v>76</v>
      </c>
      <c r="N523" t="s">
        <v>76</v>
      </c>
      <c r="O523" t="s">
        <v>76</v>
      </c>
    </row>
    <row r="524" spans="1:15" x14ac:dyDescent="0.25">
      <c r="A524" t="s">
        <v>70</v>
      </c>
      <c r="B524">
        <v>1974</v>
      </c>
      <c r="D524" s="1">
        <v>27292</v>
      </c>
      <c r="E524" t="s">
        <v>8</v>
      </c>
      <c r="F524" t="s">
        <v>9</v>
      </c>
      <c r="G524" t="s">
        <v>10</v>
      </c>
      <c r="H524">
        <v>2</v>
      </c>
      <c r="J524">
        <v>2016</v>
      </c>
      <c r="K524">
        <v>161</v>
      </c>
      <c r="L524" t="s">
        <v>76</v>
      </c>
      <c r="M524" t="s">
        <v>76</v>
      </c>
      <c r="N524" t="s">
        <v>76</v>
      </c>
      <c r="O524" t="s">
        <v>76</v>
      </c>
    </row>
    <row r="525" spans="1:15" x14ac:dyDescent="0.25">
      <c r="A525" t="s">
        <v>70</v>
      </c>
      <c r="B525">
        <v>1974</v>
      </c>
      <c r="D525" s="1">
        <v>27293</v>
      </c>
      <c r="E525" t="s">
        <v>8</v>
      </c>
      <c r="F525" t="s">
        <v>9</v>
      </c>
      <c r="G525" t="s">
        <v>10</v>
      </c>
      <c r="H525">
        <v>1</v>
      </c>
      <c r="J525">
        <v>2017</v>
      </c>
      <c r="K525">
        <v>161</v>
      </c>
      <c r="L525" t="s">
        <v>76</v>
      </c>
      <c r="M525" t="s">
        <v>76</v>
      </c>
      <c r="N525" t="s">
        <v>76</v>
      </c>
      <c r="O525" t="s">
        <v>76</v>
      </c>
    </row>
    <row r="526" spans="1:15" x14ac:dyDescent="0.25">
      <c r="A526" t="s">
        <v>70</v>
      </c>
      <c r="B526">
        <v>1974</v>
      </c>
      <c r="D526" s="1">
        <v>27294</v>
      </c>
      <c r="E526" t="s">
        <v>8</v>
      </c>
      <c r="F526" t="s">
        <v>9</v>
      </c>
      <c r="G526" t="s">
        <v>10</v>
      </c>
      <c r="H526">
        <v>0</v>
      </c>
      <c r="J526">
        <v>2018</v>
      </c>
      <c r="K526">
        <v>161</v>
      </c>
      <c r="L526" s="1">
        <v>43261</v>
      </c>
      <c r="M526">
        <v>0</v>
      </c>
      <c r="N526">
        <v>2018</v>
      </c>
      <c r="O526">
        <v>0</v>
      </c>
    </row>
    <row r="527" spans="1:15" x14ac:dyDescent="0.25">
      <c r="A527" t="s">
        <v>70</v>
      </c>
      <c r="B527">
        <v>1974</v>
      </c>
      <c r="D527" s="1">
        <v>27295</v>
      </c>
      <c r="E527" t="s">
        <v>8</v>
      </c>
      <c r="F527" t="s">
        <v>9</v>
      </c>
      <c r="G527" t="s">
        <v>10</v>
      </c>
      <c r="H527">
        <v>536</v>
      </c>
      <c r="J527">
        <v>2019</v>
      </c>
      <c r="K527">
        <v>161</v>
      </c>
      <c r="L527" s="1">
        <v>43626</v>
      </c>
      <c r="M527">
        <v>9</v>
      </c>
      <c r="N527">
        <v>2019</v>
      </c>
      <c r="O527">
        <v>9</v>
      </c>
    </row>
    <row r="528" spans="1:15" x14ac:dyDescent="0.25">
      <c r="A528" t="s">
        <v>70</v>
      </c>
      <c r="B528">
        <v>1974</v>
      </c>
      <c r="D528" s="1">
        <v>27296</v>
      </c>
      <c r="E528" t="s">
        <v>8</v>
      </c>
      <c r="F528" t="s">
        <v>9</v>
      </c>
      <c r="G528" t="s">
        <v>10</v>
      </c>
      <c r="H528">
        <v>172</v>
      </c>
      <c r="J528">
        <v>2020</v>
      </c>
      <c r="K528">
        <v>161</v>
      </c>
      <c r="L528" t="s">
        <v>76</v>
      </c>
      <c r="M528" t="s">
        <v>76</v>
      </c>
      <c r="N528" t="s">
        <v>76</v>
      </c>
      <c r="O528" t="s">
        <v>76</v>
      </c>
    </row>
    <row r="529" spans="1:15" x14ac:dyDescent="0.25">
      <c r="A529" t="s">
        <v>70</v>
      </c>
      <c r="B529">
        <v>1974</v>
      </c>
      <c r="D529" s="1">
        <v>27297</v>
      </c>
      <c r="E529" t="s">
        <v>8</v>
      </c>
      <c r="F529" t="s">
        <v>9</v>
      </c>
      <c r="G529" t="s">
        <v>10</v>
      </c>
      <c r="H529">
        <v>1</v>
      </c>
      <c r="J529">
        <v>2021</v>
      </c>
      <c r="K529">
        <v>161</v>
      </c>
      <c r="L529" t="s">
        <v>76</v>
      </c>
      <c r="M529" t="s">
        <v>76</v>
      </c>
      <c r="N529" t="s">
        <v>76</v>
      </c>
      <c r="O529" t="s">
        <v>76</v>
      </c>
    </row>
    <row r="530" spans="1:15" x14ac:dyDescent="0.25">
      <c r="A530" t="s">
        <v>70</v>
      </c>
      <c r="B530">
        <v>1974</v>
      </c>
      <c r="D530" s="1">
        <v>27298</v>
      </c>
      <c r="E530" t="s">
        <v>8</v>
      </c>
      <c r="F530" t="s">
        <v>9</v>
      </c>
      <c r="G530" t="s">
        <v>10</v>
      </c>
      <c r="H530">
        <v>0</v>
      </c>
      <c r="J530">
        <v>1971</v>
      </c>
      <c r="K530">
        <v>162</v>
      </c>
      <c r="L530" s="1">
        <v>26095</v>
      </c>
      <c r="M530">
        <v>5</v>
      </c>
      <c r="N530">
        <v>1971</v>
      </c>
      <c r="O530">
        <v>9</v>
      </c>
    </row>
    <row r="531" spans="1:15" x14ac:dyDescent="0.25">
      <c r="A531" t="s">
        <v>70</v>
      </c>
      <c r="B531">
        <v>1974</v>
      </c>
      <c r="D531" s="1">
        <v>27299</v>
      </c>
      <c r="E531" t="s">
        <v>8</v>
      </c>
      <c r="F531" t="s">
        <v>9</v>
      </c>
      <c r="G531" t="s">
        <v>10</v>
      </c>
      <c r="H531">
        <v>1521</v>
      </c>
      <c r="J531">
        <v>1972</v>
      </c>
      <c r="K531">
        <v>162</v>
      </c>
      <c r="L531" s="1">
        <v>26460</v>
      </c>
      <c r="M531">
        <v>0</v>
      </c>
      <c r="N531">
        <v>1972</v>
      </c>
      <c r="O531">
        <v>4</v>
      </c>
    </row>
    <row r="532" spans="1:15" x14ac:dyDescent="0.25">
      <c r="A532" t="s">
        <v>70</v>
      </c>
      <c r="B532">
        <v>1974</v>
      </c>
      <c r="D532" s="1">
        <v>27300</v>
      </c>
      <c r="E532" t="s">
        <v>8</v>
      </c>
      <c r="F532" t="s">
        <v>9</v>
      </c>
      <c r="G532" t="s">
        <v>10</v>
      </c>
      <c r="H532">
        <v>770</v>
      </c>
      <c r="J532">
        <v>1973</v>
      </c>
      <c r="K532">
        <v>162</v>
      </c>
      <c r="L532" s="1">
        <v>26826</v>
      </c>
      <c r="M532">
        <v>0</v>
      </c>
      <c r="N532">
        <v>1973</v>
      </c>
      <c r="O532">
        <v>0</v>
      </c>
    </row>
    <row r="533" spans="1:15" x14ac:dyDescent="0.25">
      <c r="A533" t="s">
        <v>70</v>
      </c>
      <c r="B533">
        <v>1974</v>
      </c>
      <c r="D533" s="1">
        <v>27301</v>
      </c>
      <c r="E533" t="s">
        <v>8</v>
      </c>
      <c r="F533" t="s">
        <v>9</v>
      </c>
      <c r="G533" t="s">
        <v>10</v>
      </c>
      <c r="H533">
        <v>0</v>
      </c>
      <c r="J533">
        <v>1974</v>
      </c>
      <c r="K533">
        <v>162</v>
      </c>
      <c r="L533" s="1">
        <v>27191</v>
      </c>
      <c r="M533">
        <v>0</v>
      </c>
      <c r="N533">
        <v>1974</v>
      </c>
      <c r="O533">
        <v>0</v>
      </c>
    </row>
    <row r="534" spans="1:15" x14ac:dyDescent="0.25">
      <c r="A534" t="s">
        <v>70</v>
      </c>
      <c r="B534">
        <v>1974</v>
      </c>
      <c r="D534" s="1">
        <v>27302</v>
      </c>
      <c r="E534" t="s">
        <v>8</v>
      </c>
      <c r="F534" t="s">
        <v>9</v>
      </c>
      <c r="G534" t="s">
        <v>10</v>
      </c>
      <c r="H534">
        <v>2</v>
      </c>
      <c r="J534">
        <v>1975</v>
      </c>
      <c r="K534">
        <v>162</v>
      </c>
      <c r="L534" s="1">
        <v>27556</v>
      </c>
      <c r="M534">
        <v>0</v>
      </c>
      <c r="N534">
        <v>1975</v>
      </c>
      <c r="O534">
        <v>2</v>
      </c>
    </row>
    <row r="535" spans="1:15" x14ac:dyDescent="0.25">
      <c r="A535" t="s">
        <v>70</v>
      </c>
      <c r="B535">
        <v>1975</v>
      </c>
      <c r="D535" s="1">
        <v>27550</v>
      </c>
      <c r="E535" t="s">
        <v>8</v>
      </c>
      <c r="F535" t="s">
        <v>9</v>
      </c>
      <c r="G535" t="s">
        <v>10</v>
      </c>
      <c r="H535">
        <v>0</v>
      </c>
      <c r="J535">
        <v>1976</v>
      </c>
      <c r="K535">
        <v>162</v>
      </c>
      <c r="L535" s="1">
        <v>27921</v>
      </c>
      <c r="M535">
        <v>0</v>
      </c>
      <c r="N535">
        <v>1976</v>
      </c>
      <c r="O535">
        <v>0</v>
      </c>
    </row>
    <row r="536" spans="1:15" x14ac:dyDescent="0.25">
      <c r="A536" t="s">
        <v>70</v>
      </c>
      <c r="B536">
        <v>1975</v>
      </c>
      <c r="D536" s="1">
        <v>27551</v>
      </c>
      <c r="E536" t="s">
        <v>8</v>
      </c>
      <c r="F536" t="s">
        <v>9</v>
      </c>
      <c r="G536" t="s">
        <v>10</v>
      </c>
      <c r="H536">
        <v>2</v>
      </c>
      <c r="J536">
        <v>1977</v>
      </c>
      <c r="K536">
        <v>162</v>
      </c>
      <c r="L536" s="1">
        <v>28287</v>
      </c>
      <c r="M536">
        <v>0</v>
      </c>
      <c r="N536">
        <v>1977</v>
      </c>
      <c r="O536">
        <v>0</v>
      </c>
    </row>
    <row r="537" spans="1:15" x14ac:dyDescent="0.25">
      <c r="A537" t="s">
        <v>70</v>
      </c>
      <c r="B537">
        <v>1975</v>
      </c>
      <c r="D537" s="1">
        <v>27552</v>
      </c>
      <c r="E537" t="s">
        <v>8</v>
      </c>
      <c r="F537" t="s">
        <v>9</v>
      </c>
      <c r="G537" t="s">
        <v>10</v>
      </c>
      <c r="H537">
        <v>0</v>
      </c>
      <c r="J537">
        <v>1978</v>
      </c>
      <c r="K537">
        <v>162</v>
      </c>
      <c r="L537" s="1">
        <v>28652</v>
      </c>
      <c r="M537">
        <v>0</v>
      </c>
      <c r="N537">
        <v>1978</v>
      </c>
      <c r="O537">
        <v>0</v>
      </c>
    </row>
    <row r="538" spans="1:15" x14ac:dyDescent="0.25">
      <c r="A538" t="s">
        <v>70</v>
      </c>
      <c r="B538">
        <v>1975</v>
      </c>
      <c r="D538" s="1">
        <v>27553</v>
      </c>
      <c r="E538" t="s">
        <v>8</v>
      </c>
      <c r="F538" t="s">
        <v>9</v>
      </c>
      <c r="G538" t="s">
        <v>10</v>
      </c>
      <c r="H538">
        <v>0</v>
      </c>
      <c r="J538">
        <v>1979</v>
      </c>
      <c r="K538">
        <v>162</v>
      </c>
      <c r="L538" s="1">
        <v>29017</v>
      </c>
      <c r="M538">
        <v>0</v>
      </c>
      <c r="N538">
        <v>1979</v>
      </c>
      <c r="O538">
        <v>0</v>
      </c>
    </row>
    <row r="539" spans="1:15" x14ac:dyDescent="0.25">
      <c r="A539" t="s">
        <v>70</v>
      </c>
      <c r="B539">
        <v>1975</v>
      </c>
      <c r="D539" s="1">
        <v>27554</v>
      </c>
      <c r="E539" t="s">
        <v>8</v>
      </c>
      <c r="F539" t="s">
        <v>9</v>
      </c>
      <c r="G539" t="s">
        <v>10</v>
      </c>
      <c r="H539">
        <v>0</v>
      </c>
      <c r="J539">
        <v>1980</v>
      </c>
      <c r="K539">
        <v>162</v>
      </c>
      <c r="L539" t="s">
        <v>76</v>
      </c>
      <c r="M539" t="s">
        <v>76</v>
      </c>
      <c r="N539" t="s">
        <v>76</v>
      </c>
      <c r="O539" t="s">
        <v>76</v>
      </c>
    </row>
    <row r="540" spans="1:15" x14ac:dyDescent="0.25">
      <c r="A540" t="s">
        <v>70</v>
      </c>
      <c r="B540">
        <v>1975</v>
      </c>
      <c r="D540" s="1">
        <v>27555</v>
      </c>
      <c r="E540" t="s">
        <v>8</v>
      </c>
      <c r="F540" t="s">
        <v>9</v>
      </c>
      <c r="G540" t="s">
        <v>10</v>
      </c>
      <c r="H540">
        <v>0</v>
      </c>
      <c r="J540">
        <v>1981</v>
      </c>
      <c r="K540">
        <v>162</v>
      </c>
      <c r="L540" s="1">
        <v>29748</v>
      </c>
      <c r="M540">
        <v>0</v>
      </c>
      <c r="N540">
        <v>1981</v>
      </c>
      <c r="O540">
        <v>0</v>
      </c>
    </row>
    <row r="541" spans="1:15" x14ac:dyDescent="0.25">
      <c r="A541" t="s">
        <v>70</v>
      </c>
      <c r="B541">
        <v>1975</v>
      </c>
      <c r="D541" s="1">
        <v>27556</v>
      </c>
      <c r="E541" t="s">
        <v>8</v>
      </c>
      <c r="F541" t="s">
        <v>9</v>
      </c>
      <c r="G541" t="s">
        <v>10</v>
      </c>
      <c r="H541">
        <v>0</v>
      </c>
      <c r="J541">
        <v>1982</v>
      </c>
      <c r="K541">
        <v>162</v>
      </c>
      <c r="L541" t="s">
        <v>76</v>
      </c>
      <c r="M541" t="s">
        <v>76</v>
      </c>
      <c r="N541" t="s">
        <v>76</v>
      </c>
      <c r="O541" t="s">
        <v>76</v>
      </c>
    </row>
    <row r="542" spans="1:15" x14ac:dyDescent="0.25">
      <c r="A542" t="s">
        <v>70</v>
      </c>
      <c r="B542">
        <v>1975</v>
      </c>
      <c r="D542" s="1">
        <v>27557</v>
      </c>
      <c r="E542" t="s">
        <v>8</v>
      </c>
      <c r="F542" t="s">
        <v>9</v>
      </c>
      <c r="G542" t="s">
        <v>10</v>
      </c>
      <c r="H542">
        <v>4</v>
      </c>
      <c r="J542">
        <v>1983</v>
      </c>
      <c r="K542">
        <v>162</v>
      </c>
      <c r="L542" t="s">
        <v>76</v>
      </c>
      <c r="M542" t="s">
        <v>76</v>
      </c>
      <c r="N542" t="s">
        <v>76</v>
      </c>
      <c r="O542" t="s">
        <v>76</v>
      </c>
    </row>
    <row r="543" spans="1:15" x14ac:dyDescent="0.25">
      <c r="A543" t="s">
        <v>70</v>
      </c>
      <c r="B543">
        <v>1975</v>
      </c>
      <c r="D543" s="1">
        <v>27558</v>
      </c>
      <c r="E543" t="s">
        <v>8</v>
      </c>
      <c r="F543" t="s">
        <v>9</v>
      </c>
      <c r="G543" t="s">
        <v>10</v>
      </c>
      <c r="H543">
        <v>0</v>
      </c>
      <c r="J543">
        <v>1984</v>
      </c>
      <c r="K543">
        <v>162</v>
      </c>
      <c r="L543" s="1">
        <v>30843</v>
      </c>
      <c r="M543">
        <v>0</v>
      </c>
      <c r="N543">
        <v>1984</v>
      </c>
      <c r="O543">
        <v>0</v>
      </c>
    </row>
    <row r="544" spans="1:15" x14ac:dyDescent="0.25">
      <c r="A544" t="s">
        <v>70</v>
      </c>
      <c r="B544">
        <v>1975</v>
      </c>
      <c r="D544" s="1">
        <v>27559</v>
      </c>
      <c r="E544" t="s">
        <v>8</v>
      </c>
      <c r="F544" t="s">
        <v>9</v>
      </c>
      <c r="G544" t="s">
        <v>10</v>
      </c>
      <c r="H544">
        <v>0</v>
      </c>
      <c r="J544">
        <v>1985</v>
      </c>
      <c r="K544">
        <v>162</v>
      </c>
      <c r="L544" t="s">
        <v>76</v>
      </c>
      <c r="M544" t="s">
        <v>76</v>
      </c>
      <c r="N544" t="s">
        <v>76</v>
      </c>
      <c r="O544" t="s">
        <v>76</v>
      </c>
    </row>
    <row r="545" spans="1:15" x14ac:dyDescent="0.25">
      <c r="A545" t="s">
        <v>70</v>
      </c>
      <c r="B545">
        <v>1975</v>
      </c>
      <c r="D545" s="1">
        <v>27560</v>
      </c>
      <c r="E545" t="s">
        <v>8</v>
      </c>
      <c r="F545" t="s">
        <v>9</v>
      </c>
      <c r="G545" t="s">
        <v>10</v>
      </c>
      <c r="H545">
        <v>8</v>
      </c>
      <c r="J545">
        <v>1986</v>
      </c>
      <c r="K545">
        <v>162</v>
      </c>
      <c r="L545" t="s">
        <v>76</v>
      </c>
      <c r="M545" t="s">
        <v>76</v>
      </c>
      <c r="N545" t="s">
        <v>76</v>
      </c>
      <c r="O545" t="s">
        <v>76</v>
      </c>
    </row>
    <row r="546" spans="1:15" x14ac:dyDescent="0.25">
      <c r="A546" t="s">
        <v>70</v>
      </c>
      <c r="B546">
        <v>1975</v>
      </c>
      <c r="D546" s="1">
        <v>27561</v>
      </c>
      <c r="E546" t="s">
        <v>8</v>
      </c>
      <c r="F546" t="s">
        <v>9</v>
      </c>
      <c r="G546" t="s">
        <v>10</v>
      </c>
      <c r="H546">
        <v>4</v>
      </c>
      <c r="J546">
        <v>1987</v>
      </c>
      <c r="K546">
        <v>162</v>
      </c>
      <c r="L546" t="s">
        <v>76</v>
      </c>
      <c r="M546" t="s">
        <v>76</v>
      </c>
      <c r="N546" t="s">
        <v>76</v>
      </c>
      <c r="O546" t="s">
        <v>76</v>
      </c>
    </row>
    <row r="547" spans="1:15" x14ac:dyDescent="0.25">
      <c r="A547" t="s">
        <v>70</v>
      </c>
      <c r="B547">
        <v>1975</v>
      </c>
      <c r="D547" s="1">
        <v>27562</v>
      </c>
      <c r="E547" t="s">
        <v>8</v>
      </c>
      <c r="F547" t="s">
        <v>9</v>
      </c>
      <c r="G547" t="s">
        <v>10</v>
      </c>
      <c r="H547">
        <v>0</v>
      </c>
      <c r="J547">
        <v>1988</v>
      </c>
      <c r="K547">
        <v>162</v>
      </c>
      <c r="L547" t="s">
        <v>76</v>
      </c>
      <c r="M547" t="s">
        <v>76</v>
      </c>
      <c r="N547" t="s">
        <v>76</v>
      </c>
      <c r="O547" t="s">
        <v>76</v>
      </c>
    </row>
    <row r="548" spans="1:15" x14ac:dyDescent="0.25">
      <c r="A548" t="s">
        <v>70</v>
      </c>
      <c r="B548">
        <v>1975</v>
      </c>
      <c r="D548" s="1">
        <v>27563</v>
      </c>
      <c r="E548" t="s">
        <v>8</v>
      </c>
      <c r="F548" t="s">
        <v>9</v>
      </c>
      <c r="G548" t="s">
        <v>10</v>
      </c>
      <c r="H548">
        <v>2</v>
      </c>
      <c r="J548">
        <v>1989</v>
      </c>
      <c r="K548">
        <v>162</v>
      </c>
      <c r="L548" s="1">
        <v>32670</v>
      </c>
      <c r="M548">
        <v>54</v>
      </c>
      <c r="N548">
        <v>1989</v>
      </c>
      <c r="O548">
        <v>116</v>
      </c>
    </row>
    <row r="549" spans="1:15" x14ac:dyDescent="0.25">
      <c r="A549" t="s">
        <v>70</v>
      </c>
      <c r="B549">
        <v>1975</v>
      </c>
      <c r="D549" s="1">
        <v>27564</v>
      </c>
      <c r="E549" t="s">
        <v>8</v>
      </c>
      <c r="F549" t="s">
        <v>9</v>
      </c>
      <c r="G549" t="s">
        <v>10</v>
      </c>
      <c r="H549">
        <v>14</v>
      </c>
      <c r="J549">
        <v>1990</v>
      </c>
      <c r="K549">
        <v>162</v>
      </c>
      <c r="L549" s="1">
        <v>33035</v>
      </c>
      <c r="M549">
        <v>0</v>
      </c>
      <c r="N549">
        <v>1990</v>
      </c>
      <c r="O549">
        <v>0</v>
      </c>
    </row>
    <row r="550" spans="1:15" x14ac:dyDescent="0.25">
      <c r="A550" t="s">
        <v>70</v>
      </c>
      <c r="B550">
        <v>1975</v>
      </c>
      <c r="D550" s="1">
        <v>27565</v>
      </c>
      <c r="E550" t="s">
        <v>8</v>
      </c>
      <c r="F550" t="s">
        <v>9</v>
      </c>
      <c r="G550" t="s">
        <v>10</v>
      </c>
      <c r="H550">
        <v>20</v>
      </c>
      <c r="J550">
        <v>1991</v>
      </c>
      <c r="K550">
        <v>162</v>
      </c>
      <c r="L550" s="1">
        <v>33400</v>
      </c>
      <c r="M550">
        <v>2</v>
      </c>
      <c r="N550">
        <v>1991</v>
      </c>
      <c r="O550">
        <v>5</v>
      </c>
    </row>
    <row r="551" spans="1:15" x14ac:dyDescent="0.25">
      <c r="A551" t="s">
        <v>70</v>
      </c>
      <c r="B551">
        <v>1975</v>
      </c>
      <c r="D551" s="1">
        <v>27566</v>
      </c>
      <c r="E551" t="s">
        <v>8</v>
      </c>
      <c r="F551" t="s">
        <v>9</v>
      </c>
      <c r="G551" t="s">
        <v>10</v>
      </c>
      <c r="H551">
        <v>0</v>
      </c>
      <c r="J551">
        <v>1992</v>
      </c>
      <c r="K551">
        <v>162</v>
      </c>
      <c r="L551" s="1">
        <v>33765</v>
      </c>
      <c r="M551">
        <v>0</v>
      </c>
      <c r="N551">
        <v>1992</v>
      </c>
      <c r="O551">
        <v>0</v>
      </c>
    </row>
    <row r="552" spans="1:15" x14ac:dyDescent="0.25">
      <c r="A552" t="s">
        <v>70</v>
      </c>
      <c r="B552">
        <v>1975</v>
      </c>
      <c r="D552" s="1">
        <v>27567</v>
      </c>
      <c r="E552" t="s">
        <v>8</v>
      </c>
      <c r="F552" t="s">
        <v>9</v>
      </c>
      <c r="G552" t="s">
        <v>10</v>
      </c>
      <c r="H552">
        <v>0</v>
      </c>
      <c r="J552">
        <v>1993</v>
      </c>
      <c r="K552">
        <v>162</v>
      </c>
      <c r="L552" t="s">
        <v>76</v>
      </c>
      <c r="M552" t="s">
        <v>76</v>
      </c>
      <c r="N552" t="s">
        <v>76</v>
      </c>
      <c r="O552" t="s">
        <v>76</v>
      </c>
    </row>
    <row r="553" spans="1:15" x14ac:dyDescent="0.25">
      <c r="A553" t="s">
        <v>70</v>
      </c>
      <c r="B553">
        <v>1975</v>
      </c>
      <c r="D553" s="1">
        <v>27568</v>
      </c>
      <c r="E553" t="s">
        <v>8</v>
      </c>
      <c r="F553" t="s">
        <v>9</v>
      </c>
      <c r="G553" t="s">
        <v>10</v>
      </c>
      <c r="H553">
        <v>0</v>
      </c>
      <c r="J553">
        <v>1994</v>
      </c>
      <c r="K553">
        <v>162</v>
      </c>
      <c r="L553" s="1">
        <v>34496</v>
      </c>
      <c r="M553">
        <v>0</v>
      </c>
      <c r="N553">
        <v>1994</v>
      </c>
      <c r="O553">
        <v>142</v>
      </c>
    </row>
    <row r="554" spans="1:15" x14ac:dyDescent="0.25">
      <c r="A554" t="s">
        <v>70</v>
      </c>
      <c r="B554">
        <v>1975</v>
      </c>
      <c r="D554" s="1">
        <v>27569</v>
      </c>
      <c r="E554" t="s">
        <v>8</v>
      </c>
      <c r="F554" t="s">
        <v>9</v>
      </c>
      <c r="G554" t="s">
        <v>10</v>
      </c>
      <c r="H554">
        <v>0</v>
      </c>
      <c r="J554">
        <v>1995</v>
      </c>
      <c r="K554">
        <v>162</v>
      </c>
      <c r="L554" s="1">
        <v>34861</v>
      </c>
      <c r="M554">
        <v>0</v>
      </c>
      <c r="N554">
        <v>1995</v>
      </c>
      <c r="O554">
        <v>2</v>
      </c>
    </row>
    <row r="555" spans="1:15" x14ac:dyDescent="0.25">
      <c r="A555" t="s">
        <v>70</v>
      </c>
      <c r="B555">
        <v>1975</v>
      </c>
      <c r="D555" s="1">
        <v>27570</v>
      </c>
      <c r="E555" t="s">
        <v>8</v>
      </c>
      <c r="F555" t="s">
        <v>9</v>
      </c>
      <c r="G555" t="s">
        <v>10</v>
      </c>
      <c r="H555">
        <v>0</v>
      </c>
      <c r="J555">
        <v>1999</v>
      </c>
      <c r="K555">
        <v>162</v>
      </c>
      <c r="L555" t="s">
        <v>76</v>
      </c>
      <c r="M555" t="s">
        <v>76</v>
      </c>
      <c r="N555" t="s">
        <v>76</v>
      </c>
      <c r="O555" t="s">
        <v>76</v>
      </c>
    </row>
    <row r="556" spans="1:15" x14ac:dyDescent="0.25">
      <c r="A556" t="s">
        <v>70</v>
      </c>
      <c r="B556">
        <v>1975</v>
      </c>
      <c r="D556" s="1">
        <v>27571</v>
      </c>
      <c r="E556" t="s">
        <v>8</v>
      </c>
      <c r="F556" t="s">
        <v>9</v>
      </c>
      <c r="G556" t="s">
        <v>10</v>
      </c>
      <c r="H556">
        <v>0</v>
      </c>
      <c r="J556">
        <v>2000</v>
      </c>
      <c r="K556">
        <v>162</v>
      </c>
      <c r="L556" t="s">
        <v>76</v>
      </c>
      <c r="M556" t="s">
        <v>76</v>
      </c>
      <c r="N556" t="s">
        <v>76</v>
      </c>
      <c r="O556" t="s">
        <v>76</v>
      </c>
    </row>
    <row r="557" spans="1:15" x14ac:dyDescent="0.25">
      <c r="A557" t="s">
        <v>70</v>
      </c>
      <c r="B557">
        <v>1975</v>
      </c>
      <c r="D557" s="1">
        <v>27572</v>
      </c>
      <c r="E557" t="s">
        <v>8</v>
      </c>
      <c r="F557" t="s">
        <v>9</v>
      </c>
      <c r="G557" t="s">
        <v>10</v>
      </c>
      <c r="H557">
        <v>0</v>
      </c>
      <c r="J557">
        <v>2001</v>
      </c>
      <c r="K557">
        <v>162</v>
      </c>
      <c r="L557" t="s">
        <v>76</v>
      </c>
      <c r="M557" t="s">
        <v>76</v>
      </c>
      <c r="N557" t="s">
        <v>76</v>
      </c>
      <c r="O557" t="s">
        <v>76</v>
      </c>
    </row>
    <row r="558" spans="1:15" x14ac:dyDescent="0.25">
      <c r="A558" t="s">
        <v>70</v>
      </c>
      <c r="B558">
        <v>1975</v>
      </c>
      <c r="D558" s="1">
        <v>27573</v>
      </c>
      <c r="E558" t="s">
        <v>8</v>
      </c>
      <c r="F558" t="s">
        <v>9</v>
      </c>
      <c r="G558" t="s">
        <v>10</v>
      </c>
      <c r="H558">
        <v>210</v>
      </c>
      <c r="J558">
        <v>2002</v>
      </c>
      <c r="K558">
        <v>162</v>
      </c>
      <c r="L558" t="s">
        <v>76</v>
      </c>
      <c r="M558" t="s">
        <v>76</v>
      </c>
      <c r="N558" t="s">
        <v>76</v>
      </c>
      <c r="O558" t="s">
        <v>76</v>
      </c>
    </row>
    <row r="559" spans="1:15" x14ac:dyDescent="0.25">
      <c r="A559" t="s">
        <v>70</v>
      </c>
      <c r="B559">
        <v>1975</v>
      </c>
      <c r="D559" s="1">
        <v>27574</v>
      </c>
      <c r="E559" t="s">
        <v>8</v>
      </c>
      <c r="F559" t="s">
        <v>9</v>
      </c>
      <c r="G559" t="s">
        <v>10</v>
      </c>
      <c r="H559">
        <v>87</v>
      </c>
      <c r="J559">
        <v>2003</v>
      </c>
      <c r="K559">
        <v>162</v>
      </c>
      <c r="L559" t="s">
        <v>76</v>
      </c>
      <c r="M559" t="s">
        <v>76</v>
      </c>
      <c r="N559" t="s">
        <v>76</v>
      </c>
      <c r="O559" t="s">
        <v>76</v>
      </c>
    </row>
    <row r="560" spans="1:15" x14ac:dyDescent="0.25">
      <c r="A560" t="s">
        <v>70</v>
      </c>
      <c r="B560">
        <v>1975</v>
      </c>
      <c r="D560" s="1">
        <v>27575</v>
      </c>
      <c r="E560" t="s">
        <v>8</v>
      </c>
      <c r="F560" t="s">
        <v>9</v>
      </c>
      <c r="G560" t="s">
        <v>10</v>
      </c>
      <c r="H560">
        <v>133</v>
      </c>
      <c r="J560">
        <v>2004</v>
      </c>
      <c r="K560">
        <v>162</v>
      </c>
      <c r="L560" t="s">
        <v>76</v>
      </c>
      <c r="M560" t="s">
        <v>76</v>
      </c>
      <c r="N560" t="s">
        <v>76</v>
      </c>
      <c r="O560" t="s">
        <v>76</v>
      </c>
    </row>
    <row r="561" spans="1:15" x14ac:dyDescent="0.25">
      <c r="A561" t="s">
        <v>70</v>
      </c>
      <c r="B561">
        <v>1975</v>
      </c>
      <c r="D561" s="1">
        <v>27576</v>
      </c>
      <c r="E561" t="s">
        <v>8</v>
      </c>
      <c r="F561" t="s">
        <v>9</v>
      </c>
      <c r="G561" t="s">
        <v>10</v>
      </c>
      <c r="H561">
        <v>8</v>
      </c>
      <c r="J561">
        <v>2005</v>
      </c>
      <c r="K561">
        <v>162</v>
      </c>
      <c r="L561" t="s">
        <v>76</v>
      </c>
      <c r="M561" t="s">
        <v>76</v>
      </c>
      <c r="N561" t="s">
        <v>76</v>
      </c>
      <c r="O561" t="s">
        <v>76</v>
      </c>
    </row>
    <row r="562" spans="1:15" x14ac:dyDescent="0.25">
      <c r="A562" t="s">
        <v>70</v>
      </c>
      <c r="B562">
        <v>1975</v>
      </c>
      <c r="D562" s="1">
        <v>27577</v>
      </c>
      <c r="E562" t="s">
        <v>8</v>
      </c>
      <c r="F562" t="s">
        <v>9</v>
      </c>
      <c r="G562" t="s">
        <v>10</v>
      </c>
      <c r="H562">
        <v>6</v>
      </c>
      <c r="J562">
        <v>2006</v>
      </c>
      <c r="K562">
        <v>162</v>
      </c>
      <c r="L562" t="s">
        <v>76</v>
      </c>
      <c r="M562" t="s">
        <v>76</v>
      </c>
      <c r="N562" t="s">
        <v>76</v>
      </c>
      <c r="O562" t="s">
        <v>76</v>
      </c>
    </row>
    <row r="563" spans="1:15" x14ac:dyDescent="0.25">
      <c r="A563" t="s">
        <v>70</v>
      </c>
      <c r="B563">
        <v>1975</v>
      </c>
      <c r="D563" s="1">
        <v>27578</v>
      </c>
      <c r="E563" t="s">
        <v>8</v>
      </c>
      <c r="F563" t="s">
        <v>9</v>
      </c>
      <c r="G563" t="s">
        <v>10</v>
      </c>
      <c r="H563">
        <v>0</v>
      </c>
      <c r="J563">
        <v>2007</v>
      </c>
      <c r="K563">
        <v>162</v>
      </c>
      <c r="L563" t="s">
        <v>76</v>
      </c>
      <c r="M563" t="s">
        <v>76</v>
      </c>
      <c r="N563" t="s">
        <v>76</v>
      </c>
      <c r="O563" t="s">
        <v>76</v>
      </c>
    </row>
    <row r="564" spans="1:15" x14ac:dyDescent="0.25">
      <c r="A564" t="s">
        <v>70</v>
      </c>
      <c r="B564">
        <v>1975</v>
      </c>
      <c r="D564" s="1">
        <v>27579</v>
      </c>
      <c r="E564" t="s">
        <v>8</v>
      </c>
      <c r="F564" t="s">
        <v>9</v>
      </c>
      <c r="G564" t="s">
        <v>10</v>
      </c>
      <c r="H564">
        <v>0</v>
      </c>
      <c r="J564">
        <v>2008</v>
      </c>
      <c r="K564">
        <v>162</v>
      </c>
      <c r="L564" t="s">
        <v>76</v>
      </c>
      <c r="M564" t="s">
        <v>76</v>
      </c>
      <c r="N564" t="s">
        <v>76</v>
      </c>
      <c r="O564" t="s">
        <v>76</v>
      </c>
    </row>
    <row r="565" spans="1:15" x14ac:dyDescent="0.25">
      <c r="A565" t="s">
        <v>70</v>
      </c>
      <c r="B565">
        <v>1975</v>
      </c>
      <c r="D565" s="1">
        <v>27580</v>
      </c>
      <c r="E565" t="s">
        <v>8</v>
      </c>
      <c r="F565" t="s">
        <v>9</v>
      </c>
      <c r="G565" t="s">
        <v>10</v>
      </c>
      <c r="H565">
        <v>81</v>
      </c>
      <c r="J565">
        <v>2009</v>
      </c>
      <c r="K565">
        <v>162</v>
      </c>
      <c r="L565" t="s">
        <v>76</v>
      </c>
      <c r="M565" t="s">
        <v>76</v>
      </c>
      <c r="N565" t="s">
        <v>76</v>
      </c>
      <c r="O565" t="s">
        <v>76</v>
      </c>
    </row>
    <row r="566" spans="1:15" x14ac:dyDescent="0.25">
      <c r="A566" t="s">
        <v>70</v>
      </c>
      <c r="B566">
        <v>1975</v>
      </c>
      <c r="D566" s="1">
        <v>27581</v>
      </c>
      <c r="E566" t="s">
        <v>8</v>
      </c>
      <c r="F566" t="s">
        <v>9</v>
      </c>
      <c r="G566" t="s">
        <v>10</v>
      </c>
      <c r="H566">
        <v>9</v>
      </c>
      <c r="J566">
        <v>2010</v>
      </c>
      <c r="K566">
        <v>162</v>
      </c>
      <c r="L566" t="s">
        <v>76</v>
      </c>
      <c r="M566" t="s">
        <v>76</v>
      </c>
      <c r="N566" t="s">
        <v>76</v>
      </c>
      <c r="O566" t="s">
        <v>76</v>
      </c>
    </row>
    <row r="567" spans="1:15" x14ac:dyDescent="0.25">
      <c r="A567" t="s">
        <v>70</v>
      </c>
      <c r="B567">
        <v>1975</v>
      </c>
      <c r="D567" s="1">
        <v>27582</v>
      </c>
      <c r="E567" t="s">
        <v>8</v>
      </c>
      <c r="F567" t="s">
        <v>9</v>
      </c>
      <c r="G567" t="s">
        <v>10</v>
      </c>
      <c r="H567">
        <v>0</v>
      </c>
      <c r="J567">
        <v>2011</v>
      </c>
      <c r="K567">
        <v>162</v>
      </c>
      <c r="L567" s="1">
        <v>40705</v>
      </c>
      <c r="M567">
        <v>19</v>
      </c>
      <c r="N567">
        <v>2011</v>
      </c>
      <c r="O567">
        <v>79</v>
      </c>
    </row>
    <row r="568" spans="1:15" x14ac:dyDescent="0.25">
      <c r="A568" t="s">
        <v>70</v>
      </c>
      <c r="B568">
        <v>1975</v>
      </c>
      <c r="D568" s="1">
        <v>27583</v>
      </c>
      <c r="E568" t="s">
        <v>8</v>
      </c>
      <c r="F568" t="s">
        <v>9</v>
      </c>
      <c r="G568" t="s">
        <v>10</v>
      </c>
      <c r="H568">
        <v>39</v>
      </c>
      <c r="J568">
        <v>2012</v>
      </c>
      <c r="K568">
        <v>162</v>
      </c>
      <c r="L568" t="s">
        <v>76</v>
      </c>
      <c r="M568" t="s">
        <v>76</v>
      </c>
      <c r="N568" t="s">
        <v>76</v>
      </c>
      <c r="O568" t="s">
        <v>76</v>
      </c>
    </row>
    <row r="569" spans="1:15" x14ac:dyDescent="0.25">
      <c r="A569" t="s">
        <v>70</v>
      </c>
      <c r="B569">
        <v>1975</v>
      </c>
      <c r="D569" s="1">
        <v>27584</v>
      </c>
      <c r="E569" t="s">
        <v>8</v>
      </c>
      <c r="F569" t="s">
        <v>9</v>
      </c>
      <c r="G569" t="s">
        <v>10</v>
      </c>
      <c r="H569">
        <v>16</v>
      </c>
      <c r="J569">
        <v>2013</v>
      </c>
      <c r="K569">
        <v>162</v>
      </c>
      <c r="L569" t="s">
        <v>76</v>
      </c>
      <c r="M569" t="s">
        <v>76</v>
      </c>
      <c r="N569" t="s">
        <v>76</v>
      </c>
      <c r="O569" t="s">
        <v>76</v>
      </c>
    </row>
    <row r="570" spans="1:15" x14ac:dyDescent="0.25">
      <c r="A570" t="s">
        <v>70</v>
      </c>
      <c r="B570">
        <v>1975</v>
      </c>
      <c r="D570" s="1">
        <v>27585</v>
      </c>
      <c r="E570" t="s">
        <v>8</v>
      </c>
      <c r="F570" t="s">
        <v>9</v>
      </c>
      <c r="G570" t="s">
        <v>10</v>
      </c>
      <c r="H570">
        <v>7</v>
      </c>
      <c r="J570">
        <v>2014</v>
      </c>
      <c r="K570">
        <v>162</v>
      </c>
      <c r="L570" t="s">
        <v>76</v>
      </c>
      <c r="M570" t="s">
        <v>76</v>
      </c>
      <c r="N570" t="s">
        <v>76</v>
      </c>
      <c r="O570" t="s">
        <v>76</v>
      </c>
    </row>
    <row r="571" spans="1:15" x14ac:dyDescent="0.25">
      <c r="A571" t="s">
        <v>70</v>
      </c>
      <c r="B571">
        <v>1975</v>
      </c>
      <c r="D571" s="1">
        <v>27586</v>
      </c>
      <c r="E571" t="s">
        <v>8</v>
      </c>
      <c r="F571" t="s">
        <v>9</v>
      </c>
      <c r="G571" t="s">
        <v>10</v>
      </c>
      <c r="H571">
        <v>2</v>
      </c>
      <c r="J571">
        <v>2015</v>
      </c>
      <c r="K571">
        <v>162</v>
      </c>
      <c r="L571" t="s">
        <v>76</v>
      </c>
      <c r="M571" t="s">
        <v>76</v>
      </c>
      <c r="N571" t="s">
        <v>76</v>
      </c>
      <c r="O571" t="s">
        <v>76</v>
      </c>
    </row>
    <row r="572" spans="1:15" x14ac:dyDescent="0.25">
      <c r="A572" t="s">
        <v>70</v>
      </c>
      <c r="B572">
        <v>1975</v>
      </c>
      <c r="D572" s="1">
        <v>27587</v>
      </c>
      <c r="E572" t="s">
        <v>8</v>
      </c>
      <c r="F572" t="s">
        <v>9</v>
      </c>
      <c r="G572" t="s">
        <v>10</v>
      </c>
      <c r="H572">
        <v>2</v>
      </c>
      <c r="J572">
        <v>2016</v>
      </c>
      <c r="K572">
        <v>162</v>
      </c>
      <c r="L572" t="s">
        <v>76</v>
      </c>
      <c r="M572" t="s">
        <v>76</v>
      </c>
      <c r="N572" t="s">
        <v>76</v>
      </c>
      <c r="O572" t="s">
        <v>76</v>
      </c>
    </row>
    <row r="573" spans="1:15" x14ac:dyDescent="0.25">
      <c r="A573" t="s">
        <v>70</v>
      </c>
      <c r="B573">
        <v>1975</v>
      </c>
      <c r="D573" s="1">
        <v>27588</v>
      </c>
      <c r="E573" t="s">
        <v>8</v>
      </c>
      <c r="F573" t="s">
        <v>9</v>
      </c>
      <c r="G573" t="s">
        <v>10</v>
      </c>
      <c r="H573">
        <v>4</v>
      </c>
      <c r="J573">
        <v>2017</v>
      </c>
      <c r="K573">
        <v>162</v>
      </c>
      <c r="L573" t="s">
        <v>76</v>
      </c>
      <c r="M573" t="s">
        <v>76</v>
      </c>
      <c r="N573" t="s">
        <v>76</v>
      </c>
      <c r="O573" t="s">
        <v>76</v>
      </c>
    </row>
    <row r="574" spans="1:15" x14ac:dyDescent="0.25">
      <c r="A574" t="s">
        <v>70</v>
      </c>
      <c r="B574">
        <v>1975</v>
      </c>
      <c r="D574" s="1">
        <v>27589</v>
      </c>
      <c r="E574" t="s">
        <v>8</v>
      </c>
      <c r="F574" t="s">
        <v>9</v>
      </c>
      <c r="G574" t="s">
        <v>10</v>
      </c>
      <c r="H574">
        <v>0</v>
      </c>
      <c r="J574">
        <v>2018</v>
      </c>
      <c r="K574">
        <v>162</v>
      </c>
      <c r="L574" s="1">
        <v>43262</v>
      </c>
      <c r="M574">
        <v>2</v>
      </c>
      <c r="N574">
        <v>2018</v>
      </c>
      <c r="O574">
        <v>2</v>
      </c>
    </row>
    <row r="575" spans="1:15" x14ac:dyDescent="0.25">
      <c r="A575" t="s">
        <v>70</v>
      </c>
      <c r="B575">
        <v>1975</v>
      </c>
      <c r="D575" s="1">
        <v>27590</v>
      </c>
      <c r="E575" t="s">
        <v>8</v>
      </c>
      <c r="F575" t="s">
        <v>9</v>
      </c>
      <c r="G575" t="s">
        <v>10</v>
      </c>
      <c r="H575">
        <v>0</v>
      </c>
      <c r="J575">
        <v>2019</v>
      </c>
      <c r="K575">
        <v>162</v>
      </c>
      <c r="L575" s="1">
        <v>43627</v>
      </c>
      <c r="M575">
        <v>10</v>
      </c>
      <c r="N575">
        <v>2019</v>
      </c>
      <c r="O575">
        <v>19</v>
      </c>
    </row>
    <row r="576" spans="1:15" x14ac:dyDescent="0.25">
      <c r="A576" t="s">
        <v>70</v>
      </c>
      <c r="B576">
        <v>1975</v>
      </c>
      <c r="D576" s="1">
        <v>27591</v>
      </c>
      <c r="E576" t="s">
        <v>8</v>
      </c>
      <c r="F576" t="s">
        <v>9</v>
      </c>
      <c r="G576" t="s">
        <v>10</v>
      </c>
      <c r="H576">
        <v>27</v>
      </c>
      <c r="J576">
        <v>2020</v>
      </c>
      <c r="K576">
        <v>162</v>
      </c>
      <c r="L576" t="s">
        <v>76</v>
      </c>
      <c r="M576" t="s">
        <v>76</v>
      </c>
      <c r="N576" t="s">
        <v>76</v>
      </c>
      <c r="O576" t="s">
        <v>76</v>
      </c>
    </row>
    <row r="577" spans="1:15" x14ac:dyDescent="0.25">
      <c r="A577" t="s">
        <v>70</v>
      </c>
      <c r="B577">
        <v>1975</v>
      </c>
      <c r="D577" s="1">
        <v>27592</v>
      </c>
      <c r="E577" t="s">
        <v>8</v>
      </c>
      <c r="F577" t="s">
        <v>9</v>
      </c>
      <c r="G577" t="s">
        <v>10</v>
      </c>
      <c r="H577">
        <v>0</v>
      </c>
      <c r="J577">
        <v>2021</v>
      </c>
      <c r="K577">
        <v>162</v>
      </c>
      <c r="L577" t="s">
        <v>76</v>
      </c>
      <c r="M577" t="s">
        <v>76</v>
      </c>
      <c r="N577" t="s">
        <v>76</v>
      </c>
      <c r="O577" t="s">
        <v>76</v>
      </c>
    </row>
    <row r="578" spans="1:15" x14ac:dyDescent="0.25">
      <c r="A578" t="s">
        <v>70</v>
      </c>
      <c r="B578">
        <v>1975</v>
      </c>
      <c r="D578" s="1">
        <v>27593</v>
      </c>
      <c r="E578" t="s">
        <v>8</v>
      </c>
      <c r="F578" t="s">
        <v>9</v>
      </c>
      <c r="G578" t="s">
        <v>10</v>
      </c>
      <c r="H578">
        <v>11</v>
      </c>
      <c r="J578">
        <v>1971</v>
      </c>
      <c r="K578">
        <v>163</v>
      </c>
      <c r="L578" s="1">
        <v>26096</v>
      </c>
      <c r="M578">
        <v>4</v>
      </c>
      <c r="N578">
        <v>1971</v>
      </c>
      <c r="O578">
        <v>13</v>
      </c>
    </row>
    <row r="579" spans="1:15" x14ac:dyDescent="0.25">
      <c r="A579" t="s">
        <v>70</v>
      </c>
      <c r="B579">
        <v>1975</v>
      </c>
      <c r="D579" s="1">
        <v>27594</v>
      </c>
      <c r="E579" t="s">
        <v>8</v>
      </c>
      <c r="F579" t="s">
        <v>9</v>
      </c>
      <c r="G579" t="s">
        <v>10</v>
      </c>
      <c r="H579">
        <v>366</v>
      </c>
      <c r="J579">
        <v>1972</v>
      </c>
      <c r="K579">
        <v>163</v>
      </c>
      <c r="L579" s="1">
        <v>26461</v>
      </c>
      <c r="M579">
        <v>7</v>
      </c>
      <c r="N579">
        <v>1972</v>
      </c>
      <c r="O579">
        <v>11</v>
      </c>
    </row>
    <row r="580" spans="1:15" x14ac:dyDescent="0.25">
      <c r="A580" t="s">
        <v>70</v>
      </c>
      <c r="B580">
        <v>1975</v>
      </c>
      <c r="D580" s="1">
        <v>27595</v>
      </c>
      <c r="E580" t="s">
        <v>8</v>
      </c>
      <c r="F580" t="s">
        <v>9</v>
      </c>
      <c r="G580" t="s">
        <v>10</v>
      </c>
      <c r="H580">
        <v>72</v>
      </c>
      <c r="J580">
        <v>1973</v>
      </c>
      <c r="K580">
        <v>163</v>
      </c>
      <c r="L580" s="1">
        <v>26827</v>
      </c>
      <c r="M580">
        <v>3</v>
      </c>
      <c r="N580">
        <v>1973</v>
      </c>
      <c r="O580">
        <v>3</v>
      </c>
    </row>
    <row r="581" spans="1:15" x14ac:dyDescent="0.25">
      <c r="A581" t="s">
        <v>70</v>
      </c>
      <c r="B581">
        <v>1975</v>
      </c>
      <c r="D581" s="1">
        <v>27596</v>
      </c>
      <c r="E581" t="s">
        <v>8</v>
      </c>
      <c r="F581" t="s">
        <v>9</v>
      </c>
      <c r="G581" t="s">
        <v>10</v>
      </c>
      <c r="H581">
        <v>6</v>
      </c>
      <c r="J581">
        <v>1974</v>
      </c>
      <c r="K581">
        <v>163</v>
      </c>
      <c r="L581" s="1">
        <v>27192</v>
      </c>
      <c r="M581">
        <v>0</v>
      </c>
      <c r="N581">
        <v>1974</v>
      </c>
      <c r="O581">
        <v>0</v>
      </c>
    </row>
    <row r="582" spans="1:15" x14ac:dyDescent="0.25">
      <c r="A582" t="s">
        <v>70</v>
      </c>
      <c r="B582">
        <v>1975</v>
      </c>
      <c r="D582" s="1">
        <v>27597</v>
      </c>
      <c r="E582" t="s">
        <v>8</v>
      </c>
      <c r="F582" t="s">
        <v>9</v>
      </c>
      <c r="G582" t="s">
        <v>10</v>
      </c>
      <c r="H582">
        <v>0</v>
      </c>
      <c r="J582">
        <v>1975</v>
      </c>
      <c r="K582">
        <v>163</v>
      </c>
      <c r="L582" s="1">
        <v>27557</v>
      </c>
      <c r="M582">
        <v>4</v>
      </c>
      <c r="N582">
        <v>1975</v>
      </c>
      <c r="O582">
        <v>6</v>
      </c>
    </row>
    <row r="583" spans="1:15" x14ac:dyDescent="0.25">
      <c r="A583" t="s">
        <v>70</v>
      </c>
      <c r="B583">
        <v>1975</v>
      </c>
      <c r="D583" s="1">
        <v>27598</v>
      </c>
      <c r="E583" t="s">
        <v>8</v>
      </c>
      <c r="F583" t="s">
        <v>9</v>
      </c>
      <c r="G583" t="s">
        <v>10</v>
      </c>
      <c r="H583">
        <v>40</v>
      </c>
      <c r="J583">
        <v>1976</v>
      </c>
      <c r="K583">
        <v>163</v>
      </c>
      <c r="L583" s="1">
        <v>27922</v>
      </c>
      <c r="M583">
        <v>0</v>
      </c>
      <c r="N583">
        <v>1976</v>
      </c>
      <c r="O583">
        <v>0</v>
      </c>
    </row>
    <row r="584" spans="1:15" x14ac:dyDescent="0.25">
      <c r="A584" t="s">
        <v>70</v>
      </c>
      <c r="B584">
        <v>1975</v>
      </c>
      <c r="D584" s="1">
        <v>27599</v>
      </c>
      <c r="E584" t="s">
        <v>8</v>
      </c>
      <c r="F584" t="s">
        <v>9</v>
      </c>
      <c r="G584" t="s">
        <v>10</v>
      </c>
      <c r="H584">
        <v>270</v>
      </c>
      <c r="J584">
        <v>1977</v>
      </c>
      <c r="K584">
        <v>163</v>
      </c>
      <c r="L584" s="1">
        <v>28288</v>
      </c>
      <c r="M584">
        <v>0</v>
      </c>
      <c r="N584">
        <v>1977</v>
      </c>
      <c r="O584">
        <v>0</v>
      </c>
    </row>
    <row r="585" spans="1:15" x14ac:dyDescent="0.25">
      <c r="A585" t="s">
        <v>70</v>
      </c>
      <c r="B585">
        <v>1975</v>
      </c>
      <c r="D585" s="1">
        <v>27600</v>
      </c>
      <c r="E585" t="s">
        <v>8</v>
      </c>
      <c r="F585" t="s">
        <v>9</v>
      </c>
      <c r="G585" t="s">
        <v>10</v>
      </c>
      <c r="H585">
        <v>52</v>
      </c>
      <c r="J585">
        <v>1978</v>
      </c>
      <c r="K585">
        <v>163</v>
      </c>
      <c r="L585" s="1">
        <v>28653</v>
      </c>
      <c r="M585">
        <v>0</v>
      </c>
      <c r="N585">
        <v>1978</v>
      </c>
      <c r="O585">
        <v>0</v>
      </c>
    </row>
    <row r="586" spans="1:15" x14ac:dyDescent="0.25">
      <c r="A586" t="s">
        <v>70</v>
      </c>
      <c r="B586">
        <v>1975</v>
      </c>
      <c r="D586" s="1">
        <v>27601</v>
      </c>
      <c r="E586" t="s">
        <v>8</v>
      </c>
      <c r="F586" t="s">
        <v>9</v>
      </c>
      <c r="G586" t="s">
        <v>10</v>
      </c>
      <c r="H586">
        <v>794</v>
      </c>
      <c r="J586">
        <v>1979</v>
      </c>
      <c r="K586">
        <v>163</v>
      </c>
      <c r="L586" s="1">
        <v>29018</v>
      </c>
      <c r="M586">
        <v>0</v>
      </c>
      <c r="N586">
        <v>1979</v>
      </c>
      <c r="O586">
        <v>0</v>
      </c>
    </row>
    <row r="587" spans="1:15" x14ac:dyDescent="0.25">
      <c r="A587" t="s">
        <v>70</v>
      </c>
      <c r="B587">
        <v>1975</v>
      </c>
      <c r="D587" s="1">
        <v>27602</v>
      </c>
      <c r="E587" t="s">
        <v>8</v>
      </c>
      <c r="F587" t="s">
        <v>9</v>
      </c>
      <c r="G587" t="s">
        <v>10</v>
      </c>
      <c r="H587">
        <v>10</v>
      </c>
      <c r="J587">
        <v>1980</v>
      </c>
      <c r="K587">
        <v>163</v>
      </c>
      <c r="L587" t="s">
        <v>76</v>
      </c>
      <c r="M587" t="s">
        <v>76</v>
      </c>
      <c r="N587" t="s">
        <v>76</v>
      </c>
      <c r="O587" t="s">
        <v>76</v>
      </c>
    </row>
    <row r="588" spans="1:15" x14ac:dyDescent="0.25">
      <c r="A588" t="s">
        <v>70</v>
      </c>
      <c r="B588">
        <v>1975</v>
      </c>
      <c r="D588" s="1">
        <v>27603</v>
      </c>
      <c r="E588" t="s">
        <v>8</v>
      </c>
      <c r="F588" t="s">
        <v>9</v>
      </c>
      <c r="G588" t="s">
        <v>10</v>
      </c>
      <c r="H588">
        <v>121</v>
      </c>
      <c r="J588">
        <v>1981</v>
      </c>
      <c r="K588">
        <v>163</v>
      </c>
      <c r="L588" s="1">
        <v>29749</v>
      </c>
      <c r="M588">
        <v>0</v>
      </c>
      <c r="N588">
        <v>1981</v>
      </c>
      <c r="O588">
        <v>0</v>
      </c>
    </row>
    <row r="589" spans="1:15" x14ac:dyDescent="0.25">
      <c r="A589" t="s">
        <v>70</v>
      </c>
      <c r="B589">
        <v>1975</v>
      </c>
      <c r="D589" s="1">
        <v>27604</v>
      </c>
      <c r="E589" t="s">
        <v>8</v>
      </c>
      <c r="F589" t="s">
        <v>9</v>
      </c>
      <c r="G589" t="s">
        <v>10</v>
      </c>
      <c r="H589">
        <v>143</v>
      </c>
      <c r="J589">
        <v>1982</v>
      </c>
      <c r="K589">
        <v>163</v>
      </c>
      <c r="L589" t="s">
        <v>76</v>
      </c>
      <c r="M589" t="s">
        <v>76</v>
      </c>
      <c r="N589" t="s">
        <v>76</v>
      </c>
      <c r="O589" t="s">
        <v>76</v>
      </c>
    </row>
    <row r="590" spans="1:15" x14ac:dyDescent="0.25">
      <c r="A590" t="s">
        <v>70</v>
      </c>
      <c r="B590">
        <v>1975</v>
      </c>
      <c r="D590" s="1">
        <v>27605</v>
      </c>
      <c r="E590" t="s">
        <v>8</v>
      </c>
      <c r="F590" t="s">
        <v>9</v>
      </c>
      <c r="G590" t="s">
        <v>10</v>
      </c>
      <c r="H590">
        <v>854</v>
      </c>
      <c r="J590">
        <v>1983</v>
      </c>
      <c r="K590">
        <v>163</v>
      </c>
      <c r="L590" t="s">
        <v>76</v>
      </c>
      <c r="M590" t="s">
        <v>76</v>
      </c>
      <c r="N590" t="s">
        <v>76</v>
      </c>
      <c r="O590" t="s">
        <v>76</v>
      </c>
    </row>
    <row r="591" spans="1:15" x14ac:dyDescent="0.25">
      <c r="A591" t="s">
        <v>70</v>
      </c>
      <c r="B591">
        <v>1975</v>
      </c>
      <c r="D591" s="1">
        <v>27606</v>
      </c>
      <c r="E591" t="s">
        <v>8</v>
      </c>
      <c r="F591" t="s">
        <v>9</v>
      </c>
      <c r="G591" t="s">
        <v>10</v>
      </c>
      <c r="H591">
        <v>16</v>
      </c>
      <c r="J591">
        <v>1984</v>
      </c>
      <c r="K591">
        <v>163</v>
      </c>
      <c r="L591" s="1">
        <v>30844</v>
      </c>
      <c r="M591">
        <v>0</v>
      </c>
      <c r="N591">
        <v>1984</v>
      </c>
      <c r="O591">
        <v>0</v>
      </c>
    </row>
    <row r="592" spans="1:15" x14ac:dyDescent="0.25">
      <c r="A592" t="s">
        <v>70</v>
      </c>
      <c r="B592">
        <v>1975</v>
      </c>
      <c r="D592" s="1">
        <v>27607</v>
      </c>
      <c r="E592" t="s">
        <v>8</v>
      </c>
      <c r="F592" t="s">
        <v>9</v>
      </c>
      <c r="G592" t="s">
        <v>10</v>
      </c>
      <c r="H592">
        <v>31</v>
      </c>
      <c r="J592">
        <v>1985</v>
      </c>
      <c r="K592">
        <v>163</v>
      </c>
      <c r="L592" t="s">
        <v>76</v>
      </c>
      <c r="M592" t="s">
        <v>76</v>
      </c>
      <c r="N592" t="s">
        <v>76</v>
      </c>
      <c r="O592" t="s">
        <v>76</v>
      </c>
    </row>
    <row r="593" spans="1:15" x14ac:dyDescent="0.25">
      <c r="A593" t="s">
        <v>70</v>
      </c>
      <c r="B593">
        <v>1975</v>
      </c>
      <c r="D593" s="1">
        <v>27608</v>
      </c>
      <c r="E593" t="s">
        <v>8</v>
      </c>
      <c r="F593" t="s">
        <v>9</v>
      </c>
      <c r="G593" t="s">
        <v>10</v>
      </c>
      <c r="H593">
        <v>573</v>
      </c>
      <c r="J593">
        <v>1986</v>
      </c>
      <c r="K593">
        <v>163</v>
      </c>
      <c r="L593" t="s">
        <v>76</v>
      </c>
      <c r="M593" t="s">
        <v>76</v>
      </c>
      <c r="N593" t="s">
        <v>76</v>
      </c>
      <c r="O593" t="s">
        <v>76</v>
      </c>
    </row>
    <row r="594" spans="1:15" x14ac:dyDescent="0.25">
      <c r="A594" t="s">
        <v>70</v>
      </c>
      <c r="B594">
        <v>1975</v>
      </c>
      <c r="D594" s="1">
        <v>27609</v>
      </c>
      <c r="E594" t="s">
        <v>8</v>
      </c>
      <c r="F594" t="s">
        <v>9</v>
      </c>
      <c r="G594" t="s">
        <v>10</v>
      </c>
      <c r="H594">
        <v>45</v>
      </c>
      <c r="J594">
        <v>1987</v>
      </c>
      <c r="K594">
        <v>163</v>
      </c>
      <c r="L594" t="s">
        <v>76</v>
      </c>
      <c r="M594" t="s">
        <v>76</v>
      </c>
      <c r="N594" t="s">
        <v>76</v>
      </c>
      <c r="O594" t="s">
        <v>76</v>
      </c>
    </row>
    <row r="595" spans="1:15" x14ac:dyDescent="0.25">
      <c r="A595" t="s">
        <v>70</v>
      </c>
      <c r="B595">
        <v>1975</v>
      </c>
      <c r="D595" s="1">
        <v>27610</v>
      </c>
      <c r="E595" t="s">
        <v>8</v>
      </c>
      <c r="F595" t="s">
        <v>9</v>
      </c>
      <c r="G595" t="s">
        <v>10</v>
      </c>
      <c r="H595">
        <v>36</v>
      </c>
      <c r="J595">
        <v>1988</v>
      </c>
      <c r="K595">
        <v>163</v>
      </c>
      <c r="L595" t="s">
        <v>76</v>
      </c>
      <c r="M595" t="s">
        <v>76</v>
      </c>
      <c r="N595" t="s">
        <v>76</v>
      </c>
      <c r="O595" t="s">
        <v>76</v>
      </c>
    </row>
    <row r="596" spans="1:15" x14ac:dyDescent="0.25">
      <c r="A596" t="s">
        <v>70</v>
      </c>
      <c r="B596">
        <v>1975</v>
      </c>
      <c r="D596" s="1">
        <v>27611</v>
      </c>
      <c r="E596" t="s">
        <v>8</v>
      </c>
      <c r="F596" t="s">
        <v>9</v>
      </c>
      <c r="G596" t="s">
        <v>10</v>
      </c>
      <c r="H596">
        <v>507</v>
      </c>
      <c r="J596">
        <v>1989</v>
      </c>
      <c r="K596">
        <v>163</v>
      </c>
      <c r="L596" s="1">
        <v>32671</v>
      </c>
      <c r="M596">
        <v>19</v>
      </c>
      <c r="N596">
        <v>1989</v>
      </c>
      <c r="O596">
        <v>135</v>
      </c>
    </row>
    <row r="597" spans="1:15" x14ac:dyDescent="0.25">
      <c r="A597" t="s">
        <v>70</v>
      </c>
      <c r="B597">
        <v>1975</v>
      </c>
      <c r="D597" s="1">
        <v>27612</v>
      </c>
      <c r="E597" t="s">
        <v>8</v>
      </c>
      <c r="F597" t="s">
        <v>9</v>
      </c>
      <c r="G597" t="s">
        <v>10</v>
      </c>
      <c r="H597">
        <v>2</v>
      </c>
      <c r="J597">
        <v>1990</v>
      </c>
      <c r="K597">
        <v>163</v>
      </c>
      <c r="L597" s="1">
        <v>33036</v>
      </c>
      <c r="M597">
        <v>0</v>
      </c>
      <c r="N597">
        <v>1990</v>
      </c>
      <c r="O597">
        <v>0</v>
      </c>
    </row>
    <row r="598" spans="1:15" x14ac:dyDescent="0.25">
      <c r="A598" t="s">
        <v>70</v>
      </c>
      <c r="B598">
        <v>1975</v>
      </c>
      <c r="D598" s="1">
        <v>27613</v>
      </c>
      <c r="E598" t="s">
        <v>8</v>
      </c>
      <c r="F598" t="s">
        <v>9</v>
      </c>
      <c r="G598" t="s">
        <v>10</v>
      </c>
      <c r="H598">
        <v>8</v>
      </c>
      <c r="J598">
        <v>1991</v>
      </c>
      <c r="K598">
        <v>163</v>
      </c>
      <c r="L598" s="1">
        <v>33401</v>
      </c>
      <c r="M598">
        <v>4</v>
      </c>
      <c r="N598">
        <v>1991</v>
      </c>
      <c r="O598">
        <v>9</v>
      </c>
    </row>
    <row r="599" spans="1:15" x14ac:dyDescent="0.25">
      <c r="A599" t="s">
        <v>70</v>
      </c>
      <c r="B599">
        <v>1975</v>
      </c>
      <c r="D599" s="1">
        <v>27614</v>
      </c>
      <c r="E599" t="s">
        <v>8</v>
      </c>
      <c r="F599" t="s">
        <v>9</v>
      </c>
      <c r="G599" t="s">
        <v>10</v>
      </c>
      <c r="H599">
        <v>0</v>
      </c>
      <c r="J599">
        <v>1992</v>
      </c>
      <c r="K599">
        <v>163</v>
      </c>
      <c r="L599" s="1">
        <v>33766</v>
      </c>
      <c r="M599">
        <v>5</v>
      </c>
      <c r="N599">
        <v>1992</v>
      </c>
      <c r="O599">
        <v>5</v>
      </c>
    </row>
    <row r="600" spans="1:15" x14ac:dyDescent="0.25">
      <c r="A600" t="s">
        <v>70</v>
      </c>
      <c r="B600">
        <v>1975</v>
      </c>
      <c r="D600" s="1">
        <v>27615</v>
      </c>
      <c r="E600" t="s">
        <v>8</v>
      </c>
      <c r="F600" t="s">
        <v>9</v>
      </c>
      <c r="G600" t="s">
        <v>10</v>
      </c>
      <c r="H600">
        <v>0</v>
      </c>
      <c r="J600">
        <v>1993</v>
      </c>
      <c r="K600">
        <v>163</v>
      </c>
      <c r="L600" t="s">
        <v>76</v>
      </c>
      <c r="M600" t="s">
        <v>76</v>
      </c>
      <c r="N600" t="s">
        <v>76</v>
      </c>
      <c r="O600" t="s">
        <v>76</v>
      </c>
    </row>
    <row r="601" spans="1:15" x14ac:dyDescent="0.25">
      <c r="A601" t="s">
        <v>70</v>
      </c>
      <c r="B601">
        <v>1975</v>
      </c>
      <c r="D601" s="1">
        <v>27616</v>
      </c>
      <c r="E601" t="s">
        <v>8</v>
      </c>
      <c r="F601" t="s">
        <v>9</v>
      </c>
      <c r="G601" t="s">
        <v>10</v>
      </c>
      <c r="H601">
        <v>1</v>
      </c>
      <c r="J601">
        <v>1994</v>
      </c>
      <c r="K601">
        <v>163</v>
      </c>
      <c r="L601" s="1">
        <v>34497</v>
      </c>
      <c r="M601">
        <v>30</v>
      </c>
      <c r="N601">
        <v>1994</v>
      </c>
      <c r="O601">
        <v>172</v>
      </c>
    </row>
    <row r="602" spans="1:15" x14ac:dyDescent="0.25">
      <c r="A602" t="s">
        <v>70</v>
      </c>
      <c r="B602">
        <v>1975</v>
      </c>
      <c r="D602" s="1">
        <v>27617</v>
      </c>
      <c r="E602" t="s">
        <v>8</v>
      </c>
      <c r="F602" t="s">
        <v>9</v>
      </c>
      <c r="G602" t="s">
        <v>10</v>
      </c>
      <c r="H602">
        <v>2</v>
      </c>
      <c r="J602">
        <v>1995</v>
      </c>
      <c r="K602">
        <v>163</v>
      </c>
      <c r="L602" s="1">
        <v>34862</v>
      </c>
      <c r="M602">
        <v>3</v>
      </c>
      <c r="N602">
        <v>1995</v>
      </c>
      <c r="O602">
        <v>5</v>
      </c>
    </row>
    <row r="603" spans="1:15" x14ac:dyDescent="0.25">
      <c r="A603" t="s">
        <v>70</v>
      </c>
      <c r="B603">
        <v>1975</v>
      </c>
      <c r="D603" s="1">
        <v>27618</v>
      </c>
      <c r="E603" t="s">
        <v>8</v>
      </c>
      <c r="F603" t="s">
        <v>9</v>
      </c>
      <c r="G603" t="s">
        <v>10</v>
      </c>
      <c r="H603">
        <v>208</v>
      </c>
      <c r="J603">
        <v>1999</v>
      </c>
      <c r="K603">
        <v>163</v>
      </c>
      <c r="L603" t="s">
        <v>76</v>
      </c>
      <c r="M603" t="s">
        <v>76</v>
      </c>
      <c r="N603" t="s">
        <v>76</v>
      </c>
      <c r="O603" t="s">
        <v>76</v>
      </c>
    </row>
    <row r="604" spans="1:15" x14ac:dyDescent="0.25">
      <c r="A604" t="s">
        <v>70</v>
      </c>
      <c r="B604">
        <v>1975</v>
      </c>
      <c r="D604" s="1">
        <v>27619</v>
      </c>
      <c r="E604" t="s">
        <v>8</v>
      </c>
      <c r="F604" t="s">
        <v>9</v>
      </c>
      <c r="G604" t="s">
        <v>10</v>
      </c>
      <c r="H604">
        <v>369</v>
      </c>
      <c r="J604">
        <v>2000</v>
      </c>
      <c r="K604">
        <v>163</v>
      </c>
      <c r="L604" t="s">
        <v>76</v>
      </c>
      <c r="M604" t="s">
        <v>76</v>
      </c>
      <c r="N604" t="s">
        <v>76</v>
      </c>
      <c r="O604" t="s">
        <v>76</v>
      </c>
    </row>
    <row r="605" spans="1:15" x14ac:dyDescent="0.25">
      <c r="A605" t="s">
        <v>70</v>
      </c>
      <c r="B605">
        <v>1975</v>
      </c>
      <c r="D605" s="1">
        <v>27620</v>
      </c>
      <c r="E605" t="s">
        <v>8</v>
      </c>
      <c r="F605" t="s">
        <v>9</v>
      </c>
      <c r="G605" t="s">
        <v>10</v>
      </c>
      <c r="H605">
        <v>3</v>
      </c>
      <c r="J605">
        <v>2001</v>
      </c>
      <c r="K605">
        <v>163</v>
      </c>
      <c r="L605" t="s">
        <v>76</v>
      </c>
      <c r="M605" t="s">
        <v>76</v>
      </c>
      <c r="N605" t="s">
        <v>76</v>
      </c>
      <c r="O605" t="s">
        <v>76</v>
      </c>
    </row>
    <row r="606" spans="1:15" x14ac:dyDescent="0.25">
      <c r="A606" t="s">
        <v>70</v>
      </c>
      <c r="B606">
        <v>1975</v>
      </c>
      <c r="D606" s="1">
        <v>27621</v>
      </c>
      <c r="E606" t="s">
        <v>8</v>
      </c>
      <c r="F606" t="s">
        <v>9</v>
      </c>
      <c r="G606" t="s">
        <v>10</v>
      </c>
      <c r="H606">
        <v>78</v>
      </c>
      <c r="J606">
        <v>2002</v>
      </c>
      <c r="K606">
        <v>163</v>
      </c>
      <c r="L606" t="s">
        <v>76</v>
      </c>
      <c r="M606" t="s">
        <v>76</v>
      </c>
      <c r="N606" t="s">
        <v>76</v>
      </c>
      <c r="O606" t="s">
        <v>76</v>
      </c>
    </row>
    <row r="607" spans="1:15" x14ac:dyDescent="0.25">
      <c r="A607" t="s">
        <v>70</v>
      </c>
      <c r="B607">
        <v>1975</v>
      </c>
      <c r="D607" s="1">
        <v>27622</v>
      </c>
      <c r="E607" t="s">
        <v>8</v>
      </c>
      <c r="F607" t="s">
        <v>9</v>
      </c>
      <c r="G607" t="s">
        <v>10</v>
      </c>
      <c r="H607">
        <v>1012</v>
      </c>
      <c r="J607">
        <v>2003</v>
      </c>
      <c r="K607">
        <v>163</v>
      </c>
      <c r="L607" t="s">
        <v>76</v>
      </c>
      <c r="M607" t="s">
        <v>76</v>
      </c>
      <c r="N607" t="s">
        <v>76</v>
      </c>
      <c r="O607" t="s">
        <v>76</v>
      </c>
    </row>
    <row r="608" spans="1:15" x14ac:dyDescent="0.25">
      <c r="A608" t="s">
        <v>70</v>
      </c>
      <c r="B608">
        <v>1975</v>
      </c>
      <c r="D608" s="1">
        <v>27623</v>
      </c>
      <c r="E608" t="s">
        <v>8</v>
      </c>
      <c r="F608" t="s">
        <v>9</v>
      </c>
      <c r="G608" t="s">
        <v>10</v>
      </c>
      <c r="H608">
        <v>0</v>
      </c>
      <c r="J608">
        <v>2004</v>
      </c>
      <c r="K608">
        <v>163</v>
      </c>
      <c r="L608" t="s">
        <v>76</v>
      </c>
      <c r="M608" t="s">
        <v>76</v>
      </c>
      <c r="N608" t="s">
        <v>76</v>
      </c>
      <c r="O608" t="s">
        <v>76</v>
      </c>
    </row>
    <row r="609" spans="1:15" x14ac:dyDescent="0.25">
      <c r="A609" t="s">
        <v>70</v>
      </c>
      <c r="B609">
        <v>1975</v>
      </c>
      <c r="D609" s="1">
        <v>27624</v>
      </c>
      <c r="E609" t="s">
        <v>8</v>
      </c>
      <c r="F609" t="s">
        <v>9</v>
      </c>
      <c r="G609" t="s">
        <v>10</v>
      </c>
      <c r="H609">
        <v>0</v>
      </c>
      <c r="J609">
        <v>2005</v>
      </c>
      <c r="K609">
        <v>163</v>
      </c>
      <c r="L609" t="s">
        <v>76</v>
      </c>
      <c r="M609" t="s">
        <v>76</v>
      </c>
      <c r="N609" t="s">
        <v>76</v>
      </c>
      <c r="O609" t="s">
        <v>76</v>
      </c>
    </row>
    <row r="610" spans="1:15" x14ac:dyDescent="0.25">
      <c r="A610" t="s">
        <v>70</v>
      </c>
      <c r="B610">
        <v>1975</v>
      </c>
      <c r="D610" s="1">
        <v>27625</v>
      </c>
      <c r="E610" t="s">
        <v>8</v>
      </c>
      <c r="F610" t="s">
        <v>9</v>
      </c>
      <c r="G610" t="s">
        <v>10</v>
      </c>
      <c r="H610">
        <v>218</v>
      </c>
      <c r="J610">
        <v>2006</v>
      </c>
      <c r="K610">
        <v>163</v>
      </c>
      <c r="L610" t="s">
        <v>76</v>
      </c>
      <c r="M610" t="s">
        <v>76</v>
      </c>
      <c r="N610" t="s">
        <v>76</v>
      </c>
      <c r="O610" t="s">
        <v>76</v>
      </c>
    </row>
    <row r="611" spans="1:15" x14ac:dyDescent="0.25">
      <c r="A611" t="s">
        <v>70</v>
      </c>
      <c r="B611">
        <v>1975</v>
      </c>
      <c r="D611" s="1">
        <v>27626</v>
      </c>
      <c r="E611" t="s">
        <v>8</v>
      </c>
      <c r="F611" t="s">
        <v>9</v>
      </c>
      <c r="G611" t="s">
        <v>10</v>
      </c>
      <c r="H611">
        <v>0</v>
      </c>
      <c r="J611">
        <v>2007</v>
      </c>
      <c r="K611">
        <v>163</v>
      </c>
      <c r="L611" t="s">
        <v>76</v>
      </c>
      <c r="M611" t="s">
        <v>76</v>
      </c>
      <c r="N611" t="s">
        <v>76</v>
      </c>
      <c r="O611" t="s">
        <v>76</v>
      </c>
    </row>
    <row r="612" spans="1:15" x14ac:dyDescent="0.25">
      <c r="A612" t="s">
        <v>70</v>
      </c>
      <c r="B612">
        <v>1975</v>
      </c>
      <c r="D612" s="1">
        <v>27627</v>
      </c>
      <c r="E612" t="s">
        <v>8</v>
      </c>
      <c r="F612" t="s">
        <v>9</v>
      </c>
      <c r="G612" t="s">
        <v>10</v>
      </c>
      <c r="H612">
        <v>2</v>
      </c>
      <c r="J612">
        <v>2008</v>
      </c>
      <c r="K612">
        <v>163</v>
      </c>
      <c r="L612" t="s">
        <v>76</v>
      </c>
      <c r="M612" t="s">
        <v>76</v>
      </c>
      <c r="N612" t="s">
        <v>76</v>
      </c>
      <c r="O612" t="s">
        <v>76</v>
      </c>
    </row>
    <row r="613" spans="1:15" x14ac:dyDescent="0.25">
      <c r="A613" t="s">
        <v>70</v>
      </c>
      <c r="B613">
        <v>1975</v>
      </c>
      <c r="D613" s="1">
        <v>27628</v>
      </c>
      <c r="E613" t="s">
        <v>8</v>
      </c>
      <c r="F613" t="s">
        <v>9</v>
      </c>
      <c r="G613" t="s">
        <v>10</v>
      </c>
      <c r="H613">
        <v>1</v>
      </c>
      <c r="J613">
        <v>2009</v>
      </c>
      <c r="K613">
        <v>163</v>
      </c>
      <c r="L613" t="s">
        <v>76</v>
      </c>
      <c r="M613" t="s">
        <v>76</v>
      </c>
      <c r="N613" t="s">
        <v>76</v>
      </c>
      <c r="O613" t="s">
        <v>76</v>
      </c>
    </row>
    <row r="614" spans="1:15" x14ac:dyDescent="0.25">
      <c r="A614" t="s">
        <v>70</v>
      </c>
      <c r="B614">
        <v>1975</v>
      </c>
      <c r="D614" s="1">
        <v>27629</v>
      </c>
      <c r="E614" t="s">
        <v>8</v>
      </c>
      <c r="F614" t="s">
        <v>9</v>
      </c>
      <c r="G614" t="s">
        <v>10</v>
      </c>
      <c r="H614">
        <v>0</v>
      </c>
      <c r="J614">
        <v>2010</v>
      </c>
      <c r="K614">
        <v>163</v>
      </c>
      <c r="L614" t="s">
        <v>76</v>
      </c>
      <c r="M614" t="s">
        <v>76</v>
      </c>
      <c r="N614" t="s">
        <v>76</v>
      </c>
      <c r="O614" t="s">
        <v>76</v>
      </c>
    </row>
    <row r="615" spans="1:15" x14ac:dyDescent="0.25">
      <c r="A615" t="s">
        <v>70</v>
      </c>
      <c r="B615">
        <v>1975</v>
      </c>
      <c r="D615" s="1">
        <v>27630</v>
      </c>
      <c r="E615" t="s">
        <v>8</v>
      </c>
      <c r="F615" t="s">
        <v>9</v>
      </c>
      <c r="G615" t="s">
        <v>10</v>
      </c>
      <c r="H615">
        <v>0</v>
      </c>
      <c r="J615">
        <v>2011</v>
      </c>
      <c r="K615">
        <v>163</v>
      </c>
      <c r="L615" s="1">
        <v>40706</v>
      </c>
      <c r="M615">
        <v>0</v>
      </c>
      <c r="N615">
        <v>2011</v>
      </c>
      <c r="O615">
        <v>79</v>
      </c>
    </row>
    <row r="616" spans="1:15" x14ac:dyDescent="0.25">
      <c r="A616" t="s">
        <v>70</v>
      </c>
      <c r="B616">
        <v>1975</v>
      </c>
      <c r="D616" s="1">
        <v>27631</v>
      </c>
      <c r="E616" t="s">
        <v>8</v>
      </c>
      <c r="F616" t="s">
        <v>9</v>
      </c>
      <c r="G616" t="s">
        <v>10</v>
      </c>
      <c r="H616">
        <v>254</v>
      </c>
      <c r="J616">
        <v>2012</v>
      </c>
      <c r="K616">
        <v>163</v>
      </c>
      <c r="L616" t="s">
        <v>76</v>
      </c>
      <c r="M616" t="s">
        <v>76</v>
      </c>
      <c r="N616" t="s">
        <v>76</v>
      </c>
      <c r="O616" t="s">
        <v>76</v>
      </c>
    </row>
    <row r="617" spans="1:15" x14ac:dyDescent="0.25">
      <c r="A617" t="s">
        <v>70</v>
      </c>
      <c r="B617">
        <v>1975</v>
      </c>
      <c r="D617" s="1">
        <v>27632</v>
      </c>
      <c r="E617" t="s">
        <v>8</v>
      </c>
      <c r="F617" t="s">
        <v>9</v>
      </c>
      <c r="G617" t="s">
        <v>10</v>
      </c>
      <c r="H617">
        <v>2555</v>
      </c>
      <c r="J617">
        <v>2013</v>
      </c>
      <c r="K617">
        <v>163</v>
      </c>
      <c r="L617" t="s">
        <v>76</v>
      </c>
      <c r="M617" t="s">
        <v>76</v>
      </c>
      <c r="N617" t="s">
        <v>76</v>
      </c>
      <c r="O617" t="s">
        <v>76</v>
      </c>
    </row>
    <row r="618" spans="1:15" x14ac:dyDescent="0.25">
      <c r="A618" t="s">
        <v>70</v>
      </c>
      <c r="B618">
        <v>1975</v>
      </c>
      <c r="D618" s="1">
        <v>27633</v>
      </c>
      <c r="E618" t="s">
        <v>8</v>
      </c>
      <c r="F618" t="s">
        <v>9</v>
      </c>
      <c r="G618" t="s">
        <v>10</v>
      </c>
      <c r="H618">
        <v>0</v>
      </c>
      <c r="J618">
        <v>2014</v>
      </c>
      <c r="K618">
        <v>163</v>
      </c>
      <c r="L618" t="s">
        <v>76</v>
      </c>
      <c r="M618" t="s">
        <v>76</v>
      </c>
      <c r="N618" t="s">
        <v>76</v>
      </c>
      <c r="O618" t="s">
        <v>76</v>
      </c>
    </row>
    <row r="619" spans="1:15" x14ac:dyDescent="0.25">
      <c r="A619" t="s">
        <v>70</v>
      </c>
      <c r="B619">
        <v>1975</v>
      </c>
      <c r="D619" s="1">
        <v>27634</v>
      </c>
      <c r="E619" t="s">
        <v>8</v>
      </c>
      <c r="F619" t="s">
        <v>9</v>
      </c>
      <c r="G619" t="s">
        <v>10</v>
      </c>
      <c r="H619">
        <v>2</v>
      </c>
      <c r="J619">
        <v>2015</v>
      </c>
      <c r="K619">
        <v>163</v>
      </c>
      <c r="L619" t="s">
        <v>76</v>
      </c>
      <c r="M619" t="s">
        <v>76</v>
      </c>
      <c r="N619" t="s">
        <v>76</v>
      </c>
      <c r="O619" t="s">
        <v>76</v>
      </c>
    </row>
    <row r="620" spans="1:15" x14ac:dyDescent="0.25">
      <c r="A620" t="s">
        <v>70</v>
      </c>
      <c r="B620">
        <v>1975</v>
      </c>
      <c r="D620" s="1">
        <v>27635</v>
      </c>
      <c r="E620" t="s">
        <v>8</v>
      </c>
      <c r="F620" t="s">
        <v>9</v>
      </c>
      <c r="G620" t="s">
        <v>10</v>
      </c>
      <c r="H620">
        <v>2244</v>
      </c>
      <c r="J620">
        <v>2016</v>
      </c>
      <c r="K620">
        <v>163</v>
      </c>
      <c r="L620" t="s">
        <v>76</v>
      </c>
      <c r="M620" t="s">
        <v>76</v>
      </c>
      <c r="N620" t="s">
        <v>76</v>
      </c>
      <c r="O620" t="s">
        <v>76</v>
      </c>
    </row>
    <row r="621" spans="1:15" x14ac:dyDescent="0.25">
      <c r="A621" t="s">
        <v>70</v>
      </c>
      <c r="B621">
        <v>1975</v>
      </c>
      <c r="D621" s="1">
        <v>27636</v>
      </c>
      <c r="E621" t="s">
        <v>8</v>
      </c>
      <c r="F621" t="s">
        <v>9</v>
      </c>
      <c r="G621" t="s">
        <v>10</v>
      </c>
      <c r="H621">
        <v>1513</v>
      </c>
      <c r="J621">
        <v>2017</v>
      </c>
      <c r="K621">
        <v>163</v>
      </c>
      <c r="L621" t="s">
        <v>76</v>
      </c>
      <c r="M621" t="s">
        <v>76</v>
      </c>
      <c r="N621" t="s">
        <v>76</v>
      </c>
      <c r="O621" t="s">
        <v>76</v>
      </c>
    </row>
    <row r="622" spans="1:15" x14ac:dyDescent="0.25">
      <c r="A622" t="s">
        <v>70</v>
      </c>
      <c r="B622">
        <v>1975</v>
      </c>
      <c r="D622" s="1">
        <v>27637</v>
      </c>
      <c r="E622" t="s">
        <v>8</v>
      </c>
      <c r="F622" t="s">
        <v>9</v>
      </c>
      <c r="G622" t="s">
        <v>10</v>
      </c>
      <c r="H622">
        <v>2</v>
      </c>
      <c r="J622">
        <v>2018</v>
      </c>
      <c r="K622">
        <v>163</v>
      </c>
      <c r="L622" s="1">
        <v>43263</v>
      </c>
      <c r="M622">
        <v>3</v>
      </c>
      <c r="N622">
        <v>2018</v>
      </c>
      <c r="O622">
        <v>5</v>
      </c>
    </row>
    <row r="623" spans="1:15" x14ac:dyDescent="0.25">
      <c r="A623" t="s">
        <v>70</v>
      </c>
      <c r="B623">
        <v>1975</v>
      </c>
      <c r="D623" s="1">
        <v>27638</v>
      </c>
      <c r="E623" t="s">
        <v>8</v>
      </c>
      <c r="F623" t="s">
        <v>9</v>
      </c>
      <c r="G623" t="s">
        <v>10</v>
      </c>
      <c r="H623">
        <v>2</v>
      </c>
      <c r="J623">
        <v>2019</v>
      </c>
      <c r="K623">
        <v>163</v>
      </c>
      <c r="L623" s="1">
        <v>43628</v>
      </c>
      <c r="M623">
        <v>0</v>
      </c>
      <c r="N623">
        <v>2019</v>
      </c>
      <c r="O623">
        <v>19</v>
      </c>
    </row>
    <row r="624" spans="1:15" x14ac:dyDescent="0.25">
      <c r="A624" t="s">
        <v>70</v>
      </c>
      <c r="B624">
        <v>1975</v>
      </c>
      <c r="D624" s="1">
        <v>27639</v>
      </c>
      <c r="E624" t="s">
        <v>8</v>
      </c>
      <c r="F624" t="s">
        <v>9</v>
      </c>
      <c r="G624" t="s">
        <v>10</v>
      </c>
      <c r="H624">
        <v>20</v>
      </c>
      <c r="J624">
        <v>2020</v>
      </c>
      <c r="K624">
        <v>163</v>
      </c>
      <c r="L624" t="s">
        <v>76</v>
      </c>
      <c r="M624" t="s">
        <v>76</v>
      </c>
      <c r="N624" t="s">
        <v>76</v>
      </c>
      <c r="O624" t="s">
        <v>76</v>
      </c>
    </row>
    <row r="625" spans="1:15" x14ac:dyDescent="0.25">
      <c r="A625" t="s">
        <v>70</v>
      </c>
      <c r="B625">
        <v>1975</v>
      </c>
      <c r="D625" s="1">
        <v>27640</v>
      </c>
      <c r="E625" t="s">
        <v>8</v>
      </c>
      <c r="F625" t="s">
        <v>9</v>
      </c>
      <c r="G625" t="s">
        <v>10</v>
      </c>
      <c r="H625">
        <v>3290</v>
      </c>
      <c r="J625">
        <v>2021</v>
      </c>
      <c r="K625">
        <v>163</v>
      </c>
      <c r="L625" t="s">
        <v>76</v>
      </c>
      <c r="M625" t="s">
        <v>76</v>
      </c>
      <c r="N625" t="s">
        <v>76</v>
      </c>
      <c r="O625" t="s">
        <v>76</v>
      </c>
    </row>
    <row r="626" spans="1:15" x14ac:dyDescent="0.25">
      <c r="A626" t="s">
        <v>70</v>
      </c>
      <c r="B626">
        <v>1975</v>
      </c>
      <c r="D626" s="1">
        <v>27641</v>
      </c>
      <c r="E626" t="s">
        <v>8</v>
      </c>
      <c r="F626" t="s">
        <v>9</v>
      </c>
      <c r="G626" t="s">
        <v>10</v>
      </c>
      <c r="H626">
        <v>3216</v>
      </c>
      <c r="J626">
        <v>1971</v>
      </c>
      <c r="K626">
        <v>164</v>
      </c>
      <c r="L626" s="1">
        <v>26097</v>
      </c>
      <c r="M626">
        <v>93</v>
      </c>
      <c r="N626">
        <v>1971</v>
      </c>
      <c r="O626">
        <v>106</v>
      </c>
    </row>
    <row r="627" spans="1:15" x14ac:dyDescent="0.25">
      <c r="A627" t="s">
        <v>70</v>
      </c>
      <c r="B627">
        <v>1975</v>
      </c>
      <c r="D627" s="1">
        <v>27642</v>
      </c>
      <c r="E627" t="s">
        <v>8</v>
      </c>
      <c r="F627" t="s">
        <v>9</v>
      </c>
      <c r="G627" t="s">
        <v>10</v>
      </c>
      <c r="H627">
        <v>3625</v>
      </c>
      <c r="J627">
        <v>1972</v>
      </c>
      <c r="K627">
        <v>164</v>
      </c>
      <c r="L627" s="1">
        <v>26462</v>
      </c>
      <c r="M627">
        <v>6</v>
      </c>
      <c r="N627">
        <v>1972</v>
      </c>
      <c r="O627">
        <v>17</v>
      </c>
    </row>
    <row r="628" spans="1:15" x14ac:dyDescent="0.25">
      <c r="A628" t="s">
        <v>70</v>
      </c>
      <c r="B628">
        <v>1975</v>
      </c>
      <c r="D628" s="1">
        <v>27643</v>
      </c>
      <c r="E628" t="s">
        <v>8</v>
      </c>
      <c r="F628" t="s">
        <v>9</v>
      </c>
      <c r="G628" t="s">
        <v>10</v>
      </c>
      <c r="H628">
        <v>1455</v>
      </c>
      <c r="J628">
        <v>1973</v>
      </c>
      <c r="K628">
        <v>164</v>
      </c>
      <c r="L628" s="1">
        <v>26828</v>
      </c>
      <c r="M628">
        <v>3</v>
      </c>
      <c r="N628">
        <v>1973</v>
      </c>
      <c r="O628">
        <v>6</v>
      </c>
    </row>
    <row r="629" spans="1:15" x14ac:dyDescent="0.25">
      <c r="A629" t="s">
        <v>70</v>
      </c>
      <c r="B629">
        <v>1975</v>
      </c>
      <c r="D629" s="1">
        <v>27644</v>
      </c>
      <c r="E629" t="s">
        <v>8</v>
      </c>
      <c r="F629" t="s">
        <v>9</v>
      </c>
      <c r="G629" t="s">
        <v>10</v>
      </c>
      <c r="H629">
        <v>1325</v>
      </c>
      <c r="J629">
        <v>1974</v>
      </c>
      <c r="K629">
        <v>164</v>
      </c>
      <c r="L629" s="1">
        <v>27193</v>
      </c>
      <c r="M629">
        <v>59</v>
      </c>
      <c r="N629">
        <v>1974</v>
      </c>
      <c r="O629">
        <v>59</v>
      </c>
    </row>
    <row r="630" spans="1:15" x14ac:dyDescent="0.25">
      <c r="A630" t="s">
        <v>70</v>
      </c>
      <c r="B630">
        <v>1975</v>
      </c>
      <c r="D630" s="1">
        <v>27645</v>
      </c>
      <c r="E630" t="s">
        <v>8</v>
      </c>
      <c r="F630" t="s">
        <v>9</v>
      </c>
      <c r="G630" t="s">
        <v>10</v>
      </c>
      <c r="H630">
        <v>214</v>
      </c>
      <c r="J630">
        <v>1975</v>
      </c>
      <c r="K630">
        <v>164</v>
      </c>
      <c r="L630" s="1">
        <v>27558</v>
      </c>
      <c r="M630">
        <v>0</v>
      </c>
      <c r="N630">
        <v>1975</v>
      </c>
      <c r="O630">
        <v>6</v>
      </c>
    </row>
    <row r="631" spans="1:15" x14ac:dyDescent="0.25">
      <c r="A631" t="s">
        <v>70</v>
      </c>
      <c r="B631">
        <v>1975</v>
      </c>
      <c r="D631" s="1">
        <v>27646</v>
      </c>
      <c r="E631" t="s">
        <v>8</v>
      </c>
      <c r="F631" t="s">
        <v>9</v>
      </c>
      <c r="G631" t="s">
        <v>10</v>
      </c>
      <c r="H631">
        <v>137</v>
      </c>
      <c r="J631">
        <v>1976</v>
      </c>
      <c r="K631">
        <v>164</v>
      </c>
      <c r="L631" s="1">
        <v>27923</v>
      </c>
      <c r="M631">
        <v>1</v>
      </c>
      <c r="N631">
        <v>1976</v>
      </c>
      <c r="O631">
        <v>1</v>
      </c>
    </row>
    <row r="632" spans="1:15" x14ac:dyDescent="0.25">
      <c r="A632" t="s">
        <v>70</v>
      </c>
      <c r="B632">
        <v>1975</v>
      </c>
      <c r="D632" s="1">
        <v>27647</v>
      </c>
      <c r="E632" t="s">
        <v>8</v>
      </c>
      <c r="F632" t="s">
        <v>9</v>
      </c>
      <c r="G632" t="s">
        <v>10</v>
      </c>
      <c r="H632">
        <v>5</v>
      </c>
      <c r="J632">
        <v>1977</v>
      </c>
      <c r="K632">
        <v>164</v>
      </c>
      <c r="L632" s="1">
        <v>28289</v>
      </c>
      <c r="M632">
        <v>0</v>
      </c>
      <c r="N632">
        <v>1977</v>
      </c>
      <c r="O632">
        <v>0</v>
      </c>
    </row>
    <row r="633" spans="1:15" x14ac:dyDescent="0.25">
      <c r="A633" t="s">
        <v>70</v>
      </c>
      <c r="B633">
        <v>1975</v>
      </c>
      <c r="D633" s="1">
        <v>27648</v>
      </c>
      <c r="E633" t="s">
        <v>8</v>
      </c>
      <c r="F633" t="s">
        <v>9</v>
      </c>
      <c r="G633" t="s">
        <v>10</v>
      </c>
      <c r="H633">
        <v>4</v>
      </c>
      <c r="J633">
        <v>1978</v>
      </c>
      <c r="K633">
        <v>164</v>
      </c>
      <c r="L633" s="1">
        <v>28654</v>
      </c>
      <c r="M633">
        <v>0</v>
      </c>
      <c r="N633">
        <v>1978</v>
      </c>
      <c r="O633">
        <v>0</v>
      </c>
    </row>
    <row r="634" spans="1:15" x14ac:dyDescent="0.25">
      <c r="A634" t="s">
        <v>70</v>
      </c>
      <c r="B634">
        <v>1975</v>
      </c>
      <c r="D634" s="1">
        <v>27649</v>
      </c>
      <c r="E634" t="s">
        <v>8</v>
      </c>
      <c r="F634" t="s">
        <v>9</v>
      </c>
      <c r="G634" t="s">
        <v>10</v>
      </c>
      <c r="H634">
        <v>8</v>
      </c>
      <c r="J634">
        <v>1979</v>
      </c>
      <c r="K634">
        <v>164</v>
      </c>
      <c r="L634" s="1">
        <v>29019</v>
      </c>
      <c r="M634">
        <v>0</v>
      </c>
      <c r="N634">
        <v>1979</v>
      </c>
      <c r="O634">
        <v>0</v>
      </c>
    </row>
    <row r="635" spans="1:15" x14ac:dyDescent="0.25">
      <c r="A635" t="s">
        <v>70</v>
      </c>
      <c r="B635">
        <v>1975</v>
      </c>
      <c r="D635" s="1">
        <v>27650</v>
      </c>
      <c r="E635" t="s">
        <v>8</v>
      </c>
      <c r="F635" t="s">
        <v>9</v>
      </c>
      <c r="G635" t="s">
        <v>10</v>
      </c>
      <c r="H635">
        <v>0</v>
      </c>
      <c r="J635">
        <v>1980</v>
      </c>
      <c r="K635">
        <v>164</v>
      </c>
      <c r="L635" t="s">
        <v>76</v>
      </c>
      <c r="M635" t="s">
        <v>76</v>
      </c>
      <c r="N635" t="s">
        <v>76</v>
      </c>
      <c r="O635" t="s">
        <v>76</v>
      </c>
    </row>
    <row r="636" spans="1:15" x14ac:dyDescent="0.25">
      <c r="A636" t="s">
        <v>70</v>
      </c>
      <c r="B636">
        <v>1975</v>
      </c>
      <c r="D636" s="1">
        <v>27651</v>
      </c>
      <c r="E636" t="s">
        <v>8</v>
      </c>
      <c r="F636" t="s">
        <v>9</v>
      </c>
      <c r="G636" t="s">
        <v>10</v>
      </c>
      <c r="H636">
        <v>0</v>
      </c>
      <c r="J636">
        <v>1981</v>
      </c>
      <c r="K636">
        <v>164</v>
      </c>
      <c r="L636" s="1">
        <v>29750</v>
      </c>
      <c r="M636">
        <v>0</v>
      </c>
      <c r="N636">
        <v>1981</v>
      </c>
      <c r="O636">
        <v>0</v>
      </c>
    </row>
    <row r="637" spans="1:15" x14ac:dyDescent="0.25">
      <c r="A637" t="s">
        <v>70</v>
      </c>
      <c r="B637">
        <v>1975</v>
      </c>
      <c r="D637" s="1">
        <v>27652</v>
      </c>
      <c r="E637" t="s">
        <v>8</v>
      </c>
      <c r="F637" t="s">
        <v>9</v>
      </c>
      <c r="G637" t="s">
        <v>10</v>
      </c>
      <c r="H637">
        <v>0</v>
      </c>
      <c r="J637">
        <v>1982</v>
      </c>
      <c r="K637">
        <v>164</v>
      </c>
      <c r="L637" t="s">
        <v>76</v>
      </c>
      <c r="M637" t="s">
        <v>76</v>
      </c>
      <c r="N637" t="s">
        <v>76</v>
      </c>
      <c r="O637" t="s">
        <v>76</v>
      </c>
    </row>
    <row r="638" spans="1:15" x14ac:dyDescent="0.25">
      <c r="A638" t="s">
        <v>70</v>
      </c>
      <c r="B638">
        <v>1975</v>
      </c>
      <c r="D638" s="1">
        <v>27653</v>
      </c>
      <c r="E638" t="s">
        <v>8</v>
      </c>
      <c r="F638" t="s">
        <v>9</v>
      </c>
      <c r="G638" t="s">
        <v>10</v>
      </c>
      <c r="H638">
        <v>10</v>
      </c>
      <c r="J638">
        <v>1983</v>
      </c>
      <c r="K638">
        <v>164</v>
      </c>
      <c r="L638" t="s">
        <v>76</v>
      </c>
      <c r="M638" t="s">
        <v>76</v>
      </c>
      <c r="N638" t="s">
        <v>76</v>
      </c>
      <c r="O638" t="s">
        <v>76</v>
      </c>
    </row>
    <row r="639" spans="1:15" x14ac:dyDescent="0.25">
      <c r="A639" t="s">
        <v>70</v>
      </c>
      <c r="B639">
        <v>1975</v>
      </c>
      <c r="D639" s="1">
        <v>27654</v>
      </c>
      <c r="E639" t="s">
        <v>8</v>
      </c>
      <c r="F639" t="s">
        <v>9</v>
      </c>
      <c r="G639" t="s">
        <v>10</v>
      </c>
      <c r="H639">
        <v>0</v>
      </c>
      <c r="J639">
        <v>1984</v>
      </c>
      <c r="K639">
        <v>164</v>
      </c>
      <c r="L639" s="1">
        <v>30845</v>
      </c>
      <c r="M639">
        <v>0</v>
      </c>
      <c r="N639">
        <v>1984</v>
      </c>
      <c r="O639">
        <v>0</v>
      </c>
    </row>
    <row r="640" spans="1:15" x14ac:dyDescent="0.25">
      <c r="A640" t="s">
        <v>70</v>
      </c>
      <c r="B640">
        <v>1975</v>
      </c>
      <c r="D640" s="1">
        <v>27655</v>
      </c>
      <c r="E640" t="s">
        <v>8</v>
      </c>
      <c r="F640" t="s">
        <v>9</v>
      </c>
      <c r="G640" t="s">
        <v>10</v>
      </c>
      <c r="H640">
        <v>1</v>
      </c>
      <c r="J640">
        <v>1985</v>
      </c>
      <c r="K640">
        <v>164</v>
      </c>
      <c r="L640" t="s">
        <v>76</v>
      </c>
      <c r="M640" t="s">
        <v>76</v>
      </c>
      <c r="N640" t="s">
        <v>76</v>
      </c>
      <c r="O640" t="s">
        <v>76</v>
      </c>
    </row>
    <row r="641" spans="1:15" x14ac:dyDescent="0.25">
      <c r="A641" t="s">
        <v>70</v>
      </c>
      <c r="B641">
        <v>1975</v>
      </c>
      <c r="D641" s="1">
        <v>27656</v>
      </c>
      <c r="E641" t="s">
        <v>8</v>
      </c>
      <c r="F641" t="s">
        <v>9</v>
      </c>
      <c r="G641" t="s">
        <v>10</v>
      </c>
      <c r="H641">
        <v>38</v>
      </c>
      <c r="J641">
        <v>1986</v>
      </c>
      <c r="K641">
        <v>164</v>
      </c>
      <c r="L641" t="s">
        <v>76</v>
      </c>
      <c r="M641" t="s">
        <v>76</v>
      </c>
      <c r="N641" t="s">
        <v>76</v>
      </c>
      <c r="O641" t="s">
        <v>76</v>
      </c>
    </row>
    <row r="642" spans="1:15" x14ac:dyDescent="0.25">
      <c r="A642" t="s">
        <v>70</v>
      </c>
      <c r="B642">
        <v>1975</v>
      </c>
      <c r="D642" s="1">
        <v>27657</v>
      </c>
      <c r="E642" t="s">
        <v>8</v>
      </c>
      <c r="F642" t="s">
        <v>9</v>
      </c>
      <c r="G642" t="s">
        <v>10</v>
      </c>
      <c r="H642">
        <v>386</v>
      </c>
      <c r="J642">
        <v>1987</v>
      </c>
      <c r="K642">
        <v>164</v>
      </c>
      <c r="L642" t="s">
        <v>76</v>
      </c>
      <c r="M642" t="s">
        <v>76</v>
      </c>
      <c r="N642" t="s">
        <v>76</v>
      </c>
      <c r="O642" t="s">
        <v>76</v>
      </c>
    </row>
    <row r="643" spans="1:15" x14ac:dyDescent="0.25">
      <c r="A643" t="s">
        <v>70</v>
      </c>
      <c r="B643">
        <v>1975</v>
      </c>
      <c r="D643" s="1">
        <v>27658</v>
      </c>
      <c r="E643" t="s">
        <v>8</v>
      </c>
      <c r="F643" t="s">
        <v>9</v>
      </c>
      <c r="G643" t="s">
        <v>10</v>
      </c>
      <c r="H643">
        <v>424</v>
      </c>
      <c r="J643">
        <v>1988</v>
      </c>
      <c r="K643">
        <v>164</v>
      </c>
      <c r="L643" t="s">
        <v>76</v>
      </c>
      <c r="M643" t="s">
        <v>76</v>
      </c>
      <c r="N643" t="s">
        <v>76</v>
      </c>
      <c r="O643" t="s">
        <v>76</v>
      </c>
    </row>
    <row r="644" spans="1:15" x14ac:dyDescent="0.25">
      <c r="A644" t="s">
        <v>70</v>
      </c>
      <c r="B644">
        <v>1975</v>
      </c>
      <c r="D644" s="1">
        <v>27659</v>
      </c>
      <c r="E644" t="s">
        <v>8</v>
      </c>
      <c r="F644" t="s">
        <v>9</v>
      </c>
      <c r="G644" t="s">
        <v>10</v>
      </c>
      <c r="H644">
        <v>357</v>
      </c>
      <c r="J644">
        <v>1989</v>
      </c>
      <c r="K644">
        <v>164</v>
      </c>
      <c r="L644" s="1">
        <v>32672</v>
      </c>
      <c r="M644">
        <v>12</v>
      </c>
      <c r="N644">
        <v>1989</v>
      </c>
      <c r="O644">
        <v>147</v>
      </c>
    </row>
    <row r="645" spans="1:15" x14ac:dyDescent="0.25">
      <c r="A645" t="s">
        <v>70</v>
      </c>
      <c r="B645">
        <v>1975</v>
      </c>
      <c r="D645" s="1">
        <v>27660</v>
      </c>
      <c r="E645" t="s">
        <v>8</v>
      </c>
      <c r="F645" t="s">
        <v>9</v>
      </c>
      <c r="G645" t="s">
        <v>10</v>
      </c>
      <c r="H645">
        <v>578</v>
      </c>
      <c r="J645">
        <v>1990</v>
      </c>
      <c r="K645">
        <v>164</v>
      </c>
      <c r="L645" s="1">
        <v>33037</v>
      </c>
      <c r="M645">
        <v>0</v>
      </c>
      <c r="N645">
        <v>1990</v>
      </c>
      <c r="O645">
        <v>0</v>
      </c>
    </row>
    <row r="646" spans="1:15" x14ac:dyDescent="0.25">
      <c r="A646" t="s">
        <v>70</v>
      </c>
      <c r="B646">
        <v>1975</v>
      </c>
      <c r="D646" s="1">
        <v>27661</v>
      </c>
      <c r="E646" t="s">
        <v>8</v>
      </c>
      <c r="F646" t="s">
        <v>9</v>
      </c>
      <c r="G646" t="s">
        <v>10</v>
      </c>
      <c r="H646">
        <v>15</v>
      </c>
      <c r="J646">
        <v>1991</v>
      </c>
      <c r="K646">
        <v>164</v>
      </c>
      <c r="L646" s="1">
        <v>33402</v>
      </c>
      <c r="M646">
        <v>9</v>
      </c>
      <c r="N646">
        <v>1991</v>
      </c>
      <c r="O646">
        <v>18</v>
      </c>
    </row>
    <row r="647" spans="1:15" x14ac:dyDescent="0.25">
      <c r="A647" t="s">
        <v>70</v>
      </c>
      <c r="B647">
        <v>1975</v>
      </c>
      <c r="D647" s="1">
        <v>27662</v>
      </c>
      <c r="E647" t="s">
        <v>8</v>
      </c>
      <c r="F647" t="s">
        <v>9</v>
      </c>
      <c r="G647" t="s">
        <v>10</v>
      </c>
      <c r="H647">
        <v>690</v>
      </c>
      <c r="J647">
        <v>1992</v>
      </c>
      <c r="K647">
        <v>164</v>
      </c>
      <c r="L647" s="1">
        <v>33767</v>
      </c>
      <c r="M647">
        <v>2</v>
      </c>
      <c r="N647">
        <v>1992</v>
      </c>
      <c r="O647">
        <v>7</v>
      </c>
    </row>
    <row r="648" spans="1:15" x14ac:dyDescent="0.25">
      <c r="A648" t="s">
        <v>70</v>
      </c>
      <c r="B648">
        <v>1975</v>
      </c>
      <c r="D648" s="1">
        <v>27663</v>
      </c>
      <c r="E648" t="s">
        <v>8</v>
      </c>
      <c r="F648" t="s">
        <v>9</v>
      </c>
      <c r="G648" t="s">
        <v>10</v>
      </c>
      <c r="H648">
        <v>15</v>
      </c>
      <c r="J648">
        <v>1993</v>
      </c>
      <c r="K648">
        <v>164</v>
      </c>
      <c r="L648" s="1">
        <v>34133</v>
      </c>
      <c r="M648">
        <v>0</v>
      </c>
      <c r="N648">
        <v>1993</v>
      </c>
      <c r="O648">
        <v>0</v>
      </c>
    </row>
    <row r="649" spans="1:15" x14ac:dyDescent="0.25">
      <c r="A649" t="s">
        <v>70</v>
      </c>
      <c r="B649">
        <v>1975</v>
      </c>
      <c r="D649" s="1">
        <v>27664</v>
      </c>
      <c r="E649" t="s">
        <v>8</v>
      </c>
      <c r="F649" t="s">
        <v>9</v>
      </c>
      <c r="G649" t="s">
        <v>10</v>
      </c>
      <c r="H649">
        <v>0</v>
      </c>
      <c r="J649">
        <v>1994</v>
      </c>
      <c r="K649">
        <v>164</v>
      </c>
      <c r="L649" s="1">
        <v>34498</v>
      </c>
      <c r="M649">
        <v>39</v>
      </c>
      <c r="N649">
        <v>1994</v>
      </c>
      <c r="O649">
        <v>211</v>
      </c>
    </row>
    <row r="650" spans="1:15" x14ac:dyDescent="0.25">
      <c r="A650" t="s">
        <v>70</v>
      </c>
      <c r="B650">
        <v>1975</v>
      </c>
      <c r="D650" s="1">
        <v>27665</v>
      </c>
      <c r="E650" t="s">
        <v>8</v>
      </c>
      <c r="F650" t="s">
        <v>9</v>
      </c>
      <c r="G650" t="s">
        <v>10</v>
      </c>
      <c r="H650">
        <v>77</v>
      </c>
      <c r="J650">
        <v>1995</v>
      </c>
      <c r="K650">
        <v>164</v>
      </c>
      <c r="L650" s="1">
        <v>34863</v>
      </c>
      <c r="M650">
        <v>8</v>
      </c>
      <c r="N650">
        <v>1995</v>
      </c>
      <c r="O650">
        <v>13</v>
      </c>
    </row>
    <row r="651" spans="1:15" x14ac:dyDescent="0.25">
      <c r="A651" t="s">
        <v>70</v>
      </c>
      <c r="B651">
        <v>1975</v>
      </c>
      <c r="D651" s="1">
        <v>27666</v>
      </c>
      <c r="E651" t="s">
        <v>8</v>
      </c>
      <c r="F651" t="s">
        <v>9</v>
      </c>
      <c r="G651" t="s">
        <v>10</v>
      </c>
      <c r="H651">
        <v>1626</v>
      </c>
      <c r="J651">
        <v>1999</v>
      </c>
      <c r="K651">
        <v>164</v>
      </c>
      <c r="L651" t="s">
        <v>76</v>
      </c>
      <c r="M651" t="s">
        <v>76</v>
      </c>
      <c r="N651" t="s">
        <v>76</v>
      </c>
      <c r="O651" t="s">
        <v>76</v>
      </c>
    </row>
    <row r="652" spans="1:15" x14ac:dyDescent="0.25">
      <c r="A652" t="s">
        <v>70</v>
      </c>
      <c r="B652">
        <v>1975</v>
      </c>
      <c r="D652" s="1">
        <v>27667</v>
      </c>
      <c r="E652" t="s">
        <v>8</v>
      </c>
      <c r="F652" t="s">
        <v>9</v>
      </c>
      <c r="G652" t="s">
        <v>10</v>
      </c>
      <c r="H652">
        <v>1351</v>
      </c>
      <c r="J652">
        <v>2000</v>
      </c>
      <c r="K652">
        <v>164</v>
      </c>
      <c r="L652" t="s">
        <v>76</v>
      </c>
      <c r="M652" t="s">
        <v>76</v>
      </c>
      <c r="N652" t="s">
        <v>76</v>
      </c>
      <c r="O652" t="s">
        <v>76</v>
      </c>
    </row>
    <row r="653" spans="1:15" x14ac:dyDescent="0.25">
      <c r="A653" t="s">
        <v>70</v>
      </c>
      <c r="B653">
        <v>1975</v>
      </c>
      <c r="D653" s="1">
        <v>27668</v>
      </c>
      <c r="E653" t="s">
        <v>8</v>
      </c>
      <c r="F653" t="s">
        <v>9</v>
      </c>
      <c r="G653" t="s">
        <v>10</v>
      </c>
      <c r="H653">
        <v>322</v>
      </c>
      <c r="J653">
        <v>2001</v>
      </c>
      <c r="K653">
        <v>164</v>
      </c>
      <c r="L653" t="s">
        <v>76</v>
      </c>
      <c r="M653" t="s">
        <v>76</v>
      </c>
      <c r="N653" t="s">
        <v>76</v>
      </c>
      <c r="O653" t="s">
        <v>76</v>
      </c>
    </row>
    <row r="654" spans="1:15" x14ac:dyDescent="0.25">
      <c r="A654" t="s">
        <v>70</v>
      </c>
      <c r="B654">
        <v>1975</v>
      </c>
      <c r="D654" s="1">
        <v>27669</v>
      </c>
      <c r="E654" t="s">
        <v>8</v>
      </c>
      <c r="F654" t="s">
        <v>9</v>
      </c>
      <c r="G654" t="s">
        <v>10</v>
      </c>
      <c r="H654">
        <v>2000</v>
      </c>
      <c r="J654">
        <v>2002</v>
      </c>
      <c r="K654">
        <v>164</v>
      </c>
      <c r="L654" t="s">
        <v>76</v>
      </c>
      <c r="M654" t="s">
        <v>76</v>
      </c>
      <c r="N654" t="s">
        <v>76</v>
      </c>
      <c r="O654" t="s">
        <v>76</v>
      </c>
    </row>
    <row r="655" spans="1:15" x14ac:dyDescent="0.25">
      <c r="A655" t="s">
        <v>70</v>
      </c>
      <c r="B655">
        <v>1975</v>
      </c>
      <c r="D655" s="1">
        <v>27670</v>
      </c>
      <c r="E655" t="s">
        <v>8</v>
      </c>
      <c r="F655" t="s">
        <v>9</v>
      </c>
      <c r="G655" t="s">
        <v>10</v>
      </c>
      <c r="H655">
        <v>105</v>
      </c>
      <c r="J655">
        <v>2003</v>
      </c>
      <c r="K655">
        <v>164</v>
      </c>
      <c r="L655" t="s">
        <v>76</v>
      </c>
      <c r="M655" t="s">
        <v>76</v>
      </c>
      <c r="N655" t="s">
        <v>76</v>
      </c>
      <c r="O655" t="s">
        <v>76</v>
      </c>
    </row>
    <row r="656" spans="1:15" x14ac:dyDescent="0.25">
      <c r="A656" t="s">
        <v>70</v>
      </c>
      <c r="B656">
        <v>1975</v>
      </c>
      <c r="D656" s="1">
        <v>27671</v>
      </c>
      <c r="E656" t="s">
        <v>8</v>
      </c>
      <c r="F656" t="s">
        <v>9</v>
      </c>
      <c r="G656" t="s">
        <v>10</v>
      </c>
      <c r="H656">
        <v>0</v>
      </c>
      <c r="J656">
        <v>2004</v>
      </c>
      <c r="K656">
        <v>164</v>
      </c>
      <c r="L656" t="s">
        <v>76</v>
      </c>
      <c r="M656" t="s">
        <v>76</v>
      </c>
      <c r="N656" t="s">
        <v>76</v>
      </c>
      <c r="O656" t="s">
        <v>76</v>
      </c>
    </row>
    <row r="657" spans="1:15" x14ac:dyDescent="0.25">
      <c r="A657" t="s">
        <v>70</v>
      </c>
      <c r="B657">
        <v>1975</v>
      </c>
      <c r="D657" s="1">
        <v>27672</v>
      </c>
      <c r="E657" t="s">
        <v>8</v>
      </c>
      <c r="F657" t="s">
        <v>9</v>
      </c>
      <c r="G657" t="s">
        <v>10</v>
      </c>
      <c r="H657">
        <v>5</v>
      </c>
      <c r="J657">
        <v>2005</v>
      </c>
      <c r="K657">
        <v>164</v>
      </c>
      <c r="L657" t="s">
        <v>76</v>
      </c>
      <c r="M657" t="s">
        <v>76</v>
      </c>
      <c r="N657" t="s">
        <v>76</v>
      </c>
      <c r="O657" t="s">
        <v>76</v>
      </c>
    </row>
    <row r="658" spans="1:15" x14ac:dyDescent="0.25">
      <c r="A658" t="s">
        <v>70</v>
      </c>
      <c r="B658">
        <v>1975</v>
      </c>
      <c r="D658" s="1">
        <v>27673</v>
      </c>
      <c r="E658" t="s">
        <v>8</v>
      </c>
      <c r="F658" t="s">
        <v>9</v>
      </c>
      <c r="G658" t="s">
        <v>10</v>
      </c>
      <c r="H658">
        <v>0</v>
      </c>
      <c r="J658">
        <v>2006</v>
      </c>
      <c r="K658">
        <v>164</v>
      </c>
      <c r="L658" t="s">
        <v>76</v>
      </c>
      <c r="M658" t="s">
        <v>76</v>
      </c>
      <c r="N658" t="s">
        <v>76</v>
      </c>
      <c r="O658" t="s">
        <v>76</v>
      </c>
    </row>
    <row r="659" spans="1:15" x14ac:dyDescent="0.25">
      <c r="A659" t="s">
        <v>70</v>
      </c>
      <c r="B659">
        <v>1975</v>
      </c>
      <c r="D659" s="1">
        <v>27674</v>
      </c>
      <c r="E659" t="s">
        <v>8</v>
      </c>
      <c r="F659" t="s">
        <v>9</v>
      </c>
      <c r="G659" t="s">
        <v>10</v>
      </c>
      <c r="H659">
        <v>881</v>
      </c>
      <c r="J659">
        <v>2007</v>
      </c>
      <c r="K659">
        <v>164</v>
      </c>
      <c r="L659" t="s">
        <v>76</v>
      </c>
      <c r="M659" t="s">
        <v>76</v>
      </c>
      <c r="N659" t="s">
        <v>76</v>
      </c>
      <c r="O659" t="s">
        <v>76</v>
      </c>
    </row>
    <row r="660" spans="1:15" x14ac:dyDescent="0.25">
      <c r="A660" t="s">
        <v>70</v>
      </c>
      <c r="B660">
        <v>1975</v>
      </c>
      <c r="D660" s="1">
        <v>27675</v>
      </c>
      <c r="E660" t="s">
        <v>8</v>
      </c>
      <c r="F660" t="s">
        <v>9</v>
      </c>
      <c r="G660" t="s">
        <v>10</v>
      </c>
      <c r="H660">
        <v>326</v>
      </c>
      <c r="J660">
        <v>2008</v>
      </c>
      <c r="K660">
        <v>164</v>
      </c>
      <c r="L660" t="s">
        <v>76</v>
      </c>
      <c r="M660" t="s">
        <v>76</v>
      </c>
      <c r="N660" t="s">
        <v>76</v>
      </c>
      <c r="O660" t="s">
        <v>76</v>
      </c>
    </row>
    <row r="661" spans="1:15" x14ac:dyDescent="0.25">
      <c r="A661" t="s">
        <v>70</v>
      </c>
      <c r="B661">
        <v>1975</v>
      </c>
      <c r="D661" s="1">
        <v>27676</v>
      </c>
      <c r="E661" t="s">
        <v>8</v>
      </c>
      <c r="F661" t="s">
        <v>9</v>
      </c>
      <c r="G661" t="s">
        <v>10</v>
      </c>
      <c r="H661">
        <v>1895</v>
      </c>
      <c r="J661">
        <v>2009</v>
      </c>
      <c r="K661">
        <v>164</v>
      </c>
      <c r="L661" t="s">
        <v>76</v>
      </c>
      <c r="M661" t="s">
        <v>76</v>
      </c>
      <c r="N661" t="s">
        <v>76</v>
      </c>
      <c r="O661" t="s">
        <v>76</v>
      </c>
    </row>
    <row r="662" spans="1:15" x14ac:dyDescent="0.25">
      <c r="A662" t="s">
        <v>70</v>
      </c>
      <c r="B662">
        <v>1975</v>
      </c>
      <c r="D662" s="1">
        <v>27677</v>
      </c>
      <c r="E662" t="s">
        <v>8</v>
      </c>
      <c r="F662" t="s">
        <v>9</v>
      </c>
      <c r="G662" t="s">
        <v>10</v>
      </c>
      <c r="H662">
        <v>2869</v>
      </c>
      <c r="J662">
        <v>2010</v>
      </c>
      <c r="K662">
        <v>164</v>
      </c>
      <c r="L662" t="s">
        <v>76</v>
      </c>
      <c r="M662" t="s">
        <v>76</v>
      </c>
      <c r="N662" t="s">
        <v>76</v>
      </c>
      <c r="O662" t="s">
        <v>76</v>
      </c>
    </row>
    <row r="663" spans="1:15" x14ac:dyDescent="0.25">
      <c r="A663" t="s">
        <v>70</v>
      </c>
      <c r="B663">
        <v>1975</v>
      </c>
      <c r="D663" s="1">
        <v>27678</v>
      </c>
      <c r="E663" t="s">
        <v>8</v>
      </c>
      <c r="F663" t="s">
        <v>9</v>
      </c>
      <c r="G663" t="s">
        <v>10</v>
      </c>
      <c r="H663">
        <v>11</v>
      </c>
      <c r="J663">
        <v>2011</v>
      </c>
      <c r="K663">
        <v>164</v>
      </c>
      <c r="L663" s="1">
        <v>40707</v>
      </c>
      <c r="M663">
        <v>107</v>
      </c>
      <c r="N663">
        <v>2011</v>
      </c>
      <c r="O663">
        <v>186</v>
      </c>
    </row>
    <row r="664" spans="1:15" x14ac:dyDescent="0.25">
      <c r="A664" t="s">
        <v>70</v>
      </c>
      <c r="B664">
        <v>1975</v>
      </c>
      <c r="D664" s="1">
        <v>27679</v>
      </c>
      <c r="E664" t="s">
        <v>8</v>
      </c>
      <c r="F664" t="s">
        <v>9</v>
      </c>
      <c r="G664" t="s">
        <v>10</v>
      </c>
      <c r="H664">
        <v>443</v>
      </c>
      <c r="J664">
        <v>2012</v>
      </c>
      <c r="K664">
        <v>164</v>
      </c>
      <c r="L664" t="s">
        <v>76</v>
      </c>
      <c r="M664" t="s">
        <v>76</v>
      </c>
      <c r="N664" t="s">
        <v>76</v>
      </c>
      <c r="O664" t="s">
        <v>76</v>
      </c>
    </row>
    <row r="665" spans="1:15" x14ac:dyDescent="0.25">
      <c r="A665" t="s">
        <v>70</v>
      </c>
      <c r="B665">
        <v>1975</v>
      </c>
      <c r="D665" s="1">
        <v>27680</v>
      </c>
      <c r="E665" t="s">
        <v>8</v>
      </c>
      <c r="F665" t="s">
        <v>9</v>
      </c>
      <c r="G665" t="s">
        <v>10</v>
      </c>
      <c r="H665">
        <v>0</v>
      </c>
      <c r="J665">
        <v>2013</v>
      </c>
      <c r="K665">
        <v>164</v>
      </c>
      <c r="L665" t="s">
        <v>76</v>
      </c>
      <c r="M665" t="s">
        <v>76</v>
      </c>
      <c r="N665" t="s">
        <v>76</v>
      </c>
      <c r="O665" t="s">
        <v>76</v>
      </c>
    </row>
    <row r="666" spans="1:15" x14ac:dyDescent="0.25">
      <c r="A666" t="s">
        <v>70</v>
      </c>
      <c r="B666">
        <v>1975</v>
      </c>
      <c r="D666" s="1">
        <v>27681</v>
      </c>
      <c r="E666" t="s">
        <v>8</v>
      </c>
      <c r="F666" t="s">
        <v>9</v>
      </c>
      <c r="G666" t="s">
        <v>10</v>
      </c>
      <c r="H666">
        <v>8</v>
      </c>
      <c r="J666">
        <v>2014</v>
      </c>
      <c r="K666">
        <v>164</v>
      </c>
      <c r="L666" t="s">
        <v>76</v>
      </c>
      <c r="M666" t="s">
        <v>76</v>
      </c>
      <c r="N666" t="s">
        <v>76</v>
      </c>
      <c r="O666" t="s">
        <v>76</v>
      </c>
    </row>
    <row r="667" spans="1:15" x14ac:dyDescent="0.25">
      <c r="A667" t="s">
        <v>70</v>
      </c>
      <c r="B667">
        <v>1975</v>
      </c>
      <c r="D667" s="1">
        <v>27682</v>
      </c>
      <c r="E667" t="s">
        <v>8</v>
      </c>
      <c r="F667" t="s">
        <v>9</v>
      </c>
      <c r="G667" t="s">
        <v>10</v>
      </c>
      <c r="H667">
        <v>676</v>
      </c>
      <c r="J667">
        <v>2015</v>
      </c>
      <c r="K667">
        <v>164</v>
      </c>
      <c r="L667" t="s">
        <v>76</v>
      </c>
      <c r="M667" t="s">
        <v>76</v>
      </c>
      <c r="N667" t="s">
        <v>76</v>
      </c>
      <c r="O667" t="s">
        <v>76</v>
      </c>
    </row>
    <row r="668" spans="1:15" x14ac:dyDescent="0.25">
      <c r="A668" t="s">
        <v>70</v>
      </c>
      <c r="B668">
        <v>1975</v>
      </c>
      <c r="D668" s="1">
        <v>27683</v>
      </c>
      <c r="E668" t="s">
        <v>8</v>
      </c>
      <c r="F668" t="s">
        <v>9</v>
      </c>
      <c r="G668" t="s">
        <v>10</v>
      </c>
      <c r="H668">
        <v>0</v>
      </c>
      <c r="J668">
        <v>2016</v>
      </c>
      <c r="K668">
        <v>164</v>
      </c>
      <c r="L668" t="s">
        <v>76</v>
      </c>
      <c r="M668" t="s">
        <v>76</v>
      </c>
      <c r="N668" t="s">
        <v>76</v>
      </c>
      <c r="O668" t="s">
        <v>76</v>
      </c>
    </row>
    <row r="669" spans="1:15" x14ac:dyDescent="0.25">
      <c r="A669" t="s">
        <v>70</v>
      </c>
      <c r="B669">
        <v>1975</v>
      </c>
      <c r="D669" s="1">
        <v>27684</v>
      </c>
      <c r="E669" t="s">
        <v>8</v>
      </c>
      <c r="F669" t="s">
        <v>9</v>
      </c>
      <c r="G669" t="s">
        <v>10</v>
      </c>
      <c r="H669">
        <v>0</v>
      </c>
      <c r="J669">
        <v>2017</v>
      </c>
      <c r="K669">
        <v>164</v>
      </c>
      <c r="L669" t="s">
        <v>76</v>
      </c>
      <c r="M669" t="s">
        <v>76</v>
      </c>
      <c r="N669" t="s">
        <v>76</v>
      </c>
      <c r="O669" t="s">
        <v>76</v>
      </c>
    </row>
    <row r="670" spans="1:15" x14ac:dyDescent="0.25">
      <c r="A670" t="s">
        <v>70</v>
      </c>
      <c r="B670">
        <v>1975</v>
      </c>
      <c r="D670" s="1">
        <v>27685</v>
      </c>
      <c r="E670" t="s">
        <v>8</v>
      </c>
      <c r="F670" t="s">
        <v>9</v>
      </c>
      <c r="G670" t="s">
        <v>10</v>
      </c>
      <c r="H670">
        <v>0</v>
      </c>
      <c r="J670">
        <v>2018</v>
      </c>
      <c r="K670">
        <v>164</v>
      </c>
      <c r="L670" s="1">
        <v>43264</v>
      </c>
      <c r="M670">
        <v>1</v>
      </c>
      <c r="N670">
        <v>2018</v>
      </c>
      <c r="O670">
        <v>6</v>
      </c>
    </row>
    <row r="671" spans="1:15" x14ac:dyDescent="0.25">
      <c r="A671" t="s">
        <v>70</v>
      </c>
      <c r="B671">
        <v>1975</v>
      </c>
      <c r="D671" s="1">
        <v>27686</v>
      </c>
      <c r="E671" t="s">
        <v>8</v>
      </c>
      <c r="F671" t="s">
        <v>9</v>
      </c>
      <c r="G671" t="s">
        <v>10</v>
      </c>
      <c r="H671">
        <v>0</v>
      </c>
      <c r="J671">
        <v>2019</v>
      </c>
      <c r="K671">
        <v>164</v>
      </c>
      <c r="L671" s="1">
        <v>43629</v>
      </c>
      <c r="M671">
        <v>86</v>
      </c>
      <c r="N671">
        <v>2019</v>
      </c>
      <c r="O671">
        <v>105</v>
      </c>
    </row>
    <row r="672" spans="1:15" x14ac:dyDescent="0.25">
      <c r="A672" t="s">
        <v>70</v>
      </c>
      <c r="B672">
        <v>1975</v>
      </c>
      <c r="D672" s="1">
        <v>27687</v>
      </c>
      <c r="E672" t="s">
        <v>8</v>
      </c>
      <c r="F672" t="s">
        <v>9</v>
      </c>
      <c r="G672" t="s">
        <v>10</v>
      </c>
      <c r="H672">
        <v>0</v>
      </c>
      <c r="J672">
        <v>2020</v>
      </c>
      <c r="K672">
        <v>164</v>
      </c>
      <c r="L672" t="s">
        <v>76</v>
      </c>
      <c r="M672" t="s">
        <v>76</v>
      </c>
      <c r="N672" t="s">
        <v>76</v>
      </c>
      <c r="O672" t="s">
        <v>76</v>
      </c>
    </row>
    <row r="673" spans="1:15" x14ac:dyDescent="0.25">
      <c r="A673" t="s">
        <v>70</v>
      </c>
      <c r="B673">
        <v>1975</v>
      </c>
      <c r="D673" s="1">
        <v>27688</v>
      </c>
      <c r="E673" t="s">
        <v>8</v>
      </c>
      <c r="F673" t="s">
        <v>9</v>
      </c>
      <c r="G673" t="s">
        <v>10</v>
      </c>
      <c r="H673">
        <v>0</v>
      </c>
      <c r="J673">
        <v>2021</v>
      </c>
      <c r="K673">
        <v>164</v>
      </c>
      <c r="L673" t="s">
        <v>76</v>
      </c>
      <c r="M673" t="s">
        <v>76</v>
      </c>
      <c r="N673" t="s">
        <v>76</v>
      </c>
      <c r="O673" t="s">
        <v>76</v>
      </c>
    </row>
    <row r="674" spans="1:15" x14ac:dyDescent="0.25">
      <c r="A674" t="s">
        <v>70</v>
      </c>
      <c r="B674">
        <v>1975</v>
      </c>
      <c r="D674" s="1">
        <v>27689</v>
      </c>
      <c r="E674" t="s">
        <v>8</v>
      </c>
      <c r="F674" t="s">
        <v>9</v>
      </c>
      <c r="G674" t="s">
        <v>10</v>
      </c>
      <c r="H674">
        <v>0</v>
      </c>
      <c r="J674">
        <v>1971</v>
      </c>
      <c r="K674">
        <v>165</v>
      </c>
      <c r="L674" s="1">
        <v>26098</v>
      </c>
      <c r="M674">
        <v>2</v>
      </c>
      <c r="N674">
        <v>1971</v>
      </c>
      <c r="O674">
        <v>108</v>
      </c>
    </row>
    <row r="675" spans="1:15" x14ac:dyDescent="0.25">
      <c r="A675" t="s">
        <v>70</v>
      </c>
      <c r="B675">
        <v>1975</v>
      </c>
      <c r="D675" s="1">
        <v>27690</v>
      </c>
      <c r="E675" t="s">
        <v>8</v>
      </c>
      <c r="F675" t="s">
        <v>9</v>
      </c>
      <c r="G675" t="s">
        <v>10</v>
      </c>
      <c r="H675">
        <v>0</v>
      </c>
      <c r="J675">
        <v>1972</v>
      </c>
      <c r="K675">
        <v>165</v>
      </c>
      <c r="L675" s="1">
        <v>26463</v>
      </c>
      <c r="M675">
        <v>0</v>
      </c>
      <c r="N675">
        <v>1972</v>
      </c>
      <c r="O675">
        <v>17</v>
      </c>
    </row>
    <row r="676" spans="1:15" x14ac:dyDescent="0.25">
      <c r="A676" t="s">
        <v>70</v>
      </c>
      <c r="B676">
        <v>1975</v>
      </c>
      <c r="D676" s="1">
        <v>27691</v>
      </c>
      <c r="E676" t="s">
        <v>8</v>
      </c>
      <c r="F676" t="s">
        <v>9</v>
      </c>
      <c r="G676" t="s">
        <v>10</v>
      </c>
      <c r="H676">
        <v>0</v>
      </c>
      <c r="J676">
        <v>1973</v>
      </c>
      <c r="K676">
        <v>165</v>
      </c>
      <c r="L676" s="1">
        <v>26829</v>
      </c>
      <c r="M676">
        <v>11</v>
      </c>
      <c r="N676">
        <v>1973</v>
      </c>
      <c r="O676">
        <v>17</v>
      </c>
    </row>
    <row r="677" spans="1:15" x14ac:dyDescent="0.25">
      <c r="A677" t="s">
        <v>70</v>
      </c>
      <c r="B677">
        <v>1975</v>
      </c>
      <c r="D677" s="1">
        <v>27692</v>
      </c>
      <c r="E677" t="s">
        <v>8</v>
      </c>
      <c r="F677" t="s">
        <v>9</v>
      </c>
      <c r="G677" t="s">
        <v>10</v>
      </c>
      <c r="H677">
        <v>0</v>
      </c>
      <c r="J677">
        <v>1974</v>
      </c>
      <c r="K677">
        <v>165</v>
      </c>
      <c r="L677" s="1">
        <v>27194</v>
      </c>
      <c r="M677">
        <v>59</v>
      </c>
      <c r="N677">
        <v>1974</v>
      </c>
      <c r="O677">
        <v>118</v>
      </c>
    </row>
    <row r="678" spans="1:15" x14ac:dyDescent="0.25">
      <c r="A678" t="s">
        <v>70</v>
      </c>
      <c r="B678">
        <v>1975</v>
      </c>
      <c r="D678" s="1">
        <v>27693</v>
      </c>
      <c r="E678" t="s">
        <v>8</v>
      </c>
      <c r="F678" t="s">
        <v>9</v>
      </c>
      <c r="G678" t="s">
        <v>10</v>
      </c>
      <c r="H678">
        <v>0</v>
      </c>
      <c r="J678">
        <v>1975</v>
      </c>
      <c r="K678">
        <v>165</v>
      </c>
      <c r="L678" s="1">
        <v>27559</v>
      </c>
      <c r="M678">
        <v>0</v>
      </c>
      <c r="N678">
        <v>1975</v>
      </c>
      <c r="O678">
        <v>6</v>
      </c>
    </row>
    <row r="679" spans="1:15" x14ac:dyDescent="0.25">
      <c r="A679" t="s">
        <v>70</v>
      </c>
      <c r="B679">
        <v>1975</v>
      </c>
      <c r="D679" s="1">
        <v>27694</v>
      </c>
      <c r="E679" t="s">
        <v>8</v>
      </c>
      <c r="F679" t="s">
        <v>9</v>
      </c>
      <c r="G679" t="s">
        <v>10</v>
      </c>
      <c r="H679">
        <v>0</v>
      </c>
      <c r="J679">
        <v>1976</v>
      </c>
      <c r="K679">
        <v>165</v>
      </c>
      <c r="L679" s="1">
        <v>27924</v>
      </c>
      <c r="M679">
        <v>0</v>
      </c>
      <c r="N679">
        <v>1976</v>
      </c>
      <c r="O679">
        <v>1</v>
      </c>
    </row>
    <row r="680" spans="1:15" x14ac:dyDescent="0.25">
      <c r="A680" t="s">
        <v>70</v>
      </c>
      <c r="B680">
        <v>1975</v>
      </c>
      <c r="D680" s="1">
        <v>27695</v>
      </c>
      <c r="E680" t="s">
        <v>8</v>
      </c>
      <c r="F680" t="s">
        <v>9</v>
      </c>
      <c r="G680" t="s">
        <v>10</v>
      </c>
      <c r="H680">
        <v>4</v>
      </c>
      <c r="J680">
        <v>1977</v>
      </c>
      <c r="K680">
        <v>165</v>
      </c>
      <c r="L680" s="1">
        <v>28290</v>
      </c>
      <c r="M680">
        <v>13</v>
      </c>
      <c r="N680">
        <v>1977</v>
      </c>
      <c r="O680">
        <v>13</v>
      </c>
    </row>
    <row r="681" spans="1:15" x14ac:dyDescent="0.25">
      <c r="A681" t="s">
        <v>70</v>
      </c>
      <c r="B681">
        <v>1975</v>
      </c>
      <c r="D681" s="1">
        <v>27696</v>
      </c>
      <c r="E681" t="s">
        <v>8</v>
      </c>
      <c r="F681" t="s">
        <v>9</v>
      </c>
      <c r="G681" t="s">
        <v>10</v>
      </c>
      <c r="H681">
        <v>0</v>
      </c>
      <c r="J681">
        <v>1978</v>
      </c>
      <c r="K681">
        <v>165</v>
      </c>
      <c r="L681" s="1">
        <v>28655</v>
      </c>
      <c r="M681">
        <v>0</v>
      </c>
      <c r="N681">
        <v>1978</v>
      </c>
      <c r="O681">
        <v>0</v>
      </c>
    </row>
    <row r="682" spans="1:15" x14ac:dyDescent="0.25">
      <c r="A682" t="s">
        <v>70</v>
      </c>
      <c r="B682">
        <v>1975</v>
      </c>
      <c r="D682" s="1">
        <v>27697</v>
      </c>
      <c r="E682" t="s">
        <v>8</v>
      </c>
      <c r="F682" t="s">
        <v>9</v>
      </c>
      <c r="G682" t="s">
        <v>10</v>
      </c>
      <c r="H682">
        <v>0</v>
      </c>
      <c r="J682">
        <v>1979</v>
      </c>
      <c r="K682">
        <v>165</v>
      </c>
      <c r="L682" s="1">
        <v>29020</v>
      </c>
      <c r="M682">
        <v>2</v>
      </c>
      <c r="N682">
        <v>1979</v>
      </c>
      <c r="O682">
        <v>2</v>
      </c>
    </row>
    <row r="683" spans="1:15" x14ac:dyDescent="0.25">
      <c r="A683" t="s">
        <v>70</v>
      </c>
      <c r="B683">
        <v>1975</v>
      </c>
      <c r="D683" s="1">
        <v>27698</v>
      </c>
      <c r="E683" t="s">
        <v>8</v>
      </c>
      <c r="F683" t="s">
        <v>9</v>
      </c>
      <c r="G683" t="s">
        <v>10</v>
      </c>
      <c r="H683">
        <v>0</v>
      </c>
      <c r="J683">
        <v>1980</v>
      </c>
      <c r="K683">
        <v>165</v>
      </c>
      <c r="L683" t="s">
        <v>76</v>
      </c>
      <c r="M683" t="s">
        <v>76</v>
      </c>
      <c r="N683" t="s">
        <v>76</v>
      </c>
      <c r="O683" t="s">
        <v>76</v>
      </c>
    </row>
    <row r="684" spans="1:15" x14ac:dyDescent="0.25">
      <c r="A684" t="s">
        <v>70</v>
      </c>
      <c r="B684">
        <v>1975</v>
      </c>
      <c r="D684" s="1">
        <v>27699</v>
      </c>
      <c r="E684" t="s">
        <v>8</v>
      </c>
      <c r="F684" t="s">
        <v>9</v>
      </c>
      <c r="G684" t="s">
        <v>10</v>
      </c>
      <c r="H684">
        <v>0</v>
      </c>
      <c r="J684">
        <v>1981</v>
      </c>
      <c r="K684">
        <v>165</v>
      </c>
      <c r="L684" s="1">
        <v>29751</v>
      </c>
      <c r="M684">
        <v>0</v>
      </c>
      <c r="N684">
        <v>1981</v>
      </c>
      <c r="O684">
        <v>0</v>
      </c>
    </row>
    <row r="685" spans="1:15" x14ac:dyDescent="0.25">
      <c r="A685" t="s">
        <v>70</v>
      </c>
      <c r="B685">
        <v>1975</v>
      </c>
      <c r="D685" s="1">
        <v>27700</v>
      </c>
      <c r="E685" t="s">
        <v>8</v>
      </c>
      <c r="F685" t="s">
        <v>9</v>
      </c>
      <c r="G685" t="s">
        <v>10</v>
      </c>
      <c r="H685">
        <v>0</v>
      </c>
      <c r="J685">
        <v>1982</v>
      </c>
      <c r="K685">
        <v>165</v>
      </c>
      <c r="L685" t="s">
        <v>76</v>
      </c>
      <c r="M685" t="s">
        <v>76</v>
      </c>
      <c r="N685" t="s">
        <v>76</v>
      </c>
      <c r="O685" t="s">
        <v>76</v>
      </c>
    </row>
    <row r="686" spans="1:15" x14ac:dyDescent="0.25">
      <c r="A686" t="s">
        <v>70</v>
      </c>
      <c r="B686">
        <v>1975</v>
      </c>
      <c r="D686" s="1">
        <v>27701</v>
      </c>
      <c r="E686" t="s">
        <v>8</v>
      </c>
      <c r="F686" t="s">
        <v>9</v>
      </c>
      <c r="G686" t="s">
        <v>10</v>
      </c>
      <c r="H686">
        <v>0</v>
      </c>
      <c r="J686">
        <v>1983</v>
      </c>
      <c r="K686">
        <v>165</v>
      </c>
      <c r="L686" t="s">
        <v>76</v>
      </c>
      <c r="M686" t="s">
        <v>76</v>
      </c>
      <c r="N686" t="s">
        <v>76</v>
      </c>
      <c r="O686" t="s">
        <v>76</v>
      </c>
    </row>
    <row r="687" spans="1:15" x14ac:dyDescent="0.25">
      <c r="A687" t="s">
        <v>70</v>
      </c>
      <c r="B687">
        <v>1975</v>
      </c>
      <c r="D687" s="1">
        <v>27702</v>
      </c>
      <c r="E687" t="s">
        <v>8</v>
      </c>
      <c r="F687" t="s">
        <v>9</v>
      </c>
      <c r="G687" t="s">
        <v>10</v>
      </c>
      <c r="H687">
        <v>0</v>
      </c>
      <c r="J687">
        <v>1984</v>
      </c>
      <c r="K687">
        <v>165</v>
      </c>
      <c r="L687" s="1">
        <v>30846</v>
      </c>
      <c r="M687">
        <v>0</v>
      </c>
      <c r="N687">
        <v>1984</v>
      </c>
      <c r="O687">
        <v>0</v>
      </c>
    </row>
    <row r="688" spans="1:15" x14ac:dyDescent="0.25">
      <c r="A688" t="s">
        <v>70</v>
      </c>
      <c r="B688">
        <v>1975</v>
      </c>
      <c r="D688" s="1">
        <v>27703</v>
      </c>
      <c r="E688" t="s">
        <v>8</v>
      </c>
      <c r="F688" t="s">
        <v>9</v>
      </c>
      <c r="G688" t="s">
        <v>10</v>
      </c>
      <c r="H688">
        <v>0</v>
      </c>
      <c r="J688">
        <v>1985</v>
      </c>
      <c r="K688">
        <v>165</v>
      </c>
      <c r="L688" t="s">
        <v>76</v>
      </c>
      <c r="M688" t="s">
        <v>76</v>
      </c>
      <c r="N688" t="s">
        <v>76</v>
      </c>
      <c r="O688" t="s">
        <v>76</v>
      </c>
    </row>
    <row r="689" spans="1:15" x14ac:dyDescent="0.25">
      <c r="A689" t="s">
        <v>70</v>
      </c>
      <c r="B689">
        <v>1975</v>
      </c>
      <c r="D689" s="1">
        <v>27704</v>
      </c>
      <c r="E689" t="s">
        <v>8</v>
      </c>
      <c r="F689" t="s">
        <v>9</v>
      </c>
      <c r="G689" t="s">
        <v>10</v>
      </c>
      <c r="H689">
        <v>0</v>
      </c>
      <c r="J689">
        <v>1986</v>
      </c>
      <c r="K689">
        <v>165</v>
      </c>
      <c r="L689" t="s">
        <v>76</v>
      </c>
      <c r="M689" t="s">
        <v>76</v>
      </c>
      <c r="N689" t="s">
        <v>76</v>
      </c>
      <c r="O689" t="s">
        <v>76</v>
      </c>
    </row>
    <row r="690" spans="1:15" x14ac:dyDescent="0.25">
      <c r="A690" t="s">
        <v>70</v>
      </c>
      <c r="B690">
        <v>1975</v>
      </c>
      <c r="D690" s="1">
        <v>27705</v>
      </c>
      <c r="E690" t="s">
        <v>8</v>
      </c>
      <c r="F690" t="s">
        <v>9</v>
      </c>
      <c r="G690" t="s">
        <v>10</v>
      </c>
      <c r="H690">
        <v>0</v>
      </c>
      <c r="J690">
        <v>1987</v>
      </c>
      <c r="K690">
        <v>165</v>
      </c>
      <c r="L690" t="s">
        <v>76</v>
      </c>
      <c r="M690" t="s">
        <v>76</v>
      </c>
      <c r="N690" t="s">
        <v>76</v>
      </c>
      <c r="O690" t="s">
        <v>76</v>
      </c>
    </row>
    <row r="691" spans="1:15" x14ac:dyDescent="0.25">
      <c r="A691" t="s">
        <v>70</v>
      </c>
      <c r="B691">
        <v>1976</v>
      </c>
      <c r="D691" s="1">
        <v>27914</v>
      </c>
      <c r="E691" t="s">
        <v>8</v>
      </c>
      <c r="F691" t="s">
        <v>9</v>
      </c>
      <c r="G691" t="s">
        <v>10</v>
      </c>
      <c r="H691">
        <v>0</v>
      </c>
      <c r="J691">
        <v>1988</v>
      </c>
      <c r="K691">
        <v>165</v>
      </c>
      <c r="L691" t="s">
        <v>76</v>
      </c>
      <c r="M691" t="s">
        <v>76</v>
      </c>
      <c r="N691" t="s">
        <v>76</v>
      </c>
      <c r="O691" t="s">
        <v>76</v>
      </c>
    </row>
    <row r="692" spans="1:15" x14ac:dyDescent="0.25">
      <c r="A692" t="s">
        <v>70</v>
      </c>
      <c r="B692">
        <v>1976</v>
      </c>
      <c r="D692" s="1">
        <v>27915</v>
      </c>
      <c r="E692" t="s">
        <v>8</v>
      </c>
      <c r="F692" t="s">
        <v>9</v>
      </c>
      <c r="G692" t="s">
        <v>10</v>
      </c>
      <c r="H692">
        <v>0</v>
      </c>
      <c r="J692">
        <v>1989</v>
      </c>
      <c r="K692">
        <v>165</v>
      </c>
      <c r="L692" s="1">
        <v>32673</v>
      </c>
      <c r="M692">
        <v>107</v>
      </c>
      <c r="N692">
        <v>1989</v>
      </c>
      <c r="O692">
        <v>254</v>
      </c>
    </row>
    <row r="693" spans="1:15" x14ac:dyDescent="0.25">
      <c r="A693" t="s">
        <v>70</v>
      </c>
      <c r="B693">
        <v>1976</v>
      </c>
      <c r="D693" s="1">
        <v>27916</v>
      </c>
      <c r="E693" t="s">
        <v>8</v>
      </c>
      <c r="F693" t="s">
        <v>9</v>
      </c>
      <c r="G693" t="s">
        <v>10</v>
      </c>
      <c r="H693">
        <v>0</v>
      </c>
      <c r="J693">
        <v>1990</v>
      </c>
      <c r="K693">
        <v>165</v>
      </c>
      <c r="L693" s="1">
        <v>33038</v>
      </c>
      <c r="M693">
        <v>1</v>
      </c>
      <c r="N693">
        <v>1990</v>
      </c>
      <c r="O693">
        <v>1</v>
      </c>
    </row>
    <row r="694" spans="1:15" x14ac:dyDescent="0.25">
      <c r="A694" t="s">
        <v>70</v>
      </c>
      <c r="B694">
        <v>1976</v>
      </c>
      <c r="D694" s="1">
        <v>27917</v>
      </c>
      <c r="E694" t="s">
        <v>8</v>
      </c>
      <c r="F694" t="s">
        <v>9</v>
      </c>
      <c r="G694" t="s">
        <v>10</v>
      </c>
      <c r="H694">
        <v>0</v>
      </c>
      <c r="J694">
        <v>1991</v>
      </c>
      <c r="K694">
        <v>165</v>
      </c>
      <c r="L694" s="1">
        <v>33403</v>
      </c>
      <c r="M694">
        <v>12</v>
      </c>
      <c r="N694">
        <v>1991</v>
      </c>
      <c r="O694">
        <v>30</v>
      </c>
    </row>
    <row r="695" spans="1:15" x14ac:dyDescent="0.25">
      <c r="A695" t="s">
        <v>70</v>
      </c>
      <c r="B695">
        <v>1976</v>
      </c>
      <c r="D695" s="1">
        <v>27918</v>
      </c>
      <c r="E695" t="s">
        <v>8</v>
      </c>
      <c r="F695" t="s">
        <v>9</v>
      </c>
      <c r="G695" t="s">
        <v>10</v>
      </c>
      <c r="H695">
        <v>0</v>
      </c>
      <c r="J695">
        <v>1992</v>
      </c>
      <c r="K695">
        <v>165</v>
      </c>
      <c r="L695" s="1">
        <v>33768</v>
      </c>
      <c r="M695">
        <v>3</v>
      </c>
      <c r="N695">
        <v>1992</v>
      </c>
      <c r="O695">
        <v>10</v>
      </c>
    </row>
    <row r="696" spans="1:15" x14ac:dyDescent="0.25">
      <c r="A696" t="s">
        <v>70</v>
      </c>
      <c r="B696">
        <v>1976</v>
      </c>
      <c r="D696" s="1">
        <v>27919</v>
      </c>
      <c r="E696" t="s">
        <v>8</v>
      </c>
      <c r="F696" t="s">
        <v>9</v>
      </c>
      <c r="G696" t="s">
        <v>10</v>
      </c>
      <c r="H696">
        <v>0</v>
      </c>
      <c r="J696">
        <v>1993</v>
      </c>
      <c r="K696">
        <v>165</v>
      </c>
      <c r="L696" s="1">
        <v>34134</v>
      </c>
      <c r="M696">
        <v>3</v>
      </c>
      <c r="N696">
        <v>1993</v>
      </c>
      <c r="O696">
        <v>3</v>
      </c>
    </row>
    <row r="697" spans="1:15" x14ac:dyDescent="0.25">
      <c r="A697" t="s">
        <v>70</v>
      </c>
      <c r="B697">
        <v>1976</v>
      </c>
      <c r="D697" s="1">
        <v>27920</v>
      </c>
      <c r="E697" t="s">
        <v>8</v>
      </c>
      <c r="F697" t="s">
        <v>9</v>
      </c>
      <c r="G697" t="s">
        <v>10</v>
      </c>
      <c r="H697">
        <v>0</v>
      </c>
      <c r="J697">
        <v>1994</v>
      </c>
      <c r="K697">
        <v>165</v>
      </c>
      <c r="L697" s="1">
        <v>34499</v>
      </c>
      <c r="M697">
        <v>0</v>
      </c>
      <c r="N697">
        <v>1994</v>
      </c>
      <c r="O697">
        <v>211</v>
      </c>
    </row>
    <row r="698" spans="1:15" x14ac:dyDescent="0.25">
      <c r="A698" t="s">
        <v>70</v>
      </c>
      <c r="B698">
        <v>1976</v>
      </c>
      <c r="D698" s="1">
        <v>27921</v>
      </c>
      <c r="E698" t="s">
        <v>8</v>
      </c>
      <c r="F698" t="s">
        <v>9</v>
      </c>
      <c r="G698" t="s">
        <v>10</v>
      </c>
      <c r="H698">
        <v>0</v>
      </c>
      <c r="J698">
        <v>1995</v>
      </c>
      <c r="K698">
        <v>165</v>
      </c>
      <c r="L698" s="1">
        <v>34864</v>
      </c>
      <c r="M698">
        <v>8</v>
      </c>
      <c r="N698">
        <v>1995</v>
      </c>
      <c r="O698">
        <v>21</v>
      </c>
    </row>
    <row r="699" spans="1:15" x14ac:dyDescent="0.25">
      <c r="A699" t="s">
        <v>70</v>
      </c>
      <c r="B699">
        <v>1976</v>
      </c>
      <c r="D699" s="1">
        <v>27922</v>
      </c>
      <c r="E699" t="s">
        <v>8</v>
      </c>
      <c r="F699" t="s">
        <v>9</v>
      </c>
      <c r="G699" t="s">
        <v>10</v>
      </c>
      <c r="H699">
        <v>0</v>
      </c>
      <c r="J699">
        <v>1999</v>
      </c>
      <c r="K699">
        <v>165</v>
      </c>
      <c r="L699" t="s">
        <v>76</v>
      </c>
      <c r="M699" t="s">
        <v>76</v>
      </c>
      <c r="N699" t="s">
        <v>76</v>
      </c>
      <c r="O699" t="s">
        <v>76</v>
      </c>
    </row>
    <row r="700" spans="1:15" x14ac:dyDescent="0.25">
      <c r="A700" t="s">
        <v>70</v>
      </c>
      <c r="B700">
        <v>1976</v>
      </c>
      <c r="D700" s="1">
        <v>27923</v>
      </c>
      <c r="E700" t="s">
        <v>8</v>
      </c>
      <c r="F700" t="s">
        <v>9</v>
      </c>
      <c r="G700" t="s">
        <v>10</v>
      </c>
      <c r="H700">
        <v>1</v>
      </c>
      <c r="J700">
        <v>2000</v>
      </c>
      <c r="K700">
        <v>165</v>
      </c>
      <c r="L700" t="s">
        <v>76</v>
      </c>
      <c r="M700" t="s">
        <v>76</v>
      </c>
      <c r="N700" t="s">
        <v>76</v>
      </c>
      <c r="O700" t="s">
        <v>76</v>
      </c>
    </row>
    <row r="701" spans="1:15" x14ac:dyDescent="0.25">
      <c r="A701" t="s">
        <v>70</v>
      </c>
      <c r="B701">
        <v>1976</v>
      </c>
      <c r="D701" s="1">
        <v>27924</v>
      </c>
      <c r="E701" t="s">
        <v>8</v>
      </c>
      <c r="F701" t="s">
        <v>9</v>
      </c>
      <c r="G701" t="s">
        <v>10</v>
      </c>
      <c r="H701">
        <v>0</v>
      </c>
      <c r="J701">
        <v>2001</v>
      </c>
      <c r="K701">
        <v>165</v>
      </c>
      <c r="L701" t="s">
        <v>76</v>
      </c>
      <c r="M701" t="s">
        <v>76</v>
      </c>
      <c r="N701" t="s">
        <v>76</v>
      </c>
      <c r="O701" t="s">
        <v>76</v>
      </c>
    </row>
    <row r="702" spans="1:15" x14ac:dyDescent="0.25">
      <c r="A702" t="s">
        <v>70</v>
      </c>
      <c r="B702">
        <v>1976</v>
      </c>
      <c r="D702" s="1">
        <v>27925</v>
      </c>
      <c r="E702" t="s">
        <v>8</v>
      </c>
      <c r="F702" t="s">
        <v>9</v>
      </c>
      <c r="G702" t="s">
        <v>10</v>
      </c>
      <c r="H702">
        <v>0</v>
      </c>
      <c r="J702">
        <v>2002</v>
      </c>
      <c r="K702">
        <v>165</v>
      </c>
      <c r="L702" t="s">
        <v>76</v>
      </c>
      <c r="M702" t="s">
        <v>76</v>
      </c>
      <c r="N702" t="s">
        <v>76</v>
      </c>
      <c r="O702" t="s">
        <v>76</v>
      </c>
    </row>
    <row r="703" spans="1:15" x14ac:dyDescent="0.25">
      <c r="A703" t="s">
        <v>70</v>
      </c>
      <c r="B703">
        <v>1976</v>
      </c>
      <c r="D703" s="1">
        <v>27926</v>
      </c>
      <c r="E703" t="s">
        <v>8</v>
      </c>
      <c r="F703" t="s">
        <v>9</v>
      </c>
      <c r="G703" t="s">
        <v>10</v>
      </c>
      <c r="H703">
        <v>0</v>
      </c>
      <c r="J703">
        <v>2003</v>
      </c>
      <c r="K703">
        <v>165</v>
      </c>
      <c r="L703" t="s">
        <v>76</v>
      </c>
      <c r="M703" t="s">
        <v>76</v>
      </c>
      <c r="N703" t="s">
        <v>76</v>
      </c>
      <c r="O703" t="s">
        <v>76</v>
      </c>
    </row>
    <row r="704" spans="1:15" x14ac:dyDescent="0.25">
      <c r="A704" t="s">
        <v>70</v>
      </c>
      <c r="B704">
        <v>1976</v>
      </c>
      <c r="D704" s="1">
        <v>27927</v>
      </c>
      <c r="E704" t="s">
        <v>8</v>
      </c>
      <c r="F704" t="s">
        <v>9</v>
      </c>
      <c r="G704" t="s">
        <v>10</v>
      </c>
      <c r="H704">
        <v>0</v>
      </c>
      <c r="J704">
        <v>2004</v>
      </c>
      <c r="K704">
        <v>165</v>
      </c>
      <c r="L704" t="s">
        <v>76</v>
      </c>
      <c r="M704" t="s">
        <v>76</v>
      </c>
      <c r="N704" t="s">
        <v>76</v>
      </c>
      <c r="O704" t="s">
        <v>76</v>
      </c>
    </row>
    <row r="705" spans="1:15" x14ac:dyDescent="0.25">
      <c r="A705" t="s">
        <v>70</v>
      </c>
      <c r="B705">
        <v>1976</v>
      </c>
      <c r="D705" s="1">
        <v>27928</v>
      </c>
      <c r="E705" t="s">
        <v>8</v>
      </c>
      <c r="F705" t="s">
        <v>9</v>
      </c>
      <c r="G705" t="s">
        <v>10</v>
      </c>
      <c r="H705">
        <v>0</v>
      </c>
      <c r="J705">
        <v>2005</v>
      </c>
      <c r="K705">
        <v>165</v>
      </c>
      <c r="L705" t="s">
        <v>76</v>
      </c>
      <c r="M705" t="s">
        <v>76</v>
      </c>
      <c r="N705" t="s">
        <v>76</v>
      </c>
      <c r="O705" t="s">
        <v>76</v>
      </c>
    </row>
    <row r="706" spans="1:15" x14ac:dyDescent="0.25">
      <c r="A706" t="s">
        <v>70</v>
      </c>
      <c r="B706">
        <v>1976</v>
      </c>
      <c r="D706" s="1">
        <v>27929</v>
      </c>
      <c r="E706" t="s">
        <v>8</v>
      </c>
      <c r="F706" t="s">
        <v>9</v>
      </c>
      <c r="G706" t="s">
        <v>10</v>
      </c>
      <c r="H706">
        <v>0</v>
      </c>
      <c r="J706">
        <v>2006</v>
      </c>
      <c r="K706">
        <v>165</v>
      </c>
      <c r="L706" t="s">
        <v>76</v>
      </c>
      <c r="M706" t="s">
        <v>76</v>
      </c>
      <c r="N706" t="s">
        <v>76</v>
      </c>
      <c r="O706" t="s">
        <v>76</v>
      </c>
    </row>
    <row r="707" spans="1:15" x14ac:dyDescent="0.25">
      <c r="A707" t="s">
        <v>70</v>
      </c>
      <c r="B707">
        <v>1976</v>
      </c>
      <c r="D707" s="1">
        <v>27930</v>
      </c>
      <c r="E707" t="s">
        <v>8</v>
      </c>
      <c r="F707" t="s">
        <v>9</v>
      </c>
      <c r="G707" t="s">
        <v>10</v>
      </c>
      <c r="H707">
        <v>0</v>
      </c>
      <c r="J707">
        <v>2007</v>
      </c>
      <c r="K707">
        <v>165</v>
      </c>
      <c r="L707" t="s">
        <v>76</v>
      </c>
      <c r="M707" t="s">
        <v>76</v>
      </c>
      <c r="N707" t="s">
        <v>76</v>
      </c>
      <c r="O707" t="s">
        <v>76</v>
      </c>
    </row>
    <row r="708" spans="1:15" x14ac:dyDescent="0.25">
      <c r="A708" t="s">
        <v>70</v>
      </c>
      <c r="B708">
        <v>1976</v>
      </c>
      <c r="D708" s="1">
        <v>27931</v>
      </c>
      <c r="E708" t="s">
        <v>8</v>
      </c>
      <c r="F708" t="s">
        <v>9</v>
      </c>
      <c r="G708" t="s">
        <v>10</v>
      </c>
      <c r="H708">
        <v>18</v>
      </c>
      <c r="J708">
        <v>2008</v>
      </c>
      <c r="K708">
        <v>165</v>
      </c>
      <c r="L708" t="s">
        <v>76</v>
      </c>
      <c r="M708" t="s">
        <v>76</v>
      </c>
      <c r="N708" t="s">
        <v>76</v>
      </c>
      <c r="O708" t="s">
        <v>76</v>
      </c>
    </row>
    <row r="709" spans="1:15" x14ac:dyDescent="0.25">
      <c r="A709" t="s">
        <v>70</v>
      </c>
      <c r="B709">
        <v>1976</v>
      </c>
      <c r="D709" s="1">
        <v>27932</v>
      </c>
      <c r="E709" t="s">
        <v>8</v>
      </c>
      <c r="F709" t="s">
        <v>9</v>
      </c>
      <c r="G709" t="s">
        <v>10</v>
      </c>
      <c r="H709">
        <v>20</v>
      </c>
      <c r="J709">
        <v>2009</v>
      </c>
      <c r="K709">
        <v>165</v>
      </c>
      <c r="L709" t="s">
        <v>76</v>
      </c>
      <c r="M709" t="s">
        <v>76</v>
      </c>
      <c r="N709" t="s">
        <v>76</v>
      </c>
      <c r="O709" t="s">
        <v>76</v>
      </c>
    </row>
    <row r="710" spans="1:15" x14ac:dyDescent="0.25">
      <c r="A710" t="s">
        <v>70</v>
      </c>
      <c r="B710">
        <v>1976</v>
      </c>
      <c r="D710" s="1">
        <v>27933</v>
      </c>
      <c r="E710" t="s">
        <v>8</v>
      </c>
      <c r="F710" t="s">
        <v>9</v>
      </c>
      <c r="G710" t="s">
        <v>10</v>
      </c>
      <c r="H710">
        <v>1</v>
      </c>
      <c r="J710">
        <v>2010</v>
      </c>
      <c r="K710">
        <v>165</v>
      </c>
      <c r="L710" t="s">
        <v>76</v>
      </c>
      <c r="M710" t="s">
        <v>76</v>
      </c>
      <c r="N710" t="s">
        <v>76</v>
      </c>
      <c r="O710" t="s">
        <v>76</v>
      </c>
    </row>
    <row r="711" spans="1:15" x14ac:dyDescent="0.25">
      <c r="A711" t="s">
        <v>70</v>
      </c>
      <c r="B711">
        <v>1976</v>
      </c>
      <c r="D711" s="1">
        <v>27934</v>
      </c>
      <c r="E711" t="s">
        <v>8</v>
      </c>
      <c r="F711" t="s">
        <v>9</v>
      </c>
      <c r="G711" t="s">
        <v>10</v>
      </c>
      <c r="H711">
        <v>82</v>
      </c>
      <c r="J711">
        <v>2011</v>
      </c>
      <c r="K711">
        <v>165</v>
      </c>
      <c r="L711" s="1">
        <v>40708</v>
      </c>
      <c r="M711">
        <v>16</v>
      </c>
      <c r="N711">
        <v>2011</v>
      </c>
      <c r="O711">
        <v>202</v>
      </c>
    </row>
    <row r="712" spans="1:15" x14ac:dyDescent="0.25">
      <c r="A712" t="s">
        <v>70</v>
      </c>
      <c r="B712">
        <v>1976</v>
      </c>
      <c r="D712" s="1">
        <v>27935</v>
      </c>
      <c r="E712" t="s">
        <v>8</v>
      </c>
      <c r="F712" t="s">
        <v>9</v>
      </c>
      <c r="G712" t="s">
        <v>10</v>
      </c>
      <c r="H712">
        <v>0</v>
      </c>
      <c r="J712">
        <v>2012</v>
      </c>
      <c r="K712">
        <v>165</v>
      </c>
      <c r="L712" t="s">
        <v>76</v>
      </c>
      <c r="M712" t="s">
        <v>76</v>
      </c>
      <c r="N712" t="s">
        <v>76</v>
      </c>
      <c r="O712" t="s">
        <v>76</v>
      </c>
    </row>
    <row r="713" spans="1:15" x14ac:dyDescent="0.25">
      <c r="A713" t="s">
        <v>70</v>
      </c>
      <c r="B713">
        <v>1976</v>
      </c>
      <c r="D713" s="1">
        <v>27936</v>
      </c>
      <c r="E713" t="s">
        <v>8</v>
      </c>
      <c r="F713" t="s">
        <v>9</v>
      </c>
      <c r="G713" t="s">
        <v>10</v>
      </c>
      <c r="H713">
        <v>0</v>
      </c>
      <c r="J713">
        <v>2013</v>
      </c>
      <c r="K713">
        <v>165</v>
      </c>
      <c r="L713" t="s">
        <v>76</v>
      </c>
      <c r="M713" t="s">
        <v>76</v>
      </c>
      <c r="N713" t="s">
        <v>76</v>
      </c>
      <c r="O713" t="s">
        <v>76</v>
      </c>
    </row>
    <row r="714" spans="1:15" x14ac:dyDescent="0.25">
      <c r="A714" t="s">
        <v>70</v>
      </c>
      <c r="B714">
        <v>1976</v>
      </c>
      <c r="D714" s="1">
        <v>27937</v>
      </c>
      <c r="E714" t="s">
        <v>8</v>
      </c>
      <c r="F714" t="s">
        <v>9</v>
      </c>
      <c r="G714" t="s">
        <v>10</v>
      </c>
      <c r="H714">
        <v>312</v>
      </c>
      <c r="J714">
        <v>2014</v>
      </c>
      <c r="K714">
        <v>165</v>
      </c>
      <c r="L714" t="s">
        <v>76</v>
      </c>
      <c r="M714" t="s">
        <v>76</v>
      </c>
      <c r="N714" t="s">
        <v>76</v>
      </c>
      <c r="O714" t="s">
        <v>76</v>
      </c>
    </row>
    <row r="715" spans="1:15" x14ac:dyDescent="0.25">
      <c r="A715" t="s">
        <v>70</v>
      </c>
      <c r="B715">
        <v>1976</v>
      </c>
      <c r="D715" s="1">
        <v>27938</v>
      </c>
      <c r="E715" t="s">
        <v>8</v>
      </c>
      <c r="F715" t="s">
        <v>9</v>
      </c>
      <c r="G715" t="s">
        <v>10</v>
      </c>
      <c r="H715">
        <v>24</v>
      </c>
      <c r="J715">
        <v>2015</v>
      </c>
      <c r="K715">
        <v>165</v>
      </c>
      <c r="L715" t="s">
        <v>76</v>
      </c>
      <c r="M715" t="s">
        <v>76</v>
      </c>
      <c r="N715" t="s">
        <v>76</v>
      </c>
      <c r="O715" t="s">
        <v>76</v>
      </c>
    </row>
    <row r="716" spans="1:15" x14ac:dyDescent="0.25">
      <c r="A716" t="s">
        <v>70</v>
      </c>
      <c r="B716">
        <v>1976</v>
      </c>
      <c r="D716" s="1">
        <v>27939</v>
      </c>
      <c r="E716" t="s">
        <v>8</v>
      </c>
      <c r="F716" t="s">
        <v>9</v>
      </c>
      <c r="G716" t="s">
        <v>10</v>
      </c>
      <c r="H716">
        <v>420</v>
      </c>
      <c r="J716">
        <v>2016</v>
      </c>
      <c r="K716">
        <v>165</v>
      </c>
      <c r="L716" t="s">
        <v>76</v>
      </c>
      <c r="M716" t="s">
        <v>76</v>
      </c>
      <c r="N716" t="s">
        <v>76</v>
      </c>
      <c r="O716" t="s">
        <v>76</v>
      </c>
    </row>
    <row r="717" spans="1:15" x14ac:dyDescent="0.25">
      <c r="A717" t="s">
        <v>70</v>
      </c>
      <c r="B717">
        <v>1976</v>
      </c>
      <c r="D717" s="1">
        <v>27940</v>
      </c>
      <c r="E717" t="s">
        <v>8</v>
      </c>
      <c r="F717" t="s">
        <v>9</v>
      </c>
      <c r="G717" t="s">
        <v>10</v>
      </c>
      <c r="H717">
        <v>334</v>
      </c>
      <c r="J717">
        <v>2017</v>
      </c>
      <c r="K717">
        <v>165</v>
      </c>
      <c r="L717" t="s">
        <v>76</v>
      </c>
      <c r="M717" t="s">
        <v>76</v>
      </c>
      <c r="N717" t="s">
        <v>76</v>
      </c>
      <c r="O717" t="s">
        <v>76</v>
      </c>
    </row>
    <row r="718" spans="1:15" x14ac:dyDescent="0.25">
      <c r="A718" t="s">
        <v>70</v>
      </c>
      <c r="B718">
        <v>1976</v>
      </c>
      <c r="D718" s="1">
        <v>27941</v>
      </c>
      <c r="E718" t="s">
        <v>8</v>
      </c>
      <c r="F718" t="s">
        <v>9</v>
      </c>
      <c r="G718" t="s">
        <v>10</v>
      </c>
      <c r="H718">
        <v>159</v>
      </c>
      <c r="J718">
        <v>2018</v>
      </c>
      <c r="K718">
        <v>165</v>
      </c>
      <c r="L718" s="1">
        <v>43265</v>
      </c>
      <c r="M718">
        <v>16</v>
      </c>
      <c r="N718">
        <v>2018</v>
      </c>
      <c r="O718">
        <v>22</v>
      </c>
    </row>
    <row r="719" spans="1:15" x14ac:dyDescent="0.25">
      <c r="A719" t="s">
        <v>70</v>
      </c>
      <c r="B719">
        <v>1976</v>
      </c>
      <c r="D719" s="1">
        <v>27942</v>
      </c>
      <c r="E719" t="s">
        <v>8</v>
      </c>
      <c r="F719" t="s">
        <v>9</v>
      </c>
      <c r="G719" t="s">
        <v>10</v>
      </c>
      <c r="H719">
        <v>0</v>
      </c>
      <c r="J719">
        <v>2019</v>
      </c>
      <c r="K719">
        <v>165</v>
      </c>
      <c r="L719" s="1">
        <v>43630</v>
      </c>
      <c r="M719">
        <v>14</v>
      </c>
      <c r="N719">
        <v>2019</v>
      </c>
      <c r="O719">
        <v>119</v>
      </c>
    </row>
    <row r="720" spans="1:15" x14ac:dyDescent="0.25">
      <c r="A720" t="s">
        <v>70</v>
      </c>
      <c r="B720">
        <v>1976</v>
      </c>
      <c r="D720" s="1">
        <v>27943</v>
      </c>
      <c r="E720" t="s">
        <v>8</v>
      </c>
      <c r="F720" t="s">
        <v>9</v>
      </c>
      <c r="G720" t="s">
        <v>10</v>
      </c>
      <c r="H720">
        <v>5</v>
      </c>
      <c r="J720">
        <v>2020</v>
      </c>
      <c r="K720">
        <v>165</v>
      </c>
      <c r="L720" t="s">
        <v>76</v>
      </c>
      <c r="M720" t="s">
        <v>76</v>
      </c>
      <c r="N720" t="s">
        <v>76</v>
      </c>
      <c r="O720" t="s">
        <v>76</v>
      </c>
    </row>
    <row r="721" spans="1:15" x14ac:dyDescent="0.25">
      <c r="A721" t="s">
        <v>70</v>
      </c>
      <c r="B721">
        <v>1976</v>
      </c>
      <c r="D721" s="1">
        <v>27944</v>
      </c>
      <c r="E721" t="s">
        <v>8</v>
      </c>
      <c r="F721" t="s">
        <v>9</v>
      </c>
      <c r="G721" t="s">
        <v>10</v>
      </c>
      <c r="H721">
        <v>2</v>
      </c>
      <c r="J721">
        <v>2021</v>
      </c>
      <c r="K721">
        <v>165</v>
      </c>
      <c r="L721" t="s">
        <v>76</v>
      </c>
      <c r="M721" t="s">
        <v>76</v>
      </c>
      <c r="N721" t="s">
        <v>76</v>
      </c>
      <c r="O721" t="s">
        <v>76</v>
      </c>
    </row>
    <row r="722" spans="1:15" x14ac:dyDescent="0.25">
      <c r="A722" t="s">
        <v>70</v>
      </c>
      <c r="B722">
        <v>1976</v>
      </c>
      <c r="D722" s="1">
        <v>27945</v>
      </c>
      <c r="E722" t="s">
        <v>8</v>
      </c>
      <c r="F722" t="s">
        <v>9</v>
      </c>
      <c r="G722" t="s">
        <v>10</v>
      </c>
      <c r="H722">
        <v>73</v>
      </c>
      <c r="J722">
        <v>1971</v>
      </c>
      <c r="K722">
        <v>166</v>
      </c>
      <c r="L722" s="1">
        <v>26099</v>
      </c>
      <c r="M722">
        <v>0</v>
      </c>
      <c r="N722">
        <v>1971</v>
      </c>
      <c r="O722">
        <v>108</v>
      </c>
    </row>
    <row r="723" spans="1:15" x14ac:dyDescent="0.25">
      <c r="A723" t="s">
        <v>70</v>
      </c>
      <c r="B723">
        <v>1976</v>
      </c>
      <c r="D723" s="1">
        <v>27946</v>
      </c>
      <c r="E723" t="s">
        <v>8</v>
      </c>
      <c r="F723" t="s">
        <v>9</v>
      </c>
      <c r="G723" t="s">
        <v>10</v>
      </c>
      <c r="H723">
        <v>10</v>
      </c>
      <c r="J723">
        <v>1972</v>
      </c>
      <c r="K723">
        <v>166</v>
      </c>
      <c r="L723" s="1">
        <v>26464</v>
      </c>
      <c r="M723">
        <v>0</v>
      </c>
      <c r="N723">
        <v>1972</v>
      </c>
      <c r="O723">
        <v>17</v>
      </c>
    </row>
    <row r="724" spans="1:15" x14ac:dyDescent="0.25">
      <c r="A724" t="s">
        <v>70</v>
      </c>
      <c r="B724">
        <v>1976</v>
      </c>
      <c r="D724" s="1">
        <v>27947</v>
      </c>
      <c r="E724" t="s">
        <v>8</v>
      </c>
      <c r="F724" t="s">
        <v>9</v>
      </c>
      <c r="G724" t="s">
        <v>10</v>
      </c>
      <c r="H724">
        <v>595</v>
      </c>
      <c r="J724">
        <v>1973</v>
      </c>
      <c r="K724">
        <v>166</v>
      </c>
      <c r="L724" s="1">
        <v>26830</v>
      </c>
      <c r="M724">
        <v>1</v>
      </c>
      <c r="N724">
        <v>1973</v>
      </c>
      <c r="O724">
        <v>18</v>
      </c>
    </row>
    <row r="725" spans="1:15" x14ac:dyDescent="0.25">
      <c r="A725" t="s">
        <v>70</v>
      </c>
      <c r="B725">
        <v>1976</v>
      </c>
      <c r="D725" s="1">
        <v>27948</v>
      </c>
      <c r="E725" t="s">
        <v>8</v>
      </c>
      <c r="F725" t="s">
        <v>9</v>
      </c>
      <c r="G725" t="s">
        <v>10</v>
      </c>
      <c r="H725">
        <v>496</v>
      </c>
      <c r="J725">
        <v>1974</v>
      </c>
      <c r="K725">
        <v>166</v>
      </c>
      <c r="L725" s="1">
        <v>27195</v>
      </c>
      <c r="M725">
        <v>257</v>
      </c>
      <c r="N725">
        <v>1974</v>
      </c>
      <c r="O725">
        <v>375</v>
      </c>
    </row>
    <row r="726" spans="1:15" x14ac:dyDescent="0.25">
      <c r="A726" t="s">
        <v>70</v>
      </c>
      <c r="B726">
        <v>1976</v>
      </c>
      <c r="D726" s="1">
        <v>27949</v>
      </c>
      <c r="E726" t="s">
        <v>8</v>
      </c>
      <c r="F726" t="s">
        <v>9</v>
      </c>
      <c r="G726" t="s">
        <v>10</v>
      </c>
      <c r="H726">
        <v>699</v>
      </c>
      <c r="J726">
        <v>1975</v>
      </c>
      <c r="K726">
        <v>166</v>
      </c>
      <c r="L726" s="1">
        <v>27560</v>
      </c>
      <c r="M726">
        <v>8</v>
      </c>
      <c r="N726">
        <v>1975</v>
      </c>
      <c r="O726">
        <v>14</v>
      </c>
    </row>
    <row r="727" spans="1:15" x14ac:dyDescent="0.25">
      <c r="A727" t="s">
        <v>70</v>
      </c>
      <c r="B727">
        <v>1976</v>
      </c>
      <c r="D727" s="1">
        <v>27950</v>
      </c>
      <c r="E727" t="s">
        <v>8</v>
      </c>
      <c r="F727" t="s">
        <v>9</v>
      </c>
      <c r="G727" t="s">
        <v>10</v>
      </c>
      <c r="H727">
        <v>7</v>
      </c>
      <c r="J727">
        <v>1976</v>
      </c>
      <c r="K727">
        <v>166</v>
      </c>
      <c r="L727" s="1">
        <v>27925</v>
      </c>
      <c r="M727">
        <v>0</v>
      </c>
      <c r="N727">
        <v>1976</v>
      </c>
      <c r="O727">
        <v>1</v>
      </c>
    </row>
    <row r="728" spans="1:15" x14ac:dyDescent="0.25">
      <c r="A728" t="s">
        <v>70</v>
      </c>
      <c r="B728">
        <v>1976</v>
      </c>
      <c r="D728" s="1">
        <v>27951</v>
      </c>
      <c r="E728" t="s">
        <v>8</v>
      </c>
      <c r="F728" t="s">
        <v>9</v>
      </c>
      <c r="G728" t="s">
        <v>10</v>
      </c>
      <c r="H728">
        <v>557</v>
      </c>
      <c r="J728">
        <v>1977</v>
      </c>
      <c r="K728">
        <v>166</v>
      </c>
      <c r="L728" s="1">
        <v>28291</v>
      </c>
      <c r="M728">
        <v>0</v>
      </c>
      <c r="N728">
        <v>1977</v>
      </c>
      <c r="O728">
        <v>13</v>
      </c>
    </row>
    <row r="729" spans="1:15" x14ac:dyDescent="0.25">
      <c r="A729" t="s">
        <v>70</v>
      </c>
      <c r="B729">
        <v>1976</v>
      </c>
      <c r="D729" s="1">
        <v>27952</v>
      </c>
      <c r="E729" t="s">
        <v>8</v>
      </c>
      <c r="F729" t="s">
        <v>9</v>
      </c>
      <c r="G729" t="s">
        <v>10</v>
      </c>
      <c r="H729">
        <v>0</v>
      </c>
      <c r="J729">
        <v>1978</v>
      </c>
      <c r="K729">
        <v>166</v>
      </c>
      <c r="L729" s="1">
        <v>28656</v>
      </c>
      <c r="M729">
        <v>0</v>
      </c>
      <c r="N729">
        <v>1978</v>
      </c>
      <c r="O729">
        <v>0</v>
      </c>
    </row>
    <row r="730" spans="1:15" x14ac:dyDescent="0.25">
      <c r="A730" t="s">
        <v>70</v>
      </c>
      <c r="B730">
        <v>1976</v>
      </c>
      <c r="D730" s="1">
        <v>27953</v>
      </c>
      <c r="E730" t="s">
        <v>8</v>
      </c>
      <c r="F730" t="s">
        <v>9</v>
      </c>
      <c r="G730" t="s">
        <v>10</v>
      </c>
      <c r="H730">
        <v>216</v>
      </c>
      <c r="J730">
        <v>1979</v>
      </c>
      <c r="K730">
        <v>166</v>
      </c>
      <c r="L730" s="1">
        <v>29021</v>
      </c>
      <c r="M730">
        <v>4</v>
      </c>
      <c r="N730">
        <v>1979</v>
      </c>
      <c r="O730">
        <v>6</v>
      </c>
    </row>
    <row r="731" spans="1:15" x14ac:dyDescent="0.25">
      <c r="A731" t="s">
        <v>70</v>
      </c>
      <c r="B731">
        <v>1976</v>
      </c>
      <c r="D731" s="1">
        <v>27954</v>
      </c>
      <c r="E731" t="s">
        <v>8</v>
      </c>
      <c r="F731" t="s">
        <v>9</v>
      </c>
      <c r="G731" t="s">
        <v>10</v>
      </c>
      <c r="H731">
        <v>7</v>
      </c>
      <c r="J731">
        <v>1980</v>
      </c>
      <c r="K731">
        <v>166</v>
      </c>
      <c r="L731" t="s">
        <v>76</v>
      </c>
      <c r="M731" t="s">
        <v>76</v>
      </c>
      <c r="N731" t="s">
        <v>76</v>
      </c>
      <c r="O731" t="s">
        <v>76</v>
      </c>
    </row>
    <row r="732" spans="1:15" x14ac:dyDescent="0.25">
      <c r="A732" t="s">
        <v>70</v>
      </c>
      <c r="B732">
        <v>1976</v>
      </c>
      <c r="D732" s="1">
        <v>27955</v>
      </c>
      <c r="E732" t="s">
        <v>8</v>
      </c>
      <c r="F732" t="s">
        <v>9</v>
      </c>
      <c r="G732" t="s">
        <v>10</v>
      </c>
      <c r="H732">
        <v>230</v>
      </c>
      <c r="J732">
        <v>1981</v>
      </c>
      <c r="K732">
        <v>166</v>
      </c>
      <c r="L732" s="1">
        <v>29752</v>
      </c>
      <c r="M732">
        <v>0</v>
      </c>
      <c r="N732">
        <v>1981</v>
      </c>
      <c r="O732">
        <v>0</v>
      </c>
    </row>
    <row r="733" spans="1:15" x14ac:dyDescent="0.25">
      <c r="A733" t="s">
        <v>70</v>
      </c>
      <c r="B733">
        <v>1976</v>
      </c>
      <c r="D733" s="1">
        <v>27956</v>
      </c>
      <c r="E733" t="s">
        <v>8</v>
      </c>
      <c r="F733" t="s">
        <v>9</v>
      </c>
      <c r="G733" t="s">
        <v>10</v>
      </c>
      <c r="H733">
        <v>479</v>
      </c>
      <c r="J733">
        <v>1982</v>
      </c>
      <c r="K733">
        <v>166</v>
      </c>
      <c r="L733" t="s">
        <v>76</v>
      </c>
      <c r="M733" t="s">
        <v>76</v>
      </c>
      <c r="N733" t="s">
        <v>76</v>
      </c>
      <c r="O733" t="s">
        <v>76</v>
      </c>
    </row>
    <row r="734" spans="1:15" x14ac:dyDescent="0.25">
      <c r="A734" t="s">
        <v>70</v>
      </c>
      <c r="B734">
        <v>1976</v>
      </c>
      <c r="D734" s="1">
        <v>27957</v>
      </c>
      <c r="E734" t="s">
        <v>8</v>
      </c>
      <c r="F734" t="s">
        <v>9</v>
      </c>
      <c r="G734" t="s">
        <v>10</v>
      </c>
      <c r="H734">
        <v>42</v>
      </c>
      <c r="J734">
        <v>1983</v>
      </c>
      <c r="K734">
        <v>166</v>
      </c>
      <c r="L734" t="s">
        <v>76</v>
      </c>
      <c r="M734" t="s">
        <v>76</v>
      </c>
      <c r="N734" t="s">
        <v>76</v>
      </c>
      <c r="O734" t="s">
        <v>76</v>
      </c>
    </row>
    <row r="735" spans="1:15" x14ac:dyDescent="0.25">
      <c r="A735" t="s">
        <v>70</v>
      </c>
      <c r="B735">
        <v>1976</v>
      </c>
      <c r="D735" s="1">
        <v>27958</v>
      </c>
      <c r="E735" t="s">
        <v>8</v>
      </c>
      <c r="F735" t="s">
        <v>9</v>
      </c>
      <c r="G735" t="s">
        <v>10</v>
      </c>
      <c r="H735">
        <v>166</v>
      </c>
      <c r="J735">
        <v>1984</v>
      </c>
      <c r="K735">
        <v>166</v>
      </c>
      <c r="L735" s="1">
        <v>30847</v>
      </c>
      <c r="M735">
        <v>0</v>
      </c>
      <c r="N735">
        <v>1984</v>
      </c>
      <c r="O735">
        <v>0</v>
      </c>
    </row>
    <row r="736" spans="1:15" x14ac:dyDescent="0.25">
      <c r="A736" t="s">
        <v>70</v>
      </c>
      <c r="B736">
        <v>1976</v>
      </c>
      <c r="D736" s="1">
        <v>27959</v>
      </c>
      <c r="E736" t="s">
        <v>8</v>
      </c>
      <c r="F736" t="s">
        <v>9</v>
      </c>
      <c r="G736" t="s">
        <v>10</v>
      </c>
      <c r="H736">
        <v>139</v>
      </c>
      <c r="J736">
        <v>1985</v>
      </c>
      <c r="K736">
        <v>166</v>
      </c>
      <c r="L736" t="s">
        <v>76</v>
      </c>
      <c r="M736" t="s">
        <v>76</v>
      </c>
      <c r="N736" t="s">
        <v>76</v>
      </c>
      <c r="O736" t="s">
        <v>76</v>
      </c>
    </row>
    <row r="737" spans="1:15" x14ac:dyDescent="0.25">
      <c r="A737" t="s">
        <v>70</v>
      </c>
      <c r="B737">
        <v>1976</v>
      </c>
      <c r="D737" s="1">
        <v>27960</v>
      </c>
      <c r="E737" t="s">
        <v>8</v>
      </c>
      <c r="F737" t="s">
        <v>9</v>
      </c>
      <c r="G737" t="s">
        <v>10</v>
      </c>
      <c r="H737">
        <v>178</v>
      </c>
      <c r="J737">
        <v>1986</v>
      </c>
      <c r="K737">
        <v>166</v>
      </c>
      <c r="L737" t="s">
        <v>76</v>
      </c>
      <c r="M737" t="s">
        <v>76</v>
      </c>
      <c r="N737" t="s">
        <v>76</v>
      </c>
      <c r="O737" t="s">
        <v>76</v>
      </c>
    </row>
    <row r="738" spans="1:15" x14ac:dyDescent="0.25">
      <c r="A738" t="s">
        <v>70</v>
      </c>
      <c r="B738">
        <v>1976</v>
      </c>
      <c r="D738" s="1">
        <v>27961</v>
      </c>
      <c r="E738" t="s">
        <v>8</v>
      </c>
      <c r="F738" t="s">
        <v>9</v>
      </c>
      <c r="G738" t="s">
        <v>10</v>
      </c>
      <c r="H738">
        <v>1111</v>
      </c>
      <c r="J738">
        <v>1987</v>
      </c>
      <c r="K738">
        <v>166</v>
      </c>
      <c r="L738" t="s">
        <v>76</v>
      </c>
      <c r="M738" t="s">
        <v>76</v>
      </c>
      <c r="N738" t="s">
        <v>76</v>
      </c>
      <c r="O738" t="s">
        <v>76</v>
      </c>
    </row>
    <row r="739" spans="1:15" x14ac:dyDescent="0.25">
      <c r="A739" t="s">
        <v>70</v>
      </c>
      <c r="B739">
        <v>1976</v>
      </c>
      <c r="D739" s="1">
        <v>27962</v>
      </c>
      <c r="E739" t="s">
        <v>8</v>
      </c>
      <c r="F739" t="s">
        <v>9</v>
      </c>
      <c r="G739" t="s">
        <v>10</v>
      </c>
      <c r="H739">
        <v>45</v>
      </c>
      <c r="J739">
        <v>1988</v>
      </c>
      <c r="K739">
        <v>166</v>
      </c>
      <c r="L739" t="s">
        <v>76</v>
      </c>
      <c r="M739" t="s">
        <v>76</v>
      </c>
      <c r="N739" t="s">
        <v>76</v>
      </c>
      <c r="O739" t="s">
        <v>76</v>
      </c>
    </row>
    <row r="740" spans="1:15" x14ac:dyDescent="0.25">
      <c r="A740" t="s">
        <v>70</v>
      </c>
      <c r="B740">
        <v>1976</v>
      </c>
      <c r="D740" s="1">
        <v>27963</v>
      </c>
      <c r="E740" t="s">
        <v>8</v>
      </c>
      <c r="F740" t="s">
        <v>9</v>
      </c>
      <c r="G740" t="s">
        <v>10</v>
      </c>
      <c r="H740">
        <v>491</v>
      </c>
      <c r="J740">
        <v>1989</v>
      </c>
      <c r="K740">
        <v>166</v>
      </c>
      <c r="L740" s="1">
        <v>32674</v>
      </c>
      <c r="M740">
        <v>164</v>
      </c>
      <c r="N740">
        <v>1989</v>
      </c>
      <c r="O740">
        <v>418</v>
      </c>
    </row>
    <row r="741" spans="1:15" x14ac:dyDescent="0.25">
      <c r="A741" t="s">
        <v>70</v>
      </c>
      <c r="B741">
        <v>1976</v>
      </c>
      <c r="D741" s="1">
        <v>27964</v>
      </c>
      <c r="E741" t="s">
        <v>8</v>
      </c>
      <c r="F741" t="s">
        <v>9</v>
      </c>
      <c r="G741" t="s">
        <v>10</v>
      </c>
      <c r="H741">
        <v>83</v>
      </c>
      <c r="J741">
        <v>1990</v>
      </c>
      <c r="K741">
        <v>166</v>
      </c>
      <c r="L741" s="1">
        <v>33039</v>
      </c>
      <c r="M741">
        <v>0</v>
      </c>
      <c r="N741">
        <v>1990</v>
      </c>
      <c r="O741">
        <v>1</v>
      </c>
    </row>
    <row r="742" spans="1:15" x14ac:dyDescent="0.25">
      <c r="A742" t="s">
        <v>70</v>
      </c>
      <c r="B742">
        <v>1976</v>
      </c>
      <c r="D742" s="1">
        <v>27965</v>
      </c>
      <c r="E742" t="s">
        <v>8</v>
      </c>
      <c r="F742" t="s">
        <v>9</v>
      </c>
      <c r="G742" t="s">
        <v>10</v>
      </c>
      <c r="H742">
        <v>8</v>
      </c>
      <c r="J742">
        <v>1991</v>
      </c>
      <c r="K742">
        <v>166</v>
      </c>
      <c r="L742" s="1">
        <v>33404</v>
      </c>
      <c r="M742">
        <v>14</v>
      </c>
      <c r="N742">
        <v>1991</v>
      </c>
      <c r="O742">
        <v>44</v>
      </c>
    </row>
    <row r="743" spans="1:15" x14ac:dyDescent="0.25">
      <c r="A743" t="s">
        <v>70</v>
      </c>
      <c r="B743">
        <v>1976</v>
      </c>
      <c r="D743" s="1">
        <v>27966</v>
      </c>
      <c r="E743" t="s">
        <v>8</v>
      </c>
      <c r="F743" t="s">
        <v>9</v>
      </c>
      <c r="G743" t="s">
        <v>10</v>
      </c>
      <c r="H743">
        <v>451</v>
      </c>
      <c r="J743">
        <v>1992</v>
      </c>
      <c r="K743">
        <v>166</v>
      </c>
      <c r="L743" s="1">
        <v>33769</v>
      </c>
      <c r="M743">
        <v>1</v>
      </c>
      <c r="N743">
        <v>1992</v>
      </c>
      <c r="O743">
        <v>11</v>
      </c>
    </row>
    <row r="744" spans="1:15" x14ac:dyDescent="0.25">
      <c r="A744" t="s">
        <v>70</v>
      </c>
      <c r="B744">
        <v>1976</v>
      </c>
      <c r="D744" s="1">
        <v>27967</v>
      </c>
      <c r="E744" t="s">
        <v>8</v>
      </c>
      <c r="F744" t="s">
        <v>9</v>
      </c>
      <c r="G744" t="s">
        <v>10</v>
      </c>
      <c r="H744">
        <v>25</v>
      </c>
      <c r="J744">
        <v>1993</v>
      </c>
      <c r="K744">
        <v>166</v>
      </c>
      <c r="L744" s="1">
        <v>34135</v>
      </c>
      <c r="M744">
        <v>17</v>
      </c>
      <c r="N744">
        <v>1993</v>
      </c>
      <c r="O744">
        <v>20</v>
      </c>
    </row>
    <row r="745" spans="1:15" x14ac:dyDescent="0.25">
      <c r="A745" t="s">
        <v>70</v>
      </c>
      <c r="B745">
        <v>1976</v>
      </c>
      <c r="D745" s="1">
        <v>27968</v>
      </c>
      <c r="E745" t="s">
        <v>8</v>
      </c>
      <c r="F745" t="s">
        <v>9</v>
      </c>
      <c r="G745" t="s">
        <v>10</v>
      </c>
      <c r="H745">
        <v>72</v>
      </c>
      <c r="J745">
        <v>1994</v>
      </c>
      <c r="K745">
        <v>166</v>
      </c>
      <c r="L745" s="1">
        <v>34500</v>
      </c>
      <c r="M745">
        <v>23</v>
      </c>
      <c r="N745">
        <v>1994</v>
      </c>
      <c r="O745">
        <v>234</v>
      </c>
    </row>
    <row r="746" spans="1:15" x14ac:dyDescent="0.25">
      <c r="A746" t="s">
        <v>70</v>
      </c>
      <c r="B746">
        <v>1976</v>
      </c>
      <c r="D746" s="1">
        <v>27969</v>
      </c>
      <c r="E746" t="s">
        <v>8</v>
      </c>
      <c r="F746" t="s">
        <v>9</v>
      </c>
      <c r="G746" t="s">
        <v>10</v>
      </c>
      <c r="H746">
        <v>563</v>
      </c>
      <c r="J746">
        <v>1995</v>
      </c>
      <c r="K746">
        <v>166</v>
      </c>
      <c r="L746" s="1">
        <v>34865</v>
      </c>
      <c r="M746">
        <v>7</v>
      </c>
      <c r="N746">
        <v>1995</v>
      </c>
      <c r="O746">
        <v>28</v>
      </c>
    </row>
    <row r="747" spans="1:15" x14ac:dyDescent="0.25">
      <c r="A747" t="s">
        <v>70</v>
      </c>
      <c r="B747">
        <v>1976</v>
      </c>
      <c r="D747" s="1">
        <v>27970</v>
      </c>
      <c r="E747" t="s">
        <v>8</v>
      </c>
      <c r="F747" t="s">
        <v>9</v>
      </c>
      <c r="G747" t="s">
        <v>10</v>
      </c>
      <c r="H747">
        <v>1702</v>
      </c>
      <c r="J747">
        <v>1999</v>
      </c>
      <c r="K747">
        <v>166</v>
      </c>
      <c r="L747" t="s">
        <v>76</v>
      </c>
      <c r="M747" t="s">
        <v>76</v>
      </c>
      <c r="N747" t="s">
        <v>76</v>
      </c>
      <c r="O747" t="s">
        <v>76</v>
      </c>
    </row>
    <row r="748" spans="1:15" x14ac:dyDescent="0.25">
      <c r="A748" t="s">
        <v>70</v>
      </c>
      <c r="B748">
        <v>1976</v>
      </c>
      <c r="D748" s="1">
        <v>27971</v>
      </c>
      <c r="E748" t="s">
        <v>8</v>
      </c>
      <c r="F748" t="s">
        <v>9</v>
      </c>
      <c r="G748" t="s">
        <v>10</v>
      </c>
      <c r="H748">
        <v>3</v>
      </c>
      <c r="J748">
        <v>2000</v>
      </c>
      <c r="K748">
        <v>166</v>
      </c>
      <c r="L748" t="s">
        <v>76</v>
      </c>
      <c r="M748" t="s">
        <v>76</v>
      </c>
      <c r="N748" t="s">
        <v>76</v>
      </c>
      <c r="O748" t="s">
        <v>76</v>
      </c>
    </row>
    <row r="749" spans="1:15" x14ac:dyDescent="0.25">
      <c r="A749" t="s">
        <v>70</v>
      </c>
      <c r="B749">
        <v>1976</v>
      </c>
      <c r="D749" s="1">
        <v>27972</v>
      </c>
      <c r="E749" t="s">
        <v>8</v>
      </c>
      <c r="F749" t="s">
        <v>9</v>
      </c>
      <c r="G749" t="s">
        <v>10</v>
      </c>
      <c r="H749">
        <v>0</v>
      </c>
      <c r="J749">
        <v>2001</v>
      </c>
      <c r="K749">
        <v>166</v>
      </c>
      <c r="L749" t="s">
        <v>76</v>
      </c>
      <c r="M749" t="s">
        <v>76</v>
      </c>
      <c r="N749" t="s">
        <v>76</v>
      </c>
      <c r="O749" t="s">
        <v>76</v>
      </c>
    </row>
    <row r="750" spans="1:15" x14ac:dyDescent="0.25">
      <c r="A750" t="s">
        <v>70</v>
      </c>
      <c r="B750">
        <v>1976</v>
      </c>
      <c r="D750" s="1">
        <v>27973</v>
      </c>
      <c r="E750" t="s">
        <v>8</v>
      </c>
      <c r="F750" t="s">
        <v>9</v>
      </c>
      <c r="G750" t="s">
        <v>10</v>
      </c>
      <c r="H750">
        <v>0</v>
      </c>
      <c r="J750">
        <v>2002</v>
      </c>
      <c r="K750">
        <v>166</v>
      </c>
      <c r="L750" t="s">
        <v>76</v>
      </c>
      <c r="M750" t="s">
        <v>76</v>
      </c>
      <c r="N750" t="s">
        <v>76</v>
      </c>
      <c r="O750" t="s">
        <v>76</v>
      </c>
    </row>
    <row r="751" spans="1:15" x14ac:dyDescent="0.25">
      <c r="A751" t="s">
        <v>70</v>
      </c>
      <c r="B751">
        <v>1976</v>
      </c>
      <c r="D751" s="1">
        <v>27974</v>
      </c>
      <c r="E751" t="s">
        <v>8</v>
      </c>
      <c r="F751" t="s">
        <v>9</v>
      </c>
      <c r="G751" t="s">
        <v>10</v>
      </c>
      <c r="H751">
        <v>0</v>
      </c>
      <c r="J751">
        <v>2003</v>
      </c>
      <c r="K751">
        <v>166</v>
      </c>
      <c r="L751" t="s">
        <v>76</v>
      </c>
      <c r="M751" t="s">
        <v>76</v>
      </c>
      <c r="N751" t="s">
        <v>76</v>
      </c>
      <c r="O751" t="s">
        <v>76</v>
      </c>
    </row>
    <row r="752" spans="1:15" x14ac:dyDescent="0.25">
      <c r="A752" t="s">
        <v>70</v>
      </c>
      <c r="B752">
        <v>1976</v>
      </c>
      <c r="D752" s="1">
        <v>27975</v>
      </c>
      <c r="E752" t="s">
        <v>8</v>
      </c>
      <c r="F752" t="s">
        <v>9</v>
      </c>
      <c r="G752" t="s">
        <v>10</v>
      </c>
      <c r="H752">
        <v>0</v>
      </c>
      <c r="J752">
        <v>2004</v>
      </c>
      <c r="K752">
        <v>166</v>
      </c>
      <c r="L752" t="s">
        <v>76</v>
      </c>
      <c r="M752" t="s">
        <v>76</v>
      </c>
      <c r="N752" t="s">
        <v>76</v>
      </c>
      <c r="O752" t="s">
        <v>76</v>
      </c>
    </row>
    <row r="753" spans="1:15" x14ac:dyDescent="0.25">
      <c r="A753" t="s">
        <v>70</v>
      </c>
      <c r="B753">
        <v>1976</v>
      </c>
      <c r="D753" s="1">
        <v>27976</v>
      </c>
      <c r="E753" t="s">
        <v>8</v>
      </c>
      <c r="F753" t="s">
        <v>9</v>
      </c>
      <c r="G753" t="s">
        <v>10</v>
      </c>
      <c r="H753">
        <v>10</v>
      </c>
      <c r="J753">
        <v>2005</v>
      </c>
      <c r="K753">
        <v>166</v>
      </c>
      <c r="L753" t="s">
        <v>76</v>
      </c>
      <c r="M753" t="s">
        <v>76</v>
      </c>
      <c r="N753" t="s">
        <v>76</v>
      </c>
      <c r="O753" t="s">
        <v>76</v>
      </c>
    </row>
    <row r="754" spans="1:15" x14ac:dyDescent="0.25">
      <c r="A754" t="s">
        <v>70</v>
      </c>
      <c r="B754">
        <v>1976</v>
      </c>
      <c r="D754" s="1">
        <v>27977</v>
      </c>
      <c r="E754" t="s">
        <v>8</v>
      </c>
      <c r="F754" t="s">
        <v>9</v>
      </c>
      <c r="G754" t="s">
        <v>10</v>
      </c>
      <c r="H754">
        <v>0</v>
      </c>
      <c r="J754">
        <v>2006</v>
      </c>
      <c r="K754">
        <v>166</v>
      </c>
      <c r="L754" t="s">
        <v>76</v>
      </c>
      <c r="M754" t="s">
        <v>76</v>
      </c>
      <c r="N754" t="s">
        <v>76</v>
      </c>
      <c r="O754" t="s">
        <v>76</v>
      </c>
    </row>
    <row r="755" spans="1:15" x14ac:dyDescent="0.25">
      <c r="A755" t="s">
        <v>70</v>
      </c>
      <c r="B755">
        <v>1976</v>
      </c>
      <c r="D755" s="1">
        <v>27978</v>
      </c>
      <c r="E755" t="s">
        <v>8</v>
      </c>
      <c r="F755" t="s">
        <v>9</v>
      </c>
      <c r="G755" t="s">
        <v>10</v>
      </c>
      <c r="H755">
        <v>0</v>
      </c>
      <c r="J755">
        <v>2007</v>
      </c>
      <c r="K755">
        <v>166</v>
      </c>
      <c r="L755" t="s">
        <v>76</v>
      </c>
      <c r="M755" t="s">
        <v>76</v>
      </c>
      <c r="N755" t="s">
        <v>76</v>
      </c>
      <c r="O755" t="s">
        <v>76</v>
      </c>
    </row>
    <row r="756" spans="1:15" x14ac:dyDescent="0.25">
      <c r="A756" t="s">
        <v>70</v>
      </c>
      <c r="B756">
        <v>1976</v>
      </c>
      <c r="D756" s="1">
        <v>27979</v>
      </c>
      <c r="E756" t="s">
        <v>8</v>
      </c>
      <c r="F756" t="s">
        <v>9</v>
      </c>
      <c r="G756" t="s">
        <v>10</v>
      </c>
      <c r="H756">
        <v>300</v>
      </c>
      <c r="J756">
        <v>2008</v>
      </c>
      <c r="K756">
        <v>166</v>
      </c>
      <c r="L756" t="s">
        <v>76</v>
      </c>
      <c r="M756" t="s">
        <v>76</v>
      </c>
      <c r="N756" t="s">
        <v>76</v>
      </c>
      <c r="O756" t="s">
        <v>76</v>
      </c>
    </row>
    <row r="757" spans="1:15" x14ac:dyDescent="0.25">
      <c r="A757" t="s">
        <v>70</v>
      </c>
      <c r="B757">
        <v>1976</v>
      </c>
      <c r="D757" s="1">
        <v>27980</v>
      </c>
      <c r="E757" t="s">
        <v>8</v>
      </c>
      <c r="F757" t="s">
        <v>9</v>
      </c>
      <c r="G757" t="s">
        <v>10</v>
      </c>
      <c r="H757">
        <v>4</v>
      </c>
      <c r="J757">
        <v>2009</v>
      </c>
      <c r="K757">
        <v>166</v>
      </c>
      <c r="L757" s="1">
        <v>39979</v>
      </c>
      <c r="M757">
        <v>93</v>
      </c>
      <c r="N757">
        <v>2009</v>
      </c>
      <c r="O757">
        <v>93</v>
      </c>
    </row>
    <row r="758" spans="1:15" x14ac:dyDescent="0.25">
      <c r="A758" t="s">
        <v>70</v>
      </c>
      <c r="B758">
        <v>1976</v>
      </c>
      <c r="D758" s="1">
        <v>27981</v>
      </c>
      <c r="E758" t="s">
        <v>8</v>
      </c>
      <c r="F758" t="s">
        <v>9</v>
      </c>
      <c r="G758" t="s">
        <v>10</v>
      </c>
      <c r="H758">
        <v>349</v>
      </c>
      <c r="J758">
        <v>2010</v>
      </c>
      <c r="K758">
        <v>166</v>
      </c>
      <c r="L758" t="s">
        <v>76</v>
      </c>
      <c r="M758" t="s">
        <v>76</v>
      </c>
      <c r="N758" t="s">
        <v>76</v>
      </c>
      <c r="O758" t="s">
        <v>76</v>
      </c>
    </row>
    <row r="759" spans="1:15" x14ac:dyDescent="0.25">
      <c r="A759" t="s">
        <v>70</v>
      </c>
      <c r="B759">
        <v>1976</v>
      </c>
      <c r="D759" s="1">
        <v>27982</v>
      </c>
      <c r="E759" t="s">
        <v>8</v>
      </c>
      <c r="F759" t="s">
        <v>9</v>
      </c>
      <c r="G759" t="s">
        <v>10</v>
      </c>
      <c r="H759">
        <v>1001</v>
      </c>
      <c r="J759">
        <v>2011</v>
      </c>
      <c r="K759">
        <v>166</v>
      </c>
      <c r="L759" s="1">
        <v>40709</v>
      </c>
      <c r="M759">
        <v>92</v>
      </c>
      <c r="N759">
        <v>2011</v>
      </c>
      <c r="O759">
        <v>294</v>
      </c>
    </row>
    <row r="760" spans="1:15" x14ac:dyDescent="0.25">
      <c r="A760" t="s">
        <v>70</v>
      </c>
      <c r="B760">
        <v>1976</v>
      </c>
      <c r="D760" s="1">
        <v>27983</v>
      </c>
      <c r="E760" t="s">
        <v>8</v>
      </c>
      <c r="F760" t="s">
        <v>9</v>
      </c>
      <c r="G760" t="s">
        <v>10</v>
      </c>
      <c r="H760">
        <v>197</v>
      </c>
      <c r="J760">
        <v>2012</v>
      </c>
      <c r="K760">
        <v>166</v>
      </c>
      <c r="L760" t="s">
        <v>76</v>
      </c>
      <c r="M760" t="s">
        <v>76</v>
      </c>
      <c r="N760" t="s">
        <v>76</v>
      </c>
      <c r="O760" t="s">
        <v>76</v>
      </c>
    </row>
    <row r="761" spans="1:15" x14ac:dyDescent="0.25">
      <c r="A761" t="s">
        <v>70</v>
      </c>
      <c r="B761">
        <v>1976</v>
      </c>
      <c r="D761" s="1">
        <v>27984</v>
      </c>
      <c r="E761" t="s">
        <v>8</v>
      </c>
      <c r="F761" t="s">
        <v>9</v>
      </c>
      <c r="G761" t="s">
        <v>10</v>
      </c>
      <c r="H761">
        <v>0</v>
      </c>
      <c r="J761">
        <v>2013</v>
      </c>
      <c r="K761">
        <v>166</v>
      </c>
      <c r="L761" t="s">
        <v>76</v>
      </c>
      <c r="M761" t="s">
        <v>76</v>
      </c>
      <c r="N761" t="s">
        <v>76</v>
      </c>
      <c r="O761" t="s">
        <v>76</v>
      </c>
    </row>
    <row r="762" spans="1:15" x14ac:dyDescent="0.25">
      <c r="A762" t="s">
        <v>70</v>
      </c>
      <c r="B762">
        <v>1976</v>
      </c>
      <c r="D762" s="1">
        <v>27985</v>
      </c>
      <c r="E762" t="s">
        <v>8</v>
      </c>
      <c r="F762" t="s">
        <v>9</v>
      </c>
      <c r="G762" t="s">
        <v>10</v>
      </c>
      <c r="H762">
        <v>567</v>
      </c>
      <c r="J762">
        <v>2014</v>
      </c>
      <c r="K762">
        <v>166</v>
      </c>
      <c r="L762" t="s">
        <v>76</v>
      </c>
      <c r="M762" t="s">
        <v>76</v>
      </c>
      <c r="N762" t="s">
        <v>76</v>
      </c>
      <c r="O762" t="s">
        <v>76</v>
      </c>
    </row>
    <row r="763" spans="1:15" x14ac:dyDescent="0.25">
      <c r="A763" t="s">
        <v>70</v>
      </c>
      <c r="B763">
        <v>1976</v>
      </c>
      <c r="D763" s="1">
        <v>27986</v>
      </c>
      <c r="E763" t="s">
        <v>8</v>
      </c>
      <c r="F763" t="s">
        <v>9</v>
      </c>
      <c r="G763" t="s">
        <v>10</v>
      </c>
      <c r="H763">
        <v>622</v>
      </c>
      <c r="J763">
        <v>2015</v>
      </c>
      <c r="K763">
        <v>166</v>
      </c>
      <c r="L763" t="s">
        <v>76</v>
      </c>
      <c r="M763" t="s">
        <v>76</v>
      </c>
      <c r="N763" t="s">
        <v>76</v>
      </c>
      <c r="O763" t="s">
        <v>76</v>
      </c>
    </row>
    <row r="764" spans="1:15" x14ac:dyDescent="0.25">
      <c r="A764" t="s">
        <v>70</v>
      </c>
      <c r="B764">
        <v>1976</v>
      </c>
      <c r="D764" s="1">
        <v>27987</v>
      </c>
      <c r="E764" t="s">
        <v>8</v>
      </c>
      <c r="F764" t="s">
        <v>9</v>
      </c>
      <c r="G764" t="s">
        <v>10</v>
      </c>
      <c r="H764">
        <v>257</v>
      </c>
      <c r="J764">
        <v>2016</v>
      </c>
      <c r="K764">
        <v>166</v>
      </c>
      <c r="L764" t="s">
        <v>76</v>
      </c>
      <c r="M764" t="s">
        <v>76</v>
      </c>
      <c r="N764" t="s">
        <v>76</v>
      </c>
      <c r="O764" t="s">
        <v>76</v>
      </c>
    </row>
    <row r="765" spans="1:15" x14ac:dyDescent="0.25">
      <c r="A765" t="s">
        <v>70</v>
      </c>
      <c r="B765">
        <v>1976</v>
      </c>
      <c r="D765" s="1">
        <v>27988</v>
      </c>
      <c r="E765" t="s">
        <v>8</v>
      </c>
      <c r="F765" t="s">
        <v>9</v>
      </c>
      <c r="G765" t="s">
        <v>10</v>
      </c>
      <c r="H765">
        <v>126</v>
      </c>
      <c r="J765">
        <v>2017</v>
      </c>
      <c r="K765">
        <v>166</v>
      </c>
      <c r="L765" s="1">
        <v>42901</v>
      </c>
      <c r="M765">
        <v>6</v>
      </c>
      <c r="N765">
        <v>2017</v>
      </c>
      <c r="O765">
        <v>6</v>
      </c>
    </row>
    <row r="766" spans="1:15" x14ac:dyDescent="0.25">
      <c r="A766" t="s">
        <v>70</v>
      </c>
      <c r="B766">
        <v>1976</v>
      </c>
      <c r="D766" s="1">
        <v>27989</v>
      </c>
      <c r="E766" t="s">
        <v>8</v>
      </c>
      <c r="F766" t="s">
        <v>9</v>
      </c>
      <c r="G766" t="s">
        <v>10</v>
      </c>
      <c r="H766">
        <v>3916</v>
      </c>
      <c r="J766">
        <v>2018</v>
      </c>
      <c r="K766">
        <v>166</v>
      </c>
      <c r="L766" s="1">
        <v>43266</v>
      </c>
      <c r="M766">
        <v>19</v>
      </c>
      <c r="N766">
        <v>2018</v>
      </c>
      <c r="O766">
        <v>41</v>
      </c>
    </row>
    <row r="767" spans="1:15" x14ac:dyDescent="0.25">
      <c r="A767" t="s">
        <v>70</v>
      </c>
      <c r="B767">
        <v>1976</v>
      </c>
      <c r="D767" s="1">
        <v>27990</v>
      </c>
      <c r="E767" t="s">
        <v>8</v>
      </c>
      <c r="F767" t="s">
        <v>9</v>
      </c>
      <c r="G767" t="s">
        <v>10</v>
      </c>
      <c r="H767">
        <v>2240</v>
      </c>
      <c r="J767">
        <v>2019</v>
      </c>
      <c r="K767">
        <v>166</v>
      </c>
      <c r="L767" s="1">
        <v>43631</v>
      </c>
      <c r="M767">
        <v>48</v>
      </c>
      <c r="N767">
        <v>2019</v>
      </c>
      <c r="O767">
        <v>167</v>
      </c>
    </row>
    <row r="768" spans="1:15" x14ac:dyDescent="0.25">
      <c r="A768" t="s">
        <v>70</v>
      </c>
      <c r="B768">
        <v>1976</v>
      </c>
      <c r="D768" s="1">
        <v>27991</v>
      </c>
      <c r="E768" t="s">
        <v>8</v>
      </c>
      <c r="F768" t="s">
        <v>9</v>
      </c>
      <c r="G768" t="s">
        <v>10</v>
      </c>
      <c r="H768">
        <v>1810</v>
      </c>
      <c r="J768">
        <v>2020</v>
      </c>
      <c r="K768">
        <v>166</v>
      </c>
      <c r="L768" t="s">
        <v>76</v>
      </c>
      <c r="M768" t="s">
        <v>76</v>
      </c>
      <c r="N768" t="s">
        <v>76</v>
      </c>
      <c r="O768" t="s">
        <v>76</v>
      </c>
    </row>
    <row r="769" spans="1:15" x14ac:dyDescent="0.25">
      <c r="A769" t="s">
        <v>70</v>
      </c>
      <c r="B769">
        <v>1976</v>
      </c>
      <c r="D769" s="1">
        <v>27992</v>
      </c>
      <c r="E769" t="s">
        <v>8</v>
      </c>
      <c r="F769" t="s">
        <v>9</v>
      </c>
      <c r="G769" t="s">
        <v>10</v>
      </c>
      <c r="H769">
        <v>450</v>
      </c>
      <c r="J769">
        <v>2021</v>
      </c>
      <c r="K769">
        <v>166</v>
      </c>
      <c r="L769" t="s">
        <v>76</v>
      </c>
      <c r="M769" t="s">
        <v>76</v>
      </c>
      <c r="N769" t="s">
        <v>76</v>
      </c>
      <c r="O769" t="s">
        <v>76</v>
      </c>
    </row>
    <row r="770" spans="1:15" x14ac:dyDescent="0.25">
      <c r="A770" t="s">
        <v>70</v>
      </c>
      <c r="B770">
        <v>1976</v>
      </c>
      <c r="D770" s="1">
        <v>27993</v>
      </c>
      <c r="E770" t="s">
        <v>8</v>
      </c>
      <c r="F770" t="s">
        <v>9</v>
      </c>
      <c r="G770" t="s">
        <v>10</v>
      </c>
      <c r="H770">
        <v>1011</v>
      </c>
      <c r="J770">
        <v>1971</v>
      </c>
      <c r="K770">
        <v>167</v>
      </c>
      <c r="L770" s="1">
        <v>26100</v>
      </c>
      <c r="M770">
        <v>1</v>
      </c>
      <c r="N770">
        <v>1971</v>
      </c>
      <c r="O770">
        <v>109</v>
      </c>
    </row>
    <row r="771" spans="1:15" x14ac:dyDescent="0.25">
      <c r="A771" t="s">
        <v>70</v>
      </c>
      <c r="B771">
        <v>1976</v>
      </c>
      <c r="D771" s="1">
        <v>27994</v>
      </c>
      <c r="E771" t="s">
        <v>8</v>
      </c>
      <c r="F771" t="s">
        <v>9</v>
      </c>
      <c r="G771" t="s">
        <v>10</v>
      </c>
      <c r="H771">
        <v>517</v>
      </c>
      <c r="J771">
        <v>1972</v>
      </c>
      <c r="K771">
        <v>167</v>
      </c>
      <c r="L771" s="1">
        <v>26465</v>
      </c>
      <c r="M771">
        <v>31</v>
      </c>
      <c r="N771">
        <v>1972</v>
      </c>
      <c r="O771">
        <v>48</v>
      </c>
    </row>
    <row r="772" spans="1:15" x14ac:dyDescent="0.25">
      <c r="A772" t="s">
        <v>70</v>
      </c>
      <c r="B772">
        <v>1976</v>
      </c>
      <c r="D772" s="1">
        <v>27995</v>
      </c>
      <c r="E772" t="s">
        <v>8</v>
      </c>
      <c r="F772" t="s">
        <v>9</v>
      </c>
      <c r="G772" t="s">
        <v>10</v>
      </c>
      <c r="H772">
        <v>32</v>
      </c>
      <c r="J772">
        <v>1973</v>
      </c>
      <c r="K772">
        <v>167</v>
      </c>
      <c r="L772" s="1">
        <v>26831</v>
      </c>
      <c r="M772">
        <v>2</v>
      </c>
      <c r="N772">
        <v>1973</v>
      </c>
      <c r="O772">
        <v>20</v>
      </c>
    </row>
    <row r="773" spans="1:15" x14ac:dyDescent="0.25">
      <c r="A773" t="s">
        <v>70</v>
      </c>
      <c r="B773">
        <v>1976</v>
      </c>
      <c r="D773" s="1">
        <v>27996</v>
      </c>
      <c r="E773" t="s">
        <v>8</v>
      </c>
      <c r="F773" t="s">
        <v>9</v>
      </c>
      <c r="G773" t="s">
        <v>10</v>
      </c>
      <c r="H773">
        <v>535</v>
      </c>
      <c r="J773">
        <v>1974</v>
      </c>
      <c r="K773">
        <v>167</v>
      </c>
      <c r="L773" s="1">
        <v>27196</v>
      </c>
      <c r="M773">
        <v>8</v>
      </c>
      <c r="N773">
        <v>1974</v>
      </c>
      <c r="O773">
        <v>383</v>
      </c>
    </row>
    <row r="774" spans="1:15" x14ac:dyDescent="0.25">
      <c r="A774" t="s">
        <v>70</v>
      </c>
      <c r="B774">
        <v>1976</v>
      </c>
      <c r="D774" s="1">
        <v>27997</v>
      </c>
      <c r="E774" t="s">
        <v>8</v>
      </c>
      <c r="F774" t="s">
        <v>9</v>
      </c>
      <c r="G774" t="s">
        <v>10</v>
      </c>
      <c r="H774">
        <v>1371</v>
      </c>
      <c r="J774">
        <v>1975</v>
      </c>
      <c r="K774">
        <v>167</v>
      </c>
      <c r="L774" s="1">
        <v>27561</v>
      </c>
      <c r="M774">
        <v>4</v>
      </c>
      <c r="N774">
        <v>1975</v>
      </c>
      <c r="O774">
        <v>18</v>
      </c>
    </row>
    <row r="775" spans="1:15" x14ac:dyDescent="0.25">
      <c r="A775" t="s">
        <v>70</v>
      </c>
      <c r="B775">
        <v>1976</v>
      </c>
      <c r="D775" s="1">
        <v>27998</v>
      </c>
      <c r="E775" t="s">
        <v>8</v>
      </c>
      <c r="F775" t="s">
        <v>9</v>
      </c>
      <c r="G775" t="s">
        <v>10</v>
      </c>
      <c r="H775">
        <v>407</v>
      </c>
      <c r="J775">
        <v>1976</v>
      </c>
      <c r="K775">
        <v>167</v>
      </c>
      <c r="L775" s="1">
        <v>27926</v>
      </c>
      <c r="M775">
        <v>0</v>
      </c>
      <c r="N775">
        <v>1976</v>
      </c>
      <c r="O775">
        <v>1</v>
      </c>
    </row>
    <row r="776" spans="1:15" x14ac:dyDescent="0.25">
      <c r="A776" t="s">
        <v>70</v>
      </c>
      <c r="B776">
        <v>1976</v>
      </c>
      <c r="D776" s="1">
        <v>27999</v>
      </c>
      <c r="E776" t="s">
        <v>8</v>
      </c>
      <c r="F776" t="s">
        <v>9</v>
      </c>
      <c r="G776" t="s">
        <v>10</v>
      </c>
      <c r="H776">
        <v>695</v>
      </c>
      <c r="J776">
        <v>1977</v>
      </c>
      <c r="K776">
        <v>167</v>
      </c>
      <c r="L776" s="1">
        <v>28292</v>
      </c>
      <c r="M776">
        <v>0</v>
      </c>
      <c r="N776">
        <v>1977</v>
      </c>
      <c r="O776">
        <v>13</v>
      </c>
    </row>
    <row r="777" spans="1:15" x14ac:dyDescent="0.25">
      <c r="A777" t="s">
        <v>70</v>
      </c>
      <c r="B777">
        <v>1976</v>
      </c>
      <c r="D777" s="1">
        <v>28000</v>
      </c>
      <c r="E777" t="s">
        <v>8</v>
      </c>
      <c r="F777" t="s">
        <v>9</v>
      </c>
      <c r="G777" t="s">
        <v>10</v>
      </c>
      <c r="H777">
        <v>726</v>
      </c>
      <c r="J777">
        <v>1978</v>
      </c>
      <c r="K777">
        <v>167</v>
      </c>
      <c r="L777" s="1">
        <v>28657</v>
      </c>
      <c r="M777">
        <v>22</v>
      </c>
      <c r="N777">
        <v>1978</v>
      </c>
      <c r="O777">
        <v>22</v>
      </c>
    </row>
    <row r="778" spans="1:15" x14ac:dyDescent="0.25">
      <c r="A778" t="s">
        <v>70</v>
      </c>
      <c r="B778">
        <v>1976</v>
      </c>
      <c r="D778" s="1">
        <v>28001</v>
      </c>
      <c r="E778" t="s">
        <v>8</v>
      </c>
      <c r="F778" t="s">
        <v>9</v>
      </c>
      <c r="G778" t="s">
        <v>10</v>
      </c>
      <c r="H778">
        <v>329</v>
      </c>
      <c r="J778">
        <v>1979</v>
      </c>
      <c r="K778">
        <v>167</v>
      </c>
      <c r="L778" s="1">
        <v>29022</v>
      </c>
      <c r="M778">
        <v>0</v>
      </c>
      <c r="N778">
        <v>1979</v>
      </c>
      <c r="O778">
        <v>6</v>
      </c>
    </row>
    <row r="779" spans="1:15" x14ac:dyDescent="0.25">
      <c r="A779" t="s">
        <v>70</v>
      </c>
      <c r="B779">
        <v>1976</v>
      </c>
      <c r="D779" s="1">
        <v>28002</v>
      </c>
      <c r="E779" t="s">
        <v>8</v>
      </c>
      <c r="F779" t="s">
        <v>9</v>
      </c>
      <c r="G779" t="s">
        <v>10</v>
      </c>
      <c r="H779">
        <v>315</v>
      </c>
      <c r="J779">
        <v>1980</v>
      </c>
      <c r="K779">
        <v>167</v>
      </c>
      <c r="L779" s="1">
        <v>29387</v>
      </c>
      <c r="M779">
        <v>13</v>
      </c>
      <c r="N779">
        <v>1980</v>
      </c>
      <c r="O779">
        <v>13</v>
      </c>
    </row>
    <row r="780" spans="1:15" x14ac:dyDescent="0.25">
      <c r="A780" t="s">
        <v>70</v>
      </c>
      <c r="B780">
        <v>1976</v>
      </c>
      <c r="D780" s="1">
        <v>28003</v>
      </c>
      <c r="E780" t="s">
        <v>8</v>
      </c>
      <c r="F780" t="s">
        <v>9</v>
      </c>
      <c r="G780" t="s">
        <v>10</v>
      </c>
      <c r="H780">
        <v>780</v>
      </c>
      <c r="J780">
        <v>1981</v>
      </c>
      <c r="K780">
        <v>167</v>
      </c>
      <c r="L780" s="1">
        <v>29753</v>
      </c>
      <c r="M780">
        <v>1</v>
      </c>
      <c r="N780">
        <v>1981</v>
      </c>
      <c r="O780">
        <v>1</v>
      </c>
    </row>
    <row r="781" spans="1:15" x14ac:dyDescent="0.25">
      <c r="A781" t="s">
        <v>70</v>
      </c>
      <c r="B781">
        <v>1976</v>
      </c>
      <c r="D781" s="1">
        <v>28004</v>
      </c>
      <c r="E781" t="s">
        <v>8</v>
      </c>
      <c r="F781" t="s">
        <v>9</v>
      </c>
      <c r="G781" t="s">
        <v>10</v>
      </c>
      <c r="H781">
        <v>1430</v>
      </c>
      <c r="J781">
        <v>1982</v>
      </c>
      <c r="K781">
        <v>167</v>
      </c>
      <c r="L781" t="s">
        <v>76</v>
      </c>
      <c r="M781" t="s">
        <v>76</v>
      </c>
      <c r="N781" t="s">
        <v>76</v>
      </c>
      <c r="O781" t="s">
        <v>76</v>
      </c>
    </row>
    <row r="782" spans="1:15" x14ac:dyDescent="0.25">
      <c r="A782" t="s">
        <v>70</v>
      </c>
      <c r="B782">
        <v>1976</v>
      </c>
      <c r="D782" s="1">
        <v>28005</v>
      </c>
      <c r="E782" t="s">
        <v>8</v>
      </c>
      <c r="F782" t="s">
        <v>9</v>
      </c>
      <c r="G782" t="s">
        <v>10</v>
      </c>
      <c r="H782">
        <v>1683</v>
      </c>
      <c r="J782">
        <v>1983</v>
      </c>
      <c r="K782">
        <v>167</v>
      </c>
      <c r="L782" t="s">
        <v>76</v>
      </c>
      <c r="M782" t="s">
        <v>76</v>
      </c>
      <c r="N782" t="s">
        <v>76</v>
      </c>
      <c r="O782" t="s">
        <v>76</v>
      </c>
    </row>
    <row r="783" spans="1:15" x14ac:dyDescent="0.25">
      <c r="A783" t="s">
        <v>70</v>
      </c>
      <c r="B783">
        <v>1976</v>
      </c>
      <c r="D783" s="1">
        <v>28006</v>
      </c>
      <c r="E783" t="s">
        <v>8</v>
      </c>
      <c r="F783" t="s">
        <v>9</v>
      </c>
      <c r="G783" t="s">
        <v>10</v>
      </c>
      <c r="H783">
        <v>18</v>
      </c>
      <c r="J783">
        <v>1984</v>
      </c>
      <c r="K783">
        <v>167</v>
      </c>
      <c r="L783" s="1">
        <v>30848</v>
      </c>
      <c r="M783">
        <v>0</v>
      </c>
      <c r="N783">
        <v>1984</v>
      </c>
      <c r="O783">
        <v>0</v>
      </c>
    </row>
    <row r="784" spans="1:15" x14ac:dyDescent="0.25">
      <c r="A784" t="s">
        <v>70</v>
      </c>
      <c r="B784">
        <v>1976</v>
      </c>
      <c r="D784" s="1">
        <v>28007</v>
      </c>
      <c r="E784" t="s">
        <v>8</v>
      </c>
      <c r="F784" t="s">
        <v>9</v>
      </c>
      <c r="G784" t="s">
        <v>10</v>
      </c>
      <c r="H784">
        <v>2244</v>
      </c>
      <c r="J784">
        <v>1985</v>
      </c>
      <c r="K784">
        <v>167</v>
      </c>
      <c r="L784" t="s">
        <v>76</v>
      </c>
      <c r="M784" t="s">
        <v>76</v>
      </c>
      <c r="N784" t="s">
        <v>76</v>
      </c>
      <c r="O784" t="s">
        <v>76</v>
      </c>
    </row>
    <row r="785" spans="1:15" x14ac:dyDescent="0.25">
      <c r="A785" t="s">
        <v>70</v>
      </c>
      <c r="B785">
        <v>1976</v>
      </c>
      <c r="D785" s="1">
        <v>28008</v>
      </c>
      <c r="E785" t="s">
        <v>8</v>
      </c>
      <c r="F785" t="s">
        <v>9</v>
      </c>
      <c r="G785" t="s">
        <v>10</v>
      </c>
      <c r="H785">
        <v>2890</v>
      </c>
      <c r="J785">
        <v>1986</v>
      </c>
      <c r="K785">
        <v>167</v>
      </c>
      <c r="L785" s="1">
        <v>31579</v>
      </c>
      <c r="M785">
        <v>0</v>
      </c>
      <c r="N785">
        <v>1986</v>
      </c>
      <c r="O785">
        <v>0</v>
      </c>
    </row>
    <row r="786" spans="1:15" x14ac:dyDescent="0.25">
      <c r="A786" t="s">
        <v>70</v>
      </c>
      <c r="B786">
        <v>1976</v>
      </c>
      <c r="D786" s="1">
        <v>28009</v>
      </c>
      <c r="E786" t="s">
        <v>8</v>
      </c>
      <c r="F786" t="s">
        <v>9</v>
      </c>
      <c r="G786" t="s">
        <v>10</v>
      </c>
      <c r="H786">
        <v>3800</v>
      </c>
      <c r="J786">
        <v>1987</v>
      </c>
      <c r="K786">
        <v>167</v>
      </c>
      <c r="L786" t="s">
        <v>76</v>
      </c>
      <c r="M786" t="s">
        <v>76</v>
      </c>
      <c r="N786" t="s">
        <v>76</v>
      </c>
      <c r="O786" t="s">
        <v>76</v>
      </c>
    </row>
    <row r="787" spans="1:15" x14ac:dyDescent="0.25">
      <c r="A787" t="s">
        <v>70</v>
      </c>
      <c r="B787">
        <v>1976</v>
      </c>
      <c r="D787" s="1">
        <v>28010</v>
      </c>
      <c r="E787" t="s">
        <v>8</v>
      </c>
      <c r="F787" t="s">
        <v>9</v>
      </c>
      <c r="G787" t="s">
        <v>10</v>
      </c>
      <c r="H787">
        <v>4267</v>
      </c>
      <c r="J787">
        <v>1988</v>
      </c>
      <c r="K787">
        <v>167</v>
      </c>
      <c r="L787" t="s">
        <v>76</v>
      </c>
      <c r="M787" t="s">
        <v>76</v>
      </c>
      <c r="N787" t="s">
        <v>76</v>
      </c>
      <c r="O787" t="s">
        <v>76</v>
      </c>
    </row>
    <row r="788" spans="1:15" x14ac:dyDescent="0.25">
      <c r="A788" t="s">
        <v>70</v>
      </c>
      <c r="B788">
        <v>1976</v>
      </c>
      <c r="D788" s="1">
        <v>28011</v>
      </c>
      <c r="E788" t="s">
        <v>8</v>
      </c>
      <c r="F788" t="s">
        <v>9</v>
      </c>
      <c r="G788" t="s">
        <v>10</v>
      </c>
      <c r="H788">
        <v>2656</v>
      </c>
      <c r="J788">
        <v>1989</v>
      </c>
      <c r="K788">
        <v>167</v>
      </c>
      <c r="L788" s="1">
        <v>32675</v>
      </c>
      <c r="M788">
        <v>318</v>
      </c>
      <c r="N788">
        <v>1989</v>
      </c>
      <c r="O788">
        <v>736</v>
      </c>
    </row>
    <row r="789" spans="1:15" x14ac:dyDescent="0.25">
      <c r="A789" t="s">
        <v>70</v>
      </c>
      <c r="B789">
        <v>1976</v>
      </c>
      <c r="D789" s="1">
        <v>28012</v>
      </c>
      <c r="E789" t="s">
        <v>8</v>
      </c>
      <c r="F789" t="s">
        <v>9</v>
      </c>
      <c r="G789" t="s">
        <v>10</v>
      </c>
      <c r="H789">
        <v>740</v>
      </c>
      <c r="J789">
        <v>1990</v>
      </c>
      <c r="K789">
        <v>167</v>
      </c>
      <c r="L789" s="1">
        <v>33040</v>
      </c>
      <c r="M789">
        <v>1</v>
      </c>
      <c r="N789">
        <v>1990</v>
      </c>
      <c r="O789">
        <v>2</v>
      </c>
    </row>
    <row r="790" spans="1:15" x14ac:dyDescent="0.25">
      <c r="A790" t="s">
        <v>70</v>
      </c>
      <c r="B790">
        <v>1976</v>
      </c>
      <c r="D790" s="1">
        <v>28013</v>
      </c>
      <c r="E790" t="s">
        <v>8</v>
      </c>
      <c r="F790" t="s">
        <v>9</v>
      </c>
      <c r="G790" t="s">
        <v>10</v>
      </c>
      <c r="H790">
        <v>600</v>
      </c>
      <c r="J790">
        <v>1991</v>
      </c>
      <c r="K790">
        <v>167</v>
      </c>
      <c r="L790" s="1">
        <v>33405</v>
      </c>
      <c r="M790">
        <v>10</v>
      </c>
      <c r="N790">
        <v>1991</v>
      </c>
      <c r="O790">
        <v>54</v>
      </c>
    </row>
    <row r="791" spans="1:15" x14ac:dyDescent="0.25">
      <c r="A791" t="s">
        <v>70</v>
      </c>
      <c r="B791">
        <v>1976</v>
      </c>
      <c r="D791" s="1">
        <v>28014</v>
      </c>
      <c r="E791" t="s">
        <v>8</v>
      </c>
      <c r="F791" t="s">
        <v>9</v>
      </c>
      <c r="G791" t="s">
        <v>10</v>
      </c>
      <c r="H791">
        <v>2530</v>
      </c>
      <c r="J791">
        <v>1992</v>
      </c>
      <c r="K791">
        <v>167</v>
      </c>
      <c r="L791" s="1">
        <v>33770</v>
      </c>
      <c r="M791">
        <v>0</v>
      </c>
      <c r="N791">
        <v>1992</v>
      </c>
      <c r="O791">
        <v>11</v>
      </c>
    </row>
    <row r="792" spans="1:15" x14ac:dyDescent="0.25">
      <c r="A792" t="s">
        <v>70</v>
      </c>
      <c r="B792">
        <v>1976</v>
      </c>
      <c r="D792" s="1">
        <v>28015</v>
      </c>
      <c r="E792" t="s">
        <v>8</v>
      </c>
      <c r="F792" t="s">
        <v>9</v>
      </c>
      <c r="G792" t="s">
        <v>10</v>
      </c>
      <c r="H792">
        <v>660</v>
      </c>
      <c r="J792">
        <v>1993</v>
      </c>
      <c r="K792">
        <v>167</v>
      </c>
      <c r="L792" s="1">
        <v>34136</v>
      </c>
      <c r="M792">
        <v>41</v>
      </c>
      <c r="N792">
        <v>1993</v>
      </c>
      <c r="O792">
        <v>61</v>
      </c>
    </row>
    <row r="793" spans="1:15" x14ac:dyDescent="0.25">
      <c r="A793" t="s">
        <v>70</v>
      </c>
      <c r="B793">
        <v>1976</v>
      </c>
      <c r="D793" s="1">
        <v>28016</v>
      </c>
      <c r="E793" t="s">
        <v>8</v>
      </c>
      <c r="F793" t="s">
        <v>9</v>
      </c>
      <c r="G793" t="s">
        <v>10</v>
      </c>
      <c r="H793">
        <v>2650</v>
      </c>
      <c r="J793">
        <v>1994</v>
      </c>
      <c r="K793">
        <v>167</v>
      </c>
      <c r="L793" s="1">
        <v>34501</v>
      </c>
      <c r="M793">
        <v>11</v>
      </c>
      <c r="N793">
        <v>1994</v>
      </c>
      <c r="O793">
        <v>245</v>
      </c>
    </row>
    <row r="794" spans="1:15" x14ac:dyDescent="0.25">
      <c r="A794" t="s">
        <v>70</v>
      </c>
      <c r="B794">
        <v>1976</v>
      </c>
      <c r="D794" s="1">
        <v>28017</v>
      </c>
      <c r="E794" t="s">
        <v>8</v>
      </c>
      <c r="F794" t="s">
        <v>9</v>
      </c>
      <c r="G794" t="s">
        <v>10</v>
      </c>
      <c r="H794">
        <v>3</v>
      </c>
      <c r="J794">
        <v>1995</v>
      </c>
      <c r="K794">
        <v>167</v>
      </c>
      <c r="L794" s="1">
        <v>34866</v>
      </c>
      <c r="M794">
        <v>0</v>
      </c>
      <c r="N794">
        <v>1995</v>
      </c>
      <c r="O794">
        <v>28</v>
      </c>
    </row>
    <row r="795" spans="1:15" x14ac:dyDescent="0.25">
      <c r="A795" t="s">
        <v>70</v>
      </c>
      <c r="B795">
        <v>1976</v>
      </c>
      <c r="D795" s="1">
        <v>28018</v>
      </c>
      <c r="E795" t="s">
        <v>8</v>
      </c>
      <c r="F795" t="s">
        <v>9</v>
      </c>
      <c r="G795" t="s">
        <v>10</v>
      </c>
      <c r="H795">
        <v>30</v>
      </c>
      <c r="J795">
        <v>1999</v>
      </c>
      <c r="K795">
        <v>167</v>
      </c>
      <c r="L795" t="s">
        <v>76</v>
      </c>
      <c r="M795" t="s">
        <v>76</v>
      </c>
      <c r="N795" t="s">
        <v>76</v>
      </c>
      <c r="O795" t="s">
        <v>76</v>
      </c>
    </row>
    <row r="796" spans="1:15" x14ac:dyDescent="0.25">
      <c r="A796" t="s">
        <v>70</v>
      </c>
      <c r="B796">
        <v>1976</v>
      </c>
      <c r="D796" s="1">
        <v>28019</v>
      </c>
      <c r="E796" t="s">
        <v>8</v>
      </c>
      <c r="F796" t="s">
        <v>9</v>
      </c>
      <c r="G796" t="s">
        <v>10</v>
      </c>
      <c r="H796">
        <v>22</v>
      </c>
      <c r="J796">
        <v>2000</v>
      </c>
      <c r="K796">
        <v>167</v>
      </c>
      <c r="L796" t="s">
        <v>76</v>
      </c>
      <c r="M796" t="s">
        <v>76</v>
      </c>
      <c r="N796" t="s">
        <v>76</v>
      </c>
      <c r="O796" t="s">
        <v>76</v>
      </c>
    </row>
    <row r="797" spans="1:15" x14ac:dyDescent="0.25">
      <c r="A797" t="s">
        <v>70</v>
      </c>
      <c r="B797">
        <v>1976</v>
      </c>
      <c r="D797" s="1">
        <v>28020</v>
      </c>
      <c r="E797" t="s">
        <v>8</v>
      </c>
      <c r="F797" t="s">
        <v>9</v>
      </c>
      <c r="G797" t="s">
        <v>10</v>
      </c>
      <c r="H797">
        <v>5950</v>
      </c>
      <c r="J797">
        <v>2001</v>
      </c>
      <c r="K797">
        <v>167</v>
      </c>
      <c r="L797" t="s">
        <v>76</v>
      </c>
      <c r="M797" t="s">
        <v>76</v>
      </c>
      <c r="N797" t="s">
        <v>76</v>
      </c>
      <c r="O797" t="s">
        <v>76</v>
      </c>
    </row>
    <row r="798" spans="1:15" x14ac:dyDescent="0.25">
      <c r="A798" t="s">
        <v>70</v>
      </c>
      <c r="B798">
        <v>1976</v>
      </c>
      <c r="D798" s="1">
        <v>28021</v>
      </c>
      <c r="E798" t="s">
        <v>8</v>
      </c>
      <c r="F798" t="s">
        <v>9</v>
      </c>
      <c r="G798" t="s">
        <v>10</v>
      </c>
      <c r="H798">
        <v>340</v>
      </c>
      <c r="J798">
        <v>2002</v>
      </c>
      <c r="K798">
        <v>167</v>
      </c>
      <c r="L798" t="s">
        <v>76</v>
      </c>
      <c r="M798" t="s">
        <v>76</v>
      </c>
      <c r="N798" t="s">
        <v>76</v>
      </c>
      <c r="O798" t="s">
        <v>76</v>
      </c>
    </row>
    <row r="799" spans="1:15" x14ac:dyDescent="0.25">
      <c r="A799" t="s">
        <v>70</v>
      </c>
      <c r="B799">
        <v>1976</v>
      </c>
      <c r="D799" s="1">
        <v>28022</v>
      </c>
      <c r="E799" t="s">
        <v>8</v>
      </c>
      <c r="F799" t="s">
        <v>9</v>
      </c>
      <c r="G799" t="s">
        <v>10</v>
      </c>
      <c r="H799">
        <v>14</v>
      </c>
      <c r="J799">
        <v>2003</v>
      </c>
      <c r="K799">
        <v>167</v>
      </c>
      <c r="L799" t="s">
        <v>76</v>
      </c>
      <c r="M799" t="s">
        <v>76</v>
      </c>
      <c r="N799" t="s">
        <v>76</v>
      </c>
      <c r="O799" t="s">
        <v>76</v>
      </c>
    </row>
    <row r="800" spans="1:15" x14ac:dyDescent="0.25">
      <c r="A800" t="s">
        <v>70</v>
      </c>
      <c r="B800">
        <v>1976</v>
      </c>
      <c r="D800" s="1">
        <v>28023</v>
      </c>
      <c r="E800" t="s">
        <v>8</v>
      </c>
      <c r="F800" t="s">
        <v>9</v>
      </c>
      <c r="G800" t="s">
        <v>10</v>
      </c>
      <c r="H800">
        <v>0</v>
      </c>
      <c r="J800">
        <v>2004</v>
      </c>
      <c r="K800">
        <v>167</v>
      </c>
      <c r="L800" t="s">
        <v>76</v>
      </c>
      <c r="M800" t="s">
        <v>76</v>
      </c>
      <c r="N800" t="s">
        <v>76</v>
      </c>
      <c r="O800" t="s">
        <v>76</v>
      </c>
    </row>
    <row r="801" spans="1:15" x14ac:dyDescent="0.25">
      <c r="A801" t="s">
        <v>70</v>
      </c>
      <c r="B801">
        <v>1976</v>
      </c>
      <c r="D801" s="1">
        <v>28024</v>
      </c>
      <c r="E801" t="s">
        <v>8</v>
      </c>
      <c r="F801" t="s">
        <v>9</v>
      </c>
      <c r="G801" t="s">
        <v>10</v>
      </c>
      <c r="H801">
        <v>2760</v>
      </c>
      <c r="J801">
        <v>2005</v>
      </c>
      <c r="K801">
        <v>167</v>
      </c>
      <c r="L801" t="s">
        <v>76</v>
      </c>
      <c r="M801" t="s">
        <v>76</v>
      </c>
      <c r="N801" t="s">
        <v>76</v>
      </c>
      <c r="O801" t="s">
        <v>76</v>
      </c>
    </row>
    <row r="802" spans="1:15" x14ac:dyDescent="0.25">
      <c r="A802" t="s">
        <v>70</v>
      </c>
      <c r="B802">
        <v>1976</v>
      </c>
      <c r="D802" s="1">
        <v>28025</v>
      </c>
      <c r="E802" t="s">
        <v>8</v>
      </c>
      <c r="F802" t="s">
        <v>9</v>
      </c>
      <c r="G802" t="s">
        <v>10</v>
      </c>
      <c r="H802">
        <v>370</v>
      </c>
      <c r="J802">
        <v>2006</v>
      </c>
      <c r="K802">
        <v>167</v>
      </c>
      <c r="L802" t="s">
        <v>76</v>
      </c>
      <c r="M802" t="s">
        <v>76</v>
      </c>
      <c r="N802" t="s">
        <v>76</v>
      </c>
      <c r="O802" t="s">
        <v>76</v>
      </c>
    </row>
    <row r="803" spans="1:15" x14ac:dyDescent="0.25">
      <c r="A803" t="s">
        <v>70</v>
      </c>
      <c r="B803">
        <v>1976</v>
      </c>
      <c r="D803" s="1">
        <v>28026</v>
      </c>
      <c r="E803" t="s">
        <v>8</v>
      </c>
      <c r="F803" t="s">
        <v>9</v>
      </c>
      <c r="G803" t="s">
        <v>10</v>
      </c>
      <c r="H803">
        <v>2440</v>
      </c>
      <c r="J803">
        <v>2007</v>
      </c>
      <c r="K803">
        <v>167</v>
      </c>
      <c r="L803" t="s">
        <v>76</v>
      </c>
      <c r="M803" t="s">
        <v>76</v>
      </c>
      <c r="N803" t="s">
        <v>76</v>
      </c>
      <c r="O803" t="s">
        <v>76</v>
      </c>
    </row>
    <row r="804" spans="1:15" x14ac:dyDescent="0.25">
      <c r="A804" t="s">
        <v>70</v>
      </c>
      <c r="B804">
        <v>1976</v>
      </c>
      <c r="D804" s="1">
        <v>28027</v>
      </c>
      <c r="E804" t="s">
        <v>8</v>
      </c>
      <c r="F804" t="s">
        <v>9</v>
      </c>
      <c r="G804" t="s">
        <v>10</v>
      </c>
      <c r="H804">
        <v>0</v>
      </c>
      <c r="J804">
        <v>2008</v>
      </c>
      <c r="K804">
        <v>167</v>
      </c>
      <c r="L804" t="s">
        <v>76</v>
      </c>
      <c r="M804" t="s">
        <v>76</v>
      </c>
      <c r="N804" t="s">
        <v>76</v>
      </c>
      <c r="O804" t="s">
        <v>76</v>
      </c>
    </row>
    <row r="805" spans="1:15" x14ac:dyDescent="0.25">
      <c r="A805" t="s">
        <v>70</v>
      </c>
      <c r="B805">
        <v>1976</v>
      </c>
      <c r="D805" s="1">
        <v>28028</v>
      </c>
      <c r="E805" t="s">
        <v>8</v>
      </c>
      <c r="F805" t="s">
        <v>9</v>
      </c>
      <c r="G805" t="s">
        <v>10</v>
      </c>
      <c r="H805">
        <v>0</v>
      </c>
      <c r="J805">
        <v>2009</v>
      </c>
      <c r="K805">
        <v>167</v>
      </c>
      <c r="L805" s="1">
        <v>39980</v>
      </c>
      <c r="M805">
        <v>889</v>
      </c>
      <c r="N805">
        <v>2009</v>
      </c>
      <c r="O805">
        <v>982</v>
      </c>
    </row>
    <row r="806" spans="1:15" x14ac:dyDescent="0.25">
      <c r="A806" t="s">
        <v>70</v>
      </c>
      <c r="B806">
        <v>1976</v>
      </c>
      <c r="D806" s="1">
        <v>28029</v>
      </c>
      <c r="E806" t="s">
        <v>8</v>
      </c>
      <c r="F806" t="s">
        <v>9</v>
      </c>
      <c r="G806" t="s">
        <v>10</v>
      </c>
      <c r="H806">
        <v>0</v>
      </c>
      <c r="J806">
        <v>2010</v>
      </c>
      <c r="K806">
        <v>167</v>
      </c>
      <c r="L806" t="s">
        <v>76</v>
      </c>
      <c r="M806" t="s">
        <v>76</v>
      </c>
      <c r="N806" t="s">
        <v>76</v>
      </c>
      <c r="O806" t="s">
        <v>76</v>
      </c>
    </row>
    <row r="807" spans="1:15" x14ac:dyDescent="0.25">
      <c r="A807" t="s">
        <v>70</v>
      </c>
      <c r="B807">
        <v>1976</v>
      </c>
      <c r="D807" s="1">
        <v>28030</v>
      </c>
      <c r="E807" t="s">
        <v>8</v>
      </c>
      <c r="F807" t="s">
        <v>9</v>
      </c>
      <c r="G807" t="s">
        <v>10</v>
      </c>
      <c r="H807">
        <v>0</v>
      </c>
      <c r="J807">
        <v>2011</v>
      </c>
      <c r="K807">
        <v>167</v>
      </c>
      <c r="L807" s="1">
        <v>40710</v>
      </c>
      <c r="M807">
        <v>22</v>
      </c>
      <c r="N807">
        <v>2011</v>
      </c>
      <c r="O807">
        <v>316</v>
      </c>
    </row>
    <row r="808" spans="1:15" x14ac:dyDescent="0.25">
      <c r="A808" t="s">
        <v>70</v>
      </c>
      <c r="B808">
        <v>1976</v>
      </c>
      <c r="D808" s="1">
        <v>28031</v>
      </c>
      <c r="E808" t="s">
        <v>8</v>
      </c>
      <c r="F808" t="s">
        <v>9</v>
      </c>
      <c r="G808" t="s">
        <v>10</v>
      </c>
      <c r="H808">
        <v>0</v>
      </c>
      <c r="J808">
        <v>2012</v>
      </c>
      <c r="K808">
        <v>167</v>
      </c>
      <c r="L808" t="s">
        <v>76</v>
      </c>
      <c r="M808" t="s">
        <v>76</v>
      </c>
      <c r="N808" t="s">
        <v>76</v>
      </c>
      <c r="O808" t="s">
        <v>76</v>
      </c>
    </row>
    <row r="809" spans="1:15" x14ac:dyDescent="0.25">
      <c r="A809" t="s">
        <v>70</v>
      </c>
      <c r="B809">
        <v>1976</v>
      </c>
      <c r="D809" s="1">
        <v>28032</v>
      </c>
      <c r="E809" t="s">
        <v>8</v>
      </c>
      <c r="F809" t="s">
        <v>9</v>
      </c>
      <c r="G809" t="s">
        <v>10</v>
      </c>
      <c r="H809">
        <v>0</v>
      </c>
      <c r="J809">
        <v>2013</v>
      </c>
      <c r="K809">
        <v>167</v>
      </c>
      <c r="L809" t="s">
        <v>76</v>
      </c>
      <c r="M809" t="s">
        <v>76</v>
      </c>
      <c r="N809" t="s">
        <v>76</v>
      </c>
      <c r="O809" t="s">
        <v>76</v>
      </c>
    </row>
    <row r="810" spans="1:15" x14ac:dyDescent="0.25">
      <c r="A810" t="s">
        <v>70</v>
      </c>
      <c r="B810">
        <v>1976</v>
      </c>
      <c r="D810" s="1">
        <v>28033</v>
      </c>
      <c r="E810" t="s">
        <v>8</v>
      </c>
      <c r="F810" t="s">
        <v>9</v>
      </c>
      <c r="G810" t="s">
        <v>10</v>
      </c>
      <c r="H810">
        <v>0</v>
      </c>
      <c r="J810">
        <v>2014</v>
      </c>
      <c r="K810">
        <v>167</v>
      </c>
      <c r="L810" t="s">
        <v>76</v>
      </c>
      <c r="M810" t="s">
        <v>76</v>
      </c>
      <c r="N810" t="s">
        <v>76</v>
      </c>
      <c r="O810" t="s">
        <v>76</v>
      </c>
    </row>
    <row r="811" spans="1:15" x14ac:dyDescent="0.25">
      <c r="A811" t="s">
        <v>70</v>
      </c>
      <c r="B811">
        <v>1976</v>
      </c>
      <c r="D811" s="1">
        <v>28034</v>
      </c>
      <c r="E811" t="s">
        <v>8</v>
      </c>
      <c r="F811" t="s">
        <v>9</v>
      </c>
      <c r="G811" t="s">
        <v>10</v>
      </c>
      <c r="H811">
        <v>0</v>
      </c>
      <c r="J811">
        <v>2015</v>
      </c>
      <c r="K811">
        <v>167</v>
      </c>
      <c r="L811" t="s">
        <v>76</v>
      </c>
      <c r="M811" t="s">
        <v>76</v>
      </c>
      <c r="N811" t="s">
        <v>76</v>
      </c>
      <c r="O811" t="s">
        <v>76</v>
      </c>
    </row>
    <row r="812" spans="1:15" x14ac:dyDescent="0.25">
      <c r="A812" t="s">
        <v>70</v>
      </c>
      <c r="B812">
        <v>1976</v>
      </c>
      <c r="D812" s="1">
        <v>28035</v>
      </c>
      <c r="E812" t="s">
        <v>8</v>
      </c>
      <c r="F812" t="s">
        <v>9</v>
      </c>
      <c r="G812" t="s">
        <v>10</v>
      </c>
      <c r="H812">
        <v>0</v>
      </c>
      <c r="J812">
        <v>2016</v>
      </c>
      <c r="K812">
        <v>167</v>
      </c>
      <c r="L812" t="s">
        <v>76</v>
      </c>
      <c r="M812" t="s">
        <v>76</v>
      </c>
      <c r="N812" t="s">
        <v>76</v>
      </c>
      <c r="O812" t="s">
        <v>76</v>
      </c>
    </row>
    <row r="813" spans="1:15" x14ac:dyDescent="0.25">
      <c r="A813" t="s">
        <v>70</v>
      </c>
      <c r="B813">
        <v>1976</v>
      </c>
      <c r="D813" s="1">
        <v>28036</v>
      </c>
      <c r="E813" t="s">
        <v>8</v>
      </c>
      <c r="F813" t="s">
        <v>9</v>
      </c>
      <c r="G813" t="s">
        <v>10</v>
      </c>
      <c r="H813">
        <v>0</v>
      </c>
      <c r="J813">
        <v>2017</v>
      </c>
      <c r="K813">
        <v>167</v>
      </c>
      <c r="L813" s="1">
        <v>42902</v>
      </c>
      <c r="M813">
        <v>59</v>
      </c>
      <c r="N813">
        <v>2017</v>
      </c>
      <c r="O813">
        <v>65</v>
      </c>
    </row>
    <row r="814" spans="1:15" x14ac:dyDescent="0.25">
      <c r="A814" t="s">
        <v>70</v>
      </c>
      <c r="B814">
        <v>1976</v>
      </c>
      <c r="D814" s="1">
        <v>28037</v>
      </c>
      <c r="E814" t="s">
        <v>8</v>
      </c>
      <c r="F814" t="s">
        <v>9</v>
      </c>
      <c r="G814" t="s">
        <v>10</v>
      </c>
      <c r="H814">
        <v>0</v>
      </c>
      <c r="J814">
        <v>2018</v>
      </c>
      <c r="K814">
        <v>167</v>
      </c>
      <c r="L814" s="1">
        <v>43267</v>
      </c>
      <c r="M814">
        <v>17</v>
      </c>
      <c r="N814">
        <v>2018</v>
      </c>
      <c r="O814">
        <v>58</v>
      </c>
    </row>
    <row r="815" spans="1:15" x14ac:dyDescent="0.25">
      <c r="A815" t="s">
        <v>70</v>
      </c>
      <c r="B815">
        <v>1976</v>
      </c>
      <c r="D815" s="1">
        <v>28038</v>
      </c>
      <c r="E815" t="s">
        <v>8</v>
      </c>
      <c r="F815" t="s">
        <v>9</v>
      </c>
      <c r="G815" t="s">
        <v>10</v>
      </c>
      <c r="H815">
        <v>0</v>
      </c>
      <c r="J815">
        <v>2019</v>
      </c>
      <c r="K815">
        <v>167</v>
      </c>
      <c r="L815" s="1">
        <v>43632</v>
      </c>
      <c r="M815">
        <v>26</v>
      </c>
      <c r="N815">
        <v>2019</v>
      </c>
      <c r="O815">
        <v>193</v>
      </c>
    </row>
    <row r="816" spans="1:15" x14ac:dyDescent="0.25">
      <c r="A816" t="s">
        <v>70</v>
      </c>
      <c r="B816">
        <v>1976</v>
      </c>
      <c r="D816" s="1">
        <v>28039</v>
      </c>
      <c r="E816" t="s">
        <v>8</v>
      </c>
      <c r="F816" t="s">
        <v>9</v>
      </c>
      <c r="G816" t="s">
        <v>10</v>
      </c>
      <c r="H816">
        <v>0</v>
      </c>
      <c r="J816">
        <v>2020</v>
      </c>
      <c r="K816">
        <v>167</v>
      </c>
      <c r="L816" t="s">
        <v>76</v>
      </c>
      <c r="M816" t="s">
        <v>76</v>
      </c>
      <c r="N816" t="s">
        <v>76</v>
      </c>
      <c r="O816" t="s">
        <v>76</v>
      </c>
    </row>
    <row r="817" spans="1:15" x14ac:dyDescent="0.25">
      <c r="A817" t="s">
        <v>70</v>
      </c>
      <c r="B817">
        <v>1976</v>
      </c>
      <c r="D817" s="1">
        <v>28040</v>
      </c>
      <c r="E817" t="s">
        <v>8</v>
      </c>
      <c r="F817" t="s">
        <v>9</v>
      </c>
      <c r="G817" t="s">
        <v>10</v>
      </c>
      <c r="H817">
        <v>3000</v>
      </c>
      <c r="J817">
        <v>2021</v>
      </c>
      <c r="K817">
        <v>167</v>
      </c>
      <c r="L817" t="s">
        <v>76</v>
      </c>
      <c r="M817" t="s">
        <v>76</v>
      </c>
      <c r="N817" t="s">
        <v>76</v>
      </c>
      <c r="O817" t="s">
        <v>76</v>
      </c>
    </row>
    <row r="818" spans="1:15" x14ac:dyDescent="0.25">
      <c r="A818" t="s">
        <v>70</v>
      </c>
      <c r="B818">
        <v>1976</v>
      </c>
      <c r="D818" s="1">
        <v>28041</v>
      </c>
      <c r="E818" t="s">
        <v>8</v>
      </c>
      <c r="F818" t="s">
        <v>9</v>
      </c>
      <c r="G818" t="s">
        <v>10</v>
      </c>
      <c r="H818">
        <v>1</v>
      </c>
      <c r="J818">
        <v>1971</v>
      </c>
      <c r="K818">
        <v>168</v>
      </c>
      <c r="L818" s="1">
        <v>26101</v>
      </c>
      <c r="M818">
        <v>0</v>
      </c>
      <c r="N818">
        <v>1971</v>
      </c>
      <c r="O818">
        <v>109</v>
      </c>
    </row>
    <row r="819" spans="1:15" x14ac:dyDescent="0.25">
      <c r="A819" t="s">
        <v>70</v>
      </c>
      <c r="B819">
        <v>1976</v>
      </c>
      <c r="D819" s="1">
        <v>28042</v>
      </c>
      <c r="E819" t="s">
        <v>8</v>
      </c>
      <c r="F819" t="s">
        <v>9</v>
      </c>
      <c r="G819" t="s">
        <v>10</v>
      </c>
      <c r="H819">
        <v>0</v>
      </c>
      <c r="J819">
        <v>1972</v>
      </c>
      <c r="K819">
        <v>168</v>
      </c>
      <c r="L819" s="1">
        <v>26466</v>
      </c>
      <c r="M819">
        <v>19</v>
      </c>
      <c r="N819">
        <v>1972</v>
      </c>
      <c r="O819">
        <v>67</v>
      </c>
    </row>
    <row r="820" spans="1:15" x14ac:dyDescent="0.25">
      <c r="A820" t="s">
        <v>70</v>
      </c>
      <c r="B820">
        <v>1976</v>
      </c>
      <c r="D820" s="1">
        <v>28043</v>
      </c>
      <c r="E820" t="s">
        <v>8</v>
      </c>
      <c r="F820" t="s">
        <v>9</v>
      </c>
      <c r="G820" t="s">
        <v>10</v>
      </c>
      <c r="H820">
        <v>0</v>
      </c>
      <c r="J820">
        <v>1973</v>
      </c>
      <c r="K820">
        <v>168</v>
      </c>
      <c r="L820" s="1">
        <v>26832</v>
      </c>
      <c r="M820">
        <v>5</v>
      </c>
      <c r="N820">
        <v>1973</v>
      </c>
      <c r="O820">
        <v>25</v>
      </c>
    </row>
    <row r="821" spans="1:15" x14ac:dyDescent="0.25">
      <c r="A821" t="s">
        <v>70</v>
      </c>
      <c r="B821">
        <v>1976</v>
      </c>
      <c r="D821" s="1">
        <v>28044</v>
      </c>
      <c r="E821" t="s">
        <v>8</v>
      </c>
      <c r="F821" t="s">
        <v>9</v>
      </c>
      <c r="G821" t="s">
        <v>10</v>
      </c>
      <c r="H821">
        <v>0</v>
      </c>
      <c r="J821">
        <v>1974</v>
      </c>
      <c r="K821">
        <v>168</v>
      </c>
      <c r="L821" s="1">
        <v>27197</v>
      </c>
      <c r="M821">
        <v>17</v>
      </c>
      <c r="N821">
        <v>1974</v>
      </c>
      <c r="O821">
        <v>400</v>
      </c>
    </row>
    <row r="822" spans="1:15" x14ac:dyDescent="0.25">
      <c r="A822" t="s">
        <v>70</v>
      </c>
      <c r="B822">
        <v>1976</v>
      </c>
      <c r="D822" s="1">
        <v>28045</v>
      </c>
      <c r="E822" t="s">
        <v>8</v>
      </c>
      <c r="F822" t="s">
        <v>9</v>
      </c>
      <c r="G822" t="s">
        <v>10</v>
      </c>
      <c r="H822">
        <v>0</v>
      </c>
      <c r="J822">
        <v>1975</v>
      </c>
      <c r="K822">
        <v>168</v>
      </c>
      <c r="L822" s="1">
        <v>27562</v>
      </c>
      <c r="M822">
        <v>0</v>
      </c>
      <c r="N822">
        <v>1975</v>
      </c>
      <c r="O822">
        <v>18</v>
      </c>
    </row>
    <row r="823" spans="1:15" x14ac:dyDescent="0.25">
      <c r="A823" t="s">
        <v>70</v>
      </c>
      <c r="B823">
        <v>1976</v>
      </c>
      <c r="D823" s="1">
        <v>28046</v>
      </c>
      <c r="E823" t="s">
        <v>8</v>
      </c>
      <c r="F823" t="s">
        <v>9</v>
      </c>
      <c r="G823" t="s">
        <v>10</v>
      </c>
      <c r="H823">
        <v>0</v>
      </c>
      <c r="J823">
        <v>1976</v>
      </c>
      <c r="K823">
        <v>168</v>
      </c>
      <c r="L823" s="1">
        <v>27927</v>
      </c>
      <c r="M823">
        <v>0</v>
      </c>
      <c r="N823">
        <v>1976</v>
      </c>
      <c r="O823">
        <v>1</v>
      </c>
    </row>
    <row r="824" spans="1:15" x14ac:dyDescent="0.25">
      <c r="A824" t="s">
        <v>70</v>
      </c>
      <c r="B824">
        <v>1976</v>
      </c>
      <c r="D824" s="1">
        <v>28047</v>
      </c>
      <c r="E824" t="s">
        <v>8</v>
      </c>
      <c r="F824" t="s">
        <v>9</v>
      </c>
      <c r="G824" t="s">
        <v>10</v>
      </c>
      <c r="H824">
        <v>0</v>
      </c>
      <c r="J824">
        <v>1977</v>
      </c>
      <c r="K824">
        <v>168</v>
      </c>
      <c r="L824" s="1">
        <v>28293</v>
      </c>
      <c r="M824">
        <v>92</v>
      </c>
      <c r="N824">
        <v>1977</v>
      </c>
      <c r="O824">
        <v>105</v>
      </c>
    </row>
    <row r="825" spans="1:15" x14ac:dyDescent="0.25">
      <c r="A825" t="s">
        <v>70</v>
      </c>
      <c r="B825">
        <v>1976</v>
      </c>
      <c r="D825" s="1">
        <v>28048</v>
      </c>
      <c r="E825" t="s">
        <v>8</v>
      </c>
      <c r="F825" t="s">
        <v>9</v>
      </c>
      <c r="G825" t="s">
        <v>10</v>
      </c>
      <c r="H825">
        <v>0</v>
      </c>
      <c r="J825">
        <v>1978</v>
      </c>
      <c r="K825">
        <v>168</v>
      </c>
      <c r="L825" s="1">
        <v>28658</v>
      </c>
      <c r="M825">
        <v>0</v>
      </c>
      <c r="N825">
        <v>1978</v>
      </c>
      <c r="O825">
        <v>22</v>
      </c>
    </row>
    <row r="826" spans="1:15" x14ac:dyDescent="0.25">
      <c r="A826" t="s">
        <v>70</v>
      </c>
      <c r="B826">
        <v>1976</v>
      </c>
      <c r="D826" s="1">
        <v>28049</v>
      </c>
      <c r="E826" t="s">
        <v>8</v>
      </c>
      <c r="F826" t="s">
        <v>9</v>
      </c>
      <c r="G826" t="s">
        <v>10</v>
      </c>
      <c r="H826">
        <v>180</v>
      </c>
      <c r="J826">
        <v>1979</v>
      </c>
      <c r="K826">
        <v>168</v>
      </c>
      <c r="L826" s="1">
        <v>29023</v>
      </c>
      <c r="M826">
        <v>0</v>
      </c>
      <c r="N826">
        <v>1979</v>
      </c>
      <c r="O826">
        <v>6</v>
      </c>
    </row>
    <row r="827" spans="1:15" x14ac:dyDescent="0.25">
      <c r="A827" t="s">
        <v>70</v>
      </c>
      <c r="B827">
        <v>1976</v>
      </c>
      <c r="D827" s="1">
        <v>28050</v>
      </c>
      <c r="E827" t="s">
        <v>8</v>
      </c>
      <c r="F827" t="s">
        <v>9</v>
      </c>
      <c r="G827" t="s">
        <v>10</v>
      </c>
      <c r="H827">
        <v>5</v>
      </c>
      <c r="J827">
        <v>1980</v>
      </c>
      <c r="K827">
        <v>168</v>
      </c>
      <c r="L827" s="1">
        <v>29388</v>
      </c>
      <c r="M827">
        <v>0</v>
      </c>
      <c r="N827">
        <v>1980</v>
      </c>
      <c r="O827">
        <v>13</v>
      </c>
    </row>
    <row r="828" spans="1:15" x14ac:dyDescent="0.25">
      <c r="A828" t="s">
        <v>70</v>
      </c>
      <c r="B828">
        <v>1976</v>
      </c>
      <c r="D828" s="1">
        <v>28051</v>
      </c>
      <c r="E828" t="s">
        <v>8</v>
      </c>
      <c r="F828" t="s">
        <v>9</v>
      </c>
      <c r="G828" t="s">
        <v>10</v>
      </c>
      <c r="H828">
        <v>0</v>
      </c>
      <c r="J828">
        <v>1981</v>
      </c>
      <c r="K828">
        <v>168</v>
      </c>
      <c r="L828" s="1">
        <v>29754</v>
      </c>
      <c r="M828">
        <v>2</v>
      </c>
      <c r="N828">
        <v>1981</v>
      </c>
      <c r="O828">
        <v>3</v>
      </c>
    </row>
    <row r="829" spans="1:15" x14ac:dyDescent="0.25">
      <c r="A829" t="s">
        <v>70</v>
      </c>
      <c r="B829">
        <v>1976</v>
      </c>
      <c r="D829" s="1">
        <v>28052</v>
      </c>
      <c r="E829" t="s">
        <v>8</v>
      </c>
      <c r="F829" t="s">
        <v>9</v>
      </c>
      <c r="G829" t="s">
        <v>10</v>
      </c>
      <c r="H829">
        <v>33</v>
      </c>
      <c r="J829">
        <v>1982</v>
      </c>
      <c r="K829">
        <v>168</v>
      </c>
      <c r="L829" t="s">
        <v>76</v>
      </c>
      <c r="M829" t="s">
        <v>76</v>
      </c>
      <c r="N829" t="s">
        <v>76</v>
      </c>
      <c r="O829" t="s">
        <v>76</v>
      </c>
    </row>
    <row r="830" spans="1:15" x14ac:dyDescent="0.25">
      <c r="A830" t="s">
        <v>70</v>
      </c>
      <c r="B830">
        <v>1976</v>
      </c>
      <c r="D830" s="1">
        <v>28053</v>
      </c>
      <c r="E830" t="s">
        <v>8</v>
      </c>
      <c r="F830" t="s">
        <v>9</v>
      </c>
      <c r="G830" t="s">
        <v>10</v>
      </c>
      <c r="H830">
        <v>20</v>
      </c>
      <c r="J830">
        <v>1983</v>
      </c>
      <c r="K830">
        <v>168</v>
      </c>
      <c r="L830" t="s">
        <v>76</v>
      </c>
      <c r="M830" t="s">
        <v>76</v>
      </c>
      <c r="N830" t="s">
        <v>76</v>
      </c>
      <c r="O830" t="s">
        <v>76</v>
      </c>
    </row>
    <row r="831" spans="1:15" x14ac:dyDescent="0.25">
      <c r="A831" t="s">
        <v>70</v>
      </c>
      <c r="B831">
        <v>1977</v>
      </c>
      <c r="D831" s="1">
        <v>28279</v>
      </c>
      <c r="E831" t="s">
        <v>8</v>
      </c>
      <c r="F831" t="s">
        <v>9</v>
      </c>
      <c r="G831" t="s">
        <v>10</v>
      </c>
      <c r="H831">
        <v>0</v>
      </c>
      <c r="J831">
        <v>1984</v>
      </c>
      <c r="K831">
        <v>168</v>
      </c>
      <c r="L831" s="1">
        <v>30849</v>
      </c>
      <c r="M831">
        <v>0</v>
      </c>
      <c r="N831">
        <v>1984</v>
      </c>
      <c r="O831">
        <v>0</v>
      </c>
    </row>
    <row r="832" spans="1:15" x14ac:dyDescent="0.25">
      <c r="A832" t="s">
        <v>70</v>
      </c>
      <c r="B832">
        <v>1977</v>
      </c>
      <c r="D832" s="1">
        <v>28280</v>
      </c>
      <c r="E832" t="s">
        <v>8</v>
      </c>
      <c r="F832" t="s">
        <v>9</v>
      </c>
      <c r="G832" t="s">
        <v>10</v>
      </c>
      <c r="H832">
        <v>0</v>
      </c>
      <c r="J832">
        <v>1985</v>
      </c>
      <c r="K832">
        <v>168</v>
      </c>
      <c r="L832" t="s">
        <v>76</v>
      </c>
      <c r="M832" t="s">
        <v>76</v>
      </c>
      <c r="N832" t="s">
        <v>76</v>
      </c>
      <c r="O832" t="s">
        <v>76</v>
      </c>
    </row>
    <row r="833" spans="1:15" x14ac:dyDescent="0.25">
      <c r="A833" t="s">
        <v>70</v>
      </c>
      <c r="B833">
        <v>1977</v>
      </c>
      <c r="D833" s="1">
        <v>28281</v>
      </c>
      <c r="E833" t="s">
        <v>8</v>
      </c>
      <c r="F833" t="s">
        <v>9</v>
      </c>
      <c r="G833" t="s">
        <v>10</v>
      </c>
      <c r="H833">
        <v>0</v>
      </c>
      <c r="J833">
        <v>1986</v>
      </c>
      <c r="K833">
        <v>168</v>
      </c>
      <c r="L833" s="1">
        <v>31580</v>
      </c>
      <c r="M833">
        <v>0</v>
      </c>
      <c r="N833">
        <v>1986</v>
      </c>
      <c r="O833">
        <v>0</v>
      </c>
    </row>
    <row r="834" spans="1:15" x14ac:dyDescent="0.25">
      <c r="A834" t="s">
        <v>70</v>
      </c>
      <c r="B834">
        <v>1977</v>
      </c>
      <c r="D834" s="1">
        <v>28282</v>
      </c>
      <c r="E834" t="s">
        <v>8</v>
      </c>
      <c r="F834" t="s">
        <v>9</v>
      </c>
      <c r="G834" t="s">
        <v>10</v>
      </c>
      <c r="H834">
        <v>0</v>
      </c>
      <c r="J834">
        <v>1987</v>
      </c>
      <c r="K834">
        <v>168</v>
      </c>
      <c r="L834" t="s">
        <v>76</v>
      </c>
      <c r="M834" t="s">
        <v>76</v>
      </c>
      <c r="N834" t="s">
        <v>76</v>
      </c>
      <c r="O834" t="s">
        <v>76</v>
      </c>
    </row>
    <row r="835" spans="1:15" x14ac:dyDescent="0.25">
      <c r="A835" t="s">
        <v>70</v>
      </c>
      <c r="B835">
        <v>1977</v>
      </c>
      <c r="D835" s="1">
        <v>28283</v>
      </c>
      <c r="E835" t="s">
        <v>8</v>
      </c>
      <c r="F835" t="s">
        <v>9</v>
      </c>
      <c r="G835" t="s">
        <v>10</v>
      </c>
      <c r="H835">
        <v>0</v>
      </c>
      <c r="J835">
        <v>1988</v>
      </c>
      <c r="K835">
        <v>168</v>
      </c>
      <c r="L835" t="s">
        <v>76</v>
      </c>
      <c r="M835" t="s">
        <v>76</v>
      </c>
      <c r="N835" t="s">
        <v>76</v>
      </c>
      <c r="O835" t="s">
        <v>76</v>
      </c>
    </row>
    <row r="836" spans="1:15" x14ac:dyDescent="0.25">
      <c r="A836" t="s">
        <v>70</v>
      </c>
      <c r="B836">
        <v>1977</v>
      </c>
      <c r="D836" s="1">
        <v>28284</v>
      </c>
      <c r="E836" t="s">
        <v>8</v>
      </c>
      <c r="F836" t="s">
        <v>9</v>
      </c>
      <c r="G836" t="s">
        <v>10</v>
      </c>
      <c r="H836">
        <v>0</v>
      </c>
      <c r="J836">
        <v>1989</v>
      </c>
      <c r="K836">
        <v>168</v>
      </c>
      <c r="L836" s="1">
        <v>32676</v>
      </c>
      <c r="M836">
        <v>15</v>
      </c>
      <c r="N836">
        <v>1989</v>
      </c>
      <c r="O836">
        <v>751</v>
      </c>
    </row>
    <row r="837" spans="1:15" x14ac:dyDescent="0.25">
      <c r="A837" t="s">
        <v>70</v>
      </c>
      <c r="B837">
        <v>1977</v>
      </c>
      <c r="D837" s="1">
        <v>28285</v>
      </c>
      <c r="E837" t="s">
        <v>8</v>
      </c>
      <c r="F837" t="s">
        <v>9</v>
      </c>
      <c r="G837" t="s">
        <v>10</v>
      </c>
      <c r="H837">
        <v>0</v>
      </c>
      <c r="J837">
        <v>1990</v>
      </c>
      <c r="K837">
        <v>168</v>
      </c>
      <c r="L837" s="1">
        <v>33041</v>
      </c>
      <c r="M837">
        <v>200</v>
      </c>
      <c r="N837">
        <v>1990</v>
      </c>
      <c r="O837">
        <v>202</v>
      </c>
    </row>
    <row r="838" spans="1:15" x14ac:dyDescent="0.25">
      <c r="A838" t="s">
        <v>70</v>
      </c>
      <c r="B838">
        <v>1977</v>
      </c>
      <c r="D838" s="1">
        <v>28286</v>
      </c>
      <c r="E838" t="s">
        <v>8</v>
      </c>
      <c r="F838" t="s">
        <v>9</v>
      </c>
      <c r="G838" t="s">
        <v>10</v>
      </c>
      <c r="H838">
        <v>0</v>
      </c>
      <c r="J838">
        <v>1991</v>
      </c>
      <c r="K838">
        <v>168</v>
      </c>
      <c r="L838" s="1">
        <v>33406</v>
      </c>
      <c r="M838">
        <v>10</v>
      </c>
      <c r="N838">
        <v>1991</v>
      </c>
      <c r="O838">
        <v>64</v>
      </c>
    </row>
    <row r="839" spans="1:15" x14ac:dyDescent="0.25">
      <c r="A839" t="s">
        <v>70</v>
      </c>
      <c r="B839">
        <v>1977</v>
      </c>
      <c r="D839" s="1">
        <v>28287</v>
      </c>
      <c r="E839" t="s">
        <v>8</v>
      </c>
      <c r="F839" t="s">
        <v>9</v>
      </c>
      <c r="G839" t="s">
        <v>10</v>
      </c>
      <c r="H839">
        <v>0</v>
      </c>
      <c r="J839">
        <v>1992</v>
      </c>
      <c r="K839">
        <v>168</v>
      </c>
      <c r="L839" s="1">
        <v>33771</v>
      </c>
      <c r="M839">
        <v>6</v>
      </c>
      <c r="N839">
        <v>1992</v>
      </c>
      <c r="O839">
        <v>17</v>
      </c>
    </row>
    <row r="840" spans="1:15" x14ac:dyDescent="0.25">
      <c r="A840" t="s">
        <v>70</v>
      </c>
      <c r="B840">
        <v>1977</v>
      </c>
      <c r="D840" s="1">
        <v>28288</v>
      </c>
      <c r="E840" t="s">
        <v>8</v>
      </c>
      <c r="F840" t="s">
        <v>9</v>
      </c>
      <c r="G840" t="s">
        <v>10</v>
      </c>
      <c r="H840">
        <v>0</v>
      </c>
      <c r="J840">
        <v>1993</v>
      </c>
      <c r="K840">
        <v>168</v>
      </c>
      <c r="L840" s="1">
        <v>34137</v>
      </c>
      <c r="M840">
        <v>0</v>
      </c>
      <c r="N840">
        <v>1993</v>
      </c>
      <c r="O840">
        <v>61</v>
      </c>
    </row>
    <row r="841" spans="1:15" x14ac:dyDescent="0.25">
      <c r="A841" t="s">
        <v>70</v>
      </c>
      <c r="B841">
        <v>1977</v>
      </c>
      <c r="D841" s="1">
        <v>28289</v>
      </c>
      <c r="E841" t="s">
        <v>8</v>
      </c>
      <c r="F841" t="s">
        <v>9</v>
      </c>
      <c r="G841" t="s">
        <v>10</v>
      </c>
      <c r="H841">
        <v>0</v>
      </c>
      <c r="J841">
        <v>1994</v>
      </c>
      <c r="K841">
        <v>168</v>
      </c>
      <c r="L841" s="1">
        <v>34502</v>
      </c>
      <c r="M841">
        <v>330</v>
      </c>
      <c r="N841">
        <v>1994</v>
      </c>
      <c r="O841">
        <v>575</v>
      </c>
    </row>
    <row r="842" spans="1:15" x14ac:dyDescent="0.25">
      <c r="A842" t="s">
        <v>70</v>
      </c>
      <c r="B842">
        <v>1977</v>
      </c>
      <c r="D842" s="1">
        <v>28290</v>
      </c>
      <c r="E842" t="s">
        <v>8</v>
      </c>
      <c r="F842" t="s">
        <v>9</v>
      </c>
      <c r="G842" t="s">
        <v>10</v>
      </c>
      <c r="H842">
        <v>13</v>
      </c>
      <c r="J842">
        <v>1995</v>
      </c>
      <c r="K842">
        <v>168</v>
      </c>
      <c r="L842" s="1">
        <v>34867</v>
      </c>
      <c r="M842">
        <v>12</v>
      </c>
      <c r="N842">
        <v>1995</v>
      </c>
      <c r="O842">
        <v>40</v>
      </c>
    </row>
    <row r="843" spans="1:15" x14ac:dyDescent="0.25">
      <c r="A843" t="s">
        <v>70</v>
      </c>
      <c r="B843">
        <v>1977</v>
      </c>
      <c r="D843" s="1">
        <v>28291</v>
      </c>
      <c r="E843" t="s">
        <v>8</v>
      </c>
      <c r="F843" t="s">
        <v>9</v>
      </c>
      <c r="G843" t="s">
        <v>10</v>
      </c>
      <c r="H843">
        <v>0</v>
      </c>
      <c r="J843">
        <v>1999</v>
      </c>
      <c r="K843">
        <v>168</v>
      </c>
      <c r="L843" t="s">
        <v>76</v>
      </c>
      <c r="M843" t="s">
        <v>76</v>
      </c>
      <c r="N843" t="s">
        <v>76</v>
      </c>
      <c r="O843" t="s">
        <v>76</v>
      </c>
    </row>
    <row r="844" spans="1:15" x14ac:dyDescent="0.25">
      <c r="A844" t="s">
        <v>70</v>
      </c>
      <c r="B844">
        <v>1977</v>
      </c>
      <c r="D844" s="1">
        <v>28292</v>
      </c>
      <c r="E844" t="s">
        <v>8</v>
      </c>
      <c r="F844" t="s">
        <v>9</v>
      </c>
      <c r="G844" t="s">
        <v>10</v>
      </c>
      <c r="H844">
        <v>0</v>
      </c>
      <c r="J844">
        <v>2000</v>
      </c>
      <c r="K844">
        <v>168</v>
      </c>
      <c r="L844" s="1">
        <v>36693</v>
      </c>
      <c r="M844">
        <v>2</v>
      </c>
      <c r="N844">
        <v>2000</v>
      </c>
      <c r="O844">
        <v>2</v>
      </c>
    </row>
    <row r="845" spans="1:15" x14ac:dyDescent="0.25">
      <c r="A845" t="s">
        <v>70</v>
      </c>
      <c r="B845">
        <v>1977</v>
      </c>
      <c r="D845" s="1">
        <v>28293</v>
      </c>
      <c r="E845" t="s">
        <v>8</v>
      </c>
      <c r="F845" t="s">
        <v>9</v>
      </c>
      <c r="G845" t="s">
        <v>10</v>
      </c>
      <c r="H845">
        <v>92</v>
      </c>
      <c r="J845">
        <v>2001</v>
      </c>
      <c r="K845">
        <v>168</v>
      </c>
      <c r="L845" t="s">
        <v>76</v>
      </c>
      <c r="M845" t="s">
        <v>76</v>
      </c>
      <c r="N845" t="s">
        <v>76</v>
      </c>
      <c r="O845" t="s">
        <v>76</v>
      </c>
    </row>
    <row r="846" spans="1:15" x14ac:dyDescent="0.25">
      <c r="A846" t="s">
        <v>70</v>
      </c>
      <c r="B846">
        <v>1977</v>
      </c>
      <c r="D846" s="1">
        <v>28294</v>
      </c>
      <c r="E846" t="s">
        <v>8</v>
      </c>
      <c r="F846" t="s">
        <v>9</v>
      </c>
      <c r="G846" t="s">
        <v>10</v>
      </c>
      <c r="H846">
        <v>109</v>
      </c>
      <c r="J846">
        <v>2002</v>
      </c>
      <c r="K846">
        <v>168</v>
      </c>
      <c r="L846" t="s">
        <v>76</v>
      </c>
      <c r="M846" t="s">
        <v>76</v>
      </c>
      <c r="N846" t="s">
        <v>76</v>
      </c>
      <c r="O846" t="s">
        <v>76</v>
      </c>
    </row>
    <row r="847" spans="1:15" x14ac:dyDescent="0.25">
      <c r="A847" t="s">
        <v>70</v>
      </c>
      <c r="B847">
        <v>1977</v>
      </c>
      <c r="D847" s="1">
        <v>28295</v>
      </c>
      <c r="E847" t="s">
        <v>8</v>
      </c>
      <c r="F847" t="s">
        <v>9</v>
      </c>
      <c r="G847" t="s">
        <v>10</v>
      </c>
      <c r="H847">
        <v>0</v>
      </c>
      <c r="J847">
        <v>2003</v>
      </c>
      <c r="K847">
        <v>168</v>
      </c>
      <c r="L847" t="s">
        <v>76</v>
      </c>
      <c r="M847" t="s">
        <v>76</v>
      </c>
      <c r="N847" t="s">
        <v>76</v>
      </c>
      <c r="O847" t="s">
        <v>76</v>
      </c>
    </row>
    <row r="848" spans="1:15" x14ac:dyDescent="0.25">
      <c r="A848" t="s">
        <v>70</v>
      </c>
      <c r="B848">
        <v>1977</v>
      </c>
      <c r="D848" s="1">
        <v>28296</v>
      </c>
      <c r="E848" t="s">
        <v>8</v>
      </c>
      <c r="F848" t="s">
        <v>9</v>
      </c>
      <c r="G848" t="s">
        <v>10</v>
      </c>
      <c r="H848">
        <v>29</v>
      </c>
      <c r="J848">
        <v>2004</v>
      </c>
      <c r="K848">
        <v>168</v>
      </c>
      <c r="L848" t="s">
        <v>76</v>
      </c>
      <c r="M848" t="s">
        <v>76</v>
      </c>
      <c r="N848" t="s">
        <v>76</v>
      </c>
      <c r="O848" t="s">
        <v>76</v>
      </c>
    </row>
    <row r="849" spans="1:15" x14ac:dyDescent="0.25">
      <c r="A849" t="s">
        <v>70</v>
      </c>
      <c r="B849">
        <v>1977</v>
      </c>
      <c r="D849" s="1">
        <v>28297</v>
      </c>
      <c r="E849" t="s">
        <v>8</v>
      </c>
      <c r="F849" t="s">
        <v>9</v>
      </c>
      <c r="G849" t="s">
        <v>10</v>
      </c>
      <c r="H849">
        <v>243</v>
      </c>
      <c r="J849">
        <v>2005</v>
      </c>
      <c r="K849">
        <v>168</v>
      </c>
      <c r="L849" t="s">
        <v>76</v>
      </c>
      <c r="M849" t="s">
        <v>76</v>
      </c>
      <c r="N849" t="s">
        <v>76</v>
      </c>
      <c r="O849" t="s">
        <v>76</v>
      </c>
    </row>
    <row r="850" spans="1:15" x14ac:dyDescent="0.25">
      <c r="A850" t="s">
        <v>70</v>
      </c>
      <c r="B850">
        <v>1977</v>
      </c>
      <c r="D850" s="1">
        <v>28298</v>
      </c>
      <c r="E850" t="s">
        <v>8</v>
      </c>
      <c r="F850" t="s">
        <v>9</v>
      </c>
      <c r="G850" t="s">
        <v>10</v>
      </c>
      <c r="H850">
        <v>0</v>
      </c>
      <c r="J850">
        <v>2006</v>
      </c>
      <c r="K850">
        <v>168</v>
      </c>
      <c r="L850" t="s">
        <v>76</v>
      </c>
      <c r="M850" t="s">
        <v>76</v>
      </c>
      <c r="N850" t="s">
        <v>76</v>
      </c>
      <c r="O850" t="s">
        <v>76</v>
      </c>
    </row>
    <row r="851" spans="1:15" x14ac:dyDescent="0.25">
      <c r="A851" t="s">
        <v>70</v>
      </c>
      <c r="B851">
        <v>1977</v>
      </c>
      <c r="D851" s="1">
        <v>28299</v>
      </c>
      <c r="E851" t="s">
        <v>8</v>
      </c>
      <c r="F851" t="s">
        <v>9</v>
      </c>
      <c r="G851" t="s">
        <v>10</v>
      </c>
      <c r="H851">
        <v>0</v>
      </c>
      <c r="J851">
        <v>2007</v>
      </c>
      <c r="K851">
        <v>168</v>
      </c>
      <c r="L851" t="s">
        <v>76</v>
      </c>
      <c r="M851" t="s">
        <v>76</v>
      </c>
      <c r="N851" t="s">
        <v>76</v>
      </c>
      <c r="O851" t="s">
        <v>76</v>
      </c>
    </row>
    <row r="852" spans="1:15" x14ac:dyDescent="0.25">
      <c r="A852" t="s">
        <v>70</v>
      </c>
      <c r="B852">
        <v>1977</v>
      </c>
      <c r="D852" s="1">
        <v>28300</v>
      </c>
      <c r="E852" t="s">
        <v>8</v>
      </c>
      <c r="F852" t="s">
        <v>9</v>
      </c>
      <c r="G852" t="s">
        <v>10</v>
      </c>
      <c r="H852">
        <v>16</v>
      </c>
      <c r="J852">
        <v>2008</v>
      </c>
      <c r="K852">
        <v>168</v>
      </c>
      <c r="L852" t="s">
        <v>76</v>
      </c>
      <c r="M852" t="s">
        <v>76</v>
      </c>
      <c r="N852" t="s">
        <v>76</v>
      </c>
      <c r="O852" t="s">
        <v>76</v>
      </c>
    </row>
    <row r="853" spans="1:15" x14ac:dyDescent="0.25">
      <c r="A853" t="s">
        <v>70</v>
      </c>
      <c r="B853">
        <v>1977</v>
      </c>
      <c r="D853" s="1">
        <v>28301</v>
      </c>
      <c r="E853" t="s">
        <v>8</v>
      </c>
      <c r="F853" t="s">
        <v>9</v>
      </c>
      <c r="G853" t="s">
        <v>10</v>
      </c>
      <c r="H853">
        <v>17</v>
      </c>
      <c r="J853">
        <v>2009</v>
      </c>
      <c r="K853">
        <v>168</v>
      </c>
      <c r="L853" s="1">
        <v>39981</v>
      </c>
      <c r="M853">
        <v>1249</v>
      </c>
      <c r="N853">
        <v>2009</v>
      </c>
      <c r="O853">
        <v>2231</v>
      </c>
    </row>
    <row r="854" spans="1:15" x14ac:dyDescent="0.25">
      <c r="A854" t="s">
        <v>70</v>
      </c>
      <c r="B854">
        <v>1977</v>
      </c>
      <c r="D854" s="1">
        <v>28302</v>
      </c>
      <c r="E854" t="s">
        <v>8</v>
      </c>
      <c r="F854" t="s">
        <v>9</v>
      </c>
      <c r="G854" t="s">
        <v>10</v>
      </c>
      <c r="H854">
        <v>189</v>
      </c>
      <c r="J854">
        <v>2010</v>
      </c>
      <c r="K854">
        <v>168</v>
      </c>
      <c r="L854" t="s">
        <v>76</v>
      </c>
      <c r="M854" t="s">
        <v>76</v>
      </c>
      <c r="N854" t="s">
        <v>76</v>
      </c>
      <c r="O854" t="s">
        <v>76</v>
      </c>
    </row>
    <row r="855" spans="1:15" x14ac:dyDescent="0.25">
      <c r="A855" t="s">
        <v>70</v>
      </c>
      <c r="B855">
        <v>1977</v>
      </c>
      <c r="D855" s="1">
        <v>28303</v>
      </c>
      <c r="E855" t="s">
        <v>8</v>
      </c>
      <c r="F855" t="s">
        <v>9</v>
      </c>
      <c r="G855" t="s">
        <v>10</v>
      </c>
      <c r="H855">
        <v>92</v>
      </c>
      <c r="J855">
        <v>2011</v>
      </c>
      <c r="K855">
        <v>168</v>
      </c>
      <c r="L855" s="1">
        <v>40711</v>
      </c>
      <c r="M855">
        <v>115</v>
      </c>
      <c r="N855">
        <v>2011</v>
      </c>
      <c r="O855">
        <v>431</v>
      </c>
    </row>
    <row r="856" spans="1:15" x14ac:dyDescent="0.25">
      <c r="A856" t="s">
        <v>70</v>
      </c>
      <c r="B856">
        <v>1977</v>
      </c>
      <c r="D856" s="1">
        <v>28304</v>
      </c>
      <c r="E856" t="s">
        <v>8</v>
      </c>
      <c r="F856" t="s">
        <v>9</v>
      </c>
      <c r="G856" t="s">
        <v>10</v>
      </c>
      <c r="H856">
        <v>33</v>
      </c>
      <c r="J856">
        <v>2012</v>
      </c>
      <c r="K856">
        <v>168</v>
      </c>
      <c r="L856" t="s">
        <v>76</v>
      </c>
      <c r="M856" t="s">
        <v>76</v>
      </c>
      <c r="N856" t="s">
        <v>76</v>
      </c>
      <c r="O856" t="s">
        <v>76</v>
      </c>
    </row>
    <row r="857" spans="1:15" x14ac:dyDescent="0.25">
      <c r="A857" t="s">
        <v>70</v>
      </c>
      <c r="B857">
        <v>1977</v>
      </c>
      <c r="D857" s="1">
        <v>28305</v>
      </c>
      <c r="E857" t="s">
        <v>8</v>
      </c>
      <c r="F857" t="s">
        <v>9</v>
      </c>
      <c r="G857" t="s">
        <v>10</v>
      </c>
      <c r="H857">
        <v>27</v>
      </c>
      <c r="J857">
        <v>2013</v>
      </c>
      <c r="K857">
        <v>168</v>
      </c>
      <c r="L857" t="s">
        <v>76</v>
      </c>
      <c r="M857" t="s">
        <v>76</v>
      </c>
      <c r="N857" t="s">
        <v>76</v>
      </c>
      <c r="O857" t="s">
        <v>76</v>
      </c>
    </row>
    <row r="858" spans="1:15" x14ac:dyDescent="0.25">
      <c r="A858" t="s">
        <v>70</v>
      </c>
      <c r="B858">
        <v>1977</v>
      </c>
      <c r="D858" s="1">
        <v>28306</v>
      </c>
      <c r="E858" t="s">
        <v>8</v>
      </c>
      <c r="F858" t="s">
        <v>9</v>
      </c>
      <c r="G858" t="s">
        <v>10</v>
      </c>
      <c r="H858">
        <v>116</v>
      </c>
      <c r="J858">
        <v>2014</v>
      </c>
      <c r="K858">
        <v>168</v>
      </c>
      <c r="L858" s="1">
        <v>41807</v>
      </c>
      <c r="M858">
        <v>24</v>
      </c>
      <c r="N858">
        <v>2014</v>
      </c>
      <c r="O858">
        <v>24</v>
      </c>
    </row>
    <row r="859" spans="1:15" x14ac:dyDescent="0.25">
      <c r="A859" t="s">
        <v>70</v>
      </c>
      <c r="B859">
        <v>1977</v>
      </c>
      <c r="D859" s="1">
        <v>28307</v>
      </c>
      <c r="E859" t="s">
        <v>8</v>
      </c>
      <c r="F859" t="s">
        <v>9</v>
      </c>
      <c r="G859" t="s">
        <v>10</v>
      </c>
      <c r="H859">
        <v>79</v>
      </c>
      <c r="J859">
        <v>2015</v>
      </c>
      <c r="K859">
        <v>168</v>
      </c>
      <c r="L859" t="s">
        <v>76</v>
      </c>
      <c r="M859" t="s">
        <v>76</v>
      </c>
      <c r="N859" t="s">
        <v>76</v>
      </c>
      <c r="O859" t="s">
        <v>76</v>
      </c>
    </row>
    <row r="860" spans="1:15" x14ac:dyDescent="0.25">
      <c r="A860" t="s">
        <v>70</v>
      </c>
      <c r="B860">
        <v>1977</v>
      </c>
      <c r="D860" s="1">
        <v>28308</v>
      </c>
      <c r="E860" t="s">
        <v>8</v>
      </c>
      <c r="F860" t="s">
        <v>9</v>
      </c>
      <c r="G860" t="s">
        <v>10</v>
      </c>
      <c r="H860">
        <v>36</v>
      </c>
      <c r="J860">
        <v>2016</v>
      </c>
      <c r="K860">
        <v>168</v>
      </c>
      <c r="L860" t="s">
        <v>76</v>
      </c>
      <c r="M860" t="s">
        <v>76</v>
      </c>
      <c r="N860" t="s">
        <v>76</v>
      </c>
      <c r="O860" t="s">
        <v>76</v>
      </c>
    </row>
    <row r="861" spans="1:15" x14ac:dyDescent="0.25">
      <c r="A861" t="s">
        <v>70</v>
      </c>
      <c r="B861">
        <v>1977</v>
      </c>
      <c r="D861" s="1">
        <v>28309</v>
      </c>
      <c r="E861" t="s">
        <v>8</v>
      </c>
      <c r="F861" t="s">
        <v>9</v>
      </c>
      <c r="G861" t="s">
        <v>10</v>
      </c>
      <c r="H861">
        <v>61</v>
      </c>
      <c r="J861">
        <v>2017</v>
      </c>
      <c r="K861">
        <v>168</v>
      </c>
      <c r="L861" s="1">
        <v>42903</v>
      </c>
      <c r="M861">
        <v>41</v>
      </c>
      <c r="N861">
        <v>2017</v>
      </c>
      <c r="O861">
        <v>106</v>
      </c>
    </row>
    <row r="862" spans="1:15" x14ac:dyDescent="0.25">
      <c r="A862" t="s">
        <v>70</v>
      </c>
      <c r="B862">
        <v>1977</v>
      </c>
      <c r="D862" s="1">
        <v>28310</v>
      </c>
      <c r="E862" t="s">
        <v>8</v>
      </c>
      <c r="F862" t="s">
        <v>9</v>
      </c>
      <c r="G862" t="s">
        <v>10</v>
      </c>
      <c r="H862">
        <v>43</v>
      </c>
      <c r="J862">
        <v>2018</v>
      </c>
      <c r="K862">
        <v>168</v>
      </c>
      <c r="L862" s="1">
        <v>43268</v>
      </c>
      <c r="M862">
        <v>7</v>
      </c>
      <c r="N862">
        <v>2018</v>
      </c>
      <c r="O862">
        <v>65</v>
      </c>
    </row>
    <row r="863" spans="1:15" x14ac:dyDescent="0.25">
      <c r="A863" t="s">
        <v>70</v>
      </c>
      <c r="B863">
        <v>1977</v>
      </c>
      <c r="D863" s="1">
        <v>28311</v>
      </c>
      <c r="E863" t="s">
        <v>8</v>
      </c>
      <c r="F863" t="s">
        <v>9</v>
      </c>
      <c r="G863" t="s">
        <v>10</v>
      </c>
      <c r="H863">
        <v>93</v>
      </c>
      <c r="J863">
        <v>2019</v>
      </c>
      <c r="K863">
        <v>168</v>
      </c>
      <c r="L863" s="1">
        <v>43633</v>
      </c>
      <c r="M863">
        <v>3</v>
      </c>
      <c r="N863">
        <v>2019</v>
      </c>
      <c r="O863">
        <v>196</v>
      </c>
    </row>
    <row r="864" spans="1:15" x14ac:dyDescent="0.25">
      <c r="A864" t="s">
        <v>70</v>
      </c>
      <c r="B864">
        <v>1977</v>
      </c>
      <c r="D864" s="1">
        <v>28312</v>
      </c>
      <c r="E864" t="s">
        <v>8</v>
      </c>
      <c r="F864" t="s">
        <v>9</v>
      </c>
      <c r="G864" t="s">
        <v>10</v>
      </c>
      <c r="H864">
        <v>36</v>
      </c>
      <c r="J864">
        <v>2020</v>
      </c>
      <c r="K864">
        <v>168</v>
      </c>
      <c r="L864" t="s">
        <v>76</v>
      </c>
      <c r="M864" t="s">
        <v>76</v>
      </c>
      <c r="N864" t="s">
        <v>76</v>
      </c>
      <c r="O864" t="s">
        <v>76</v>
      </c>
    </row>
    <row r="865" spans="1:15" x14ac:dyDescent="0.25">
      <c r="A865" t="s">
        <v>70</v>
      </c>
      <c r="B865">
        <v>1977</v>
      </c>
      <c r="D865" s="1">
        <v>28313</v>
      </c>
      <c r="E865" t="s">
        <v>8</v>
      </c>
      <c r="F865" t="s">
        <v>9</v>
      </c>
      <c r="G865" t="s">
        <v>10</v>
      </c>
      <c r="H865">
        <v>341</v>
      </c>
      <c r="J865">
        <v>2021</v>
      </c>
      <c r="K865">
        <v>168</v>
      </c>
      <c r="L865" t="s">
        <v>76</v>
      </c>
      <c r="M865" t="s">
        <v>76</v>
      </c>
      <c r="N865" t="s">
        <v>76</v>
      </c>
      <c r="O865" t="s">
        <v>76</v>
      </c>
    </row>
    <row r="866" spans="1:15" x14ac:dyDescent="0.25">
      <c r="A866" t="s">
        <v>70</v>
      </c>
      <c r="B866">
        <v>1977</v>
      </c>
      <c r="D866" s="1">
        <v>28314</v>
      </c>
      <c r="E866" t="s">
        <v>8</v>
      </c>
      <c r="F866" t="s">
        <v>9</v>
      </c>
      <c r="G866" t="s">
        <v>10</v>
      </c>
      <c r="H866">
        <v>133</v>
      </c>
      <c r="J866">
        <v>1971</v>
      </c>
      <c r="K866">
        <v>169</v>
      </c>
      <c r="L866" s="1">
        <v>26102</v>
      </c>
      <c r="M866">
        <v>1</v>
      </c>
      <c r="N866">
        <v>1971</v>
      </c>
      <c r="O866">
        <v>110</v>
      </c>
    </row>
    <row r="867" spans="1:15" x14ac:dyDescent="0.25">
      <c r="A867" t="s">
        <v>70</v>
      </c>
      <c r="B867">
        <v>1977</v>
      </c>
      <c r="D867" s="1">
        <v>28315</v>
      </c>
      <c r="E867" t="s">
        <v>8</v>
      </c>
      <c r="F867" t="s">
        <v>9</v>
      </c>
      <c r="G867" t="s">
        <v>10</v>
      </c>
      <c r="H867">
        <v>66</v>
      </c>
      <c r="J867">
        <v>1972</v>
      </c>
      <c r="K867">
        <v>169</v>
      </c>
      <c r="L867" s="1">
        <v>26467</v>
      </c>
      <c r="M867">
        <v>12</v>
      </c>
      <c r="N867">
        <v>1972</v>
      </c>
      <c r="O867">
        <v>79</v>
      </c>
    </row>
    <row r="868" spans="1:15" x14ac:dyDescent="0.25">
      <c r="A868" t="s">
        <v>70</v>
      </c>
      <c r="B868">
        <v>1977</v>
      </c>
      <c r="D868" s="1">
        <v>28316</v>
      </c>
      <c r="E868" t="s">
        <v>8</v>
      </c>
      <c r="F868" t="s">
        <v>9</v>
      </c>
      <c r="G868" t="s">
        <v>10</v>
      </c>
      <c r="H868">
        <v>0</v>
      </c>
      <c r="J868">
        <v>1973</v>
      </c>
      <c r="K868">
        <v>169</v>
      </c>
      <c r="L868" s="1">
        <v>26833</v>
      </c>
      <c r="M868">
        <v>2</v>
      </c>
      <c r="N868">
        <v>1973</v>
      </c>
      <c r="O868">
        <v>27</v>
      </c>
    </row>
    <row r="869" spans="1:15" x14ac:dyDescent="0.25">
      <c r="A869" t="s">
        <v>70</v>
      </c>
      <c r="B869">
        <v>1977</v>
      </c>
      <c r="D869" s="1">
        <v>28317</v>
      </c>
      <c r="E869" t="s">
        <v>8</v>
      </c>
      <c r="F869" t="s">
        <v>9</v>
      </c>
      <c r="G869" t="s">
        <v>10</v>
      </c>
      <c r="H869">
        <v>177</v>
      </c>
      <c r="J869">
        <v>1974</v>
      </c>
      <c r="K869">
        <v>169</v>
      </c>
      <c r="L869" s="1">
        <v>27198</v>
      </c>
      <c r="M869">
        <v>107</v>
      </c>
      <c r="N869">
        <v>1974</v>
      </c>
      <c r="O869">
        <v>507</v>
      </c>
    </row>
    <row r="870" spans="1:15" x14ac:dyDescent="0.25">
      <c r="A870" t="s">
        <v>70</v>
      </c>
      <c r="B870">
        <v>1977</v>
      </c>
      <c r="D870" s="1">
        <v>28318</v>
      </c>
      <c r="E870" t="s">
        <v>8</v>
      </c>
      <c r="F870" t="s">
        <v>9</v>
      </c>
      <c r="G870" t="s">
        <v>10</v>
      </c>
      <c r="H870">
        <v>0</v>
      </c>
      <c r="J870">
        <v>1975</v>
      </c>
      <c r="K870">
        <v>169</v>
      </c>
      <c r="L870" s="1">
        <v>27563</v>
      </c>
      <c r="M870">
        <v>2</v>
      </c>
      <c r="N870">
        <v>1975</v>
      </c>
      <c r="O870">
        <v>20</v>
      </c>
    </row>
    <row r="871" spans="1:15" x14ac:dyDescent="0.25">
      <c r="A871" t="s">
        <v>70</v>
      </c>
      <c r="B871">
        <v>1977</v>
      </c>
      <c r="D871" s="1">
        <v>28319</v>
      </c>
      <c r="E871" t="s">
        <v>8</v>
      </c>
      <c r="F871" t="s">
        <v>9</v>
      </c>
      <c r="G871" t="s">
        <v>10</v>
      </c>
      <c r="H871">
        <v>0</v>
      </c>
      <c r="J871">
        <v>1976</v>
      </c>
      <c r="K871">
        <v>169</v>
      </c>
      <c r="L871" s="1">
        <v>27928</v>
      </c>
      <c r="M871">
        <v>0</v>
      </c>
      <c r="N871">
        <v>1976</v>
      </c>
      <c r="O871">
        <v>1</v>
      </c>
    </row>
    <row r="872" spans="1:15" x14ac:dyDescent="0.25">
      <c r="A872" t="s">
        <v>70</v>
      </c>
      <c r="B872">
        <v>1977</v>
      </c>
      <c r="D872" s="1">
        <v>28320</v>
      </c>
      <c r="E872" t="s">
        <v>8</v>
      </c>
      <c r="F872" t="s">
        <v>9</v>
      </c>
      <c r="G872" t="s">
        <v>10</v>
      </c>
      <c r="H872">
        <v>30</v>
      </c>
      <c r="J872">
        <v>1977</v>
      </c>
      <c r="K872">
        <v>169</v>
      </c>
      <c r="L872" s="1">
        <v>28294</v>
      </c>
      <c r="M872">
        <v>109</v>
      </c>
      <c r="N872">
        <v>1977</v>
      </c>
      <c r="O872">
        <v>214</v>
      </c>
    </row>
    <row r="873" spans="1:15" x14ac:dyDescent="0.25">
      <c r="A873" t="s">
        <v>70</v>
      </c>
      <c r="B873">
        <v>1977</v>
      </c>
      <c r="D873" s="1">
        <v>28321</v>
      </c>
      <c r="E873" t="s">
        <v>8</v>
      </c>
      <c r="F873" t="s">
        <v>9</v>
      </c>
      <c r="G873" t="s">
        <v>10</v>
      </c>
      <c r="H873">
        <v>0</v>
      </c>
      <c r="J873">
        <v>1978</v>
      </c>
      <c r="K873">
        <v>169</v>
      </c>
      <c r="L873" s="1">
        <v>28659</v>
      </c>
      <c r="M873">
        <v>2</v>
      </c>
      <c r="N873">
        <v>1978</v>
      </c>
      <c r="O873">
        <v>24</v>
      </c>
    </row>
    <row r="874" spans="1:15" x14ac:dyDescent="0.25">
      <c r="A874" t="s">
        <v>70</v>
      </c>
      <c r="B874">
        <v>1977</v>
      </c>
      <c r="D874" s="1">
        <v>28322</v>
      </c>
      <c r="E874" t="s">
        <v>8</v>
      </c>
      <c r="F874" t="s">
        <v>9</v>
      </c>
      <c r="G874" t="s">
        <v>10</v>
      </c>
      <c r="H874">
        <v>0</v>
      </c>
      <c r="J874">
        <v>1979</v>
      </c>
      <c r="K874">
        <v>169</v>
      </c>
      <c r="L874" s="1">
        <v>29024</v>
      </c>
      <c r="M874">
        <v>0</v>
      </c>
      <c r="N874">
        <v>1979</v>
      </c>
      <c r="O874">
        <v>6</v>
      </c>
    </row>
    <row r="875" spans="1:15" x14ac:dyDescent="0.25">
      <c r="A875" t="s">
        <v>70</v>
      </c>
      <c r="B875">
        <v>1977</v>
      </c>
      <c r="D875" s="1">
        <v>28323</v>
      </c>
      <c r="E875" t="s">
        <v>8</v>
      </c>
      <c r="F875" t="s">
        <v>9</v>
      </c>
      <c r="G875" t="s">
        <v>10</v>
      </c>
      <c r="H875">
        <v>0</v>
      </c>
      <c r="J875">
        <v>1980</v>
      </c>
      <c r="K875">
        <v>169</v>
      </c>
      <c r="L875" s="1">
        <v>29389</v>
      </c>
      <c r="M875">
        <v>4</v>
      </c>
      <c r="N875">
        <v>1980</v>
      </c>
      <c r="O875">
        <v>17</v>
      </c>
    </row>
    <row r="876" spans="1:15" x14ac:dyDescent="0.25">
      <c r="A876" t="s">
        <v>70</v>
      </c>
      <c r="B876">
        <v>1977</v>
      </c>
      <c r="D876" s="1">
        <v>28324</v>
      </c>
      <c r="E876" t="s">
        <v>8</v>
      </c>
      <c r="F876" t="s">
        <v>9</v>
      </c>
      <c r="G876" t="s">
        <v>10</v>
      </c>
      <c r="H876">
        <v>6</v>
      </c>
      <c r="J876">
        <v>1981</v>
      </c>
      <c r="K876">
        <v>169</v>
      </c>
      <c r="L876" s="1">
        <v>29755</v>
      </c>
      <c r="M876">
        <v>0</v>
      </c>
      <c r="N876">
        <v>1981</v>
      </c>
      <c r="O876">
        <v>3</v>
      </c>
    </row>
    <row r="877" spans="1:15" x14ac:dyDescent="0.25">
      <c r="A877" t="s">
        <v>70</v>
      </c>
      <c r="B877">
        <v>1977</v>
      </c>
      <c r="D877" s="1">
        <v>28325</v>
      </c>
      <c r="E877" t="s">
        <v>8</v>
      </c>
      <c r="F877" t="s">
        <v>9</v>
      </c>
      <c r="G877" t="s">
        <v>10</v>
      </c>
      <c r="H877">
        <v>201</v>
      </c>
      <c r="J877">
        <v>1982</v>
      </c>
      <c r="K877">
        <v>169</v>
      </c>
      <c r="L877" t="s">
        <v>76</v>
      </c>
      <c r="M877" t="s">
        <v>76</v>
      </c>
      <c r="N877" t="s">
        <v>76</v>
      </c>
      <c r="O877" t="s">
        <v>76</v>
      </c>
    </row>
    <row r="878" spans="1:15" x14ac:dyDescent="0.25">
      <c r="A878" t="s">
        <v>70</v>
      </c>
      <c r="B878">
        <v>1977</v>
      </c>
      <c r="D878" s="1">
        <v>28326</v>
      </c>
      <c r="E878" t="s">
        <v>8</v>
      </c>
      <c r="F878" t="s">
        <v>9</v>
      </c>
      <c r="G878" t="s">
        <v>10</v>
      </c>
      <c r="H878">
        <v>122</v>
      </c>
      <c r="J878">
        <v>1983</v>
      </c>
      <c r="K878">
        <v>169</v>
      </c>
      <c r="L878" t="s">
        <v>76</v>
      </c>
      <c r="M878" t="s">
        <v>76</v>
      </c>
      <c r="N878" t="s">
        <v>76</v>
      </c>
      <c r="O878" t="s">
        <v>76</v>
      </c>
    </row>
    <row r="879" spans="1:15" x14ac:dyDescent="0.25">
      <c r="A879" t="s">
        <v>70</v>
      </c>
      <c r="B879">
        <v>1977</v>
      </c>
      <c r="D879" s="1">
        <v>28327</v>
      </c>
      <c r="E879" t="s">
        <v>8</v>
      </c>
      <c r="F879" t="s">
        <v>9</v>
      </c>
      <c r="G879" t="s">
        <v>10</v>
      </c>
      <c r="H879">
        <v>70</v>
      </c>
      <c r="J879">
        <v>1984</v>
      </c>
      <c r="K879">
        <v>169</v>
      </c>
      <c r="L879" s="1">
        <v>30850</v>
      </c>
      <c r="M879">
        <v>0</v>
      </c>
      <c r="N879">
        <v>1984</v>
      </c>
      <c r="O879">
        <v>0</v>
      </c>
    </row>
    <row r="880" spans="1:15" x14ac:dyDescent="0.25">
      <c r="A880" t="s">
        <v>70</v>
      </c>
      <c r="B880">
        <v>1977</v>
      </c>
      <c r="D880" s="1">
        <v>28328</v>
      </c>
      <c r="E880" t="s">
        <v>8</v>
      </c>
      <c r="F880" t="s">
        <v>9</v>
      </c>
      <c r="G880" t="s">
        <v>10</v>
      </c>
      <c r="H880">
        <v>91</v>
      </c>
      <c r="J880">
        <v>1985</v>
      </c>
      <c r="K880">
        <v>169</v>
      </c>
      <c r="L880" t="s">
        <v>76</v>
      </c>
      <c r="M880" t="s">
        <v>76</v>
      </c>
      <c r="N880" t="s">
        <v>76</v>
      </c>
      <c r="O880" t="s">
        <v>76</v>
      </c>
    </row>
    <row r="881" spans="1:15" x14ac:dyDescent="0.25">
      <c r="A881" t="s">
        <v>70</v>
      </c>
      <c r="B881">
        <v>1977</v>
      </c>
      <c r="D881" s="1">
        <v>28329</v>
      </c>
      <c r="E881" t="s">
        <v>8</v>
      </c>
      <c r="F881" t="s">
        <v>9</v>
      </c>
      <c r="G881" t="s">
        <v>10</v>
      </c>
      <c r="H881">
        <v>52</v>
      </c>
      <c r="J881">
        <v>1986</v>
      </c>
      <c r="K881">
        <v>169</v>
      </c>
      <c r="L881" s="1">
        <v>31581</v>
      </c>
      <c r="M881">
        <v>0</v>
      </c>
      <c r="N881">
        <v>1986</v>
      </c>
      <c r="O881">
        <v>0</v>
      </c>
    </row>
    <row r="882" spans="1:15" x14ac:dyDescent="0.25">
      <c r="A882" t="s">
        <v>70</v>
      </c>
      <c r="B882">
        <v>1977</v>
      </c>
      <c r="D882" s="1">
        <v>28330</v>
      </c>
      <c r="E882" t="s">
        <v>8</v>
      </c>
      <c r="F882" t="s">
        <v>9</v>
      </c>
      <c r="G882" t="s">
        <v>10</v>
      </c>
      <c r="H882">
        <v>27</v>
      </c>
      <c r="J882">
        <v>1987</v>
      </c>
      <c r="K882">
        <v>169</v>
      </c>
      <c r="L882" t="s">
        <v>76</v>
      </c>
      <c r="M882" t="s">
        <v>76</v>
      </c>
      <c r="N882" t="s">
        <v>76</v>
      </c>
      <c r="O882" t="s">
        <v>76</v>
      </c>
    </row>
    <row r="883" spans="1:15" x14ac:dyDescent="0.25">
      <c r="A883" t="s">
        <v>70</v>
      </c>
      <c r="B883">
        <v>1977</v>
      </c>
      <c r="D883" s="1">
        <v>28331</v>
      </c>
      <c r="E883" t="s">
        <v>8</v>
      </c>
      <c r="F883" t="s">
        <v>9</v>
      </c>
      <c r="G883" t="s">
        <v>10</v>
      </c>
      <c r="H883">
        <v>177</v>
      </c>
      <c r="J883">
        <v>1988</v>
      </c>
      <c r="K883">
        <v>169</v>
      </c>
      <c r="L883" t="s">
        <v>76</v>
      </c>
      <c r="M883" t="s">
        <v>76</v>
      </c>
      <c r="N883" t="s">
        <v>76</v>
      </c>
      <c r="O883" t="s">
        <v>76</v>
      </c>
    </row>
    <row r="884" spans="1:15" x14ac:dyDescent="0.25">
      <c r="A884" t="s">
        <v>70</v>
      </c>
      <c r="B884">
        <v>1977</v>
      </c>
      <c r="D884" s="1">
        <v>28332</v>
      </c>
      <c r="E884" t="s">
        <v>8</v>
      </c>
      <c r="F884" t="s">
        <v>9</v>
      </c>
      <c r="G884" t="s">
        <v>10</v>
      </c>
      <c r="H884">
        <v>329</v>
      </c>
      <c r="J884">
        <v>1989</v>
      </c>
      <c r="K884">
        <v>169</v>
      </c>
      <c r="L884" s="1">
        <v>32677</v>
      </c>
      <c r="M884">
        <v>34</v>
      </c>
      <c r="N884">
        <v>1989</v>
      </c>
      <c r="O884">
        <v>785</v>
      </c>
    </row>
    <row r="885" spans="1:15" x14ac:dyDescent="0.25">
      <c r="A885" t="s">
        <v>70</v>
      </c>
      <c r="B885">
        <v>1977</v>
      </c>
      <c r="D885" s="1">
        <v>28333</v>
      </c>
      <c r="E885" t="s">
        <v>8</v>
      </c>
      <c r="F885" t="s">
        <v>9</v>
      </c>
      <c r="G885" t="s">
        <v>10</v>
      </c>
      <c r="H885">
        <v>64</v>
      </c>
      <c r="J885">
        <v>1990</v>
      </c>
      <c r="K885">
        <v>169</v>
      </c>
      <c r="L885" s="1">
        <v>33042</v>
      </c>
      <c r="M885">
        <v>11</v>
      </c>
      <c r="N885">
        <v>1990</v>
      </c>
      <c r="O885">
        <v>213</v>
      </c>
    </row>
    <row r="886" spans="1:15" x14ac:dyDescent="0.25">
      <c r="A886" t="s">
        <v>70</v>
      </c>
      <c r="B886">
        <v>1977</v>
      </c>
      <c r="D886" s="1">
        <v>28334</v>
      </c>
      <c r="E886" t="s">
        <v>8</v>
      </c>
      <c r="F886" t="s">
        <v>9</v>
      </c>
      <c r="G886" t="s">
        <v>10</v>
      </c>
      <c r="H886">
        <v>14</v>
      </c>
      <c r="J886">
        <v>1991</v>
      </c>
      <c r="K886">
        <v>169</v>
      </c>
      <c r="L886" s="1">
        <v>33407</v>
      </c>
      <c r="M886">
        <v>11</v>
      </c>
      <c r="N886">
        <v>1991</v>
      </c>
      <c r="O886">
        <v>75</v>
      </c>
    </row>
    <row r="887" spans="1:15" x14ac:dyDescent="0.25">
      <c r="A887" t="s">
        <v>70</v>
      </c>
      <c r="B887">
        <v>1977</v>
      </c>
      <c r="D887" s="1">
        <v>28335</v>
      </c>
      <c r="E887" t="s">
        <v>8</v>
      </c>
      <c r="F887" t="s">
        <v>9</v>
      </c>
      <c r="G887" t="s">
        <v>10</v>
      </c>
      <c r="H887">
        <v>0</v>
      </c>
      <c r="J887">
        <v>1992</v>
      </c>
      <c r="K887">
        <v>169</v>
      </c>
      <c r="L887" s="1">
        <v>33772</v>
      </c>
      <c r="M887">
        <v>22</v>
      </c>
      <c r="N887">
        <v>1992</v>
      </c>
      <c r="O887">
        <v>39</v>
      </c>
    </row>
    <row r="888" spans="1:15" x14ac:dyDescent="0.25">
      <c r="A888" t="s">
        <v>70</v>
      </c>
      <c r="B888">
        <v>1977</v>
      </c>
      <c r="D888" s="1">
        <v>28336</v>
      </c>
      <c r="E888" t="s">
        <v>8</v>
      </c>
      <c r="F888" t="s">
        <v>9</v>
      </c>
      <c r="G888" t="s">
        <v>10</v>
      </c>
      <c r="H888">
        <v>100</v>
      </c>
      <c r="J888">
        <v>1993</v>
      </c>
      <c r="K888">
        <v>169</v>
      </c>
      <c r="L888" s="1">
        <v>34138</v>
      </c>
      <c r="M888">
        <v>8</v>
      </c>
      <c r="N888">
        <v>1993</v>
      </c>
      <c r="O888">
        <v>69</v>
      </c>
    </row>
    <row r="889" spans="1:15" x14ac:dyDescent="0.25">
      <c r="A889" t="s">
        <v>70</v>
      </c>
      <c r="B889">
        <v>1977</v>
      </c>
      <c r="D889" s="1">
        <v>28337</v>
      </c>
      <c r="E889" t="s">
        <v>8</v>
      </c>
      <c r="F889" t="s">
        <v>9</v>
      </c>
      <c r="G889" t="s">
        <v>10</v>
      </c>
      <c r="H889">
        <v>0</v>
      </c>
      <c r="J889">
        <v>1994</v>
      </c>
      <c r="K889">
        <v>169</v>
      </c>
      <c r="L889" s="1">
        <v>34503</v>
      </c>
      <c r="M889">
        <v>0</v>
      </c>
      <c r="N889">
        <v>1994</v>
      </c>
      <c r="O889">
        <v>575</v>
      </c>
    </row>
    <row r="890" spans="1:15" x14ac:dyDescent="0.25">
      <c r="A890" t="s">
        <v>70</v>
      </c>
      <c r="B890">
        <v>1977</v>
      </c>
      <c r="D890" s="1">
        <v>28338</v>
      </c>
      <c r="E890" t="s">
        <v>8</v>
      </c>
      <c r="F890" t="s">
        <v>9</v>
      </c>
      <c r="G890" t="s">
        <v>10</v>
      </c>
      <c r="H890">
        <v>377</v>
      </c>
      <c r="J890">
        <v>1995</v>
      </c>
      <c r="K890">
        <v>169</v>
      </c>
      <c r="L890" s="1">
        <v>34868</v>
      </c>
      <c r="M890">
        <v>4</v>
      </c>
      <c r="N890">
        <v>1995</v>
      </c>
      <c r="O890">
        <v>44</v>
      </c>
    </row>
    <row r="891" spans="1:15" x14ac:dyDescent="0.25">
      <c r="A891" t="s">
        <v>70</v>
      </c>
      <c r="B891">
        <v>1977</v>
      </c>
      <c r="D891" s="1">
        <v>28339</v>
      </c>
      <c r="E891" t="s">
        <v>8</v>
      </c>
      <c r="F891" t="s">
        <v>9</v>
      </c>
      <c r="G891" t="s">
        <v>10</v>
      </c>
      <c r="H891">
        <v>65</v>
      </c>
      <c r="J891">
        <v>1999</v>
      </c>
      <c r="K891">
        <v>169</v>
      </c>
      <c r="L891" t="s">
        <v>76</v>
      </c>
      <c r="M891" t="s">
        <v>76</v>
      </c>
      <c r="N891" t="s">
        <v>76</v>
      </c>
      <c r="O891" t="s">
        <v>76</v>
      </c>
    </row>
    <row r="892" spans="1:15" x14ac:dyDescent="0.25">
      <c r="A892" t="s">
        <v>70</v>
      </c>
      <c r="B892">
        <v>1977</v>
      </c>
      <c r="D892" s="1">
        <v>28340</v>
      </c>
      <c r="E892" t="s">
        <v>8</v>
      </c>
      <c r="F892" t="s">
        <v>9</v>
      </c>
      <c r="G892" t="s">
        <v>10</v>
      </c>
      <c r="H892">
        <v>0</v>
      </c>
      <c r="J892">
        <v>2000</v>
      </c>
      <c r="K892">
        <v>169</v>
      </c>
      <c r="L892" s="1">
        <v>36694</v>
      </c>
      <c r="M892">
        <v>76</v>
      </c>
      <c r="N892">
        <v>2000</v>
      </c>
      <c r="O892">
        <v>78</v>
      </c>
    </row>
    <row r="893" spans="1:15" x14ac:dyDescent="0.25">
      <c r="A893" t="s">
        <v>70</v>
      </c>
      <c r="B893">
        <v>1977</v>
      </c>
      <c r="D893" s="1">
        <v>28341</v>
      </c>
      <c r="E893" t="s">
        <v>8</v>
      </c>
      <c r="F893" t="s">
        <v>9</v>
      </c>
      <c r="G893" t="s">
        <v>10</v>
      </c>
      <c r="H893">
        <v>255</v>
      </c>
      <c r="J893">
        <v>2001</v>
      </c>
      <c r="K893">
        <v>169</v>
      </c>
      <c r="L893" t="s">
        <v>76</v>
      </c>
      <c r="M893" t="s">
        <v>76</v>
      </c>
      <c r="N893" t="s">
        <v>76</v>
      </c>
      <c r="O893" t="s">
        <v>76</v>
      </c>
    </row>
    <row r="894" spans="1:15" x14ac:dyDescent="0.25">
      <c r="A894" t="s">
        <v>70</v>
      </c>
      <c r="B894">
        <v>1977</v>
      </c>
      <c r="D894" s="1">
        <v>28342</v>
      </c>
      <c r="E894" t="s">
        <v>8</v>
      </c>
      <c r="F894" t="s">
        <v>9</v>
      </c>
      <c r="G894" t="s">
        <v>10</v>
      </c>
      <c r="H894">
        <v>45</v>
      </c>
      <c r="J894">
        <v>2002</v>
      </c>
      <c r="K894">
        <v>169</v>
      </c>
      <c r="L894" t="s">
        <v>76</v>
      </c>
      <c r="M894" t="s">
        <v>76</v>
      </c>
      <c r="N894" t="s">
        <v>76</v>
      </c>
      <c r="O894" t="s">
        <v>76</v>
      </c>
    </row>
    <row r="895" spans="1:15" x14ac:dyDescent="0.25">
      <c r="A895" t="s">
        <v>70</v>
      </c>
      <c r="B895">
        <v>1977</v>
      </c>
      <c r="D895" s="1">
        <v>28343</v>
      </c>
      <c r="E895" t="s">
        <v>8</v>
      </c>
      <c r="F895" t="s">
        <v>9</v>
      </c>
      <c r="G895" t="s">
        <v>10</v>
      </c>
      <c r="H895">
        <v>442</v>
      </c>
      <c r="J895">
        <v>2003</v>
      </c>
      <c r="K895">
        <v>169</v>
      </c>
      <c r="L895" t="s">
        <v>76</v>
      </c>
      <c r="M895" t="s">
        <v>76</v>
      </c>
      <c r="N895" t="s">
        <v>76</v>
      </c>
      <c r="O895" t="s">
        <v>76</v>
      </c>
    </row>
    <row r="896" spans="1:15" x14ac:dyDescent="0.25">
      <c r="A896" t="s">
        <v>70</v>
      </c>
      <c r="B896">
        <v>1977</v>
      </c>
      <c r="D896" s="1">
        <v>28344</v>
      </c>
      <c r="E896" t="s">
        <v>8</v>
      </c>
      <c r="F896" t="s">
        <v>9</v>
      </c>
      <c r="G896" t="s">
        <v>10</v>
      </c>
      <c r="H896">
        <v>107</v>
      </c>
      <c r="J896">
        <v>2004</v>
      </c>
      <c r="K896">
        <v>169</v>
      </c>
      <c r="L896" t="s">
        <v>76</v>
      </c>
      <c r="M896" t="s">
        <v>76</v>
      </c>
      <c r="N896" t="s">
        <v>76</v>
      </c>
      <c r="O896" t="s">
        <v>76</v>
      </c>
    </row>
    <row r="897" spans="1:15" x14ac:dyDescent="0.25">
      <c r="A897" t="s">
        <v>70</v>
      </c>
      <c r="B897">
        <v>1977</v>
      </c>
      <c r="D897" s="1">
        <v>28345</v>
      </c>
      <c r="E897" t="s">
        <v>8</v>
      </c>
      <c r="F897" t="s">
        <v>9</v>
      </c>
      <c r="G897" t="s">
        <v>10</v>
      </c>
      <c r="H897">
        <v>20</v>
      </c>
      <c r="J897">
        <v>2005</v>
      </c>
      <c r="K897">
        <v>169</v>
      </c>
      <c r="L897" t="s">
        <v>76</v>
      </c>
      <c r="M897" t="s">
        <v>76</v>
      </c>
      <c r="N897" t="s">
        <v>76</v>
      </c>
      <c r="O897" t="s">
        <v>76</v>
      </c>
    </row>
    <row r="898" spans="1:15" x14ac:dyDescent="0.25">
      <c r="A898" t="s">
        <v>70</v>
      </c>
      <c r="B898">
        <v>1977</v>
      </c>
      <c r="D898" s="1">
        <v>28346</v>
      </c>
      <c r="E898" t="s">
        <v>8</v>
      </c>
      <c r="F898" t="s">
        <v>9</v>
      </c>
      <c r="G898" t="s">
        <v>10</v>
      </c>
      <c r="H898">
        <v>143</v>
      </c>
      <c r="J898">
        <v>2006</v>
      </c>
      <c r="K898">
        <v>169</v>
      </c>
      <c r="L898" t="s">
        <v>76</v>
      </c>
      <c r="M898" t="s">
        <v>76</v>
      </c>
      <c r="N898" t="s">
        <v>76</v>
      </c>
      <c r="O898" t="s">
        <v>76</v>
      </c>
    </row>
    <row r="899" spans="1:15" x14ac:dyDescent="0.25">
      <c r="A899" t="s">
        <v>70</v>
      </c>
      <c r="B899">
        <v>1977</v>
      </c>
      <c r="D899" s="1">
        <v>28347</v>
      </c>
      <c r="E899" t="s">
        <v>8</v>
      </c>
      <c r="F899" t="s">
        <v>9</v>
      </c>
      <c r="G899" t="s">
        <v>10</v>
      </c>
      <c r="H899">
        <v>317</v>
      </c>
      <c r="J899">
        <v>2007</v>
      </c>
      <c r="K899">
        <v>169</v>
      </c>
      <c r="L899" t="s">
        <v>76</v>
      </c>
      <c r="M899" t="s">
        <v>76</v>
      </c>
      <c r="N899" t="s">
        <v>76</v>
      </c>
      <c r="O899" t="s">
        <v>76</v>
      </c>
    </row>
    <row r="900" spans="1:15" x14ac:dyDescent="0.25">
      <c r="A900" t="s">
        <v>70</v>
      </c>
      <c r="B900">
        <v>1977</v>
      </c>
      <c r="D900" s="1">
        <v>28348</v>
      </c>
      <c r="E900" t="s">
        <v>8</v>
      </c>
      <c r="F900" t="s">
        <v>9</v>
      </c>
      <c r="G900" t="s">
        <v>10</v>
      </c>
      <c r="H900">
        <v>137</v>
      </c>
      <c r="J900">
        <v>2008</v>
      </c>
      <c r="K900">
        <v>169</v>
      </c>
      <c r="L900" t="s">
        <v>76</v>
      </c>
      <c r="M900" t="s">
        <v>76</v>
      </c>
      <c r="N900" t="s">
        <v>76</v>
      </c>
      <c r="O900" t="s">
        <v>76</v>
      </c>
    </row>
    <row r="901" spans="1:15" x14ac:dyDescent="0.25">
      <c r="A901" t="s">
        <v>70</v>
      </c>
      <c r="B901">
        <v>1977</v>
      </c>
      <c r="D901" s="1">
        <v>28349</v>
      </c>
      <c r="E901" t="s">
        <v>8</v>
      </c>
      <c r="F901" t="s">
        <v>9</v>
      </c>
      <c r="G901" t="s">
        <v>10</v>
      </c>
      <c r="H901">
        <v>0</v>
      </c>
      <c r="J901">
        <v>2009</v>
      </c>
      <c r="K901">
        <v>169</v>
      </c>
      <c r="L901" s="1">
        <v>39982</v>
      </c>
      <c r="M901">
        <v>1356</v>
      </c>
      <c r="N901">
        <v>2009</v>
      </c>
      <c r="O901">
        <v>3587</v>
      </c>
    </row>
    <row r="902" spans="1:15" x14ac:dyDescent="0.25">
      <c r="A902" t="s">
        <v>70</v>
      </c>
      <c r="B902">
        <v>1977</v>
      </c>
      <c r="D902" s="1">
        <v>28350</v>
      </c>
      <c r="E902" t="s">
        <v>8</v>
      </c>
      <c r="F902" t="s">
        <v>9</v>
      </c>
      <c r="G902" t="s">
        <v>10</v>
      </c>
      <c r="H902">
        <v>1</v>
      </c>
      <c r="J902">
        <v>2010</v>
      </c>
      <c r="K902">
        <v>169</v>
      </c>
      <c r="L902" s="1">
        <v>40347</v>
      </c>
      <c r="M902">
        <v>74</v>
      </c>
      <c r="N902">
        <v>2010</v>
      </c>
      <c r="O902">
        <v>74</v>
      </c>
    </row>
    <row r="903" spans="1:15" x14ac:dyDescent="0.25">
      <c r="A903" t="s">
        <v>70</v>
      </c>
      <c r="B903">
        <v>1977</v>
      </c>
      <c r="D903" s="1">
        <v>28351</v>
      </c>
      <c r="E903" t="s">
        <v>8</v>
      </c>
      <c r="F903" t="s">
        <v>9</v>
      </c>
      <c r="G903" t="s">
        <v>10</v>
      </c>
      <c r="H903">
        <v>0</v>
      </c>
      <c r="J903">
        <v>2011</v>
      </c>
      <c r="K903">
        <v>169</v>
      </c>
      <c r="L903" s="1">
        <v>40712</v>
      </c>
      <c r="M903">
        <v>106</v>
      </c>
      <c r="N903">
        <v>2011</v>
      </c>
      <c r="O903">
        <v>537</v>
      </c>
    </row>
    <row r="904" spans="1:15" x14ac:dyDescent="0.25">
      <c r="A904" t="s">
        <v>70</v>
      </c>
      <c r="B904">
        <v>1977</v>
      </c>
      <c r="D904" s="1">
        <v>28352</v>
      </c>
      <c r="E904" t="s">
        <v>8</v>
      </c>
      <c r="F904" t="s">
        <v>9</v>
      </c>
      <c r="G904" t="s">
        <v>10</v>
      </c>
      <c r="H904">
        <v>154</v>
      </c>
      <c r="J904">
        <v>2012</v>
      </c>
      <c r="K904">
        <v>169</v>
      </c>
      <c r="L904" t="s">
        <v>76</v>
      </c>
      <c r="M904" t="s">
        <v>76</v>
      </c>
      <c r="N904" t="s">
        <v>76</v>
      </c>
      <c r="O904" t="s">
        <v>76</v>
      </c>
    </row>
    <row r="905" spans="1:15" x14ac:dyDescent="0.25">
      <c r="A905" t="s">
        <v>70</v>
      </c>
      <c r="B905">
        <v>1977</v>
      </c>
      <c r="D905" s="1">
        <v>28353</v>
      </c>
      <c r="E905" t="s">
        <v>8</v>
      </c>
      <c r="F905" t="s">
        <v>9</v>
      </c>
      <c r="G905" t="s">
        <v>10</v>
      </c>
      <c r="H905">
        <v>21</v>
      </c>
      <c r="J905">
        <v>2013</v>
      </c>
      <c r="K905">
        <v>169</v>
      </c>
      <c r="L905" t="s">
        <v>76</v>
      </c>
      <c r="M905" t="s">
        <v>76</v>
      </c>
      <c r="N905" t="s">
        <v>76</v>
      </c>
      <c r="O905" t="s">
        <v>76</v>
      </c>
    </row>
    <row r="906" spans="1:15" x14ac:dyDescent="0.25">
      <c r="A906" t="s">
        <v>70</v>
      </c>
      <c r="B906">
        <v>1977</v>
      </c>
      <c r="D906" s="1">
        <v>28354</v>
      </c>
      <c r="E906" t="s">
        <v>8</v>
      </c>
      <c r="F906" t="s">
        <v>9</v>
      </c>
      <c r="G906" t="s">
        <v>10</v>
      </c>
      <c r="H906">
        <v>360</v>
      </c>
      <c r="J906">
        <v>2014</v>
      </c>
      <c r="K906">
        <v>169</v>
      </c>
      <c r="L906" s="1">
        <v>41808</v>
      </c>
      <c r="M906">
        <v>613</v>
      </c>
      <c r="N906">
        <v>2014</v>
      </c>
      <c r="O906">
        <v>637</v>
      </c>
    </row>
    <row r="907" spans="1:15" x14ac:dyDescent="0.25">
      <c r="A907" t="s">
        <v>70</v>
      </c>
      <c r="B907">
        <v>1977</v>
      </c>
      <c r="D907" s="1">
        <v>28355</v>
      </c>
      <c r="E907" t="s">
        <v>8</v>
      </c>
      <c r="F907" t="s">
        <v>9</v>
      </c>
      <c r="G907" t="s">
        <v>10</v>
      </c>
      <c r="H907">
        <v>155</v>
      </c>
      <c r="J907">
        <v>2015</v>
      </c>
      <c r="K907">
        <v>169</v>
      </c>
      <c r="L907" t="s">
        <v>76</v>
      </c>
      <c r="M907" t="s">
        <v>76</v>
      </c>
      <c r="N907" t="s">
        <v>76</v>
      </c>
      <c r="O907" t="s">
        <v>76</v>
      </c>
    </row>
    <row r="908" spans="1:15" x14ac:dyDescent="0.25">
      <c r="A908" t="s">
        <v>70</v>
      </c>
      <c r="B908">
        <v>1977</v>
      </c>
      <c r="D908" s="1">
        <v>28356</v>
      </c>
      <c r="E908" t="s">
        <v>8</v>
      </c>
      <c r="F908" t="s">
        <v>9</v>
      </c>
      <c r="G908" t="s">
        <v>10</v>
      </c>
      <c r="H908">
        <v>155</v>
      </c>
      <c r="J908">
        <v>2016</v>
      </c>
      <c r="K908">
        <v>169</v>
      </c>
      <c r="L908" t="s">
        <v>76</v>
      </c>
      <c r="M908" t="s">
        <v>76</v>
      </c>
      <c r="N908" t="s">
        <v>76</v>
      </c>
      <c r="O908" t="s">
        <v>76</v>
      </c>
    </row>
    <row r="909" spans="1:15" x14ac:dyDescent="0.25">
      <c r="A909" t="s">
        <v>70</v>
      </c>
      <c r="B909">
        <v>1977</v>
      </c>
      <c r="D909" s="1">
        <v>28357</v>
      </c>
      <c r="E909" t="s">
        <v>8</v>
      </c>
      <c r="F909" t="s">
        <v>9</v>
      </c>
      <c r="G909" t="s">
        <v>10</v>
      </c>
      <c r="H909">
        <v>123</v>
      </c>
      <c r="J909">
        <v>2017</v>
      </c>
      <c r="K909">
        <v>169</v>
      </c>
      <c r="L909" s="1">
        <v>42904</v>
      </c>
      <c r="M909">
        <v>28</v>
      </c>
      <c r="N909">
        <v>2017</v>
      </c>
      <c r="O909">
        <v>134</v>
      </c>
    </row>
    <row r="910" spans="1:15" x14ac:dyDescent="0.25">
      <c r="A910" t="s">
        <v>70</v>
      </c>
      <c r="B910">
        <v>1977</v>
      </c>
      <c r="D910" s="1">
        <v>28358</v>
      </c>
      <c r="E910" t="s">
        <v>8</v>
      </c>
      <c r="F910" t="s">
        <v>9</v>
      </c>
      <c r="G910" t="s">
        <v>10</v>
      </c>
      <c r="H910">
        <v>0</v>
      </c>
      <c r="J910">
        <v>2018</v>
      </c>
      <c r="K910">
        <v>169</v>
      </c>
      <c r="L910" s="1">
        <v>43269</v>
      </c>
      <c r="M910">
        <v>4</v>
      </c>
      <c r="N910">
        <v>2018</v>
      </c>
      <c r="O910">
        <v>69</v>
      </c>
    </row>
    <row r="911" spans="1:15" x14ac:dyDescent="0.25">
      <c r="A911" t="s">
        <v>70</v>
      </c>
      <c r="B911">
        <v>1977</v>
      </c>
      <c r="D911" s="1">
        <v>28359</v>
      </c>
      <c r="E911" t="s">
        <v>8</v>
      </c>
      <c r="F911" t="s">
        <v>9</v>
      </c>
      <c r="G911" t="s">
        <v>10</v>
      </c>
      <c r="H911">
        <v>1</v>
      </c>
      <c r="J911">
        <v>2019</v>
      </c>
      <c r="K911">
        <v>169</v>
      </c>
      <c r="L911" s="1">
        <v>43634</v>
      </c>
      <c r="M911">
        <v>2</v>
      </c>
      <c r="N911">
        <v>2019</v>
      </c>
      <c r="O911">
        <v>198</v>
      </c>
    </row>
    <row r="912" spans="1:15" x14ac:dyDescent="0.25">
      <c r="A912" t="s">
        <v>70</v>
      </c>
      <c r="B912">
        <v>1977</v>
      </c>
      <c r="D912" s="1">
        <v>28360</v>
      </c>
      <c r="E912" t="s">
        <v>8</v>
      </c>
      <c r="F912" t="s">
        <v>9</v>
      </c>
      <c r="G912" t="s">
        <v>10</v>
      </c>
      <c r="H912">
        <v>0</v>
      </c>
      <c r="J912">
        <v>2020</v>
      </c>
      <c r="K912">
        <v>169</v>
      </c>
      <c r="L912" t="s">
        <v>76</v>
      </c>
      <c r="M912" t="s">
        <v>76</v>
      </c>
      <c r="N912" t="s">
        <v>76</v>
      </c>
      <c r="O912" t="s">
        <v>76</v>
      </c>
    </row>
    <row r="913" spans="1:15" x14ac:dyDescent="0.25">
      <c r="A913" t="s">
        <v>70</v>
      </c>
      <c r="B913">
        <v>1977</v>
      </c>
      <c r="D913" s="1">
        <v>28361</v>
      </c>
      <c r="E913" t="s">
        <v>8</v>
      </c>
      <c r="F913" t="s">
        <v>9</v>
      </c>
      <c r="G913" t="s">
        <v>10</v>
      </c>
      <c r="H913">
        <v>64</v>
      </c>
      <c r="J913">
        <v>2021</v>
      </c>
      <c r="K913">
        <v>169</v>
      </c>
      <c r="L913" t="s">
        <v>76</v>
      </c>
      <c r="M913" t="s">
        <v>76</v>
      </c>
      <c r="N913" t="s">
        <v>76</v>
      </c>
      <c r="O913" t="s">
        <v>76</v>
      </c>
    </row>
    <row r="914" spans="1:15" x14ac:dyDescent="0.25">
      <c r="A914" t="s">
        <v>70</v>
      </c>
      <c r="B914">
        <v>1977</v>
      </c>
      <c r="D914" s="1">
        <v>28362</v>
      </c>
      <c r="E914" t="s">
        <v>8</v>
      </c>
      <c r="F914" t="s">
        <v>9</v>
      </c>
      <c r="G914" t="s">
        <v>10</v>
      </c>
      <c r="H914">
        <v>29</v>
      </c>
      <c r="J914">
        <v>1971</v>
      </c>
      <c r="K914">
        <v>170</v>
      </c>
      <c r="L914" s="1">
        <v>26103</v>
      </c>
      <c r="M914">
        <v>4</v>
      </c>
      <c r="N914">
        <v>1971</v>
      </c>
      <c r="O914">
        <v>114</v>
      </c>
    </row>
    <row r="915" spans="1:15" x14ac:dyDescent="0.25">
      <c r="A915" t="s">
        <v>70</v>
      </c>
      <c r="B915">
        <v>1977</v>
      </c>
      <c r="D915" s="1">
        <v>28363</v>
      </c>
      <c r="E915" t="s">
        <v>8</v>
      </c>
      <c r="F915" t="s">
        <v>9</v>
      </c>
      <c r="G915" t="s">
        <v>10</v>
      </c>
      <c r="H915">
        <v>448</v>
      </c>
      <c r="J915">
        <v>1972</v>
      </c>
      <c r="K915">
        <v>170</v>
      </c>
      <c r="L915" s="1">
        <v>26468</v>
      </c>
      <c r="M915">
        <v>8</v>
      </c>
      <c r="N915">
        <v>1972</v>
      </c>
      <c r="O915">
        <v>87</v>
      </c>
    </row>
    <row r="916" spans="1:15" x14ac:dyDescent="0.25">
      <c r="A916" t="s">
        <v>70</v>
      </c>
      <c r="B916">
        <v>1977</v>
      </c>
      <c r="D916" s="1">
        <v>28364</v>
      </c>
      <c r="E916" t="s">
        <v>8</v>
      </c>
      <c r="F916" t="s">
        <v>9</v>
      </c>
      <c r="G916" t="s">
        <v>10</v>
      </c>
      <c r="H916">
        <v>727</v>
      </c>
      <c r="J916">
        <v>1973</v>
      </c>
      <c r="K916">
        <v>170</v>
      </c>
      <c r="L916" s="1">
        <v>26834</v>
      </c>
      <c r="M916">
        <v>12</v>
      </c>
      <c r="N916">
        <v>1973</v>
      </c>
      <c r="O916">
        <v>39</v>
      </c>
    </row>
    <row r="917" spans="1:15" x14ac:dyDescent="0.25">
      <c r="A917" t="s">
        <v>70</v>
      </c>
      <c r="B917">
        <v>1977</v>
      </c>
      <c r="D917" s="1">
        <v>28365</v>
      </c>
      <c r="E917" t="s">
        <v>8</v>
      </c>
      <c r="F917" t="s">
        <v>9</v>
      </c>
      <c r="G917" t="s">
        <v>10</v>
      </c>
      <c r="H917">
        <v>695</v>
      </c>
      <c r="J917">
        <v>1974</v>
      </c>
      <c r="K917">
        <v>170</v>
      </c>
      <c r="L917" s="1">
        <v>27199</v>
      </c>
      <c r="M917">
        <v>312</v>
      </c>
      <c r="N917">
        <v>1974</v>
      </c>
      <c r="O917">
        <v>819</v>
      </c>
    </row>
    <row r="918" spans="1:15" x14ac:dyDescent="0.25">
      <c r="A918" t="s">
        <v>70</v>
      </c>
      <c r="B918">
        <v>1977</v>
      </c>
      <c r="D918" s="1">
        <v>28366</v>
      </c>
      <c r="E918" t="s">
        <v>8</v>
      </c>
      <c r="F918" t="s">
        <v>9</v>
      </c>
      <c r="G918" t="s">
        <v>10</v>
      </c>
      <c r="H918">
        <v>2050</v>
      </c>
      <c r="J918">
        <v>1975</v>
      </c>
      <c r="K918">
        <v>170</v>
      </c>
      <c r="L918" s="1">
        <v>27564</v>
      </c>
      <c r="M918">
        <v>14</v>
      </c>
      <c r="N918">
        <v>1975</v>
      </c>
      <c r="O918">
        <v>34</v>
      </c>
    </row>
    <row r="919" spans="1:15" x14ac:dyDescent="0.25">
      <c r="A919" t="s">
        <v>70</v>
      </c>
      <c r="B919">
        <v>1977</v>
      </c>
      <c r="D919" s="1">
        <v>28367</v>
      </c>
      <c r="E919" t="s">
        <v>8</v>
      </c>
      <c r="F919" t="s">
        <v>9</v>
      </c>
      <c r="G919" t="s">
        <v>10</v>
      </c>
      <c r="H919">
        <v>2443</v>
      </c>
      <c r="J919">
        <v>1976</v>
      </c>
      <c r="K919">
        <v>170</v>
      </c>
      <c r="L919" s="1">
        <v>27929</v>
      </c>
      <c r="M919">
        <v>0</v>
      </c>
      <c r="N919">
        <v>1976</v>
      </c>
      <c r="O919">
        <v>1</v>
      </c>
    </row>
    <row r="920" spans="1:15" x14ac:dyDescent="0.25">
      <c r="A920" t="s">
        <v>70</v>
      </c>
      <c r="B920">
        <v>1977</v>
      </c>
      <c r="D920" s="1">
        <v>28368</v>
      </c>
      <c r="E920" t="s">
        <v>8</v>
      </c>
      <c r="F920" t="s">
        <v>9</v>
      </c>
      <c r="G920" t="s">
        <v>10</v>
      </c>
      <c r="H920">
        <v>2866</v>
      </c>
      <c r="J920">
        <v>1977</v>
      </c>
      <c r="K920">
        <v>170</v>
      </c>
      <c r="L920" s="1">
        <v>28295</v>
      </c>
      <c r="M920">
        <v>0</v>
      </c>
      <c r="N920">
        <v>1977</v>
      </c>
      <c r="O920">
        <v>214</v>
      </c>
    </row>
    <row r="921" spans="1:15" x14ac:dyDescent="0.25">
      <c r="A921" t="s">
        <v>70</v>
      </c>
      <c r="B921">
        <v>1977</v>
      </c>
      <c r="D921" s="1">
        <v>28369</v>
      </c>
      <c r="E921" t="s">
        <v>8</v>
      </c>
      <c r="F921" t="s">
        <v>9</v>
      </c>
      <c r="G921" t="s">
        <v>10</v>
      </c>
      <c r="H921">
        <v>5931</v>
      </c>
      <c r="J921">
        <v>1978</v>
      </c>
      <c r="K921">
        <v>170</v>
      </c>
      <c r="L921" s="1">
        <v>28660</v>
      </c>
      <c r="M921">
        <v>0</v>
      </c>
      <c r="N921">
        <v>1978</v>
      </c>
      <c r="O921">
        <v>24</v>
      </c>
    </row>
    <row r="922" spans="1:15" x14ac:dyDescent="0.25">
      <c r="A922" t="s">
        <v>70</v>
      </c>
      <c r="B922">
        <v>1977</v>
      </c>
      <c r="D922" s="1">
        <v>28370</v>
      </c>
      <c r="E922" t="s">
        <v>8</v>
      </c>
      <c r="F922" t="s">
        <v>9</v>
      </c>
      <c r="G922" t="s">
        <v>10</v>
      </c>
      <c r="H922">
        <v>2370</v>
      </c>
      <c r="J922">
        <v>1979</v>
      </c>
      <c r="K922">
        <v>170</v>
      </c>
      <c r="L922" s="1">
        <v>29025</v>
      </c>
      <c r="M922">
        <v>17</v>
      </c>
      <c r="N922">
        <v>1979</v>
      </c>
      <c r="O922">
        <v>23</v>
      </c>
    </row>
    <row r="923" spans="1:15" x14ac:dyDescent="0.25">
      <c r="A923" t="s">
        <v>70</v>
      </c>
      <c r="B923">
        <v>1977</v>
      </c>
      <c r="D923" s="1">
        <v>28371</v>
      </c>
      <c r="E923" t="s">
        <v>8</v>
      </c>
      <c r="F923" t="s">
        <v>9</v>
      </c>
      <c r="G923" t="s">
        <v>10</v>
      </c>
      <c r="H923">
        <v>2356</v>
      </c>
      <c r="J923">
        <v>1980</v>
      </c>
      <c r="K923">
        <v>170</v>
      </c>
      <c r="L923" s="1">
        <v>29390</v>
      </c>
      <c r="M923">
        <v>0</v>
      </c>
      <c r="N923">
        <v>1980</v>
      </c>
      <c r="O923">
        <v>17</v>
      </c>
    </row>
    <row r="924" spans="1:15" x14ac:dyDescent="0.25">
      <c r="A924" t="s">
        <v>70</v>
      </c>
      <c r="B924">
        <v>1977</v>
      </c>
      <c r="D924" s="1">
        <v>28372</v>
      </c>
      <c r="E924" t="s">
        <v>8</v>
      </c>
      <c r="F924" t="s">
        <v>9</v>
      </c>
      <c r="G924" t="s">
        <v>10</v>
      </c>
      <c r="H924">
        <v>4053</v>
      </c>
      <c r="J924">
        <v>1981</v>
      </c>
      <c r="K924">
        <v>170</v>
      </c>
      <c r="L924" s="1">
        <v>29756</v>
      </c>
      <c r="M924">
        <v>0</v>
      </c>
      <c r="N924">
        <v>1981</v>
      </c>
      <c r="O924">
        <v>3</v>
      </c>
    </row>
    <row r="925" spans="1:15" x14ac:dyDescent="0.25">
      <c r="A925" t="s">
        <v>70</v>
      </c>
      <c r="B925">
        <v>1977</v>
      </c>
      <c r="D925" s="1">
        <v>28373</v>
      </c>
      <c r="E925" t="s">
        <v>8</v>
      </c>
      <c r="F925" t="s">
        <v>9</v>
      </c>
      <c r="G925" t="s">
        <v>10</v>
      </c>
      <c r="H925">
        <v>3571</v>
      </c>
      <c r="J925">
        <v>1982</v>
      </c>
      <c r="K925">
        <v>170</v>
      </c>
      <c r="L925" t="s">
        <v>76</v>
      </c>
      <c r="M925" t="s">
        <v>76</v>
      </c>
      <c r="N925" t="s">
        <v>76</v>
      </c>
      <c r="O925" t="s">
        <v>76</v>
      </c>
    </row>
    <row r="926" spans="1:15" x14ac:dyDescent="0.25">
      <c r="A926" t="s">
        <v>70</v>
      </c>
      <c r="B926">
        <v>1977</v>
      </c>
      <c r="D926" s="1">
        <v>28374</v>
      </c>
      <c r="E926" t="s">
        <v>8</v>
      </c>
      <c r="F926" t="s">
        <v>9</v>
      </c>
      <c r="G926" t="s">
        <v>10</v>
      </c>
      <c r="H926">
        <v>1022</v>
      </c>
      <c r="J926">
        <v>1983</v>
      </c>
      <c r="K926">
        <v>170</v>
      </c>
      <c r="L926" t="s">
        <v>76</v>
      </c>
      <c r="M926" t="s">
        <v>76</v>
      </c>
      <c r="N926" t="s">
        <v>76</v>
      </c>
      <c r="O926" t="s">
        <v>76</v>
      </c>
    </row>
    <row r="927" spans="1:15" x14ac:dyDescent="0.25">
      <c r="A927" t="s">
        <v>70</v>
      </c>
      <c r="B927">
        <v>1977</v>
      </c>
      <c r="D927" s="1">
        <v>28375</v>
      </c>
      <c r="E927" t="s">
        <v>8</v>
      </c>
      <c r="F927" t="s">
        <v>9</v>
      </c>
      <c r="G927" t="s">
        <v>10</v>
      </c>
      <c r="H927">
        <v>18</v>
      </c>
      <c r="J927">
        <v>1984</v>
      </c>
      <c r="K927">
        <v>170</v>
      </c>
      <c r="L927" s="1">
        <v>30851</v>
      </c>
      <c r="M927">
        <v>16</v>
      </c>
      <c r="N927">
        <v>1984</v>
      </c>
      <c r="O927">
        <v>16</v>
      </c>
    </row>
    <row r="928" spans="1:15" x14ac:dyDescent="0.25">
      <c r="A928" t="s">
        <v>70</v>
      </c>
      <c r="B928">
        <v>1977</v>
      </c>
      <c r="D928" s="1">
        <v>28376</v>
      </c>
      <c r="E928" t="s">
        <v>8</v>
      </c>
      <c r="F928" t="s">
        <v>9</v>
      </c>
      <c r="G928" t="s">
        <v>10</v>
      </c>
      <c r="H928">
        <v>0</v>
      </c>
      <c r="J928">
        <v>1985</v>
      </c>
      <c r="K928">
        <v>170</v>
      </c>
      <c r="L928" t="s">
        <v>76</v>
      </c>
      <c r="M928" t="s">
        <v>76</v>
      </c>
      <c r="N928" t="s">
        <v>76</v>
      </c>
      <c r="O928" t="s">
        <v>76</v>
      </c>
    </row>
    <row r="929" spans="1:15" x14ac:dyDescent="0.25">
      <c r="A929" t="s">
        <v>70</v>
      </c>
      <c r="B929">
        <v>1977</v>
      </c>
      <c r="D929" s="1">
        <v>28377</v>
      </c>
      <c r="E929" t="s">
        <v>8</v>
      </c>
      <c r="F929" t="s">
        <v>9</v>
      </c>
      <c r="G929" t="s">
        <v>10</v>
      </c>
      <c r="H929">
        <v>0</v>
      </c>
      <c r="J929">
        <v>1986</v>
      </c>
      <c r="K929">
        <v>170</v>
      </c>
      <c r="L929" s="1">
        <v>31582</v>
      </c>
      <c r="M929">
        <v>0</v>
      </c>
      <c r="N929">
        <v>1986</v>
      </c>
      <c r="O929">
        <v>0</v>
      </c>
    </row>
    <row r="930" spans="1:15" x14ac:dyDescent="0.25">
      <c r="A930" t="s">
        <v>70</v>
      </c>
      <c r="B930">
        <v>1977</v>
      </c>
      <c r="D930" s="1">
        <v>28378</v>
      </c>
      <c r="E930" t="s">
        <v>8</v>
      </c>
      <c r="F930" t="s">
        <v>9</v>
      </c>
      <c r="G930" t="s">
        <v>10</v>
      </c>
      <c r="H930">
        <v>0</v>
      </c>
      <c r="J930">
        <v>1987</v>
      </c>
      <c r="K930">
        <v>170</v>
      </c>
      <c r="L930" s="1">
        <v>31947</v>
      </c>
      <c r="M930">
        <v>0</v>
      </c>
      <c r="N930">
        <v>1987</v>
      </c>
      <c r="O930">
        <v>0</v>
      </c>
    </row>
    <row r="931" spans="1:15" x14ac:dyDescent="0.25">
      <c r="A931" t="s">
        <v>70</v>
      </c>
      <c r="B931">
        <v>1977</v>
      </c>
      <c r="D931" s="1">
        <v>28379</v>
      </c>
      <c r="E931" t="s">
        <v>8</v>
      </c>
      <c r="F931" t="s">
        <v>9</v>
      </c>
      <c r="G931" t="s">
        <v>10</v>
      </c>
      <c r="H931">
        <v>0</v>
      </c>
      <c r="J931">
        <v>1988</v>
      </c>
      <c r="K931">
        <v>170</v>
      </c>
      <c r="L931" s="1">
        <v>32312</v>
      </c>
      <c r="M931">
        <v>0</v>
      </c>
      <c r="N931">
        <v>1988</v>
      </c>
      <c r="O931">
        <v>0</v>
      </c>
    </row>
    <row r="932" spans="1:15" x14ac:dyDescent="0.25">
      <c r="A932" t="s">
        <v>70</v>
      </c>
      <c r="B932">
        <v>1977</v>
      </c>
      <c r="D932" s="1">
        <v>28380</v>
      </c>
      <c r="E932" t="s">
        <v>8</v>
      </c>
      <c r="F932" t="s">
        <v>9</v>
      </c>
      <c r="G932" t="s">
        <v>10</v>
      </c>
      <c r="H932">
        <v>0</v>
      </c>
      <c r="J932">
        <v>1989</v>
      </c>
      <c r="K932">
        <v>170</v>
      </c>
      <c r="L932" s="1">
        <v>32678</v>
      </c>
      <c r="M932">
        <v>102</v>
      </c>
      <c r="N932">
        <v>1989</v>
      </c>
      <c r="O932">
        <v>887</v>
      </c>
    </row>
    <row r="933" spans="1:15" x14ac:dyDescent="0.25">
      <c r="A933" t="s">
        <v>70</v>
      </c>
      <c r="B933">
        <v>1977</v>
      </c>
      <c r="D933" s="1">
        <v>28381</v>
      </c>
      <c r="E933" t="s">
        <v>8</v>
      </c>
      <c r="F933" t="s">
        <v>9</v>
      </c>
      <c r="G933" t="s">
        <v>10</v>
      </c>
      <c r="H933">
        <v>0</v>
      </c>
      <c r="J933">
        <v>1990</v>
      </c>
      <c r="K933">
        <v>170</v>
      </c>
      <c r="L933" s="1">
        <v>33043</v>
      </c>
      <c r="M933">
        <v>129</v>
      </c>
      <c r="N933">
        <v>1990</v>
      </c>
      <c r="O933">
        <v>342</v>
      </c>
    </row>
    <row r="934" spans="1:15" x14ac:dyDescent="0.25">
      <c r="A934" t="s">
        <v>70</v>
      </c>
      <c r="B934">
        <v>1977</v>
      </c>
      <c r="D934" s="1">
        <v>28382</v>
      </c>
      <c r="E934" t="s">
        <v>8</v>
      </c>
      <c r="F934" t="s">
        <v>9</v>
      </c>
      <c r="G934" t="s">
        <v>10</v>
      </c>
      <c r="H934">
        <v>0</v>
      </c>
      <c r="J934">
        <v>1991</v>
      </c>
      <c r="K934">
        <v>170</v>
      </c>
      <c r="L934" s="1">
        <v>33408</v>
      </c>
      <c r="M934">
        <v>37</v>
      </c>
      <c r="N934">
        <v>1991</v>
      </c>
      <c r="O934">
        <v>112</v>
      </c>
    </row>
    <row r="935" spans="1:15" x14ac:dyDescent="0.25">
      <c r="A935" t="s">
        <v>70</v>
      </c>
      <c r="B935">
        <v>1977</v>
      </c>
      <c r="D935" s="1">
        <v>28383</v>
      </c>
      <c r="E935" t="s">
        <v>8</v>
      </c>
      <c r="F935" t="s">
        <v>9</v>
      </c>
      <c r="G935" t="s">
        <v>10</v>
      </c>
      <c r="H935">
        <v>0</v>
      </c>
      <c r="J935">
        <v>1992</v>
      </c>
      <c r="K935">
        <v>170</v>
      </c>
      <c r="L935" s="1">
        <v>33773</v>
      </c>
      <c r="M935">
        <v>8</v>
      </c>
      <c r="N935">
        <v>1992</v>
      </c>
      <c r="O935">
        <v>47</v>
      </c>
    </row>
    <row r="936" spans="1:15" x14ac:dyDescent="0.25">
      <c r="A936" t="s">
        <v>70</v>
      </c>
      <c r="B936">
        <v>1977</v>
      </c>
      <c r="D936" s="1">
        <v>28384</v>
      </c>
      <c r="E936" t="s">
        <v>8</v>
      </c>
      <c r="F936" t="s">
        <v>9</v>
      </c>
      <c r="G936" t="s">
        <v>10</v>
      </c>
      <c r="H936">
        <v>0</v>
      </c>
      <c r="J936">
        <v>1993</v>
      </c>
      <c r="K936">
        <v>170</v>
      </c>
      <c r="L936" s="1">
        <v>34139</v>
      </c>
      <c r="M936">
        <v>6</v>
      </c>
      <c r="N936">
        <v>1993</v>
      </c>
      <c r="O936">
        <v>75</v>
      </c>
    </row>
    <row r="937" spans="1:15" x14ac:dyDescent="0.25">
      <c r="A937" t="s">
        <v>70</v>
      </c>
      <c r="B937">
        <v>1977</v>
      </c>
      <c r="D937" s="1">
        <v>28385</v>
      </c>
      <c r="E937" t="s">
        <v>8</v>
      </c>
      <c r="F937" t="s">
        <v>9</v>
      </c>
      <c r="G937" t="s">
        <v>10</v>
      </c>
      <c r="H937">
        <v>144</v>
      </c>
      <c r="J937">
        <v>1994</v>
      </c>
      <c r="K937">
        <v>170</v>
      </c>
      <c r="L937" s="1">
        <v>34504</v>
      </c>
      <c r="M937">
        <v>0</v>
      </c>
      <c r="N937">
        <v>1994</v>
      </c>
      <c r="O937">
        <v>575</v>
      </c>
    </row>
    <row r="938" spans="1:15" x14ac:dyDescent="0.25">
      <c r="A938" t="s">
        <v>70</v>
      </c>
      <c r="B938">
        <v>1977</v>
      </c>
      <c r="D938" s="1">
        <v>28386</v>
      </c>
      <c r="E938" t="s">
        <v>8</v>
      </c>
      <c r="F938" t="s">
        <v>9</v>
      </c>
      <c r="G938" t="s">
        <v>10</v>
      </c>
      <c r="H938">
        <v>0</v>
      </c>
      <c r="J938">
        <v>1995</v>
      </c>
      <c r="K938">
        <v>170</v>
      </c>
      <c r="L938" s="1">
        <v>34869</v>
      </c>
      <c r="M938">
        <v>4</v>
      </c>
      <c r="N938">
        <v>1995</v>
      </c>
      <c r="O938">
        <v>48</v>
      </c>
    </row>
    <row r="939" spans="1:15" x14ac:dyDescent="0.25">
      <c r="A939" t="s">
        <v>70</v>
      </c>
      <c r="B939">
        <v>1977</v>
      </c>
      <c r="D939" s="1">
        <v>28387</v>
      </c>
      <c r="E939" t="s">
        <v>8</v>
      </c>
      <c r="F939" t="s">
        <v>9</v>
      </c>
      <c r="G939" t="s">
        <v>10</v>
      </c>
      <c r="H939">
        <v>607</v>
      </c>
      <c r="J939">
        <v>1999</v>
      </c>
      <c r="K939">
        <v>170</v>
      </c>
      <c r="L939" t="s">
        <v>76</v>
      </c>
      <c r="M939" t="s">
        <v>76</v>
      </c>
      <c r="N939" t="s">
        <v>76</v>
      </c>
      <c r="O939" t="s">
        <v>76</v>
      </c>
    </row>
    <row r="940" spans="1:15" x14ac:dyDescent="0.25">
      <c r="A940" t="s">
        <v>70</v>
      </c>
      <c r="B940">
        <v>1977</v>
      </c>
      <c r="D940" s="1">
        <v>28388</v>
      </c>
      <c r="E940" t="s">
        <v>8</v>
      </c>
      <c r="F940" t="s">
        <v>9</v>
      </c>
      <c r="G940" t="s">
        <v>10</v>
      </c>
      <c r="H940">
        <v>1482</v>
      </c>
      <c r="J940">
        <v>2000</v>
      </c>
      <c r="K940">
        <v>170</v>
      </c>
      <c r="L940" s="1">
        <v>36695</v>
      </c>
      <c r="M940">
        <v>104</v>
      </c>
      <c r="N940">
        <v>2000</v>
      </c>
      <c r="O940">
        <v>182</v>
      </c>
    </row>
    <row r="941" spans="1:15" x14ac:dyDescent="0.25">
      <c r="A941" t="s">
        <v>70</v>
      </c>
      <c r="B941">
        <v>1977</v>
      </c>
      <c r="D941" s="1">
        <v>28389</v>
      </c>
      <c r="E941" t="s">
        <v>8</v>
      </c>
      <c r="F941" t="s">
        <v>9</v>
      </c>
      <c r="G941" t="s">
        <v>10</v>
      </c>
      <c r="H941">
        <v>0</v>
      </c>
      <c r="J941">
        <v>2001</v>
      </c>
      <c r="K941">
        <v>170</v>
      </c>
      <c r="L941" s="1">
        <v>37061</v>
      </c>
      <c r="M941">
        <v>48</v>
      </c>
      <c r="N941">
        <v>2001</v>
      </c>
      <c r="O941">
        <v>48</v>
      </c>
    </row>
    <row r="942" spans="1:15" x14ac:dyDescent="0.25">
      <c r="A942" t="s">
        <v>70</v>
      </c>
      <c r="B942">
        <v>1977</v>
      </c>
      <c r="D942" s="1">
        <v>28390</v>
      </c>
      <c r="E942" t="s">
        <v>8</v>
      </c>
      <c r="F942" t="s">
        <v>9</v>
      </c>
      <c r="G942" t="s">
        <v>10</v>
      </c>
      <c r="H942">
        <v>734</v>
      </c>
      <c r="J942">
        <v>2002</v>
      </c>
      <c r="K942">
        <v>170</v>
      </c>
      <c r="L942" t="s">
        <v>76</v>
      </c>
      <c r="M942" t="s">
        <v>76</v>
      </c>
      <c r="N942" t="s">
        <v>76</v>
      </c>
      <c r="O942" t="s">
        <v>76</v>
      </c>
    </row>
    <row r="943" spans="1:15" x14ac:dyDescent="0.25">
      <c r="A943" t="s">
        <v>70</v>
      </c>
      <c r="B943">
        <v>1977</v>
      </c>
      <c r="D943" s="1">
        <v>28391</v>
      </c>
      <c r="E943" t="s">
        <v>8</v>
      </c>
      <c r="F943" t="s">
        <v>9</v>
      </c>
      <c r="G943" t="s">
        <v>10</v>
      </c>
      <c r="H943">
        <v>1996</v>
      </c>
      <c r="J943">
        <v>2003</v>
      </c>
      <c r="K943">
        <v>170</v>
      </c>
      <c r="L943" t="s">
        <v>76</v>
      </c>
      <c r="M943" t="s">
        <v>76</v>
      </c>
      <c r="N943" t="s">
        <v>76</v>
      </c>
      <c r="O943" t="s">
        <v>76</v>
      </c>
    </row>
    <row r="944" spans="1:15" x14ac:dyDescent="0.25">
      <c r="A944" t="s">
        <v>70</v>
      </c>
      <c r="B944">
        <v>1977</v>
      </c>
      <c r="D944" s="1">
        <v>28392</v>
      </c>
      <c r="E944" t="s">
        <v>8</v>
      </c>
      <c r="F944" t="s">
        <v>9</v>
      </c>
      <c r="G944" t="s">
        <v>10</v>
      </c>
      <c r="H944">
        <v>1002</v>
      </c>
      <c r="J944">
        <v>2004</v>
      </c>
      <c r="K944">
        <v>170</v>
      </c>
      <c r="L944" t="s">
        <v>76</v>
      </c>
      <c r="M944" t="s">
        <v>76</v>
      </c>
      <c r="N944" t="s">
        <v>76</v>
      </c>
      <c r="O944" t="s">
        <v>76</v>
      </c>
    </row>
    <row r="945" spans="1:15" x14ac:dyDescent="0.25">
      <c r="A945" t="s">
        <v>70</v>
      </c>
      <c r="B945">
        <v>1977</v>
      </c>
      <c r="D945" s="1">
        <v>28393</v>
      </c>
      <c r="E945" t="s">
        <v>8</v>
      </c>
      <c r="F945" t="s">
        <v>9</v>
      </c>
      <c r="G945" t="s">
        <v>10</v>
      </c>
      <c r="H945">
        <v>187</v>
      </c>
      <c r="J945">
        <v>2005</v>
      </c>
      <c r="K945">
        <v>170</v>
      </c>
      <c r="L945" t="s">
        <v>76</v>
      </c>
      <c r="M945" t="s">
        <v>76</v>
      </c>
      <c r="N945" t="s">
        <v>76</v>
      </c>
      <c r="O945" t="s">
        <v>76</v>
      </c>
    </row>
    <row r="946" spans="1:15" x14ac:dyDescent="0.25">
      <c r="A946" t="s">
        <v>70</v>
      </c>
      <c r="B946">
        <v>1977</v>
      </c>
      <c r="D946" s="1">
        <v>28394</v>
      </c>
      <c r="E946" t="s">
        <v>8</v>
      </c>
      <c r="F946" t="s">
        <v>9</v>
      </c>
      <c r="G946" t="s">
        <v>10</v>
      </c>
      <c r="H946">
        <v>47</v>
      </c>
      <c r="J946">
        <v>2006</v>
      </c>
      <c r="K946">
        <v>170</v>
      </c>
      <c r="L946" t="s">
        <v>76</v>
      </c>
      <c r="M946" t="s">
        <v>76</v>
      </c>
      <c r="N946" t="s">
        <v>76</v>
      </c>
      <c r="O946" t="s">
        <v>76</v>
      </c>
    </row>
    <row r="947" spans="1:15" x14ac:dyDescent="0.25">
      <c r="A947" t="s">
        <v>70</v>
      </c>
      <c r="B947">
        <v>1977</v>
      </c>
      <c r="D947" s="1">
        <v>28395</v>
      </c>
      <c r="E947" t="s">
        <v>8</v>
      </c>
      <c r="F947" t="s">
        <v>9</v>
      </c>
      <c r="G947" t="s">
        <v>10</v>
      </c>
      <c r="H947">
        <v>0</v>
      </c>
      <c r="J947">
        <v>2007</v>
      </c>
      <c r="K947">
        <v>170</v>
      </c>
      <c r="L947" t="s">
        <v>76</v>
      </c>
      <c r="M947" t="s">
        <v>76</v>
      </c>
      <c r="N947" t="s">
        <v>76</v>
      </c>
      <c r="O947" t="s">
        <v>76</v>
      </c>
    </row>
    <row r="948" spans="1:15" x14ac:dyDescent="0.25">
      <c r="A948" t="s">
        <v>70</v>
      </c>
      <c r="B948">
        <v>1978</v>
      </c>
      <c r="D948" s="1">
        <v>28646</v>
      </c>
      <c r="E948" t="s">
        <v>8</v>
      </c>
      <c r="F948" t="s">
        <v>9</v>
      </c>
      <c r="G948" t="s">
        <v>10</v>
      </c>
      <c r="H948">
        <v>0</v>
      </c>
      <c r="J948">
        <v>2008</v>
      </c>
      <c r="K948">
        <v>170</v>
      </c>
      <c r="L948" t="s">
        <v>76</v>
      </c>
      <c r="M948" t="s">
        <v>76</v>
      </c>
      <c r="N948" t="s">
        <v>76</v>
      </c>
      <c r="O948" t="s">
        <v>76</v>
      </c>
    </row>
    <row r="949" spans="1:15" x14ac:dyDescent="0.25">
      <c r="A949" t="s">
        <v>70</v>
      </c>
      <c r="B949">
        <v>1978</v>
      </c>
      <c r="D949" s="1">
        <v>28647</v>
      </c>
      <c r="E949" t="s">
        <v>8</v>
      </c>
      <c r="F949" t="s">
        <v>9</v>
      </c>
      <c r="G949" t="s">
        <v>10</v>
      </c>
      <c r="H949">
        <v>0</v>
      </c>
      <c r="J949">
        <v>2009</v>
      </c>
      <c r="K949">
        <v>170</v>
      </c>
      <c r="L949" s="1">
        <v>39983</v>
      </c>
      <c r="M949">
        <v>1516</v>
      </c>
      <c r="N949">
        <v>2009</v>
      </c>
      <c r="O949">
        <v>5103</v>
      </c>
    </row>
    <row r="950" spans="1:15" x14ac:dyDescent="0.25">
      <c r="A950" t="s">
        <v>70</v>
      </c>
      <c r="B950">
        <v>1978</v>
      </c>
      <c r="D950" s="1">
        <v>28648</v>
      </c>
      <c r="E950" t="s">
        <v>8</v>
      </c>
      <c r="F950" t="s">
        <v>9</v>
      </c>
      <c r="G950" t="s">
        <v>10</v>
      </c>
      <c r="H950">
        <v>0</v>
      </c>
      <c r="J950">
        <v>2010</v>
      </c>
      <c r="K950">
        <v>170</v>
      </c>
      <c r="L950" s="1">
        <v>40348</v>
      </c>
      <c r="M950">
        <v>94</v>
      </c>
      <c r="N950">
        <v>2010</v>
      </c>
      <c r="O950">
        <v>168</v>
      </c>
    </row>
    <row r="951" spans="1:15" x14ac:dyDescent="0.25">
      <c r="A951" t="s">
        <v>70</v>
      </c>
      <c r="B951">
        <v>1978</v>
      </c>
      <c r="D951" s="1">
        <v>28649</v>
      </c>
      <c r="E951" t="s">
        <v>8</v>
      </c>
      <c r="F951" t="s">
        <v>9</v>
      </c>
      <c r="G951" t="s">
        <v>10</v>
      </c>
      <c r="H951">
        <v>0</v>
      </c>
      <c r="J951">
        <v>2011</v>
      </c>
      <c r="K951">
        <v>170</v>
      </c>
      <c r="L951" s="1">
        <v>40713</v>
      </c>
      <c r="M951">
        <v>251</v>
      </c>
      <c r="N951">
        <v>2011</v>
      </c>
      <c r="O951">
        <v>788</v>
      </c>
    </row>
    <row r="952" spans="1:15" x14ac:dyDescent="0.25">
      <c r="A952" t="s">
        <v>70</v>
      </c>
      <c r="B952">
        <v>1978</v>
      </c>
      <c r="D952" s="1">
        <v>28650</v>
      </c>
      <c r="E952" t="s">
        <v>8</v>
      </c>
      <c r="F952" t="s">
        <v>9</v>
      </c>
      <c r="G952" t="s">
        <v>10</v>
      </c>
      <c r="H952">
        <v>0</v>
      </c>
      <c r="J952">
        <v>2012</v>
      </c>
      <c r="K952">
        <v>170</v>
      </c>
      <c r="L952" s="1">
        <v>41078</v>
      </c>
      <c r="M952">
        <v>76</v>
      </c>
      <c r="N952">
        <v>2012</v>
      </c>
      <c r="O952">
        <v>76</v>
      </c>
    </row>
    <row r="953" spans="1:15" x14ac:dyDescent="0.25">
      <c r="A953" t="s">
        <v>70</v>
      </c>
      <c r="B953">
        <v>1978</v>
      </c>
      <c r="D953" s="1">
        <v>28651</v>
      </c>
      <c r="E953" t="s">
        <v>8</v>
      </c>
      <c r="F953" t="s">
        <v>9</v>
      </c>
      <c r="G953" t="s">
        <v>10</v>
      </c>
      <c r="H953">
        <v>0</v>
      </c>
      <c r="J953">
        <v>2013</v>
      </c>
      <c r="K953">
        <v>170</v>
      </c>
      <c r="L953" s="1">
        <v>41444</v>
      </c>
      <c r="M953">
        <v>80</v>
      </c>
      <c r="N953">
        <v>2013</v>
      </c>
      <c r="O953">
        <v>80</v>
      </c>
    </row>
    <row r="954" spans="1:15" x14ac:dyDescent="0.25">
      <c r="A954" t="s">
        <v>70</v>
      </c>
      <c r="B954">
        <v>1978</v>
      </c>
      <c r="D954" s="1">
        <v>28652</v>
      </c>
      <c r="E954" t="s">
        <v>8</v>
      </c>
      <c r="F954" t="s">
        <v>9</v>
      </c>
      <c r="G954" t="s">
        <v>10</v>
      </c>
      <c r="H954">
        <v>0</v>
      </c>
      <c r="J954">
        <v>2014</v>
      </c>
      <c r="K954">
        <v>170</v>
      </c>
      <c r="L954" s="1">
        <v>41809</v>
      </c>
      <c r="M954">
        <v>405</v>
      </c>
      <c r="N954">
        <v>2014</v>
      </c>
      <c r="O954">
        <v>1042</v>
      </c>
    </row>
    <row r="955" spans="1:15" x14ac:dyDescent="0.25">
      <c r="A955" t="s">
        <v>70</v>
      </c>
      <c r="B955">
        <v>1978</v>
      </c>
      <c r="D955" s="1">
        <v>28653</v>
      </c>
      <c r="E955" t="s">
        <v>8</v>
      </c>
      <c r="F955" t="s">
        <v>9</v>
      </c>
      <c r="G955" t="s">
        <v>10</v>
      </c>
      <c r="H955">
        <v>0</v>
      </c>
      <c r="J955">
        <v>2015</v>
      </c>
      <c r="K955">
        <v>170</v>
      </c>
      <c r="L955" t="s">
        <v>76</v>
      </c>
      <c r="M955" t="s">
        <v>76</v>
      </c>
      <c r="N955" t="s">
        <v>76</v>
      </c>
      <c r="O955" t="s">
        <v>76</v>
      </c>
    </row>
    <row r="956" spans="1:15" x14ac:dyDescent="0.25">
      <c r="A956" t="s">
        <v>70</v>
      </c>
      <c r="B956">
        <v>1978</v>
      </c>
      <c r="D956" s="1">
        <v>28654</v>
      </c>
      <c r="E956" t="s">
        <v>8</v>
      </c>
      <c r="F956" t="s">
        <v>9</v>
      </c>
      <c r="G956" t="s">
        <v>10</v>
      </c>
      <c r="H956">
        <v>0</v>
      </c>
      <c r="J956">
        <v>2016</v>
      </c>
      <c r="K956">
        <v>170</v>
      </c>
      <c r="L956" t="s">
        <v>76</v>
      </c>
      <c r="M956" t="s">
        <v>76</v>
      </c>
      <c r="N956" t="s">
        <v>76</v>
      </c>
      <c r="O956" t="s">
        <v>76</v>
      </c>
    </row>
    <row r="957" spans="1:15" x14ac:dyDescent="0.25">
      <c r="A957" t="s">
        <v>70</v>
      </c>
      <c r="B957">
        <v>1978</v>
      </c>
      <c r="D957" s="1">
        <v>28655</v>
      </c>
      <c r="E957" t="s">
        <v>8</v>
      </c>
      <c r="F957" t="s">
        <v>9</v>
      </c>
      <c r="G957" t="s">
        <v>10</v>
      </c>
      <c r="H957">
        <v>0</v>
      </c>
      <c r="J957">
        <v>2017</v>
      </c>
      <c r="K957">
        <v>170</v>
      </c>
      <c r="L957" s="1">
        <v>42905</v>
      </c>
      <c r="M957">
        <v>126</v>
      </c>
      <c r="N957">
        <v>2017</v>
      </c>
      <c r="O957">
        <v>260</v>
      </c>
    </row>
    <row r="958" spans="1:15" x14ac:dyDescent="0.25">
      <c r="A958" t="s">
        <v>70</v>
      </c>
      <c r="B958">
        <v>1978</v>
      </c>
      <c r="D958" s="1">
        <v>28656</v>
      </c>
      <c r="E958" t="s">
        <v>8</v>
      </c>
      <c r="F958" t="s">
        <v>9</v>
      </c>
      <c r="G958" t="s">
        <v>10</v>
      </c>
      <c r="H958">
        <v>0</v>
      </c>
      <c r="J958">
        <v>2018</v>
      </c>
      <c r="K958">
        <v>170</v>
      </c>
      <c r="L958" s="1">
        <v>43270</v>
      </c>
      <c r="M958">
        <v>0</v>
      </c>
      <c r="N958">
        <v>2018</v>
      </c>
      <c r="O958">
        <v>69</v>
      </c>
    </row>
    <row r="959" spans="1:15" x14ac:dyDescent="0.25">
      <c r="A959" t="s">
        <v>70</v>
      </c>
      <c r="B959">
        <v>1978</v>
      </c>
      <c r="D959" s="1">
        <v>28657</v>
      </c>
      <c r="E959" t="s">
        <v>8</v>
      </c>
      <c r="F959" t="s">
        <v>9</v>
      </c>
      <c r="G959" t="s">
        <v>10</v>
      </c>
      <c r="H959">
        <v>22</v>
      </c>
      <c r="J959">
        <v>2019</v>
      </c>
      <c r="K959">
        <v>170</v>
      </c>
      <c r="L959" s="1">
        <v>43635</v>
      </c>
      <c r="M959">
        <v>36</v>
      </c>
      <c r="N959">
        <v>2019</v>
      </c>
      <c r="O959">
        <v>234</v>
      </c>
    </row>
    <row r="960" spans="1:15" x14ac:dyDescent="0.25">
      <c r="A960" t="s">
        <v>70</v>
      </c>
      <c r="B960">
        <v>1978</v>
      </c>
      <c r="D960" s="1">
        <v>28658</v>
      </c>
      <c r="E960" t="s">
        <v>8</v>
      </c>
      <c r="F960" t="s">
        <v>9</v>
      </c>
      <c r="G960" t="s">
        <v>10</v>
      </c>
      <c r="H960">
        <v>0</v>
      </c>
      <c r="J960">
        <v>2020</v>
      </c>
      <c r="K960">
        <v>170</v>
      </c>
      <c r="L960" s="1">
        <v>44000</v>
      </c>
      <c r="M960">
        <v>-2</v>
      </c>
      <c r="N960">
        <v>2020</v>
      </c>
      <c r="O960">
        <v>-2</v>
      </c>
    </row>
    <row r="961" spans="1:15" x14ac:dyDescent="0.25">
      <c r="A961" t="s">
        <v>70</v>
      </c>
      <c r="B961">
        <v>1978</v>
      </c>
      <c r="D961" s="1">
        <v>28659</v>
      </c>
      <c r="E961" t="s">
        <v>8</v>
      </c>
      <c r="F961" t="s">
        <v>9</v>
      </c>
      <c r="G961" t="s">
        <v>10</v>
      </c>
      <c r="H961">
        <v>2</v>
      </c>
      <c r="J961">
        <v>2021</v>
      </c>
      <c r="K961">
        <v>170</v>
      </c>
      <c r="L961" s="1">
        <v>44366</v>
      </c>
      <c r="M961">
        <v>0</v>
      </c>
      <c r="N961">
        <v>2021</v>
      </c>
      <c r="O961">
        <v>0</v>
      </c>
    </row>
    <row r="962" spans="1:15" x14ac:dyDescent="0.25">
      <c r="A962" t="s">
        <v>70</v>
      </c>
      <c r="B962">
        <v>1978</v>
      </c>
      <c r="D962" s="1">
        <v>28660</v>
      </c>
      <c r="E962" t="s">
        <v>8</v>
      </c>
      <c r="F962" t="s">
        <v>9</v>
      </c>
      <c r="G962" t="s">
        <v>10</v>
      </c>
      <c r="H962">
        <v>0</v>
      </c>
      <c r="J962">
        <v>1971</v>
      </c>
      <c r="K962">
        <v>171</v>
      </c>
      <c r="L962" s="1">
        <v>26104</v>
      </c>
      <c r="M962">
        <v>458</v>
      </c>
      <c r="N962">
        <v>1971</v>
      </c>
      <c r="O962">
        <v>572</v>
      </c>
    </row>
    <row r="963" spans="1:15" x14ac:dyDescent="0.25">
      <c r="A963" t="s">
        <v>70</v>
      </c>
      <c r="B963">
        <v>1978</v>
      </c>
      <c r="D963" s="1">
        <v>28661</v>
      </c>
      <c r="E963" t="s">
        <v>8</v>
      </c>
      <c r="F963" t="s">
        <v>9</v>
      </c>
      <c r="G963" t="s">
        <v>10</v>
      </c>
      <c r="H963">
        <v>6</v>
      </c>
      <c r="J963">
        <v>1972</v>
      </c>
      <c r="K963">
        <v>171</v>
      </c>
      <c r="L963" s="1">
        <v>26469</v>
      </c>
      <c r="M963">
        <v>16</v>
      </c>
      <c r="N963">
        <v>1972</v>
      </c>
      <c r="O963">
        <v>103</v>
      </c>
    </row>
    <row r="964" spans="1:15" x14ac:dyDescent="0.25">
      <c r="A964" t="s">
        <v>70</v>
      </c>
      <c r="B964">
        <v>1978</v>
      </c>
      <c r="D964" s="1">
        <v>28662</v>
      </c>
      <c r="E964" t="s">
        <v>8</v>
      </c>
      <c r="F964" t="s">
        <v>9</v>
      </c>
      <c r="G964" t="s">
        <v>10</v>
      </c>
      <c r="H964">
        <v>86</v>
      </c>
      <c r="J964">
        <v>1973</v>
      </c>
      <c r="K964">
        <v>171</v>
      </c>
      <c r="L964" s="1">
        <v>26835</v>
      </c>
      <c r="M964">
        <v>37</v>
      </c>
      <c r="N964">
        <v>1973</v>
      </c>
      <c r="O964">
        <v>76</v>
      </c>
    </row>
    <row r="965" spans="1:15" x14ac:dyDescent="0.25">
      <c r="A965" t="s">
        <v>70</v>
      </c>
      <c r="B965">
        <v>1978</v>
      </c>
      <c r="D965" s="1">
        <v>28663</v>
      </c>
      <c r="E965" t="s">
        <v>8</v>
      </c>
      <c r="F965" t="s">
        <v>9</v>
      </c>
      <c r="G965" t="s">
        <v>10</v>
      </c>
      <c r="H965">
        <v>371</v>
      </c>
      <c r="J965">
        <v>1974</v>
      </c>
      <c r="K965">
        <v>171</v>
      </c>
      <c r="L965" s="1">
        <v>27200</v>
      </c>
      <c r="M965">
        <v>1498</v>
      </c>
      <c r="N965">
        <v>1974</v>
      </c>
      <c r="O965">
        <v>2317</v>
      </c>
    </row>
    <row r="966" spans="1:15" x14ac:dyDescent="0.25">
      <c r="A966" t="s">
        <v>70</v>
      </c>
      <c r="B966">
        <v>1978</v>
      </c>
      <c r="D966" s="1">
        <v>28664</v>
      </c>
      <c r="E966" t="s">
        <v>8</v>
      </c>
      <c r="F966" t="s">
        <v>9</v>
      </c>
      <c r="G966" t="s">
        <v>10</v>
      </c>
      <c r="H966">
        <v>8</v>
      </c>
      <c r="J966">
        <v>1975</v>
      </c>
      <c r="K966">
        <v>171</v>
      </c>
      <c r="L966" s="1">
        <v>27565</v>
      </c>
      <c r="M966">
        <v>20</v>
      </c>
      <c r="N966">
        <v>1975</v>
      </c>
      <c r="O966">
        <v>54</v>
      </c>
    </row>
    <row r="967" spans="1:15" x14ac:dyDescent="0.25">
      <c r="A967" t="s">
        <v>70</v>
      </c>
      <c r="B967">
        <v>1978</v>
      </c>
      <c r="D967" s="1">
        <v>28665</v>
      </c>
      <c r="E967" t="s">
        <v>8</v>
      </c>
      <c r="F967" t="s">
        <v>9</v>
      </c>
      <c r="G967" t="s">
        <v>10</v>
      </c>
      <c r="H967">
        <v>3</v>
      </c>
      <c r="J967">
        <v>1976</v>
      </c>
      <c r="K967">
        <v>171</v>
      </c>
      <c r="L967" s="1">
        <v>27930</v>
      </c>
      <c r="M967">
        <v>0</v>
      </c>
      <c r="N967">
        <v>1976</v>
      </c>
      <c r="O967">
        <v>1</v>
      </c>
    </row>
    <row r="968" spans="1:15" x14ac:dyDescent="0.25">
      <c r="A968" t="s">
        <v>70</v>
      </c>
      <c r="B968">
        <v>1978</v>
      </c>
      <c r="D968" s="1">
        <v>28666</v>
      </c>
      <c r="E968" t="s">
        <v>8</v>
      </c>
      <c r="F968" t="s">
        <v>9</v>
      </c>
      <c r="G968" t="s">
        <v>10</v>
      </c>
      <c r="H968">
        <v>15</v>
      </c>
      <c r="J968">
        <v>1977</v>
      </c>
      <c r="K968">
        <v>171</v>
      </c>
      <c r="L968" s="1">
        <v>28296</v>
      </c>
      <c r="M968">
        <v>29</v>
      </c>
      <c r="N968">
        <v>1977</v>
      </c>
      <c r="O968">
        <v>243</v>
      </c>
    </row>
    <row r="969" spans="1:15" x14ac:dyDescent="0.25">
      <c r="A969" t="s">
        <v>70</v>
      </c>
      <c r="B969">
        <v>1978</v>
      </c>
      <c r="D969" s="1">
        <v>28667</v>
      </c>
      <c r="E969" t="s">
        <v>8</v>
      </c>
      <c r="F969" t="s">
        <v>9</v>
      </c>
      <c r="G969" t="s">
        <v>10</v>
      </c>
      <c r="H969">
        <v>2</v>
      </c>
      <c r="J969">
        <v>1978</v>
      </c>
      <c r="K969">
        <v>171</v>
      </c>
      <c r="L969" s="1">
        <v>28661</v>
      </c>
      <c r="M969">
        <v>6</v>
      </c>
      <c r="N969">
        <v>1978</v>
      </c>
      <c r="O969">
        <v>30</v>
      </c>
    </row>
    <row r="970" spans="1:15" x14ac:dyDescent="0.25">
      <c r="A970" t="s">
        <v>70</v>
      </c>
      <c r="B970">
        <v>1978</v>
      </c>
      <c r="D970" s="1">
        <v>28668</v>
      </c>
      <c r="E970" t="s">
        <v>8</v>
      </c>
      <c r="F970" t="s">
        <v>9</v>
      </c>
      <c r="G970" t="s">
        <v>10</v>
      </c>
      <c r="H970">
        <v>0</v>
      </c>
      <c r="J970">
        <v>1979</v>
      </c>
      <c r="K970">
        <v>171</v>
      </c>
      <c r="L970" s="1">
        <v>29026</v>
      </c>
      <c r="M970">
        <v>0</v>
      </c>
      <c r="N970">
        <v>1979</v>
      </c>
      <c r="O970">
        <v>23</v>
      </c>
    </row>
    <row r="971" spans="1:15" x14ac:dyDescent="0.25">
      <c r="A971" t="s">
        <v>70</v>
      </c>
      <c r="B971">
        <v>1978</v>
      </c>
      <c r="D971" s="1">
        <v>28669</v>
      </c>
      <c r="E971" t="s">
        <v>8</v>
      </c>
      <c r="F971" t="s">
        <v>9</v>
      </c>
      <c r="G971" t="s">
        <v>10</v>
      </c>
      <c r="H971">
        <v>1</v>
      </c>
      <c r="J971">
        <v>1980</v>
      </c>
      <c r="K971">
        <v>171</v>
      </c>
      <c r="L971" s="1">
        <v>29391</v>
      </c>
      <c r="M971">
        <v>0</v>
      </c>
      <c r="N971">
        <v>1980</v>
      </c>
      <c r="O971">
        <v>17</v>
      </c>
    </row>
    <row r="972" spans="1:15" x14ac:dyDescent="0.25">
      <c r="A972" t="s">
        <v>70</v>
      </c>
      <c r="B972">
        <v>1978</v>
      </c>
      <c r="D972" s="1">
        <v>28670</v>
      </c>
      <c r="E972" t="s">
        <v>8</v>
      </c>
      <c r="F972" t="s">
        <v>9</v>
      </c>
      <c r="G972" t="s">
        <v>10</v>
      </c>
      <c r="H972">
        <v>887</v>
      </c>
      <c r="J972">
        <v>1981</v>
      </c>
      <c r="K972">
        <v>171</v>
      </c>
      <c r="L972" s="1">
        <v>29757</v>
      </c>
      <c r="M972">
        <v>0</v>
      </c>
      <c r="N972">
        <v>1981</v>
      </c>
      <c r="O972">
        <v>3</v>
      </c>
    </row>
    <row r="973" spans="1:15" x14ac:dyDescent="0.25">
      <c r="A973" t="s">
        <v>70</v>
      </c>
      <c r="B973">
        <v>1978</v>
      </c>
      <c r="D973" s="1">
        <v>28671</v>
      </c>
      <c r="E973" t="s">
        <v>8</v>
      </c>
      <c r="F973" t="s">
        <v>9</v>
      </c>
      <c r="G973" t="s">
        <v>10</v>
      </c>
      <c r="H973">
        <v>379</v>
      </c>
      <c r="J973">
        <v>1982</v>
      </c>
      <c r="K973">
        <v>171</v>
      </c>
      <c r="L973" t="s">
        <v>76</v>
      </c>
      <c r="M973" t="s">
        <v>76</v>
      </c>
      <c r="N973" t="s">
        <v>76</v>
      </c>
      <c r="O973" t="s">
        <v>76</v>
      </c>
    </row>
    <row r="974" spans="1:15" x14ac:dyDescent="0.25">
      <c r="A974" t="s">
        <v>70</v>
      </c>
      <c r="B974">
        <v>1978</v>
      </c>
      <c r="D974" s="1">
        <v>28672</v>
      </c>
      <c r="E974" t="s">
        <v>8</v>
      </c>
      <c r="F974" t="s">
        <v>9</v>
      </c>
      <c r="G974" t="s">
        <v>10</v>
      </c>
      <c r="H974">
        <v>18</v>
      </c>
      <c r="J974">
        <v>1983</v>
      </c>
      <c r="K974">
        <v>171</v>
      </c>
      <c r="L974" t="s">
        <v>76</v>
      </c>
      <c r="M974" t="s">
        <v>76</v>
      </c>
      <c r="N974" t="s">
        <v>76</v>
      </c>
      <c r="O974" t="s">
        <v>76</v>
      </c>
    </row>
    <row r="975" spans="1:15" x14ac:dyDescent="0.25">
      <c r="A975" t="s">
        <v>70</v>
      </c>
      <c r="B975">
        <v>1978</v>
      </c>
      <c r="D975" s="1">
        <v>28673</v>
      </c>
      <c r="E975" t="s">
        <v>8</v>
      </c>
      <c r="F975" t="s">
        <v>9</v>
      </c>
      <c r="G975" t="s">
        <v>10</v>
      </c>
      <c r="H975">
        <v>85</v>
      </c>
      <c r="J975">
        <v>1984</v>
      </c>
      <c r="K975">
        <v>171</v>
      </c>
      <c r="L975" s="1">
        <v>30852</v>
      </c>
      <c r="M975">
        <v>12</v>
      </c>
      <c r="N975">
        <v>1984</v>
      </c>
      <c r="O975">
        <v>28</v>
      </c>
    </row>
    <row r="976" spans="1:15" x14ac:dyDescent="0.25">
      <c r="A976" t="s">
        <v>70</v>
      </c>
      <c r="B976">
        <v>1978</v>
      </c>
      <c r="D976" s="1">
        <v>28674</v>
      </c>
      <c r="E976" t="s">
        <v>8</v>
      </c>
      <c r="F976" t="s">
        <v>9</v>
      </c>
      <c r="G976" t="s">
        <v>10</v>
      </c>
      <c r="H976">
        <v>786</v>
      </c>
      <c r="J976">
        <v>1985</v>
      </c>
      <c r="K976">
        <v>171</v>
      </c>
      <c r="L976" t="s">
        <v>76</v>
      </c>
      <c r="M976" t="s">
        <v>76</v>
      </c>
      <c r="N976" t="s">
        <v>76</v>
      </c>
      <c r="O976" t="s">
        <v>76</v>
      </c>
    </row>
    <row r="977" spans="1:15" x14ac:dyDescent="0.25">
      <c r="A977" t="s">
        <v>70</v>
      </c>
      <c r="B977">
        <v>1978</v>
      </c>
      <c r="D977" s="1">
        <v>28675</v>
      </c>
      <c r="E977" t="s">
        <v>8</v>
      </c>
      <c r="F977" t="s">
        <v>9</v>
      </c>
      <c r="G977" t="s">
        <v>10</v>
      </c>
      <c r="H977">
        <v>1030</v>
      </c>
      <c r="J977">
        <v>1986</v>
      </c>
      <c r="K977">
        <v>171</v>
      </c>
      <c r="L977" s="1">
        <v>31583</v>
      </c>
      <c r="M977">
        <v>0</v>
      </c>
      <c r="N977">
        <v>1986</v>
      </c>
      <c r="O977">
        <v>0</v>
      </c>
    </row>
    <row r="978" spans="1:15" x14ac:dyDescent="0.25">
      <c r="A978" t="s">
        <v>70</v>
      </c>
      <c r="B978">
        <v>1978</v>
      </c>
      <c r="D978" s="1">
        <v>28676</v>
      </c>
      <c r="E978" t="s">
        <v>8</v>
      </c>
      <c r="F978" t="s">
        <v>9</v>
      </c>
      <c r="G978" t="s">
        <v>10</v>
      </c>
      <c r="H978">
        <v>2435</v>
      </c>
      <c r="J978">
        <v>1987</v>
      </c>
      <c r="K978">
        <v>171</v>
      </c>
      <c r="L978" s="1">
        <v>31948</v>
      </c>
      <c r="M978">
        <v>0</v>
      </c>
      <c r="N978">
        <v>1987</v>
      </c>
      <c r="O978">
        <v>0</v>
      </c>
    </row>
    <row r="979" spans="1:15" x14ac:dyDescent="0.25">
      <c r="A979" t="s">
        <v>70</v>
      </c>
      <c r="B979">
        <v>1978</v>
      </c>
      <c r="D979" s="1">
        <v>28677</v>
      </c>
      <c r="E979" t="s">
        <v>8</v>
      </c>
      <c r="F979" t="s">
        <v>9</v>
      </c>
      <c r="G979" t="s">
        <v>10</v>
      </c>
      <c r="H979">
        <v>2454</v>
      </c>
      <c r="J979">
        <v>1988</v>
      </c>
      <c r="K979">
        <v>171</v>
      </c>
      <c r="L979" s="1">
        <v>32313</v>
      </c>
      <c r="M979">
        <v>0</v>
      </c>
      <c r="N979">
        <v>1988</v>
      </c>
      <c r="O979">
        <v>0</v>
      </c>
    </row>
    <row r="980" spans="1:15" x14ac:dyDescent="0.25">
      <c r="A980" t="s">
        <v>70</v>
      </c>
      <c r="B980">
        <v>1978</v>
      </c>
      <c r="D980" s="1">
        <v>28678</v>
      </c>
      <c r="E980" t="s">
        <v>8</v>
      </c>
      <c r="F980" t="s">
        <v>9</v>
      </c>
      <c r="G980" t="s">
        <v>10</v>
      </c>
      <c r="H980">
        <v>813</v>
      </c>
      <c r="J980">
        <v>1989</v>
      </c>
      <c r="K980">
        <v>171</v>
      </c>
      <c r="L980" s="1">
        <v>32679</v>
      </c>
      <c r="M980">
        <v>287</v>
      </c>
      <c r="N980">
        <v>1989</v>
      </c>
      <c r="O980">
        <v>1174</v>
      </c>
    </row>
    <row r="981" spans="1:15" x14ac:dyDescent="0.25">
      <c r="A981" t="s">
        <v>70</v>
      </c>
      <c r="B981">
        <v>1978</v>
      </c>
      <c r="D981" s="1">
        <v>28679</v>
      </c>
      <c r="E981" t="s">
        <v>8</v>
      </c>
      <c r="F981" t="s">
        <v>9</v>
      </c>
      <c r="G981" t="s">
        <v>10</v>
      </c>
      <c r="H981">
        <v>1019</v>
      </c>
      <c r="J981">
        <v>1990</v>
      </c>
      <c r="K981">
        <v>171</v>
      </c>
      <c r="L981" s="1">
        <v>33044</v>
      </c>
      <c r="M981">
        <v>313</v>
      </c>
      <c r="N981">
        <v>1990</v>
      </c>
      <c r="O981">
        <v>655</v>
      </c>
    </row>
    <row r="982" spans="1:15" x14ac:dyDescent="0.25">
      <c r="A982" t="s">
        <v>70</v>
      </c>
      <c r="B982">
        <v>1978</v>
      </c>
      <c r="D982" s="1">
        <v>28680</v>
      </c>
      <c r="E982" t="s">
        <v>8</v>
      </c>
      <c r="F982" t="s">
        <v>9</v>
      </c>
      <c r="G982" t="s">
        <v>10</v>
      </c>
      <c r="H982">
        <v>554</v>
      </c>
      <c r="J982">
        <v>1991</v>
      </c>
      <c r="K982">
        <v>171</v>
      </c>
      <c r="L982" s="1">
        <v>33409</v>
      </c>
      <c r="M982">
        <v>59</v>
      </c>
      <c r="N982">
        <v>1991</v>
      </c>
      <c r="O982">
        <v>171</v>
      </c>
    </row>
    <row r="983" spans="1:15" x14ac:dyDescent="0.25">
      <c r="A983" t="s">
        <v>70</v>
      </c>
      <c r="B983">
        <v>1978</v>
      </c>
      <c r="D983" s="1">
        <v>28681</v>
      </c>
      <c r="E983" t="s">
        <v>8</v>
      </c>
      <c r="F983" t="s">
        <v>9</v>
      </c>
      <c r="G983" t="s">
        <v>10</v>
      </c>
      <c r="H983">
        <v>834</v>
      </c>
      <c r="J983">
        <v>1992</v>
      </c>
      <c r="K983">
        <v>171</v>
      </c>
      <c r="L983" s="1">
        <v>33774</v>
      </c>
      <c r="M983">
        <v>12</v>
      </c>
      <c r="N983">
        <v>1992</v>
      </c>
      <c r="O983">
        <v>59</v>
      </c>
    </row>
    <row r="984" spans="1:15" x14ac:dyDescent="0.25">
      <c r="A984" t="s">
        <v>70</v>
      </c>
      <c r="B984">
        <v>1978</v>
      </c>
      <c r="D984" s="1">
        <v>28682</v>
      </c>
      <c r="E984" t="s">
        <v>8</v>
      </c>
      <c r="F984" t="s">
        <v>9</v>
      </c>
      <c r="G984" t="s">
        <v>10</v>
      </c>
      <c r="H984">
        <v>922</v>
      </c>
      <c r="J984">
        <v>1993</v>
      </c>
      <c r="K984">
        <v>171</v>
      </c>
      <c r="L984" s="1">
        <v>34140</v>
      </c>
      <c r="M984">
        <v>38</v>
      </c>
      <c r="N984">
        <v>1993</v>
      </c>
      <c r="O984">
        <v>113</v>
      </c>
    </row>
    <row r="985" spans="1:15" x14ac:dyDescent="0.25">
      <c r="A985" t="s">
        <v>70</v>
      </c>
      <c r="B985">
        <v>1978</v>
      </c>
      <c r="D985" s="1">
        <v>28683</v>
      </c>
      <c r="E985" t="s">
        <v>8</v>
      </c>
      <c r="F985" t="s">
        <v>9</v>
      </c>
      <c r="G985" t="s">
        <v>10</v>
      </c>
      <c r="H985">
        <v>92</v>
      </c>
      <c r="J985">
        <v>1994</v>
      </c>
      <c r="K985">
        <v>171</v>
      </c>
      <c r="L985" s="1">
        <v>34505</v>
      </c>
      <c r="M985">
        <v>267</v>
      </c>
      <c r="N985">
        <v>1994</v>
      </c>
      <c r="O985">
        <v>842</v>
      </c>
    </row>
    <row r="986" spans="1:15" x14ac:dyDescent="0.25">
      <c r="A986" t="s">
        <v>70</v>
      </c>
      <c r="B986">
        <v>1978</v>
      </c>
      <c r="D986" s="1">
        <v>28684</v>
      </c>
      <c r="E986" t="s">
        <v>8</v>
      </c>
      <c r="F986" t="s">
        <v>9</v>
      </c>
      <c r="G986" t="s">
        <v>10</v>
      </c>
      <c r="H986">
        <v>11</v>
      </c>
      <c r="J986">
        <v>1995</v>
      </c>
      <c r="K986">
        <v>171</v>
      </c>
      <c r="L986" s="1">
        <v>34870</v>
      </c>
      <c r="M986">
        <v>0</v>
      </c>
      <c r="N986">
        <v>1995</v>
      </c>
      <c r="O986">
        <v>48</v>
      </c>
    </row>
    <row r="987" spans="1:15" x14ac:dyDescent="0.25">
      <c r="A987" t="s">
        <v>70</v>
      </c>
      <c r="B987">
        <v>1978</v>
      </c>
      <c r="D987" s="1">
        <v>28685</v>
      </c>
      <c r="E987" t="s">
        <v>8</v>
      </c>
      <c r="F987" t="s">
        <v>9</v>
      </c>
      <c r="G987" t="s">
        <v>10</v>
      </c>
      <c r="H987">
        <v>214</v>
      </c>
      <c r="J987">
        <v>1999</v>
      </c>
      <c r="K987">
        <v>171</v>
      </c>
      <c r="L987" t="s">
        <v>76</v>
      </c>
      <c r="M987" t="s">
        <v>76</v>
      </c>
      <c r="N987" t="s">
        <v>76</v>
      </c>
      <c r="O987" t="s">
        <v>76</v>
      </c>
    </row>
    <row r="988" spans="1:15" x14ac:dyDescent="0.25">
      <c r="A988" t="s">
        <v>70</v>
      </c>
      <c r="B988">
        <v>1978</v>
      </c>
      <c r="D988" s="1">
        <v>28686</v>
      </c>
      <c r="E988" t="s">
        <v>8</v>
      </c>
      <c r="F988" t="s">
        <v>9</v>
      </c>
      <c r="G988" t="s">
        <v>10</v>
      </c>
      <c r="H988">
        <v>124</v>
      </c>
      <c r="J988">
        <v>2000</v>
      </c>
      <c r="K988">
        <v>171</v>
      </c>
      <c r="L988" s="1">
        <v>36696</v>
      </c>
      <c r="M988">
        <v>687</v>
      </c>
      <c r="N988">
        <v>2000</v>
      </c>
      <c r="O988">
        <v>869</v>
      </c>
    </row>
    <row r="989" spans="1:15" x14ac:dyDescent="0.25">
      <c r="A989" t="s">
        <v>70</v>
      </c>
      <c r="B989">
        <v>1978</v>
      </c>
      <c r="D989" s="1">
        <v>28687</v>
      </c>
      <c r="E989" t="s">
        <v>8</v>
      </c>
      <c r="F989" t="s">
        <v>9</v>
      </c>
      <c r="G989" t="s">
        <v>10</v>
      </c>
      <c r="H989">
        <v>5</v>
      </c>
      <c r="J989">
        <v>2001</v>
      </c>
      <c r="K989">
        <v>171</v>
      </c>
      <c r="L989" s="1">
        <v>37062</v>
      </c>
      <c r="M989">
        <v>0</v>
      </c>
      <c r="N989">
        <v>2001</v>
      </c>
      <c r="O989">
        <v>48</v>
      </c>
    </row>
    <row r="990" spans="1:15" x14ac:dyDescent="0.25">
      <c r="A990" t="s">
        <v>70</v>
      </c>
      <c r="B990">
        <v>1978</v>
      </c>
      <c r="D990" s="1">
        <v>28688</v>
      </c>
      <c r="E990" t="s">
        <v>8</v>
      </c>
      <c r="F990" t="s">
        <v>9</v>
      </c>
      <c r="G990" t="s">
        <v>10</v>
      </c>
      <c r="H990">
        <v>1777</v>
      </c>
      <c r="J990">
        <v>2002</v>
      </c>
      <c r="K990">
        <v>171</v>
      </c>
      <c r="L990" t="s">
        <v>76</v>
      </c>
      <c r="M990" t="s">
        <v>76</v>
      </c>
      <c r="N990" t="s">
        <v>76</v>
      </c>
      <c r="O990" t="s">
        <v>76</v>
      </c>
    </row>
    <row r="991" spans="1:15" x14ac:dyDescent="0.25">
      <c r="A991" t="s">
        <v>70</v>
      </c>
      <c r="B991">
        <v>1978</v>
      </c>
      <c r="D991" s="1">
        <v>28689</v>
      </c>
      <c r="E991" t="s">
        <v>8</v>
      </c>
      <c r="F991" t="s">
        <v>9</v>
      </c>
      <c r="G991" t="s">
        <v>10</v>
      </c>
      <c r="H991">
        <v>1382</v>
      </c>
      <c r="J991">
        <v>2003</v>
      </c>
      <c r="K991">
        <v>171</v>
      </c>
      <c r="L991" t="s">
        <v>76</v>
      </c>
      <c r="M991" t="s">
        <v>76</v>
      </c>
      <c r="N991" t="s">
        <v>76</v>
      </c>
      <c r="O991" t="s">
        <v>76</v>
      </c>
    </row>
    <row r="992" spans="1:15" x14ac:dyDescent="0.25">
      <c r="A992" t="s">
        <v>70</v>
      </c>
      <c r="B992">
        <v>1978</v>
      </c>
      <c r="D992" s="1">
        <v>28690</v>
      </c>
      <c r="E992" t="s">
        <v>8</v>
      </c>
      <c r="F992" t="s">
        <v>9</v>
      </c>
      <c r="G992" t="s">
        <v>10</v>
      </c>
      <c r="H992">
        <v>4067</v>
      </c>
      <c r="J992">
        <v>2004</v>
      </c>
      <c r="K992">
        <v>171</v>
      </c>
      <c r="L992" t="s">
        <v>76</v>
      </c>
      <c r="M992" t="s">
        <v>76</v>
      </c>
      <c r="N992" t="s">
        <v>76</v>
      </c>
      <c r="O992" t="s">
        <v>76</v>
      </c>
    </row>
    <row r="993" spans="1:15" x14ac:dyDescent="0.25">
      <c r="A993" t="s">
        <v>70</v>
      </c>
      <c r="B993">
        <v>1978</v>
      </c>
      <c r="D993" s="1">
        <v>28691</v>
      </c>
      <c r="E993" t="s">
        <v>8</v>
      </c>
      <c r="F993" t="s">
        <v>9</v>
      </c>
      <c r="G993" t="s">
        <v>10</v>
      </c>
      <c r="H993">
        <v>1765</v>
      </c>
      <c r="J993">
        <v>2005</v>
      </c>
      <c r="K993">
        <v>171</v>
      </c>
      <c r="L993" t="s">
        <v>76</v>
      </c>
      <c r="M993" t="s">
        <v>76</v>
      </c>
      <c r="N993" t="s">
        <v>76</v>
      </c>
      <c r="O993" t="s">
        <v>76</v>
      </c>
    </row>
    <row r="994" spans="1:15" x14ac:dyDescent="0.25">
      <c r="A994" t="s">
        <v>70</v>
      </c>
      <c r="B994">
        <v>1978</v>
      </c>
      <c r="D994" s="1">
        <v>28692</v>
      </c>
      <c r="E994" t="s">
        <v>8</v>
      </c>
      <c r="F994" t="s">
        <v>9</v>
      </c>
      <c r="G994" t="s">
        <v>10</v>
      </c>
      <c r="H994">
        <v>1779</v>
      </c>
      <c r="J994">
        <v>2006</v>
      </c>
      <c r="K994">
        <v>171</v>
      </c>
      <c r="L994" t="s">
        <v>76</v>
      </c>
      <c r="M994" t="s">
        <v>76</v>
      </c>
      <c r="N994" t="s">
        <v>76</v>
      </c>
      <c r="O994" t="s">
        <v>76</v>
      </c>
    </row>
    <row r="995" spans="1:15" x14ac:dyDescent="0.25">
      <c r="A995" t="s">
        <v>70</v>
      </c>
      <c r="B995">
        <v>1978</v>
      </c>
      <c r="D995" s="1">
        <v>28693</v>
      </c>
      <c r="E995" t="s">
        <v>8</v>
      </c>
      <c r="F995" t="s">
        <v>9</v>
      </c>
      <c r="G995" t="s">
        <v>10</v>
      </c>
      <c r="H995">
        <v>1041</v>
      </c>
      <c r="J995">
        <v>2007</v>
      </c>
      <c r="K995">
        <v>171</v>
      </c>
      <c r="L995" t="s">
        <v>76</v>
      </c>
      <c r="M995" t="s">
        <v>76</v>
      </c>
      <c r="N995" t="s">
        <v>76</v>
      </c>
      <c r="O995" t="s">
        <v>76</v>
      </c>
    </row>
    <row r="996" spans="1:15" x14ac:dyDescent="0.25">
      <c r="A996" t="s">
        <v>70</v>
      </c>
      <c r="B996">
        <v>1978</v>
      </c>
      <c r="D996" s="1">
        <v>28694</v>
      </c>
      <c r="E996" t="s">
        <v>8</v>
      </c>
      <c r="F996" t="s">
        <v>9</v>
      </c>
      <c r="G996" t="s">
        <v>10</v>
      </c>
      <c r="H996">
        <v>636</v>
      </c>
      <c r="J996">
        <v>2008</v>
      </c>
      <c r="K996">
        <v>171</v>
      </c>
      <c r="L996" t="s">
        <v>76</v>
      </c>
      <c r="M996" t="s">
        <v>76</v>
      </c>
      <c r="N996" t="s">
        <v>76</v>
      </c>
      <c r="O996" t="s">
        <v>76</v>
      </c>
    </row>
    <row r="997" spans="1:15" x14ac:dyDescent="0.25">
      <c r="A997" t="s">
        <v>70</v>
      </c>
      <c r="B997">
        <v>1978</v>
      </c>
      <c r="D997" s="1">
        <v>28695</v>
      </c>
      <c r="E997" t="s">
        <v>8</v>
      </c>
      <c r="F997" t="s">
        <v>9</v>
      </c>
      <c r="G997" t="s">
        <v>10</v>
      </c>
      <c r="H997">
        <v>30</v>
      </c>
      <c r="J997">
        <v>2009</v>
      </c>
      <c r="K997">
        <v>171</v>
      </c>
      <c r="L997" s="1">
        <v>39984</v>
      </c>
      <c r="M997">
        <v>2329</v>
      </c>
      <c r="N997">
        <v>2009</v>
      </c>
      <c r="O997">
        <v>7432</v>
      </c>
    </row>
    <row r="998" spans="1:15" x14ac:dyDescent="0.25">
      <c r="A998" t="s">
        <v>70</v>
      </c>
      <c r="B998">
        <v>1978</v>
      </c>
      <c r="D998" s="1">
        <v>28696</v>
      </c>
      <c r="E998" t="s">
        <v>8</v>
      </c>
      <c r="F998" t="s">
        <v>9</v>
      </c>
      <c r="G998" t="s">
        <v>10</v>
      </c>
      <c r="H998">
        <v>193</v>
      </c>
      <c r="J998">
        <v>2010</v>
      </c>
      <c r="K998">
        <v>171</v>
      </c>
      <c r="L998" s="1">
        <v>40349</v>
      </c>
      <c r="M998">
        <v>40</v>
      </c>
      <c r="N998">
        <v>2010</v>
      </c>
      <c r="O998">
        <v>208</v>
      </c>
    </row>
    <row r="999" spans="1:15" x14ac:dyDescent="0.25">
      <c r="A999" t="s">
        <v>70</v>
      </c>
      <c r="B999">
        <v>1978</v>
      </c>
      <c r="D999" s="1">
        <v>28697</v>
      </c>
      <c r="E999" t="s">
        <v>8</v>
      </c>
      <c r="F999" t="s">
        <v>9</v>
      </c>
      <c r="G999" t="s">
        <v>10</v>
      </c>
      <c r="H999">
        <v>432</v>
      </c>
      <c r="J999">
        <v>2011</v>
      </c>
      <c r="K999">
        <v>171</v>
      </c>
      <c r="L999" s="1">
        <v>40714</v>
      </c>
      <c r="M999">
        <v>284</v>
      </c>
      <c r="N999">
        <v>2011</v>
      </c>
      <c r="O999">
        <v>1072</v>
      </c>
    </row>
    <row r="1000" spans="1:15" x14ac:dyDescent="0.25">
      <c r="A1000" t="s">
        <v>70</v>
      </c>
      <c r="B1000">
        <v>1978</v>
      </c>
      <c r="D1000" s="1">
        <v>28698</v>
      </c>
      <c r="E1000" t="s">
        <v>8</v>
      </c>
      <c r="F1000" t="s">
        <v>9</v>
      </c>
      <c r="G1000" t="s">
        <v>10</v>
      </c>
      <c r="H1000">
        <v>0</v>
      </c>
      <c r="J1000">
        <v>2012</v>
      </c>
      <c r="K1000">
        <v>171</v>
      </c>
      <c r="L1000" s="1">
        <v>41079</v>
      </c>
      <c r="M1000">
        <v>149</v>
      </c>
      <c r="N1000">
        <v>2012</v>
      </c>
      <c r="O1000">
        <v>225</v>
      </c>
    </row>
    <row r="1001" spans="1:15" x14ac:dyDescent="0.25">
      <c r="A1001" t="s">
        <v>70</v>
      </c>
      <c r="B1001">
        <v>1978</v>
      </c>
      <c r="D1001" s="1">
        <v>28699</v>
      </c>
      <c r="E1001" t="s">
        <v>8</v>
      </c>
      <c r="F1001" t="s">
        <v>9</v>
      </c>
      <c r="G1001" t="s">
        <v>10</v>
      </c>
      <c r="H1001">
        <v>16</v>
      </c>
      <c r="J1001">
        <v>2013</v>
      </c>
      <c r="K1001">
        <v>171</v>
      </c>
      <c r="L1001" s="1">
        <v>41445</v>
      </c>
      <c r="M1001">
        <v>53</v>
      </c>
      <c r="N1001">
        <v>2013</v>
      </c>
      <c r="O1001">
        <v>133</v>
      </c>
    </row>
    <row r="1002" spans="1:15" x14ac:dyDescent="0.25">
      <c r="A1002" t="s">
        <v>70</v>
      </c>
      <c r="B1002">
        <v>1978</v>
      </c>
      <c r="D1002" s="1">
        <v>28700</v>
      </c>
      <c r="E1002" t="s">
        <v>8</v>
      </c>
      <c r="F1002" t="s">
        <v>9</v>
      </c>
      <c r="G1002" t="s">
        <v>10</v>
      </c>
      <c r="H1002">
        <v>3</v>
      </c>
      <c r="J1002">
        <v>2014</v>
      </c>
      <c r="K1002">
        <v>171</v>
      </c>
      <c r="L1002" s="1">
        <v>41810</v>
      </c>
      <c r="M1002">
        <v>713</v>
      </c>
      <c r="N1002">
        <v>2014</v>
      </c>
      <c r="O1002">
        <v>1755</v>
      </c>
    </row>
    <row r="1003" spans="1:15" x14ac:dyDescent="0.25">
      <c r="A1003" t="s">
        <v>70</v>
      </c>
      <c r="B1003">
        <v>1978</v>
      </c>
      <c r="D1003" s="1">
        <v>28701</v>
      </c>
      <c r="E1003" t="s">
        <v>8</v>
      </c>
      <c r="F1003" t="s">
        <v>9</v>
      </c>
      <c r="G1003" t="s">
        <v>10</v>
      </c>
      <c r="H1003">
        <v>10</v>
      </c>
      <c r="J1003">
        <v>2015</v>
      </c>
      <c r="K1003">
        <v>171</v>
      </c>
      <c r="L1003" t="s">
        <v>76</v>
      </c>
      <c r="M1003" t="s">
        <v>76</v>
      </c>
      <c r="N1003" t="s">
        <v>76</v>
      </c>
      <c r="O1003" t="s">
        <v>76</v>
      </c>
    </row>
    <row r="1004" spans="1:15" x14ac:dyDescent="0.25">
      <c r="A1004" t="s">
        <v>70</v>
      </c>
      <c r="B1004">
        <v>1978</v>
      </c>
      <c r="D1004" s="1">
        <v>28702</v>
      </c>
      <c r="E1004" t="s">
        <v>8</v>
      </c>
      <c r="F1004" t="s">
        <v>9</v>
      </c>
      <c r="G1004" t="s">
        <v>10</v>
      </c>
      <c r="H1004">
        <v>1050</v>
      </c>
      <c r="J1004">
        <v>2016</v>
      </c>
      <c r="K1004">
        <v>171</v>
      </c>
      <c r="L1004" t="s">
        <v>76</v>
      </c>
      <c r="M1004" t="s">
        <v>76</v>
      </c>
      <c r="N1004" t="s">
        <v>76</v>
      </c>
      <c r="O1004" t="s">
        <v>76</v>
      </c>
    </row>
    <row r="1005" spans="1:15" x14ac:dyDescent="0.25">
      <c r="A1005" t="s">
        <v>70</v>
      </c>
      <c r="B1005">
        <v>1978</v>
      </c>
      <c r="D1005" s="1">
        <v>28703</v>
      </c>
      <c r="E1005" t="s">
        <v>8</v>
      </c>
      <c r="F1005" t="s">
        <v>9</v>
      </c>
      <c r="G1005" t="s">
        <v>10</v>
      </c>
      <c r="H1005">
        <v>754</v>
      </c>
      <c r="J1005">
        <v>2017</v>
      </c>
      <c r="K1005">
        <v>171</v>
      </c>
      <c r="L1005" s="1">
        <v>42906</v>
      </c>
      <c r="M1005">
        <v>125</v>
      </c>
      <c r="N1005">
        <v>2017</v>
      </c>
      <c r="O1005">
        <v>385</v>
      </c>
    </row>
    <row r="1006" spans="1:15" x14ac:dyDescent="0.25">
      <c r="A1006" t="s">
        <v>70</v>
      </c>
      <c r="B1006">
        <v>1978</v>
      </c>
      <c r="D1006" s="1">
        <v>28704</v>
      </c>
      <c r="E1006" t="s">
        <v>8</v>
      </c>
      <c r="F1006" t="s">
        <v>9</v>
      </c>
      <c r="G1006" t="s">
        <v>10</v>
      </c>
      <c r="H1006">
        <v>0</v>
      </c>
      <c r="J1006">
        <v>2018</v>
      </c>
      <c r="K1006">
        <v>171</v>
      </c>
      <c r="L1006" s="1">
        <v>43271</v>
      </c>
      <c r="M1006">
        <v>3</v>
      </c>
      <c r="N1006">
        <v>2018</v>
      </c>
      <c r="O1006">
        <v>72</v>
      </c>
    </row>
    <row r="1007" spans="1:15" x14ac:dyDescent="0.25">
      <c r="A1007" t="s">
        <v>70</v>
      </c>
      <c r="B1007">
        <v>1978</v>
      </c>
      <c r="D1007" s="1">
        <v>28705</v>
      </c>
      <c r="E1007" t="s">
        <v>8</v>
      </c>
      <c r="F1007" t="s">
        <v>9</v>
      </c>
      <c r="G1007" t="s">
        <v>10</v>
      </c>
      <c r="H1007">
        <v>0</v>
      </c>
      <c r="J1007">
        <v>2019</v>
      </c>
      <c r="K1007">
        <v>171</v>
      </c>
      <c r="L1007" s="1">
        <v>43636</v>
      </c>
      <c r="M1007">
        <v>1</v>
      </c>
      <c r="N1007">
        <v>2019</v>
      </c>
      <c r="O1007">
        <v>235</v>
      </c>
    </row>
    <row r="1008" spans="1:15" x14ac:dyDescent="0.25">
      <c r="A1008" t="s">
        <v>70</v>
      </c>
      <c r="B1008">
        <v>1978</v>
      </c>
      <c r="D1008" s="1">
        <v>28706</v>
      </c>
      <c r="E1008" t="s">
        <v>8</v>
      </c>
      <c r="F1008" t="s">
        <v>9</v>
      </c>
      <c r="G1008" t="s">
        <v>10</v>
      </c>
      <c r="H1008">
        <v>0</v>
      </c>
      <c r="J1008">
        <v>2020</v>
      </c>
      <c r="K1008">
        <v>171</v>
      </c>
      <c r="L1008" s="1">
        <v>44001</v>
      </c>
      <c r="M1008">
        <v>5</v>
      </c>
      <c r="N1008">
        <v>2020</v>
      </c>
      <c r="O1008">
        <v>3</v>
      </c>
    </row>
    <row r="1009" spans="1:15" x14ac:dyDescent="0.25">
      <c r="A1009" t="s">
        <v>70</v>
      </c>
      <c r="B1009">
        <v>1978</v>
      </c>
      <c r="D1009" s="1">
        <v>28707</v>
      </c>
      <c r="E1009" t="s">
        <v>8</v>
      </c>
      <c r="F1009" t="s">
        <v>9</v>
      </c>
      <c r="G1009" t="s">
        <v>10</v>
      </c>
      <c r="H1009">
        <v>0</v>
      </c>
      <c r="J1009">
        <v>2021</v>
      </c>
      <c r="K1009">
        <v>171</v>
      </c>
      <c r="L1009" s="1">
        <v>44367</v>
      </c>
      <c r="M1009">
        <v>0</v>
      </c>
      <c r="N1009">
        <v>2021</v>
      </c>
      <c r="O1009">
        <v>0</v>
      </c>
    </row>
    <row r="1010" spans="1:15" x14ac:dyDescent="0.25">
      <c r="A1010" t="s">
        <v>70</v>
      </c>
      <c r="B1010">
        <v>1978</v>
      </c>
      <c r="D1010" s="1">
        <v>28708</v>
      </c>
      <c r="E1010" t="s">
        <v>8</v>
      </c>
      <c r="F1010" t="s">
        <v>9</v>
      </c>
      <c r="G1010" t="s">
        <v>10</v>
      </c>
      <c r="H1010">
        <v>3</v>
      </c>
      <c r="J1010">
        <v>1971</v>
      </c>
      <c r="K1010">
        <v>172</v>
      </c>
      <c r="L1010" s="1">
        <v>26105</v>
      </c>
      <c r="M1010">
        <v>28</v>
      </c>
      <c r="N1010">
        <v>1971</v>
      </c>
      <c r="O1010">
        <v>600</v>
      </c>
    </row>
    <row r="1011" spans="1:15" x14ac:dyDescent="0.25">
      <c r="A1011" t="s">
        <v>70</v>
      </c>
      <c r="B1011">
        <v>1978</v>
      </c>
      <c r="D1011" s="1">
        <v>28709</v>
      </c>
      <c r="E1011" t="s">
        <v>8</v>
      </c>
      <c r="F1011" t="s">
        <v>9</v>
      </c>
      <c r="G1011" t="s">
        <v>10</v>
      </c>
      <c r="H1011">
        <v>3</v>
      </c>
      <c r="J1011">
        <v>1972</v>
      </c>
      <c r="K1011">
        <v>172</v>
      </c>
      <c r="L1011" s="1">
        <v>26470</v>
      </c>
      <c r="M1011">
        <v>45</v>
      </c>
      <c r="N1011">
        <v>1972</v>
      </c>
      <c r="O1011">
        <v>148</v>
      </c>
    </row>
    <row r="1012" spans="1:15" x14ac:dyDescent="0.25">
      <c r="A1012" t="s">
        <v>70</v>
      </c>
      <c r="B1012">
        <v>1978</v>
      </c>
      <c r="D1012" s="1">
        <v>28710</v>
      </c>
      <c r="E1012" t="s">
        <v>8</v>
      </c>
      <c r="F1012" t="s">
        <v>9</v>
      </c>
      <c r="G1012" t="s">
        <v>10</v>
      </c>
      <c r="H1012">
        <v>0</v>
      </c>
      <c r="J1012">
        <v>1973</v>
      </c>
      <c r="K1012">
        <v>172</v>
      </c>
      <c r="L1012" s="1">
        <v>26836</v>
      </c>
      <c r="M1012">
        <v>5</v>
      </c>
      <c r="N1012">
        <v>1973</v>
      </c>
      <c r="O1012">
        <v>81</v>
      </c>
    </row>
    <row r="1013" spans="1:15" x14ac:dyDescent="0.25">
      <c r="A1013" t="s">
        <v>70</v>
      </c>
      <c r="B1013">
        <v>1978</v>
      </c>
      <c r="D1013" s="1">
        <v>28711</v>
      </c>
      <c r="E1013" t="s">
        <v>8</v>
      </c>
      <c r="F1013" t="s">
        <v>9</v>
      </c>
      <c r="G1013" t="s">
        <v>10</v>
      </c>
      <c r="H1013">
        <v>0</v>
      </c>
      <c r="J1013">
        <v>1974</v>
      </c>
      <c r="K1013">
        <v>172</v>
      </c>
      <c r="L1013" s="1">
        <v>27201</v>
      </c>
      <c r="M1013">
        <v>1234</v>
      </c>
      <c r="N1013">
        <v>1974</v>
      </c>
      <c r="O1013">
        <v>3551</v>
      </c>
    </row>
    <row r="1014" spans="1:15" x14ac:dyDescent="0.25">
      <c r="A1014" t="s">
        <v>70</v>
      </c>
      <c r="B1014">
        <v>1978</v>
      </c>
      <c r="D1014" s="1">
        <v>28712</v>
      </c>
      <c r="E1014" t="s">
        <v>8</v>
      </c>
      <c r="F1014" t="s">
        <v>9</v>
      </c>
      <c r="G1014" t="s">
        <v>10</v>
      </c>
      <c r="H1014">
        <v>0</v>
      </c>
      <c r="J1014">
        <v>1975</v>
      </c>
      <c r="K1014">
        <v>172</v>
      </c>
      <c r="L1014" s="1">
        <v>27566</v>
      </c>
      <c r="M1014">
        <v>0</v>
      </c>
      <c r="N1014">
        <v>1975</v>
      </c>
      <c r="O1014">
        <v>54</v>
      </c>
    </row>
    <row r="1015" spans="1:15" x14ac:dyDescent="0.25">
      <c r="A1015" t="s">
        <v>70</v>
      </c>
      <c r="B1015">
        <v>1978</v>
      </c>
      <c r="D1015" s="1">
        <v>28713</v>
      </c>
      <c r="E1015" t="s">
        <v>8</v>
      </c>
      <c r="F1015" t="s">
        <v>9</v>
      </c>
      <c r="G1015" t="s">
        <v>10</v>
      </c>
      <c r="H1015">
        <v>34</v>
      </c>
      <c r="J1015">
        <v>1976</v>
      </c>
      <c r="K1015">
        <v>172</v>
      </c>
      <c r="L1015" s="1">
        <v>27931</v>
      </c>
      <c r="M1015">
        <v>18</v>
      </c>
      <c r="N1015">
        <v>1976</v>
      </c>
      <c r="O1015">
        <v>19</v>
      </c>
    </row>
    <row r="1016" spans="1:15" x14ac:dyDescent="0.25">
      <c r="A1016" t="s">
        <v>70</v>
      </c>
      <c r="B1016">
        <v>1978</v>
      </c>
      <c r="D1016" s="1">
        <v>28714</v>
      </c>
      <c r="E1016" t="s">
        <v>8</v>
      </c>
      <c r="F1016" t="s">
        <v>9</v>
      </c>
      <c r="G1016" t="s">
        <v>10</v>
      </c>
      <c r="H1016">
        <v>0</v>
      </c>
      <c r="J1016">
        <v>1977</v>
      </c>
      <c r="K1016">
        <v>172</v>
      </c>
      <c r="L1016" s="1">
        <v>28297</v>
      </c>
      <c r="M1016">
        <v>243</v>
      </c>
      <c r="N1016">
        <v>1977</v>
      </c>
      <c r="O1016">
        <v>486</v>
      </c>
    </row>
    <row r="1017" spans="1:15" x14ac:dyDescent="0.25">
      <c r="A1017" t="s">
        <v>70</v>
      </c>
      <c r="B1017">
        <v>1978</v>
      </c>
      <c r="D1017" s="1">
        <v>28715</v>
      </c>
      <c r="E1017" t="s">
        <v>8</v>
      </c>
      <c r="F1017" t="s">
        <v>9</v>
      </c>
      <c r="G1017" t="s">
        <v>10</v>
      </c>
      <c r="H1017">
        <v>0</v>
      </c>
      <c r="J1017">
        <v>1978</v>
      </c>
      <c r="K1017">
        <v>172</v>
      </c>
      <c r="L1017" s="1">
        <v>28662</v>
      </c>
      <c r="M1017">
        <v>86</v>
      </c>
      <c r="N1017">
        <v>1978</v>
      </c>
      <c r="O1017">
        <v>116</v>
      </c>
    </row>
    <row r="1018" spans="1:15" x14ac:dyDescent="0.25">
      <c r="A1018" t="s">
        <v>70</v>
      </c>
      <c r="B1018">
        <v>1978</v>
      </c>
      <c r="D1018" s="1">
        <v>28716</v>
      </c>
      <c r="E1018" t="s">
        <v>8</v>
      </c>
      <c r="F1018" t="s">
        <v>9</v>
      </c>
      <c r="G1018" t="s">
        <v>10</v>
      </c>
      <c r="H1018">
        <v>683</v>
      </c>
      <c r="J1018">
        <v>1979</v>
      </c>
      <c r="K1018">
        <v>172</v>
      </c>
      <c r="L1018" s="1">
        <v>29027</v>
      </c>
      <c r="M1018">
        <v>0</v>
      </c>
      <c r="N1018">
        <v>1979</v>
      </c>
      <c r="O1018">
        <v>23</v>
      </c>
    </row>
    <row r="1019" spans="1:15" x14ac:dyDescent="0.25">
      <c r="A1019" t="s">
        <v>70</v>
      </c>
      <c r="B1019">
        <v>1978</v>
      </c>
      <c r="D1019" s="1">
        <v>28717</v>
      </c>
      <c r="E1019" t="s">
        <v>8</v>
      </c>
      <c r="F1019" t="s">
        <v>9</v>
      </c>
      <c r="G1019" t="s">
        <v>10</v>
      </c>
      <c r="H1019">
        <v>138</v>
      </c>
      <c r="J1019">
        <v>1980</v>
      </c>
      <c r="K1019">
        <v>172</v>
      </c>
      <c r="L1019" s="1">
        <v>29392</v>
      </c>
      <c r="M1019">
        <v>16</v>
      </c>
      <c r="N1019">
        <v>1980</v>
      </c>
      <c r="O1019">
        <v>33</v>
      </c>
    </row>
    <row r="1020" spans="1:15" x14ac:dyDescent="0.25">
      <c r="A1020" t="s">
        <v>70</v>
      </c>
      <c r="B1020">
        <v>1978</v>
      </c>
      <c r="D1020" s="1">
        <v>28718</v>
      </c>
      <c r="E1020" t="s">
        <v>8</v>
      </c>
      <c r="F1020" t="s">
        <v>9</v>
      </c>
      <c r="G1020" t="s">
        <v>10</v>
      </c>
      <c r="H1020">
        <v>241</v>
      </c>
      <c r="J1020">
        <v>1981</v>
      </c>
      <c r="K1020">
        <v>172</v>
      </c>
      <c r="L1020" s="1">
        <v>29758</v>
      </c>
      <c r="M1020">
        <v>0</v>
      </c>
      <c r="N1020">
        <v>1981</v>
      </c>
      <c r="O1020">
        <v>3</v>
      </c>
    </row>
    <row r="1021" spans="1:15" x14ac:dyDescent="0.25">
      <c r="A1021" t="s">
        <v>70</v>
      </c>
      <c r="B1021">
        <v>1978</v>
      </c>
      <c r="D1021" s="1">
        <v>28719</v>
      </c>
      <c r="E1021" t="s">
        <v>8</v>
      </c>
      <c r="F1021" t="s">
        <v>9</v>
      </c>
      <c r="G1021" t="s">
        <v>10</v>
      </c>
      <c r="H1021">
        <v>0</v>
      </c>
      <c r="J1021">
        <v>1982</v>
      </c>
      <c r="K1021">
        <v>172</v>
      </c>
      <c r="L1021" t="s">
        <v>76</v>
      </c>
      <c r="M1021" t="s">
        <v>76</v>
      </c>
      <c r="N1021" t="s">
        <v>76</v>
      </c>
      <c r="O1021" t="s">
        <v>76</v>
      </c>
    </row>
    <row r="1022" spans="1:15" x14ac:dyDescent="0.25">
      <c r="A1022" t="s">
        <v>70</v>
      </c>
      <c r="B1022">
        <v>1978</v>
      </c>
      <c r="D1022" s="1">
        <v>28720</v>
      </c>
      <c r="E1022" t="s">
        <v>8</v>
      </c>
      <c r="F1022" t="s">
        <v>9</v>
      </c>
      <c r="G1022" t="s">
        <v>10</v>
      </c>
      <c r="H1022">
        <v>16</v>
      </c>
      <c r="J1022">
        <v>1983</v>
      </c>
      <c r="K1022">
        <v>172</v>
      </c>
      <c r="L1022" t="s">
        <v>76</v>
      </c>
      <c r="M1022" t="s">
        <v>76</v>
      </c>
      <c r="N1022" t="s">
        <v>76</v>
      </c>
      <c r="O1022" t="s">
        <v>76</v>
      </c>
    </row>
    <row r="1023" spans="1:15" x14ac:dyDescent="0.25">
      <c r="A1023" t="s">
        <v>70</v>
      </c>
      <c r="B1023">
        <v>1978</v>
      </c>
      <c r="D1023" s="1">
        <v>28721</v>
      </c>
      <c r="E1023" t="s">
        <v>8</v>
      </c>
      <c r="F1023" t="s">
        <v>9</v>
      </c>
      <c r="G1023" t="s">
        <v>10</v>
      </c>
      <c r="H1023">
        <v>0</v>
      </c>
      <c r="J1023">
        <v>1984</v>
      </c>
      <c r="K1023">
        <v>172</v>
      </c>
      <c r="L1023" s="1">
        <v>30853</v>
      </c>
      <c r="M1023">
        <v>49</v>
      </c>
      <c r="N1023">
        <v>1984</v>
      </c>
      <c r="O1023">
        <v>77</v>
      </c>
    </row>
    <row r="1024" spans="1:15" x14ac:dyDescent="0.25">
      <c r="A1024" t="s">
        <v>70</v>
      </c>
      <c r="B1024">
        <v>1978</v>
      </c>
      <c r="D1024" s="1">
        <v>28722</v>
      </c>
      <c r="E1024" t="s">
        <v>8</v>
      </c>
      <c r="F1024" t="s">
        <v>9</v>
      </c>
      <c r="G1024" t="s">
        <v>10</v>
      </c>
      <c r="H1024">
        <v>301</v>
      </c>
      <c r="J1024">
        <v>1985</v>
      </c>
      <c r="K1024">
        <v>172</v>
      </c>
      <c r="L1024" t="s">
        <v>76</v>
      </c>
      <c r="M1024" t="s">
        <v>76</v>
      </c>
      <c r="N1024" t="s">
        <v>76</v>
      </c>
      <c r="O1024" t="s">
        <v>76</v>
      </c>
    </row>
    <row r="1025" spans="1:15" x14ac:dyDescent="0.25">
      <c r="A1025" t="s">
        <v>70</v>
      </c>
      <c r="B1025">
        <v>1978</v>
      </c>
      <c r="D1025" s="1">
        <v>28723</v>
      </c>
      <c r="E1025" t="s">
        <v>8</v>
      </c>
      <c r="F1025" t="s">
        <v>9</v>
      </c>
      <c r="G1025" t="s">
        <v>10</v>
      </c>
      <c r="H1025">
        <v>899</v>
      </c>
      <c r="J1025">
        <v>1986</v>
      </c>
      <c r="K1025">
        <v>172</v>
      </c>
      <c r="L1025" s="1">
        <v>31584</v>
      </c>
      <c r="M1025">
        <v>0</v>
      </c>
      <c r="N1025">
        <v>1986</v>
      </c>
      <c r="O1025">
        <v>0</v>
      </c>
    </row>
    <row r="1026" spans="1:15" x14ac:dyDescent="0.25">
      <c r="A1026" t="s">
        <v>70</v>
      </c>
      <c r="B1026">
        <v>1978</v>
      </c>
      <c r="D1026" s="1">
        <v>28724</v>
      </c>
      <c r="E1026" t="s">
        <v>8</v>
      </c>
      <c r="F1026" t="s">
        <v>9</v>
      </c>
      <c r="G1026" t="s">
        <v>10</v>
      </c>
      <c r="H1026">
        <v>428</v>
      </c>
      <c r="J1026">
        <v>1987</v>
      </c>
      <c r="K1026">
        <v>172</v>
      </c>
      <c r="L1026" s="1">
        <v>31949</v>
      </c>
      <c r="M1026">
        <v>0</v>
      </c>
      <c r="N1026">
        <v>1987</v>
      </c>
      <c r="O1026">
        <v>0</v>
      </c>
    </row>
    <row r="1027" spans="1:15" x14ac:dyDescent="0.25">
      <c r="A1027" t="s">
        <v>70</v>
      </c>
      <c r="B1027">
        <v>1978</v>
      </c>
      <c r="D1027" s="1">
        <v>28725</v>
      </c>
      <c r="E1027" t="s">
        <v>8</v>
      </c>
      <c r="F1027" t="s">
        <v>9</v>
      </c>
      <c r="G1027" t="s">
        <v>10</v>
      </c>
      <c r="H1027">
        <v>6</v>
      </c>
      <c r="J1027">
        <v>1988</v>
      </c>
      <c r="K1027">
        <v>172</v>
      </c>
      <c r="L1027" s="1">
        <v>32314</v>
      </c>
      <c r="M1027">
        <v>0</v>
      </c>
      <c r="N1027">
        <v>1988</v>
      </c>
      <c r="O1027">
        <v>0</v>
      </c>
    </row>
    <row r="1028" spans="1:15" x14ac:dyDescent="0.25">
      <c r="A1028" t="s">
        <v>70</v>
      </c>
      <c r="B1028">
        <v>1978</v>
      </c>
      <c r="D1028" s="1">
        <v>28726</v>
      </c>
      <c r="E1028" t="s">
        <v>8</v>
      </c>
      <c r="F1028" t="s">
        <v>9</v>
      </c>
      <c r="G1028" t="s">
        <v>10</v>
      </c>
      <c r="H1028">
        <v>0</v>
      </c>
      <c r="J1028">
        <v>1989</v>
      </c>
      <c r="K1028">
        <v>172</v>
      </c>
      <c r="L1028" s="1">
        <v>32680</v>
      </c>
      <c r="M1028">
        <v>337</v>
      </c>
      <c r="N1028">
        <v>1989</v>
      </c>
      <c r="O1028">
        <v>1511</v>
      </c>
    </row>
    <row r="1029" spans="1:15" x14ac:dyDescent="0.25">
      <c r="A1029" t="s">
        <v>70</v>
      </c>
      <c r="B1029">
        <v>1978</v>
      </c>
      <c r="D1029" s="1">
        <v>28727</v>
      </c>
      <c r="E1029" t="s">
        <v>8</v>
      </c>
      <c r="F1029" t="s">
        <v>9</v>
      </c>
      <c r="G1029" t="s">
        <v>10</v>
      </c>
      <c r="H1029">
        <v>0</v>
      </c>
      <c r="J1029">
        <v>1990</v>
      </c>
      <c r="K1029">
        <v>172</v>
      </c>
      <c r="L1029" s="1">
        <v>33045</v>
      </c>
      <c r="M1029">
        <v>0</v>
      </c>
      <c r="N1029">
        <v>1990</v>
      </c>
      <c r="O1029">
        <v>655</v>
      </c>
    </row>
    <row r="1030" spans="1:15" x14ac:dyDescent="0.25">
      <c r="A1030" t="s">
        <v>70</v>
      </c>
      <c r="B1030">
        <v>1978</v>
      </c>
      <c r="D1030" s="1">
        <v>28728</v>
      </c>
      <c r="E1030" t="s">
        <v>8</v>
      </c>
      <c r="F1030" t="s">
        <v>9</v>
      </c>
      <c r="G1030" t="s">
        <v>10</v>
      </c>
      <c r="H1030">
        <v>0</v>
      </c>
      <c r="J1030">
        <v>1991</v>
      </c>
      <c r="K1030">
        <v>172</v>
      </c>
      <c r="L1030" s="1">
        <v>33410</v>
      </c>
      <c r="M1030">
        <v>85</v>
      </c>
      <c r="N1030">
        <v>1991</v>
      </c>
      <c r="O1030">
        <v>256</v>
      </c>
    </row>
    <row r="1031" spans="1:15" x14ac:dyDescent="0.25">
      <c r="A1031" t="s">
        <v>70</v>
      </c>
      <c r="B1031">
        <v>1978</v>
      </c>
      <c r="D1031" s="1">
        <v>28729</v>
      </c>
      <c r="E1031" t="s">
        <v>8</v>
      </c>
      <c r="F1031" t="s">
        <v>9</v>
      </c>
      <c r="G1031" t="s">
        <v>10</v>
      </c>
      <c r="H1031">
        <v>9</v>
      </c>
      <c r="J1031">
        <v>1992</v>
      </c>
      <c r="K1031">
        <v>172</v>
      </c>
      <c r="L1031" s="1">
        <v>33775</v>
      </c>
      <c r="M1031">
        <v>4</v>
      </c>
      <c r="N1031">
        <v>1992</v>
      </c>
      <c r="O1031">
        <v>63</v>
      </c>
    </row>
    <row r="1032" spans="1:15" x14ac:dyDescent="0.25">
      <c r="A1032" t="s">
        <v>70</v>
      </c>
      <c r="B1032">
        <v>1978</v>
      </c>
      <c r="D1032" s="1">
        <v>28730</v>
      </c>
      <c r="E1032" t="s">
        <v>8</v>
      </c>
      <c r="F1032" t="s">
        <v>9</v>
      </c>
      <c r="G1032" t="s">
        <v>10</v>
      </c>
      <c r="H1032">
        <v>0</v>
      </c>
      <c r="J1032">
        <v>1993</v>
      </c>
      <c r="K1032">
        <v>172</v>
      </c>
      <c r="L1032" s="1">
        <v>34141</v>
      </c>
      <c r="M1032">
        <v>47</v>
      </c>
      <c r="N1032">
        <v>1993</v>
      </c>
      <c r="O1032">
        <v>160</v>
      </c>
    </row>
    <row r="1033" spans="1:15" x14ac:dyDescent="0.25">
      <c r="A1033" t="s">
        <v>70</v>
      </c>
      <c r="B1033">
        <v>1978</v>
      </c>
      <c r="D1033" s="1">
        <v>28731</v>
      </c>
      <c r="E1033" t="s">
        <v>8</v>
      </c>
      <c r="F1033" t="s">
        <v>9</v>
      </c>
      <c r="G1033" t="s">
        <v>10</v>
      </c>
      <c r="H1033">
        <v>28</v>
      </c>
      <c r="J1033">
        <v>1994</v>
      </c>
      <c r="K1033">
        <v>172</v>
      </c>
      <c r="L1033" s="1">
        <v>34506</v>
      </c>
      <c r="M1033">
        <v>72</v>
      </c>
      <c r="N1033">
        <v>1994</v>
      </c>
      <c r="O1033">
        <v>914</v>
      </c>
    </row>
    <row r="1034" spans="1:15" x14ac:dyDescent="0.25">
      <c r="A1034" t="s">
        <v>70</v>
      </c>
      <c r="B1034">
        <v>1978</v>
      </c>
      <c r="D1034" s="1">
        <v>28732</v>
      </c>
      <c r="E1034" t="s">
        <v>8</v>
      </c>
      <c r="F1034" t="s">
        <v>9</v>
      </c>
      <c r="G1034" t="s">
        <v>10</v>
      </c>
      <c r="H1034">
        <v>452</v>
      </c>
      <c r="J1034">
        <v>1995</v>
      </c>
      <c r="K1034">
        <v>172</v>
      </c>
      <c r="L1034" s="1">
        <v>34871</v>
      </c>
      <c r="M1034">
        <v>18</v>
      </c>
      <c r="N1034">
        <v>1995</v>
      </c>
      <c r="O1034">
        <v>66</v>
      </c>
    </row>
    <row r="1035" spans="1:15" x14ac:dyDescent="0.25">
      <c r="A1035" t="s">
        <v>70</v>
      </c>
      <c r="B1035">
        <v>1978</v>
      </c>
      <c r="D1035" s="1">
        <v>28733</v>
      </c>
      <c r="E1035" t="s">
        <v>8</v>
      </c>
      <c r="F1035" t="s">
        <v>9</v>
      </c>
      <c r="G1035" t="s">
        <v>10</v>
      </c>
      <c r="H1035">
        <v>4</v>
      </c>
      <c r="J1035">
        <v>1999</v>
      </c>
      <c r="K1035">
        <v>172</v>
      </c>
      <c r="L1035" t="s">
        <v>76</v>
      </c>
      <c r="M1035" t="s">
        <v>76</v>
      </c>
      <c r="N1035" t="s">
        <v>76</v>
      </c>
      <c r="O1035" t="s">
        <v>76</v>
      </c>
    </row>
    <row r="1036" spans="1:15" x14ac:dyDescent="0.25">
      <c r="A1036" t="s">
        <v>70</v>
      </c>
      <c r="B1036">
        <v>1978</v>
      </c>
      <c r="D1036" s="1">
        <v>28734</v>
      </c>
      <c r="E1036" t="s">
        <v>8</v>
      </c>
      <c r="F1036" t="s">
        <v>9</v>
      </c>
      <c r="G1036" t="s">
        <v>10</v>
      </c>
      <c r="H1036">
        <v>715</v>
      </c>
      <c r="J1036">
        <v>2000</v>
      </c>
      <c r="K1036">
        <v>172</v>
      </c>
      <c r="L1036" s="1">
        <v>36697</v>
      </c>
      <c r="M1036">
        <v>718</v>
      </c>
      <c r="N1036">
        <v>2000</v>
      </c>
      <c r="O1036">
        <v>1587</v>
      </c>
    </row>
    <row r="1037" spans="1:15" x14ac:dyDescent="0.25">
      <c r="A1037" t="s">
        <v>70</v>
      </c>
      <c r="B1037">
        <v>1978</v>
      </c>
      <c r="D1037" s="1">
        <v>28735</v>
      </c>
      <c r="E1037" t="s">
        <v>8</v>
      </c>
      <c r="F1037" t="s">
        <v>9</v>
      </c>
      <c r="G1037" t="s">
        <v>10</v>
      </c>
      <c r="H1037">
        <v>38</v>
      </c>
      <c r="J1037">
        <v>2001</v>
      </c>
      <c r="K1037">
        <v>172</v>
      </c>
      <c r="L1037" s="1">
        <v>37063</v>
      </c>
      <c r="M1037">
        <v>49</v>
      </c>
      <c r="N1037">
        <v>2001</v>
      </c>
      <c r="O1037">
        <v>97</v>
      </c>
    </row>
    <row r="1038" spans="1:15" x14ac:dyDescent="0.25">
      <c r="A1038" t="s">
        <v>70</v>
      </c>
      <c r="B1038">
        <v>1978</v>
      </c>
      <c r="D1038" s="1">
        <v>28736</v>
      </c>
      <c r="E1038" t="s">
        <v>8</v>
      </c>
      <c r="F1038" t="s">
        <v>9</v>
      </c>
      <c r="G1038" t="s">
        <v>10</v>
      </c>
      <c r="H1038">
        <v>215</v>
      </c>
      <c r="J1038">
        <v>2002</v>
      </c>
      <c r="K1038">
        <v>172</v>
      </c>
      <c r="L1038" t="s">
        <v>76</v>
      </c>
      <c r="M1038" t="s">
        <v>76</v>
      </c>
      <c r="N1038" t="s">
        <v>76</v>
      </c>
      <c r="O1038" t="s">
        <v>76</v>
      </c>
    </row>
    <row r="1039" spans="1:15" x14ac:dyDescent="0.25">
      <c r="A1039" t="s">
        <v>70</v>
      </c>
      <c r="B1039">
        <v>1978</v>
      </c>
      <c r="D1039" s="1">
        <v>28737</v>
      </c>
      <c r="E1039" t="s">
        <v>8</v>
      </c>
      <c r="F1039" t="s">
        <v>9</v>
      </c>
      <c r="G1039" t="s">
        <v>10</v>
      </c>
      <c r="H1039">
        <v>1287</v>
      </c>
      <c r="J1039">
        <v>2003</v>
      </c>
      <c r="K1039">
        <v>172</v>
      </c>
      <c r="L1039" t="s">
        <v>76</v>
      </c>
      <c r="M1039" t="s">
        <v>76</v>
      </c>
      <c r="N1039" t="s">
        <v>76</v>
      </c>
      <c r="O1039" t="s">
        <v>76</v>
      </c>
    </row>
    <row r="1040" spans="1:15" x14ac:dyDescent="0.25">
      <c r="A1040" t="s">
        <v>70</v>
      </c>
      <c r="B1040">
        <v>1978</v>
      </c>
      <c r="D1040" s="1">
        <v>28738</v>
      </c>
      <c r="E1040" t="s">
        <v>8</v>
      </c>
      <c r="F1040" t="s">
        <v>9</v>
      </c>
      <c r="G1040" t="s">
        <v>10</v>
      </c>
      <c r="H1040">
        <v>2244</v>
      </c>
      <c r="J1040">
        <v>2004</v>
      </c>
      <c r="K1040">
        <v>172</v>
      </c>
      <c r="L1040" t="s">
        <v>76</v>
      </c>
      <c r="M1040" t="s">
        <v>76</v>
      </c>
      <c r="N1040" t="s">
        <v>76</v>
      </c>
      <c r="O1040" t="s">
        <v>76</v>
      </c>
    </row>
    <row r="1041" spans="1:15" x14ac:dyDescent="0.25">
      <c r="A1041" t="s">
        <v>70</v>
      </c>
      <c r="B1041">
        <v>1978</v>
      </c>
      <c r="D1041" s="1">
        <v>28739</v>
      </c>
      <c r="E1041" t="s">
        <v>8</v>
      </c>
      <c r="F1041" t="s">
        <v>9</v>
      </c>
      <c r="G1041" t="s">
        <v>10</v>
      </c>
      <c r="H1041">
        <v>691</v>
      </c>
      <c r="J1041">
        <v>2005</v>
      </c>
      <c r="K1041">
        <v>172</v>
      </c>
      <c r="L1041" t="s">
        <v>76</v>
      </c>
      <c r="M1041" t="s">
        <v>76</v>
      </c>
      <c r="N1041" t="s">
        <v>76</v>
      </c>
      <c r="O1041" t="s">
        <v>76</v>
      </c>
    </row>
    <row r="1042" spans="1:15" x14ac:dyDescent="0.25">
      <c r="A1042" t="s">
        <v>70</v>
      </c>
      <c r="B1042">
        <v>1978</v>
      </c>
      <c r="D1042" s="1">
        <v>28740</v>
      </c>
      <c r="E1042" t="s">
        <v>8</v>
      </c>
      <c r="F1042" t="s">
        <v>9</v>
      </c>
      <c r="G1042" t="s">
        <v>10</v>
      </c>
      <c r="H1042">
        <v>870</v>
      </c>
      <c r="J1042">
        <v>2006</v>
      </c>
      <c r="K1042">
        <v>172</v>
      </c>
      <c r="L1042" t="s">
        <v>76</v>
      </c>
      <c r="M1042" t="s">
        <v>76</v>
      </c>
      <c r="N1042" t="s">
        <v>76</v>
      </c>
      <c r="O1042" t="s">
        <v>76</v>
      </c>
    </row>
    <row r="1043" spans="1:15" x14ac:dyDescent="0.25">
      <c r="A1043" t="s">
        <v>70</v>
      </c>
      <c r="B1043">
        <v>1978</v>
      </c>
      <c r="D1043" s="1">
        <v>28741</v>
      </c>
      <c r="E1043" t="s">
        <v>8</v>
      </c>
      <c r="F1043" t="s">
        <v>9</v>
      </c>
      <c r="G1043" t="s">
        <v>10</v>
      </c>
      <c r="H1043">
        <v>20</v>
      </c>
      <c r="J1043">
        <v>2007</v>
      </c>
      <c r="K1043">
        <v>172</v>
      </c>
      <c r="L1043" t="s">
        <v>76</v>
      </c>
      <c r="M1043" t="s">
        <v>76</v>
      </c>
      <c r="N1043" t="s">
        <v>76</v>
      </c>
      <c r="O1043" t="s">
        <v>76</v>
      </c>
    </row>
    <row r="1044" spans="1:15" x14ac:dyDescent="0.25">
      <c r="A1044" t="s">
        <v>70</v>
      </c>
      <c r="B1044">
        <v>1978</v>
      </c>
      <c r="D1044" s="1">
        <v>28742</v>
      </c>
      <c r="E1044" t="s">
        <v>8</v>
      </c>
      <c r="F1044" t="s">
        <v>9</v>
      </c>
      <c r="G1044" t="s">
        <v>10</v>
      </c>
      <c r="H1044">
        <v>343</v>
      </c>
      <c r="J1044">
        <v>2008</v>
      </c>
      <c r="K1044">
        <v>172</v>
      </c>
      <c r="L1044" t="s">
        <v>76</v>
      </c>
      <c r="M1044" t="s">
        <v>76</v>
      </c>
      <c r="N1044" t="s">
        <v>76</v>
      </c>
      <c r="O1044" t="s">
        <v>76</v>
      </c>
    </row>
    <row r="1045" spans="1:15" x14ac:dyDescent="0.25">
      <c r="A1045" t="s">
        <v>70</v>
      </c>
      <c r="B1045">
        <v>1978</v>
      </c>
      <c r="D1045" s="1">
        <v>28743</v>
      </c>
      <c r="E1045" t="s">
        <v>8</v>
      </c>
      <c r="F1045" t="s">
        <v>9</v>
      </c>
      <c r="G1045" t="s">
        <v>10</v>
      </c>
      <c r="H1045">
        <v>1962</v>
      </c>
      <c r="J1045">
        <v>2009</v>
      </c>
      <c r="K1045">
        <v>172</v>
      </c>
      <c r="L1045" s="1">
        <v>39985</v>
      </c>
      <c r="M1045">
        <v>2091</v>
      </c>
      <c r="N1045">
        <v>2009</v>
      </c>
      <c r="O1045">
        <v>9523</v>
      </c>
    </row>
    <row r="1046" spans="1:15" x14ac:dyDescent="0.25">
      <c r="A1046" t="s">
        <v>70</v>
      </c>
      <c r="B1046">
        <v>1978</v>
      </c>
      <c r="D1046" s="1">
        <v>28744</v>
      </c>
      <c r="E1046" t="s">
        <v>8</v>
      </c>
      <c r="F1046" t="s">
        <v>9</v>
      </c>
      <c r="G1046" t="s">
        <v>10</v>
      </c>
      <c r="H1046">
        <v>1633</v>
      </c>
      <c r="J1046">
        <v>2010</v>
      </c>
      <c r="K1046">
        <v>172</v>
      </c>
      <c r="L1046" s="1">
        <v>40350</v>
      </c>
      <c r="M1046">
        <v>310</v>
      </c>
      <c r="N1046">
        <v>2010</v>
      </c>
      <c r="O1046">
        <v>518</v>
      </c>
    </row>
    <row r="1047" spans="1:15" x14ac:dyDescent="0.25">
      <c r="A1047" t="s">
        <v>70</v>
      </c>
      <c r="B1047">
        <v>1978</v>
      </c>
      <c r="D1047" s="1">
        <v>28745</v>
      </c>
      <c r="E1047" t="s">
        <v>8</v>
      </c>
      <c r="F1047" t="s">
        <v>9</v>
      </c>
      <c r="G1047" t="s">
        <v>10</v>
      </c>
      <c r="H1047">
        <v>1478</v>
      </c>
      <c r="J1047">
        <v>2011</v>
      </c>
      <c r="K1047">
        <v>172</v>
      </c>
      <c r="L1047" s="1">
        <v>40715</v>
      </c>
      <c r="M1047">
        <v>166</v>
      </c>
      <c r="N1047">
        <v>2011</v>
      </c>
      <c r="O1047">
        <v>1238</v>
      </c>
    </row>
    <row r="1048" spans="1:15" x14ac:dyDescent="0.25">
      <c r="A1048" t="s">
        <v>70</v>
      </c>
      <c r="B1048">
        <v>1978</v>
      </c>
      <c r="D1048" s="1">
        <v>28746</v>
      </c>
      <c r="E1048" t="s">
        <v>8</v>
      </c>
      <c r="F1048" t="s">
        <v>9</v>
      </c>
      <c r="G1048" t="s">
        <v>10</v>
      </c>
      <c r="H1048">
        <v>0</v>
      </c>
      <c r="J1048">
        <v>2012</v>
      </c>
      <c r="K1048">
        <v>172</v>
      </c>
      <c r="L1048" s="1">
        <v>41080</v>
      </c>
      <c r="M1048">
        <v>198</v>
      </c>
      <c r="N1048">
        <v>2012</v>
      </c>
      <c r="O1048">
        <v>423</v>
      </c>
    </row>
    <row r="1049" spans="1:15" x14ac:dyDescent="0.25">
      <c r="A1049" t="s">
        <v>70</v>
      </c>
      <c r="B1049">
        <v>1978</v>
      </c>
      <c r="D1049" s="1">
        <v>28747</v>
      </c>
      <c r="E1049" t="s">
        <v>8</v>
      </c>
      <c r="F1049" t="s">
        <v>9</v>
      </c>
      <c r="G1049" t="s">
        <v>10</v>
      </c>
      <c r="H1049">
        <v>1032</v>
      </c>
      <c r="J1049">
        <v>2013</v>
      </c>
      <c r="K1049">
        <v>172</v>
      </c>
      <c r="L1049" s="1">
        <v>41446</v>
      </c>
      <c r="M1049">
        <v>304</v>
      </c>
      <c r="N1049">
        <v>2013</v>
      </c>
      <c r="O1049">
        <v>437</v>
      </c>
    </row>
    <row r="1050" spans="1:15" x14ac:dyDescent="0.25">
      <c r="A1050" t="s">
        <v>70</v>
      </c>
      <c r="B1050">
        <v>1978</v>
      </c>
      <c r="D1050" s="1">
        <v>28748</v>
      </c>
      <c r="E1050" t="s">
        <v>8</v>
      </c>
      <c r="F1050" t="s">
        <v>9</v>
      </c>
      <c r="G1050" t="s">
        <v>10</v>
      </c>
      <c r="H1050">
        <v>0</v>
      </c>
      <c r="J1050">
        <v>2014</v>
      </c>
      <c r="K1050">
        <v>172</v>
      </c>
      <c r="L1050" s="1">
        <v>41811</v>
      </c>
      <c r="M1050">
        <v>221</v>
      </c>
      <c r="N1050">
        <v>2014</v>
      </c>
      <c r="O1050">
        <v>1976</v>
      </c>
    </row>
    <row r="1051" spans="1:15" x14ac:dyDescent="0.25">
      <c r="A1051" t="s">
        <v>70</v>
      </c>
      <c r="B1051">
        <v>1978</v>
      </c>
      <c r="D1051" s="1">
        <v>28749</v>
      </c>
      <c r="E1051" t="s">
        <v>8</v>
      </c>
      <c r="F1051" t="s">
        <v>9</v>
      </c>
      <c r="G1051" t="s">
        <v>10</v>
      </c>
      <c r="H1051">
        <v>1</v>
      </c>
      <c r="J1051">
        <v>2015</v>
      </c>
      <c r="K1051">
        <v>172</v>
      </c>
      <c r="L1051" t="s">
        <v>76</v>
      </c>
      <c r="M1051" t="s">
        <v>76</v>
      </c>
      <c r="N1051" t="s">
        <v>76</v>
      </c>
      <c r="O1051" t="s">
        <v>76</v>
      </c>
    </row>
    <row r="1052" spans="1:15" x14ac:dyDescent="0.25">
      <c r="A1052" t="s">
        <v>70</v>
      </c>
      <c r="B1052">
        <v>1978</v>
      </c>
      <c r="D1052" s="1">
        <v>28750</v>
      </c>
      <c r="E1052" t="s">
        <v>8</v>
      </c>
      <c r="F1052" t="s">
        <v>9</v>
      </c>
      <c r="G1052" t="s">
        <v>10</v>
      </c>
      <c r="H1052">
        <v>0</v>
      </c>
      <c r="J1052">
        <v>2016</v>
      </c>
      <c r="K1052">
        <v>172</v>
      </c>
      <c r="L1052" t="s">
        <v>76</v>
      </c>
      <c r="M1052" t="s">
        <v>76</v>
      </c>
      <c r="N1052" t="s">
        <v>76</v>
      </c>
      <c r="O1052" t="s">
        <v>76</v>
      </c>
    </row>
    <row r="1053" spans="1:15" x14ac:dyDescent="0.25">
      <c r="A1053" t="s">
        <v>70</v>
      </c>
      <c r="B1053">
        <v>1978</v>
      </c>
      <c r="D1053" s="1">
        <v>28751</v>
      </c>
      <c r="E1053" t="s">
        <v>8</v>
      </c>
      <c r="F1053" t="s">
        <v>9</v>
      </c>
      <c r="G1053" t="s">
        <v>10</v>
      </c>
      <c r="H1053">
        <v>0</v>
      </c>
      <c r="J1053">
        <v>2017</v>
      </c>
      <c r="K1053">
        <v>172</v>
      </c>
      <c r="L1053" s="1">
        <v>42907</v>
      </c>
      <c r="M1053">
        <v>150</v>
      </c>
      <c r="N1053">
        <v>2017</v>
      </c>
      <c r="O1053">
        <v>535</v>
      </c>
    </row>
    <row r="1054" spans="1:15" x14ac:dyDescent="0.25">
      <c r="A1054" t="s">
        <v>70</v>
      </c>
      <c r="B1054">
        <v>1978</v>
      </c>
      <c r="D1054" s="1">
        <v>28752</v>
      </c>
      <c r="E1054" t="s">
        <v>8</v>
      </c>
      <c r="F1054" t="s">
        <v>9</v>
      </c>
      <c r="G1054" t="s">
        <v>10</v>
      </c>
      <c r="H1054">
        <v>0</v>
      </c>
      <c r="J1054">
        <v>2018</v>
      </c>
      <c r="K1054">
        <v>172</v>
      </c>
      <c r="L1054" s="1">
        <v>43272</v>
      </c>
      <c r="M1054">
        <v>6</v>
      </c>
      <c r="N1054">
        <v>2018</v>
      </c>
      <c r="O1054">
        <v>78</v>
      </c>
    </row>
    <row r="1055" spans="1:15" x14ac:dyDescent="0.25">
      <c r="A1055" t="s">
        <v>70</v>
      </c>
      <c r="B1055">
        <v>1978</v>
      </c>
      <c r="D1055" s="1">
        <v>28753</v>
      </c>
      <c r="E1055" t="s">
        <v>8</v>
      </c>
      <c r="F1055" t="s">
        <v>9</v>
      </c>
      <c r="G1055" t="s">
        <v>10</v>
      </c>
      <c r="H1055">
        <v>347</v>
      </c>
      <c r="J1055">
        <v>2019</v>
      </c>
      <c r="K1055">
        <v>172</v>
      </c>
      <c r="L1055" s="1">
        <v>43637</v>
      </c>
      <c r="M1055">
        <v>59</v>
      </c>
      <c r="N1055">
        <v>2019</v>
      </c>
      <c r="O1055">
        <v>294</v>
      </c>
    </row>
    <row r="1056" spans="1:15" x14ac:dyDescent="0.25">
      <c r="A1056" t="s">
        <v>70</v>
      </c>
      <c r="B1056">
        <v>1978</v>
      </c>
      <c r="D1056" s="1">
        <v>28754</v>
      </c>
      <c r="E1056" t="s">
        <v>8</v>
      </c>
      <c r="F1056" t="s">
        <v>9</v>
      </c>
      <c r="G1056" t="s">
        <v>10</v>
      </c>
      <c r="H1056">
        <v>3754</v>
      </c>
      <c r="J1056">
        <v>2020</v>
      </c>
      <c r="K1056">
        <v>172</v>
      </c>
      <c r="L1056" s="1">
        <v>44002</v>
      </c>
      <c r="M1056">
        <v>24</v>
      </c>
      <c r="N1056">
        <v>2020</v>
      </c>
      <c r="O1056">
        <v>27</v>
      </c>
    </row>
    <row r="1057" spans="1:15" x14ac:dyDescent="0.25">
      <c r="A1057" t="s">
        <v>70</v>
      </c>
      <c r="B1057">
        <v>1978</v>
      </c>
      <c r="D1057" s="1">
        <v>28755</v>
      </c>
      <c r="E1057" t="s">
        <v>8</v>
      </c>
      <c r="F1057" t="s">
        <v>9</v>
      </c>
      <c r="G1057" t="s">
        <v>10</v>
      </c>
      <c r="H1057">
        <v>3285</v>
      </c>
      <c r="J1057">
        <v>2021</v>
      </c>
      <c r="K1057">
        <v>172</v>
      </c>
      <c r="L1057" s="1">
        <v>44368</v>
      </c>
      <c r="M1057">
        <v>32</v>
      </c>
      <c r="N1057">
        <v>2021</v>
      </c>
      <c r="O1057">
        <v>32</v>
      </c>
    </row>
    <row r="1058" spans="1:15" x14ac:dyDescent="0.25">
      <c r="A1058" t="s">
        <v>70</v>
      </c>
      <c r="B1058">
        <v>1978</v>
      </c>
      <c r="D1058" s="1">
        <v>28756</v>
      </c>
      <c r="E1058" t="s">
        <v>8</v>
      </c>
      <c r="F1058" t="s">
        <v>9</v>
      </c>
      <c r="G1058" t="s">
        <v>10</v>
      </c>
      <c r="H1058">
        <v>361</v>
      </c>
      <c r="J1058">
        <v>1971</v>
      </c>
      <c r="K1058">
        <v>173</v>
      </c>
      <c r="L1058" s="1">
        <v>26106</v>
      </c>
      <c r="M1058">
        <v>222</v>
      </c>
      <c r="N1058">
        <v>1971</v>
      </c>
      <c r="O1058">
        <v>822</v>
      </c>
    </row>
    <row r="1059" spans="1:15" x14ac:dyDescent="0.25">
      <c r="A1059" t="s">
        <v>70</v>
      </c>
      <c r="B1059">
        <v>1978</v>
      </c>
      <c r="D1059" s="1">
        <v>28757</v>
      </c>
      <c r="E1059" t="s">
        <v>8</v>
      </c>
      <c r="F1059" t="s">
        <v>9</v>
      </c>
      <c r="G1059" t="s">
        <v>10</v>
      </c>
      <c r="H1059">
        <v>698</v>
      </c>
      <c r="J1059">
        <v>1972</v>
      </c>
      <c r="K1059">
        <v>173</v>
      </c>
      <c r="L1059" s="1">
        <v>26471</v>
      </c>
      <c r="M1059">
        <v>4</v>
      </c>
      <c r="N1059">
        <v>1972</v>
      </c>
      <c r="O1059">
        <v>152</v>
      </c>
    </row>
    <row r="1060" spans="1:15" x14ac:dyDescent="0.25">
      <c r="A1060" t="s">
        <v>70</v>
      </c>
      <c r="B1060">
        <v>1978</v>
      </c>
      <c r="D1060" s="1">
        <v>28758</v>
      </c>
      <c r="E1060" t="s">
        <v>8</v>
      </c>
      <c r="F1060" t="s">
        <v>9</v>
      </c>
      <c r="G1060" t="s">
        <v>10</v>
      </c>
      <c r="H1060">
        <v>1859</v>
      </c>
      <c r="J1060">
        <v>1973</v>
      </c>
      <c r="K1060">
        <v>173</v>
      </c>
      <c r="L1060" s="1">
        <v>26837</v>
      </c>
      <c r="M1060">
        <v>49</v>
      </c>
      <c r="N1060">
        <v>1973</v>
      </c>
      <c r="O1060">
        <v>130</v>
      </c>
    </row>
    <row r="1061" spans="1:15" x14ac:dyDescent="0.25">
      <c r="A1061" t="s">
        <v>70</v>
      </c>
      <c r="B1061">
        <v>1978</v>
      </c>
      <c r="D1061" s="1">
        <v>28759</v>
      </c>
      <c r="E1061" t="s">
        <v>8</v>
      </c>
      <c r="F1061" t="s">
        <v>9</v>
      </c>
      <c r="G1061" t="s">
        <v>10</v>
      </c>
      <c r="H1061">
        <v>1077</v>
      </c>
      <c r="J1061">
        <v>1974</v>
      </c>
      <c r="K1061">
        <v>173</v>
      </c>
      <c r="L1061" s="1">
        <v>27202</v>
      </c>
      <c r="M1061">
        <v>1811</v>
      </c>
      <c r="N1061">
        <v>1974</v>
      </c>
      <c r="O1061">
        <v>5362</v>
      </c>
    </row>
    <row r="1062" spans="1:15" x14ac:dyDescent="0.25">
      <c r="A1062" t="s">
        <v>70</v>
      </c>
      <c r="B1062">
        <v>1978</v>
      </c>
      <c r="D1062" s="1">
        <v>28760</v>
      </c>
      <c r="E1062" t="s">
        <v>8</v>
      </c>
      <c r="F1062" t="s">
        <v>9</v>
      </c>
      <c r="G1062" t="s">
        <v>10</v>
      </c>
      <c r="H1062">
        <v>3187</v>
      </c>
      <c r="J1062">
        <v>1975</v>
      </c>
      <c r="K1062">
        <v>173</v>
      </c>
      <c r="L1062" s="1">
        <v>27567</v>
      </c>
      <c r="M1062">
        <v>0</v>
      </c>
      <c r="N1062">
        <v>1975</v>
      </c>
      <c r="O1062">
        <v>54</v>
      </c>
    </row>
    <row r="1063" spans="1:15" x14ac:dyDescent="0.25">
      <c r="A1063" t="s">
        <v>70</v>
      </c>
      <c r="B1063">
        <v>1978</v>
      </c>
      <c r="D1063" s="1">
        <v>28761</v>
      </c>
      <c r="E1063" t="s">
        <v>8</v>
      </c>
      <c r="F1063" t="s">
        <v>9</v>
      </c>
      <c r="G1063" t="s">
        <v>10</v>
      </c>
      <c r="H1063">
        <v>1037</v>
      </c>
      <c r="J1063">
        <v>1976</v>
      </c>
      <c r="K1063">
        <v>173</v>
      </c>
      <c r="L1063" s="1">
        <v>27932</v>
      </c>
      <c r="M1063">
        <v>20</v>
      </c>
      <c r="N1063">
        <v>1976</v>
      </c>
      <c r="O1063">
        <v>39</v>
      </c>
    </row>
    <row r="1064" spans="1:15" x14ac:dyDescent="0.25">
      <c r="A1064" t="s">
        <v>70</v>
      </c>
      <c r="B1064">
        <v>1978</v>
      </c>
      <c r="D1064" s="1">
        <v>28762</v>
      </c>
      <c r="E1064" t="s">
        <v>8</v>
      </c>
      <c r="F1064" t="s">
        <v>9</v>
      </c>
      <c r="G1064" t="s">
        <v>10</v>
      </c>
      <c r="H1064">
        <v>1</v>
      </c>
      <c r="J1064">
        <v>1977</v>
      </c>
      <c r="K1064">
        <v>173</v>
      </c>
      <c r="L1064" s="1">
        <v>28298</v>
      </c>
      <c r="M1064">
        <v>0</v>
      </c>
      <c r="N1064">
        <v>1977</v>
      </c>
      <c r="O1064">
        <v>486</v>
      </c>
    </row>
    <row r="1065" spans="1:15" x14ac:dyDescent="0.25">
      <c r="A1065" t="s">
        <v>70</v>
      </c>
      <c r="B1065">
        <v>1978</v>
      </c>
      <c r="D1065" s="1">
        <v>28763</v>
      </c>
      <c r="E1065" t="s">
        <v>8</v>
      </c>
      <c r="F1065" t="s">
        <v>9</v>
      </c>
      <c r="G1065" t="s">
        <v>10</v>
      </c>
      <c r="H1065">
        <v>1610</v>
      </c>
      <c r="J1065">
        <v>1978</v>
      </c>
      <c r="K1065">
        <v>173</v>
      </c>
      <c r="L1065" s="1">
        <v>28663</v>
      </c>
      <c r="M1065">
        <v>371</v>
      </c>
      <c r="N1065">
        <v>1978</v>
      </c>
      <c r="O1065">
        <v>487</v>
      </c>
    </row>
    <row r="1066" spans="1:15" x14ac:dyDescent="0.25">
      <c r="A1066" t="s">
        <v>70</v>
      </c>
      <c r="B1066">
        <v>1978</v>
      </c>
      <c r="D1066" s="1">
        <v>28764</v>
      </c>
      <c r="E1066" t="s">
        <v>8</v>
      </c>
      <c r="F1066" t="s">
        <v>9</v>
      </c>
      <c r="G1066" t="s">
        <v>10</v>
      </c>
      <c r="H1066">
        <v>78</v>
      </c>
      <c r="J1066">
        <v>1979</v>
      </c>
      <c r="K1066">
        <v>173</v>
      </c>
      <c r="L1066" s="1">
        <v>29028</v>
      </c>
      <c r="M1066">
        <v>1</v>
      </c>
      <c r="N1066">
        <v>1979</v>
      </c>
      <c r="O1066">
        <v>24</v>
      </c>
    </row>
    <row r="1067" spans="1:15" x14ac:dyDescent="0.25">
      <c r="A1067" t="s">
        <v>70</v>
      </c>
      <c r="B1067">
        <v>1978</v>
      </c>
      <c r="D1067" s="1">
        <v>28765</v>
      </c>
      <c r="E1067" t="s">
        <v>8</v>
      </c>
      <c r="F1067" t="s">
        <v>9</v>
      </c>
      <c r="G1067" t="s">
        <v>10</v>
      </c>
      <c r="H1067">
        <v>2</v>
      </c>
      <c r="J1067">
        <v>1980</v>
      </c>
      <c r="K1067">
        <v>173</v>
      </c>
      <c r="L1067" s="1">
        <v>29393</v>
      </c>
      <c r="M1067">
        <v>39</v>
      </c>
      <c r="N1067">
        <v>1980</v>
      </c>
      <c r="O1067">
        <v>72</v>
      </c>
    </row>
    <row r="1068" spans="1:15" x14ac:dyDescent="0.25">
      <c r="A1068" t="s">
        <v>70</v>
      </c>
      <c r="B1068">
        <v>1978</v>
      </c>
      <c r="D1068" s="1">
        <v>28766</v>
      </c>
      <c r="E1068" t="s">
        <v>8</v>
      </c>
      <c r="F1068" t="s">
        <v>9</v>
      </c>
      <c r="G1068" t="s">
        <v>10</v>
      </c>
      <c r="H1068">
        <v>877</v>
      </c>
      <c r="J1068">
        <v>1981</v>
      </c>
      <c r="K1068">
        <v>173</v>
      </c>
      <c r="L1068" s="1">
        <v>29759</v>
      </c>
      <c r="M1068">
        <v>0</v>
      </c>
      <c r="N1068">
        <v>1981</v>
      </c>
      <c r="O1068">
        <v>3</v>
      </c>
    </row>
    <row r="1069" spans="1:15" x14ac:dyDescent="0.25">
      <c r="A1069" t="s">
        <v>70</v>
      </c>
      <c r="B1069">
        <v>1978</v>
      </c>
      <c r="D1069" s="1">
        <v>28767</v>
      </c>
      <c r="E1069" t="s">
        <v>8</v>
      </c>
      <c r="F1069" t="s">
        <v>9</v>
      </c>
      <c r="G1069" t="s">
        <v>10</v>
      </c>
      <c r="H1069">
        <v>2183</v>
      </c>
      <c r="J1069">
        <v>1982</v>
      </c>
      <c r="K1069">
        <v>173</v>
      </c>
      <c r="L1069" t="s">
        <v>76</v>
      </c>
      <c r="M1069" t="s">
        <v>76</v>
      </c>
      <c r="N1069" t="s">
        <v>76</v>
      </c>
      <c r="O1069" t="s">
        <v>76</v>
      </c>
    </row>
    <row r="1070" spans="1:15" x14ac:dyDescent="0.25">
      <c r="A1070" t="s">
        <v>70</v>
      </c>
      <c r="B1070">
        <v>1978</v>
      </c>
      <c r="D1070" s="1">
        <v>28768</v>
      </c>
      <c r="E1070" t="s">
        <v>8</v>
      </c>
      <c r="F1070" t="s">
        <v>9</v>
      </c>
      <c r="G1070" t="s">
        <v>10</v>
      </c>
      <c r="H1070">
        <v>3194</v>
      </c>
      <c r="J1070">
        <v>1983</v>
      </c>
      <c r="K1070">
        <v>173</v>
      </c>
      <c r="L1070" s="1">
        <v>30489</v>
      </c>
      <c r="M1070">
        <v>12</v>
      </c>
      <c r="N1070">
        <v>1983</v>
      </c>
      <c r="O1070">
        <v>12</v>
      </c>
    </row>
    <row r="1071" spans="1:15" x14ac:dyDescent="0.25">
      <c r="A1071" t="s">
        <v>70</v>
      </c>
      <c r="B1071">
        <v>1978</v>
      </c>
      <c r="D1071" s="1">
        <v>28769</v>
      </c>
      <c r="E1071" t="s">
        <v>8</v>
      </c>
      <c r="F1071" t="s">
        <v>9</v>
      </c>
      <c r="G1071" t="s">
        <v>10</v>
      </c>
      <c r="H1071">
        <v>0</v>
      </c>
      <c r="J1071">
        <v>1984</v>
      </c>
      <c r="K1071">
        <v>173</v>
      </c>
      <c r="L1071" s="1">
        <v>30854</v>
      </c>
      <c r="M1071">
        <v>150</v>
      </c>
      <c r="N1071">
        <v>1984</v>
      </c>
      <c r="O1071">
        <v>227</v>
      </c>
    </row>
    <row r="1072" spans="1:15" x14ac:dyDescent="0.25">
      <c r="A1072" t="s">
        <v>70</v>
      </c>
      <c r="B1072">
        <v>1978</v>
      </c>
      <c r="D1072" s="1">
        <v>28770</v>
      </c>
      <c r="E1072" t="s">
        <v>8</v>
      </c>
      <c r="F1072" t="s">
        <v>9</v>
      </c>
      <c r="G1072" t="s">
        <v>10</v>
      </c>
      <c r="H1072">
        <v>0</v>
      </c>
      <c r="J1072">
        <v>1985</v>
      </c>
      <c r="K1072">
        <v>173</v>
      </c>
      <c r="L1072" t="s">
        <v>76</v>
      </c>
      <c r="M1072" t="s">
        <v>76</v>
      </c>
      <c r="N1072" t="s">
        <v>76</v>
      </c>
      <c r="O1072" t="s">
        <v>76</v>
      </c>
    </row>
    <row r="1073" spans="1:15" x14ac:dyDescent="0.25">
      <c r="A1073" t="s">
        <v>70</v>
      </c>
      <c r="B1073">
        <v>1978</v>
      </c>
      <c r="D1073" s="1">
        <v>28771</v>
      </c>
      <c r="E1073" t="s">
        <v>8</v>
      </c>
      <c r="F1073" t="s">
        <v>9</v>
      </c>
      <c r="G1073" t="s">
        <v>10</v>
      </c>
      <c r="H1073">
        <v>0</v>
      </c>
      <c r="J1073">
        <v>1986</v>
      </c>
      <c r="K1073">
        <v>173</v>
      </c>
      <c r="L1073" s="1">
        <v>31585</v>
      </c>
      <c r="M1073">
        <v>0</v>
      </c>
      <c r="N1073">
        <v>1986</v>
      </c>
      <c r="O1073">
        <v>0</v>
      </c>
    </row>
    <row r="1074" spans="1:15" x14ac:dyDescent="0.25">
      <c r="A1074" t="s">
        <v>70</v>
      </c>
      <c r="B1074">
        <v>1978</v>
      </c>
      <c r="D1074" s="1">
        <v>28772</v>
      </c>
      <c r="E1074" t="s">
        <v>8</v>
      </c>
      <c r="F1074" t="s">
        <v>9</v>
      </c>
      <c r="G1074" t="s">
        <v>10</v>
      </c>
      <c r="H1074">
        <v>40</v>
      </c>
      <c r="J1074">
        <v>1987</v>
      </c>
      <c r="K1074">
        <v>173</v>
      </c>
      <c r="L1074" s="1">
        <v>31950</v>
      </c>
      <c r="M1074">
        <v>0</v>
      </c>
      <c r="N1074">
        <v>1987</v>
      </c>
      <c r="O1074">
        <v>0</v>
      </c>
    </row>
    <row r="1075" spans="1:15" x14ac:dyDescent="0.25">
      <c r="A1075" t="s">
        <v>70</v>
      </c>
      <c r="B1075">
        <v>1978</v>
      </c>
      <c r="D1075" s="1">
        <v>28773</v>
      </c>
      <c r="E1075" t="s">
        <v>8</v>
      </c>
      <c r="F1075" t="s">
        <v>9</v>
      </c>
      <c r="G1075" t="s">
        <v>10</v>
      </c>
      <c r="H1075">
        <v>40</v>
      </c>
      <c r="J1075">
        <v>1988</v>
      </c>
      <c r="K1075">
        <v>173</v>
      </c>
      <c r="L1075" s="1">
        <v>32315</v>
      </c>
      <c r="M1075">
        <v>22</v>
      </c>
      <c r="N1075">
        <v>1988</v>
      </c>
      <c r="O1075">
        <v>22</v>
      </c>
    </row>
    <row r="1076" spans="1:15" x14ac:dyDescent="0.25">
      <c r="A1076" t="s">
        <v>70</v>
      </c>
      <c r="B1076">
        <v>1978</v>
      </c>
      <c r="D1076" s="1">
        <v>28774</v>
      </c>
      <c r="E1076" t="s">
        <v>8</v>
      </c>
      <c r="F1076" t="s">
        <v>9</v>
      </c>
      <c r="G1076" t="s">
        <v>10</v>
      </c>
      <c r="H1076">
        <v>0</v>
      </c>
      <c r="J1076">
        <v>1989</v>
      </c>
      <c r="K1076">
        <v>173</v>
      </c>
      <c r="L1076" s="1">
        <v>32681</v>
      </c>
      <c r="M1076">
        <v>501</v>
      </c>
      <c r="N1076">
        <v>1989</v>
      </c>
      <c r="O1076">
        <v>2012</v>
      </c>
    </row>
    <row r="1077" spans="1:15" x14ac:dyDescent="0.25">
      <c r="A1077" t="s">
        <v>70</v>
      </c>
      <c r="B1077">
        <v>1978</v>
      </c>
      <c r="D1077" s="1">
        <v>28775</v>
      </c>
      <c r="E1077" t="s">
        <v>8</v>
      </c>
      <c r="F1077" t="s">
        <v>9</v>
      </c>
      <c r="G1077" t="s">
        <v>10</v>
      </c>
      <c r="H1077">
        <v>11</v>
      </c>
      <c r="J1077">
        <v>1990</v>
      </c>
      <c r="K1077">
        <v>173</v>
      </c>
      <c r="L1077" s="1">
        <v>33046</v>
      </c>
      <c r="M1077">
        <v>116</v>
      </c>
      <c r="N1077">
        <v>1990</v>
      </c>
      <c r="O1077">
        <v>771</v>
      </c>
    </row>
    <row r="1078" spans="1:15" x14ac:dyDescent="0.25">
      <c r="A1078" t="s">
        <v>70</v>
      </c>
      <c r="B1078">
        <v>1978</v>
      </c>
      <c r="D1078" s="1">
        <v>28776</v>
      </c>
      <c r="E1078" t="s">
        <v>8</v>
      </c>
      <c r="F1078" t="s">
        <v>9</v>
      </c>
      <c r="G1078" t="s">
        <v>10</v>
      </c>
      <c r="H1078">
        <v>0</v>
      </c>
      <c r="J1078">
        <v>1991</v>
      </c>
      <c r="K1078">
        <v>173</v>
      </c>
      <c r="L1078" s="1">
        <v>33411</v>
      </c>
      <c r="M1078">
        <v>93</v>
      </c>
      <c r="N1078">
        <v>1991</v>
      </c>
      <c r="O1078">
        <v>349</v>
      </c>
    </row>
    <row r="1079" spans="1:15" x14ac:dyDescent="0.25">
      <c r="A1079" t="s">
        <v>70</v>
      </c>
      <c r="B1079">
        <v>1978</v>
      </c>
      <c r="D1079" s="1">
        <v>28777</v>
      </c>
      <c r="E1079" t="s">
        <v>8</v>
      </c>
      <c r="F1079" t="s">
        <v>9</v>
      </c>
      <c r="G1079" t="s">
        <v>10</v>
      </c>
      <c r="H1079">
        <v>0</v>
      </c>
      <c r="J1079">
        <v>1992</v>
      </c>
      <c r="K1079">
        <v>173</v>
      </c>
      <c r="L1079" s="1">
        <v>33776</v>
      </c>
      <c r="M1079">
        <v>50</v>
      </c>
      <c r="N1079">
        <v>1992</v>
      </c>
      <c r="O1079">
        <v>113</v>
      </c>
    </row>
    <row r="1080" spans="1:15" x14ac:dyDescent="0.25">
      <c r="A1080" t="s">
        <v>70</v>
      </c>
      <c r="B1080">
        <v>1978</v>
      </c>
      <c r="D1080" s="1">
        <v>28778</v>
      </c>
      <c r="E1080" t="s">
        <v>8</v>
      </c>
      <c r="F1080" t="s">
        <v>9</v>
      </c>
      <c r="G1080" t="s">
        <v>10</v>
      </c>
      <c r="H1080">
        <v>0</v>
      </c>
      <c r="J1080">
        <v>1993</v>
      </c>
      <c r="K1080">
        <v>173</v>
      </c>
      <c r="L1080" s="1">
        <v>34142</v>
      </c>
      <c r="M1080">
        <v>64</v>
      </c>
      <c r="N1080">
        <v>1993</v>
      </c>
      <c r="O1080">
        <v>224</v>
      </c>
    </row>
    <row r="1081" spans="1:15" x14ac:dyDescent="0.25">
      <c r="A1081" t="s">
        <v>70</v>
      </c>
      <c r="B1081">
        <v>1978</v>
      </c>
      <c r="D1081" s="1">
        <v>28779</v>
      </c>
      <c r="E1081" t="s">
        <v>8</v>
      </c>
      <c r="F1081" t="s">
        <v>9</v>
      </c>
      <c r="G1081" t="s">
        <v>10</v>
      </c>
      <c r="H1081">
        <v>0</v>
      </c>
      <c r="J1081">
        <v>1994</v>
      </c>
      <c r="K1081">
        <v>173</v>
      </c>
      <c r="L1081" s="1">
        <v>34507</v>
      </c>
      <c r="M1081">
        <v>0</v>
      </c>
      <c r="N1081">
        <v>1994</v>
      </c>
      <c r="O1081">
        <v>914</v>
      </c>
    </row>
    <row r="1082" spans="1:15" x14ac:dyDescent="0.25">
      <c r="A1082" t="s">
        <v>70</v>
      </c>
      <c r="B1082">
        <v>1978</v>
      </c>
      <c r="D1082" s="1">
        <v>28780</v>
      </c>
      <c r="E1082" t="s">
        <v>8</v>
      </c>
      <c r="F1082" t="s">
        <v>9</v>
      </c>
      <c r="G1082" t="s">
        <v>10</v>
      </c>
      <c r="H1082">
        <v>0</v>
      </c>
      <c r="J1082">
        <v>1995</v>
      </c>
      <c r="K1082">
        <v>173</v>
      </c>
      <c r="L1082" s="1">
        <v>34872</v>
      </c>
      <c r="M1082">
        <v>45</v>
      </c>
      <c r="N1082">
        <v>1995</v>
      </c>
      <c r="O1082">
        <v>111</v>
      </c>
    </row>
    <row r="1083" spans="1:15" x14ac:dyDescent="0.25">
      <c r="A1083" t="s">
        <v>70</v>
      </c>
      <c r="B1083">
        <v>1978</v>
      </c>
      <c r="D1083" s="1">
        <v>28781</v>
      </c>
      <c r="E1083" t="s">
        <v>8</v>
      </c>
      <c r="F1083" t="s">
        <v>9</v>
      </c>
      <c r="G1083" t="s">
        <v>10</v>
      </c>
      <c r="H1083">
        <v>0</v>
      </c>
      <c r="J1083">
        <v>1999</v>
      </c>
      <c r="K1083">
        <v>173</v>
      </c>
      <c r="L1083" t="s">
        <v>76</v>
      </c>
      <c r="M1083" t="s">
        <v>76</v>
      </c>
      <c r="N1083" t="s">
        <v>76</v>
      </c>
      <c r="O1083" t="s">
        <v>76</v>
      </c>
    </row>
    <row r="1084" spans="1:15" x14ac:dyDescent="0.25">
      <c r="A1084" t="s">
        <v>70</v>
      </c>
      <c r="B1084">
        <v>1978</v>
      </c>
      <c r="D1084" s="1">
        <v>28782</v>
      </c>
      <c r="E1084" t="s">
        <v>8</v>
      </c>
      <c r="F1084" t="s">
        <v>9</v>
      </c>
      <c r="G1084" t="s">
        <v>10</v>
      </c>
      <c r="H1084">
        <v>0</v>
      </c>
      <c r="J1084">
        <v>2000</v>
      </c>
      <c r="K1084">
        <v>173</v>
      </c>
      <c r="L1084" s="1">
        <v>36698</v>
      </c>
      <c r="M1084">
        <v>546</v>
      </c>
      <c r="N1084">
        <v>2000</v>
      </c>
      <c r="O1084">
        <v>2133</v>
      </c>
    </row>
    <row r="1085" spans="1:15" x14ac:dyDescent="0.25">
      <c r="A1085" t="s">
        <v>70</v>
      </c>
      <c r="B1085">
        <v>1978</v>
      </c>
      <c r="D1085" s="1">
        <v>28783</v>
      </c>
      <c r="E1085" t="s">
        <v>8</v>
      </c>
      <c r="F1085" t="s">
        <v>9</v>
      </c>
      <c r="G1085" t="s">
        <v>10</v>
      </c>
      <c r="H1085">
        <v>0</v>
      </c>
      <c r="J1085">
        <v>2001</v>
      </c>
      <c r="K1085">
        <v>173</v>
      </c>
      <c r="L1085" s="1">
        <v>37064</v>
      </c>
      <c r="M1085">
        <v>22</v>
      </c>
      <c r="N1085">
        <v>2001</v>
      </c>
      <c r="O1085">
        <v>119</v>
      </c>
    </row>
    <row r="1086" spans="1:15" x14ac:dyDescent="0.25">
      <c r="A1086" t="s">
        <v>70</v>
      </c>
      <c r="B1086">
        <v>1978</v>
      </c>
      <c r="D1086" s="1">
        <v>28784</v>
      </c>
      <c r="E1086" t="s">
        <v>8</v>
      </c>
      <c r="F1086" t="s">
        <v>9</v>
      </c>
      <c r="G1086" t="s">
        <v>10</v>
      </c>
      <c r="H1086">
        <v>0</v>
      </c>
      <c r="J1086">
        <v>2002</v>
      </c>
      <c r="K1086">
        <v>173</v>
      </c>
      <c r="L1086" s="1">
        <v>37429</v>
      </c>
      <c r="M1086">
        <v>7</v>
      </c>
      <c r="N1086">
        <v>2002</v>
      </c>
      <c r="O1086">
        <v>7</v>
      </c>
    </row>
    <row r="1087" spans="1:15" x14ac:dyDescent="0.25">
      <c r="A1087" t="s">
        <v>70</v>
      </c>
      <c r="B1087">
        <v>1978</v>
      </c>
      <c r="D1087" s="1">
        <v>28785</v>
      </c>
      <c r="E1087" t="s">
        <v>8</v>
      </c>
      <c r="F1087" t="s">
        <v>9</v>
      </c>
      <c r="G1087" t="s">
        <v>10</v>
      </c>
      <c r="H1087">
        <v>0</v>
      </c>
      <c r="J1087">
        <v>2003</v>
      </c>
      <c r="K1087">
        <v>173</v>
      </c>
      <c r="L1087" t="s">
        <v>76</v>
      </c>
      <c r="M1087" t="s">
        <v>76</v>
      </c>
      <c r="N1087" t="s">
        <v>76</v>
      </c>
      <c r="O1087" t="s">
        <v>76</v>
      </c>
    </row>
    <row r="1088" spans="1:15" x14ac:dyDescent="0.25">
      <c r="A1088" t="s">
        <v>70</v>
      </c>
      <c r="B1088">
        <v>1978</v>
      </c>
      <c r="D1088" s="1">
        <v>28786</v>
      </c>
      <c r="E1088" t="s">
        <v>8</v>
      </c>
      <c r="F1088" t="s">
        <v>9</v>
      </c>
      <c r="G1088" t="s">
        <v>10</v>
      </c>
      <c r="H1088">
        <v>0</v>
      </c>
      <c r="J1088">
        <v>2004</v>
      </c>
      <c r="K1088">
        <v>173</v>
      </c>
      <c r="L1088" t="s">
        <v>76</v>
      </c>
      <c r="M1088" t="s">
        <v>76</v>
      </c>
      <c r="N1088" t="s">
        <v>76</v>
      </c>
      <c r="O1088" t="s">
        <v>76</v>
      </c>
    </row>
    <row r="1089" spans="1:15" x14ac:dyDescent="0.25">
      <c r="A1089" t="s">
        <v>70</v>
      </c>
      <c r="B1089">
        <v>1978</v>
      </c>
      <c r="D1089" s="1">
        <v>28787</v>
      </c>
      <c r="E1089" t="s">
        <v>8</v>
      </c>
      <c r="F1089" t="s">
        <v>9</v>
      </c>
      <c r="G1089" t="s">
        <v>10</v>
      </c>
      <c r="H1089">
        <v>0</v>
      </c>
      <c r="J1089">
        <v>2005</v>
      </c>
      <c r="K1089">
        <v>173</v>
      </c>
      <c r="L1089" t="s">
        <v>76</v>
      </c>
      <c r="M1089" t="s">
        <v>76</v>
      </c>
      <c r="N1089" t="s">
        <v>76</v>
      </c>
      <c r="O1089" t="s">
        <v>76</v>
      </c>
    </row>
    <row r="1090" spans="1:15" x14ac:dyDescent="0.25">
      <c r="A1090" t="s">
        <v>70</v>
      </c>
      <c r="B1090">
        <v>1978</v>
      </c>
      <c r="D1090" s="1">
        <v>28788</v>
      </c>
      <c r="E1090" t="s">
        <v>8</v>
      </c>
      <c r="F1090" t="s">
        <v>9</v>
      </c>
      <c r="G1090" t="s">
        <v>10</v>
      </c>
      <c r="H1090">
        <v>0</v>
      </c>
      <c r="J1090">
        <v>2006</v>
      </c>
      <c r="K1090">
        <v>173</v>
      </c>
      <c r="L1090" t="s">
        <v>76</v>
      </c>
      <c r="M1090" t="s">
        <v>76</v>
      </c>
      <c r="N1090" t="s">
        <v>76</v>
      </c>
      <c r="O1090" t="s">
        <v>76</v>
      </c>
    </row>
    <row r="1091" spans="1:15" x14ac:dyDescent="0.25">
      <c r="A1091" t="s">
        <v>70</v>
      </c>
      <c r="B1091">
        <v>1978</v>
      </c>
      <c r="D1091" s="1">
        <v>28789</v>
      </c>
      <c r="E1091" t="s">
        <v>8</v>
      </c>
      <c r="F1091" t="s">
        <v>9</v>
      </c>
      <c r="G1091" t="s">
        <v>10</v>
      </c>
      <c r="H1091">
        <v>0</v>
      </c>
      <c r="J1091">
        <v>2007</v>
      </c>
      <c r="K1091">
        <v>173</v>
      </c>
      <c r="L1091" t="s">
        <v>76</v>
      </c>
      <c r="M1091" t="s">
        <v>76</v>
      </c>
      <c r="N1091" t="s">
        <v>76</v>
      </c>
      <c r="O1091" t="s">
        <v>76</v>
      </c>
    </row>
    <row r="1092" spans="1:15" x14ac:dyDescent="0.25">
      <c r="A1092" t="s">
        <v>70</v>
      </c>
      <c r="B1092">
        <v>1978</v>
      </c>
      <c r="D1092" s="1">
        <v>28790</v>
      </c>
      <c r="E1092" t="s">
        <v>8</v>
      </c>
      <c r="F1092" t="s">
        <v>9</v>
      </c>
      <c r="G1092" t="s">
        <v>10</v>
      </c>
      <c r="H1092">
        <v>0</v>
      </c>
      <c r="J1092">
        <v>2008</v>
      </c>
      <c r="K1092">
        <v>173</v>
      </c>
      <c r="L1092" t="s">
        <v>76</v>
      </c>
      <c r="M1092" t="s">
        <v>76</v>
      </c>
      <c r="N1092" t="s">
        <v>76</v>
      </c>
      <c r="O1092" t="s">
        <v>76</v>
      </c>
    </row>
    <row r="1093" spans="1:15" x14ac:dyDescent="0.25">
      <c r="A1093" t="s">
        <v>70</v>
      </c>
      <c r="B1093">
        <v>1978</v>
      </c>
      <c r="D1093" s="1">
        <v>28791</v>
      </c>
      <c r="E1093" t="s">
        <v>8</v>
      </c>
      <c r="F1093" t="s">
        <v>9</v>
      </c>
      <c r="G1093" t="s">
        <v>10</v>
      </c>
      <c r="H1093">
        <v>0</v>
      </c>
      <c r="J1093">
        <v>2009</v>
      </c>
      <c r="K1093">
        <v>173</v>
      </c>
      <c r="L1093" s="1">
        <v>39986</v>
      </c>
      <c r="M1093">
        <v>1176</v>
      </c>
      <c r="N1093">
        <v>2009</v>
      </c>
      <c r="O1093">
        <v>10699</v>
      </c>
    </row>
    <row r="1094" spans="1:15" x14ac:dyDescent="0.25">
      <c r="A1094" t="s">
        <v>70</v>
      </c>
      <c r="B1094">
        <v>1978</v>
      </c>
      <c r="D1094" s="1">
        <v>28792</v>
      </c>
      <c r="E1094" t="s">
        <v>8</v>
      </c>
      <c r="F1094" t="s">
        <v>9</v>
      </c>
      <c r="G1094" t="s">
        <v>10</v>
      </c>
      <c r="H1094">
        <v>0</v>
      </c>
      <c r="J1094">
        <v>2010</v>
      </c>
      <c r="K1094">
        <v>173</v>
      </c>
      <c r="L1094" s="1">
        <v>40351</v>
      </c>
      <c r="M1094">
        <v>139</v>
      </c>
      <c r="N1094">
        <v>2010</v>
      </c>
      <c r="O1094">
        <v>657</v>
      </c>
    </row>
    <row r="1095" spans="1:15" x14ac:dyDescent="0.25">
      <c r="A1095" t="s">
        <v>70</v>
      </c>
      <c r="B1095">
        <v>1978</v>
      </c>
      <c r="D1095" s="1">
        <v>28793</v>
      </c>
      <c r="E1095" t="s">
        <v>8</v>
      </c>
      <c r="F1095" t="s">
        <v>9</v>
      </c>
      <c r="G1095" t="s">
        <v>10</v>
      </c>
      <c r="H1095">
        <v>0</v>
      </c>
      <c r="J1095">
        <v>2011</v>
      </c>
      <c r="K1095">
        <v>173</v>
      </c>
      <c r="L1095" s="1">
        <v>40716</v>
      </c>
      <c r="M1095">
        <v>19</v>
      </c>
      <c r="N1095">
        <v>2011</v>
      </c>
      <c r="O1095">
        <v>1257</v>
      </c>
    </row>
    <row r="1096" spans="1:15" x14ac:dyDescent="0.25">
      <c r="A1096" t="s">
        <v>70</v>
      </c>
      <c r="B1096">
        <v>1978</v>
      </c>
      <c r="D1096" s="1">
        <v>28794</v>
      </c>
      <c r="E1096" t="s">
        <v>8</v>
      </c>
      <c r="F1096" t="s">
        <v>9</v>
      </c>
      <c r="G1096" t="s">
        <v>10</v>
      </c>
      <c r="H1096">
        <v>0</v>
      </c>
      <c r="J1096">
        <v>2012</v>
      </c>
      <c r="K1096">
        <v>173</v>
      </c>
      <c r="L1096" s="1">
        <v>41081</v>
      </c>
      <c r="M1096">
        <v>605</v>
      </c>
      <c r="N1096">
        <v>2012</v>
      </c>
      <c r="O1096">
        <v>1028</v>
      </c>
    </row>
    <row r="1097" spans="1:15" x14ac:dyDescent="0.25">
      <c r="A1097" t="s">
        <v>70</v>
      </c>
      <c r="B1097">
        <v>1978</v>
      </c>
      <c r="D1097" s="1">
        <v>28795</v>
      </c>
      <c r="E1097" t="s">
        <v>8</v>
      </c>
      <c r="F1097" t="s">
        <v>9</v>
      </c>
      <c r="G1097" t="s">
        <v>10</v>
      </c>
      <c r="H1097">
        <v>0</v>
      </c>
      <c r="J1097">
        <v>2013</v>
      </c>
      <c r="K1097">
        <v>173</v>
      </c>
      <c r="L1097" s="1">
        <v>41447</v>
      </c>
      <c r="M1097">
        <v>7</v>
      </c>
      <c r="N1097">
        <v>2013</v>
      </c>
      <c r="O1097">
        <v>444</v>
      </c>
    </row>
    <row r="1098" spans="1:15" x14ac:dyDescent="0.25">
      <c r="A1098" t="s">
        <v>70</v>
      </c>
      <c r="B1098">
        <v>1978</v>
      </c>
      <c r="D1098" s="1">
        <v>28796</v>
      </c>
      <c r="E1098" t="s">
        <v>8</v>
      </c>
      <c r="F1098" t="s">
        <v>9</v>
      </c>
      <c r="G1098" t="s">
        <v>10</v>
      </c>
      <c r="H1098">
        <v>0</v>
      </c>
      <c r="J1098">
        <v>2014</v>
      </c>
      <c r="K1098">
        <v>173</v>
      </c>
      <c r="L1098" s="1">
        <v>41812</v>
      </c>
      <c r="M1098">
        <v>360</v>
      </c>
      <c r="N1098">
        <v>2014</v>
      </c>
      <c r="O1098">
        <v>2336</v>
      </c>
    </row>
    <row r="1099" spans="1:15" x14ac:dyDescent="0.25">
      <c r="A1099" t="s">
        <v>70</v>
      </c>
      <c r="B1099">
        <v>1978</v>
      </c>
      <c r="D1099" s="1">
        <v>28797</v>
      </c>
      <c r="E1099" t="s">
        <v>8</v>
      </c>
      <c r="F1099" t="s">
        <v>9</v>
      </c>
      <c r="G1099" t="s">
        <v>10</v>
      </c>
      <c r="H1099">
        <v>0</v>
      </c>
      <c r="J1099">
        <v>2015</v>
      </c>
      <c r="K1099">
        <v>173</v>
      </c>
      <c r="L1099" t="s">
        <v>76</v>
      </c>
      <c r="M1099" t="s">
        <v>76</v>
      </c>
      <c r="N1099" t="s">
        <v>76</v>
      </c>
      <c r="O1099" t="s">
        <v>76</v>
      </c>
    </row>
    <row r="1100" spans="1:15" x14ac:dyDescent="0.25">
      <c r="A1100" t="s">
        <v>70</v>
      </c>
      <c r="B1100">
        <v>1978</v>
      </c>
      <c r="D1100" s="1">
        <v>28798</v>
      </c>
      <c r="E1100" t="s">
        <v>8</v>
      </c>
      <c r="F1100" t="s">
        <v>9</v>
      </c>
      <c r="G1100" t="s">
        <v>10</v>
      </c>
      <c r="H1100">
        <v>0</v>
      </c>
      <c r="J1100">
        <v>2016</v>
      </c>
      <c r="K1100">
        <v>173</v>
      </c>
      <c r="L1100" t="s">
        <v>76</v>
      </c>
      <c r="M1100" t="s">
        <v>76</v>
      </c>
      <c r="N1100" t="s">
        <v>76</v>
      </c>
      <c r="O1100" t="s">
        <v>76</v>
      </c>
    </row>
    <row r="1101" spans="1:15" x14ac:dyDescent="0.25">
      <c r="A1101" t="s">
        <v>70</v>
      </c>
      <c r="B1101">
        <v>1978</v>
      </c>
      <c r="D1101" s="1">
        <v>28799</v>
      </c>
      <c r="E1101" t="s">
        <v>8</v>
      </c>
      <c r="F1101" t="s">
        <v>9</v>
      </c>
      <c r="G1101" t="s">
        <v>10</v>
      </c>
      <c r="H1101">
        <v>0</v>
      </c>
      <c r="J1101">
        <v>2017</v>
      </c>
      <c r="K1101">
        <v>173</v>
      </c>
      <c r="L1101" s="1">
        <v>42908</v>
      </c>
      <c r="M1101">
        <v>151</v>
      </c>
      <c r="N1101">
        <v>2017</v>
      </c>
      <c r="O1101">
        <v>686</v>
      </c>
    </row>
    <row r="1102" spans="1:15" x14ac:dyDescent="0.25">
      <c r="A1102" t="s">
        <v>70</v>
      </c>
      <c r="B1102">
        <v>1979</v>
      </c>
      <c r="D1102" s="1">
        <v>29015</v>
      </c>
      <c r="E1102" t="s">
        <v>8</v>
      </c>
      <c r="F1102" t="s">
        <v>9</v>
      </c>
      <c r="G1102" t="s">
        <v>10</v>
      </c>
      <c r="H1102">
        <v>0</v>
      </c>
      <c r="J1102">
        <v>2018</v>
      </c>
      <c r="K1102">
        <v>173</v>
      </c>
      <c r="L1102" s="1">
        <v>43273</v>
      </c>
      <c r="M1102">
        <v>6</v>
      </c>
      <c r="N1102">
        <v>2018</v>
      </c>
      <c r="O1102">
        <v>84</v>
      </c>
    </row>
    <row r="1103" spans="1:15" x14ac:dyDescent="0.25">
      <c r="A1103" t="s">
        <v>70</v>
      </c>
      <c r="B1103">
        <v>1979</v>
      </c>
      <c r="D1103" s="1">
        <v>29016</v>
      </c>
      <c r="E1103" t="s">
        <v>8</v>
      </c>
      <c r="F1103" t="s">
        <v>9</v>
      </c>
      <c r="G1103" t="s">
        <v>10</v>
      </c>
      <c r="H1103">
        <v>0</v>
      </c>
      <c r="J1103">
        <v>2019</v>
      </c>
      <c r="K1103">
        <v>173</v>
      </c>
      <c r="L1103" s="1">
        <v>43638</v>
      </c>
      <c r="M1103">
        <v>112</v>
      </c>
      <c r="N1103">
        <v>2019</v>
      </c>
      <c r="O1103">
        <v>406</v>
      </c>
    </row>
    <row r="1104" spans="1:15" x14ac:dyDescent="0.25">
      <c r="A1104" t="s">
        <v>70</v>
      </c>
      <c r="B1104">
        <v>1979</v>
      </c>
      <c r="D1104" s="1">
        <v>29017</v>
      </c>
      <c r="E1104" t="s">
        <v>8</v>
      </c>
      <c r="F1104" t="s">
        <v>9</v>
      </c>
      <c r="G1104" t="s">
        <v>10</v>
      </c>
      <c r="H1104">
        <v>0</v>
      </c>
      <c r="J1104">
        <v>2020</v>
      </c>
      <c r="K1104">
        <v>173</v>
      </c>
      <c r="L1104" s="1">
        <v>44003</v>
      </c>
      <c r="M1104">
        <v>21</v>
      </c>
      <c r="N1104">
        <v>2020</v>
      </c>
      <c r="O1104">
        <v>48</v>
      </c>
    </row>
    <row r="1105" spans="1:15" x14ac:dyDescent="0.25">
      <c r="A1105" t="s">
        <v>70</v>
      </c>
      <c r="B1105">
        <v>1979</v>
      </c>
      <c r="D1105" s="1">
        <v>29018</v>
      </c>
      <c r="E1105" t="s">
        <v>8</v>
      </c>
      <c r="F1105" t="s">
        <v>9</v>
      </c>
      <c r="G1105" t="s">
        <v>10</v>
      </c>
      <c r="H1105">
        <v>0</v>
      </c>
      <c r="J1105">
        <v>2021</v>
      </c>
      <c r="K1105">
        <v>173</v>
      </c>
      <c r="L1105" s="1">
        <v>44369</v>
      </c>
      <c r="M1105">
        <v>0</v>
      </c>
      <c r="N1105">
        <v>2021</v>
      </c>
      <c r="O1105">
        <v>32</v>
      </c>
    </row>
    <row r="1106" spans="1:15" x14ac:dyDescent="0.25">
      <c r="A1106" t="s">
        <v>70</v>
      </c>
      <c r="B1106">
        <v>1979</v>
      </c>
      <c r="D1106" s="1">
        <v>29019</v>
      </c>
      <c r="E1106" t="s">
        <v>8</v>
      </c>
      <c r="F1106" t="s">
        <v>9</v>
      </c>
      <c r="G1106" t="s">
        <v>10</v>
      </c>
      <c r="H1106">
        <v>0</v>
      </c>
      <c r="J1106">
        <v>1971</v>
      </c>
      <c r="K1106">
        <v>174</v>
      </c>
      <c r="L1106" s="1">
        <v>26107</v>
      </c>
      <c r="M1106">
        <v>68</v>
      </c>
      <c r="N1106">
        <v>1971</v>
      </c>
      <c r="O1106">
        <v>890</v>
      </c>
    </row>
    <row r="1107" spans="1:15" x14ac:dyDescent="0.25">
      <c r="A1107" t="s">
        <v>70</v>
      </c>
      <c r="B1107">
        <v>1979</v>
      </c>
      <c r="D1107" s="1">
        <v>29020</v>
      </c>
      <c r="E1107" t="s">
        <v>8</v>
      </c>
      <c r="F1107" t="s">
        <v>9</v>
      </c>
      <c r="G1107" t="s">
        <v>10</v>
      </c>
      <c r="H1107">
        <v>2</v>
      </c>
      <c r="J1107">
        <v>1972</v>
      </c>
      <c r="K1107">
        <v>174</v>
      </c>
      <c r="L1107" s="1">
        <v>26472</v>
      </c>
      <c r="M1107">
        <v>6</v>
      </c>
      <c r="N1107">
        <v>1972</v>
      </c>
      <c r="O1107">
        <v>158</v>
      </c>
    </row>
    <row r="1108" spans="1:15" x14ac:dyDescent="0.25">
      <c r="A1108" t="s">
        <v>70</v>
      </c>
      <c r="B1108">
        <v>1979</v>
      </c>
      <c r="D1108" s="1">
        <v>29021</v>
      </c>
      <c r="E1108" t="s">
        <v>8</v>
      </c>
      <c r="F1108" t="s">
        <v>9</v>
      </c>
      <c r="G1108" t="s">
        <v>10</v>
      </c>
      <c r="H1108">
        <v>4</v>
      </c>
      <c r="J1108">
        <v>1973</v>
      </c>
      <c r="K1108">
        <v>174</v>
      </c>
      <c r="L1108" s="1">
        <v>26838</v>
      </c>
      <c r="M1108">
        <v>345</v>
      </c>
      <c r="N1108">
        <v>1973</v>
      </c>
      <c r="O1108">
        <v>475</v>
      </c>
    </row>
    <row r="1109" spans="1:15" x14ac:dyDescent="0.25">
      <c r="A1109" t="s">
        <v>70</v>
      </c>
      <c r="B1109">
        <v>1979</v>
      </c>
      <c r="D1109" s="1">
        <v>29022</v>
      </c>
      <c r="E1109" t="s">
        <v>8</v>
      </c>
      <c r="F1109" t="s">
        <v>9</v>
      </c>
      <c r="G1109" t="s">
        <v>10</v>
      </c>
      <c r="H1109">
        <v>0</v>
      </c>
      <c r="J1109">
        <v>1974</v>
      </c>
      <c r="K1109">
        <v>174</v>
      </c>
      <c r="L1109" s="1">
        <v>27203</v>
      </c>
      <c r="M1109">
        <v>389</v>
      </c>
      <c r="N1109">
        <v>1974</v>
      </c>
      <c r="O1109">
        <v>5751</v>
      </c>
    </row>
    <row r="1110" spans="1:15" x14ac:dyDescent="0.25">
      <c r="A1110" t="s">
        <v>70</v>
      </c>
      <c r="B1110">
        <v>1979</v>
      </c>
      <c r="D1110" s="1">
        <v>29023</v>
      </c>
      <c r="E1110" t="s">
        <v>8</v>
      </c>
      <c r="F1110" t="s">
        <v>9</v>
      </c>
      <c r="G1110" t="s">
        <v>10</v>
      </c>
      <c r="H1110">
        <v>0</v>
      </c>
      <c r="J1110">
        <v>1975</v>
      </c>
      <c r="K1110">
        <v>174</v>
      </c>
      <c r="L1110" s="1">
        <v>27568</v>
      </c>
      <c r="M1110">
        <v>0</v>
      </c>
      <c r="N1110">
        <v>1975</v>
      </c>
      <c r="O1110">
        <v>54</v>
      </c>
    </row>
    <row r="1111" spans="1:15" x14ac:dyDescent="0.25">
      <c r="A1111" t="s">
        <v>70</v>
      </c>
      <c r="B1111">
        <v>1979</v>
      </c>
      <c r="D1111" s="1">
        <v>29024</v>
      </c>
      <c r="E1111" t="s">
        <v>8</v>
      </c>
      <c r="F1111" t="s">
        <v>9</v>
      </c>
      <c r="G1111" t="s">
        <v>10</v>
      </c>
      <c r="H1111">
        <v>0</v>
      </c>
      <c r="J1111">
        <v>1976</v>
      </c>
      <c r="K1111">
        <v>174</v>
      </c>
      <c r="L1111" s="1">
        <v>27933</v>
      </c>
      <c r="M1111">
        <v>1</v>
      </c>
      <c r="N1111">
        <v>1976</v>
      </c>
      <c r="O1111">
        <v>40</v>
      </c>
    </row>
    <row r="1112" spans="1:15" x14ac:dyDescent="0.25">
      <c r="A1112" t="s">
        <v>70</v>
      </c>
      <c r="B1112">
        <v>1979</v>
      </c>
      <c r="D1112" s="1">
        <v>29025</v>
      </c>
      <c r="E1112" t="s">
        <v>8</v>
      </c>
      <c r="F1112" t="s">
        <v>9</v>
      </c>
      <c r="G1112" t="s">
        <v>10</v>
      </c>
      <c r="H1112">
        <v>17</v>
      </c>
      <c r="J1112">
        <v>1977</v>
      </c>
      <c r="K1112">
        <v>174</v>
      </c>
      <c r="L1112" s="1">
        <v>28299</v>
      </c>
      <c r="M1112">
        <v>0</v>
      </c>
      <c r="N1112">
        <v>1977</v>
      </c>
      <c r="O1112">
        <v>486</v>
      </c>
    </row>
    <row r="1113" spans="1:15" x14ac:dyDescent="0.25">
      <c r="A1113" t="s">
        <v>70</v>
      </c>
      <c r="B1113">
        <v>1979</v>
      </c>
      <c r="D1113" s="1">
        <v>29026</v>
      </c>
      <c r="E1113" t="s">
        <v>8</v>
      </c>
      <c r="F1113" t="s">
        <v>9</v>
      </c>
      <c r="G1113" t="s">
        <v>10</v>
      </c>
      <c r="H1113">
        <v>0</v>
      </c>
      <c r="J1113">
        <v>1978</v>
      </c>
      <c r="K1113">
        <v>174</v>
      </c>
      <c r="L1113" s="1">
        <v>28664</v>
      </c>
      <c r="M1113">
        <v>8</v>
      </c>
      <c r="N1113">
        <v>1978</v>
      </c>
      <c r="O1113">
        <v>495</v>
      </c>
    </row>
    <row r="1114" spans="1:15" x14ac:dyDescent="0.25">
      <c r="A1114" t="s">
        <v>70</v>
      </c>
      <c r="B1114">
        <v>1979</v>
      </c>
      <c r="D1114" s="1">
        <v>29027</v>
      </c>
      <c r="E1114" t="s">
        <v>8</v>
      </c>
      <c r="F1114" t="s">
        <v>9</v>
      </c>
      <c r="G1114" t="s">
        <v>10</v>
      </c>
      <c r="H1114">
        <v>0</v>
      </c>
      <c r="J1114">
        <v>1979</v>
      </c>
      <c r="K1114">
        <v>174</v>
      </c>
      <c r="L1114" s="1">
        <v>29029</v>
      </c>
      <c r="M1114">
        <v>26</v>
      </c>
      <c r="N1114">
        <v>1979</v>
      </c>
      <c r="O1114">
        <v>50</v>
      </c>
    </row>
    <row r="1115" spans="1:15" x14ac:dyDescent="0.25">
      <c r="A1115" t="s">
        <v>70</v>
      </c>
      <c r="B1115">
        <v>1979</v>
      </c>
      <c r="D1115" s="1">
        <v>29028</v>
      </c>
      <c r="E1115" t="s">
        <v>8</v>
      </c>
      <c r="F1115" t="s">
        <v>9</v>
      </c>
      <c r="G1115" t="s">
        <v>10</v>
      </c>
      <c r="H1115">
        <v>1</v>
      </c>
      <c r="J1115">
        <v>1980</v>
      </c>
      <c r="K1115">
        <v>174</v>
      </c>
      <c r="L1115" s="1">
        <v>29394</v>
      </c>
      <c r="M1115">
        <v>28</v>
      </c>
      <c r="N1115">
        <v>1980</v>
      </c>
      <c r="O1115">
        <v>100</v>
      </c>
    </row>
    <row r="1116" spans="1:15" x14ac:dyDescent="0.25">
      <c r="A1116" t="s">
        <v>70</v>
      </c>
      <c r="B1116">
        <v>1979</v>
      </c>
      <c r="D1116" s="1">
        <v>29029</v>
      </c>
      <c r="E1116" t="s">
        <v>8</v>
      </c>
      <c r="F1116" t="s">
        <v>9</v>
      </c>
      <c r="G1116" t="s">
        <v>10</v>
      </c>
      <c r="H1116">
        <v>26</v>
      </c>
      <c r="J1116">
        <v>1981</v>
      </c>
      <c r="K1116">
        <v>174</v>
      </c>
      <c r="L1116" s="1">
        <v>29760</v>
      </c>
      <c r="M1116">
        <v>0</v>
      </c>
      <c r="N1116">
        <v>1981</v>
      </c>
      <c r="O1116">
        <v>3</v>
      </c>
    </row>
    <row r="1117" spans="1:15" x14ac:dyDescent="0.25">
      <c r="A1117" t="s">
        <v>70</v>
      </c>
      <c r="B1117">
        <v>1979</v>
      </c>
      <c r="D1117" s="1">
        <v>29030</v>
      </c>
      <c r="E1117" t="s">
        <v>8</v>
      </c>
      <c r="F1117" t="s">
        <v>9</v>
      </c>
      <c r="G1117" t="s">
        <v>10</v>
      </c>
      <c r="H1117">
        <v>0</v>
      </c>
      <c r="J1117">
        <v>1982</v>
      </c>
      <c r="K1117">
        <v>174</v>
      </c>
      <c r="L1117" t="s">
        <v>76</v>
      </c>
      <c r="M1117" t="s">
        <v>76</v>
      </c>
      <c r="N1117" t="s">
        <v>76</v>
      </c>
      <c r="O1117" t="s">
        <v>76</v>
      </c>
    </row>
    <row r="1118" spans="1:15" x14ac:dyDescent="0.25">
      <c r="A1118" t="s">
        <v>70</v>
      </c>
      <c r="B1118">
        <v>1979</v>
      </c>
      <c r="D1118" s="1">
        <v>29031</v>
      </c>
      <c r="E1118" t="s">
        <v>8</v>
      </c>
      <c r="F1118" t="s">
        <v>9</v>
      </c>
      <c r="G1118" t="s">
        <v>10</v>
      </c>
      <c r="H1118">
        <v>0</v>
      </c>
      <c r="J1118">
        <v>1983</v>
      </c>
      <c r="K1118">
        <v>174</v>
      </c>
      <c r="L1118" s="1">
        <v>30490</v>
      </c>
      <c r="M1118">
        <v>26</v>
      </c>
      <c r="N1118">
        <v>1983</v>
      </c>
      <c r="O1118">
        <v>38</v>
      </c>
    </row>
    <row r="1119" spans="1:15" x14ac:dyDescent="0.25">
      <c r="A1119" t="s">
        <v>70</v>
      </c>
      <c r="B1119">
        <v>1979</v>
      </c>
      <c r="D1119" s="1">
        <v>29032</v>
      </c>
      <c r="E1119" t="s">
        <v>8</v>
      </c>
      <c r="F1119" t="s">
        <v>9</v>
      </c>
      <c r="G1119" t="s">
        <v>10</v>
      </c>
      <c r="H1119">
        <v>0</v>
      </c>
      <c r="J1119">
        <v>1984</v>
      </c>
      <c r="K1119">
        <v>174</v>
      </c>
      <c r="L1119" s="1">
        <v>30855</v>
      </c>
      <c r="M1119">
        <v>0</v>
      </c>
      <c r="N1119">
        <v>1984</v>
      </c>
      <c r="O1119">
        <v>227</v>
      </c>
    </row>
    <row r="1120" spans="1:15" x14ac:dyDescent="0.25">
      <c r="A1120" t="s">
        <v>70</v>
      </c>
      <c r="B1120">
        <v>1979</v>
      </c>
      <c r="D1120" s="1">
        <v>29033</v>
      </c>
      <c r="E1120" t="s">
        <v>8</v>
      </c>
      <c r="F1120" t="s">
        <v>9</v>
      </c>
      <c r="G1120" t="s">
        <v>10</v>
      </c>
      <c r="H1120">
        <v>0</v>
      </c>
      <c r="J1120">
        <v>1985</v>
      </c>
      <c r="K1120">
        <v>174</v>
      </c>
      <c r="L1120" s="1">
        <v>31221</v>
      </c>
      <c r="M1120">
        <v>0</v>
      </c>
      <c r="N1120">
        <v>1985</v>
      </c>
      <c r="O1120">
        <v>0</v>
      </c>
    </row>
    <row r="1121" spans="1:15" x14ac:dyDescent="0.25">
      <c r="A1121" t="s">
        <v>70</v>
      </c>
      <c r="B1121">
        <v>1979</v>
      </c>
      <c r="D1121" s="1">
        <v>29034</v>
      </c>
      <c r="E1121" t="s">
        <v>8</v>
      </c>
      <c r="F1121" t="s">
        <v>9</v>
      </c>
      <c r="G1121" t="s">
        <v>10</v>
      </c>
      <c r="H1121">
        <v>0</v>
      </c>
      <c r="J1121">
        <v>1986</v>
      </c>
      <c r="K1121">
        <v>174</v>
      </c>
      <c r="L1121" s="1">
        <v>31586</v>
      </c>
      <c r="M1121">
        <v>3</v>
      </c>
      <c r="N1121">
        <v>1986</v>
      </c>
      <c r="O1121">
        <v>3</v>
      </c>
    </row>
    <row r="1122" spans="1:15" x14ac:dyDescent="0.25">
      <c r="A1122" t="s">
        <v>70</v>
      </c>
      <c r="B1122">
        <v>1979</v>
      </c>
      <c r="D1122" s="1">
        <v>29035</v>
      </c>
      <c r="E1122" t="s">
        <v>8</v>
      </c>
      <c r="F1122" t="s">
        <v>9</v>
      </c>
      <c r="G1122" t="s">
        <v>10</v>
      </c>
      <c r="H1122">
        <v>0</v>
      </c>
      <c r="J1122">
        <v>1987</v>
      </c>
      <c r="K1122">
        <v>174</v>
      </c>
      <c r="L1122" s="1">
        <v>31951</v>
      </c>
      <c r="M1122">
        <v>0</v>
      </c>
      <c r="N1122">
        <v>1987</v>
      </c>
      <c r="O1122">
        <v>0</v>
      </c>
    </row>
    <row r="1123" spans="1:15" x14ac:dyDescent="0.25">
      <c r="A1123" t="s">
        <v>70</v>
      </c>
      <c r="B1123">
        <v>1979</v>
      </c>
      <c r="D1123" s="1">
        <v>29036</v>
      </c>
      <c r="E1123" t="s">
        <v>8</v>
      </c>
      <c r="F1123" t="s">
        <v>9</v>
      </c>
      <c r="G1123" t="s">
        <v>10</v>
      </c>
      <c r="H1123">
        <v>698</v>
      </c>
      <c r="J1123">
        <v>1988</v>
      </c>
      <c r="K1123">
        <v>174</v>
      </c>
      <c r="L1123" s="1">
        <v>32316</v>
      </c>
      <c r="M1123">
        <v>0</v>
      </c>
      <c r="N1123">
        <v>1988</v>
      </c>
      <c r="O1123">
        <v>22</v>
      </c>
    </row>
    <row r="1124" spans="1:15" x14ac:dyDescent="0.25">
      <c r="A1124" t="s">
        <v>70</v>
      </c>
      <c r="B1124">
        <v>1979</v>
      </c>
      <c r="D1124" s="1">
        <v>29037</v>
      </c>
      <c r="E1124" t="s">
        <v>8</v>
      </c>
      <c r="F1124" t="s">
        <v>9</v>
      </c>
      <c r="G1124" t="s">
        <v>10</v>
      </c>
      <c r="H1124">
        <v>73</v>
      </c>
      <c r="J1124">
        <v>1989</v>
      </c>
      <c r="K1124">
        <v>174</v>
      </c>
      <c r="L1124" s="1">
        <v>32682</v>
      </c>
      <c r="M1124">
        <v>2205</v>
      </c>
      <c r="N1124">
        <v>1989</v>
      </c>
      <c r="O1124">
        <v>4217</v>
      </c>
    </row>
    <row r="1125" spans="1:15" x14ac:dyDescent="0.25">
      <c r="A1125" t="s">
        <v>70</v>
      </c>
      <c r="B1125">
        <v>1979</v>
      </c>
      <c r="D1125" s="1">
        <v>29038</v>
      </c>
      <c r="E1125" t="s">
        <v>8</v>
      </c>
      <c r="F1125" t="s">
        <v>9</v>
      </c>
      <c r="G1125" t="s">
        <v>10</v>
      </c>
      <c r="H1125">
        <v>1533</v>
      </c>
      <c r="J1125">
        <v>1990</v>
      </c>
      <c r="K1125">
        <v>174</v>
      </c>
      <c r="L1125" s="1">
        <v>33047</v>
      </c>
      <c r="M1125">
        <v>70</v>
      </c>
      <c r="N1125">
        <v>1990</v>
      </c>
      <c r="O1125">
        <v>841</v>
      </c>
    </row>
    <row r="1126" spans="1:15" x14ac:dyDescent="0.25">
      <c r="A1126" t="s">
        <v>70</v>
      </c>
      <c r="B1126">
        <v>1979</v>
      </c>
      <c r="D1126" s="1">
        <v>29039</v>
      </c>
      <c r="E1126" t="s">
        <v>8</v>
      </c>
      <c r="F1126" t="s">
        <v>9</v>
      </c>
      <c r="G1126" t="s">
        <v>10</v>
      </c>
      <c r="H1126">
        <v>2866</v>
      </c>
      <c r="J1126">
        <v>1991</v>
      </c>
      <c r="K1126">
        <v>174</v>
      </c>
      <c r="L1126" s="1">
        <v>33412</v>
      </c>
      <c r="M1126">
        <v>109</v>
      </c>
      <c r="N1126">
        <v>1991</v>
      </c>
      <c r="O1126">
        <v>458</v>
      </c>
    </row>
    <row r="1127" spans="1:15" x14ac:dyDescent="0.25">
      <c r="A1127" t="s">
        <v>70</v>
      </c>
      <c r="B1127">
        <v>1979</v>
      </c>
      <c r="D1127" s="1">
        <v>29040</v>
      </c>
      <c r="E1127" t="s">
        <v>8</v>
      </c>
      <c r="F1127" t="s">
        <v>9</v>
      </c>
      <c r="G1127" t="s">
        <v>10</v>
      </c>
      <c r="H1127">
        <v>1708</v>
      </c>
      <c r="J1127">
        <v>1992</v>
      </c>
      <c r="K1127">
        <v>174</v>
      </c>
      <c r="L1127" s="1">
        <v>33777</v>
      </c>
      <c r="M1127">
        <v>54</v>
      </c>
      <c r="N1127">
        <v>1992</v>
      </c>
      <c r="O1127">
        <v>167</v>
      </c>
    </row>
    <row r="1128" spans="1:15" x14ac:dyDescent="0.25">
      <c r="A1128" t="s">
        <v>70</v>
      </c>
      <c r="B1128">
        <v>1979</v>
      </c>
      <c r="D1128" s="1">
        <v>29041</v>
      </c>
      <c r="E1128" t="s">
        <v>8</v>
      </c>
      <c r="F1128" t="s">
        <v>9</v>
      </c>
      <c r="G1128" t="s">
        <v>10</v>
      </c>
      <c r="H1128">
        <v>668</v>
      </c>
      <c r="J1128">
        <v>1993</v>
      </c>
      <c r="K1128">
        <v>174</v>
      </c>
      <c r="L1128" s="1">
        <v>34143</v>
      </c>
      <c r="M1128">
        <v>255</v>
      </c>
      <c r="N1128">
        <v>1993</v>
      </c>
      <c r="O1128">
        <v>479</v>
      </c>
    </row>
    <row r="1129" spans="1:15" x14ac:dyDescent="0.25">
      <c r="A1129" t="s">
        <v>70</v>
      </c>
      <c r="B1129">
        <v>1979</v>
      </c>
      <c r="D1129" s="1">
        <v>29042</v>
      </c>
      <c r="E1129" t="s">
        <v>8</v>
      </c>
      <c r="F1129" t="s">
        <v>9</v>
      </c>
      <c r="G1129" t="s">
        <v>10</v>
      </c>
      <c r="H1129">
        <v>27</v>
      </c>
      <c r="J1129">
        <v>1994</v>
      </c>
      <c r="K1129">
        <v>174</v>
      </c>
      <c r="L1129" s="1">
        <v>34508</v>
      </c>
      <c r="M1129">
        <v>40</v>
      </c>
      <c r="N1129">
        <v>1994</v>
      </c>
      <c r="O1129">
        <v>954</v>
      </c>
    </row>
    <row r="1130" spans="1:15" x14ac:dyDescent="0.25">
      <c r="A1130" t="s">
        <v>70</v>
      </c>
      <c r="B1130">
        <v>1979</v>
      </c>
      <c r="D1130" s="1">
        <v>29043</v>
      </c>
      <c r="E1130" t="s">
        <v>8</v>
      </c>
      <c r="F1130" t="s">
        <v>9</v>
      </c>
      <c r="G1130" t="s">
        <v>10</v>
      </c>
      <c r="H1130">
        <v>55</v>
      </c>
      <c r="J1130">
        <v>1995</v>
      </c>
      <c r="K1130">
        <v>174</v>
      </c>
      <c r="L1130" s="1">
        <v>34873</v>
      </c>
      <c r="M1130">
        <v>1</v>
      </c>
      <c r="N1130">
        <v>1995</v>
      </c>
      <c r="O1130">
        <v>112</v>
      </c>
    </row>
    <row r="1131" spans="1:15" x14ac:dyDescent="0.25">
      <c r="A1131" t="s">
        <v>70</v>
      </c>
      <c r="B1131">
        <v>1979</v>
      </c>
      <c r="D1131" s="1">
        <v>29044</v>
      </c>
      <c r="E1131" t="s">
        <v>8</v>
      </c>
      <c r="F1131" t="s">
        <v>9</v>
      </c>
      <c r="G1131" t="s">
        <v>10</v>
      </c>
      <c r="H1131">
        <v>165</v>
      </c>
      <c r="J1131">
        <v>1999</v>
      </c>
      <c r="K1131">
        <v>174</v>
      </c>
      <c r="L1131" t="s">
        <v>76</v>
      </c>
      <c r="M1131" t="s">
        <v>76</v>
      </c>
      <c r="N1131" t="s">
        <v>76</v>
      </c>
      <c r="O1131" t="s">
        <v>76</v>
      </c>
    </row>
    <row r="1132" spans="1:15" x14ac:dyDescent="0.25">
      <c r="A1132" t="s">
        <v>70</v>
      </c>
      <c r="B1132">
        <v>1979</v>
      </c>
      <c r="D1132" s="1">
        <v>29045</v>
      </c>
      <c r="E1132" t="s">
        <v>8</v>
      </c>
      <c r="F1132" t="s">
        <v>9</v>
      </c>
      <c r="G1132" t="s">
        <v>10</v>
      </c>
      <c r="H1132">
        <v>0</v>
      </c>
      <c r="J1132">
        <v>2000</v>
      </c>
      <c r="K1132">
        <v>174</v>
      </c>
      <c r="L1132" s="1">
        <v>36699</v>
      </c>
      <c r="M1132">
        <v>314</v>
      </c>
      <c r="N1132">
        <v>2000</v>
      </c>
      <c r="O1132">
        <v>2447</v>
      </c>
    </row>
    <row r="1133" spans="1:15" x14ac:dyDescent="0.25">
      <c r="A1133" t="s">
        <v>70</v>
      </c>
      <c r="B1133">
        <v>1979</v>
      </c>
      <c r="D1133" s="1">
        <v>29046</v>
      </c>
      <c r="E1133" t="s">
        <v>8</v>
      </c>
      <c r="F1133" t="s">
        <v>9</v>
      </c>
      <c r="G1133" t="s">
        <v>10</v>
      </c>
      <c r="H1133">
        <v>382</v>
      </c>
      <c r="J1133">
        <v>2001</v>
      </c>
      <c r="K1133">
        <v>174</v>
      </c>
      <c r="L1133" s="1">
        <v>37065</v>
      </c>
      <c r="M1133">
        <v>233</v>
      </c>
      <c r="N1133">
        <v>2001</v>
      </c>
      <c r="O1133">
        <v>352</v>
      </c>
    </row>
    <row r="1134" spans="1:15" x14ac:dyDescent="0.25">
      <c r="A1134" t="s">
        <v>70</v>
      </c>
      <c r="B1134">
        <v>1979</v>
      </c>
      <c r="D1134" s="1">
        <v>29047</v>
      </c>
      <c r="E1134" t="s">
        <v>8</v>
      </c>
      <c r="F1134" t="s">
        <v>9</v>
      </c>
      <c r="G1134" t="s">
        <v>10</v>
      </c>
      <c r="H1134">
        <v>11</v>
      </c>
      <c r="J1134">
        <v>2002</v>
      </c>
      <c r="K1134">
        <v>174</v>
      </c>
      <c r="L1134" s="1">
        <v>37430</v>
      </c>
      <c r="M1134">
        <v>107</v>
      </c>
      <c r="N1134">
        <v>2002</v>
      </c>
      <c r="O1134">
        <v>114</v>
      </c>
    </row>
    <row r="1135" spans="1:15" x14ac:dyDescent="0.25">
      <c r="A1135" t="s">
        <v>70</v>
      </c>
      <c r="B1135">
        <v>1979</v>
      </c>
      <c r="D1135" s="1">
        <v>29048</v>
      </c>
      <c r="E1135" t="s">
        <v>8</v>
      </c>
      <c r="F1135" t="s">
        <v>9</v>
      </c>
      <c r="G1135" t="s">
        <v>10</v>
      </c>
      <c r="H1135">
        <v>720</v>
      </c>
      <c r="J1135">
        <v>2003</v>
      </c>
      <c r="K1135">
        <v>174</v>
      </c>
      <c r="L1135" t="s">
        <v>76</v>
      </c>
      <c r="M1135" t="s">
        <v>76</v>
      </c>
      <c r="N1135" t="s">
        <v>76</v>
      </c>
      <c r="O1135" t="s">
        <v>76</v>
      </c>
    </row>
    <row r="1136" spans="1:15" x14ac:dyDescent="0.25">
      <c r="A1136" t="s">
        <v>70</v>
      </c>
      <c r="B1136">
        <v>1979</v>
      </c>
      <c r="D1136" s="1">
        <v>29049</v>
      </c>
      <c r="E1136" t="s">
        <v>8</v>
      </c>
      <c r="F1136" t="s">
        <v>9</v>
      </c>
      <c r="G1136" t="s">
        <v>10</v>
      </c>
      <c r="H1136">
        <v>175</v>
      </c>
      <c r="J1136">
        <v>2004</v>
      </c>
      <c r="K1136">
        <v>174</v>
      </c>
      <c r="L1136" t="s">
        <v>76</v>
      </c>
      <c r="M1136" t="s">
        <v>76</v>
      </c>
      <c r="N1136" t="s">
        <v>76</v>
      </c>
      <c r="O1136" t="s">
        <v>76</v>
      </c>
    </row>
    <row r="1137" spans="1:15" x14ac:dyDescent="0.25">
      <c r="A1137" t="s">
        <v>70</v>
      </c>
      <c r="B1137">
        <v>1979</v>
      </c>
      <c r="D1137" s="1">
        <v>29050</v>
      </c>
      <c r="E1137" t="s">
        <v>8</v>
      </c>
      <c r="F1137" t="s">
        <v>9</v>
      </c>
      <c r="G1137" t="s">
        <v>10</v>
      </c>
      <c r="H1137">
        <v>628</v>
      </c>
      <c r="J1137">
        <v>2005</v>
      </c>
      <c r="K1137">
        <v>174</v>
      </c>
      <c r="L1137" t="s">
        <v>76</v>
      </c>
      <c r="M1137" t="s">
        <v>76</v>
      </c>
      <c r="N1137" t="s">
        <v>76</v>
      </c>
      <c r="O1137" t="s">
        <v>76</v>
      </c>
    </row>
    <row r="1138" spans="1:15" x14ac:dyDescent="0.25">
      <c r="A1138" t="s">
        <v>70</v>
      </c>
      <c r="B1138">
        <v>1979</v>
      </c>
      <c r="D1138" s="1">
        <v>29051</v>
      </c>
      <c r="E1138" t="s">
        <v>8</v>
      </c>
      <c r="F1138" t="s">
        <v>9</v>
      </c>
      <c r="G1138" t="s">
        <v>10</v>
      </c>
      <c r="H1138">
        <v>2102</v>
      </c>
      <c r="J1138">
        <v>2006</v>
      </c>
      <c r="K1138">
        <v>174</v>
      </c>
      <c r="L1138" t="s">
        <v>76</v>
      </c>
      <c r="M1138" t="s">
        <v>76</v>
      </c>
      <c r="N1138" t="s">
        <v>76</v>
      </c>
      <c r="O1138" t="s">
        <v>76</v>
      </c>
    </row>
    <row r="1139" spans="1:15" x14ac:dyDescent="0.25">
      <c r="A1139" t="s">
        <v>70</v>
      </c>
      <c r="B1139">
        <v>1979</v>
      </c>
      <c r="D1139" s="1">
        <v>29052</v>
      </c>
      <c r="E1139" t="s">
        <v>8</v>
      </c>
      <c r="F1139" t="s">
        <v>9</v>
      </c>
      <c r="G1139" t="s">
        <v>10</v>
      </c>
      <c r="H1139">
        <v>2025</v>
      </c>
      <c r="J1139">
        <v>2007</v>
      </c>
      <c r="K1139">
        <v>174</v>
      </c>
      <c r="L1139" t="s">
        <v>76</v>
      </c>
      <c r="M1139" t="s">
        <v>76</v>
      </c>
      <c r="N1139" t="s">
        <v>76</v>
      </c>
      <c r="O1139" t="s">
        <v>76</v>
      </c>
    </row>
    <row r="1140" spans="1:15" x14ac:dyDescent="0.25">
      <c r="A1140" t="s">
        <v>70</v>
      </c>
      <c r="B1140">
        <v>1979</v>
      </c>
      <c r="D1140" s="1">
        <v>29053</v>
      </c>
      <c r="E1140" t="s">
        <v>8</v>
      </c>
      <c r="F1140" t="s">
        <v>9</v>
      </c>
      <c r="G1140" t="s">
        <v>10</v>
      </c>
      <c r="H1140">
        <v>1462</v>
      </c>
      <c r="J1140">
        <v>2008</v>
      </c>
      <c r="K1140">
        <v>174</v>
      </c>
      <c r="L1140" t="s">
        <v>76</v>
      </c>
      <c r="M1140" t="s">
        <v>76</v>
      </c>
      <c r="N1140" t="s">
        <v>76</v>
      </c>
      <c r="O1140" t="s">
        <v>76</v>
      </c>
    </row>
    <row r="1141" spans="1:15" x14ac:dyDescent="0.25">
      <c r="A1141" t="s">
        <v>70</v>
      </c>
      <c r="B1141">
        <v>1979</v>
      </c>
      <c r="D1141" s="1">
        <v>29054</v>
      </c>
      <c r="E1141" t="s">
        <v>8</v>
      </c>
      <c r="F1141" t="s">
        <v>9</v>
      </c>
      <c r="G1141" t="s">
        <v>10</v>
      </c>
      <c r="H1141">
        <v>17</v>
      </c>
      <c r="J1141">
        <v>2009</v>
      </c>
      <c r="K1141">
        <v>174</v>
      </c>
      <c r="L1141" s="1">
        <v>39987</v>
      </c>
      <c r="M1141">
        <v>1131</v>
      </c>
      <c r="N1141">
        <v>2009</v>
      </c>
      <c r="O1141">
        <v>11830</v>
      </c>
    </row>
    <row r="1142" spans="1:15" x14ac:dyDescent="0.25">
      <c r="A1142" t="s">
        <v>70</v>
      </c>
      <c r="B1142">
        <v>1979</v>
      </c>
      <c r="D1142" s="1">
        <v>29055</v>
      </c>
      <c r="E1142" t="s">
        <v>8</v>
      </c>
      <c r="F1142" t="s">
        <v>9</v>
      </c>
      <c r="G1142" t="s">
        <v>10</v>
      </c>
      <c r="H1142">
        <v>2246</v>
      </c>
      <c r="J1142">
        <v>2010</v>
      </c>
      <c r="K1142">
        <v>174</v>
      </c>
      <c r="L1142" s="1">
        <v>40352</v>
      </c>
      <c r="M1142">
        <v>188</v>
      </c>
      <c r="N1142">
        <v>2010</v>
      </c>
      <c r="O1142">
        <v>845</v>
      </c>
    </row>
    <row r="1143" spans="1:15" x14ac:dyDescent="0.25">
      <c r="A1143" t="s">
        <v>70</v>
      </c>
      <c r="B1143">
        <v>1979</v>
      </c>
      <c r="D1143" s="1">
        <v>29056</v>
      </c>
      <c r="E1143" t="s">
        <v>8</v>
      </c>
      <c r="F1143" t="s">
        <v>9</v>
      </c>
      <c r="G1143" t="s">
        <v>10</v>
      </c>
      <c r="H1143">
        <v>659</v>
      </c>
      <c r="J1143">
        <v>2011</v>
      </c>
      <c r="K1143">
        <v>174</v>
      </c>
      <c r="L1143" s="1">
        <v>40717</v>
      </c>
      <c r="M1143">
        <v>136</v>
      </c>
      <c r="N1143">
        <v>2011</v>
      </c>
      <c r="O1143">
        <v>1393</v>
      </c>
    </row>
    <row r="1144" spans="1:15" x14ac:dyDescent="0.25">
      <c r="A1144" t="s">
        <v>70</v>
      </c>
      <c r="B1144">
        <v>1979</v>
      </c>
      <c r="D1144" s="1">
        <v>29057</v>
      </c>
      <c r="E1144" t="s">
        <v>8</v>
      </c>
      <c r="F1144" t="s">
        <v>9</v>
      </c>
      <c r="G1144" t="s">
        <v>10</v>
      </c>
      <c r="H1144">
        <v>65</v>
      </c>
      <c r="J1144">
        <v>2012</v>
      </c>
      <c r="K1144">
        <v>174</v>
      </c>
      <c r="L1144" s="1">
        <v>41082</v>
      </c>
      <c r="M1144">
        <v>468</v>
      </c>
      <c r="N1144">
        <v>2012</v>
      </c>
      <c r="O1144">
        <v>1496</v>
      </c>
    </row>
    <row r="1145" spans="1:15" x14ac:dyDescent="0.25">
      <c r="A1145" t="s">
        <v>70</v>
      </c>
      <c r="B1145">
        <v>1979</v>
      </c>
      <c r="D1145" s="1">
        <v>29058</v>
      </c>
      <c r="E1145" t="s">
        <v>8</v>
      </c>
      <c r="F1145" t="s">
        <v>9</v>
      </c>
      <c r="G1145" t="s">
        <v>10</v>
      </c>
      <c r="H1145">
        <v>45</v>
      </c>
      <c r="J1145">
        <v>2013</v>
      </c>
      <c r="K1145">
        <v>174</v>
      </c>
      <c r="L1145" s="1">
        <v>41448</v>
      </c>
      <c r="M1145">
        <v>530</v>
      </c>
      <c r="N1145">
        <v>2013</v>
      </c>
      <c r="O1145">
        <v>974</v>
      </c>
    </row>
    <row r="1146" spans="1:15" x14ac:dyDescent="0.25">
      <c r="A1146" t="s">
        <v>70</v>
      </c>
      <c r="B1146">
        <v>1979</v>
      </c>
      <c r="D1146" s="1">
        <v>29059</v>
      </c>
      <c r="E1146" t="s">
        <v>8</v>
      </c>
      <c r="F1146" t="s">
        <v>9</v>
      </c>
      <c r="G1146" t="s">
        <v>10</v>
      </c>
      <c r="H1146">
        <v>39</v>
      </c>
      <c r="J1146">
        <v>2014</v>
      </c>
      <c r="K1146">
        <v>174</v>
      </c>
      <c r="L1146" s="1">
        <v>41813</v>
      </c>
      <c r="M1146">
        <v>20</v>
      </c>
      <c r="N1146">
        <v>2014</v>
      </c>
      <c r="O1146">
        <v>2356</v>
      </c>
    </row>
    <row r="1147" spans="1:15" x14ac:dyDescent="0.25">
      <c r="A1147" t="s">
        <v>70</v>
      </c>
      <c r="B1147">
        <v>1979</v>
      </c>
      <c r="D1147" s="1">
        <v>29060</v>
      </c>
      <c r="E1147" t="s">
        <v>8</v>
      </c>
      <c r="F1147" t="s">
        <v>9</v>
      </c>
      <c r="G1147" t="s">
        <v>10</v>
      </c>
      <c r="H1147">
        <v>103</v>
      </c>
      <c r="J1147">
        <v>2015</v>
      </c>
      <c r="K1147">
        <v>174</v>
      </c>
      <c r="L1147" t="s">
        <v>76</v>
      </c>
      <c r="M1147" t="s">
        <v>76</v>
      </c>
      <c r="N1147" t="s">
        <v>76</v>
      </c>
      <c r="O1147" t="s">
        <v>76</v>
      </c>
    </row>
    <row r="1148" spans="1:15" x14ac:dyDescent="0.25">
      <c r="A1148" t="s">
        <v>70</v>
      </c>
      <c r="B1148">
        <v>1979</v>
      </c>
      <c r="D1148" s="1">
        <v>29061</v>
      </c>
      <c r="E1148" t="s">
        <v>8</v>
      </c>
      <c r="F1148" t="s">
        <v>9</v>
      </c>
      <c r="G1148" t="s">
        <v>10</v>
      </c>
      <c r="H1148">
        <v>336</v>
      </c>
      <c r="J1148">
        <v>2016</v>
      </c>
      <c r="K1148">
        <v>174</v>
      </c>
      <c r="L1148" t="s">
        <v>76</v>
      </c>
      <c r="M1148" t="s">
        <v>76</v>
      </c>
      <c r="N1148" t="s">
        <v>76</v>
      </c>
      <c r="O1148" t="s">
        <v>76</v>
      </c>
    </row>
    <row r="1149" spans="1:15" x14ac:dyDescent="0.25">
      <c r="A1149" t="s">
        <v>70</v>
      </c>
      <c r="B1149">
        <v>1979</v>
      </c>
      <c r="D1149" s="1">
        <v>29062</v>
      </c>
      <c r="E1149" t="s">
        <v>8</v>
      </c>
      <c r="F1149" t="s">
        <v>9</v>
      </c>
      <c r="G1149" t="s">
        <v>10</v>
      </c>
      <c r="H1149">
        <v>453</v>
      </c>
      <c r="J1149">
        <v>2017</v>
      </c>
      <c r="K1149">
        <v>174</v>
      </c>
      <c r="L1149" s="1">
        <v>42909</v>
      </c>
      <c r="M1149">
        <v>90</v>
      </c>
      <c r="N1149">
        <v>2017</v>
      </c>
      <c r="O1149">
        <v>776</v>
      </c>
    </row>
    <row r="1150" spans="1:15" x14ac:dyDescent="0.25">
      <c r="A1150" t="s">
        <v>70</v>
      </c>
      <c r="B1150">
        <v>1979</v>
      </c>
      <c r="D1150" s="1">
        <v>29063</v>
      </c>
      <c r="E1150" t="s">
        <v>8</v>
      </c>
      <c r="F1150" t="s">
        <v>9</v>
      </c>
      <c r="G1150" t="s">
        <v>10</v>
      </c>
      <c r="H1150">
        <v>1166</v>
      </c>
      <c r="J1150">
        <v>2018</v>
      </c>
      <c r="K1150">
        <v>174</v>
      </c>
      <c r="L1150" s="1">
        <v>43274</v>
      </c>
      <c r="M1150">
        <v>13</v>
      </c>
      <c r="N1150">
        <v>2018</v>
      </c>
      <c r="O1150">
        <v>97</v>
      </c>
    </row>
    <row r="1151" spans="1:15" x14ac:dyDescent="0.25">
      <c r="A1151" t="s">
        <v>70</v>
      </c>
      <c r="B1151">
        <v>1979</v>
      </c>
      <c r="D1151" s="1">
        <v>29064</v>
      </c>
      <c r="E1151" t="s">
        <v>8</v>
      </c>
      <c r="F1151" t="s">
        <v>9</v>
      </c>
      <c r="G1151" t="s">
        <v>10</v>
      </c>
      <c r="H1151">
        <v>1926</v>
      </c>
      <c r="J1151">
        <v>2019</v>
      </c>
      <c r="K1151">
        <v>174</v>
      </c>
      <c r="L1151" s="1">
        <v>43639</v>
      </c>
      <c r="M1151">
        <v>103</v>
      </c>
      <c r="N1151">
        <v>2019</v>
      </c>
      <c r="O1151">
        <v>509</v>
      </c>
    </row>
    <row r="1152" spans="1:15" x14ac:dyDescent="0.25">
      <c r="A1152" t="s">
        <v>70</v>
      </c>
      <c r="B1152">
        <v>1979</v>
      </c>
      <c r="D1152" s="1">
        <v>29065</v>
      </c>
      <c r="E1152" t="s">
        <v>8</v>
      </c>
      <c r="F1152" t="s">
        <v>9</v>
      </c>
      <c r="G1152" t="s">
        <v>10</v>
      </c>
      <c r="H1152">
        <v>605</v>
      </c>
      <c r="J1152">
        <v>2020</v>
      </c>
      <c r="K1152">
        <v>174</v>
      </c>
      <c r="L1152" s="1">
        <v>44004</v>
      </c>
      <c r="M1152">
        <v>19</v>
      </c>
      <c r="N1152">
        <v>2020</v>
      </c>
      <c r="O1152">
        <v>67</v>
      </c>
    </row>
    <row r="1153" spans="1:15" x14ac:dyDescent="0.25">
      <c r="A1153" t="s">
        <v>70</v>
      </c>
      <c r="B1153">
        <v>1979</v>
      </c>
      <c r="D1153" s="1">
        <v>29066</v>
      </c>
      <c r="E1153" t="s">
        <v>8</v>
      </c>
      <c r="F1153" t="s">
        <v>9</v>
      </c>
      <c r="G1153" t="s">
        <v>10</v>
      </c>
      <c r="H1153">
        <v>284</v>
      </c>
      <c r="J1153">
        <v>2021</v>
      </c>
      <c r="K1153">
        <v>174</v>
      </c>
      <c r="L1153" s="1">
        <v>44370</v>
      </c>
      <c r="M1153">
        <v>22</v>
      </c>
      <c r="N1153">
        <v>2021</v>
      </c>
      <c r="O1153">
        <v>54</v>
      </c>
    </row>
    <row r="1154" spans="1:15" x14ac:dyDescent="0.25">
      <c r="A1154" t="s">
        <v>70</v>
      </c>
      <c r="B1154">
        <v>1979</v>
      </c>
      <c r="D1154" s="1">
        <v>29067</v>
      </c>
      <c r="E1154" t="s">
        <v>8</v>
      </c>
      <c r="F1154" t="s">
        <v>9</v>
      </c>
      <c r="G1154" t="s">
        <v>10</v>
      </c>
      <c r="H1154">
        <v>143</v>
      </c>
      <c r="J1154">
        <v>1971</v>
      </c>
      <c r="K1154">
        <v>175</v>
      </c>
      <c r="L1154" s="1">
        <v>26108</v>
      </c>
      <c r="M1154">
        <v>103</v>
      </c>
      <c r="N1154">
        <v>1971</v>
      </c>
      <c r="O1154">
        <v>993</v>
      </c>
    </row>
    <row r="1155" spans="1:15" x14ac:dyDescent="0.25">
      <c r="A1155" t="s">
        <v>70</v>
      </c>
      <c r="B1155">
        <v>1979</v>
      </c>
      <c r="D1155" s="1">
        <v>29068</v>
      </c>
      <c r="E1155" t="s">
        <v>8</v>
      </c>
      <c r="F1155" t="s">
        <v>9</v>
      </c>
      <c r="G1155" t="s">
        <v>10</v>
      </c>
      <c r="H1155">
        <v>31</v>
      </c>
      <c r="J1155">
        <v>1972</v>
      </c>
      <c r="K1155">
        <v>175</v>
      </c>
      <c r="L1155" s="1">
        <v>26473</v>
      </c>
      <c r="M1155">
        <v>23</v>
      </c>
      <c r="N1155">
        <v>1972</v>
      </c>
      <c r="O1155">
        <v>181</v>
      </c>
    </row>
    <row r="1156" spans="1:15" x14ac:dyDescent="0.25">
      <c r="A1156" t="s">
        <v>70</v>
      </c>
      <c r="B1156">
        <v>1979</v>
      </c>
      <c r="D1156" s="1">
        <v>29069</v>
      </c>
      <c r="E1156" t="s">
        <v>8</v>
      </c>
      <c r="F1156" t="s">
        <v>9</v>
      </c>
      <c r="G1156" t="s">
        <v>10</v>
      </c>
      <c r="H1156">
        <v>350</v>
      </c>
      <c r="J1156">
        <v>1973</v>
      </c>
      <c r="K1156">
        <v>175</v>
      </c>
      <c r="L1156" s="1">
        <v>26839</v>
      </c>
      <c r="M1156">
        <v>48</v>
      </c>
      <c r="N1156">
        <v>1973</v>
      </c>
      <c r="O1156">
        <v>523</v>
      </c>
    </row>
    <row r="1157" spans="1:15" x14ac:dyDescent="0.25">
      <c r="A1157" t="s">
        <v>70</v>
      </c>
      <c r="B1157">
        <v>1979</v>
      </c>
      <c r="D1157" s="1">
        <v>29070</v>
      </c>
      <c r="E1157" t="s">
        <v>8</v>
      </c>
      <c r="F1157" t="s">
        <v>9</v>
      </c>
      <c r="G1157" t="s">
        <v>10</v>
      </c>
      <c r="H1157">
        <v>0</v>
      </c>
      <c r="J1157">
        <v>1974</v>
      </c>
      <c r="K1157">
        <v>175</v>
      </c>
      <c r="L1157" s="1">
        <v>27204</v>
      </c>
      <c r="M1157">
        <v>970</v>
      </c>
      <c r="N1157">
        <v>1974</v>
      </c>
      <c r="O1157">
        <v>6721</v>
      </c>
    </row>
    <row r="1158" spans="1:15" x14ac:dyDescent="0.25">
      <c r="A1158" t="s">
        <v>70</v>
      </c>
      <c r="B1158">
        <v>1979</v>
      </c>
      <c r="D1158" s="1">
        <v>29071</v>
      </c>
      <c r="E1158" t="s">
        <v>8</v>
      </c>
      <c r="F1158" t="s">
        <v>9</v>
      </c>
      <c r="G1158" t="s">
        <v>10</v>
      </c>
      <c r="H1158">
        <v>0</v>
      </c>
      <c r="J1158">
        <v>1975</v>
      </c>
      <c r="K1158">
        <v>175</v>
      </c>
      <c r="L1158" s="1">
        <v>27569</v>
      </c>
      <c r="M1158">
        <v>0</v>
      </c>
      <c r="N1158">
        <v>1975</v>
      </c>
      <c r="O1158">
        <v>54</v>
      </c>
    </row>
    <row r="1159" spans="1:15" x14ac:dyDescent="0.25">
      <c r="A1159" t="s">
        <v>70</v>
      </c>
      <c r="B1159">
        <v>1979</v>
      </c>
      <c r="D1159" s="1">
        <v>29072</v>
      </c>
      <c r="E1159" t="s">
        <v>8</v>
      </c>
      <c r="F1159" t="s">
        <v>9</v>
      </c>
      <c r="G1159" t="s">
        <v>10</v>
      </c>
      <c r="H1159">
        <v>32</v>
      </c>
      <c r="J1159">
        <v>1976</v>
      </c>
      <c r="K1159">
        <v>175</v>
      </c>
      <c r="L1159" s="1">
        <v>27934</v>
      </c>
      <c r="M1159">
        <v>82</v>
      </c>
      <c r="N1159">
        <v>1976</v>
      </c>
      <c r="O1159">
        <v>122</v>
      </c>
    </row>
    <row r="1160" spans="1:15" x14ac:dyDescent="0.25">
      <c r="A1160" t="s">
        <v>70</v>
      </c>
      <c r="B1160">
        <v>1979</v>
      </c>
      <c r="D1160" s="1">
        <v>29073</v>
      </c>
      <c r="E1160" t="s">
        <v>8</v>
      </c>
      <c r="F1160" t="s">
        <v>9</v>
      </c>
      <c r="G1160" t="s">
        <v>10</v>
      </c>
      <c r="H1160">
        <v>8</v>
      </c>
      <c r="J1160">
        <v>1977</v>
      </c>
      <c r="K1160">
        <v>175</v>
      </c>
      <c r="L1160" s="1">
        <v>28300</v>
      </c>
      <c r="M1160">
        <v>16</v>
      </c>
      <c r="N1160">
        <v>1977</v>
      </c>
      <c r="O1160">
        <v>502</v>
      </c>
    </row>
    <row r="1161" spans="1:15" x14ac:dyDescent="0.25">
      <c r="A1161" t="s">
        <v>70</v>
      </c>
      <c r="B1161">
        <v>1979</v>
      </c>
      <c r="D1161" s="1">
        <v>29074</v>
      </c>
      <c r="E1161" t="s">
        <v>8</v>
      </c>
      <c r="F1161" t="s">
        <v>9</v>
      </c>
      <c r="G1161" t="s">
        <v>10</v>
      </c>
      <c r="H1161">
        <v>4</v>
      </c>
      <c r="J1161">
        <v>1978</v>
      </c>
      <c r="K1161">
        <v>175</v>
      </c>
      <c r="L1161" s="1">
        <v>28665</v>
      </c>
      <c r="M1161">
        <v>3</v>
      </c>
      <c r="N1161">
        <v>1978</v>
      </c>
      <c r="O1161">
        <v>498</v>
      </c>
    </row>
    <row r="1162" spans="1:15" x14ac:dyDescent="0.25">
      <c r="A1162" t="s">
        <v>70</v>
      </c>
      <c r="B1162">
        <v>1979</v>
      </c>
      <c r="D1162" s="1">
        <v>29075</v>
      </c>
      <c r="E1162" t="s">
        <v>8</v>
      </c>
      <c r="F1162" t="s">
        <v>9</v>
      </c>
      <c r="G1162" t="s">
        <v>10</v>
      </c>
      <c r="H1162">
        <v>393</v>
      </c>
      <c r="J1162">
        <v>1979</v>
      </c>
      <c r="K1162">
        <v>175</v>
      </c>
      <c r="L1162" s="1">
        <v>29030</v>
      </c>
      <c r="M1162">
        <v>0</v>
      </c>
      <c r="N1162">
        <v>1979</v>
      </c>
      <c r="O1162">
        <v>50</v>
      </c>
    </row>
    <row r="1163" spans="1:15" x14ac:dyDescent="0.25">
      <c r="A1163" t="s">
        <v>70</v>
      </c>
      <c r="B1163">
        <v>1979</v>
      </c>
      <c r="D1163" s="1">
        <v>29076</v>
      </c>
      <c r="E1163" t="s">
        <v>8</v>
      </c>
      <c r="F1163" t="s">
        <v>9</v>
      </c>
      <c r="G1163" t="s">
        <v>10</v>
      </c>
      <c r="H1163">
        <v>87</v>
      </c>
      <c r="J1163">
        <v>1980</v>
      </c>
      <c r="K1163">
        <v>175</v>
      </c>
      <c r="L1163" s="1">
        <v>29395</v>
      </c>
      <c r="M1163">
        <v>23</v>
      </c>
      <c r="N1163">
        <v>1980</v>
      </c>
      <c r="O1163">
        <v>123</v>
      </c>
    </row>
    <row r="1164" spans="1:15" x14ac:dyDescent="0.25">
      <c r="A1164" t="s">
        <v>70</v>
      </c>
      <c r="B1164">
        <v>1979</v>
      </c>
      <c r="D1164" s="1">
        <v>29077</v>
      </c>
      <c r="E1164" t="s">
        <v>8</v>
      </c>
      <c r="F1164" t="s">
        <v>9</v>
      </c>
      <c r="G1164" t="s">
        <v>10</v>
      </c>
      <c r="H1164">
        <v>321</v>
      </c>
      <c r="J1164">
        <v>1981</v>
      </c>
      <c r="K1164">
        <v>175</v>
      </c>
      <c r="L1164" s="1">
        <v>29761</v>
      </c>
      <c r="M1164">
        <v>0</v>
      </c>
      <c r="N1164">
        <v>1981</v>
      </c>
      <c r="O1164">
        <v>3</v>
      </c>
    </row>
    <row r="1165" spans="1:15" x14ac:dyDescent="0.25">
      <c r="A1165" t="s">
        <v>70</v>
      </c>
      <c r="B1165">
        <v>1979</v>
      </c>
      <c r="D1165" s="1">
        <v>29078</v>
      </c>
      <c r="E1165" t="s">
        <v>8</v>
      </c>
      <c r="F1165" t="s">
        <v>9</v>
      </c>
      <c r="G1165" t="s">
        <v>10</v>
      </c>
      <c r="H1165">
        <v>1211</v>
      </c>
      <c r="J1165">
        <v>1982</v>
      </c>
      <c r="K1165">
        <v>175</v>
      </c>
      <c r="L1165" s="1">
        <v>30126</v>
      </c>
      <c r="M1165">
        <v>0</v>
      </c>
      <c r="N1165">
        <v>1982</v>
      </c>
      <c r="O1165">
        <v>0</v>
      </c>
    </row>
    <row r="1166" spans="1:15" x14ac:dyDescent="0.25">
      <c r="A1166" t="s">
        <v>70</v>
      </c>
      <c r="B1166">
        <v>1979</v>
      </c>
      <c r="D1166" s="1">
        <v>29079</v>
      </c>
      <c r="E1166" t="s">
        <v>8</v>
      </c>
      <c r="F1166" t="s">
        <v>9</v>
      </c>
      <c r="G1166" t="s">
        <v>10</v>
      </c>
      <c r="H1166">
        <v>1104</v>
      </c>
      <c r="J1166">
        <v>1983</v>
      </c>
      <c r="K1166">
        <v>175</v>
      </c>
      <c r="L1166" s="1">
        <v>30491</v>
      </c>
      <c r="M1166">
        <v>226</v>
      </c>
      <c r="N1166">
        <v>1983</v>
      </c>
      <c r="O1166">
        <v>264</v>
      </c>
    </row>
    <row r="1167" spans="1:15" x14ac:dyDescent="0.25">
      <c r="A1167" t="s">
        <v>70</v>
      </c>
      <c r="B1167">
        <v>1979</v>
      </c>
      <c r="D1167" s="1">
        <v>29080</v>
      </c>
      <c r="E1167" t="s">
        <v>8</v>
      </c>
      <c r="F1167" t="s">
        <v>9</v>
      </c>
      <c r="G1167" t="s">
        <v>10</v>
      </c>
      <c r="H1167">
        <v>1361</v>
      </c>
      <c r="J1167">
        <v>1984</v>
      </c>
      <c r="K1167">
        <v>175</v>
      </c>
      <c r="L1167" s="1">
        <v>30856</v>
      </c>
      <c r="M1167">
        <v>75</v>
      </c>
      <c r="N1167">
        <v>1984</v>
      </c>
      <c r="O1167">
        <v>302</v>
      </c>
    </row>
    <row r="1168" spans="1:15" x14ac:dyDescent="0.25">
      <c r="A1168" t="s">
        <v>70</v>
      </c>
      <c r="B1168">
        <v>1979</v>
      </c>
      <c r="D1168" s="1">
        <v>29081</v>
      </c>
      <c r="E1168" t="s">
        <v>8</v>
      </c>
      <c r="F1168" t="s">
        <v>9</v>
      </c>
      <c r="G1168" t="s">
        <v>10</v>
      </c>
      <c r="H1168">
        <v>1246</v>
      </c>
      <c r="J1168">
        <v>1985</v>
      </c>
      <c r="K1168">
        <v>175</v>
      </c>
      <c r="L1168" s="1">
        <v>31222</v>
      </c>
      <c r="M1168">
        <v>0</v>
      </c>
      <c r="N1168">
        <v>1985</v>
      </c>
      <c r="O1168">
        <v>0</v>
      </c>
    </row>
    <row r="1169" spans="1:15" x14ac:dyDescent="0.25">
      <c r="A1169" t="s">
        <v>70</v>
      </c>
      <c r="B1169">
        <v>1979</v>
      </c>
      <c r="D1169" s="1">
        <v>29082</v>
      </c>
      <c r="E1169" t="s">
        <v>8</v>
      </c>
      <c r="F1169" t="s">
        <v>9</v>
      </c>
      <c r="G1169" t="s">
        <v>10</v>
      </c>
      <c r="H1169">
        <v>1768</v>
      </c>
      <c r="J1169">
        <v>1986</v>
      </c>
      <c r="K1169">
        <v>175</v>
      </c>
      <c r="L1169" s="1">
        <v>31587</v>
      </c>
      <c r="M1169">
        <v>0</v>
      </c>
      <c r="N1169">
        <v>1986</v>
      </c>
      <c r="O1169">
        <v>3</v>
      </c>
    </row>
    <row r="1170" spans="1:15" x14ac:dyDescent="0.25">
      <c r="A1170" t="s">
        <v>70</v>
      </c>
      <c r="B1170">
        <v>1979</v>
      </c>
      <c r="D1170" s="1">
        <v>29083</v>
      </c>
      <c r="E1170" t="s">
        <v>8</v>
      </c>
      <c r="F1170" t="s">
        <v>9</v>
      </c>
      <c r="G1170" t="s">
        <v>10</v>
      </c>
      <c r="H1170">
        <v>246</v>
      </c>
      <c r="J1170">
        <v>1987</v>
      </c>
      <c r="K1170">
        <v>175</v>
      </c>
      <c r="L1170" s="1">
        <v>31952</v>
      </c>
      <c r="M1170">
        <v>38</v>
      </c>
      <c r="N1170">
        <v>1987</v>
      </c>
      <c r="O1170">
        <v>38</v>
      </c>
    </row>
    <row r="1171" spans="1:15" x14ac:dyDescent="0.25">
      <c r="A1171" t="s">
        <v>70</v>
      </c>
      <c r="B1171">
        <v>1979</v>
      </c>
      <c r="D1171" s="1">
        <v>29084</v>
      </c>
      <c r="E1171" t="s">
        <v>8</v>
      </c>
      <c r="F1171" t="s">
        <v>9</v>
      </c>
      <c r="G1171" t="s">
        <v>10</v>
      </c>
      <c r="H1171">
        <v>18</v>
      </c>
      <c r="J1171">
        <v>1988</v>
      </c>
      <c r="K1171">
        <v>175</v>
      </c>
      <c r="L1171" s="1">
        <v>32317</v>
      </c>
      <c r="M1171">
        <v>0</v>
      </c>
      <c r="N1171">
        <v>1988</v>
      </c>
      <c r="O1171">
        <v>22</v>
      </c>
    </row>
    <row r="1172" spans="1:15" x14ac:dyDescent="0.25">
      <c r="A1172" t="s">
        <v>70</v>
      </c>
      <c r="B1172">
        <v>1979</v>
      </c>
      <c r="D1172" s="1">
        <v>29085</v>
      </c>
      <c r="E1172" t="s">
        <v>8</v>
      </c>
      <c r="F1172" t="s">
        <v>9</v>
      </c>
      <c r="G1172" t="s">
        <v>10</v>
      </c>
      <c r="H1172">
        <v>152</v>
      </c>
      <c r="J1172">
        <v>1989</v>
      </c>
      <c r="K1172">
        <v>175</v>
      </c>
      <c r="L1172" s="1">
        <v>32683</v>
      </c>
      <c r="M1172">
        <v>2336</v>
      </c>
      <c r="N1172">
        <v>1989</v>
      </c>
      <c r="O1172">
        <v>6553</v>
      </c>
    </row>
    <row r="1173" spans="1:15" x14ac:dyDescent="0.25">
      <c r="A1173" t="s">
        <v>70</v>
      </c>
      <c r="B1173">
        <v>1979</v>
      </c>
      <c r="D1173" s="1">
        <v>29086</v>
      </c>
      <c r="E1173" t="s">
        <v>8</v>
      </c>
      <c r="F1173" t="s">
        <v>9</v>
      </c>
      <c r="G1173" t="s">
        <v>10</v>
      </c>
      <c r="H1173">
        <v>834</v>
      </c>
      <c r="J1173">
        <v>1990</v>
      </c>
      <c r="K1173">
        <v>175</v>
      </c>
      <c r="L1173" s="1">
        <v>33048</v>
      </c>
      <c r="M1173">
        <v>118</v>
      </c>
      <c r="N1173">
        <v>1990</v>
      </c>
      <c r="O1173">
        <v>959</v>
      </c>
    </row>
    <row r="1174" spans="1:15" x14ac:dyDescent="0.25">
      <c r="A1174" t="s">
        <v>70</v>
      </c>
      <c r="B1174">
        <v>1979</v>
      </c>
      <c r="D1174" s="1">
        <v>29087</v>
      </c>
      <c r="E1174" t="s">
        <v>8</v>
      </c>
      <c r="F1174" t="s">
        <v>9</v>
      </c>
      <c r="G1174" t="s">
        <v>10</v>
      </c>
      <c r="H1174">
        <v>3370</v>
      </c>
      <c r="J1174">
        <v>1991</v>
      </c>
      <c r="K1174">
        <v>175</v>
      </c>
      <c r="L1174" s="1">
        <v>33413</v>
      </c>
      <c r="M1174">
        <v>115</v>
      </c>
      <c r="N1174">
        <v>1991</v>
      </c>
      <c r="O1174">
        <v>573</v>
      </c>
    </row>
    <row r="1175" spans="1:15" x14ac:dyDescent="0.25">
      <c r="A1175" t="s">
        <v>70</v>
      </c>
      <c r="B1175">
        <v>1979</v>
      </c>
      <c r="D1175" s="1">
        <v>29088</v>
      </c>
      <c r="E1175" t="s">
        <v>8</v>
      </c>
      <c r="F1175" t="s">
        <v>9</v>
      </c>
      <c r="G1175" t="s">
        <v>10</v>
      </c>
      <c r="H1175">
        <v>4</v>
      </c>
      <c r="J1175">
        <v>1992</v>
      </c>
      <c r="K1175">
        <v>175</v>
      </c>
      <c r="L1175" s="1">
        <v>33778</v>
      </c>
      <c r="M1175">
        <v>16</v>
      </c>
      <c r="N1175">
        <v>1992</v>
      </c>
      <c r="O1175">
        <v>183</v>
      </c>
    </row>
    <row r="1176" spans="1:15" x14ac:dyDescent="0.25">
      <c r="A1176" t="s">
        <v>70</v>
      </c>
      <c r="B1176">
        <v>1979</v>
      </c>
      <c r="D1176" s="1">
        <v>29089</v>
      </c>
      <c r="E1176" t="s">
        <v>8</v>
      </c>
      <c r="F1176" t="s">
        <v>9</v>
      </c>
      <c r="G1176" t="s">
        <v>10</v>
      </c>
      <c r="H1176">
        <v>187</v>
      </c>
      <c r="J1176">
        <v>1993</v>
      </c>
      <c r="K1176">
        <v>175</v>
      </c>
      <c r="L1176" s="1">
        <v>34144</v>
      </c>
      <c r="M1176">
        <v>323</v>
      </c>
      <c r="N1176">
        <v>1993</v>
      </c>
      <c r="O1176">
        <v>802</v>
      </c>
    </row>
    <row r="1177" spans="1:15" x14ac:dyDescent="0.25">
      <c r="A1177" t="s">
        <v>70</v>
      </c>
      <c r="B1177">
        <v>1979</v>
      </c>
      <c r="D1177" s="1">
        <v>29090</v>
      </c>
      <c r="E1177" t="s">
        <v>8</v>
      </c>
      <c r="F1177" t="s">
        <v>9</v>
      </c>
      <c r="G1177" t="s">
        <v>10</v>
      </c>
      <c r="H1177">
        <v>71</v>
      </c>
      <c r="J1177">
        <v>1994</v>
      </c>
      <c r="K1177">
        <v>175</v>
      </c>
      <c r="L1177" s="1">
        <v>34509</v>
      </c>
      <c r="M1177">
        <v>416</v>
      </c>
      <c r="N1177">
        <v>1994</v>
      </c>
      <c r="O1177">
        <v>1370</v>
      </c>
    </row>
    <row r="1178" spans="1:15" x14ac:dyDescent="0.25">
      <c r="A1178" t="s">
        <v>70</v>
      </c>
      <c r="B1178">
        <v>1979</v>
      </c>
      <c r="D1178" s="1">
        <v>29091</v>
      </c>
      <c r="E1178" t="s">
        <v>8</v>
      </c>
      <c r="F1178" t="s">
        <v>9</v>
      </c>
      <c r="G1178" t="s">
        <v>10</v>
      </c>
      <c r="H1178">
        <v>5</v>
      </c>
      <c r="J1178">
        <v>1995</v>
      </c>
      <c r="K1178">
        <v>175</v>
      </c>
      <c r="L1178" s="1">
        <v>34874</v>
      </c>
      <c r="M1178">
        <v>80</v>
      </c>
      <c r="N1178">
        <v>1995</v>
      </c>
      <c r="O1178">
        <v>192</v>
      </c>
    </row>
    <row r="1179" spans="1:15" x14ac:dyDescent="0.25">
      <c r="A1179" t="s">
        <v>70</v>
      </c>
      <c r="B1179">
        <v>1979</v>
      </c>
      <c r="D1179" s="1">
        <v>29092</v>
      </c>
      <c r="E1179" t="s">
        <v>8</v>
      </c>
      <c r="F1179" t="s">
        <v>9</v>
      </c>
      <c r="G1179" t="s">
        <v>10</v>
      </c>
      <c r="H1179">
        <v>2816</v>
      </c>
      <c r="J1179">
        <v>1999</v>
      </c>
      <c r="K1179">
        <v>175</v>
      </c>
      <c r="L1179" t="s">
        <v>76</v>
      </c>
      <c r="M1179" t="s">
        <v>76</v>
      </c>
      <c r="N1179" t="s">
        <v>76</v>
      </c>
      <c r="O1179" t="s">
        <v>76</v>
      </c>
    </row>
    <row r="1180" spans="1:15" x14ac:dyDescent="0.25">
      <c r="A1180" t="s">
        <v>70</v>
      </c>
      <c r="B1180">
        <v>1979</v>
      </c>
      <c r="D1180" s="1">
        <v>29093</v>
      </c>
      <c r="E1180" t="s">
        <v>8</v>
      </c>
      <c r="F1180" t="s">
        <v>9</v>
      </c>
      <c r="G1180" t="s">
        <v>10</v>
      </c>
      <c r="H1180">
        <v>1677</v>
      </c>
      <c r="J1180">
        <v>2000</v>
      </c>
      <c r="K1180">
        <v>175</v>
      </c>
      <c r="L1180" s="1">
        <v>36700</v>
      </c>
      <c r="M1180">
        <v>246</v>
      </c>
      <c r="N1180">
        <v>2000</v>
      </c>
      <c r="O1180">
        <v>2693</v>
      </c>
    </row>
    <row r="1181" spans="1:15" x14ac:dyDescent="0.25">
      <c r="A1181" t="s">
        <v>70</v>
      </c>
      <c r="B1181">
        <v>1979</v>
      </c>
      <c r="D1181" s="1">
        <v>29094</v>
      </c>
      <c r="E1181" t="s">
        <v>8</v>
      </c>
      <c r="F1181" t="s">
        <v>9</v>
      </c>
      <c r="G1181" t="s">
        <v>10</v>
      </c>
      <c r="H1181">
        <v>2940</v>
      </c>
      <c r="J1181">
        <v>2001</v>
      </c>
      <c r="K1181">
        <v>175</v>
      </c>
      <c r="L1181" s="1">
        <v>37066</v>
      </c>
      <c r="M1181">
        <v>150</v>
      </c>
      <c r="N1181">
        <v>2001</v>
      </c>
      <c r="O1181">
        <v>502</v>
      </c>
    </row>
    <row r="1182" spans="1:15" x14ac:dyDescent="0.25">
      <c r="A1182" t="s">
        <v>70</v>
      </c>
      <c r="B1182">
        <v>1979</v>
      </c>
      <c r="D1182" s="1">
        <v>29095</v>
      </c>
      <c r="E1182" t="s">
        <v>8</v>
      </c>
      <c r="F1182" t="s">
        <v>9</v>
      </c>
      <c r="G1182" t="s">
        <v>10</v>
      </c>
      <c r="H1182">
        <v>499</v>
      </c>
      <c r="J1182">
        <v>2002</v>
      </c>
      <c r="K1182">
        <v>175</v>
      </c>
      <c r="L1182" s="1">
        <v>37431</v>
      </c>
      <c r="M1182">
        <v>280</v>
      </c>
      <c r="N1182">
        <v>2002</v>
      </c>
      <c r="O1182">
        <v>394</v>
      </c>
    </row>
    <row r="1183" spans="1:15" x14ac:dyDescent="0.25">
      <c r="A1183" t="s">
        <v>70</v>
      </c>
      <c r="B1183">
        <v>1979</v>
      </c>
      <c r="D1183" s="1">
        <v>29096</v>
      </c>
      <c r="E1183" t="s">
        <v>8</v>
      </c>
      <c r="F1183" t="s">
        <v>9</v>
      </c>
      <c r="G1183" t="s">
        <v>10</v>
      </c>
      <c r="H1183">
        <v>2053</v>
      </c>
      <c r="J1183">
        <v>2003</v>
      </c>
      <c r="K1183">
        <v>175</v>
      </c>
      <c r="L1183" t="s">
        <v>76</v>
      </c>
      <c r="M1183" t="s">
        <v>76</v>
      </c>
      <c r="N1183" t="s">
        <v>76</v>
      </c>
      <c r="O1183" t="s">
        <v>76</v>
      </c>
    </row>
    <row r="1184" spans="1:15" x14ac:dyDescent="0.25">
      <c r="A1184" t="s">
        <v>70</v>
      </c>
      <c r="B1184">
        <v>1979</v>
      </c>
      <c r="D1184" s="1">
        <v>29097</v>
      </c>
      <c r="E1184" t="s">
        <v>8</v>
      </c>
      <c r="F1184" t="s">
        <v>9</v>
      </c>
      <c r="G1184" t="s">
        <v>10</v>
      </c>
      <c r="H1184">
        <v>734</v>
      </c>
      <c r="J1184">
        <v>2004</v>
      </c>
      <c r="K1184">
        <v>175</v>
      </c>
      <c r="L1184" t="s">
        <v>76</v>
      </c>
      <c r="M1184" t="s">
        <v>76</v>
      </c>
      <c r="N1184" t="s">
        <v>76</v>
      </c>
      <c r="O1184" t="s">
        <v>76</v>
      </c>
    </row>
    <row r="1185" spans="1:15" x14ac:dyDescent="0.25">
      <c r="A1185" t="s">
        <v>70</v>
      </c>
      <c r="B1185">
        <v>1979</v>
      </c>
      <c r="D1185" s="1">
        <v>29098</v>
      </c>
      <c r="E1185" t="s">
        <v>8</v>
      </c>
      <c r="F1185" t="s">
        <v>9</v>
      </c>
      <c r="G1185" t="s">
        <v>10</v>
      </c>
      <c r="H1185">
        <v>1661</v>
      </c>
      <c r="J1185">
        <v>2005</v>
      </c>
      <c r="K1185">
        <v>175</v>
      </c>
      <c r="L1185" t="s">
        <v>76</v>
      </c>
      <c r="M1185" t="s">
        <v>76</v>
      </c>
      <c r="N1185" t="s">
        <v>76</v>
      </c>
      <c r="O1185" t="s">
        <v>76</v>
      </c>
    </row>
    <row r="1186" spans="1:15" x14ac:dyDescent="0.25">
      <c r="A1186" t="s">
        <v>70</v>
      </c>
      <c r="B1186">
        <v>1979</v>
      </c>
      <c r="D1186" s="1">
        <v>29099</v>
      </c>
      <c r="E1186" t="s">
        <v>8</v>
      </c>
      <c r="F1186" t="s">
        <v>9</v>
      </c>
      <c r="G1186" t="s">
        <v>10</v>
      </c>
      <c r="H1186">
        <v>1648</v>
      </c>
      <c r="J1186">
        <v>2006</v>
      </c>
      <c r="K1186">
        <v>175</v>
      </c>
      <c r="L1186" t="s">
        <v>76</v>
      </c>
      <c r="M1186" t="s">
        <v>76</v>
      </c>
      <c r="N1186" t="s">
        <v>76</v>
      </c>
      <c r="O1186" t="s">
        <v>76</v>
      </c>
    </row>
    <row r="1187" spans="1:15" x14ac:dyDescent="0.25">
      <c r="A1187" t="s">
        <v>70</v>
      </c>
      <c r="B1187">
        <v>1979</v>
      </c>
      <c r="D1187" s="1">
        <v>29100</v>
      </c>
      <c r="E1187" t="s">
        <v>8</v>
      </c>
      <c r="F1187" t="s">
        <v>9</v>
      </c>
      <c r="G1187" t="s">
        <v>10</v>
      </c>
      <c r="H1187">
        <v>1904</v>
      </c>
      <c r="J1187">
        <v>2007</v>
      </c>
      <c r="K1187">
        <v>175</v>
      </c>
      <c r="L1187" t="s">
        <v>76</v>
      </c>
      <c r="M1187" t="s">
        <v>76</v>
      </c>
      <c r="N1187" t="s">
        <v>76</v>
      </c>
      <c r="O1187" t="s">
        <v>76</v>
      </c>
    </row>
    <row r="1188" spans="1:15" x14ac:dyDescent="0.25">
      <c r="A1188" t="s">
        <v>70</v>
      </c>
      <c r="B1188">
        <v>1979</v>
      </c>
      <c r="D1188" s="1">
        <v>29101</v>
      </c>
      <c r="E1188" t="s">
        <v>8</v>
      </c>
      <c r="F1188" t="s">
        <v>9</v>
      </c>
      <c r="G1188" t="s">
        <v>10</v>
      </c>
      <c r="H1188">
        <v>0</v>
      </c>
      <c r="J1188">
        <v>2008</v>
      </c>
      <c r="K1188">
        <v>175</v>
      </c>
      <c r="L1188" t="s">
        <v>76</v>
      </c>
      <c r="M1188" t="s">
        <v>76</v>
      </c>
      <c r="N1188" t="s">
        <v>76</v>
      </c>
      <c r="O1188" t="s">
        <v>76</v>
      </c>
    </row>
    <row r="1189" spans="1:15" x14ac:dyDescent="0.25">
      <c r="A1189" t="s">
        <v>70</v>
      </c>
      <c r="B1189">
        <v>1979</v>
      </c>
      <c r="D1189" s="1">
        <v>29102</v>
      </c>
      <c r="E1189" t="s">
        <v>8</v>
      </c>
      <c r="F1189" t="s">
        <v>9</v>
      </c>
      <c r="G1189" t="s">
        <v>10</v>
      </c>
      <c r="H1189">
        <v>0</v>
      </c>
      <c r="J1189">
        <v>2009</v>
      </c>
      <c r="K1189">
        <v>175</v>
      </c>
      <c r="L1189" s="1">
        <v>39988</v>
      </c>
      <c r="M1189">
        <v>917</v>
      </c>
      <c r="N1189">
        <v>2009</v>
      </c>
      <c r="O1189">
        <v>12747</v>
      </c>
    </row>
    <row r="1190" spans="1:15" x14ac:dyDescent="0.25">
      <c r="A1190" t="s">
        <v>70</v>
      </c>
      <c r="B1190">
        <v>1979</v>
      </c>
      <c r="D1190" s="1">
        <v>29103</v>
      </c>
      <c r="E1190" t="s">
        <v>8</v>
      </c>
      <c r="F1190" t="s">
        <v>9</v>
      </c>
      <c r="G1190" t="s">
        <v>10</v>
      </c>
      <c r="H1190">
        <v>956</v>
      </c>
      <c r="J1190">
        <v>2010</v>
      </c>
      <c r="K1190">
        <v>175</v>
      </c>
      <c r="L1190" s="1">
        <v>40353</v>
      </c>
      <c r="M1190">
        <v>289</v>
      </c>
      <c r="N1190">
        <v>2010</v>
      </c>
      <c r="O1190">
        <v>1134</v>
      </c>
    </row>
    <row r="1191" spans="1:15" x14ac:dyDescent="0.25">
      <c r="A1191" t="s">
        <v>70</v>
      </c>
      <c r="B1191">
        <v>1979</v>
      </c>
      <c r="D1191" s="1">
        <v>29104</v>
      </c>
      <c r="E1191" t="s">
        <v>8</v>
      </c>
      <c r="F1191" t="s">
        <v>9</v>
      </c>
      <c r="G1191" t="s">
        <v>10</v>
      </c>
      <c r="H1191">
        <v>222</v>
      </c>
      <c r="J1191">
        <v>2011</v>
      </c>
      <c r="K1191">
        <v>175</v>
      </c>
      <c r="L1191" s="1">
        <v>40718</v>
      </c>
      <c r="M1191">
        <v>550</v>
      </c>
      <c r="N1191">
        <v>2011</v>
      </c>
      <c r="O1191">
        <v>1943</v>
      </c>
    </row>
    <row r="1192" spans="1:15" x14ac:dyDescent="0.25">
      <c r="A1192" t="s">
        <v>70</v>
      </c>
      <c r="B1192">
        <v>1979</v>
      </c>
      <c r="D1192" s="1">
        <v>29105</v>
      </c>
      <c r="E1192" t="s">
        <v>8</v>
      </c>
      <c r="F1192" t="s">
        <v>9</v>
      </c>
      <c r="G1192" t="s">
        <v>10</v>
      </c>
      <c r="H1192">
        <v>188</v>
      </c>
      <c r="J1192">
        <v>2012</v>
      </c>
      <c r="K1192">
        <v>175</v>
      </c>
      <c r="L1192" s="1">
        <v>41083</v>
      </c>
      <c r="M1192">
        <v>258</v>
      </c>
      <c r="N1192">
        <v>2012</v>
      </c>
      <c r="O1192">
        <v>1754</v>
      </c>
    </row>
    <row r="1193" spans="1:15" x14ac:dyDescent="0.25">
      <c r="A1193" t="s">
        <v>70</v>
      </c>
      <c r="B1193">
        <v>1979</v>
      </c>
      <c r="D1193" s="1">
        <v>29106</v>
      </c>
      <c r="E1193" t="s">
        <v>8</v>
      </c>
      <c r="F1193" t="s">
        <v>9</v>
      </c>
      <c r="G1193" t="s">
        <v>10</v>
      </c>
      <c r="H1193">
        <v>369</v>
      </c>
      <c r="J1193">
        <v>2013</v>
      </c>
      <c r="K1193">
        <v>175</v>
      </c>
      <c r="L1193" s="1">
        <v>41449</v>
      </c>
      <c r="M1193">
        <v>312</v>
      </c>
      <c r="N1193">
        <v>2013</v>
      </c>
      <c r="O1193">
        <v>1286</v>
      </c>
    </row>
    <row r="1194" spans="1:15" x14ac:dyDescent="0.25">
      <c r="A1194" t="s">
        <v>70</v>
      </c>
      <c r="B1194">
        <v>1979</v>
      </c>
      <c r="D1194" s="1">
        <v>29107</v>
      </c>
      <c r="E1194" t="s">
        <v>8</v>
      </c>
      <c r="F1194" t="s">
        <v>9</v>
      </c>
      <c r="G1194" t="s">
        <v>10</v>
      </c>
      <c r="H1194">
        <v>268</v>
      </c>
      <c r="J1194">
        <v>2014</v>
      </c>
      <c r="K1194">
        <v>175</v>
      </c>
      <c r="L1194" s="1">
        <v>41814</v>
      </c>
      <c r="M1194">
        <v>2787</v>
      </c>
      <c r="N1194">
        <v>2014</v>
      </c>
      <c r="O1194">
        <v>5143</v>
      </c>
    </row>
    <row r="1195" spans="1:15" x14ac:dyDescent="0.25">
      <c r="A1195" t="s">
        <v>70</v>
      </c>
      <c r="B1195">
        <v>1979</v>
      </c>
      <c r="D1195" s="1">
        <v>29108</v>
      </c>
      <c r="E1195" t="s">
        <v>8</v>
      </c>
      <c r="F1195" t="s">
        <v>9</v>
      </c>
      <c r="G1195" t="s">
        <v>10</v>
      </c>
      <c r="H1195">
        <v>4109</v>
      </c>
      <c r="J1195">
        <v>2015</v>
      </c>
      <c r="K1195">
        <v>175</v>
      </c>
      <c r="L1195" t="s">
        <v>76</v>
      </c>
      <c r="M1195" t="s">
        <v>76</v>
      </c>
      <c r="N1195" t="s">
        <v>76</v>
      </c>
      <c r="O1195" t="s">
        <v>76</v>
      </c>
    </row>
    <row r="1196" spans="1:15" x14ac:dyDescent="0.25">
      <c r="A1196" t="s">
        <v>70</v>
      </c>
      <c r="B1196">
        <v>1979</v>
      </c>
      <c r="D1196" s="1">
        <v>29109</v>
      </c>
      <c r="E1196" t="s">
        <v>8</v>
      </c>
      <c r="F1196" t="s">
        <v>9</v>
      </c>
      <c r="G1196" t="s">
        <v>10</v>
      </c>
      <c r="H1196">
        <v>9113</v>
      </c>
      <c r="J1196">
        <v>2016</v>
      </c>
      <c r="K1196">
        <v>175</v>
      </c>
      <c r="L1196" t="s">
        <v>76</v>
      </c>
      <c r="M1196" t="s">
        <v>76</v>
      </c>
      <c r="N1196" t="s">
        <v>76</v>
      </c>
      <c r="O1196" t="s">
        <v>76</v>
      </c>
    </row>
    <row r="1197" spans="1:15" x14ac:dyDescent="0.25">
      <c r="A1197" t="s">
        <v>70</v>
      </c>
      <c r="B1197">
        <v>1979</v>
      </c>
      <c r="D1197" s="1">
        <v>29110</v>
      </c>
      <c r="E1197" t="s">
        <v>8</v>
      </c>
      <c r="F1197" t="s">
        <v>9</v>
      </c>
      <c r="G1197" t="s">
        <v>10</v>
      </c>
      <c r="H1197">
        <v>5974</v>
      </c>
      <c r="J1197">
        <v>2017</v>
      </c>
      <c r="K1197">
        <v>175</v>
      </c>
      <c r="L1197" s="1">
        <v>42910</v>
      </c>
      <c r="M1197">
        <v>195</v>
      </c>
      <c r="N1197">
        <v>2017</v>
      </c>
      <c r="O1197">
        <v>971</v>
      </c>
    </row>
    <row r="1198" spans="1:15" x14ac:dyDescent="0.25">
      <c r="A1198" t="s">
        <v>70</v>
      </c>
      <c r="B1198">
        <v>1979</v>
      </c>
      <c r="D1198" s="1">
        <v>29111</v>
      </c>
      <c r="E1198" t="s">
        <v>8</v>
      </c>
      <c r="F1198" t="s">
        <v>9</v>
      </c>
      <c r="G1198" t="s">
        <v>10</v>
      </c>
      <c r="H1198">
        <v>0</v>
      </c>
      <c r="J1198">
        <v>2018</v>
      </c>
      <c r="K1198">
        <v>175</v>
      </c>
      <c r="L1198" s="1">
        <v>43275</v>
      </c>
      <c r="M1198">
        <v>19</v>
      </c>
      <c r="N1198">
        <v>2018</v>
      </c>
      <c r="O1198">
        <v>116</v>
      </c>
    </row>
    <row r="1199" spans="1:15" x14ac:dyDescent="0.25">
      <c r="A1199" t="s">
        <v>70</v>
      </c>
      <c r="B1199">
        <v>1979</v>
      </c>
      <c r="D1199" s="1">
        <v>29112</v>
      </c>
      <c r="E1199" t="s">
        <v>8</v>
      </c>
      <c r="F1199" t="s">
        <v>9</v>
      </c>
      <c r="G1199" t="s">
        <v>10</v>
      </c>
      <c r="H1199">
        <v>0</v>
      </c>
      <c r="J1199">
        <v>2019</v>
      </c>
      <c r="K1199">
        <v>175</v>
      </c>
      <c r="L1199" s="1">
        <v>43640</v>
      </c>
      <c r="M1199">
        <v>132</v>
      </c>
      <c r="N1199">
        <v>2019</v>
      </c>
      <c r="O1199">
        <v>641</v>
      </c>
    </row>
    <row r="1200" spans="1:15" x14ac:dyDescent="0.25">
      <c r="A1200" t="s">
        <v>70</v>
      </c>
      <c r="B1200">
        <v>1979</v>
      </c>
      <c r="D1200" s="1">
        <v>29113</v>
      </c>
      <c r="E1200" t="s">
        <v>8</v>
      </c>
      <c r="F1200" t="s">
        <v>9</v>
      </c>
      <c r="G1200" t="s">
        <v>10</v>
      </c>
      <c r="H1200">
        <v>0</v>
      </c>
      <c r="J1200">
        <v>2020</v>
      </c>
      <c r="K1200">
        <v>175</v>
      </c>
      <c r="L1200" s="1">
        <v>44005</v>
      </c>
      <c r="M1200">
        <v>54</v>
      </c>
      <c r="N1200">
        <v>2020</v>
      </c>
      <c r="O1200">
        <v>121</v>
      </c>
    </row>
    <row r="1201" spans="1:15" x14ac:dyDescent="0.25">
      <c r="A1201" t="s">
        <v>70</v>
      </c>
      <c r="B1201">
        <v>1979</v>
      </c>
      <c r="D1201" s="1">
        <v>29114</v>
      </c>
      <c r="E1201" t="s">
        <v>8</v>
      </c>
      <c r="F1201" t="s">
        <v>9</v>
      </c>
      <c r="G1201" t="s">
        <v>10</v>
      </c>
      <c r="H1201">
        <v>0</v>
      </c>
      <c r="J1201">
        <v>2021</v>
      </c>
      <c r="K1201">
        <v>175</v>
      </c>
      <c r="L1201" s="1">
        <v>44371</v>
      </c>
      <c r="M1201">
        <v>18</v>
      </c>
      <c r="N1201">
        <v>2021</v>
      </c>
      <c r="O1201">
        <v>72</v>
      </c>
    </row>
    <row r="1202" spans="1:15" x14ac:dyDescent="0.25">
      <c r="A1202" t="s">
        <v>70</v>
      </c>
      <c r="B1202">
        <v>1979</v>
      </c>
      <c r="D1202" s="1">
        <v>29115</v>
      </c>
      <c r="E1202" t="s">
        <v>8</v>
      </c>
      <c r="F1202" t="s">
        <v>9</v>
      </c>
      <c r="G1202" t="s">
        <v>10</v>
      </c>
      <c r="H1202">
        <v>0</v>
      </c>
      <c r="J1202">
        <v>1971</v>
      </c>
      <c r="K1202">
        <v>176</v>
      </c>
      <c r="L1202" s="1">
        <v>26109</v>
      </c>
      <c r="M1202">
        <v>4</v>
      </c>
      <c r="N1202">
        <v>1971</v>
      </c>
      <c r="O1202">
        <v>997</v>
      </c>
    </row>
    <row r="1203" spans="1:15" x14ac:dyDescent="0.25">
      <c r="A1203" t="s">
        <v>70</v>
      </c>
      <c r="B1203">
        <v>1979</v>
      </c>
      <c r="D1203" s="1">
        <v>29116</v>
      </c>
      <c r="E1203" t="s">
        <v>8</v>
      </c>
      <c r="F1203" t="s">
        <v>9</v>
      </c>
      <c r="G1203" t="s">
        <v>10</v>
      </c>
      <c r="H1203">
        <v>0</v>
      </c>
      <c r="J1203">
        <v>1972</v>
      </c>
      <c r="K1203">
        <v>176</v>
      </c>
      <c r="L1203" s="1">
        <v>26474</v>
      </c>
      <c r="M1203">
        <v>221</v>
      </c>
      <c r="N1203">
        <v>1972</v>
      </c>
      <c r="O1203">
        <v>402</v>
      </c>
    </row>
    <row r="1204" spans="1:15" x14ac:dyDescent="0.25">
      <c r="A1204" t="s">
        <v>70</v>
      </c>
      <c r="B1204">
        <v>1979</v>
      </c>
      <c r="D1204" s="1">
        <v>29117</v>
      </c>
      <c r="E1204" t="s">
        <v>8</v>
      </c>
      <c r="F1204" t="s">
        <v>9</v>
      </c>
      <c r="G1204" t="s">
        <v>10</v>
      </c>
      <c r="H1204">
        <v>0</v>
      </c>
      <c r="J1204">
        <v>1973</v>
      </c>
      <c r="K1204">
        <v>176</v>
      </c>
      <c r="L1204" s="1">
        <v>26840</v>
      </c>
      <c r="M1204">
        <v>89</v>
      </c>
      <c r="N1204">
        <v>1973</v>
      </c>
      <c r="O1204">
        <v>612</v>
      </c>
    </row>
    <row r="1205" spans="1:15" x14ac:dyDescent="0.25">
      <c r="A1205" t="s">
        <v>70</v>
      </c>
      <c r="B1205">
        <v>1979</v>
      </c>
      <c r="D1205" s="1">
        <v>29118</v>
      </c>
      <c r="E1205" t="s">
        <v>8</v>
      </c>
      <c r="F1205" t="s">
        <v>9</v>
      </c>
      <c r="G1205" t="s">
        <v>10</v>
      </c>
      <c r="H1205">
        <v>0</v>
      </c>
      <c r="J1205">
        <v>1974</v>
      </c>
      <c r="K1205">
        <v>176</v>
      </c>
      <c r="L1205" s="1">
        <v>27205</v>
      </c>
      <c r="M1205">
        <v>434</v>
      </c>
      <c r="N1205">
        <v>1974</v>
      </c>
      <c r="O1205">
        <v>7155</v>
      </c>
    </row>
    <row r="1206" spans="1:15" x14ac:dyDescent="0.25">
      <c r="A1206" t="s">
        <v>70</v>
      </c>
      <c r="B1206">
        <v>1979</v>
      </c>
      <c r="D1206" s="1">
        <v>29119</v>
      </c>
      <c r="E1206" t="s">
        <v>8</v>
      </c>
      <c r="F1206" t="s">
        <v>9</v>
      </c>
      <c r="G1206" t="s">
        <v>10</v>
      </c>
      <c r="H1206">
        <v>0</v>
      </c>
      <c r="J1206">
        <v>1975</v>
      </c>
      <c r="K1206">
        <v>176</v>
      </c>
      <c r="L1206" s="1">
        <v>27570</v>
      </c>
      <c r="M1206">
        <v>0</v>
      </c>
      <c r="N1206">
        <v>1975</v>
      </c>
      <c r="O1206">
        <v>54</v>
      </c>
    </row>
    <row r="1207" spans="1:15" x14ac:dyDescent="0.25">
      <c r="A1207" t="s">
        <v>70</v>
      </c>
      <c r="B1207">
        <v>1979</v>
      </c>
      <c r="D1207" s="1">
        <v>29120</v>
      </c>
      <c r="E1207" t="s">
        <v>8</v>
      </c>
      <c r="F1207" t="s">
        <v>9</v>
      </c>
      <c r="G1207" t="s">
        <v>10</v>
      </c>
      <c r="H1207">
        <v>12</v>
      </c>
      <c r="J1207">
        <v>1976</v>
      </c>
      <c r="K1207">
        <v>176</v>
      </c>
      <c r="L1207" s="1">
        <v>27935</v>
      </c>
      <c r="M1207">
        <v>0</v>
      </c>
      <c r="N1207">
        <v>1976</v>
      </c>
      <c r="O1207">
        <v>122</v>
      </c>
    </row>
    <row r="1208" spans="1:15" x14ac:dyDescent="0.25">
      <c r="A1208" t="s">
        <v>70</v>
      </c>
      <c r="B1208">
        <v>1979</v>
      </c>
      <c r="D1208" s="1">
        <v>29121</v>
      </c>
      <c r="E1208" t="s">
        <v>8</v>
      </c>
      <c r="F1208" t="s">
        <v>9</v>
      </c>
      <c r="G1208" t="s">
        <v>10</v>
      </c>
      <c r="H1208">
        <v>68</v>
      </c>
      <c r="J1208">
        <v>1977</v>
      </c>
      <c r="K1208">
        <v>176</v>
      </c>
      <c r="L1208" s="1">
        <v>28301</v>
      </c>
      <c r="M1208">
        <v>17</v>
      </c>
      <c r="N1208">
        <v>1977</v>
      </c>
      <c r="O1208">
        <v>519</v>
      </c>
    </row>
    <row r="1209" spans="1:15" x14ac:dyDescent="0.25">
      <c r="A1209" t="s">
        <v>70</v>
      </c>
      <c r="B1209">
        <v>1979</v>
      </c>
      <c r="D1209" s="1">
        <v>29122</v>
      </c>
      <c r="E1209" t="s">
        <v>8</v>
      </c>
      <c r="F1209" t="s">
        <v>9</v>
      </c>
      <c r="G1209" t="s">
        <v>10</v>
      </c>
      <c r="H1209">
        <v>18</v>
      </c>
      <c r="J1209">
        <v>1978</v>
      </c>
      <c r="K1209">
        <v>176</v>
      </c>
      <c r="L1209" s="1">
        <v>28666</v>
      </c>
      <c r="M1209">
        <v>15</v>
      </c>
      <c r="N1209">
        <v>1978</v>
      </c>
      <c r="O1209">
        <v>513</v>
      </c>
    </row>
    <row r="1210" spans="1:15" x14ac:dyDescent="0.25">
      <c r="A1210" t="s">
        <v>70</v>
      </c>
      <c r="B1210">
        <v>1979</v>
      </c>
      <c r="D1210" s="1">
        <v>29123</v>
      </c>
      <c r="E1210" t="s">
        <v>8</v>
      </c>
      <c r="F1210" t="s">
        <v>9</v>
      </c>
      <c r="G1210" t="s">
        <v>10</v>
      </c>
      <c r="H1210">
        <v>0</v>
      </c>
      <c r="J1210">
        <v>1979</v>
      </c>
      <c r="K1210">
        <v>176</v>
      </c>
      <c r="L1210" s="1">
        <v>29031</v>
      </c>
      <c r="M1210">
        <v>0</v>
      </c>
      <c r="N1210">
        <v>1979</v>
      </c>
      <c r="O1210">
        <v>50</v>
      </c>
    </row>
    <row r="1211" spans="1:15" x14ac:dyDescent="0.25">
      <c r="A1211" t="s">
        <v>70</v>
      </c>
      <c r="B1211">
        <v>1979</v>
      </c>
      <c r="D1211" s="1">
        <v>29124</v>
      </c>
      <c r="E1211" t="s">
        <v>8</v>
      </c>
      <c r="F1211" t="s">
        <v>9</v>
      </c>
      <c r="G1211" t="s">
        <v>10</v>
      </c>
      <c r="H1211">
        <v>1398</v>
      </c>
      <c r="J1211">
        <v>1980</v>
      </c>
      <c r="K1211">
        <v>176</v>
      </c>
      <c r="L1211" s="1">
        <v>29396</v>
      </c>
      <c r="M1211">
        <v>12</v>
      </c>
      <c r="N1211">
        <v>1980</v>
      </c>
      <c r="O1211">
        <v>135</v>
      </c>
    </row>
    <row r="1212" spans="1:15" x14ac:dyDescent="0.25">
      <c r="A1212" t="s">
        <v>70</v>
      </c>
      <c r="B1212">
        <v>1979</v>
      </c>
      <c r="D1212" s="1">
        <v>29125</v>
      </c>
      <c r="E1212" t="s">
        <v>8</v>
      </c>
      <c r="F1212" t="s">
        <v>9</v>
      </c>
      <c r="G1212" t="s">
        <v>10</v>
      </c>
      <c r="H1212">
        <v>689</v>
      </c>
      <c r="J1212">
        <v>1981</v>
      </c>
      <c r="K1212">
        <v>176</v>
      </c>
      <c r="L1212" s="1">
        <v>29762</v>
      </c>
      <c r="M1212">
        <v>1</v>
      </c>
      <c r="N1212">
        <v>1981</v>
      </c>
      <c r="O1212">
        <v>4</v>
      </c>
    </row>
    <row r="1213" spans="1:15" x14ac:dyDescent="0.25">
      <c r="A1213" t="s">
        <v>70</v>
      </c>
      <c r="B1213">
        <v>1979</v>
      </c>
      <c r="D1213" s="1">
        <v>29126</v>
      </c>
      <c r="E1213" t="s">
        <v>8</v>
      </c>
      <c r="F1213" t="s">
        <v>9</v>
      </c>
      <c r="G1213" t="s">
        <v>10</v>
      </c>
      <c r="H1213">
        <v>31</v>
      </c>
      <c r="J1213">
        <v>1982</v>
      </c>
      <c r="K1213">
        <v>176</v>
      </c>
      <c r="L1213" s="1">
        <v>30127</v>
      </c>
      <c r="M1213">
        <v>8</v>
      </c>
      <c r="N1213">
        <v>1982</v>
      </c>
      <c r="O1213">
        <v>8</v>
      </c>
    </row>
    <row r="1214" spans="1:15" x14ac:dyDescent="0.25">
      <c r="A1214" t="s">
        <v>70</v>
      </c>
      <c r="B1214">
        <v>1979</v>
      </c>
      <c r="D1214" s="1">
        <v>29127</v>
      </c>
      <c r="E1214" t="s">
        <v>8</v>
      </c>
      <c r="F1214" t="s">
        <v>9</v>
      </c>
      <c r="G1214" t="s">
        <v>10</v>
      </c>
      <c r="H1214">
        <v>149</v>
      </c>
      <c r="J1214">
        <v>1983</v>
      </c>
      <c r="K1214">
        <v>176</v>
      </c>
      <c r="L1214" s="1">
        <v>30492</v>
      </c>
      <c r="M1214">
        <v>104</v>
      </c>
      <c r="N1214">
        <v>1983</v>
      </c>
      <c r="O1214">
        <v>368</v>
      </c>
    </row>
    <row r="1215" spans="1:15" x14ac:dyDescent="0.25">
      <c r="A1215" t="s">
        <v>70</v>
      </c>
      <c r="B1215">
        <v>1979</v>
      </c>
      <c r="D1215" s="1">
        <v>29128</v>
      </c>
      <c r="E1215" t="s">
        <v>8</v>
      </c>
      <c r="F1215" t="s">
        <v>9</v>
      </c>
      <c r="G1215" t="s">
        <v>10</v>
      </c>
      <c r="H1215">
        <v>1219</v>
      </c>
      <c r="J1215">
        <v>1984</v>
      </c>
      <c r="K1215">
        <v>176</v>
      </c>
      <c r="L1215" s="1">
        <v>30857</v>
      </c>
      <c r="M1215">
        <v>71</v>
      </c>
      <c r="N1215">
        <v>1984</v>
      </c>
      <c r="O1215">
        <v>373</v>
      </c>
    </row>
    <row r="1216" spans="1:15" x14ac:dyDescent="0.25">
      <c r="A1216" t="s">
        <v>70</v>
      </c>
      <c r="B1216">
        <v>1979</v>
      </c>
      <c r="D1216" s="1">
        <v>29129</v>
      </c>
      <c r="E1216" t="s">
        <v>8</v>
      </c>
      <c r="F1216" t="s">
        <v>9</v>
      </c>
      <c r="G1216" t="s">
        <v>10</v>
      </c>
      <c r="H1216">
        <v>133</v>
      </c>
      <c r="J1216">
        <v>1985</v>
      </c>
      <c r="K1216">
        <v>176</v>
      </c>
      <c r="L1216" s="1">
        <v>31223</v>
      </c>
      <c r="M1216">
        <v>0</v>
      </c>
      <c r="N1216">
        <v>1985</v>
      </c>
      <c r="O1216">
        <v>0</v>
      </c>
    </row>
    <row r="1217" spans="1:15" x14ac:dyDescent="0.25">
      <c r="A1217" t="s">
        <v>70</v>
      </c>
      <c r="B1217">
        <v>1979</v>
      </c>
      <c r="D1217" s="1">
        <v>29130</v>
      </c>
      <c r="E1217" t="s">
        <v>8</v>
      </c>
      <c r="F1217" t="s">
        <v>9</v>
      </c>
      <c r="G1217" t="s">
        <v>10</v>
      </c>
      <c r="H1217">
        <v>0</v>
      </c>
      <c r="J1217">
        <v>1986</v>
      </c>
      <c r="K1217">
        <v>176</v>
      </c>
      <c r="L1217" s="1">
        <v>31588</v>
      </c>
      <c r="M1217">
        <v>0</v>
      </c>
      <c r="N1217">
        <v>1986</v>
      </c>
      <c r="O1217">
        <v>3</v>
      </c>
    </row>
    <row r="1218" spans="1:15" x14ac:dyDescent="0.25">
      <c r="A1218" t="s">
        <v>70</v>
      </c>
      <c r="B1218">
        <v>1979</v>
      </c>
      <c r="D1218" s="1">
        <v>29131</v>
      </c>
      <c r="E1218" t="s">
        <v>8</v>
      </c>
      <c r="F1218" t="s">
        <v>9</v>
      </c>
      <c r="G1218" t="s">
        <v>10</v>
      </c>
      <c r="H1218">
        <v>1</v>
      </c>
      <c r="J1218">
        <v>1987</v>
      </c>
      <c r="K1218">
        <v>176</v>
      </c>
      <c r="L1218" s="1">
        <v>31953</v>
      </c>
      <c r="M1218">
        <v>0</v>
      </c>
      <c r="N1218">
        <v>1987</v>
      </c>
      <c r="O1218">
        <v>38</v>
      </c>
    </row>
    <row r="1219" spans="1:15" x14ac:dyDescent="0.25">
      <c r="A1219" t="s">
        <v>70</v>
      </c>
      <c r="B1219">
        <v>1979</v>
      </c>
      <c r="D1219" s="1">
        <v>29132</v>
      </c>
      <c r="E1219" t="s">
        <v>8</v>
      </c>
      <c r="F1219" t="s">
        <v>9</v>
      </c>
      <c r="G1219" t="s">
        <v>10</v>
      </c>
      <c r="H1219">
        <v>29</v>
      </c>
      <c r="J1219">
        <v>1988</v>
      </c>
      <c r="K1219">
        <v>176</v>
      </c>
      <c r="L1219" s="1">
        <v>32318</v>
      </c>
      <c r="M1219">
        <v>24</v>
      </c>
      <c r="N1219">
        <v>1988</v>
      </c>
      <c r="O1219">
        <v>46</v>
      </c>
    </row>
    <row r="1220" spans="1:15" x14ac:dyDescent="0.25">
      <c r="A1220" t="s">
        <v>70</v>
      </c>
      <c r="B1220">
        <v>1979</v>
      </c>
      <c r="D1220" s="1">
        <v>29133</v>
      </c>
      <c r="E1220" t="s">
        <v>8</v>
      </c>
      <c r="F1220" t="s">
        <v>9</v>
      </c>
      <c r="G1220" t="s">
        <v>10</v>
      </c>
      <c r="H1220">
        <v>30</v>
      </c>
      <c r="J1220">
        <v>1989</v>
      </c>
      <c r="K1220">
        <v>176</v>
      </c>
      <c r="L1220" s="1">
        <v>32684</v>
      </c>
      <c r="M1220">
        <v>2707</v>
      </c>
      <c r="N1220">
        <v>1989</v>
      </c>
      <c r="O1220">
        <v>9260</v>
      </c>
    </row>
    <row r="1221" spans="1:15" x14ac:dyDescent="0.25">
      <c r="A1221" t="s">
        <v>70</v>
      </c>
      <c r="B1221">
        <v>1979</v>
      </c>
      <c r="D1221" s="1">
        <v>29134</v>
      </c>
      <c r="E1221" t="s">
        <v>8</v>
      </c>
      <c r="F1221" t="s">
        <v>9</v>
      </c>
      <c r="G1221" t="s">
        <v>10</v>
      </c>
      <c r="H1221">
        <v>1</v>
      </c>
      <c r="J1221">
        <v>1990</v>
      </c>
      <c r="K1221">
        <v>176</v>
      </c>
      <c r="L1221" s="1">
        <v>33049</v>
      </c>
      <c r="M1221">
        <v>307</v>
      </c>
      <c r="N1221">
        <v>1990</v>
      </c>
      <c r="O1221">
        <v>1266</v>
      </c>
    </row>
    <row r="1222" spans="1:15" x14ac:dyDescent="0.25">
      <c r="A1222" t="s">
        <v>70</v>
      </c>
      <c r="B1222">
        <v>1979</v>
      </c>
      <c r="D1222" s="1">
        <v>29135</v>
      </c>
      <c r="E1222" t="s">
        <v>8</v>
      </c>
      <c r="F1222" t="s">
        <v>9</v>
      </c>
      <c r="G1222" t="s">
        <v>10</v>
      </c>
      <c r="H1222">
        <v>130</v>
      </c>
      <c r="J1222">
        <v>1991</v>
      </c>
      <c r="K1222">
        <v>176</v>
      </c>
      <c r="L1222" s="1">
        <v>33414</v>
      </c>
      <c r="M1222">
        <v>135</v>
      </c>
      <c r="N1222">
        <v>1991</v>
      </c>
      <c r="O1222">
        <v>708</v>
      </c>
    </row>
    <row r="1223" spans="1:15" x14ac:dyDescent="0.25">
      <c r="A1223" t="s">
        <v>70</v>
      </c>
      <c r="B1223">
        <v>1979</v>
      </c>
      <c r="D1223" s="1">
        <v>29136</v>
      </c>
      <c r="E1223" t="s">
        <v>8</v>
      </c>
      <c r="F1223" t="s">
        <v>9</v>
      </c>
      <c r="G1223" t="s">
        <v>10</v>
      </c>
      <c r="H1223">
        <v>1045</v>
      </c>
      <c r="J1223">
        <v>1992</v>
      </c>
      <c r="K1223">
        <v>176</v>
      </c>
      <c r="L1223" s="1">
        <v>33779</v>
      </c>
      <c r="M1223">
        <v>27</v>
      </c>
      <c r="N1223">
        <v>1992</v>
      </c>
      <c r="O1223">
        <v>210</v>
      </c>
    </row>
    <row r="1224" spans="1:15" x14ac:dyDescent="0.25">
      <c r="A1224" t="s">
        <v>70</v>
      </c>
      <c r="B1224">
        <v>1979</v>
      </c>
      <c r="D1224" s="1">
        <v>29137</v>
      </c>
      <c r="E1224" t="s">
        <v>8</v>
      </c>
      <c r="F1224" t="s">
        <v>9</v>
      </c>
      <c r="G1224" t="s">
        <v>10</v>
      </c>
      <c r="H1224">
        <v>6</v>
      </c>
      <c r="J1224">
        <v>1993</v>
      </c>
      <c r="K1224">
        <v>176</v>
      </c>
      <c r="L1224" s="1">
        <v>34145</v>
      </c>
      <c r="M1224">
        <v>812</v>
      </c>
      <c r="N1224">
        <v>1993</v>
      </c>
      <c r="O1224">
        <v>1614</v>
      </c>
    </row>
    <row r="1225" spans="1:15" x14ac:dyDescent="0.25">
      <c r="A1225" t="s">
        <v>70</v>
      </c>
      <c r="B1225">
        <v>1979</v>
      </c>
      <c r="D1225" s="1">
        <v>29138</v>
      </c>
      <c r="E1225" t="s">
        <v>8</v>
      </c>
      <c r="F1225" t="s">
        <v>9</v>
      </c>
      <c r="G1225" t="s">
        <v>10</v>
      </c>
      <c r="H1225">
        <v>1</v>
      </c>
      <c r="J1225">
        <v>1994</v>
      </c>
      <c r="K1225">
        <v>176</v>
      </c>
      <c r="L1225" s="1">
        <v>34510</v>
      </c>
      <c r="M1225">
        <v>2706</v>
      </c>
      <c r="N1225">
        <v>1994</v>
      </c>
      <c r="O1225">
        <v>4076</v>
      </c>
    </row>
    <row r="1226" spans="1:15" x14ac:dyDescent="0.25">
      <c r="A1226" t="s">
        <v>70</v>
      </c>
      <c r="B1226">
        <v>1979</v>
      </c>
      <c r="D1226" s="1">
        <v>29139</v>
      </c>
      <c r="E1226" t="s">
        <v>8</v>
      </c>
      <c r="F1226" t="s">
        <v>9</v>
      </c>
      <c r="G1226" t="s">
        <v>10</v>
      </c>
      <c r="H1226">
        <v>31</v>
      </c>
      <c r="J1226">
        <v>1995</v>
      </c>
      <c r="K1226">
        <v>176</v>
      </c>
      <c r="L1226" s="1">
        <v>34875</v>
      </c>
      <c r="M1226">
        <v>58</v>
      </c>
      <c r="N1226">
        <v>1995</v>
      </c>
      <c r="O1226">
        <v>250</v>
      </c>
    </row>
    <row r="1227" spans="1:15" x14ac:dyDescent="0.25">
      <c r="A1227" t="s">
        <v>70</v>
      </c>
      <c r="B1227">
        <v>1979</v>
      </c>
      <c r="D1227" s="1">
        <v>29140</v>
      </c>
      <c r="E1227" t="s">
        <v>8</v>
      </c>
      <c r="F1227" t="s">
        <v>9</v>
      </c>
      <c r="G1227" t="s">
        <v>10</v>
      </c>
      <c r="H1227">
        <v>114</v>
      </c>
      <c r="J1227">
        <v>1999</v>
      </c>
      <c r="K1227">
        <v>176</v>
      </c>
      <c r="L1227" t="s">
        <v>76</v>
      </c>
      <c r="M1227" t="s">
        <v>76</v>
      </c>
      <c r="N1227" t="s">
        <v>76</v>
      </c>
      <c r="O1227" t="s">
        <v>76</v>
      </c>
    </row>
    <row r="1228" spans="1:15" x14ac:dyDescent="0.25">
      <c r="A1228" t="s">
        <v>70</v>
      </c>
      <c r="B1228">
        <v>1979</v>
      </c>
      <c r="D1228" s="1">
        <v>29141</v>
      </c>
      <c r="E1228" t="s">
        <v>8</v>
      </c>
      <c r="F1228" t="s">
        <v>9</v>
      </c>
      <c r="G1228" t="s">
        <v>10</v>
      </c>
      <c r="H1228">
        <v>798</v>
      </c>
      <c r="J1228">
        <v>2000</v>
      </c>
      <c r="K1228">
        <v>176</v>
      </c>
      <c r="L1228" s="1">
        <v>36701</v>
      </c>
      <c r="M1228">
        <v>280</v>
      </c>
      <c r="N1228">
        <v>2000</v>
      </c>
      <c r="O1228">
        <v>2973</v>
      </c>
    </row>
    <row r="1229" spans="1:15" x14ac:dyDescent="0.25">
      <c r="A1229" t="s">
        <v>70</v>
      </c>
      <c r="B1229">
        <v>1979</v>
      </c>
      <c r="D1229" s="1">
        <v>29142</v>
      </c>
      <c r="E1229" t="s">
        <v>8</v>
      </c>
      <c r="F1229" t="s">
        <v>9</v>
      </c>
      <c r="G1229" t="s">
        <v>10</v>
      </c>
      <c r="H1229">
        <v>126</v>
      </c>
      <c r="J1229">
        <v>2001</v>
      </c>
      <c r="K1229">
        <v>176</v>
      </c>
      <c r="L1229" s="1">
        <v>37067</v>
      </c>
      <c r="M1229">
        <v>413</v>
      </c>
      <c r="N1229">
        <v>2001</v>
      </c>
      <c r="O1229">
        <v>915</v>
      </c>
    </row>
    <row r="1230" spans="1:15" x14ac:dyDescent="0.25">
      <c r="A1230" t="s">
        <v>70</v>
      </c>
      <c r="B1230">
        <v>1979</v>
      </c>
      <c r="D1230" s="1">
        <v>29143</v>
      </c>
      <c r="E1230" t="s">
        <v>8</v>
      </c>
      <c r="F1230" t="s">
        <v>9</v>
      </c>
      <c r="G1230" t="s">
        <v>10</v>
      </c>
      <c r="H1230">
        <v>5</v>
      </c>
      <c r="J1230">
        <v>2002</v>
      </c>
      <c r="K1230">
        <v>176</v>
      </c>
      <c r="L1230" s="1">
        <v>37432</v>
      </c>
      <c r="M1230">
        <v>92</v>
      </c>
      <c r="N1230">
        <v>2002</v>
      </c>
      <c r="O1230">
        <v>486</v>
      </c>
    </row>
    <row r="1231" spans="1:15" x14ac:dyDescent="0.25">
      <c r="A1231" t="s">
        <v>70</v>
      </c>
      <c r="B1231">
        <v>1979</v>
      </c>
      <c r="D1231" s="1">
        <v>29144</v>
      </c>
      <c r="E1231" t="s">
        <v>8</v>
      </c>
      <c r="F1231" t="s">
        <v>9</v>
      </c>
      <c r="G1231" t="s">
        <v>10</v>
      </c>
      <c r="H1231">
        <v>0</v>
      </c>
      <c r="J1231">
        <v>2003</v>
      </c>
      <c r="K1231">
        <v>176</v>
      </c>
      <c r="L1231" t="s">
        <v>76</v>
      </c>
      <c r="M1231" t="s">
        <v>76</v>
      </c>
      <c r="N1231" t="s">
        <v>76</v>
      </c>
      <c r="O1231" t="s">
        <v>76</v>
      </c>
    </row>
    <row r="1232" spans="1:15" x14ac:dyDescent="0.25">
      <c r="A1232" t="s">
        <v>70</v>
      </c>
      <c r="B1232">
        <v>1979</v>
      </c>
      <c r="D1232" s="1">
        <v>29145</v>
      </c>
      <c r="E1232" t="s">
        <v>8</v>
      </c>
      <c r="F1232" t="s">
        <v>9</v>
      </c>
      <c r="G1232" t="s">
        <v>10</v>
      </c>
      <c r="H1232">
        <v>2</v>
      </c>
      <c r="J1232">
        <v>2004</v>
      </c>
      <c r="K1232">
        <v>176</v>
      </c>
      <c r="L1232" t="s">
        <v>76</v>
      </c>
      <c r="M1232" t="s">
        <v>76</v>
      </c>
      <c r="N1232" t="s">
        <v>76</v>
      </c>
      <c r="O1232" t="s">
        <v>76</v>
      </c>
    </row>
    <row r="1233" spans="1:15" x14ac:dyDescent="0.25">
      <c r="A1233" t="s">
        <v>70</v>
      </c>
      <c r="B1233">
        <v>1979</v>
      </c>
      <c r="D1233" s="1">
        <v>29146</v>
      </c>
      <c r="E1233" t="s">
        <v>8</v>
      </c>
      <c r="F1233" t="s">
        <v>9</v>
      </c>
      <c r="G1233" t="s">
        <v>10</v>
      </c>
      <c r="H1233">
        <v>0</v>
      </c>
      <c r="J1233">
        <v>2005</v>
      </c>
      <c r="K1233">
        <v>176</v>
      </c>
      <c r="L1233" t="s">
        <v>76</v>
      </c>
      <c r="M1233" t="s">
        <v>76</v>
      </c>
      <c r="N1233" t="s">
        <v>76</v>
      </c>
      <c r="O1233" t="s">
        <v>76</v>
      </c>
    </row>
    <row r="1234" spans="1:15" x14ac:dyDescent="0.25">
      <c r="A1234" t="s">
        <v>70</v>
      </c>
      <c r="B1234">
        <v>1979</v>
      </c>
      <c r="D1234" s="1">
        <v>29147</v>
      </c>
      <c r="E1234" t="s">
        <v>8</v>
      </c>
      <c r="F1234" t="s">
        <v>9</v>
      </c>
      <c r="G1234" t="s">
        <v>10</v>
      </c>
      <c r="H1234">
        <v>1</v>
      </c>
      <c r="J1234">
        <v>2006</v>
      </c>
      <c r="K1234">
        <v>176</v>
      </c>
      <c r="L1234" t="s">
        <v>76</v>
      </c>
      <c r="M1234" t="s">
        <v>76</v>
      </c>
      <c r="N1234" t="s">
        <v>76</v>
      </c>
      <c r="O1234" t="s">
        <v>76</v>
      </c>
    </row>
    <row r="1235" spans="1:15" x14ac:dyDescent="0.25">
      <c r="A1235" t="s">
        <v>70</v>
      </c>
      <c r="B1235">
        <v>1979</v>
      </c>
      <c r="D1235" s="1">
        <v>29148</v>
      </c>
      <c r="E1235" t="s">
        <v>8</v>
      </c>
      <c r="F1235" t="s">
        <v>9</v>
      </c>
      <c r="G1235" t="s">
        <v>10</v>
      </c>
      <c r="H1235">
        <v>2</v>
      </c>
      <c r="J1235">
        <v>2007</v>
      </c>
      <c r="K1235">
        <v>176</v>
      </c>
      <c r="L1235" t="s">
        <v>76</v>
      </c>
      <c r="M1235" t="s">
        <v>76</v>
      </c>
      <c r="N1235" t="s">
        <v>76</v>
      </c>
      <c r="O1235" t="s">
        <v>76</v>
      </c>
    </row>
    <row r="1236" spans="1:15" x14ac:dyDescent="0.25">
      <c r="A1236" t="s">
        <v>70</v>
      </c>
      <c r="B1236">
        <v>1979</v>
      </c>
      <c r="D1236" s="1">
        <v>29149</v>
      </c>
      <c r="E1236" t="s">
        <v>8</v>
      </c>
      <c r="F1236" t="s">
        <v>9</v>
      </c>
      <c r="G1236" t="s">
        <v>10</v>
      </c>
      <c r="H1236">
        <v>2</v>
      </c>
      <c r="J1236">
        <v>2008</v>
      </c>
      <c r="K1236">
        <v>176</v>
      </c>
      <c r="L1236" t="s">
        <v>76</v>
      </c>
      <c r="M1236" t="s">
        <v>76</v>
      </c>
      <c r="N1236" t="s">
        <v>76</v>
      </c>
      <c r="O1236" t="s">
        <v>76</v>
      </c>
    </row>
    <row r="1237" spans="1:15" x14ac:dyDescent="0.25">
      <c r="A1237" t="s">
        <v>70</v>
      </c>
      <c r="B1237">
        <v>1979</v>
      </c>
      <c r="D1237" s="1">
        <v>29150</v>
      </c>
      <c r="E1237" t="s">
        <v>8</v>
      </c>
      <c r="F1237" t="s">
        <v>9</v>
      </c>
      <c r="G1237" t="s">
        <v>10</v>
      </c>
      <c r="H1237">
        <v>5</v>
      </c>
      <c r="J1237">
        <v>2009</v>
      </c>
      <c r="K1237">
        <v>176</v>
      </c>
      <c r="L1237" s="1">
        <v>39989</v>
      </c>
      <c r="M1237">
        <v>1232</v>
      </c>
      <c r="N1237">
        <v>2009</v>
      </c>
      <c r="O1237">
        <v>13979</v>
      </c>
    </row>
    <row r="1238" spans="1:15" x14ac:dyDescent="0.25">
      <c r="A1238" t="s">
        <v>70</v>
      </c>
      <c r="B1238">
        <v>1979</v>
      </c>
      <c r="D1238" s="1">
        <v>29151</v>
      </c>
      <c r="E1238" t="s">
        <v>8</v>
      </c>
      <c r="F1238" t="s">
        <v>9</v>
      </c>
      <c r="G1238" t="s">
        <v>10</v>
      </c>
      <c r="H1238">
        <v>8</v>
      </c>
      <c r="J1238">
        <v>2010</v>
      </c>
      <c r="K1238">
        <v>176</v>
      </c>
      <c r="L1238" s="1">
        <v>40354</v>
      </c>
      <c r="M1238">
        <v>229</v>
      </c>
      <c r="N1238">
        <v>2010</v>
      </c>
      <c r="O1238">
        <v>1363</v>
      </c>
    </row>
    <row r="1239" spans="1:15" x14ac:dyDescent="0.25">
      <c r="A1239" t="s">
        <v>70</v>
      </c>
      <c r="B1239">
        <v>1979</v>
      </c>
      <c r="D1239" s="1">
        <v>29152</v>
      </c>
      <c r="E1239" t="s">
        <v>8</v>
      </c>
      <c r="F1239" t="s">
        <v>9</v>
      </c>
      <c r="G1239" t="s">
        <v>10</v>
      </c>
      <c r="H1239">
        <v>99</v>
      </c>
      <c r="J1239">
        <v>2011</v>
      </c>
      <c r="K1239">
        <v>176</v>
      </c>
      <c r="L1239" s="1">
        <v>40719</v>
      </c>
      <c r="M1239">
        <v>487</v>
      </c>
      <c r="N1239">
        <v>2011</v>
      </c>
      <c r="O1239">
        <v>2430</v>
      </c>
    </row>
    <row r="1240" spans="1:15" x14ac:dyDescent="0.25">
      <c r="A1240" t="s">
        <v>70</v>
      </c>
      <c r="B1240">
        <v>1979</v>
      </c>
      <c r="D1240" s="1">
        <v>29153</v>
      </c>
      <c r="E1240" t="s">
        <v>8</v>
      </c>
      <c r="F1240" t="s">
        <v>9</v>
      </c>
      <c r="G1240" t="s">
        <v>10</v>
      </c>
      <c r="H1240">
        <v>18</v>
      </c>
      <c r="J1240">
        <v>2012</v>
      </c>
      <c r="K1240">
        <v>176</v>
      </c>
      <c r="L1240" s="1">
        <v>41084</v>
      </c>
      <c r="M1240">
        <v>308</v>
      </c>
      <c r="N1240">
        <v>2012</v>
      </c>
      <c r="O1240">
        <v>2062</v>
      </c>
    </row>
    <row r="1241" spans="1:15" x14ac:dyDescent="0.25">
      <c r="A1241" t="s">
        <v>70</v>
      </c>
      <c r="B1241">
        <v>1979</v>
      </c>
      <c r="D1241" s="1">
        <v>29154</v>
      </c>
      <c r="E1241" t="s">
        <v>8</v>
      </c>
      <c r="F1241" t="s">
        <v>9</v>
      </c>
      <c r="G1241" t="s">
        <v>10</v>
      </c>
      <c r="H1241">
        <v>10</v>
      </c>
      <c r="J1241">
        <v>2013</v>
      </c>
      <c r="K1241">
        <v>176</v>
      </c>
      <c r="L1241" s="1">
        <v>41450</v>
      </c>
      <c r="M1241">
        <v>637</v>
      </c>
      <c r="N1241">
        <v>2013</v>
      </c>
      <c r="O1241">
        <v>1923</v>
      </c>
    </row>
    <row r="1242" spans="1:15" x14ac:dyDescent="0.25">
      <c r="A1242" t="s">
        <v>70</v>
      </c>
      <c r="B1242">
        <v>1979</v>
      </c>
      <c r="D1242" s="1">
        <v>29155</v>
      </c>
      <c r="E1242" t="s">
        <v>8</v>
      </c>
      <c r="F1242" t="s">
        <v>9</v>
      </c>
      <c r="G1242" t="s">
        <v>10</v>
      </c>
      <c r="H1242">
        <v>3</v>
      </c>
      <c r="J1242">
        <v>2014</v>
      </c>
      <c r="K1242">
        <v>176</v>
      </c>
      <c r="L1242" s="1">
        <v>41815</v>
      </c>
      <c r="M1242">
        <v>24</v>
      </c>
      <c r="N1242">
        <v>2014</v>
      </c>
      <c r="O1242">
        <v>5167</v>
      </c>
    </row>
    <row r="1243" spans="1:15" x14ac:dyDescent="0.25">
      <c r="A1243" t="s">
        <v>70</v>
      </c>
      <c r="B1243">
        <v>1979</v>
      </c>
      <c r="D1243" s="1">
        <v>29156</v>
      </c>
      <c r="E1243" t="s">
        <v>8</v>
      </c>
      <c r="F1243" t="s">
        <v>9</v>
      </c>
      <c r="G1243" t="s">
        <v>10</v>
      </c>
      <c r="H1243">
        <v>8</v>
      </c>
      <c r="J1243">
        <v>2015</v>
      </c>
      <c r="K1243">
        <v>176</v>
      </c>
      <c r="L1243" t="s">
        <v>76</v>
      </c>
      <c r="M1243" t="s">
        <v>76</v>
      </c>
      <c r="N1243" t="s">
        <v>76</v>
      </c>
      <c r="O1243" t="s">
        <v>76</v>
      </c>
    </row>
    <row r="1244" spans="1:15" x14ac:dyDescent="0.25">
      <c r="A1244" t="s">
        <v>70</v>
      </c>
      <c r="B1244">
        <v>1979</v>
      </c>
      <c r="D1244" s="1">
        <v>29157</v>
      </c>
      <c r="E1244" t="s">
        <v>8</v>
      </c>
      <c r="F1244" t="s">
        <v>9</v>
      </c>
      <c r="G1244" t="s">
        <v>10</v>
      </c>
      <c r="H1244">
        <v>20</v>
      </c>
      <c r="J1244">
        <v>2016</v>
      </c>
      <c r="K1244">
        <v>176</v>
      </c>
      <c r="L1244" s="1">
        <v>42545</v>
      </c>
      <c r="M1244">
        <v>115</v>
      </c>
      <c r="N1244">
        <v>2016</v>
      </c>
      <c r="O1244">
        <v>115</v>
      </c>
    </row>
    <row r="1245" spans="1:15" x14ac:dyDescent="0.25">
      <c r="A1245" t="s">
        <v>70</v>
      </c>
      <c r="B1245">
        <v>1979</v>
      </c>
      <c r="D1245" s="1">
        <v>29158</v>
      </c>
      <c r="E1245" t="s">
        <v>8</v>
      </c>
      <c r="F1245" t="s">
        <v>9</v>
      </c>
      <c r="G1245" t="s">
        <v>10</v>
      </c>
      <c r="H1245">
        <v>29</v>
      </c>
      <c r="J1245">
        <v>2017</v>
      </c>
      <c r="K1245">
        <v>176</v>
      </c>
      <c r="L1245" s="1">
        <v>42911</v>
      </c>
      <c r="M1245">
        <v>213</v>
      </c>
      <c r="N1245">
        <v>2017</v>
      </c>
      <c r="O1245">
        <v>1184</v>
      </c>
    </row>
    <row r="1246" spans="1:15" x14ac:dyDescent="0.25">
      <c r="A1246" t="s">
        <v>70</v>
      </c>
      <c r="B1246">
        <v>1979</v>
      </c>
      <c r="D1246" s="1">
        <v>29159</v>
      </c>
      <c r="E1246" t="s">
        <v>8</v>
      </c>
      <c r="F1246" t="s">
        <v>9</v>
      </c>
      <c r="G1246" t="s">
        <v>10</v>
      </c>
      <c r="H1246">
        <v>5</v>
      </c>
      <c r="J1246">
        <v>2018</v>
      </c>
      <c r="K1246">
        <v>176</v>
      </c>
      <c r="L1246" s="1">
        <v>43276</v>
      </c>
      <c r="M1246">
        <v>0</v>
      </c>
      <c r="N1246">
        <v>2018</v>
      </c>
      <c r="O1246">
        <v>116</v>
      </c>
    </row>
    <row r="1247" spans="1:15" x14ac:dyDescent="0.25">
      <c r="A1247" t="s">
        <v>70</v>
      </c>
      <c r="B1247">
        <v>1979</v>
      </c>
      <c r="D1247" s="1">
        <v>29160</v>
      </c>
      <c r="E1247" t="s">
        <v>8</v>
      </c>
      <c r="F1247" t="s">
        <v>9</v>
      </c>
      <c r="G1247" t="s">
        <v>10</v>
      </c>
      <c r="H1247">
        <v>6</v>
      </c>
      <c r="J1247">
        <v>2019</v>
      </c>
      <c r="K1247">
        <v>176</v>
      </c>
      <c r="L1247" s="1">
        <v>43641</v>
      </c>
      <c r="M1247">
        <v>157</v>
      </c>
      <c r="N1247">
        <v>2019</v>
      </c>
      <c r="O1247">
        <v>798</v>
      </c>
    </row>
    <row r="1248" spans="1:15" x14ac:dyDescent="0.25">
      <c r="A1248" t="s">
        <v>70</v>
      </c>
      <c r="B1248">
        <v>1979</v>
      </c>
      <c r="D1248" s="1">
        <v>29161</v>
      </c>
      <c r="E1248" t="s">
        <v>8</v>
      </c>
      <c r="F1248" t="s">
        <v>9</v>
      </c>
      <c r="G1248" t="s">
        <v>10</v>
      </c>
      <c r="H1248">
        <v>0</v>
      </c>
      <c r="J1248">
        <v>2020</v>
      </c>
      <c r="K1248">
        <v>176</v>
      </c>
      <c r="L1248" s="1">
        <v>44006</v>
      </c>
      <c r="M1248">
        <v>49</v>
      </c>
      <c r="N1248">
        <v>2020</v>
      </c>
      <c r="O1248">
        <v>170</v>
      </c>
    </row>
    <row r="1249" spans="1:15" x14ac:dyDescent="0.25">
      <c r="A1249" t="s">
        <v>70</v>
      </c>
      <c r="B1249">
        <v>1979</v>
      </c>
      <c r="D1249" s="1">
        <v>29162</v>
      </c>
      <c r="E1249" t="s">
        <v>8</v>
      </c>
      <c r="F1249" t="s">
        <v>9</v>
      </c>
      <c r="G1249" t="s">
        <v>10</v>
      </c>
      <c r="H1249">
        <v>120</v>
      </c>
      <c r="J1249">
        <v>2021</v>
      </c>
      <c r="K1249">
        <v>176</v>
      </c>
      <c r="L1249" s="1">
        <v>44372</v>
      </c>
      <c r="M1249">
        <v>37</v>
      </c>
      <c r="N1249">
        <v>2021</v>
      </c>
      <c r="O1249">
        <v>109</v>
      </c>
    </row>
    <row r="1250" spans="1:15" x14ac:dyDescent="0.25">
      <c r="A1250" t="s">
        <v>70</v>
      </c>
      <c r="B1250">
        <v>1979</v>
      </c>
      <c r="D1250" s="1">
        <v>29163</v>
      </c>
      <c r="E1250" t="s">
        <v>8</v>
      </c>
      <c r="F1250" t="s">
        <v>9</v>
      </c>
      <c r="G1250" t="s">
        <v>10</v>
      </c>
      <c r="H1250">
        <v>3</v>
      </c>
      <c r="J1250">
        <v>1971</v>
      </c>
      <c r="K1250">
        <v>177</v>
      </c>
      <c r="L1250" s="1">
        <v>26110</v>
      </c>
      <c r="M1250">
        <v>183</v>
      </c>
      <c r="N1250">
        <v>1971</v>
      </c>
      <c r="O1250">
        <v>1180</v>
      </c>
    </row>
    <row r="1251" spans="1:15" x14ac:dyDescent="0.25">
      <c r="A1251" t="s">
        <v>70</v>
      </c>
      <c r="B1251">
        <v>1979</v>
      </c>
      <c r="D1251" s="1">
        <v>29164</v>
      </c>
      <c r="E1251" t="s">
        <v>8</v>
      </c>
      <c r="F1251" t="s">
        <v>9</v>
      </c>
      <c r="G1251" t="s">
        <v>10</v>
      </c>
      <c r="H1251">
        <v>6</v>
      </c>
      <c r="J1251">
        <v>1972</v>
      </c>
      <c r="K1251">
        <v>177</v>
      </c>
      <c r="L1251" s="1">
        <v>26475</v>
      </c>
      <c r="M1251">
        <v>65</v>
      </c>
      <c r="N1251">
        <v>1972</v>
      </c>
      <c r="O1251">
        <v>467</v>
      </c>
    </row>
    <row r="1252" spans="1:15" x14ac:dyDescent="0.25">
      <c r="A1252" t="s">
        <v>70</v>
      </c>
      <c r="B1252">
        <v>1979</v>
      </c>
      <c r="D1252" s="1">
        <v>29165</v>
      </c>
      <c r="E1252" t="s">
        <v>8</v>
      </c>
      <c r="F1252" t="s">
        <v>9</v>
      </c>
      <c r="G1252" t="s">
        <v>10</v>
      </c>
      <c r="H1252">
        <v>56</v>
      </c>
      <c r="J1252">
        <v>1973</v>
      </c>
      <c r="K1252">
        <v>177</v>
      </c>
      <c r="L1252" s="1">
        <v>26841</v>
      </c>
      <c r="M1252">
        <v>1130</v>
      </c>
      <c r="N1252">
        <v>1973</v>
      </c>
      <c r="O1252">
        <v>1742</v>
      </c>
    </row>
    <row r="1253" spans="1:15" x14ac:dyDescent="0.25">
      <c r="A1253" t="s">
        <v>70</v>
      </c>
      <c r="B1253">
        <v>1979</v>
      </c>
      <c r="D1253" s="1">
        <v>29166</v>
      </c>
      <c r="E1253" t="s">
        <v>8</v>
      </c>
      <c r="F1253" t="s">
        <v>9</v>
      </c>
      <c r="G1253" t="s">
        <v>10</v>
      </c>
      <c r="H1253">
        <v>0</v>
      </c>
      <c r="J1253">
        <v>1974</v>
      </c>
      <c r="K1253">
        <v>177</v>
      </c>
      <c r="L1253" s="1">
        <v>27206</v>
      </c>
      <c r="M1253">
        <v>566</v>
      </c>
      <c r="N1253">
        <v>1974</v>
      </c>
      <c r="O1253">
        <v>7721</v>
      </c>
    </row>
    <row r="1254" spans="1:15" x14ac:dyDescent="0.25">
      <c r="A1254" t="s">
        <v>70</v>
      </c>
      <c r="B1254">
        <v>1979</v>
      </c>
      <c r="D1254" s="1">
        <v>29167</v>
      </c>
      <c r="E1254" t="s">
        <v>8</v>
      </c>
      <c r="F1254" t="s">
        <v>9</v>
      </c>
      <c r="G1254" t="s">
        <v>10</v>
      </c>
      <c r="H1254">
        <v>14</v>
      </c>
      <c r="J1254">
        <v>1975</v>
      </c>
      <c r="K1254">
        <v>177</v>
      </c>
      <c r="L1254" s="1">
        <v>27571</v>
      </c>
      <c r="M1254">
        <v>0</v>
      </c>
      <c r="N1254">
        <v>1975</v>
      </c>
      <c r="O1254">
        <v>54</v>
      </c>
    </row>
    <row r="1255" spans="1:15" x14ac:dyDescent="0.25">
      <c r="A1255" t="s">
        <v>70</v>
      </c>
      <c r="B1255">
        <v>1979</v>
      </c>
      <c r="D1255" s="1">
        <v>29168</v>
      </c>
      <c r="E1255" t="s">
        <v>8</v>
      </c>
      <c r="F1255" t="s">
        <v>9</v>
      </c>
      <c r="G1255" t="s">
        <v>10</v>
      </c>
      <c r="H1255">
        <v>466</v>
      </c>
      <c r="J1255">
        <v>1976</v>
      </c>
      <c r="K1255">
        <v>177</v>
      </c>
      <c r="L1255" s="1">
        <v>27936</v>
      </c>
      <c r="M1255">
        <v>0</v>
      </c>
      <c r="N1255">
        <v>1976</v>
      </c>
      <c r="O1255">
        <v>122</v>
      </c>
    </row>
    <row r="1256" spans="1:15" x14ac:dyDescent="0.25">
      <c r="A1256" t="s">
        <v>70</v>
      </c>
      <c r="B1256">
        <v>1979</v>
      </c>
      <c r="D1256" s="1">
        <v>29169</v>
      </c>
      <c r="E1256" t="s">
        <v>8</v>
      </c>
      <c r="F1256" t="s">
        <v>9</v>
      </c>
      <c r="G1256" t="s">
        <v>10</v>
      </c>
      <c r="H1256">
        <v>2</v>
      </c>
      <c r="J1256">
        <v>1977</v>
      </c>
      <c r="K1256">
        <v>177</v>
      </c>
      <c r="L1256" s="1">
        <v>28302</v>
      </c>
      <c r="M1256">
        <v>189</v>
      </c>
      <c r="N1256">
        <v>1977</v>
      </c>
      <c r="O1256">
        <v>708</v>
      </c>
    </row>
    <row r="1257" spans="1:15" x14ac:dyDescent="0.25">
      <c r="A1257" t="s">
        <v>70</v>
      </c>
      <c r="B1257">
        <v>1979</v>
      </c>
      <c r="D1257" s="1">
        <v>29170</v>
      </c>
      <c r="E1257" t="s">
        <v>8</v>
      </c>
      <c r="F1257" t="s">
        <v>9</v>
      </c>
      <c r="G1257" t="s">
        <v>10</v>
      </c>
      <c r="H1257">
        <v>300</v>
      </c>
      <c r="J1257">
        <v>1978</v>
      </c>
      <c r="K1257">
        <v>177</v>
      </c>
      <c r="L1257" s="1">
        <v>28667</v>
      </c>
      <c r="M1257">
        <v>2</v>
      </c>
      <c r="N1257">
        <v>1978</v>
      </c>
      <c r="O1257">
        <v>515</v>
      </c>
    </row>
    <row r="1258" spans="1:15" x14ac:dyDescent="0.25">
      <c r="A1258" t="s">
        <v>70</v>
      </c>
      <c r="B1258">
        <v>1980</v>
      </c>
      <c r="D1258" s="1">
        <v>29387</v>
      </c>
      <c r="E1258" t="s">
        <v>8</v>
      </c>
      <c r="F1258" t="s">
        <v>9</v>
      </c>
      <c r="G1258" t="s">
        <v>10</v>
      </c>
      <c r="H1258">
        <v>13</v>
      </c>
      <c r="J1258">
        <v>1979</v>
      </c>
      <c r="K1258">
        <v>177</v>
      </c>
      <c r="L1258" s="1">
        <v>29032</v>
      </c>
      <c r="M1258">
        <v>0</v>
      </c>
      <c r="N1258">
        <v>1979</v>
      </c>
      <c r="O1258">
        <v>50</v>
      </c>
    </row>
    <row r="1259" spans="1:15" x14ac:dyDescent="0.25">
      <c r="A1259" t="s">
        <v>70</v>
      </c>
      <c r="B1259">
        <v>1980</v>
      </c>
      <c r="D1259" s="1">
        <v>29388</v>
      </c>
      <c r="E1259" t="s">
        <v>8</v>
      </c>
      <c r="F1259" t="s">
        <v>9</v>
      </c>
      <c r="G1259" t="s">
        <v>10</v>
      </c>
      <c r="H1259">
        <v>0</v>
      </c>
      <c r="J1259">
        <v>1980</v>
      </c>
      <c r="K1259">
        <v>177</v>
      </c>
      <c r="L1259" s="1">
        <v>29397</v>
      </c>
      <c r="M1259">
        <v>540</v>
      </c>
      <c r="N1259">
        <v>1980</v>
      </c>
      <c r="O1259">
        <v>675</v>
      </c>
    </row>
    <row r="1260" spans="1:15" x14ac:dyDescent="0.25">
      <c r="A1260" t="s">
        <v>70</v>
      </c>
      <c r="B1260">
        <v>1980</v>
      </c>
      <c r="D1260" s="1">
        <v>29389</v>
      </c>
      <c r="E1260" t="s">
        <v>8</v>
      </c>
      <c r="F1260" t="s">
        <v>9</v>
      </c>
      <c r="G1260" t="s">
        <v>10</v>
      </c>
      <c r="H1260">
        <v>4</v>
      </c>
      <c r="J1260">
        <v>1981</v>
      </c>
      <c r="K1260">
        <v>177</v>
      </c>
      <c r="L1260" s="1">
        <v>29763</v>
      </c>
      <c r="M1260">
        <v>1</v>
      </c>
      <c r="N1260">
        <v>1981</v>
      </c>
      <c r="O1260">
        <v>5</v>
      </c>
    </row>
    <row r="1261" spans="1:15" x14ac:dyDescent="0.25">
      <c r="A1261" t="s">
        <v>70</v>
      </c>
      <c r="B1261">
        <v>1980</v>
      </c>
      <c r="D1261" s="1">
        <v>29390</v>
      </c>
      <c r="E1261" t="s">
        <v>8</v>
      </c>
      <c r="F1261" t="s">
        <v>9</v>
      </c>
      <c r="G1261" t="s">
        <v>10</v>
      </c>
      <c r="H1261">
        <v>0</v>
      </c>
      <c r="J1261">
        <v>1982</v>
      </c>
      <c r="K1261">
        <v>177</v>
      </c>
      <c r="L1261" s="1">
        <v>30128</v>
      </c>
      <c r="M1261">
        <v>23</v>
      </c>
      <c r="N1261">
        <v>1982</v>
      </c>
      <c r="O1261">
        <v>31</v>
      </c>
    </row>
    <row r="1262" spans="1:15" x14ac:dyDescent="0.25">
      <c r="A1262" t="s">
        <v>70</v>
      </c>
      <c r="B1262">
        <v>1980</v>
      </c>
      <c r="D1262" s="1">
        <v>29391</v>
      </c>
      <c r="E1262" t="s">
        <v>8</v>
      </c>
      <c r="F1262" t="s">
        <v>9</v>
      </c>
      <c r="G1262" t="s">
        <v>10</v>
      </c>
      <c r="H1262">
        <v>0</v>
      </c>
      <c r="J1262">
        <v>1983</v>
      </c>
      <c r="K1262">
        <v>177</v>
      </c>
      <c r="L1262" s="1">
        <v>30493</v>
      </c>
      <c r="M1262">
        <v>189</v>
      </c>
      <c r="N1262">
        <v>1983</v>
      </c>
      <c r="O1262">
        <v>557</v>
      </c>
    </row>
    <row r="1263" spans="1:15" x14ac:dyDescent="0.25">
      <c r="A1263" t="s">
        <v>70</v>
      </c>
      <c r="B1263">
        <v>1980</v>
      </c>
      <c r="D1263" s="1">
        <v>29392</v>
      </c>
      <c r="E1263" t="s">
        <v>8</v>
      </c>
      <c r="F1263" t="s">
        <v>9</v>
      </c>
      <c r="G1263" t="s">
        <v>10</v>
      </c>
      <c r="H1263">
        <v>16</v>
      </c>
      <c r="J1263">
        <v>1984</v>
      </c>
      <c r="K1263">
        <v>177</v>
      </c>
      <c r="L1263" s="1">
        <v>30858</v>
      </c>
      <c r="M1263">
        <v>0</v>
      </c>
      <c r="N1263">
        <v>1984</v>
      </c>
      <c r="O1263">
        <v>373</v>
      </c>
    </row>
    <row r="1264" spans="1:15" x14ac:dyDescent="0.25">
      <c r="A1264" t="s">
        <v>70</v>
      </c>
      <c r="B1264">
        <v>1980</v>
      </c>
      <c r="D1264" s="1">
        <v>29393</v>
      </c>
      <c r="E1264" t="s">
        <v>8</v>
      </c>
      <c r="F1264" t="s">
        <v>9</v>
      </c>
      <c r="G1264" t="s">
        <v>10</v>
      </c>
      <c r="H1264">
        <v>39</v>
      </c>
      <c r="J1264">
        <v>1985</v>
      </c>
      <c r="K1264">
        <v>177</v>
      </c>
      <c r="L1264" s="1">
        <v>31224</v>
      </c>
      <c r="M1264">
        <v>0</v>
      </c>
      <c r="N1264">
        <v>1985</v>
      </c>
      <c r="O1264">
        <v>0</v>
      </c>
    </row>
    <row r="1265" spans="1:15" x14ac:dyDescent="0.25">
      <c r="A1265" t="s">
        <v>70</v>
      </c>
      <c r="B1265">
        <v>1980</v>
      </c>
      <c r="D1265" s="1">
        <v>29394</v>
      </c>
      <c r="E1265" t="s">
        <v>8</v>
      </c>
      <c r="F1265" t="s">
        <v>9</v>
      </c>
      <c r="G1265" t="s">
        <v>10</v>
      </c>
      <c r="H1265">
        <v>28</v>
      </c>
      <c r="J1265">
        <v>1986</v>
      </c>
      <c r="K1265">
        <v>177</v>
      </c>
      <c r="L1265" s="1">
        <v>31589</v>
      </c>
      <c r="M1265">
        <v>0</v>
      </c>
      <c r="N1265">
        <v>1986</v>
      </c>
      <c r="O1265">
        <v>3</v>
      </c>
    </row>
    <row r="1266" spans="1:15" x14ac:dyDescent="0.25">
      <c r="A1266" t="s">
        <v>70</v>
      </c>
      <c r="B1266">
        <v>1980</v>
      </c>
      <c r="D1266" s="1">
        <v>29395</v>
      </c>
      <c r="E1266" t="s">
        <v>8</v>
      </c>
      <c r="F1266" t="s">
        <v>9</v>
      </c>
      <c r="G1266" t="s">
        <v>10</v>
      </c>
      <c r="H1266">
        <v>23</v>
      </c>
      <c r="J1266">
        <v>1987</v>
      </c>
      <c r="K1266">
        <v>177</v>
      </c>
      <c r="L1266" s="1">
        <v>31954</v>
      </c>
      <c r="M1266">
        <v>33</v>
      </c>
      <c r="N1266">
        <v>1987</v>
      </c>
      <c r="O1266">
        <v>71</v>
      </c>
    </row>
    <row r="1267" spans="1:15" x14ac:dyDescent="0.25">
      <c r="A1267" t="s">
        <v>70</v>
      </c>
      <c r="B1267">
        <v>1980</v>
      </c>
      <c r="D1267" s="1">
        <v>29396</v>
      </c>
      <c r="E1267" t="s">
        <v>8</v>
      </c>
      <c r="F1267" t="s">
        <v>9</v>
      </c>
      <c r="G1267" t="s">
        <v>10</v>
      </c>
      <c r="H1267">
        <v>12</v>
      </c>
      <c r="J1267">
        <v>1988</v>
      </c>
      <c r="K1267">
        <v>177</v>
      </c>
      <c r="L1267" s="1">
        <v>32319</v>
      </c>
      <c r="M1267">
        <v>13</v>
      </c>
      <c r="N1267">
        <v>1988</v>
      </c>
      <c r="O1267">
        <v>59</v>
      </c>
    </row>
    <row r="1268" spans="1:15" x14ac:dyDescent="0.25">
      <c r="A1268" t="s">
        <v>70</v>
      </c>
      <c r="B1268">
        <v>1980</v>
      </c>
      <c r="D1268" s="1">
        <v>29397</v>
      </c>
      <c r="E1268" t="s">
        <v>8</v>
      </c>
      <c r="F1268" t="s">
        <v>9</v>
      </c>
      <c r="G1268" t="s">
        <v>10</v>
      </c>
      <c r="H1268">
        <v>540</v>
      </c>
      <c r="J1268">
        <v>1989</v>
      </c>
      <c r="K1268">
        <v>177</v>
      </c>
      <c r="L1268" s="1">
        <v>32685</v>
      </c>
      <c r="M1268">
        <v>2520</v>
      </c>
      <c r="N1268">
        <v>1989</v>
      </c>
      <c r="O1268">
        <v>11780</v>
      </c>
    </row>
    <row r="1269" spans="1:15" x14ac:dyDescent="0.25">
      <c r="A1269" t="s">
        <v>70</v>
      </c>
      <c r="B1269">
        <v>1980</v>
      </c>
      <c r="D1269" s="1">
        <v>29398</v>
      </c>
      <c r="E1269" t="s">
        <v>8</v>
      </c>
      <c r="F1269" t="s">
        <v>9</v>
      </c>
      <c r="G1269" t="s">
        <v>10</v>
      </c>
      <c r="H1269">
        <v>8</v>
      </c>
      <c r="J1269">
        <v>1990</v>
      </c>
      <c r="K1269">
        <v>177</v>
      </c>
      <c r="L1269" s="1">
        <v>33050</v>
      </c>
      <c r="M1269">
        <v>318</v>
      </c>
      <c r="N1269">
        <v>1990</v>
      </c>
      <c r="O1269">
        <v>1584</v>
      </c>
    </row>
    <row r="1270" spans="1:15" x14ac:dyDescent="0.25">
      <c r="A1270" t="s">
        <v>70</v>
      </c>
      <c r="B1270">
        <v>1980</v>
      </c>
      <c r="D1270" s="1">
        <v>29399</v>
      </c>
      <c r="E1270" t="s">
        <v>8</v>
      </c>
      <c r="F1270" t="s">
        <v>9</v>
      </c>
      <c r="G1270" t="s">
        <v>10</v>
      </c>
      <c r="H1270">
        <v>199</v>
      </c>
      <c r="J1270">
        <v>1991</v>
      </c>
      <c r="K1270">
        <v>177</v>
      </c>
      <c r="L1270" s="1">
        <v>33415</v>
      </c>
      <c r="M1270">
        <v>136</v>
      </c>
      <c r="N1270">
        <v>1991</v>
      </c>
      <c r="O1270">
        <v>844</v>
      </c>
    </row>
    <row r="1271" spans="1:15" x14ac:dyDescent="0.25">
      <c r="A1271" t="s">
        <v>70</v>
      </c>
      <c r="B1271">
        <v>1980</v>
      </c>
      <c r="D1271" s="1">
        <v>29400</v>
      </c>
      <c r="E1271" t="s">
        <v>8</v>
      </c>
      <c r="F1271" t="s">
        <v>9</v>
      </c>
      <c r="G1271" t="s">
        <v>10</v>
      </c>
      <c r="H1271">
        <v>77</v>
      </c>
      <c r="J1271">
        <v>1992</v>
      </c>
      <c r="K1271">
        <v>177</v>
      </c>
      <c r="L1271" s="1">
        <v>33780</v>
      </c>
      <c r="M1271">
        <v>123</v>
      </c>
      <c r="N1271">
        <v>1992</v>
      </c>
      <c r="O1271">
        <v>333</v>
      </c>
    </row>
    <row r="1272" spans="1:15" x14ac:dyDescent="0.25">
      <c r="A1272" t="s">
        <v>70</v>
      </c>
      <c r="B1272">
        <v>1980</v>
      </c>
      <c r="D1272" s="1">
        <v>29401</v>
      </c>
      <c r="E1272" t="s">
        <v>8</v>
      </c>
      <c r="F1272" t="s">
        <v>9</v>
      </c>
      <c r="G1272" t="s">
        <v>10</v>
      </c>
      <c r="H1272">
        <v>8</v>
      </c>
      <c r="J1272">
        <v>1993</v>
      </c>
      <c r="K1272">
        <v>177</v>
      </c>
      <c r="L1272" s="1">
        <v>34146</v>
      </c>
      <c r="M1272">
        <v>206</v>
      </c>
      <c r="N1272">
        <v>1993</v>
      </c>
      <c r="O1272">
        <v>1820</v>
      </c>
    </row>
    <row r="1273" spans="1:15" x14ac:dyDescent="0.25">
      <c r="A1273" t="s">
        <v>70</v>
      </c>
      <c r="B1273">
        <v>1980</v>
      </c>
      <c r="D1273" s="1">
        <v>29402</v>
      </c>
      <c r="E1273" t="s">
        <v>8</v>
      </c>
      <c r="F1273" t="s">
        <v>9</v>
      </c>
      <c r="G1273" t="s">
        <v>10</v>
      </c>
      <c r="H1273">
        <v>92</v>
      </c>
      <c r="J1273">
        <v>1994</v>
      </c>
      <c r="K1273">
        <v>177</v>
      </c>
      <c r="L1273" s="1">
        <v>34511</v>
      </c>
      <c r="M1273">
        <v>454</v>
      </c>
      <c r="N1273">
        <v>1994</v>
      </c>
      <c r="O1273">
        <v>4530</v>
      </c>
    </row>
    <row r="1274" spans="1:15" x14ac:dyDescent="0.25">
      <c r="A1274" t="s">
        <v>70</v>
      </c>
      <c r="B1274">
        <v>1980</v>
      </c>
      <c r="D1274" s="1">
        <v>29403</v>
      </c>
      <c r="E1274" t="s">
        <v>8</v>
      </c>
      <c r="F1274" t="s">
        <v>9</v>
      </c>
      <c r="G1274" t="s">
        <v>10</v>
      </c>
      <c r="H1274">
        <v>0</v>
      </c>
      <c r="J1274">
        <v>1995</v>
      </c>
      <c r="K1274">
        <v>177</v>
      </c>
      <c r="L1274" s="1">
        <v>34876</v>
      </c>
      <c r="M1274">
        <v>60</v>
      </c>
      <c r="N1274">
        <v>1995</v>
      </c>
      <c r="O1274">
        <v>310</v>
      </c>
    </row>
    <row r="1275" spans="1:15" x14ac:dyDescent="0.25">
      <c r="A1275" t="s">
        <v>70</v>
      </c>
      <c r="B1275">
        <v>1980</v>
      </c>
      <c r="D1275" s="1">
        <v>29404</v>
      </c>
      <c r="E1275" t="s">
        <v>8</v>
      </c>
      <c r="F1275" t="s">
        <v>9</v>
      </c>
      <c r="G1275" t="s">
        <v>10</v>
      </c>
      <c r="H1275">
        <v>256</v>
      </c>
      <c r="J1275">
        <v>1999</v>
      </c>
      <c r="K1275">
        <v>177</v>
      </c>
      <c r="L1275" t="s">
        <v>76</v>
      </c>
      <c r="M1275" t="s">
        <v>76</v>
      </c>
      <c r="N1275" t="s">
        <v>76</v>
      </c>
      <c r="O1275" t="s">
        <v>76</v>
      </c>
    </row>
    <row r="1276" spans="1:15" x14ac:dyDescent="0.25">
      <c r="A1276" t="s">
        <v>70</v>
      </c>
      <c r="B1276">
        <v>1980</v>
      </c>
      <c r="D1276" s="1">
        <v>29405</v>
      </c>
      <c r="E1276" t="s">
        <v>8</v>
      </c>
      <c r="F1276" t="s">
        <v>9</v>
      </c>
      <c r="G1276" t="s">
        <v>10</v>
      </c>
      <c r="H1276">
        <v>3</v>
      </c>
      <c r="J1276">
        <v>2000</v>
      </c>
      <c r="K1276">
        <v>177</v>
      </c>
      <c r="L1276" s="1">
        <v>36702</v>
      </c>
      <c r="M1276">
        <v>345</v>
      </c>
      <c r="N1276">
        <v>2000</v>
      </c>
      <c r="O1276">
        <v>3318</v>
      </c>
    </row>
    <row r="1277" spans="1:15" x14ac:dyDescent="0.25">
      <c r="A1277" t="s">
        <v>70</v>
      </c>
      <c r="B1277">
        <v>1980</v>
      </c>
      <c r="D1277" s="1">
        <v>29406</v>
      </c>
      <c r="E1277" t="s">
        <v>8</v>
      </c>
      <c r="F1277" t="s">
        <v>9</v>
      </c>
      <c r="G1277" t="s">
        <v>10</v>
      </c>
      <c r="H1277">
        <v>312</v>
      </c>
      <c r="J1277">
        <v>2001</v>
      </c>
      <c r="K1277">
        <v>177</v>
      </c>
      <c r="L1277" s="1">
        <v>37068</v>
      </c>
      <c r="M1277">
        <v>615</v>
      </c>
      <c r="N1277">
        <v>2001</v>
      </c>
      <c r="O1277">
        <v>1530</v>
      </c>
    </row>
    <row r="1278" spans="1:15" x14ac:dyDescent="0.25">
      <c r="A1278" t="s">
        <v>70</v>
      </c>
      <c r="B1278">
        <v>1980</v>
      </c>
      <c r="D1278" s="1">
        <v>29407</v>
      </c>
      <c r="E1278" t="s">
        <v>8</v>
      </c>
      <c r="F1278" t="s">
        <v>9</v>
      </c>
      <c r="G1278" t="s">
        <v>10</v>
      </c>
      <c r="H1278">
        <v>481</v>
      </c>
      <c r="J1278">
        <v>2002</v>
      </c>
      <c r="K1278">
        <v>177</v>
      </c>
      <c r="L1278" s="1">
        <v>37433</v>
      </c>
      <c r="M1278">
        <v>249</v>
      </c>
      <c r="N1278">
        <v>2002</v>
      </c>
      <c r="O1278">
        <v>735</v>
      </c>
    </row>
    <row r="1279" spans="1:15" x14ac:dyDescent="0.25">
      <c r="A1279" t="s">
        <v>70</v>
      </c>
      <c r="B1279">
        <v>1980</v>
      </c>
      <c r="D1279" s="1">
        <v>29408</v>
      </c>
      <c r="E1279" t="s">
        <v>8</v>
      </c>
      <c r="F1279" t="s">
        <v>9</v>
      </c>
      <c r="G1279" t="s">
        <v>10</v>
      </c>
      <c r="H1279">
        <v>621</v>
      </c>
      <c r="J1279">
        <v>2003</v>
      </c>
      <c r="K1279">
        <v>177</v>
      </c>
      <c r="L1279" t="s">
        <v>76</v>
      </c>
      <c r="M1279" t="s">
        <v>76</v>
      </c>
      <c r="N1279" t="s">
        <v>76</v>
      </c>
      <c r="O1279" t="s">
        <v>76</v>
      </c>
    </row>
    <row r="1280" spans="1:15" x14ac:dyDescent="0.25">
      <c r="A1280" t="s">
        <v>70</v>
      </c>
      <c r="B1280">
        <v>1980</v>
      </c>
      <c r="D1280" s="1">
        <v>29409</v>
      </c>
      <c r="E1280" t="s">
        <v>8</v>
      </c>
      <c r="F1280" t="s">
        <v>9</v>
      </c>
      <c r="G1280" t="s">
        <v>10</v>
      </c>
      <c r="H1280">
        <v>241</v>
      </c>
      <c r="J1280">
        <v>2004</v>
      </c>
      <c r="K1280">
        <v>177</v>
      </c>
      <c r="L1280" t="s">
        <v>76</v>
      </c>
      <c r="M1280" t="s">
        <v>76</v>
      </c>
      <c r="N1280" t="s">
        <v>76</v>
      </c>
      <c r="O1280" t="s">
        <v>76</v>
      </c>
    </row>
    <row r="1281" spans="1:15" x14ac:dyDescent="0.25">
      <c r="A1281" t="s">
        <v>70</v>
      </c>
      <c r="B1281">
        <v>1980</v>
      </c>
      <c r="D1281" s="1">
        <v>29410</v>
      </c>
      <c r="E1281" t="s">
        <v>8</v>
      </c>
      <c r="F1281" t="s">
        <v>9</v>
      </c>
      <c r="G1281" t="s">
        <v>10</v>
      </c>
      <c r="H1281">
        <v>207</v>
      </c>
      <c r="J1281">
        <v>2005</v>
      </c>
      <c r="K1281">
        <v>177</v>
      </c>
      <c r="L1281" t="s">
        <v>76</v>
      </c>
      <c r="M1281" t="s">
        <v>76</v>
      </c>
      <c r="N1281" t="s">
        <v>76</v>
      </c>
      <c r="O1281" t="s">
        <v>76</v>
      </c>
    </row>
    <row r="1282" spans="1:15" x14ac:dyDescent="0.25">
      <c r="A1282" t="s">
        <v>70</v>
      </c>
      <c r="B1282">
        <v>1980</v>
      </c>
      <c r="D1282" s="1">
        <v>29411</v>
      </c>
      <c r="E1282" t="s">
        <v>8</v>
      </c>
      <c r="F1282" t="s">
        <v>9</v>
      </c>
      <c r="G1282" t="s">
        <v>10</v>
      </c>
      <c r="H1282">
        <v>331</v>
      </c>
      <c r="J1282">
        <v>2006</v>
      </c>
      <c r="K1282">
        <v>177</v>
      </c>
      <c r="L1282" t="s">
        <v>76</v>
      </c>
      <c r="M1282" t="s">
        <v>76</v>
      </c>
      <c r="N1282" t="s">
        <v>76</v>
      </c>
      <c r="O1282" t="s">
        <v>76</v>
      </c>
    </row>
    <row r="1283" spans="1:15" x14ac:dyDescent="0.25">
      <c r="A1283" t="s">
        <v>70</v>
      </c>
      <c r="B1283">
        <v>1980</v>
      </c>
      <c r="D1283" s="1">
        <v>29412</v>
      </c>
      <c r="E1283" t="s">
        <v>8</v>
      </c>
      <c r="F1283" t="s">
        <v>9</v>
      </c>
      <c r="G1283" t="s">
        <v>10</v>
      </c>
      <c r="H1283">
        <v>463</v>
      </c>
      <c r="J1283">
        <v>2007</v>
      </c>
      <c r="K1283">
        <v>177</v>
      </c>
      <c r="L1283" t="s">
        <v>76</v>
      </c>
      <c r="M1283" t="s">
        <v>76</v>
      </c>
      <c r="N1283" t="s">
        <v>76</v>
      </c>
      <c r="O1283" t="s">
        <v>76</v>
      </c>
    </row>
    <row r="1284" spans="1:15" x14ac:dyDescent="0.25">
      <c r="A1284" t="s">
        <v>70</v>
      </c>
      <c r="B1284">
        <v>1980</v>
      </c>
      <c r="D1284" s="1">
        <v>29413</v>
      </c>
      <c r="E1284" t="s">
        <v>8</v>
      </c>
      <c r="F1284" t="s">
        <v>9</v>
      </c>
      <c r="G1284" t="s">
        <v>10</v>
      </c>
      <c r="H1284">
        <v>831</v>
      </c>
      <c r="J1284">
        <v>2008</v>
      </c>
      <c r="K1284">
        <v>177</v>
      </c>
      <c r="L1284" t="s">
        <v>76</v>
      </c>
      <c r="M1284" t="s">
        <v>76</v>
      </c>
      <c r="N1284" t="s">
        <v>76</v>
      </c>
      <c r="O1284" t="s">
        <v>76</v>
      </c>
    </row>
    <row r="1285" spans="1:15" x14ac:dyDescent="0.25">
      <c r="A1285" t="s">
        <v>70</v>
      </c>
      <c r="B1285">
        <v>1980</v>
      </c>
      <c r="D1285" s="1">
        <v>29414</v>
      </c>
      <c r="E1285" t="s">
        <v>8</v>
      </c>
      <c r="F1285" t="s">
        <v>9</v>
      </c>
      <c r="G1285" t="s">
        <v>10</v>
      </c>
      <c r="H1285">
        <v>866</v>
      </c>
      <c r="J1285">
        <v>2009</v>
      </c>
      <c r="K1285">
        <v>177</v>
      </c>
      <c r="L1285" s="1">
        <v>39990</v>
      </c>
      <c r="M1285">
        <v>1426</v>
      </c>
      <c r="N1285">
        <v>2009</v>
      </c>
      <c r="O1285">
        <v>15405</v>
      </c>
    </row>
    <row r="1286" spans="1:15" x14ac:dyDescent="0.25">
      <c r="A1286" t="s">
        <v>70</v>
      </c>
      <c r="B1286">
        <v>1980</v>
      </c>
      <c r="D1286" s="1">
        <v>29415</v>
      </c>
      <c r="E1286" t="s">
        <v>8</v>
      </c>
      <c r="F1286" t="s">
        <v>9</v>
      </c>
      <c r="G1286" t="s">
        <v>10</v>
      </c>
      <c r="H1286">
        <v>1177</v>
      </c>
      <c r="J1286">
        <v>2010</v>
      </c>
      <c r="K1286">
        <v>177</v>
      </c>
      <c r="L1286" s="1">
        <v>40355</v>
      </c>
      <c r="M1286">
        <v>293</v>
      </c>
      <c r="N1286">
        <v>2010</v>
      </c>
      <c r="O1286">
        <v>1656</v>
      </c>
    </row>
    <row r="1287" spans="1:15" x14ac:dyDescent="0.25">
      <c r="A1287" t="s">
        <v>70</v>
      </c>
      <c r="B1287">
        <v>1980</v>
      </c>
      <c r="D1287" s="1">
        <v>29416</v>
      </c>
      <c r="E1287" t="s">
        <v>8</v>
      </c>
      <c r="F1287" t="s">
        <v>9</v>
      </c>
      <c r="G1287" t="s">
        <v>10</v>
      </c>
      <c r="H1287">
        <v>994</v>
      </c>
      <c r="J1287">
        <v>2011</v>
      </c>
      <c r="K1287">
        <v>177</v>
      </c>
      <c r="L1287" s="1">
        <v>40720</v>
      </c>
      <c r="M1287">
        <v>310</v>
      </c>
      <c r="N1287">
        <v>2011</v>
      </c>
      <c r="O1287">
        <v>2740</v>
      </c>
    </row>
    <row r="1288" spans="1:15" x14ac:dyDescent="0.25">
      <c r="A1288" t="s">
        <v>70</v>
      </c>
      <c r="B1288">
        <v>1980</v>
      </c>
      <c r="D1288" s="1">
        <v>29417</v>
      </c>
      <c r="E1288" t="s">
        <v>8</v>
      </c>
      <c r="F1288" t="s">
        <v>9</v>
      </c>
      <c r="G1288" t="s">
        <v>10</v>
      </c>
      <c r="H1288">
        <v>602</v>
      </c>
      <c r="J1288">
        <v>2012</v>
      </c>
      <c r="K1288">
        <v>177</v>
      </c>
      <c r="L1288" s="1">
        <v>41085</v>
      </c>
      <c r="M1288">
        <v>417</v>
      </c>
      <c r="N1288">
        <v>2012</v>
      </c>
      <c r="O1288">
        <v>2479</v>
      </c>
    </row>
    <row r="1289" spans="1:15" x14ac:dyDescent="0.25">
      <c r="A1289" t="s">
        <v>70</v>
      </c>
      <c r="B1289">
        <v>1980</v>
      </c>
      <c r="D1289" s="1">
        <v>29418</v>
      </c>
      <c r="E1289" t="s">
        <v>8</v>
      </c>
      <c r="F1289" t="s">
        <v>9</v>
      </c>
      <c r="G1289" t="s">
        <v>10</v>
      </c>
      <c r="H1289">
        <v>399</v>
      </c>
      <c r="J1289">
        <v>2013</v>
      </c>
      <c r="K1289">
        <v>177</v>
      </c>
      <c r="L1289" s="1">
        <v>41451</v>
      </c>
      <c r="M1289">
        <v>1329</v>
      </c>
      <c r="N1289">
        <v>2013</v>
      </c>
      <c r="O1289">
        <v>3252</v>
      </c>
    </row>
    <row r="1290" spans="1:15" x14ac:dyDescent="0.25">
      <c r="A1290" t="s">
        <v>70</v>
      </c>
      <c r="B1290">
        <v>1980</v>
      </c>
      <c r="D1290" s="1">
        <v>29419</v>
      </c>
      <c r="E1290" t="s">
        <v>8</v>
      </c>
      <c r="F1290" t="s">
        <v>9</v>
      </c>
      <c r="G1290" t="s">
        <v>10</v>
      </c>
      <c r="H1290">
        <v>847</v>
      </c>
      <c r="J1290">
        <v>2014</v>
      </c>
      <c r="K1290">
        <v>177</v>
      </c>
      <c r="L1290" s="1">
        <v>41816</v>
      </c>
      <c r="M1290">
        <v>212</v>
      </c>
      <c r="N1290">
        <v>2014</v>
      </c>
      <c r="O1290">
        <v>5379</v>
      </c>
    </row>
    <row r="1291" spans="1:15" x14ac:dyDescent="0.25">
      <c r="A1291" t="s">
        <v>70</v>
      </c>
      <c r="B1291">
        <v>1980</v>
      </c>
      <c r="D1291" s="1">
        <v>29420</v>
      </c>
      <c r="E1291" t="s">
        <v>8</v>
      </c>
      <c r="F1291" t="s">
        <v>9</v>
      </c>
      <c r="G1291" t="s">
        <v>10</v>
      </c>
      <c r="H1291">
        <v>121</v>
      </c>
      <c r="J1291">
        <v>2015</v>
      </c>
      <c r="K1291">
        <v>177</v>
      </c>
      <c r="L1291" s="1">
        <v>42181</v>
      </c>
      <c r="M1291">
        <v>32</v>
      </c>
      <c r="N1291">
        <v>2015</v>
      </c>
      <c r="O1291">
        <v>32</v>
      </c>
    </row>
    <row r="1292" spans="1:15" x14ac:dyDescent="0.25">
      <c r="A1292" t="s">
        <v>70</v>
      </c>
      <c r="B1292">
        <v>1980</v>
      </c>
      <c r="D1292" s="1">
        <v>29421</v>
      </c>
      <c r="E1292" t="s">
        <v>8</v>
      </c>
      <c r="F1292" t="s">
        <v>9</v>
      </c>
      <c r="G1292" t="s">
        <v>10</v>
      </c>
      <c r="H1292">
        <v>215</v>
      </c>
      <c r="J1292">
        <v>2016</v>
      </c>
      <c r="K1292">
        <v>177</v>
      </c>
      <c r="L1292" s="1">
        <v>42546</v>
      </c>
      <c r="M1292">
        <v>428</v>
      </c>
      <c r="N1292">
        <v>2016</v>
      </c>
      <c r="O1292">
        <v>543</v>
      </c>
    </row>
    <row r="1293" spans="1:15" x14ac:dyDescent="0.25">
      <c r="A1293" t="s">
        <v>70</v>
      </c>
      <c r="B1293">
        <v>1980</v>
      </c>
      <c r="D1293" s="1">
        <v>29422</v>
      </c>
      <c r="E1293" t="s">
        <v>8</v>
      </c>
      <c r="F1293" t="s">
        <v>9</v>
      </c>
      <c r="G1293" t="s">
        <v>10</v>
      </c>
      <c r="H1293">
        <v>745</v>
      </c>
      <c r="J1293">
        <v>2017</v>
      </c>
      <c r="K1293">
        <v>177</v>
      </c>
      <c r="L1293" s="1">
        <v>42912</v>
      </c>
      <c r="M1293">
        <v>686</v>
      </c>
      <c r="N1293">
        <v>2017</v>
      </c>
      <c r="O1293">
        <v>1870</v>
      </c>
    </row>
    <row r="1294" spans="1:15" x14ac:dyDescent="0.25">
      <c r="A1294" t="s">
        <v>70</v>
      </c>
      <c r="B1294">
        <v>1980</v>
      </c>
      <c r="D1294" s="1">
        <v>29423</v>
      </c>
      <c r="E1294" t="s">
        <v>8</v>
      </c>
      <c r="F1294" t="s">
        <v>9</v>
      </c>
      <c r="G1294" t="s">
        <v>10</v>
      </c>
      <c r="H1294">
        <v>282</v>
      </c>
      <c r="J1294">
        <v>2018</v>
      </c>
      <c r="K1294">
        <v>177</v>
      </c>
      <c r="L1294" s="1">
        <v>43277</v>
      </c>
      <c r="M1294">
        <v>0</v>
      </c>
      <c r="N1294">
        <v>2018</v>
      </c>
      <c r="O1294">
        <v>116</v>
      </c>
    </row>
    <row r="1295" spans="1:15" x14ac:dyDescent="0.25">
      <c r="A1295" t="s">
        <v>70</v>
      </c>
      <c r="B1295">
        <v>1980</v>
      </c>
      <c r="D1295" s="1">
        <v>29424</v>
      </c>
      <c r="E1295" t="s">
        <v>8</v>
      </c>
      <c r="F1295" t="s">
        <v>9</v>
      </c>
      <c r="G1295" t="s">
        <v>10</v>
      </c>
      <c r="H1295">
        <v>1009</v>
      </c>
      <c r="J1295">
        <v>2019</v>
      </c>
      <c r="K1295">
        <v>177</v>
      </c>
      <c r="L1295" s="1">
        <v>43642</v>
      </c>
      <c r="M1295">
        <v>17</v>
      </c>
      <c r="N1295">
        <v>2019</v>
      </c>
      <c r="O1295">
        <v>815</v>
      </c>
    </row>
    <row r="1296" spans="1:15" x14ac:dyDescent="0.25">
      <c r="A1296" t="s">
        <v>70</v>
      </c>
      <c r="B1296">
        <v>1980</v>
      </c>
      <c r="D1296" s="1">
        <v>29425</v>
      </c>
      <c r="E1296" t="s">
        <v>8</v>
      </c>
      <c r="F1296" t="s">
        <v>9</v>
      </c>
      <c r="G1296" t="s">
        <v>10</v>
      </c>
      <c r="H1296">
        <v>327</v>
      </c>
      <c r="J1296">
        <v>2020</v>
      </c>
      <c r="K1296">
        <v>177</v>
      </c>
      <c r="L1296" s="1">
        <v>44007</v>
      </c>
      <c r="M1296">
        <v>86</v>
      </c>
      <c r="N1296">
        <v>2020</v>
      </c>
      <c r="O1296">
        <v>256</v>
      </c>
    </row>
    <row r="1297" spans="1:15" x14ac:dyDescent="0.25">
      <c r="A1297" t="s">
        <v>70</v>
      </c>
      <c r="B1297">
        <v>1980</v>
      </c>
      <c r="D1297" s="1">
        <v>29426</v>
      </c>
      <c r="E1297" t="s">
        <v>8</v>
      </c>
      <c r="F1297" t="s">
        <v>9</v>
      </c>
      <c r="G1297" t="s">
        <v>10</v>
      </c>
      <c r="H1297">
        <v>1194</v>
      </c>
      <c r="J1297">
        <v>2021</v>
      </c>
      <c r="K1297">
        <v>177</v>
      </c>
      <c r="L1297" s="1">
        <v>44373</v>
      </c>
      <c r="M1297">
        <v>12</v>
      </c>
      <c r="N1297">
        <v>2021</v>
      </c>
      <c r="O1297">
        <v>121</v>
      </c>
    </row>
    <row r="1298" spans="1:15" x14ac:dyDescent="0.25">
      <c r="A1298" t="s">
        <v>70</v>
      </c>
      <c r="B1298">
        <v>1980</v>
      </c>
      <c r="D1298" s="1">
        <v>29427</v>
      </c>
      <c r="E1298" t="s">
        <v>8</v>
      </c>
      <c r="F1298" t="s">
        <v>9</v>
      </c>
      <c r="G1298" t="s">
        <v>10</v>
      </c>
      <c r="H1298">
        <v>473</v>
      </c>
      <c r="J1298">
        <v>1971</v>
      </c>
      <c r="K1298">
        <v>178</v>
      </c>
      <c r="L1298" s="1">
        <v>26111</v>
      </c>
      <c r="M1298">
        <v>305</v>
      </c>
      <c r="N1298">
        <v>1971</v>
      </c>
      <c r="O1298">
        <v>1485</v>
      </c>
    </row>
    <row r="1299" spans="1:15" x14ac:dyDescent="0.25">
      <c r="A1299" t="s">
        <v>70</v>
      </c>
      <c r="B1299">
        <v>1980</v>
      </c>
      <c r="D1299" s="1">
        <v>29428</v>
      </c>
      <c r="E1299" t="s">
        <v>8</v>
      </c>
      <c r="F1299" t="s">
        <v>9</v>
      </c>
      <c r="G1299" t="s">
        <v>10</v>
      </c>
      <c r="H1299">
        <v>545</v>
      </c>
      <c r="J1299">
        <v>1972</v>
      </c>
      <c r="K1299">
        <v>178</v>
      </c>
      <c r="L1299" s="1">
        <v>26476</v>
      </c>
      <c r="M1299">
        <v>549</v>
      </c>
      <c r="N1299">
        <v>1972</v>
      </c>
      <c r="O1299">
        <v>1016</v>
      </c>
    </row>
    <row r="1300" spans="1:15" x14ac:dyDescent="0.25">
      <c r="A1300" t="s">
        <v>70</v>
      </c>
      <c r="B1300">
        <v>1980</v>
      </c>
      <c r="D1300" s="1">
        <v>29429</v>
      </c>
      <c r="E1300" t="s">
        <v>8</v>
      </c>
      <c r="F1300" t="s">
        <v>9</v>
      </c>
      <c r="G1300" t="s">
        <v>10</v>
      </c>
      <c r="H1300">
        <v>300</v>
      </c>
      <c r="J1300">
        <v>1973</v>
      </c>
      <c r="K1300">
        <v>178</v>
      </c>
      <c r="L1300" s="1">
        <v>26842</v>
      </c>
      <c r="M1300">
        <v>329</v>
      </c>
      <c r="N1300">
        <v>1973</v>
      </c>
      <c r="O1300">
        <v>2071</v>
      </c>
    </row>
    <row r="1301" spans="1:15" x14ac:dyDescent="0.25">
      <c r="A1301" t="s">
        <v>70</v>
      </c>
      <c r="B1301">
        <v>1980</v>
      </c>
      <c r="D1301" s="1">
        <v>29430</v>
      </c>
      <c r="E1301" t="s">
        <v>8</v>
      </c>
      <c r="F1301" t="s">
        <v>9</v>
      </c>
      <c r="G1301" t="s">
        <v>10</v>
      </c>
      <c r="H1301">
        <v>300</v>
      </c>
      <c r="J1301">
        <v>1974</v>
      </c>
      <c r="K1301">
        <v>178</v>
      </c>
      <c r="L1301" s="1">
        <v>27207</v>
      </c>
      <c r="M1301">
        <v>1566</v>
      </c>
      <c r="N1301">
        <v>1974</v>
      </c>
      <c r="O1301">
        <v>9287</v>
      </c>
    </row>
    <row r="1302" spans="1:15" x14ac:dyDescent="0.25">
      <c r="A1302" t="s">
        <v>70</v>
      </c>
      <c r="B1302">
        <v>1980</v>
      </c>
      <c r="D1302" s="1">
        <v>29431</v>
      </c>
      <c r="E1302" t="s">
        <v>8</v>
      </c>
      <c r="F1302" t="s">
        <v>9</v>
      </c>
      <c r="G1302" t="s">
        <v>10</v>
      </c>
      <c r="H1302">
        <v>300</v>
      </c>
      <c r="J1302">
        <v>1975</v>
      </c>
      <c r="K1302">
        <v>178</v>
      </c>
      <c r="L1302" s="1">
        <v>27572</v>
      </c>
      <c r="M1302">
        <v>0</v>
      </c>
      <c r="N1302">
        <v>1975</v>
      </c>
      <c r="O1302">
        <v>54</v>
      </c>
    </row>
    <row r="1303" spans="1:15" x14ac:dyDescent="0.25">
      <c r="A1303" t="s">
        <v>70</v>
      </c>
      <c r="B1303">
        <v>1980</v>
      </c>
      <c r="D1303" s="1">
        <v>29432</v>
      </c>
      <c r="E1303" t="s">
        <v>8</v>
      </c>
      <c r="F1303" t="s">
        <v>9</v>
      </c>
      <c r="G1303" t="s">
        <v>10</v>
      </c>
      <c r="H1303">
        <v>300</v>
      </c>
      <c r="J1303">
        <v>1976</v>
      </c>
      <c r="K1303">
        <v>178</v>
      </c>
      <c r="L1303" s="1">
        <v>27937</v>
      </c>
      <c r="M1303">
        <v>312</v>
      </c>
      <c r="N1303">
        <v>1976</v>
      </c>
      <c r="O1303">
        <v>434</v>
      </c>
    </row>
    <row r="1304" spans="1:15" x14ac:dyDescent="0.25">
      <c r="A1304" t="s">
        <v>70</v>
      </c>
      <c r="B1304">
        <v>1980</v>
      </c>
      <c r="D1304" s="1">
        <v>29433</v>
      </c>
      <c r="E1304" t="s">
        <v>8</v>
      </c>
      <c r="F1304" t="s">
        <v>9</v>
      </c>
      <c r="G1304" t="s">
        <v>10</v>
      </c>
      <c r="H1304">
        <v>300</v>
      </c>
      <c r="J1304">
        <v>1977</v>
      </c>
      <c r="K1304">
        <v>178</v>
      </c>
      <c r="L1304" s="1">
        <v>28303</v>
      </c>
      <c r="M1304">
        <v>92</v>
      </c>
      <c r="N1304">
        <v>1977</v>
      </c>
      <c r="O1304">
        <v>800</v>
      </c>
    </row>
    <row r="1305" spans="1:15" x14ac:dyDescent="0.25">
      <c r="A1305" t="s">
        <v>70</v>
      </c>
      <c r="B1305">
        <v>1980</v>
      </c>
      <c r="D1305" s="1">
        <v>29434</v>
      </c>
      <c r="E1305" t="s">
        <v>8</v>
      </c>
      <c r="F1305" t="s">
        <v>9</v>
      </c>
      <c r="G1305" t="s">
        <v>10</v>
      </c>
      <c r="H1305">
        <v>300</v>
      </c>
      <c r="J1305">
        <v>1978</v>
      </c>
      <c r="K1305">
        <v>178</v>
      </c>
      <c r="L1305" s="1">
        <v>28668</v>
      </c>
      <c r="M1305">
        <v>0</v>
      </c>
      <c r="N1305">
        <v>1978</v>
      </c>
      <c r="O1305">
        <v>515</v>
      </c>
    </row>
    <row r="1306" spans="1:15" x14ac:dyDescent="0.25">
      <c r="A1306" t="s">
        <v>70</v>
      </c>
      <c r="B1306">
        <v>1980</v>
      </c>
      <c r="D1306" s="1">
        <v>29435</v>
      </c>
      <c r="E1306" t="s">
        <v>8</v>
      </c>
      <c r="F1306" t="s">
        <v>9</v>
      </c>
      <c r="G1306" t="s">
        <v>10</v>
      </c>
      <c r="H1306">
        <v>300</v>
      </c>
      <c r="J1306">
        <v>1979</v>
      </c>
      <c r="K1306">
        <v>178</v>
      </c>
      <c r="L1306" s="1">
        <v>29033</v>
      </c>
      <c r="M1306">
        <v>0</v>
      </c>
      <c r="N1306">
        <v>1979</v>
      </c>
      <c r="O1306">
        <v>50</v>
      </c>
    </row>
    <row r="1307" spans="1:15" x14ac:dyDescent="0.25">
      <c r="A1307" t="s">
        <v>70</v>
      </c>
      <c r="B1307">
        <v>1980</v>
      </c>
      <c r="D1307" s="1">
        <v>29436</v>
      </c>
      <c r="E1307" t="s">
        <v>8</v>
      </c>
      <c r="F1307" t="s">
        <v>9</v>
      </c>
      <c r="G1307" t="s">
        <v>10</v>
      </c>
      <c r="H1307">
        <v>300</v>
      </c>
      <c r="J1307">
        <v>1980</v>
      </c>
      <c r="K1307">
        <v>178</v>
      </c>
      <c r="L1307" s="1">
        <v>29398</v>
      </c>
      <c r="M1307">
        <v>8</v>
      </c>
      <c r="N1307">
        <v>1980</v>
      </c>
      <c r="O1307">
        <v>683</v>
      </c>
    </row>
    <row r="1308" spans="1:15" x14ac:dyDescent="0.25">
      <c r="A1308" t="s">
        <v>70</v>
      </c>
      <c r="B1308">
        <v>1980</v>
      </c>
      <c r="D1308" s="1">
        <v>29437</v>
      </c>
      <c r="E1308" t="s">
        <v>8</v>
      </c>
      <c r="F1308" t="s">
        <v>9</v>
      </c>
      <c r="G1308" t="s">
        <v>10</v>
      </c>
      <c r="H1308">
        <v>300</v>
      </c>
      <c r="J1308">
        <v>1981</v>
      </c>
      <c r="K1308">
        <v>178</v>
      </c>
      <c r="L1308" s="1">
        <v>29764</v>
      </c>
      <c r="M1308">
        <v>2</v>
      </c>
      <c r="N1308">
        <v>1981</v>
      </c>
      <c r="O1308">
        <v>7</v>
      </c>
    </row>
    <row r="1309" spans="1:15" x14ac:dyDescent="0.25">
      <c r="A1309" t="s">
        <v>70</v>
      </c>
      <c r="B1309">
        <v>1980</v>
      </c>
      <c r="D1309" s="1">
        <v>29438</v>
      </c>
      <c r="E1309" t="s">
        <v>8</v>
      </c>
      <c r="F1309" t="s">
        <v>9</v>
      </c>
      <c r="G1309" t="s">
        <v>10</v>
      </c>
      <c r="H1309">
        <v>300</v>
      </c>
      <c r="J1309">
        <v>1982</v>
      </c>
      <c r="K1309">
        <v>178</v>
      </c>
      <c r="L1309" s="1">
        <v>30129</v>
      </c>
      <c r="M1309">
        <v>0</v>
      </c>
      <c r="N1309">
        <v>1982</v>
      </c>
      <c r="O1309">
        <v>31</v>
      </c>
    </row>
    <row r="1310" spans="1:15" x14ac:dyDescent="0.25">
      <c r="A1310" t="s">
        <v>70</v>
      </c>
      <c r="B1310">
        <v>1980</v>
      </c>
      <c r="D1310" s="1">
        <v>29439</v>
      </c>
      <c r="E1310" t="s">
        <v>8</v>
      </c>
      <c r="F1310" t="s">
        <v>9</v>
      </c>
      <c r="G1310" t="s">
        <v>10</v>
      </c>
      <c r="H1310">
        <v>300</v>
      </c>
      <c r="J1310">
        <v>1983</v>
      </c>
      <c r="K1310">
        <v>178</v>
      </c>
      <c r="L1310" s="1">
        <v>30494</v>
      </c>
      <c r="M1310">
        <v>230</v>
      </c>
      <c r="N1310">
        <v>1983</v>
      </c>
      <c r="O1310">
        <v>787</v>
      </c>
    </row>
    <row r="1311" spans="1:15" x14ac:dyDescent="0.25">
      <c r="A1311" t="s">
        <v>70</v>
      </c>
      <c r="B1311">
        <v>1980</v>
      </c>
      <c r="D1311" s="1">
        <v>29440</v>
      </c>
      <c r="E1311" t="s">
        <v>8</v>
      </c>
      <c r="F1311" t="s">
        <v>9</v>
      </c>
      <c r="G1311" t="s">
        <v>10</v>
      </c>
      <c r="H1311">
        <v>300</v>
      </c>
      <c r="J1311">
        <v>1984</v>
      </c>
      <c r="K1311">
        <v>178</v>
      </c>
      <c r="L1311" s="1">
        <v>30859</v>
      </c>
      <c r="M1311">
        <v>0</v>
      </c>
      <c r="N1311">
        <v>1984</v>
      </c>
      <c r="O1311">
        <v>373</v>
      </c>
    </row>
    <row r="1312" spans="1:15" x14ac:dyDescent="0.25">
      <c r="A1312" t="s">
        <v>70</v>
      </c>
      <c r="B1312">
        <v>1980</v>
      </c>
      <c r="D1312" s="1">
        <v>29441</v>
      </c>
      <c r="E1312" t="s">
        <v>8</v>
      </c>
      <c r="F1312" t="s">
        <v>9</v>
      </c>
      <c r="G1312" t="s">
        <v>10</v>
      </c>
      <c r="H1312">
        <v>300</v>
      </c>
      <c r="J1312">
        <v>1985</v>
      </c>
      <c r="K1312">
        <v>178</v>
      </c>
      <c r="L1312" s="1">
        <v>31225</v>
      </c>
      <c r="M1312">
        <v>0</v>
      </c>
      <c r="N1312">
        <v>1985</v>
      </c>
      <c r="O1312">
        <v>0</v>
      </c>
    </row>
    <row r="1313" spans="1:15" x14ac:dyDescent="0.25">
      <c r="A1313" t="s">
        <v>70</v>
      </c>
      <c r="B1313">
        <v>1980</v>
      </c>
      <c r="D1313" s="1">
        <v>29442</v>
      </c>
      <c r="E1313" t="s">
        <v>8</v>
      </c>
      <c r="F1313" t="s">
        <v>9</v>
      </c>
      <c r="G1313" t="s">
        <v>10</v>
      </c>
      <c r="H1313">
        <v>300</v>
      </c>
      <c r="J1313">
        <v>1986</v>
      </c>
      <c r="K1313">
        <v>178</v>
      </c>
      <c r="L1313" s="1">
        <v>31590</v>
      </c>
      <c r="M1313">
        <v>0</v>
      </c>
      <c r="N1313">
        <v>1986</v>
      </c>
      <c r="O1313">
        <v>3</v>
      </c>
    </row>
    <row r="1314" spans="1:15" x14ac:dyDescent="0.25">
      <c r="A1314" t="s">
        <v>70</v>
      </c>
      <c r="B1314">
        <v>1980</v>
      </c>
      <c r="D1314" s="1">
        <v>29443</v>
      </c>
      <c r="E1314" t="s">
        <v>8</v>
      </c>
      <c r="F1314" t="s">
        <v>9</v>
      </c>
      <c r="G1314" t="s">
        <v>10</v>
      </c>
      <c r="H1314">
        <v>300</v>
      </c>
      <c r="J1314">
        <v>1987</v>
      </c>
      <c r="K1314">
        <v>178</v>
      </c>
      <c r="L1314" s="1">
        <v>31955</v>
      </c>
      <c r="M1314">
        <v>17</v>
      </c>
      <c r="N1314">
        <v>1987</v>
      </c>
      <c r="O1314">
        <v>88</v>
      </c>
    </row>
    <row r="1315" spans="1:15" x14ac:dyDescent="0.25">
      <c r="A1315" t="s">
        <v>70</v>
      </c>
      <c r="B1315">
        <v>1980</v>
      </c>
      <c r="D1315" s="1">
        <v>29444</v>
      </c>
      <c r="E1315" t="s">
        <v>8</v>
      </c>
      <c r="F1315" t="s">
        <v>9</v>
      </c>
      <c r="G1315" t="s">
        <v>10</v>
      </c>
      <c r="H1315">
        <v>300</v>
      </c>
      <c r="J1315">
        <v>1988</v>
      </c>
      <c r="K1315">
        <v>178</v>
      </c>
      <c r="L1315" s="1">
        <v>32320</v>
      </c>
      <c r="M1315">
        <v>0</v>
      </c>
      <c r="N1315">
        <v>1988</v>
      </c>
      <c r="O1315">
        <v>59</v>
      </c>
    </row>
    <row r="1316" spans="1:15" x14ac:dyDescent="0.25">
      <c r="A1316" t="s">
        <v>70</v>
      </c>
      <c r="B1316">
        <v>1980</v>
      </c>
      <c r="D1316" s="1">
        <v>29445</v>
      </c>
      <c r="E1316" t="s">
        <v>8</v>
      </c>
      <c r="F1316" t="s">
        <v>9</v>
      </c>
      <c r="G1316" t="s">
        <v>10</v>
      </c>
      <c r="H1316">
        <v>300</v>
      </c>
      <c r="J1316">
        <v>1989</v>
      </c>
      <c r="K1316">
        <v>178</v>
      </c>
      <c r="L1316" s="1">
        <v>32686</v>
      </c>
      <c r="M1316">
        <v>1136</v>
      </c>
      <c r="N1316">
        <v>1989</v>
      </c>
      <c r="O1316">
        <v>12916</v>
      </c>
    </row>
    <row r="1317" spans="1:15" x14ac:dyDescent="0.25">
      <c r="A1317" t="s">
        <v>70</v>
      </c>
      <c r="B1317">
        <v>1980</v>
      </c>
      <c r="D1317" s="1">
        <v>29446</v>
      </c>
      <c r="E1317" t="s">
        <v>8</v>
      </c>
      <c r="F1317" t="s">
        <v>9</v>
      </c>
      <c r="G1317" t="s">
        <v>10</v>
      </c>
      <c r="H1317">
        <v>300</v>
      </c>
      <c r="J1317">
        <v>1990</v>
      </c>
      <c r="K1317">
        <v>178</v>
      </c>
      <c r="L1317" s="1">
        <v>33051</v>
      </c>
      <c r="M1317">
        <v>838</v>
      </c>
      <c r="N1317">
        <v>1990</v>
      </c>
      <c r="O1317">
        <v>2422</v>
      </c>
    </row>
    <row r="1318" spans="1:15" x14ac:dyDescent="0.25">
      <c r="A1318" t="s">
        <v>70</v>
      </c>
      <c r="B1318">
        <v>1980</v>
      </c>
      <c r="D1318" s="1">
        <v>29447</v>
      </c>
      <c r="E1318" t="s">
        <v>8</v>
      </c>
      <c r="F1318" t="s">
        <v>9</v>
      </c>
      <c r="G1318" t="s">
        <v>10</v>
      </c>
      <c r="H1318">
        <v>300</v>
      </c>
      <c r="J1318">
        <v>1991</v>
      </c>
      <c r="K1318">
        <v>178</v>
      </c>
      <c r="L1318" s="1">
        <v>33416</v>
      </c>
      <c r="M1318">
        <v>138</v>
      </c>
      <c r="N1318">
        <v>1991</v>
      </c>
      <c r="O1318">
        <v>982</v>
      </c>
    </row>
    <row r="1319" spans="1:15" x14ac:dyDescent="0.25">
      <c r="A1319" t="s">
        <v>70</v>
      </c>
      <c r="B1319">
        <v>1980</v>
      </c>
      <c r="D1319" s="1">
        <v>29448</v>
      </c>
      <c r="E1319" t="s">
        <v>8</v>
      </c>
      <c r="F1319" t="s">
        <v>9</v>
      </c>
      <c r="G1319" t="s">
        <v>10</v>
      </c>
      <c r="H1319">
        <v>300</v>
      </c>
      <c r="J1319">
        <v>1992</v>
      </c>
      <c r="K1319">
        <v>178</v>
      </c>
      <c r="L1319" s="1">
        <v>33781</v>
      </c>
      <c r="M1319">
        <v>142</v>
      </c>
      <c r="N1319">
        <v>1992</v>
      </c>
      <c r="O1319">
        <v>475</v>
      </c>
    </row>
    <row r="1320" spans="1:15" x14ac:dyDescent="0.25">
      <c r="A1320" t="s">
        <v>70</v>
      </c>
      <c r="B1320">
        <v>1980</v>
      </c>
      <c r="D1320" s="1">
        <v>29449</v>
      </c>
      <c r="E1320" t="s">
        <v>8</v>
      </c>
      <c r="F1320" t="s">
        <v>9</v>
      </c>
      <c r="G1320" t="s">
        <v>10</v>
      </c>
      <c r="H1320">
        <v>300</v>
      </c>
      <c r="J1320">
        <v>1993</v>
      </c>
      <c r="K1320">
        <v>178</v>
      </c>
      <c r="L1320" s="1">
        <v>34147</v>
      </c>
      <c r="M1320">
        <v>1033</v>
      </c>
      <c r="N1320">
        <v>1993</v>
      </c>
      <c r="O1320">
        <v>2853</v>
      </c>
    </row>
    <row r="1321" spans="1:15" x14ac:dyDescent="0.25">
      <c r="A1321" t="s">
        <v>70</v>
      </c>
      <c r="B1321">
        <v>1980</v>
      </c>
      <c r="D1321" s="1">
        <v>29450</v>
      </c>
      <c r="E1321" t="s">
        <v>8</v>
      </c>
      <c r="F1321" t="s">
        <v>9</v>
      </c>
      <c r="G1321" t="s">
        <v>10</v>
      </c>
      <c r="H1321">
        <v>300</v>
      </c>
      <c r="J1321">
        <v>1994</v>
      </c>
      <c r="K1321">
        <v>178</v>
      </c>
      <c r="L1321" s="1">
        <v>34512</v>
      </c>
      <c r="M1321">
        <v>173</v>
      </c>
      <c r="N1321">
        <v>1994</v>
      </c>
      <c r="O1321">
        <v>4703</v>
      </c>
    </row>
    <row r="1322" spans="1:15" x14ac:dyDescent="0.25">
      <c r="A1322" t="s">
        <v>70</v>
      </c>
      <c r="B1322">
        <v>1980</v>
      </c>
      <c r="D1322" s="1">
        <v>29451</v>
      </c>
      <c r="E1322" t="s">
        <v>8</v>
      </c>
      <c r="F1322" t="s">
        <v>9</v>
      </c>
      <c r="G1322" t="s">
        <v>10</v>
      </c>
      <c r="H1322">
        <v>300</v>
      </c>
      <c r="J1322">
        <v>1995</v>
      </c>
      <c r="K1322">
        <v>178</v>
      </c>
      <c r="L1322" s="1">
        <v>34877</v>
      </c>
      <c r="M1322">
        <v>93</v>
      </c>
      <c r="N1322">
        <v>1995</v>
      </c>
      <c r="O1322">
        <v>403</v>
      </c>
    </row>
    <row r="1323" spans="1:15" x14ac:dyDescent="0.25">
      <c r="A1323" t="s">
        <v>70</v>
      </c>
      <c r="B1323">
        <v>1980</v>
      </c>
      <c r="D1323" s="1">
        <v>29452</v>
      </c>
      <c r="E1323" t="s">
        <v>8</v>
      </c>
      <c r="F1323" t="s">
        <v>9</v>
      </c>
      <c r="G1323" t="s">
        <v>10</v>
      </c>
      <c r="H1323">
        <v>300</v>
      </c>
      <c r="J1323">
        <v>1999</v>
      </c>
      <c r="K1323">
        <v>178</v>
      </c>
      <c r="L1323" t="s">
        <v>76</v>
      </c>
      <c r="M1323" t="s">
        <v>76</v>
      </c>
      <c r="N1323" t="s">
        <v>76</v>
      </c>
      <c r="O1323" t="s">
        <v>76</v>
      </c>
    </row>
    <row r="1324" spans="1:15" x14ac:dyDescent="0.25">
      <c r="A1324" t="s">
        <v>70</v>
      </c>
      <c r="B1324">
        <v>1980</v>
      </c>
      <c r="D1324" s="1">
        <v>29453</v>
      </c>
      <c r="E1324" t="s">
        <v>8</v>
      </c>
      <c r="F1324" t="s">
        <v>9</v>
      </c>
      <c r="G1324" t="s">
        <v>10</v>
      </c>
      <c r="H1324">
        <v>300</v>
      </c>
      <c r="J1324">
        <v>2000</v>
      </c>
      <c r="K1324">
        <v>178</v>
      </c>
      <c r="L1324" s="1">
        <v>36703</v>
      </c>
      <c r="M1324">
        <v>2180</v>
      </c>
      <c r="N1324">
        <v>2000</v>
      </c>
      <c r="O1324">
        <v>5498</v>
      </c>
    </row>
    <row r="1325" spans="1:15" x14ac:dyDescent="0.25">
      <c r="A1325" t="s">
        <v>70</v>
      </c>
      <c r="B1325">
        <v>1980</v>
      </c>
      <c r="D1325" s="1">
        <v>29454</v>
      </c>
      <c r="E1325" t="s">
        <v>8</v>
      </c>
      <c r="F1325" t="s">
        <v>9</v>
      </c>
      <c r="G1325" t="s">
        <v>10</v>
      </c>
      <c r="H1325">
        <v>1439</v>
      </c>
      <c r="J1325">
        <v>2001</v>
      </c>
      <c r="K1325">
        <v>178</v>
      </c>
      <c r="L1325" s="1">
        <v>37069</v>
      </c>
      <c r="M1325">
        <v>364</v>
      </c>
      <c r="N1325">
        <v>2001</v>
      </c>
      <c r="O1325">
        <v>1894</v>
      </c>
    </row>
    <row r="1326" spans="1:15" x14ac:dyDescent="0.25">
      <c r="A1326" t="s">
        <v>70</v>
      </c>
      <c r="B1326">
        <v>1980</v>
      </c>
      <c r="D1326" s="1">
        <v>29455</v>
      </c>
      <c r="E1326" t="s">
        <v>8</v>
      </c>
      <c r="F1326" t="s">
        <v>9</v>
      </c>
      <c r="G1326" t="s">
        <v>10</v>
      </c>
      <c r="H1326">
        <v>1418</v>
      </c>
      <c r="J1326">
        <v>2002</v>
      </c>
      <c r="K1326">
        <v>178</v>
      </c>
      <c r="L1326" s="1">
        <v>37434</v>
      </c>
      <c r="M1326">
        <v>167</v>
      </c>
      <c r="N1326">
        <v>2002</v>
      </c>
      <c r="O1326">
        <v>902</v>
      </c>
    </row>
    <row r="1327" spans="1:15" x14ac:dyDescent="0.25">
      <c r="A1327" t="s">
        <v>70</v>
      </c>
      <c r="B1327">
        <v>1980</v>
      </c>
      <c r="D1327" s="1">
        <v>29456</v>
      </c>
      <c r="E1327" t="s">
        <v>8</v>
      </c>
      <c r="F1327" t="s">
        <v>9</v>
      </c>
      <c r="G1327" t="s">
        <v>10</v>
      </c>
      <c r="H1327">
        <v>1609</v>
      </c>
      <c r="J1327">
        <v>2003</v>
      </c>
      <c r="K1327">
        <v>178</v>
      </c>
      <c r="L1327" s="1">
        <v>37799</v>
      </c>
      <c r="M1327">
        <v>9</v>
      </c>
      <c r="N1327">
        <v>2003</v>
      </c>
      <c r="O1327">
        <v>9</v>
      </c>
    </row>
    <row r="1328" spans="1:15" x14ac:dyDescent="0.25">
      <c r="A1328" t="s">
        <v>70</v>
      </c>
      <c r="B1328">
        <v>1980</v>
      </c>
      <c r="D1328" s="1">
        <v>29457</v>
      </c>
      <c r="E1328" t="s">
        <v>8</v>
      </c>
      <c r="F1328" t="s">
        <v>9</v>
      </c>
      <c r="G1328" t="s">
        <v>10</v>
      </c>
      <c r="H1328">
        <v>1359</v>
      </c>
      <c r="J1328">
        <v>2004</v>
      </c>
      <c r="K1328">
        <v>178</v>
      </c>
      <c r="L1328" t="s">
        <v>76</v>
      </c>
      <c r="M1328" t="s">
        <v>76</v>
      </c>
      <c r="N1328" t="s">
        <v>76</v>
      </c>
      <c r="O1328" t="s">
        <v>76</v>
      </c>
    </row>
    <row r="1329" spans="1:15" x14ac:dyDescent="0.25">
      <c r="A1329" t="s">
        <v>70</v>
      </c>
      <c r="B1329">
        <v>1980</v>
      </c>
      <c r="D1329" s="1">
        <v>29458</v>
      </c>
      <c r="E1329" t="s">
        <v>8</v>
      </c>
      <c r="F1329" t="s">
        <v>9</v>
      </c>
      <c r="G1329" t="s">
        <v>10</v>
      </c>
      <c r="H1329">
        <v>894</v>
      </c>
      <c r="J1329">
        <v>2005</v>
      </c>
      <c r="K1329">
        <v>178</v>
      </c>
      <c r="L1329" t="s">
        <v>76</v>
      </c>
      <c r="M1329" t="s">
        <v>76</v>
      </c>
      <c r="N1329" t="s">
        <v>76</v>
      </c>
      <c r="O1329" t="s">
        <v>76</v>
      </c>
    </row>
    <row r="1330" spans="1:15" x14ac:dyDescent="0.25">
      <c r="A1330" t="s">
        <v>70</v>
      </c>
      <c r="B1330">
        <v>1980</v>
      </c>
      <c r="D1330" s="1">
        <v>29459</v>
      </c>
      <c r="E1330" t="s">
        <v>8</v>
      </c>
      <c r="F1330" t="s">
        <v>9</v>
      </c>
      <c r="G1330" t="s">
        <v>10</v>
      </c>
      <c r="H1330">
        <v>817</v>
      </c>
      <c r="J1330">
        <v>2006</v>
      </c>
      <c r="K1330">
        <v>178</v>
      </c>
      <c r="L1330" s="1">
        <v>38895</v>
      </c>
      <c r="M1330">
        <v>21</v>
      </c>
      <c r="N1330">
        <v>2006</v>
      </c>
      <c r="O1330">
        <v>21</v>
      </c>
    </row>
    <row r="1331" spans="1:15" x14ac:dyDescent="0.25">
      <c r="A1331" t="s">
        <v>70</v>
      </c>
      <c r="B1331">
        <v>1980</v>
      </c>
      <c r="D1331" s="1">
        <v>29460</v>
      </c>
      <c r="E1331" t="s">
        <v>8</v>
      </c>
      <c r="F1331" t="s">
        <v>9</v>
      </c>
      <c r="G1331" t="s">
        <v>10</v>
      </c>
      <c r="H1331">
        <v>765</v>
      </c>
      <c r="J1331">
        <v>2007</v>
      </c>
      <c r="K1331">
        <v>178</v>
      </c>
      <c r="L1331" t="s">
        <v>76</v>
      </c>
      <c r="M1331" t="s">
        <v>76</v>
      </c>
      <c r="N1331" t="s">
        <v>76</v>
      </c>
      <c r="O1331" t="s">
        <v>76</v>
      </c>
    </row>
    <row r="1332" spans="1:15" x14ac:dyDescent="0.25">
      <c r="A1332" t="s">
        <v>70</v>
      </c>
      <c r="B1332">
        <v>1980</v>
      </c>
      <c r="D1332" s="1">
        <v>29461</v>
      </c>
      <c r="E1332" t="s">
        <v>8</v>
      </c>
      <c r="F1332" t="s">
        <v>9</v>
      </c>
      <c r="G1332" t="s">
        <v>10</v>
      </c>
      <c r="H1332">
        <v>707</v>
      </c>
      <c r="J1332">
        <v>2008</v>
      </c>
      <c r="K1332">
        <v>178</v>
      </c>
      <c r="L1332" s="1">
        <v>39625</v>
      </c>
      <c r="M1332">
        <v>0</v>
      </c>
      <c r="N1332">
        <v>2008</v>
      </c>
      <c r="O1332">
        <v>0</v>
      </c>
    </row>
    <row r="1333" spans="1:15" x14ac:dyDescent="0.25">
      <c r="A1333" t="s">
        <v>70</v>
      </c>
      <c r="B1333">
        <v>1980</v>
      </c>
      <c r="D1333" s="1">
        <v>29462</v>
      </c>
      <c r="E1333" t="s">
        <v>8</v>
      </c>
      <c r="F1333" t="s">
        <v>9</v>
      </c>
      <c r="G1333" t="s">
        <v>10</v>
      </c>
      <c r="H1333">
        <v>1056</v>
      </c>
      <c r="J1333">
        <v>2009</v>
      </c>
      <c r="K1333">
        <v>178</v>
      </c>
      <c r="L1333" s="1">
        <v>39991</v>
      </c>
      <c r="M1333">
        <v>1128</v>
      </c>
      <c r="N1333">
        <v>2009</v>
      </c>
      <c r="O1333">
        <v>16533</v>
      </c>
    </row>
    <row r="1334" spans="1:15" x14ac:dyDescent="0.25">
      <c r="A1334" t="s">
        <v>70</v>
      </c>
      <c r="B1334">
        <v>1980</v>
      </c>
      <c r="D1334" s="1">
        <v>29463</v>
      </c>
      <c r="E1334" t="s">
        <v>8</v>
      </c>
      <c r="F1334" t="s">
        <v>9</v>
      </c>
      <c r="G1334" t="s">
        <v>10</v>
      </c>
      <c r="H1334">
        <v>1312</v>
      </c>
      <c r="J1334">
        <v>2010</v>
      </c>
      <c r="K1334">
        <v>178</v>
      </c>
      <c r="L1334" s="1">
        <v>40356</v>
      </c>
      <c r="M1334">
        <v>94</v>
      </c>
      <c r="N1334">
        <v>2010</v>
      </c>
      <c r="O1334">
        <v>1750</v>
      </c>
    </row>
    <row r="1335" spans="1:15" x14ac:dyDescent="0.25">
      <c r="A1335" t="s">
        <v>70</v>
      </c>
      <c r="B1335">
        <v>1980</v>
      </c>
      <c r="D1335" s="1">
        <v>29464</v>
      </c>
      <c r="E1335" t="s">
        <v>8</v>
      </c>
      <c r="F1335" t="s">
        <v>9</v>
      </c>
      <c r="G1335" t="s">
        <v>10</v>
      </c>
      <c r="H1335">
        <v>941</v>
      </c>
      <c r="J1335">
        <v>2011</v>
      </c>
      <c r="K1335">
        <v>178</v>
      </c>
      <c r="L1335" s="1">
        <v>40721</v>
      </c>
      <c r="M1335">
        <v>553</v>
      </c>
      <c r="N1335">
        <v>2011</v>
      </c>
      <c r="O1335">
        <v>3293</v>
      </c>
    </row>
    <row r="1336" spans="1:15" x14ac:dyDescent="0.25">
      <c r="A1336" t="s">
        <v>70</v>
      </c>
      <c r="B1336">
        <v>1980</v>
      </c>
      <c r="D1336" s="1">
        <v>29465</v>
      </c>
      <c r="E1336" t="s">
        <v>8</v>
      </c>
      <c r="F1336" t="s">
        <v>9</v>
      </c>
      <c r="G1336" t="s">
        <v>10</v>
      </c>
      <c r="H1336">
        <v>1482</v>
      </c>
      <c r="J1336">
        <v>2012</v>
      </c>
      <c r="K1336">
        <v>178</v>
      </c>
      <c r="L1336" s="1">
        <v>41086</v>
      </c>
      <c r="M1336">
        <v>285</v>
      </c>
      <c r="N1336">
        <v>2012</v>
      </c>
      <c r="O1336">
        <v>2764</v>
      </c>
    </row>
    <row r="1337" spans="1:15" x14ac:dyDescent="0.25">
      <c r="A1337" t="s">
        <v>70</v>
      </c>
      <c r="B1337">
        <v>1980</v>
      </c>
      <c r="D1337" s="1">
        <v>29466</v>
      </c>
      <c r="E1337" t="s">
        <v>8</v>
      </c>
      <c r="F1337" t="s">
        <v>9</v>
      </c>
      <c r="G1337" t="s">
        <v>10</v>
      </c>
      <c r="H1337">
        <v>1223</v>
      </c>
      <c r="J1337">
        <v>2013</v>
      </c>
      <c r="K1337">
        <v>178</v>
      </c>
      <c r="L1337" s="1">
        <v>41452</v>
      </c>
      <c r="M1337">
        <v>341</v>
      </c>
      <c r="N1337">
        <v>2013</v>
      </c>
      <c r="O1337">
        <v>3593</v>
      </c>
    </row>
    <row r="1338" spans="1:15" x14ac:dyDescent="0.25">
      <c r="A1338" t="s">
        <v>70</v>
      </c>
      <c r="B1338">
        <v>1980</v>
      </c>
      <c r="D1338" s="1">
        <v>29467</v>
      </c>
      <c r="E1338" t="s">
        <v>8</v>
      </c>
      <c r="F1338" t="s">
        <v>9</v>
      </c>
      <c r="G1338" t="s">
        <v>10</v>
      </c>
      <c r="H1338">
        <v>839</v>
      </c>
      <c r="J1338">
        <v>2014</v>
      </c>
      <c r="K1338">
        <v>178</v>
      </c>
      <c r="L1338" s="1">
        <v>41817</v>
      </c>
      <c r="M1338">
        <v>43</v>
      </c>
      <c r="N1338">
        <v>2014</v>
      </c>
      <c r="O1338">
        <v>5422</v>
      </c>
    </row>
    <row r="1339" spans="1:15" x14ac:dyDescent="0.25">
      <c r="A1339" t="s">
        <v>70</v>
      </c>
      <c r="B1339">
        <v>1980</v>
      </c>
      <c r="D1339" s="1">
        <v>29468</v>
      </c>
      <c r="E1339" t="s">
        <v>8</v>
      </c>
      <c r="F1339" t="s">
        <v>9</v>
      </c>
      <c r="G1339" t="s">
        <v>10</v>
      </c>
      <c r="H1339">
        <v>1292</v>
      </c>
      <c r="J1339">
        <v>2015</v>
      </c>
      <c r="K1339">
        <v>178</v>
      </c>
      <c r="L1339" s="1">
        <v>42182</v>
      </c>
      <c r="M1339">
        <v>2</v>
      </c>
      <c r="N1339">
        <v>2015</v>
      </c>
      <c r="O1339">
        <v>34</v>
      </c>
    </row>
    <row r="1340" spans="1:15" x14ac:dyDescent="0.25">
      <c r="A1340" t="s">
        <v>70</v>
      </c>
      <c r="B1340">
        <v>1980</v>
      </c>
      <c r="D1340" s="1">
        <v>29469</v>
      </c>
      <c r="E1340" t="s">
        <v>8</v>
      </c>
      <c r="F1340" t="s">
        <v>9</v>
      </c>
      <c r="G1340" t="s">
        <v>10</v>
      </c>
      <c r="H1340">
        <v>1779</v>
      </c>
      <c r="J1340">
        <v>2016</v>
      </c>
      <c r="K1340">
        <v>178</v>
      </c>
      <c r="L1340" s="1">
        <v>42547</v>
      </c>
      <c r="M1340">
        <v>467</v>
      </c>
      <c r="N1340">
        <v>2016</v>
      </c>
      <c r="O1340">
        <v>1010</v>
      </c>
    </row>
    <row r="1341" spans="1:15" x14ac:dyDescent="0.25">
      <c r="A1341" t="s">
        <v>70</v>
      </c>
      <c r="B1341">
        <v>1980</v>
      </c>
      <c r="D1341" s="1">
        <v>29470</v>
      </c>
      <c r="E1341" t="s">
        <v>8</v>
      </c>
      <c r="F1341" t="s">
        <v>9</v>
      </c>
      <c r="G1341" t="s">
        <v>10</v>
      </c>
      <c r="H1341">
        <v>2795</v>
      </c>
      <c r="J1341">
        <v>2017</v>
      </c>
      <c r="K1341">
        <v>178</v>
      </c>
      <c r="L1341" s="1">
        <v>42913</v>
      </c>
      <c r="M1341">
        <v>536</v>
      </c>
      <c r="N1341">
        <v>2017</v>
      </c>
      <c r="O1341">
        <v>2406</v>
      </c>
    </row>
    <row r="1342" spans="1:15" x14ac:dyDescent="0.25">
      <c r="A1342" t="s">
        <v>70</v>
      </c>
      <c r="B1342">
        <v>1980</v>
      </c>
      <c r="D1342" s="1">
        <v>29471</v>
      </c>
      <c r="E1342" t="s">
        <v>8</v>
      </c>
      <c r="F1342" t="s">
        <v>9</v>
      </c>
      <c r="G1342" t="s">
        <v>10</v>
      </c>
      <c r="H1342">
        <v>6604</v>
      </c>
      <c r="J1342">
        <v>2018</v>
      </c>
      <c r="K1342">
        <v>178</v>
      </c>
      <c r="L1342" s="1">
        <v>43278</v>
      </c>
      <c r="M1342">
        <v>55</v>
      </c>
      <c r="N1342">
        <v>2018</v>
      </c>
      <c r="O1342">
        <v>171</v>
      </c>
    </row>
    <row r="1343" spans="1:15" x14ac:dyDescent="0.25">
      <c r="A1343" t="s">
        <v>70</v>
      </c>
      <c r="B1343">
        <v>1980</v>
      </c>
      <c r="D1343" s="1">
        <v>29472</v>
      </c>
      <c r="E1343" t="s">
        <v>8</v>
      </c>
      <c r="F1343" t="s">
        <v>9</v>
      </c>
      <c r="G1343" t="s">
        <v>10</v>
      </c>
      <c r="H1343">
        <v>3019</v>
      </c>
      <c r="J1343">
        <v>2019</v>
      </c>
      <c r="K1343">
        <v>178</v>
      </c>
      <c r="L1343" s="1">
        <v>43643</v>
      </c>
      <c r="M1343">
        <v>211</v>
      </c>
      <c r="N1343">
        <v>2019</v>
      </c>
      <c r="O1343">
        <v>1026</v>
      </c>
    </row>
    <row r="1344" spans="1:15" x14ac:dyDescent="0.25">
      <c r="A1344" t="s">
        <v>70</v>
      </c>
      <c r="B1344">
        <v>1980</v>
      </c>
      <c r="D1344" s="1">
        <v>29473</v>
      </c>
      <c r="E1344" t="s">
        <v>8</v>
      </c>
      <c r="F1344" t="s">
        <v>9</v>
      </c>
      <c r="G1344" t="s">
        <v>10</v>
      </c>
      <c r="H1344">
        <v>6189</v>
      </c>
      <c r="J1344">
        <v>2020</v>
      </c>
      <c r="K1344">
        <v>178</v>
      </c>
      <c r="L1344" s="1">
        <v>44008</v>
      </c>
      <c r="M1344">
        <v>26</v>
      </c>
      <c r="N1344">
        <v>2020</v>
      </c>
      <c r="O1344">
        <v>282</v>
      </c>
    </row>
    <row r="1345" spans="1:15" x14ac:dyDescent="0.25">
      <c r="A1345" t="s">
        <v>70</v>
      </c>
      <c r="B1345">
        <v>1980</v>
      </c>
      <c r="D1345" s="1">
        <v>29474</v>
      </c>
      <c r="E1345" t="s">
        <v>8</v>
      </c>
      <c r="F1345" t="s">
        <v>9</v>
      </c>
      <c r="G1345" t="s">
        <v>10</v>
      </c>
      <c r="H1345">
        <v>5830</v>
      </c>
      <c r="J1345">
        <v>2021</v>
      </c>
      <c r="K1345">
        <v>178</v>
      </c>
      <c r="L1345" s="1">
        <v>44374</v>
      </c>
      <c r="M1345">
        <v>54</v>
      </c>
      <c r="N1345">
        <v>2021</v>
      </c>
      <c r="O1345">
        <v>175</v>
      </c>
    </row>
    <row r="1346" spans="1:15" x14ac:dyDescent="0.25">
      <c r="A1346" t="s">
        <v>70</v>
      </c>
      <c r="B1346">
        <v>1980</v>
      </c>
      <c r="D1346" s="1">
        <v>29475</v>
      </c>
      <c r="E1346" t="s">
        <v>8</v>
      </c>
      <c r="F1346" t="s">
        <v>9</v>
      </c>
      <c r="G1346" t="s">
        <v>10</v>
      </c>
      <c r="H1346">
        <v>2600</v>
      </c>
      <c r="J1346">
        <v>1971</v>
      </c>
      <c r="K1346">
        <v>179</v>
      </c>
      <c r="L1346" s="1">
        <v>26112</v>
      </c>
      <c r="M1346">
        <v>37</v>
      </c>
      <c r="N1346">
        <v>1971</v>
      </c>
      <c r="O1346">
        <v>1522</v>
      </c>
    </row>
    <row r="1347" spans="1:15" x14ac:dyDescent="0.25">
      <c r="A1347" t="s">
        <v>70</v>
      </c>
      <c r="B1347">
        <v>1980</v>
      </c>
      <c r="D1347" s="1">
        <v>29476</v>
      </c>
      <c r="E1347" t="s">
        <v>8</v>
      </c>
      <c r="F1347" t="s">
        <v>9</v>
      </c>
      <c r="G1347" t="s">
        <v>10</v>
      </c>
      <c r="H1347">
        <v>2830</v>
      </c>
      <c r="J1347">
        <v>1972</v>
      </c>
      <c r="K1347">
        <v>179</v>
      </c>
      <c r="L1347" s="1">
        <v>26477</v>
      </c>
      <c r="M1347">
        <v>53</v>
      </c>
      <c r="N1347">
        <v>1972</v>
      </c>
      <c r="O1347">
        <v>1069</v>
      </c>
    </row>
    <row r="1348" spans="1:15" x14ac:dyDescent="0.25">
      <c r="A1348" t="s">
        <v>70</v>
      </c>
      <c r="B1348">
        <v>1980</v>
      </c>
      <c r="D1348" s="1">
        <v>29477</v>
      </c>
      <c r="E1348" t="s">
        <v>8</v>
      </c>
      <c r="F1348" t="s">
        <v>9</v>
      </c>
      <c r="G1348" t="s">
        <v>10</v>
      </c>
      <c r="H1348">
        <v>2541</v>
      </c>
      <c r="J1348">
        <v>1973</v>
      </c>
      <c r="K1348">
        <v>179</v>
      </c>
      <c r="L1348" s="1">
        <v>26843</v>
      </c>
      <c r="M1348">
        <v>178</v>
      </c>
      <c r="N1348">
        <v>1973</v>
      </c>
      <c r="O1348">
        <v>2249</v>
      </c>
    </row>
    <row r="1349" spans="1:15" x14ac:dyDescent="0.25">
      <c r="A1349" t="s">
        <v>70</v>
      </c>
      <c r="B1349">
        <v>1980</v>
      </c>
      <c r="D1349" s="1">
        <v>29478</v>
      </c>
      <c r="E1349" t="s">
        <v>8</v>
      </c>
      <c r="F1349" t="s">
        <v>9</v>
      </c>
      <c r="G1349" t="s">
        <v>10</v>
      </c>
      <c r="H1349">
        <v>3062</v>
      </c>
      <c r="J1349">
        <v>1974</v>
      </c>
      <c r="K1349">
        <v>179</v>
      </c>
      <c r="L1349" s="1">
        <v>27208</v>
      </c>
      <c r="M1349">
        <v>513</v>
      </c>
      <c r="N1349">
        <v>1974</v>
      </c>
      <c r="O1349">
        <v>9800</v>
      </c>
    </row>
    <row r="1350" spans="1:15" x14ac:dyDescent="0.25">
      <c r="A1350" t="s">
        <v>70</v>
      </c>
      <c r="B1350">
        <v>1980</v>
      </c>
      <c r="D1350" s="1">
        <v>29479</v>
      </c>
      <c r="E1350" t="s">
        <v>8</v>
      </c>
      <c r="F1350" t="s">
        <v>9</v>
      </c>
      <c r="G1350" t="s">
        <v>10</v>
      </c>
      <c r="H1350">
        <v>4169</v>
      </c>
      <c r="J1350">
        <v>1975</v>
      </c>
      <c r="K1350">
        <v>179</v>
      </c>
      <c r="L1350" s="1">
        <v>27573</v>
      </c>
      <c r="M1350">
        <v>210</v>
      </c>
      <c r="N1350">
        <v>1975</v>
      </c>
      <c r="O1350">
        <v>264</v>
      </c>
    </row>
    <row r="1351" spans="1:15" x14ac:dyDescent="0.25">
      <c r="A1351" t="s">
        <v>70</v>
      </c>
      <c r="B1351">
        <v>1980</v>
      </c>
      <c r="D1351" s="1">
        <v>29480</v>
      </c>
      <c r="E1351" t="s">
        <v>8</v>
      </c>
      <c r="F1351" t="s">
        <v>9</v>
      </c>
      <c r="G1351" t="s">
        <v>10</v>
      </c>
      <c r="H1351">
        <v>657</v>
      </c>
      <c r="J1351">
        <v>1976</v>
      </c>
      <c r="K1351">
        <v>179</v>
      </c>
      <c r="L1351" s="1">
        <v>27938</v>
      </c>
      <c r="M1351">
        <v>24</v>
      </c>
      <c r="N1351">
        <v>1976</v>
      </c>
      <c r="O1351">
        <v>458</v>
      </c>
    </row>
    <row r="1352" spans="1:15" x14ac:dyDescent="0.25">
      <c r="A1352" t="s">
        <v>70</v>
      </c>
      <c r="B1352">
        <v>1980</v>
      </c>
      <c r="D1352" s="1">
        <v>29481</v>
      </c>
      <c r="E1352" t="s">
        <v>8</v>
      </c>
      <c r="F1352" t="s">
        <v>9</v>
      </c>
      <c r="G1352" t="s">
        <v>10</v>
      </c>
      <c r="H1352">
        <v>792</v>
      </c>
      <c r="J1352">
        <v>1977</v>
      </c>
      <c r="K1352">
        <v>179</v>
      </c>
      <c r="L1352" s="1">
        <v>28304</v>
      </c>
      <c r="M1352">
        <v>33</v>
      </c>
      <c r="N1352">
        <v>1977</v>
      </c>
      <c r="O1352">
        <v>833</v>
      </c>
    </row>
    <row r="1353" spans="1:15" x14ac:dyDescent="0.25">
      <c r="A1353" t="s">
        <v>70</v>
      </c>
      <c r="B1353">
        <v>1980</v>
      </c>
      <c r="D1353" s="1">
        <v>29482</v>
      </c>
      <c r="E1353" t="s">
        <v>8</v>
      </c>
      <c r="F1353" t="s">
        <v>9</v>
      </c>
      <c r="G1353" t="s">
        <v>10</v>
      </c>
      <c r="H1353">
        <v>651</v>
      </c>
      <c r="J1353">
        <v>1978</v>
      </c>
      <c r="K1353">
        <v>179</v>
      </c>
      <c r="L1353" s="1">
        <v>28669</v>
      </c>
      <c r="M1353">
        <v>1</v>
      </c>
      <c r="N1353">
        <v>1978</v>
      </c>
      <c r="O1353">
        <v>516</v>
      </c>
    </row>
    <row r="1354" spans="1:15" x14ac:dyDescent="0.25">
      <c r="A1354" t="s">
        <v>70</v>
      </c>
      <c r="B1354">
        <v>1980</v>
      </c>
      <c r="D1354" s="1">
        <v>29483</v>
      </c>
      <c r="E1354" t="s">
        <v>8</v>
      </c>
      <c r="F1354" t="s">
        <v>9</v>
      </c>
      <c r="G1354" t="s">
        <v>10</v>
      </c>
      <c r="H1354">
        <v>704</v>
      </c>
      <c r="J1354">
        <v>1979</v>
      </c>
      <c r="K1354">
        <v>179</v>
      </c>
      <c r="L1354" s="1">
        <v>29034</v>
      </c>
      <c r="M1354">
        <v>0</v>
      </c>
      <c r="N1354">
        <v>1979</v>
      </c>
      <c r="O1354">
        <v>50</v>
      </c>
    </row>
    <row r="1355" spans="1:15" x14ac:dyDescent="0.25">
      <c r="A1355" t="s">
        <v>70</v>
      </c>
      <c r="B1355">
        <v>1980</v>
      </c>
      <c r="D1355" s="1">
        <v>29484</v>
      </c>
      <c r="E1355" t="s">
        <v>8</v>
      </c>
      <c r="F1355" t="s">
        <v>9</v>
      </c>
      <c r="G1355" t="s">
        <v>10</v>
      </c>
      <c r="H1355">
        <v>704</v>
      </c>
      <c r="J1355">
        <v>1980</v>
      </c>
      <c r="K1355">
        <v>179</v>
      </c>
      <c r="L1355" s="1">
        <v>29399</v>
      </c>
      <c r="M1355">
        <v>199</v>
      </c>
      <c r="N1355">
        <v>1980</v>
      </c>
      <c r="O1355">
        <v>882</v>
      </c>
    </row>
    <row r="1356" spans="1:15" x14ac:dyDescent="0.25">
      <c r="A1356" t="s">
        <v>70</v>
      </c>
      <c r="B1356">
        <v>1980</v>
      </c>
      <c r="D1356" s="1">
        <v>29485</v>
      </c>
      <c r="E1356" t="s">
        <v>8</v>
      </c>
      <c r="F1356" t="s">
        <v>9</v>
      </c>
      <c r="G1356" t="s">
        <v>10</v>
      </c>
      <c r="H1356">
        <v>704</v>
      </c>
      <c r="J1356">
        <v>1981</v>
      </c>
      <c r="K1356">
        <v>179</v>
      </c>
      <c r="L1356" s="1">
        <v>29765</v>
      </c>
      <c r="M1356">
        <v>0</v>
      </c>
      <c r="N1356">
        <v>1981</v>
      </c>
      <c r="O1356">
        <v>7</v>
      </c>
    </row>
    <row r="1357" spans="1:15" x14ac:dyDescent="0.25">
      <c r="A1357" t="s">
        <v>70</v>
      </c>
      <c r="B1357">
        <v>1980</v>
      </c>
      <c r="D1357" s="1">
        <v>29486</v>
      </c>
      <c r="E1357" t="s">
        <v>8</v>
      </c>
      <c r="F1357" t="s">
        <v>9</v>
      </c>
      <c r="G1357" t="s">
        <v>10</v>
      </c>
      <c r="H1357">
        <v>704</v>
      </c>
      <c r="J1357">
        <v>1982</v>
      </c>
      <c r="K1357">
        <v>179</v>
      </c>
      <c r="L1357" s="1">
        <v>30130</v>
      </c>
      <c r="M1357">
        <v>65</v>
      </c>
      <c r="N1357">
        <v>1982</v>
      </c>
      <c r="O1357">
        <v>96</v>
      </c>
    </row>
    <row r="1358" spans="1:15" x14ac:dyDescent="0.25">
      <c r="A1358" t="s">
        <v>70</v>
      </c>
      <c r="B1358">
        <v>1980</v>
      </c>
      <c r="D1358" s="1">
        <v>29487</v>
      </c>
      <c r="E1358" t="s">
        <v>8</v>
      </c>
      <c r="F1358" t="s">
        <v>9</v>
      </c>
      <c r="G1358" t="s">
        <v>10</v>
      </c>
      <c r="H1358">
        <v>230</v>
      </c>
      <c r="J1358">
        <v>1983</v>
      </c>
      <c r="K1358">
        <v>179</v>
      </c>
      <c r="L1358" s="1">
        <v>30495</v>
      </c>
      <c r="M1358">
        <v>211</v>
      </c>
      <c r="N1358">
        <v>1983</v>
      </c>
      <c r="O1358">
        <v>998</v>
      </c>
    </row>
    <row r="1359" spans="1:15" x14ac:dyDescent="0.25">
      <c r="A1359" t="s">
        <v>70</v>
      </c>
      <c r="B1359">
        <v>1980</v>
      </c>
      <c r="D1359" s="1">
        <v>29488</v>
      </c>
      <c r="E1359" t="s">
        <v>8</v>
      </c>
      <c r="F1359" t="s">
        <v>9</v>
      </c>
      <c r="G1359" t="s">
        <v>10</v>
      </c>
      <c r="H1359">
        <v>835</v>
      </c>
      <c r="J1359">
        <v>1984</v>
      </c>
      <c r="K1359">
        <v>179</v>
      </c>
      <c r="L1359" s="1">
        <v>30860</v>
      </c>
      <c r="M1359">
        <v>231</v>
      </c>
      <c r="N1359">
        <v>1984</v>
      </c>
      <c r="O1359">
        <v>604</v>
      </c>
    </row>
    <row r="1360" spans="1:15" x14ac:dyDescent="0.25">
      <c r="A1360" t="s">
        <v>70</v>
      </c>
      <c r="B1360">
        <v>1980</v>
      </c>
      <c r="D1360" s="1">
        <v>29489</v>
      </c>
      <c r="E1360" t="s">
        <v>8</v>
      </c>
      <c r="F1360" t="s">
        <v>9</v>
      </c>
      <c r="G1360" t="s">
        <v>10</v>
      </c>
      <c r="H1360">
        <v>836</v>
      </c>
      <c r="J1360">
        <v>1985</v>
      </c>
      <c r="K1360">
        <v>179</v>
      </c>
      <c r="L1360" s="1">
        <v>31226</v>
      </c>
      <c r="M1360">
        <v>0</v>
      </c>
      <c r="N1360">
        <v>1985</v>
      </c>
      <c r="O1360">
        <v>0</v>
      </c>
    </row>
    <row r="1361" spans="1:15" x14ac:dyDescent="0.25">
      <c r="A1361" t="s">
        <v>70</v>
      </c>
      <c r="B1361">
        <v>1980</v>
      </c>
      <c r="D1361" s="1">
        <v>29490</v>
      </c>
      <c r="E1361" t="s">
        <v>8</v>
      </c>
      <c r="F1361" t="s">
        <v>9</v>
      </c>
      <c r="G1361" t="s">
        <v>10</v>
      </c>
      <c r="H1361">
        <v>1659</v>
      </c>
      <c r="J1361">
        <v>1986</v>
      </c>
      <c r="K1361">
        <v>179</v>
      </c>
      <c r="L1361" s="1">
        <v>31591</v>
      </c>
      <c r="M1361">
        <v>1</v>
      </c>
      <c r="N1361">
        <v>1986</v>
      </c>
      <c r="O1361">
        <v>4</v>
      </c>
    </row>
    <row r="1362" spans="1:15" x14ac:dyDescent="0.25">
      <c r="A1362" t="s">
        <v>70</v>
      </c>
      <c r="B1362">
        <v>1980</v>
      </c>
      <c r="D1362" s="1">
        <v>29491</v>
      </c>
      <c r="E1362" t="s">
        <v>8</v>
      </c>
      <c r="F1362" t="s">
        <v>9</v>
      </c>
      <c r="G1362" t="s">
        <v>10</v>
      </c>
      <c r="H1362">
        <v>2047</v>
      </c>
      <c r="J1362">
        <v>1987</v>
      </c>
      <c r="K1362">
        <v>179</v>
      </c>
      <c r="L1362" s="1">
        <v>31956</v>
      </c>
      <c r="M1362">
        <v>153</v>
      </c>
      <c r="N1362">
        <v>1987</v>
      </c>
      <c r="O1362">
        <v>241</v>
      </c>
    </row>
    <row r="1363" spans="1:15" x14ac:dyDescent="0.25">
      <c r="A1363" t="s">
        <v>70</v>
      </c>
      <c r="B1363">
        <v>1980</v>
      </c>
      <c r="D1363" s="1">
        <v>29492</v>
      </c>
      <c r="E1363" t="s">
        <v>8</v>
      </c>
      <c r="F1363" t="s">
        <v>9</v>
      </c>
      <c r="G1363" t="s">
        <v>10</v>
      </c>
      <c r="H1363">
        <v>884</v>
      </c>
      <c r="J1363">
        <v>1988</v>
      </c>
      <c r="K1363">
        <v>179</v>
      </c>
      <c r="L1363" s="1">
        <v>32321</v>
      </c>
      <c r="M1363">
        <v>23</v>
      </c>
      <c r="N1363">
        <v>1988</v>
      </c>
      <c r="O1363">
        <v>82</v>
      </c>
    </row>
    <row r="1364" spans="1:15" x14ac:dyDescent="0.25">
      <c r="A1364" t="s">
        <v>70</v>
      </c>
      <c r="B1364">
        <v>1980</v>
      </c>
      <c r="D1364" s="1">
        <v>29493</v>
      </c>
      <c r="E1364" t="s">
        <v>8</v>
      </c>
      <c r="F1364" t="s">
        <v>9</v>
      </c>
      <c r="G1364" t="s">
        <v>10</v>
      </c>
      <c r="H1364">
        <v>575</v>
      </c>
      <c r="J1364">
        <v>1989</v>
      </c>
      <c r="K1364">
        <v>179</v>
      </c>
      <c r="L1364" s="1">
        <v>32687</v>
      </c>
      <c r="M1364">
        <v>1774</v>
      </c>
      <c r="N1364">
        <v>1989</v>
      </c>
      <c r="O1364">
        <v>14690</v>
      </c>
    </row>
    <row r="1365" spans="1:15" x14ac:dyDescent="0.25">
      <c r="A1365" t="s">
        <v>70</v>
      </c>
      <c r="B1365">
        <v>1980</v>
      </c>
      <c r="D1365" s="1">
        <v>29494</v>
      </c>
      <c r="E1365" t="s">
        <v>8</v>
      </c>
      <c r="F1365" t="s">
        <v>9</v>
      </c>
      <c r="G1365" t="s">
        <v>10</v>
      </c>
      <c r="H1365">
        <v>721</v>
      </c>
      <c r="J1365">
        <v>1990</v>
      </c>
      <c r="K1365">
        <v>179</v>
      </c>
      <c r="L1365" s="1">
        <v>33052</v>
      </c>
      <c r="M1365">
        <v>348</v>
      </c>
      <c r="N1365">
        <v>1990</v>
      </c>
      <c r="O1365">
        <v>2770</v>
      </c>
    </row>
    <row r="1366" spans="1:15" x14ac:dyDescent="0.25">
      <c r="A1366" t="s">
        <v>70</v>
      </c>
      <c r="B1366">
        <v>1980</v>
      </c>
      <c r="D1366" s="1">
        <v>29495</v>
      </c>
      <c r="E1366" t="s">
        <v>8</v>
      </c>
      <c r="F1366" t="s">
        <v>9</v>
      </c>
      <c r="G1366" t="s">
        <v>10</v>
      </c>
      <c r="H1366">
        <v>729</v>
      </c>
      <c r="J1366">
        <v>1991</v>
      </c>
      <c r="K1366">
        <v>179</v>
      </c>
      <c r="L1366" s="1">
        <v>33417</v>
      </c>
      <c r="M1366">
        <v>133</v>
      </c>
      <c r="N1366">
        <v>1991</v>
      </c>
      <c r="O1366">
        <v>1115</v>
      </c>
    </row>
    <row r="1367" spans="1:15" x14ac:dyDescent="0.25">
      <c r="A1367" t="s">
        <v>70</v>
      </c>
      <c r="B1367">
        <v>1980</v>
      </c>
      <c r="D1367" s="1">
        <v>29496</v>
      </c>
      <c r="E1367" t="s">
        <v>8</v>
      </c>
      <c r="F1367" t="s">
        <v>9</v>
      </c>
      <c r="G1367" t="s">
        <v>10</v>
      </c>
      <c r="H1367">
        <v>173</v>
      </c>
      <c r="J1367">
        <v>1992</v>
      </c>
      <c r="K1367">
        <v>179</v>
      </c>
      <c r="L1367" s="1">
        <v>33782</v>
      </c>
      <c r="M1367">
        <v>604</v>
      </c>
      <c r="N1367">
        <v>1992</v>
      </c>
      <c r="O1367">
        <v>1079</v>
      </c>
    </row>
    <row r="1368" spans="1:15" x14ac:dyDescent="0.25">
      <c r="A1368" t="s">
        <v>70</v>
      </c>
      <c r="B1368">
        <v>1980</v>
      </c>
      <c r="D1368" s="1">
        <v>29497</v>
      </c>
      <c r="E1368" t="s">
        <v>8</v>
      </c>
      <c r="F1368" t="s">
        <v>9</v>
      </c>
      <c r="G1368" t="s">
        <v>10</v>
      </c>
      <c r="H1368">
        <v>140</v>
      </c>
      <c r="J1368">
        <v>1993</v>
      </c>
      <c r="K1368">
        <v>179</v>
      </c>
      <c r="L1368" s="1">
        <v>34148</v>
      </c>
      <c r="M1368">
        <v>686</v>
      </c>
      <c r="N1368">
        <v>1993</v>
      </c>
      <c r="O1368">
        <v>3539</v>
      </c>
    </row>
    <row r="1369" spans="1:15" x14ac:dyDescent="0.25">
      <c r="A1369" t="s">
        <v>70</v>
      </c>
      <c r="B1369">
        <v>1980</v>
      </c>
      <c r="D1369" s="1">
        <v>29498</v>
      </c>
      <c r="E1369" t="s">
        <v>8</v>
      </c>
      <c r="F1369" t="s">
        <v>9</v>
      </c>
      <c r="G1369" t="s">
        <v>10</v>
      </c>
      <c r="H1369">
        <v>152</v>
      </c>
      <c r="J1369">
        <v>1994</v>
      </c>
      <c r="K1369">
        <v>179</v>
      </c>
      <c r="L1369" s="1">
        <v>34513</v>
      </c>
      <c r="M1369">
        <v>466</v>
      </c>
      <c r="N1369">
        <v>1994</v>
      </c>
      <c r="O1369">
        <v>5169</v>
      </c>
    </row>
    <row r="1370" spans="1:15" x14ac:dyDescent="0.25">
      <c r="A1370" t="s">
        <v>70</v>
      </c>
      <c r="B1370">
        <v>1980</v>
      </c>
      <c r="D1370" s="1">
        <v>29499</v>
      </c>
      <c r="E1370" t="s">
        <v>8</v>
      </c>
      <c r="F1370" t="s">
        <v>9</v>
      </c>
      <c r="G1370" t="s">
        <v>10</v>
      </c>
      <c r="H1370">
        <v>215</v>
      </c>
      <c r="J1370">
        <v>1995</v>
      </c>
      <c r="K1370">
        <v>179</v>
      </c>
      <c r="L1370" s="1">
        <v>34878</v>
      </c>
      <c r="M1370">
        <v>1645</v>
      </c>
      <c r="N1370">
        <v>1995</v>
      </c>
      <c r="O1370">
        <v>2048</v>
      </c>
    </row>
    <row r="1371" spans="1:15" x14ac:dyDescent="0.25">
      <c r="A1371" t="s">
        <v>70</v>
      </c>
      <c r="B1371">
        <v>1980</v>
      </c>
      <c r="D1371" s="1">
        <v>29500</v>
      </c>
      <c r="E1371" t="s">
        <v>8</v>
      </c>
      <c r="F1371" t="s">
        <v>9</v>
      </c>
      <c r="G1371" t="s">
        <v>10</v>
      </c>
      <c r="H1371">
        <v>186</v>
      </c>
      <c r="J1371">
        <v>1999</v>
      </c>
      <c r="K1371">
        <v>179</v>
      </c>
      <c r="L1371" t="s">
        <v>76</v>
      </c>
      <c r="M1371" t="s">
        <v>76</v>
      </c>
      <c r="N1371" t="s">
        <v>76</v>
      </c>
      <c r="O1371" t="s">
        <v>76</v>
      </c>
    </row>
    <row r="1372" spans="1:15" x14ac:dyDescent="0.25">
      <c r="A1372" t="s">
        <v>70</v>
      </c>
      <c r="B1372">
        <v>1980</v>
      </c>
      <c r="D1372" s="1">
        <v>29501</v>
      </c>
      <c r="E1372" t="s">
        <v>8</v>
      </c>
      <c r="F1372" t="s">
        <v>9</v>
      </c>
      <c r="G1372" t="s">
        <v>10</v>
      </c>
      <c r="H1372">
        <v>174</v>
      </c>
      <c r="J1372">
        <v>2000</v>
      </c>
      <c r="K1372">
        <v>179</v>
      </c>
      <c r="L1372" s="1">
        <v>36704</v>
      </c>
      <c r="M1372">
        <v>2079</v>
      </c>
      <c r="N1372">
        <v>2000</v>
      </c>
      <c r="O1372">
        <v>7577</v>
      </c>
    </row>
    <row r="1373" spans="1:15" x14ac:dyDescent="0.25">
      <c r="A1373" t="s">
        <v>70</v>
      </c>
      <c r="B1373">
        <v>1980</v>
      </c>
      <c r="D1373" s="1">
        <v>29502</v>
      </c>
      <c r="E1373" t="s">
        <v>8</v>
      </c>
      <c r="F1373" t="s">
        <v>9</v>
      </c>
      <c r="G1373" t="s">
        <v>10</v>
      </c>
      <c r="H1373">
        <v>203</v>
      </c>
      <c r="J1373">
        <v>2001</v>
      </c>
      <c r="K1373">
        <v>179</v>
      </c>
      <c r="L1373" s="1">
        <v>37070</v>
      </c>
      <c r="M1373">
        <v>430</v>
      </c>
      <c r="N1373">
        <v>2001</v>
      </c>
      <c r="O1373">
        <v>2324</v>
      </c>
    </row>
    <row r="1374" spans="1:15" x14ac:dyDescent="0.25">
      <c r="A1374" t="s">
        <v>70</v>
      </c>
      <c r="B1374">
        <v>1981</v>
      </c>
      <c r="D1374" s="1">
        <v>29748</v>
      </c>
      <c r="E1374" t="s">
        <v>8</v>
      </c>
      <c r="F1374" t="s">
        <v>9</v>
      </c>
      <c r="G1374" t="s">
        <v>10</v>
      </c>
      <c r="H1374">
        <v>0</v>
      </c>
      <c r="J1374">
        <v>2002</v>
      </c>
      <c r="K1374">
        <v>179</v>
      </c>
      <c r="L1374" s="1">
        <v>37435</v>
      </c>
      <c r="M1374">
        <v>139</v>
      </c>
      <c r="N1374">
        <v>2002</v>
      </c>
      <c r="O1374">
        <v>1041</v>
      </c>
    </row>
    <row r="1375" spans="1:15" x14ac:dyDescent="0.25">
      <c r="A1375" t="s">
        <v>70</v>
      </c>
      <c r="B1375">
        <v>1981</v>
      </c>
      <c r="D1375" s="1">
        <v>29749</v>
      </c>
      <c r="E1375" t="s">
        <v>8</v>
      </c>
      <c r="F1375" t="s">
        <v>9</v>
      </c>
      <c r="G1375" t="s">
        <v>10</v>
      </c>
      <c r="H1375">
        <v>0</v>
      </c>
      <c r="J1375">
        <v>2003</v>
      </c>
      <c r="K1375">
        <v>179</v>
      </c>
      <c r="L1375" s="1">
        <v>37800</v>
      </c>
      <c r="M1375">
        <v>0</v>
      </c>
      <c r="N1375">
        <v>2003</v>
      </c>
      <c r="O1375">
        <v>9</v>
      </c>
    </row>
    <row r="1376" spans="1:15" x14ac:dyDescent="0.25">
      <c r="A1376" t="s">
        <v>70</v>
      </c>
      <c r="B1376">
        <v>1981</v>
      </c>
      <c r="D1376" s="1">
        <v>29750</v>
      </c>
      <c r="E1376" t="s">
        <v>8</v>
      </c>
      <c r="F1376" t="s">
        <v>9</v>
      </c>
      <c r="G1376" t="s">
        <v>10</v>
      </c>
      <c r="H1376">
        <v>0</v>
      </c>
      <c r="J1376">
        <v>2004</v>
      </c>
      <c r="K1376">
        <v>179</v>
      </c>
      <c r="L1376" t="s">
        <v>76</v>
      </c>
      <c r="M1376" t="s">
        <v>76</v>
      </c>
      <c r="N1376" t="s">
        <v>76</v>
      </c>
      <c r="O1376" t="s">
        <v>76</v>
      </c>
    </row>
    <row r="1377" spans="1:15" x14ac:dyDescent="0.25">
      <c r="A1377" t="s">
        <v>70</v>
      </c>
      <c r="B1377">
        <v>1981</v>
      </c>
      <c r="D1377" s="1">
        <v>29751</v>
      </c>
      <c r="E1377" t="s">
        <v>8</v>
      </c>
      <c r="F1377" t="s">
        <v>9</v>
      </c>
      <c r="G1377" t="s">
        <v>10</v>
      </c>
      <c r="H1377">
        <v>0</v>
      </c>
      <c r="J1377">
        <v>2005</v>
      </c>
      <c r="K1377">
        <v>179</v>
      </c>
      <c r="L1377" s="1">
        <v>38531</v>
      </c>
      <c r="M1377">
        <v>219</v>
      </c>
      <c r="N1377">
        <v>2005</v>
      </c>
      <c r="O1377">
        <v>219</v>
      </c>
    </row>
    <row r="1378" spans="1:15" x14ac:dyDescent="0.25">
      <c r="A1378" t="s">
        <v>70</v>
      </c>
      <c r="B1378">
        <v>1981</v>
      </c>
      <c r="D1378" s="1">
        <v>29752</v>
      </c>
      <c r="E1378" t="s">
        <v>8</v>
      </c>
      <c r="F1378" t="s">
        <v>9</v>
      </c>
      <c r="G1378" t="s">
        <v>10</v>
      </c>
      <c r="H1378">
        <v>0</v>
      </c>
      <c r="J1378">
        <v>2006</v>
      </c>
      <c r="K1378">
        <v>179</v>
      </c>
      <c r="L1378" s="1">
        <v>38896</v>
      </c>
      <c r="M1378">
        <v>0</v>
      </c>
      <c r="N1378">
        <v>2006</v>
      </c>
      <c r="O1378">
        <v>21</v>
      </c>
    </row>
    <row r="1379" spans="1:15" x14ac:dyDescent="0.25">
      <c r="A1379" t="s">
        <v>70</v>
      </c>
      <c r="B1379">
        <v>1981</v>
      </c>
      <c r="D1379" s="1">
        <v>29753</v>
      </c>
      <c r="E1379" t="s">
        <v>8</v>
      </c>
      <c r="F1379" t="s">
        <v>9</v>
      </c>
      <c r="G1379" t="s">
        <v>10</v>
      </c>
      <c r="H1379">
        <v>1</v>
      </c>
      <c r="J1379">
        <v>2007</v>
      </c>
      <c r="K1379">
        <v>179</v>
      </c>
      <c r="L1379" t="s">
        <v>76</v>
      </c>
      <c r="M1379" t="s">
        <v>76</v>
      </c>
      <c r="N1379" t="s">
        <v>76</v>
      </c>
      <c r="O1379" t="s">
        <v>76</v>
      </c>
    </row>
    <row r="1380" spans="1:15" x14ac:dyDescent="0.25">
      <c r="A1380" t="s">
        <v>70</v>
      </c>
      <c r="B1380">
        <v>1981</v>
      </c>
      <c r="D1380" s="1">
        <v>29754</v>
      </c>
      <c r="E1380" t="s">
        <v>8</v>
      </c>
      <c r="F1380" t="s">
        <v>9</v>
      </c>
      <c r="G1380" t="s">
        <v>10</v>
      </c>
      <c r="H1380">
        <v>2</v>
      </c>
      <c r="J1380">
        <v>2008</v>
      </c>
      <c r="K1380">
        <v>179</v>
      </c>
      <c r="L1380" s="1">
        <v>39626</v>
      </c>
      <c r="M1380">
        <v>34</v>
      </c>
      <c r="N1380">
        <v>2008</v>
      </c>
      <c r="O1380">
        <v>34</v>
      </c>
    </row>
    <row r="1381" spans="1:15" x14ac:dyDescent="0.25">
      <c r="A1381" t="s">
        <v>70</v>
      </c>
      <c r="B1381">
        <v>1981</v>
      </c>
      <c r="D1381" s="1">
        <v>29755</v>
      </c>
      <c r="E1381" t="s">
        <v>8</v>
      </c>
      <c r="F1381" t="s">
        <v>9</v>
      </c>
      <c r="G1381" t="s">
        <v>10</v>
      </c>
      <c r="H1381">
        <v>0</v>
      </c>
      <c r="J1381">
        <v>2009</v>
      </c>
      <c r="K1381">
        <v>179</v>
      </c>
      <c r="L1381" s="1">
        <v>39992</v>
      </c>
      <c r="M1381">
        <v>1927</v>
      </c>
      <c r="N1381">
        <v>2009</v>
      </c>
      <c r="O1381">
        <v>18460</v>
      </c>
    </row>
    <row r="1382" spans="1:15" x14ac:dyDescent="0.25">
      <c r="A1382" t="s">
        <v>70</v>
      </c>
      <c r="B1382">
        <v>1981</v>
      </c>
      <c r="D1382" s="1">
        <v>29756</v>
      </c>
      <c r="E1382" t="s">
        <v>8</v>
      </c>
      <c r="F1382" t="s">
        <v>9</v>
      </c>
      <c r="G1382" t="s">
        <v>10</v>
      </c>
      <c r="H1382">
        <v>0</v>
      </c>
      <c r="J1382">
        <v>2010</v>
      </c>
      <c r="K1382">
        <v>179</v>
      </c>
      <c r="L1382" s="1">
        <v>40357</v>
      </c>
      <c r="M1382">
        <v>88</v>
      </c>
      <c r="N1382">
        <v>2010</v>
      </c>
      <c r="O1382">
        <v>1838</v>
      </c>
    </row>
    <row r="1383" spans="1:15" x14ac:dyDescent="0.25">
      <c r="A1383" t="s">
        <v>70</v>
      </c>
      <c r="B1383">
        <v>1981</v>
      </c>
      <c r="D1383" s="1">
        <v>29757</v>
      </c>
      <c r="E1383" t="s">
        <v>8</v>
      </c>
      <c r="F1383" t="s">
        <v>9</v>
      </c>
      <c r="G1383" t="s">
        <v>10</v>
      </c>
      <c r="H1383">
        <v>0</v>
      </c>
      <c r="J1383">
        <v>2011</v>
      </c>
      <c r="K1383">
        <v>179</v>
      </c>
      <c r="L1383" s="1">
        <v>40722</v>
      </c>
      <c r="M1383">
        <v>535</v>
      </c>
      <c r="N1383">
        <v>2011</v>
      </c>
      <c r="O1383">
        <v>3828</v>
      </c>
    </row>
    <row r="1384" spans="1:15" x14ac:dyDescent="0.25">
      <c r="A1384" t="s">
        <v>70</v>
      </c>
      <c r="B1384">
        <v>1981</v>
      </c>
      <c r="D1384" s="1">
        <v>29758</v>
      </c>
      <c r="E1384" t="s">
        <v>8</v>
      </c>
      <c r="F1384" t="s">
        <v>9</v>
      </c>
      <c r="G1384" t="s">
        <v>10</v>
      </c>
      <c r="H1384">
        <v>0</v>
      </c>
      <c r="J1384">
        <v>2012</v>
      </c>
      <c r="K1384">
        <v>179</v>
      </c>
      <c r="L1384" s="1">
        <v>41087</v>
      </c>
      <c r="M1384">
        <v>231</v>
      </c>
      <c r="N1384">
        <v>2012</v>
      </c>
      <c r="O1384">
        <v>2995</v>
      </c>
    </row>
    <row r="1385" spans="1:15" x14ac:dyDescent="0.25">
      <c r="A1385" t="s">
        <v>70</v>
      </c>
      <c r="B1385">
        <v>1981</v>
      </c>
      <c r="D1385" s="1">
        <v>29759</v>
      </c>
      <c r="E1385" t="s">
        <v>8</v>
      </c>
      <c r="F1385" t="s">
        <v>9</v>
      </c>
      <c r="G1385" t="s">
        <v>10</v>
      </c>
      <c r="H1385">
        <v>0</v>
      </c>
      <c r="J1385">
        <v>2013</v>
      </c>
      <c r="K1385">
        <v>179</v>
      </c>
      <c r="L1385" s="1">
        <v>41453</v>
      </c>
      <c r="M1385">
        <v>461</v>
      </c>
      <c r="N1385">
        <v>2013</v>
      </c>
      <c r="O1385">
        <v>4054</v>
      </c>
    </row>
    <row r="1386" spans="1:15" x14ac:dyDescent="0.25">
      <c r="A1386" t="s">
        <v>70</v>
      </c>
      <c r="B1386">
        <v>1981</v>
      </c>
      <c r="D1386" s="1">
        <v>29760</v>
      </c>
      <c r="E1386" t="s">
        <v>8</v>
      </c>
      <c r="F1386" t="s">
        <v>9</v>
      </c>
      <c r="G1386" t="s">
        <v>10</v>
      </c>
      <c r="H1386">
        <v>0</v>
      </c>
      <c r="J1386">
        <v>2014</v>
      </c>
      <c r="K1386">
        <v>179</v>
      </c>
      <c r="L1386" s="1">
        <v>41818</v>
      </c>
      <c r="M1386">
        <v>229</v>
      </c>
      <c r="N1386">
        <v>2014</v>
      </c>
      <c r="O1386">
        <v>5651</v>
      </c>
    </row>
    <row r="1387" spans="1:15" x14ac:dyDescent="0.25">
      <c r="A1387" t="s">
        <v>70</v>
      </c>
      <c r="B1387">
        <v>1981</v>
      </c>
      <c r="D1387" s="1">
        <v>29761</v>
      </c>
      <c r="E1387" t="s">
        <v>8</v>
      </c>
      <c r="F1387" t="s">
        <v>9</v>
      </c>
      <c r="G1387" t="s">
        <v>10</v>
      </c>
      <c r="H1387">
        <v>0</v>
      </c>
      <c r="J1387">
        <v>2015</v>
      </c>
      <c r="K1387">
        <v>179</v>
      </c>
      <c r="L1387" s="1">
        <v>42183</v>
      </c>
      <c r="M1387">
        <v>280</v>
      </c>
      <c r="N1387">
        <v>2015</v>
      </c>
      <c r="O1387">
        <v>314</v>
      </c>
    </row>
    <row r="1388" spans="1:15" x14ac:dyDescent="0.25">
      <c r="A1388" t="s">
        <v>70</v>
      </c>
      <c r="B1388">
        <v>1981</v>
      </c>
      <c r="D1388" s="1">
        <v>29762</v>
      </c>
      <c r="E1388" t="s">
        <v>8</v>
      </c>
      <c r="F1388" t="s">
        <v>9</v>
      </c>
      <c r="G1388" t="s">
        <v>10</v>
      </c>
      <c r="H1388">
        <v>1</v>
      </c>
      <c r="J1388">
        <v>2016</v>
      </c>
      <c r="K1388">
        <v>179</v>
      </c>
      <c r="L1388" s="1">
        <v>42548</v>
      </c>
      <c r="M1388">
        <v>377</v>
      </c>
      <c r="N1388">
        <v>2016</v>
      </c>
      <c r="O1388">
        <v>1387</v>
      </c>
    </row>
    <row r="1389" spans="1:15" x14ac:dyDescent="0.25">
      <c r="A1389" t="s">
        <v>70</v>
      </c>
      <c r="B1389">
        <v>1981</v>
      </c>
      <c r="D1389" s="1">
        <v>29763</v>
      </c>
      <c r="E1389" t="s">
        <v>8</v>
      </c>
      <c r="F1389" t="s">
        <v>9</v>
      </c>
      <c r="G1389" t="s">
        <v>10</v>
      </c>
      <c r="H1389">
        <v>1</v>
      </c>
      <c r="J1389">
        <v>2017</v>
      </c>
      <c r="K1389">
        <v>179</v>
      </c>
      <c r="L1389" s="1">
        <v>42914</v>
      </c>
      <c r="M1389">
        <v>186</v>
      </c>
      <c r="N1389">
        <v>2017</v>
      </c>
      <c r="O1389">
        <v>2592</v>
      </c>
    </row>
    <row r="1390" spans="1:15" x14ac:dyDescent="0.25">
      <c r="A1390" t="s">
        <v>70</v>
      </c>
      <c r="B1390">
        <v>1981</v>
      </c>
      <c r="D1390" s="1">
        <v>29764</v>
      </c>
      <c r="E1390" t="s">
        <v>8</v>
      </c>
      <c r="F1390" t="s">
        <v>9</v>
      </c>
      <c r="G1390" t="s">
        <v>10</v>
      </c>
      <c r="H1390">
        <v>2</v>
      </c>
      <c r="J1390">
        <v>2018</v>
      </c>
      <c r="K1390">
        <v>179</v>
      </c>
      <c r="L1390" s="1">
        <v>43279</v>
      </c>
      <c r="M1390">
        <v>6</v>
      </c>
      <c r="N1390">
        <v>2018</v>
      </c>
      <c r="O1390">
        <v>177</v>
      </c>
    </row>
    <row r="1391" spans="1:15" x14ac:dyDescent="0.25">
      <c r="A1391" t="s">
        <v>70</v>
      </c>
      <c r="B1391">
        <v>1981</v>
      </c>
      <c r="D1391" s="1">
        <v>29765</v>
      </c>
      <c r="E1391" t="s">
        <v>8</v>
      </c>
      <c r="F1391" t="s">
        <v>9</v>
      </c>
      <c r="G1391" t="s">
        <v>10</v>
      </c>
      <c r="H1391">
        <v>0</v>
      </c>
      <c r="J1391">
        <v>2019</v>
      </c>
      <c r="K1391">
        <v>179</v>
      </c>
      <c r="L1391" s="1">
        <v>43644</v>
      </c>
      <c r="M1391">
        <v>25</v>
      </c>
      <c r="N1391">
        <v>2019</v>
      </c>
      <c r="O1391">
        <v>1051</v>
      </c>
    </row>
    <row r="1392" spans="1:15" x14ac:dyDescent="0.25">
      <c r="A1392" t="s">
        <v>70</v>
      </c>
      <c r="B1392">
        <v>1981</v>
      </c>
      <c r="D1392" s="1">
        <v>29766</v>
      </c>
      <c r="E1392" t="s">
        <v>8</v>
      </c>
      <c r="F1392" t="s">
        <v>9</v>
      </c>
      <c r="G1392" t="s">
        <v>10</v>
      </c>
      <c r="H1392">
        <v>0</v>
      </c>
      <c r="J1392">
        <v>2020</v>
      </c>
      <c r="K1392">
        <v>179</v>
      </c>
      <c r="L1392" s="1">
        <v>44009</v>
      </c>
      <c r="M1392">
        <v>110</v>
      </c>
      <c r="N1392">
        <v>2020</v>
      </c>
      <c r="O1392">
        <v>392</v>
      </c>
    </row>
    <row r="1393" spans="1:15" x14ac:dyDescent="0.25">
      <c r="A1393" t="s">
        <v>70</v>
      </c>
      <c r="B1393">
        <v>1981</v>
      </c>
      <c r="D1393" s="1">
        <v>29767</v>
      </c>
      <c r="E1393" t="s">
        <v>8</v>
      </c>
      <c r="F1393" t="s">
        <v>9</v>
      </c>
      <c r="G1393" t="s">
        <v>10</v>
      </c>
      <c r="H1393">
        <v>1</v>
      </c>
      <c r="J1393">
        <v>2021</v>
      </c>
      <c r="K1393">
        <v>179</v>
      </c>
      <c r="L1393" s="1">
        <v>44375</v>
      </c>
      <c r="M1393">
        <v>75</v>
      </c>
      <c r="N1393">
        <v>2021</v>
      </c>
      <c r="O1393">
        <v>250</v>
      </c>
    </row>
    <row r="1394" spans="1:15" x14ac:dyDescent="0.25">
      <c r="A1394" t="s">
        <v>70</v>
      </c>
      <c r="B1394">
        <v>1981</v>
      </c>
      <c r="D1394" s="1">
        <v>29768</v>
      </c>
      <c r="E1394" t="s">
        <v>8</v>
      </c>
      <c r="F1394" t="s">
        <v>9</v>
      </c>
      <c r="G1394" t="s">
        <v>10</v>
      </c>
      <c r="H1394">
        <v>0</v>
      </c>
      <c r="J1394">
        <v>1971</v>
      </c>
      <c r="K1394">
        <v>180</v>
      </c>
      <c r="L1394" s="1">
        <v>26113</v>
      </c>
      <c r="M1394">
        <v>252</v>
      </c>
      <c r="N1394">
        <v>1971</v>
      </c>
      <c r="O1394">
        <v>1774</v>
      </c>
    </row>
    <row r="1395" spans="1:15" x14ac:dyDescent="0.25">
      <c r="A1395" t="s">
        <v>70</v>
      </c>
      <c r="B1395">
        <v>1981</v>
      </c>
      <c r="D1395" s="1">
        <v>29769</v>
      </c>
      <c r="E1395" t="s">
        <v>8</v>
      </c>
      <c r="F1395" t="s">
        <v>9</v>
      </c>
      <c r="G1395" t="s">
        <v>10</v>
      </c>
      <c r="H1395">
        <v>0</v>
      </c>
      <c r="J1395">
        <v>1972</v>
      </c>
      <c r="K1395">
        <v>180</v>
      </c>
      <c r="L1395" s="1">
        <v>26478</v>
      </c>
      <c r="M1395">
        <v>98</v>
      </c>
      <c r="N1395">
        <v>1972</v>
      </c>
      <c r="O1395">
        <v>1167</v>
      </c>
    </row>
    <row r="1396" spans="1:15" x14ac:dyDescent="0.25">
      <c r="A1396" t="s">
        <v>70</v>
      </c>
      <c r="B1396">
        <v>1981</v>
      </c>
      <c r="D1396" s="1">
        <v>29770</v>
      </c>
      <c r="E1396" t="s">
        <v>8</v>
      </c>
      <c r="F1396" t="s">
        <v>9</v>
      </c>
      <c r="G1396" t="s">
        <v>10</v>
      </c>
      <c r="H1396">
        <v>0</v>
      </c>
      <c r="J1396">
        <v>1973</v>
      </c>
      <c r="K1396">
        <v>180</v>
      </c>
      <c r="L1396" s="1">
        <v>26844</v>
      </c>
      <c r="M1396">
        <v>29</v>
      </c>
      <c r="N1396">
        <v>1973</v>
      </c>
      <c r="O1396">
        <v>2278</v>
      </c>
    </row>
    <row r="1397" spans="1:15" x14ac:dyDescent="0.25">
      <c r="A1397" t="s">
        <v>70</v>
      </c>
      <c r="B1397">
        <v>1981</v>
      </c>
      <c r="D1397" s="1">
        <v>29771</v>
      </c>
      <c r="E1397" t="s">
        <v>8</v>
      </c>
      <c r="F1397" t="s">
        <v>9</v>
      </c>
      <c r="G1397" t="s">
        <v>10</v>
      </c>
      <c r="H1397">
        <v>0</v>
      </c>
      <c r="J1397">
        <v>1974</v>
      </c>
      <c r="K1397">
        <v>180</v>
      </c>
      <c r="L1397" s="1">
        <v>27209</v>
      </c>
      <c r="M1397">
        <v>1749</v>
      </c>
      <c r="N1397">
        <v>1974</v>
      </c>
      <c r="O1397">
        <v>11549</v>
      </c>
    </row>
    <row r="1398" spans="1:15" x14ac:dyDescent="0.25">
      <c r="A1398" t="s">
        <v>70</v>
      </c>
      <c r="B1398">
        <v>1981</v>
      </c>
      <c r="D1398" s="1">
        <v>29772</v>
      </c>
      <c r="E1398" t="s">
        <v>8</v>
      </c>
      <c r="F1398" t="s">
        <v>9</v>
      </c>
      <c r="G1398" t="s">
        <v>10</v>
      </c>
      <c r="H1398">
        <v>4</v>
      </c>
      <c r="J1398">
        <v>1975</v>
      </c>
      <c r="K1398">
        <v>180</v>
      </c>
      <c r="L1398" s="1">
        <v>27574</v>
      </c>
      <c r="M1398">
        <v>87</v>
      </c>
      <c r="N1398">
        <v>1975</v>
      </c>
      <c r="O1398">
        <v>351</v>
      </c>
    </row>
    <row r="1399" spans="1:15" x14ac:dyDescent="0.25">
      <c r="A1399" t="s">
        <v>70</v>
      </c>
      <c r="B1399">
        <v>1981</v>
      </c>
      <c r="D1399" s="1">
        <v>29773</v>
      </c>
      <c r="E1399" t="s">
        <v>8</v>
      </c>
      <c r="F1399" t="s">
        <v>9</v>
      </c>
      <c r="G1399" t="s">
        <v>10</v>
      </c>
      <c r="H1399">
        <v>8</v>
      </c>
      <c r="J1399">
        <v>1976</v>
      </c>
      <c r="K1399">
        <v>180</v>
      </c>
      <c r="L1399" s="1">
        <v>27939</v>
      </c>
      <c r="M1399">
        <v>420</v>
      </c>
      <c r="N1399">
        <v>1976</v>
      </c>
      <c r="O1399">
        <v>878</v>
      </c>
    </row>
    <row r="1400" spans="1:15" x14ac:dyDescent="0.25">
      <c r="A1400" t="s">
        <v>70</v>
      </c>
      <c r="B1400">
        <v>1981</v>
      </c>
      <c r="D1400" s="1">
        <v>29774</v>
      </c>
      <c r="E1400" t="s">
        <v>8</v>
      </c>
      <c r="F1400" t="s">
        <v>9</v>
      </c>
      <c r="G1400" t="s">
        <v>10</v>
      </c>
      <c r="H1400">
        <v>83</v>
      </c>
      <c r="J1400">
        <v>1977</v>
      </c>
      <c r="K1400">
        <v>180</v>
      </c>
      <c r="L1400" s="1">
        <v>28305</v>
      </c>
      <c r="M1400">
        <v>27</v>
      </c>
      <c r="N1400">
        <v>1977</v>
      </c>
      <c r="O1400">
        <v>860</v>
      </c>
    </row>
    <row r="1401" spans="1:15" x14ac:dyDescent="0.25">
      <c r="A1401" t="s">
        <v>70</v>
      </c>
      <c r="B1401">
        <v>1981</v>
      </c>
      <c r="D1401" s="1">
        <v>29775</v>
      </c>
      <c r="E1401" t="s">
        <v>8</v>
      </c>
      <c r="F1401" t="s">
        <v>9</v>
      </c>
      <c r="G1401" t="s">
        <v>10</v>
      </c>
      <c r="H1401">
        <v>46</v>
      </c>
      <c r="J1401">
        <v>1978</v>
      </c>
      <c r="K1401">
        <v>180</v>
      </c>
      <c r="L1401" s="1">
        <v>28670</v>
      </c>
      <c r="M1401">
        <v>887</v>
      </c>
      <c r="N1401">
        <v>1978</v>
      </c>
      <c r="O1401">
        <v>1403</v>
      </c>
    </row>
    <row r="1402" spans="1:15" x14ac:dyDescent="0.25">
      <c r="A1402" t="s">
        <v>70</v>
      </c>
      <c r="B1402">
        <v>1981</v>
      </c>
      <c r="D1402" s="1">
        <v>29776</v>
      </c>
      <c r="E1402" t="s">
        <v>8</v>
      </c>
      <c r="F1402" t="s">
        <v>9</v>
      </c>
      <c r="G1402" t="s">
        <v>10</v>
      </c>
      <c r="H1402">
        <v>103</v>
      </c>
      <c r="J1402">
        <v>1979</v>
      </c>
      <c r="K1402">
        <v>180</v>
      </c>
      <c r="L1402" s="1">
        <v>29035</v>
      </c>
      <c r="M1402">
        <v>0</v>
      </c>
      <c r="N1402">
        <v>1979</v>
      </c>
      <c r="O1402">
        <v>50</v>
      </c>
    </row>
    <row r="1403" spans="1:15" x14ac:dyDescent="0.25">
      <c r="A1403" t="s">
        <v>70</v>
      </c>
      <c r="B1403">
        <v>1981</v>
      </c>
      <c r="D1403" s="1">
        <v>29777</v>
      </c>
      <c r="E1403" t="s">
        <v>8</v>
      </c>
      <c r="F1403" t="s">
        <v>9</v>
      </c>
      <c r="G1403" t="s">
        <v>10</v>
      </c>
      <c r="H1403">
        <v>37</v>
      </c>
      <c r="J1403">
        <v>1980</v>
      </c>
      <c r="K1403">
        <v>180</v>
      </c>
      <c r="L1403" s="1">
        <v>29400</v>
      </c>
      <c r="M1403">
        <v>77</v>
      </c>
      <c r="N1403">
        <v>1980</v>
      </c>
      <c r="O1403">
        <v>959</v>
      </c>
    </row>
    <row r="1404" spans="1:15" x14ac:dyDescent="0.25">
      <c r="A1404" t="s">
        <v>70</v>
      </c>
      <c r="B1404">
        <v>1981</v>
      </c>
      <c r="D1404" s="1">
        <v>29778</v>
      </c>
      <c r="E1404" t="s">
        <v>8</v>
      </c>
      <c r="F1404" t="s">
        <v>9</v>
      </c>
      <c r="G1404" t="s">
        <v>10</v>
      </c>
      <c r="H1404">
        <v>79</v>
      </c>
      <c r="J1404">
        <v>1981</v>
      </c>
      <c r="K1404">
        <v>180</v>
      </c>
      <c r="L1404" s="1">
        <v>29766</v>
      </c>
      <c r="M1404">
        <v>0</v>
      </c>
      <c r="N1404">
        <v>1981</v>
      </c>
      <c r="O1404">
        <v>7</v>
      </c>
    </row>
    <row r="1405" spans="1:15" x14ac:dyDescent="0.25">
      <c r="A1405" t="s">
        <v>70</v>
      </c>
      <c r="B1405">
        <v>1981</v>
      </c>
      <c r="D1405" s="1">
        <v>29779</v>
      </c>
      <c r="E1405" t="s">
        <v>8</v>
      </c>
      <c r="F1405" t="s">
        <v>9</v>
      </c>
      <c r="G1405" t="s">
        <v>10</v>
      </c>
      <c r="H1405">
        <v>78</v>
      </c>
      <c r="J1405">
        <v>1982</v>
      </c>
      <c r="K1405">
        <v>180</v>
      </c>
      <c r="L1405" s="1">
        <v>30131</v>
      </c>
      <c r="M1405">
        <v>41</v>
      </c>
      <c r="N1405">
        <v>1982</v>
      </c>
      <c r="O1405">
        <v>137</v>
      </c>
    </row>
    <row r="1406" spans="1:15" x14ac:dyDescent="0.25">
      <c r="A1406" t="s">
        <v>70</v>
      </c>
      <c r="B1406">
        <v>1981</v>
      </c>
      <c r="D1406" s="1">
        <v>29780</v>
      </c>
      <c r="E1406" t="s">
        <v>8</v>
      </c>
      <c r="F1406" t="s">
        <v>9</v>
      </c>
      <c r="G1406" t="s">
        <v>10</v>
      </c>
      <c r="H1406">
        <v>50</v>
      </c>
      <c r="J1406">
        <v>1983</v>
      </c>
      <c r="K1406">
        <v>180</v>
      </c>
      <c r="L1406" s="1">
        <v>30496</v>
      </c>
      <c r="M1406">
        <v>145</v>
      </c>
      <c r="N1406">
        <v>1983</v>
      </c>
      <c r="O1406">
        <v>1143</v>
      </c>
    </row>
    <row r="1407" spans="1:15" x14ac:dyDescent="0.25">
      <c r="A1407" t="s">
        <v>70</v>
      </c>
      <c r="B1407">
        <v>1981</v>
      </c>
      <c r="D1407" s="1">
        <v>29781</v>
      </c>
      <c r="E1407" t="s">
        <v>8</v>
      </c>
      <c r="F1407" t="s">
        <v>9</v>
      </c>
      <c r="G1407" t="s">
        <v>10</v>
      </c>
      <c r="H1407">
        <v>62</v>
      </c>
      <c r="J1407">
        <v>1984</v>
      </c>
      <c r="K1407">
        <v>180</v>
      </c>
      <c r="L1407" s="1">
        <v>30861</v>
      </c>
      <c r="M1407">
        <v>37</v>
      </c>
      <c r="N1407">
        <v>1984</v>
      </c>
      <c r="O1407">
        <v>641</v>
      </c>
    </row>
    <row r="1408" spans="1:15" x14ac:dyDescent="0.25">
      <c r="A1408" t="s">
        <v>70</v>
      </c>
      <c r="B1408">
        <v>1981</v>
      </c>
      <c r="D1408" s="1">
        <v>29782</v>
      </c>
      <c r="E1408" t="s">
        <v>8</v>
      </c>
      <c r="F1408" t="s">
        <v>9</v>
      </c>
      <c r="G1408" t="s">
        <v>10</v>
      </c>
      <c r="H1408">
        <v>140</v>
      </c>
      <c r="J1408">
        <v>1985</v>
      </c>
      <c r="K1408">
        <v>180</v>
      </c>
      <c r="L1408" s="1">
        <v>31227</v>
      </c>
      <c r="M1408">
        <v>7</v>
      </c>
      <c r="N1408">
        <v>1985</v>
      </c>
      <c r="O1408">
        <v>7</v>
      </c>
    </row>
    <row r="1409" spans="1:15" x14ac:dyDescent="0.25">
      <c r="A1409" t="s">
        <v>70</v>
      </c>
      <c r="B1409">
        <v>1981</v>
      </c>
      <c r="D1409" s="1">
        <v>29783</v>
      </c>
      <c r="E1409" t="s">
        <v>8</v>
      </c>
      <c r="F1409" t="s">
        <v>9</v>
      </c>
      <c r="G1409" t="s">
        <v>10</v>
      </c>
      <c r="H1409">
        <v>116</v>
      </c>
      <c r="J1409">
        <v>1986</v>
      </c>
      <c r="K1409">
        <v>180</v>
      </c>
      <c r="L1409" s="1">
        <v>31592</v>
      </c>
      <c r="M1409">
        <v>2</v>
      </c>
      <c r="N1409">
        <v>1986</v>
      </c>
      <c r="O1409">
        <v>6</v>
      </c>
    </row>
    <row r="1410" spans="1:15" x14ac:dyDescent="0.25">
      <c r="A1410" t="s">
        <v>70</v>
      </c>
      <c r="B1410">
        <v>1981</v>
      </c>
      <c r="D1410" s="1">
        <v>29784</v>
      </c>
      <c r="E1410" t="s">
        <v>8</v>
      </c>
      <c r="F1410" t="s">
        <v>9</v>
      </c>
      <c r="G1410" t="s">
        <v>10</v>
      </c>
      <c r="H1410">
        <v>110</v>
      </c>
      <c r="J1410">
        <v>1987</v>
      </c>
      <c r="K1410">
        <v>180</v>
      </c>
      <c r="L1410" s="1">
        <v>31957</v>
      </c>
      <c r="M1410">
        <v>501</v>
      </c>
      <c r="N1410">
        <v>1987</v>
      </c>
      <c r="O1410">
        <v>742</v>
      </c>
    </row>
    <row r="1411" spans="1:15" x14ac:dyDescent="0.25">
      <c r="A1411" t="s">
        <v>70</v>
      </c>
      <c r="B1411">
        <v>1981</v>
      </c>
      <c r="D1411" s="1">
        <v>29785</v>
      </c>
      <c r="E1411" t="s">
        <v>8</v>
      </c>
      <c r="F1411" t="s">
        <v>9</v>
      </c>
      <c r="G1411" t="s">
        <v>10</v>
      </c>
      <c r="H1411">
        <v>131</v>
      </c>
      <c r="J1411">
        <v>1988</v>
      </c>
      <c r="K1411">
        <v>180</v>
      </c>
      <c r="L1411" s="1">
        <v>32322</v>
      </c>
      <c r="M1411">
        <v>493</v>
      </c>
      <c r="N1411">
        <v>1988</v>
      </c>
      <c r="O1411">
        <v>575</v>
      </c>
    </row>
    <row r="1412" spans="1:15" x14ac:dyDescent="0.25">
      <c r="A1412" t="s">
        <v>70</v>
      </c>
      <c r="B1412">
        <v>1981</v>
      </c>
      <c r="D1412" s="1">
        <v>29786</v>
      </c>
      <c r="E1412" t="s">
        <v>8</v>
      </c>
      <c r="F1412" t="s">
        <v>9</v>
      </c>
      <c r="G1412" t="s">
        <v>10</v>
      </c>
      <c r="H1412">
        <v>335</v>
      </c>
      <c r="J1412">
        <v>1989</v>
      </c>
      <c r="K1412">
        <v>180</v>
      </c>
      <c r="L1412" s="1">
        <v>32688</v>
      </c>
      <c r="M1412">
        <v>0</v>
      </c>
      <c r="N1412">
        <v>1989</v>
      </c>
      <c r="O1412">
        <v>14690</v>
      </c>
    </row>
    <row r="1413" spans="1:15" x14ac:dyDescent="0.25">
      <c r="A1413" t="s">
        <v>70</v>
      </c>
      <c r="B1413">
        <v>1981</v>
      </c>
      <c r="D1413" s="1">
        <v>29787</v>
      </c>
      <c r="E1413" t="s">
        <v>8</v>
      </c>
      <c r="F1413" t="s">
        <v>9</v>
      </c>
      <c r="G1413" t="s">
        <v>10</v>
      </c>
      <c r="H1413">
        <v>116</v>
      </c>
      <c r="J1413">
        <v>1990</v>
      </c>
      <c r="K1413">
        <v>180</v>
      </c>
      <c r="L1413" s="1">
        <v>33053</v>
      </c>
      <c r="M1413">
        <v>594</v>
      </c>
      <c r="N1413">
        <v>1990</v>
      </c>
      <c r="O1413">
        <v>3364</v>
      </c>
    </row>
    <row r="1414" spans="1:15" x14ac:dyDescent="0.25">
      <c r="A1414" t="s">
        <v>70</v>
      </c>
      <c r="B1414">
        <v>1981</v>
      </c>
      <c r="D1414" s="1">
        <v>29788</v>
      </c>
      <c r="E1414" t="s">
        <v>8</v>
      </c>
      <c r="F1414" t="s">
        <v>9</v>
      </c>
      <c r="G1414" t="s">
        <v>10</v>
      </c>
      <c r="H1414">
        <v>26</v>
      </c>
      <c r="J1414">
        <v>1991</v>
      </c>
      <c r="K1414">
        <v>180</v>
      </c>
      <c r="L1414" s="1">
        <v>33418</v>
      </c>
      <c r="M1414">
        <v>135</v>
      </c>
      <c r="N1414">
        <v>1991</v>
      </c>
      <c r="O1414">
        <v>1250</v>
      </c>
    </row>
    <row r="1415" spans="1:15" x14ac:dyDescent="0.25">
      <c r="A1415" t="s">
        <v>70</v>
      </c>
      <c r="B1415">
        <v>1981</v>
      </c>
      <c r="D1415" s="1">
        <v>29789</v>
      </c>
      <c r="E1415" t="s">
        <v>8</v>
      </c>
      <c r="F1415" t="s">
        <v>9</v>
      </c>
      <c r="G1415" t="s">
        <v>10</v>
      </c>
      <c r="H1415">
        <v>237</v>
      </c>
      <c r="J1415">
        <v>1992</v>
      </c>
      <c r="K1415">
        <v>180</v>
      </c>
      <c r="L1415" s="1">
        <v>33783</v>
      </c>
      <c r="M1415">
        <v>153</v>
      </c>
      <c r="N1415">
        <v>1992</v>
      </c>
      <c r="O1415">
        <v>1232</v>
      </c>
    </row>
    <row r="1416" spans="1:15" x14ac:dyDescent="0.25">
      <c r="A1416" t="s">
        <v>70</v>
      </c>
      <c r="B1416">
        <v>1981</v>
      </c>
      <c r="D1416" s="1">
        <v>29790</v>
      </c>
      <c r="E1416" t="s">
        <v>8</v>
      </c>
      <c r="F1416" t="s">
        <v>9</v>
      </c>
      <c r="G1416" t="s">
        <v>10</v>
      </c>
      <c r="H1416">
        <v>417</v>
      </c>
      <c r="J1416">
        <v>1993</v>
      </c>
      <c r="K1416">
        <v>180</v>
      </c>
      <c r="L1416" s="1">
        <v>34149</v>
      </c>
      <c r="M1416">
        <v>670</v>
      </c>
      <c r="N1416">
        <v>1993</v>
      </c>
      <c r="O1416">
        <v>4209</v>
      </c>
    </row>
    <row r="1417" spans="1:15" x14ac:dyDescent="0.25">
      <c r="A1417" t="s">
        <v>70</v>
      </c>
      <c r="B1417">
        <v>1981</v>
      </c>
      <c r="D1417" s="1">
        <v>29791</v>
      </c>
      <c r="E1417" t="s">
        <v>8</v>
      </c>
      <c r="F1417" t="s">
        <v>9</v>
      </c>
      <c r="G1417" t="s">
        <v>10</v>
      </c>
      <c r="H1417">
        <v>258</v>
      </c>
      <c r="J1417">
        <v>1994</v>
      </c>
      <c r="K1417">
        <v>180</v>
      </c>
      <c r="L1417" s="1">
        <v>34514</v>
      </c>
      <c r="M1417">
        <v>791</v>
      </c>
      <c r="N1417">
        <v>1994</v>
      </c>
      <c r="O1417">
        <v>5960</v>
      </c>
    </row>
    <row r="1418" spans="1:15" x14ac:dyDescent="0.25">
      <c r="A1418" t="s">
        <v>70</v>
      </c>
      <c r="B1418">
        <v>1981</v>
      </c>
      <c r="D1418" s="1">
        <v>29792</v>
      </c>
      <c r="E1418" t="s">
        <v>8</v>
      </c>
      <c r="F1418" t="s">
        <v>9</v>
      </c>
      <c r="G1418" t="s">
        <v>10</v>
      </c>
      <c r="H1418">
        <v>55</v>
      </c>
      <c r="J1418">
        <v>1995</v>
      </c>
      <c r="K1418">
        <v>180</v>
      </c>
      <c r="L1418" s="1">
        <v>34879</v>
      </c>
      <c r="M1418">
        <v>0</v>
      </c>
      <c r="N1418">
        <v>1995</v>
      </c>
      <c r="O1418">
        <v>2048</v>
      </c>
    </row>
    <row r="1419" spans="1:15" x14ac:dyDescent="0.25">
      <c r="A1419" t="s">
        <v>70</v>
      </c>
      <c r="B1419">
        <v>1981</v>
      </c>
      <c r="D1419" s="1">
        <v>29793</v>
      </c>
      <c r="E1419" t="s">
        <v>8</v>
      </c>
      <c r="F1419" t="s">
        <v>9</v>
      </c>
      <c r="G1419" t="s">
        <v>10</v>
      </c>
      <c r="H1419">
        <v>5</v>
      </c>
      <c r="J1419">
        <v>1999</v>
      </c>
      <c r="K1419">
        <v>180</v>
      </c>
      <c r="L1419" t="s">
        <v>76</v>
      </c>
      <c r="M1419" t="s">
        <v>76</v>
      </c>
      <c r="N1419" t="s">
        <v>76</v>
      </c>
      <c r="O1419" t="s">
        <v>76</v>
      </c>
    </row>
    <row r="1420" spans="1:15" x14ac:dyDescent="0.25">
      <c r="A1420" t="s">
        <v>70</v>
      </c>
      <c r="B1420">
        <v>1981</v>
      </c>
      <c r="D1420" s="1">
        <v>29794</v>
      </c>
      <c r="E1420" t="s">
        <v>8</v>
      </c>
      <c r="F1420" t="s">
        <v>9</v>
      </c>
      <c r="G1420" t="s">
        <v>10</v>
      </c>
      <c r="H1420">
        <v>204</v>
      </c>
      <c r="J1420">
        <v>2000</v>
      </c>
      <c r="K1420">
        <v>180</v>
      </c>
      <c r="L1420" s="1">
        <v>36705</v>
      </c>
      <c r="M1420">
        <v>1386</v>
      </c>
      <c r="N1420">
        <v>2000</v>
      </c>
      <c r="O1420">
        <v>8963</v>
      </c>
    </row>
    <row r="1421" spans="1:15" x14ac:dyDescent="0.25">
      <c r="A1421" t="s">
        <v>70</v>
      </c>
      <c r="B1421">
        <v>1981</v>
      </c>
      <c r="D1421" s="1">
        <v>29795</v>
      </c>
      <c r="E1421" t="s">
        <v>8</v>
      </c>
      <c r="F1421" t="s">
        <v>9</v>
      </c>
      <c r="G1421" t="s">
        <v>10</v>
      </c>
      <c r="H1421">
        <v>10</v>
      </c>
      <c r="J1421">
        <v>2001</v>
      </c>
      <c r="K1421">
        <v>180</v>
      </c>
      <c r="L1421" s="1">
        <v>37071</v>
      </c>
      <c r="M1421">
        <v>302</v>
      </c>
      <c r="N1421">
        <v>2001</v>
      </c>
      <c r="O1421">
        <v>2626</v>
      </c>
    </row>
    <row r="1422" spans="1:15" x14ac:dyDescent="0.25">
      <c r="A1422" t="s">
        <v>70</v>
      </c>
      <c r="B1422">
        <v>1981</v>
      </c>
      <c r="D1422" s="1">
        <v>29796</v>
      </c>
      <c r="E1422" t="s">
        <v>8</v>
      </c>
      <c r="F1422" t="s">
        <v>9</v>
      </c>
      <c r="G1422" t="s">
        <v>10</v>
      </c>
      <c r="H1422">
        <v>53</v>
      </c>
      <c r="J1422">
        <v>2002</v>
      </c>
      <c r="K1422">
        <v>180</v>
      </c>
      <c r="L1422" s="1">
        <v>37436</v>
      </c>
      <c r="M1422">
        <v>203</v>
      </c>
      <c r="N1422">
        <v>2002</v>
      </c>
      <c r="O1422">
        <v>1244</v>
      </c>
    </row>
    <row r="1423" spans="1:15" x14ac:dyDescent="0.25">
      <c r="A1423" t="s">
        <v>70</v>
      </c>
      <c r="B1423">
        <v>1981</v>
      </c>
      <c r="D1423" s="1">
        <v>29797</v>
      </c>
      <c r="E1423" t="s">
        <v>8</v>
      </c>
      <c r="F1423" t="s">
        <v>9</v>
      </c>
      <c r="G1423" t="s">
        <v>10</v>
      </c>
      <c r="H1423">
        <v>48</v>
      </c>
      <c r="J1423">
        <v>2003</v>
      </c>
      <c r="K1423">
        <v>180</v>
      </c>
      <c r="L1423" s="1">
        <v>37801</v>
      </c>
      <c r="M1423">
        <v>166</v>
      </c>
      <c r="N1423">
        <v>2003</v>
      </c>
      <c r="O1423">
        <v>175</v>
      </c>
    </row>
    <row r="1424" spans="1:15" x14ac:dyDescent="0.25">
      <c r="A1424" t="s">
        <v>70</v>
      </c>
      <c r="B1424">
        <v>1981</v>
      </c>
      <c r="D1424" s="1">
        <v>29798</v>
      </c>
      <c r="E1424" t="s">
        <v>8</v>
      </c>
      <c r="F1424" t="s">
        <v>9</v>
      </c>
      <c r="G1424" t="s">
        <v>10</v>
      </c>
      <c r="H1424">
        <v>0</v>
      </c>
      <c r="J1424">
        <v>2004</v>
      </c>
      <c r="K1424">
        <v>180</v>
      </c>
      <c r="L1424" t="s">
        <v>76</v>
      </c>
      <c r="M1424" t="s">
        <v>76</v>
      </c>
      <c r="N1424" t="s">
        <v>76</v>
      </c>
      <c r="O1424" t="s">
        <v>76</v>
      </c>
    </row>
    <row r="1425" spans="1:15" x14ac:dyDescent="0.25">
      <c r="A1425" t="s">
        <v>70</v>
      </c>
      <c r="B1425">
        <v>1981</v>
      </c>
      <c r="D1425" s="1">
        <v>29799</v>
      </c>
      <c r="E1425" t="s">
        <v>8</v>
      </c>
      <c r="F1425" t="s">
        <v>9</v>
      </c>
      <c r="G1425" t="s">
        <v>10</v>
      </c>
      <c r="H1425">
        <v>0</v>
      </c>
      <c r="J1425">
        <v>2005</v>
      </c>
      <c r="K1425">
        <v>180</v>
      </c>
      <c r="L1425" s="1">
        <v>38532</v>
      </c>
      <c r="M1425">
        <v>224</v>
      </c>
      <c r="N1425">
        <v>2005</v>
      </c>
      <c r="O1425">
        <v>443</v>
      </c>
    </row>
    <row r="1426" spans="1:15" x14ac:dyDescent="0.25">
      <c r="A1426" t="s">
        <v>70</v>
      </c>
      <c r="B1426">
        <v>1981</v>
      </c>
      <c r="D1426" s="1">
        <v>29800</v>
      </c>
      <c r="E1426" t="s">
        <v>8</v>
      </c>
      <c r="F1426" t="s">
        <v>9</v>
      </c>
      <c r="G1426" t="s">
        <v>10</v>
      </c>
      <c r="H1426">
        <v>6</v>
      </c>
      <c r="J1426">
        <v>2006</v>
      </c>
      <c r="K1426">
        <v>180</v>
      </c>
      <c r="L1426" s="1">
        <v>38897</v>
      </c>
      <c r="M1426">
        <v>0</v>
      </c>
      <c r="N1426">
        <v>2006</v>
      </c>
      <c r="O1426">
        <v>21</v>
      </c>
    </row>
    <row r="1427" spans="1:15" x14ac:dyDescent="0.25">
      <c r="A1427" t="s">
        <v>70</v>
      </c>
      <c r="B1427">
        <v>1981</v>
      </c>
      <c r="D1427" s="1">
        <v>29801</v>
      </c>
      <c r="E1427" t="s">
        <v>8</v>
      </c>
      <c r="F1427" t="s">
        <v>9</v>
      </c>
      <c r="G1427" t="s">
        <v>10</v>
      </c>
      <c r="H1427">
        <v>47</v>
      </c>
      <c r="J1427">
        <v>2007</v>
      </c>
      <c r="K1427">
        <v>180</v>
      </c>
      <c r="L1427" t="s">
        <v>76</v>
      </c>
      <c r="M1427" t="s">
        <v>76</v>
      </c>
      <c r="N1427" t="s">
        <v>76</v>
      </c>
      <c r="O1427" t="s">
        <v>76</v>
      </c>
    </row>
    <row r="1428" spans="1:15" x14ac:dyDescent="0.25">
      <c r="A1428" t="s">
        <v>70</v>
      </c>
      <c r="B1428">
        <v>1981</v>
      </c>
      <c r="D1428" s="1">
        <v>29802</v>
      </c>
      <c r="E1428" t="s">
        <v>8</v>
      </c>
      <c r="F1428" t="s">
        <v>9</v>
      </c>
      <c r="G1428" t="s">
        <v>10</v>
      </c>
      <c r="H1428">
        <v>165</v>
      </c>
      <c r="J1428">
        <v>2008</v>
      </c>
      <c r="K1428">
        <v>180</v>
      </c>
      <c r="L1428" s="1">
        <v>39627</v>
      </c>
      <c r="M1428">
        <v>31</v>
      </c>
      <c r="N1428">
        <v>2008</v>
      </c>
      <c r="O1428">
        <v>65</v>
      </c>
    </row>
    <row r="1429" spans="1:15" x14ac:dyDescent="0.25">
      <c r="A1429" t="s">
        <v>70</v>
      </c>
      <c r="B1429">
        <v>1981</v>
      </c>
      <c r="D1429" s="1">
        <v>29803</v>
      </c>
      <c r="E1429" t="s">
        <v>8</v>
      </c>
      <c r="F1429" t="s">
        <v>9</v>
      </c>
      <c r="G1429" t="s">
        <v>10</v>
      </c>
      <c r="H1429">
        <v>0</v>
      </c>
      <c r="J1429">
        <v>2009</v>
      </c>
      <c r="K1429">
        <v>180</v>
      </c>
      <c r="L1429" s="1">
        <v>39993</v>
      </c>
      <c r="M1429">
        <v>1902</v>
      </c>
      <c r="N1429">
        <v>2009</v>
      </c>
      <c r="O1429">
        <v>20362</v>
      </c>
    </row>
    <row r="1430" spans="1:15" x14ac:dyDescent="0.25">
      <c r="A1430" t="s">
        <v>70</v>
      </c>
      <c r="B1430">
        <v>1981</v>
      </c>
      <c r="D1430" s="1">
        <v>29804</v>
      </c>
      <c r="E1430" t="s">
        <v>8</v>
      </c>
      <c r="F1430" t="s">
        <v>9</v>
      </c>
      <c r="G1430" t="s">
        <v>10</v>
      </c>
      <c r="H1430">
        <v>0</v>
      </c>
      <c r="J1430">
        <v>2010</v>
      </c>
      <c r="K1430">
        <v>180</v>
      </c>
      <c r="L1430" s="1">
        <v>40358</v>
      </c>
      <c r="M1430">
        <v>111</v>
      </c>
      <c r="N1430">
        <v>2010</v>
      </c>
      <c r="O1430">
        <v>1949</v>
      </c>
    </row>
    <row r="1431" spans="1:15" x14ac:dyDescent="0.25">
      <c r="A1431" t="s">
        <v>70</v>
      </c>
      <c r="B1431">
        <v>1981</v>
      </c>
      <c r="D1431" s="1">
        <v>29805</v>
      </c>
      <c r="E1431" t="s">
        <v>8</v>
      </c>
      <c r="F1431" t="s">
        <v>9</v>
      </c>
      <c r="G1431" t="s">
        <v>10</v>
      </c>
      <c r="H1431">
        <v>0</v>
      </c>
      <c r="J1431">
        <v>2011</v>
      </c>
      <c r="K1431">
        <v>180</v>
      </c>
      <c r="L1431" s="1">
        <v>40723</v>
      </c>
      <c r="M1431">
        <v>284</v>
      </c>
      <c r="N1431">
        <v>2011</v>
      </c>
      <c r="O1431">
        <v>4112</v>
      </c>
    </row>
    <row r="1432" spans="1:15" x14ac:dyDescent="0.25">
      <c r="A1432" t="s">
        <v>70</v>
      </c>
      <c r="B1432">
        <v>1981</v>
      </c>
      <c r="D1432" s="1">
        <v>29806</v>
      </c>
      <c r="E1432" t="s">
        <v>8</v>
      </c>
      <c r="F1432" t="s">
        <v>9</v>
      </c>
      <c r="G1432" t="s">
        <v>10</v>
      </c>
      <c r="H1432">
        <v>0</v>
      </c>
      <c r="J1432">
        <v>2012</v>
      </c>
      <c r="K1432">
        <v>180</v>
      </c>
      <c r="L1432" s="1">
        <v>41088</v>
      </c>
      <c r="M1432">
        <v>127</v>
      </c>
      <c r="N1432">
        <v>2012</v>
      </c>
      <c r="O1432">
        <v>3122</v>
      </c>
    </row>
    <row r="1433" spans="1:15" x14ac:dyDescent="0.25">
      <c r="A1433" t="s">
        <v>70</v>
      </c>
      <c r="B1433">
        <v>1981</v>
      </c>
      <c r="D1433" s="1">
        <v>29807</v>
      </c>
      <c r="E1433" t="s">
        <v>8</v>
      </c>
      <c r="F1433" t="s">
        <v>9</v>
      </c>
      <c r="G1433" t="s">
        <v>10</v>
      </c>
      <c r="H1433">
        <v>0</v>
      </c>
      <c r="J1433">
        <v>2013</v>
      </c>
      <c r="K1433">
        <v>180</v>
      </c>
      <c r="L1433" s="1">
        <v>41454</v>
      </c>
      <c r="M1433">
        <v>702</v>
      </c>
      <c r="N1433">
        <v>2013</v>
      </c>
      <c r="O1433">
        <v>4756</v>
      </c>
    </row>
    <row r="1434" spans="1:15" x14ac:dyDescent="0.25">
      <c r="A1434" t="s">
        <v>70</v>
      </c>
      <c r="B1434">
        <v>1981</v>
      </c>
      <c r="D1434" s="1">
        <v>29808</v>
      </c>
      <c r="E1434" t="s">
        <v>8</v>
      </c>
      <c r="F1434" t="s">
        <v>9</v>
      </c>
      <c r="G1434" t="s">
        <v>10</v>
      </c>
      <c r="H1434">
        <v>33</v>
      </c>
      <c r="J1434">
        <v>2014</v>
      </c>
      <c r="K1434">
        <v>180</v>
      </c>
      <c r="L1434" s="1">
        <v>41819</v>
      </c>
      <c r="M1434">
        <v>276</v>
      </c>
      <c r="N1434">
        <v>2014</v>
      </c>
      <c r="O1434">
        <v>5927</v>
      </c>
    </row>
    <row r="1435" spans="1:15" x14ac:dyDescent="0.25">
      <c r="A1435" t="s">
        <v>70</v>
      </c>
      <c r="B1435">
        <v>1981</v>
      </c>
      <c r="D1435" s="1">
        <v>29809</v>
      </c>
      <c r="E1435" t="s">
        <v>8</v>
      </c>
      <c r="F1435" t="s">
        <v>9</v>
      </c>
      <c r="G1435" t="s">
        <v>10</v>
      </c>
      <c r="H1435">
        <v>142</v>
      </c>
      <c r="J1435">
        <v>2015</v>
      </c>
      <c r="K1435">
        <v>180</v>
      </c>
      <c r="L1435" s="1">
        <v>42184</v>
      </c>
      <c r="M1435">
        <v>407</v>
      </c>
      <c r="N1435">
        <v>2015</v>
      </c>
      <c r="O1435">
        <v>721</v>
      </c>
    </row>
    <row r="1436" spans="1:15" x14ac:dyDescent="0.25">
      <c r="A1436" t="s">
        <v>70</v>
      </c>
      <c r="B1436">
        <v>1981</v>
      </c>
      <c r="D1436" s="1">
        <v>29810</v>
      </c>
      <c r="E1436" t="s">
        <v>8</v>
      </c>
      <c r="F1436" t="s">
        <v>9</v>
      </c>
      <c r="G1436" t="s">
        <v>10</v>
      </c>
      <c r="H1436">
        <v>554</v>
      </c>
      <c r="J1436">
        <v>2016</v>
      </c>
      <c r="K1436">
        <v>180</v>
      </c>
      <c r="L1436" s="1">
        <v>42549</v>
      </c>
      <c r="M1436">
        <v>637</v>
      </c>
      <c r="N1436">
        <v>2016</v>
      </c>
      <c r="O1436">
        <v>2024</v>
      </c>
    </row>
    <row r="1437" spans="1:15" x14ac:dyDescent="0.25">
      <c r="A1437" t="s">
        <v>70</v>
      </c>
      <c r="B1437">
        <v>1981</v>
      </c>
      <c r="D1437" s="1">
        <v>29811</v>
      </c>
      <c r="E1437" t="s">
        <v>8</v>
      </c>
      <c r="F1437" t="s">
        <v>9</v>
      </c>
      <c r="G1437" t="s">
        <v>10</v>
      </c>
      <c r="H1437">
        <v>422</v>
      </c>
      <c r="J1437">
        <v>2017</v>
      </c>
      <c r="K1437">
        <v>180</v>
      </c>
      <c r="L1437" s="1">
        <v>42915</v>
      </c>
      <c r="M1437">
        <v>245</v>
      </c>
      <c r="N1437">
        <v>2017</v>
      </c>
      <c r="O1437">
        <v>2837</v>
      </c>
    </row>
    <row r="1438" spans="1:15" x14ac:dyDescent="0.25">
      <c r="A1438" t="s">
        <v>70</v>
      </c>
      <c r="B1438">
        <v>1981</v>
      </c>
      <c r="D1438" s="1">
        <v>29812</v>
      </c>
      <c r="E1438" t="s">
        <v>8</v>
      </c>
      <c r="F1438" t="s">
        <v>9</v>
      </c>
      <c r="G1438" t="s">
        <v>10</v>
      </c>
      <c r="H1438">
        <v>1022</v>
      </c>
      <c r="J1438">
        <v>2018</v>
      </c>
      <c r="K1438">
        <v>180</v>
      </c>
      <c r="L1438" s="1">
        <v>43280</v>
      </c>
      <c r="M1438">
        <v>194</v>
      </c>
      <c r="N1438">
        <v>2018</v>
      </c>
      <c r="O1438">
        <v>371</v>
      </c>
    </row>
    <row r="1439" spans="1:15" x14ac:dyDescent="0.25">
      <c r="A1439" t="s">
        <v>70</v>
      </c>
      <c r="B1439">
        <v>1981</v>
      </c>
      <c r="D1439" s="1">
        <v>29813</v>
      </c>
      <c r="E1439" t="s">
        <v>8</v>
      </c>
      <c r="F1439" t="s">
        <v>9</v>
      </c>
      <c r="G1439" t="s">
        <v>10</v>
      </c>
      <c r="H1439">
        <v>6</v>
      </c>
      <c r="J1439">
        <v>2019</v>
      </c>
      <c r="K1439">
        <v>180</v>
      </c>
      <c r="L1439" s="1">
        <v>43645</v>
      </c>
      <c r="M1439">
        <v>51</v>
      </c>
      <c r="N1439">
        <v>2019</v>
      </c>
      <c r="O1439">
        <v>1102</v>
      </c>
    </row>
    <row r="1440" spans="1:15" x14ac:dyDescent="0.25">
      <c r="A1440" t="s">
        <v>70</v>
      </c>
      <c r="B1440">
        <v>1981</v>
      </c>
      <c r="D1440" s="1">
        <v>29814</v>
      </c>
      <c r="E1440" t="s">
        <v>8</v>
      </c>
      <c r="F1440" t="s">
        <v>9</v>
      </c>
      <c r="G1440" t="s">
        <v>10</v>
      </c>
      <c r="H1440">
        <v>0</v>
      </c>
      <c r="J1440">
        <v>2020</v>
      </c>
      <c r="K1440">
        <v>180</v>
      </c>
      <c r="L1440" s="1">
        <v>44010</v>
      </c>
      <c r="M1440">
        <v>182</v>
      </c>
      <c r="N1440">
        <v>2020</v>
      </c>
      <c r="O1440">
        <v>574</v>
      </c>
    </row>
    <row r="1441" spans="1:15" x14ac:dyDescent="0.25">
      <c r="A1441" t="s">
        <v>70</v>
      </c>
      <c r="B1441">
        <v>1981</v>
      </c>
      <c r="D1441" s="1">
        <v>29815</v>
      </c>
      <c r="E1441" t="s">
        <v>8</v>
      </c>
      <c r="F1441" t="s">
        <v>9</v>
      </c>
      <c r="G1441" t="s">
        <v>10</v>
      </c>
      <c r="H1441">
        <v>0</v>
      </c>
      <c r="J1441">
        <v>2021</v>
      </c>
      <c r="K1441">
        <v>180</v>
      </c>
      <c r="L1441" s="1">
        <v>44376</v>
      </c>
      <c r="M1441">
        <v>59</v>
      </c>
      <c r="N1441">
        <v>2021</v>
      </c>
      <c r="O1441">
        <v>309</v>
      </c>
    </row>
    <row r="1442" spans="1:15" x14ac:dyDescent="0.25">
      <c r="A1442" t="s">
        <v>70</v>
      </c>
      <c r="B1442">
        <v>1981</v>
      </c>
      <c r="D1442" s="1">
        <v>29816</v>
      </c>
      <c r="E1442" t="s">
        <v>8</v>
      </c>
      <c r="F1442" t="s">
        <v>9</v>
      </c>
      <c r="G1442" t="s">
        <v>10</v>
      </c>
      <c r="H1442">
        <v>0</v>
      </c>
      <c r="J1442">
        <v>1971</v>
      </c>
      <c r="K1442">
        <v>181</v>
      </c>
      <c r="L1442" s="1">
        <v>26114</v>
      </c>
      <c r="M1442">
        <v>231</v>
      </c>
      <c r="N1442">
        <v>1971</v>
      </c>
      <c r="O1442">
        <v>2005</v>
      </c>
    </row>
    <row r="1443" spans="1:15" x14ac:dyDescent="0.25">
      <c r="A1443" t="s">
        <v>70</v>
      </c>
      <c r="B1443">
        <v>1981</v>
      </c>
      <c r="D1443" s="1">
        <v>29817</v>
      </c>
      <c r="E1443" t="s">
        <v>8</v>
      </c>
      <c r="F1443" t="s">
        <v>9</v>
      </c>
      <c r="G1443" t="s">
        <v>10</v>
      </c>
      <c r="H1443">
        <v>0</v>
      </c>
      <c r="J1443">
        <v>1972</v>
      </c>
      <c r="K1443">
        <v>181</v>
      </c>
      <c r="L1443" s="1">
        <v>26479</v>
      </c>
      <c r="M1443">
        <v>41</v>
      </c>
      <c r="N1443">
        <v>1972</v>
      </c>
      <c r="O1443">
        <v>1208</v>
      </c>
    </row>
    <row r="1444" spans="1:15" x14ac:dyDescent="0.25">
      <c r="A1444" t="s">
        <v>70</v>
      </c>
      <c r="B1444">
        <v>1981</v>
      </c>
      <c r="D1444" s="1">
        <v>29818</v>
      </c>
      <c r="E1444" t="s">
        <v>8</v>
      </c>
      <c r="F1444" t="s">
        <v>9</v>
      </c>
      <c r="G1444" t="s">
        <v>10</v>
      </c>
      <c r="H1444">
        <v>9</v>
      </c>
      <c r="J1444">
        <v>1973</v>
      </c>
      <c r="K1444">
        <v>181</v>
      </c>
      <c r="L1444" s="1">
        <v>26845</v>
      </c>
      <c r="M1444">
        <v>62</v>
      </c>
      <c r="N1444">
        <v>1973</v>
      </c>
      <c r="O1444">
        <v>2340</v>
      </c>
    </row>
    <row r="1445" spans="1:15" x14ac:dyDescent="0.25">
      <c r="A1445" t="s">
        <v>70</v>
      </c>
      <c r="B1445">
        <v>1981</v>
      </c>
      <c r="D1445" s="1">
        <v>29819</v>
      </c>
      <c r="E1445" t="s">
        <v>8</v>
      </c>
      <c r="F1445" t="s">
        <v>9</v>
      </c>
      <c r="G1445" t="s">
        <v>10</v>
      </c>
      <c r="H1445">
        <v>0</v>
      </c>
      <c r="J1445">
        <v>1974</v>
      </c>
      <c r="K1445">
        <v>181</v>
      </c>
      <c r="L1445" s="1">
        <v>27210</v>
      </c>
      <c r="M1445">
        <v>198</v>
      </c>
      <c r="N1445">
        <v>1974</v>
      </c>
      <c r="O1445">
        <v>11747</v>
      </c>
    </row>
    <row r="1446" spans="1:15" x14ac:dyDescent="0.25">
      <c r="A1446" t="s">
        <v>70</v>
      </c>
      <c r="B1446">
        <v>1981</v>
      </c>
      <c r="D1446" s="1">
        <v>29820</v>
      </c>
      <c r="E1446" t="s">
        <v>8</v>
      </c>
      <c r="F1446" t="s">
        <v>9</v>
      </c>
      <c r="G1446" t="s">
        <v>10</v>
      </c>
      <c r="H1446">
        <v>10</v>
      </c>
      <c r="J1446">
        <v>1975</v>
      </c>
      <c r="K1446">
        <v>181</v>
      </c>
      <c r="L1446" s="1">
        <v>27575</v>
      </c>
      <c r="M1446">
        <v>133</v>
      </c>
      <c r="N1446">
        <v>1975</v>
      </c>
      <c r="O1446">
        <v>484</v>
      </c>
    </row>
    <row r="1447" spans="1:15" x14ac:dyDescent="0.25">
      <c r="A1447" t="s">
        <v>70</v>
      </c>
      <c r="B1447">
        <v>1981</v>
      </c>
      <c r="D1447" s="1">
        <v>29821</v>
      </c>
      <c r="E1447" t="s">
        <v>8</v>
      </c>
      <c r="F1447" t="s">
        <v>9</v>
      </c>
      <c r="G1447" t="s">
        <v>10</v>
      </c>
      <c r="H1447">
        <v>205</v>
      </c>
      <c r="J1447">
        <v>1976</v>
      </c>
      <c r="K1447">
        <v>181</v>
      </c>
      <c r="L1447" s="1">
        <v>27940</v>
      </c>
      <c r="M1447">
        <v>334</v>
      </c>
      <c r="N1447">
        <v>1976</v>
      </c>
      <c r="O1447">
        <v>1212</v>
      </c>
    </row>
    <row r="1448" spans="1:15" x14ac:dyDescent="0.25">
      <c r="A1448" t="s">
        <v>70</v>
      </c>
      <c r="B1448">
        <v>1981</v>
      </c>
      <c r="D1448" s="1">
        <v>29822</v>
      </c>
      <c r="E1448" t="s">
        <v>8</v>
      </c>
      <c r="F1448" t="s">
        <v>9</v>
      </c>
      <c r="G1448" t="s">
        <v>10</v>
      </c>
      <c r="H1448">
        <v>140</v>
      </c>
      <c r="J1448">
        <v>1977</v>
      </c>
      <c r="K1448">
        <v>181</v>
      </c>
      <c r="L1448" s="1">
        <v>28306</v>
      </c>
      <c r="M1448">
        <v>116</v>
      </c>
      <c r="N1448">
        <v>1977</v>
      </c>
      <c r="O1448">
        <v>976</v>
      </c>
    </row>
    <row r="1449" spans="1:15" x14ac:dyDescent="0.25">
      <c r="A1449" t="s">
        <v>70</v>
      </c>
      <c r="B1449">
        <v>1981</v>
      </c>
      <c r="D1449" s="1">
        <v>29823</v>
      </c>
      <c r="E1449" t="s">
        <v>8</v>
      </c>
      <c r="F1449" t="s">
        <v>9</v>
      </c>
      <c r="G1449" t="s">
        <v>10</v>
      </c>
      <c r="H1449">
        <v>379</v>
      </c>
      <c r="J1449">
        <v>1978</v>
      </c>
      <c r="K1449">
        <v>181</v>
      </c>
      <c r="L1449" s="1">
        <v>28671</v>
      </c>
      <c r="M1449">
        <v>379</v>
      </c>
      <c r="N1449">
        <v>1978</v>
      </c>
      <c r="O1449">
        <v>1782</v>
      </c>
    </row>
    <row r="1450" spans="1:15" x14ac:dyDescent="0.25">
      <c r="A1450" t="s">
        <v>70</v>
      </c>
      <c r="B1450">
        <v>1981</v>
      </c>
      <c r="D1450" s="1">
        <v>29824</v>
      </c>
      <c r="E1450" t="s">
        <v>8</v>
      </c>
      <c r="F1450" t="s">
        <v>9</v>
      </c>
      <c r="G1450" t="s">
        <v>10</v>
      </c>
      <c r="H1450">
        <v>32</v>
      </c>
      <c r="J1450">
        <v>1979</v>
      </c>
      <c r="K1450">
        <v>181</v>
      </c>
      <c r="L1450" s="1">
        <v>29036</v>
      </c>
      <c r="M1450">
        <v>698</v>
      </c>
      <c r="N1450">
        <v>1979</v>
      </c>
      <c r="O1450">
        <v>748</v>
      </c>
    </row>
    <row r="1451" spans="1:15" x14ac:dyDescent="0.25">
      <c r="A1451" t="s">
        <v>70</v>
      </c>
      <c r="B1451">
        <v>1981</v>
      </c>
      <c r="D1451" s="1">
        <v>29825</v>
      </c>
      <c r="E1451" t="s">
        <v>8</v>
      </c>
      <c r="F1451" t="s">
        <v>9</v>
      </c>
      <c r="G1451" t="s">
        <v>10</v>
      </c>
      <c r="H1451">
        <v>34</v>
      </c>
      <c r="J1451">
        <v>1980</v>
      </c>
      <c r="K1451">
        <v>181</v>
      </c>
      <c r="L1451" s="1">
        <v>29401</v>
      </c>
      <c r="M1451">
        <v>8</v>
      </c>
      <c r="N1451">
        <v>1980</v>
      </c>
      <c r="O1451">
        <v>967</v>
      </c>
    </row>
    <row r="1452" spans="1:15" x14ac:dyDescent="0.25">
      <c r="A1452" t="s">
        <v>70</v>
      </c>
      <c r="B1452">
        <v>1981</v>
      </c>
      <c r="D1452" s="1">
        <v>29826</v>
      </c>
      <c r="E1452" t="s">
        <v>8</v>
      </c>
      <c r="F1452" t="s">
        <v>9</v>
      </c>
      <c r="G1452" t="s">
        <v>10</v>
      </c>
      <c r="H1452">
        <v>31</v>
      </c>
      <c r="J1452">
        <v>1981</v>
      </c>
      <c r="K1452">
        <v>181</v>
      </c>
      <c r="L1452" s="1">
        <v>29767</v>
      </c>
      <c r="M1452">
        <v>1</v>
      </c>
      <c r="N1452">
        <v>1981</v>
      </c>
      <c r="O1452">
        <v>8</v>
      </c>
    </row>
    <row r="1453" spans="1:15" x14ac:dyDescent="0.25">
      <c r="A1453" t="s">
        <v>70</v>
      </c>
      <c r="B1453">
        <v>1981</v>
      </c>
      <c r="D1453" s="1">
        <v>29827</v>
      </c>
      <c r="E1453" t="s">
        <v>8</v>
      </c>
      <c r="F1453" t="s">
        <v>9</v>
      </c>
      <c r="G1453" t="s">
        <v>10</v>
      </c>
      <c r="H1453">
        <v>801</v>
      </c>
      <c r="J1453">
        <v>1982</v>
      </c>
      <c r="K1453">
        <v>181</v>
      </c>
      <c r="L1453" s="1">
        <v>30132</v>
      </c>
      <c r="M1453">
        <v>79</v>
      </c>
      <c r="N1453">
        <v>1982</v>
      </c>
      <c r="O1453">
        <v>216</v>
      </c>
    </row>
    <row r="1454" spans="1:15" x14ac:dyDescent="0.25">
      <c r="A1454" t="s">
        <v>70</v>
      </c>
      <c r="B1454">
        <v>1981</v>
      </c>
      <c r="D1454" s="1">
        <v>29828</v>
      </c>
      <c r="E1454" t="s">
        <v>8</v>
      </c>
      <c r="F1454" t="s">
        <v>9</v>
      </c>
      <c r="G1454" t="s">
        <v>10</v>
      </c>
      <c r="H1454">
        <v>166</v>
      </c>
      <c r="J1454">
        <v>1983</v>
      </c>
      <c r="K1454">
        <v>181</v>
      </c>
      <c r="L1454" s="1">
        <v>30497</v>
      </c>
      <c r="M1454">
        <v>25</v>
      </c>
      <c r="N1454">
        <v>1983</v>
      </c>
      <c r="O1454">
        <v>1168</v>
      </c>
    </row>
    <row r="1455" spans="1:15" x14ac:dyDescent="0.25">
      <c r="A1455" t="s">
        <v>70</v>
      </c>
      <c r="B1455">
        <v>1981</v>
      </c>
      <c r="D1455" s="1">
        <v>29829</v>
      </c>
      <c r="E1455" t="s">
        <v>8</v>
      </c>
      <c r="F1455" t="s">
        <v>9</v>
      </c>
      <c r="G1455" t="s">
        <v>10</v>
      </c>
      <c r="H1455">
        <v>771</v>
      </c>
      <c r="J1455">
        <v>1984</v>
      </c>
      <c r="K1455">
        <v>181</v>
      </c>
      <c r="L1455" s="1">
        <v>30862</v>
      </c>
      <c r="M1455">
        <v>411</v>
      </c>
      <c r="N1455">
        <v>1984</v>
      </c>
      <c r="O1455">
        <v>1052</v>
      </c>
    </row>
    <row r="1456" spans="1:15" x14ac:dyDescent="0.25">
      <c r="A1456" t="s">
        <v>70</v>
      </c>
      <c r="B1456">
        <v>1981</v>
      </c>
      <c r="D1456" s="1">
        <v>29830</v>
      </c>
      <c r="E1456" t="s">
        <v>8</v>
      </c>
      <c r="F1456" t="s">
        <v>9</v>
      </c>
      <c r="G1456" t="s">
        <v>10</v>
      </c>
      <c r="H1456">
        <v>1300</v>
      </c>
      <c r="J1456">
        <v>1985</v>
      </c>
      <c r="K1456">
        <v>181</v>
      </c>
      <c r="L1456" s="1">
        <v>31228</v>
      </c>
      <c r="M1456">
        <v>8</v>
      </c>
      <c r="N1456">
        <v>1985</v>
      </c>
      <c r="O1456">
        <v>15</v>
      </c>
    </row>
    <row r="1457" spans="1:15" x14ac:dyDescent="0.25">
      <c r="A1457" t="s">
        <v>70</v>
      </c>
      <c r="B1457">
        <v>1981</v>
      </c>
      <c r="D1457" s="1">
        <v>29831</v>
      </c>
      <c r="E1457" t="s">
        <v>8</v>
      </c>
      <c r="F1457" t="s">
        <v>9</v>
      </c>
      <c r="G1457" t="s">
        <v>10</v>
      </c>
      <c r="H1457">
        <v>1864</v>
      </c>
      <c r="J1457">
        <v>1986</v>
      </c>
      <c r="K1457">
        <v>181</v>
      </c>
      <c r="L1457" s="1">
        <v>31593</v>
      </c>
      <c r="M1457">
        <v>0</v>
      </c>
      <c r="N1457">
        <v>1986</v>
      </c>
      <c r="O1457">
        <v>6</v>
      </c>
    </row>
    <row r="1458" spans="1:15" x14ac:dyDescent="0.25">
      <c r="A1458" t="s">
        <v>70</v>
      </c>
      <c r="B1458">
        <v>1981</v>
      </c>
      <c r="D1458" s="1">
        <v>29832</v>
      </c>
      <c r="E1458" t="s">
        <v>8</v>
      </c>
      <c r="F1458" t="s">
        <v>9</v>
      </c>
      <c r="G1458" t="s">
        <v>10</v>
      </c>
      <c r="H1458">
        <v>6572</v>
      </c>
      <c r="J1458">
        <v>1987</v>
      </c>
      <c r="K1458">
        <v>181</v>
      </c>
      <c r="L1458" s="1">
        <v>31958</v>
      </c>
      <c r="M1458">
        <v>262</v>
      </c>
      <c r="N1458">
        <v>1987</v>
      </c>
      <c r="O1458">
        <v>1004</v>
      </c>
    </row>
    <row r="1459" spans="1:15" x14ac:dyDescent="0.25">
      <c r="A1459" t="s">
        <v>70</v>
      </c>
      <c r="B1459">
        <v>1981</v>
      </c>
      <c r="D1459" s="1">
        <v>29833</v>
      </c>
      <c r="E1459" t="s">
        <v>8</v>
      </c>
      <c r="F1459" t="s">
        <v>9</v>
      </c>
      <c r="G1459" t="s">
        <v>10</v>
      </c>
      <c r="H1459">
        <v>9343</v>
      </c>
      <c r="J1459">
        <v>1988</v>
      </c>
      <c r="K1459">
        <v>181</v>
      </c>
      <c r="L1459" s="1">
        <v>32323</v>
      </c>
      <c r="M1459">
        <v>575</v>
      </c>
      <c r="N1459">
        <v>1988</v>
      </c>
      <c r="O1459">
        <v>1150</v>
      </c>
    </row>
    <row r="1460" spans="1:15" x14ac:dyDescent="0.25">
      <c r="A1460" t="s">
        <v>70</v>
      </c>
      <c r="B1460">
        <v>1981</v>
      </c>
      <c r="D1460" s="1">
        <v>29834</v>
      </c>
      <c r="E1460" t="s">
        <v>8</v>
      </c>
      <c r="F1460" t="s">
        <v>9</v>
      </c>
      <c r="G1460" t="s">
        <v>10</v>
      </c>
      <c r="H1460">
        <v>2137</v>
      </c>
      <c r="J1460">
        <v>1989</v>
      </c>
      <c r="K1460">
        <v>181</v>
      </c>
      <c r="L1460" s="1">
        <v>32689</v>
      </c>
      <c r="M1460">
        <v>1145</v>
      </c>
      <c r="N1460">
        <v>1989</v>
      </c>
      <c r="O1460">
        <v>15835</v>
      </c>
    </row>
    <row r="1461" spans="1:15" x14ac:dyDescent="0.25">
      <c r="A1461" t="s">
        <v>70</v>
      </c>
      <c r="B1461">
        <v>1981</v>
      </c>
      <c r="D1461" s="1">
        <v>29835</v>
      </c>
      <c r="E1461" t="s">
        <v>8</v>
      </c>
      <c r="F1461" t="s">
        <v>9</v>
      </c>
      <c r="G1461" t="s">
        <v>10</v>
      </c>
      <c r="H1461">
        <v>150</v>
      </c>
      <c r="J1461">
        <v>1990</v>
      </c>
      <c r="K1461">
        <v>181</v>
      </c>
      <c r="L1461" s="1">
        <v>33054</v>
      </c>
      <c r="M1461">
        <v>1092</v>
      </c>
      <c r="N1461">
        <v>1990</v>
      </c>
      <c r="O1461">
        <v>4456</v>
      </c>
    </row>
    <row r="1462" spans="1:15" x14ac:dyDescent="0.25">
      <c r="A1462" t="s">
        <v>70</v>
      </c>
      <c r="B1462">
        <v>1981</v>
      </c>
      <c r="D1462" s="1">
        <v>29836</v>
      </c>
      <c r="E1462" t="s">
        <v>8</v>
      </c>
      <c r="F1462" t="s">
        <v>9</v>
      </c>
      <c r="G1462" t="s">
        <v>10</v>
      </c>
      <c r="H1462">
        <v>150</v>
      </c>
      <c r="J1462">
        <v>1991</v>
      </c>
      <c r="K1462">
        <v>181</v>
      </c>
      <c r="L1462" s="1">
        <v>33419</v>
      </c>
      <c r="M1462">
        <v>141</v>
      </c>
      <c r="N1462">
        <v>1991</v>
      </c>
      <c r="O1462">
        <v>1391</v>
      </c>
    </row>
    <row r="1463" spans="1:15" x14ac:dyDescent="0.25">
      <c r="A1463" t="s">
        <v>70</v>
      </c>
      <c r="B1463">
        <v>1981</v>
      </c>
      <c r="D1463" s="1">
        <v>29837</v>
      </c>
      <c r="E1463" t="s">
        <v>8</v>
      </c>
      <c r="F1463" t="s">
        <v>9</v>
      </c>
      <c r="G1463" t="s">
        <v>10</v>
      </c>
      <c r="H1463">
        <v>150</v>
      </c>
      <c r="J1463">
        <v>1992</v>
      </c>
      <c r="K1463">
        <v>181</v>
      </c>
      <c r="L1463" s="1">
        <v>33784</v>
      </c>
      <c r="M1463">
        <v>351</v>
      </c>
      <c r="N1463">
        <v>1992</v>
      </c>
      <c r="O1463">
        <v>1583</v>
      </c>
    </row>
    <row r="1464" spans="1:15" x14ac:dyDescent="0.25">
      <c r="A1464" t="s">
        <v>70</v>
      </c>
      <c r="B1464">
        <v>1981</v>
      </c>
      <c r="D1464" s="1">
        <v>29838</v>
      </c>
      <c r="E1464" t="s">
        <v>8</v>
      </c>
      <c r="F1464" t="s">
        <v>9</v>
      </c>
      <c r="G1464" t="s">
        <v>10</v>
      </c>
      <c r="H1464">
        <v>150</v>
      </c>
      <c r="J1464">
        <v>1993</v>
      </c>
      <c r="K1464">
        <v>181</v>
      </c>
      <c r="L1464" s="1">
        <v>34150</v>
      </c>
      <c r="M1464">
        <v>423</v>
      </c>
      <c r="N1464">
        <v>1993</v>
      </c>
      <c r="O1464">
        <v>4632</v>
      </c>
    </row>
    <row r="1465" spans="1:15" x14ac:dyDescent="0.25">
      <c r="A1465" t="s">
        <v>70</v>
      </c>
      <c r="B1465">
        <v>1981</v>
      </c>
      <c r="D1465" s="1">
        <v>29839</v>
      </c>
      <c r="E1465" t="s">
        <v>8</v>
      </c>
      <c r="F1465" t="s">
        <v>9</v>
      </c>
      <c r="G1465" t="s">
        <v>10</v>
      </c>
      <c r="H1465">
        <v>150</v>
      </c>
      <c r="J1465">
        <v>1994</v>
      </c>
      <c r="K1465">
        <v>181</v>
      </c>
      <c r="L1465" s="1">
        <v>34515</v>
      </c>
      <c r="M1465">
        <v>1871</v>
      </c>
      <c r="N1465">
        <v>1994</v>
      </c>
      <c r="O1465">
        <v>7831</v>
      </c>
    </row>
    <row r="1466" spans="1:15" x14ac:dyDescent="0.25">
      <c r="A1466" t="s">
        <v>70</v>
      </c>
      <c r="B1466">
        <v>1981</v>
      </c>
      <c r="D1466" s="1">
        <v>29840</v>
      </c>
      <c r="E1466" t="s">
        <v>8</v>
      </c>
      <c r="F1466" t="s">
        <v>9</v>
      </c>
      <c r="G1466" t="s">
        <v>10</v>
      </c>
      <c r="H1466">
        <v>150</v>
      </c>
      <c r="J1466">
        <v>1995</v>
      </c>
      <c r="K1466">
        <v>181</v>
      </c>
      <c r="L1466" s="1">
        <v>34880</v>
      </c>
      <c r="M1466">
        <v>127</v>
      </c>
      <c r="N1466">
        <v>1995</v>
      </c>
      <c r="O1466">
        <v>2175</v>
      </c>
    </row>
    <row r="1467" spans="1:15" x14ac:dyDescent="0.25">
      <c r="A1467" t="s">
        <v>70</v>
      </c>
      <c r="B1467">
        <v>1981</v>
      </c>
      <c r="D1467" s="1">
        <v>29841</v>
      </c>
      <c r="E1467" t="s">
        <v>8</v>
      </c>
      <c r="F1467" t="s">
        <v>9</v>
      </c>
      <c r="G1467" t="s">
        <v>10</v>
      </c>
      <c r="H1467">
        <v>150</v>
      </c>
      <c r="J1467">
        <v>1999</v>
      </c>
      <c r="K1467">
        <v>181</v>
      </c>
      <c r="L1467" s="1">
        <v>36341</v>
      </c>
      <c r="M1467">
        <v>121</v>
      </c>
      <c r="N1467">
        <v>1999</v>
      </c>
      <c r="O1467">
        <v>121</v>
      </c>
    </row>
    <row r="1468" spans="1:15" x14ac:dyDescent="0.25">
      <c r="A1468" t="s">
        <v>70</v>
      </c>
      <c r="B1468">
        <v>1981</v>
      </c>
      <c r="D1468" s="1">
        <v>29842</v>
      </c>
      <c r="E1468" t="s">
        <v>8</v>
      </c>
      <c r="F1468" t="s">
        <v>9</v>
      </c>
      <c r="G1468" t="s">
        <v>10</v>
      </c>
      <c r="H1468">
        <v>150</v>
      </c>
      <c r="J1468">
        <v>2000</v>
      </c>
      <c r="K1468">
        <v>181</v>
      </c>
      <c r="L1468" s="1">
        <v>36706</v>
      </c>
      <c r="M1468">
        <v>530</v>
      </c>
      <c r="N1468">
        <v>2000</v>
      </c>
      <c r="O1468">
        <v>9493</v>
      </c>
    </row>
    <row r="1469" spans="1:15" x14ac:dyDescent="0.25">
      <c r="A1469" t="s">
        <v>70</v>
      </c>
      <c r="B1469">
        <v>1981</v>
      </c>
      <c r="D1469" s="1">
        <v>29843</v>
      </c>
      <c r="E1469" t="s">
        <v>8</v>
      </c>
      <c r="F1469" t="s">
        <v>9</v>
      </c>
      <c r="G1469" t="s">
        <v>10</v>
      </c>
      <c r="H1469">
        <v>150</v>
      </c>
      <c r="J1469">
        <v>2001</v>
      </c>
      <c r="K1469">
        <v>181</v>
      </c>
      <c r="L1469" s="1">
        <v>37072</v>
      </c>
      <c r="M1469">
        <v>621</v>
      </c>
      <c r="N1469">
        <v>2001</v>
      </c>
      <c r="O1469">
        <v>3247</v>
      </c>
    </row>
    <row r="1470" spans="1:15" x14ac:dyDescent="0.25">
      <c r="A1470" t="s">
        <v>70</v>
      </c>
      <c r="B1470">
        <v>1981</v>
      </c>
      <c r="D1470" s="1">
        <v>29844</v>
      </c>
      <c r="E1470" t="s">
        <v>8</v>
      </c>
      <c r="F1470" t="s">
        <v>9</v>
      </c>
      <c r="G1470" t="s">
        <v>10</v>
      </c>
      <c r="H1470">
        <v>150</v>
      </c>
      <c r="J1470">
        <v>2002</v>
      </c>
      <c r="K1470">
        <v>181</v>
      </c>
      <c r="L1470" s="1">
        <v>37437</v>
      </c>
      <c r="M1470">
        <v>0</v>
      </c>
      <c r="N1470">
        <v>2002</v>
      </c>
      <c r="O1470">
        <v>1244</v>
      </c>
    </row>
    <row r="1471" spans="1:15" x14ac:dyDescent="0.25">
      <c r="A1471" t="s">
        <v>70</v>
      </c>
      <c r="B1471">
        <v>1981</v>
      </c>
      <c r="D1471" s="1">
        <v>29845</v>
      </c>
      <c r="E1471" t="s">
        <v>8</v>
      </c>
      <c r="F1471" t="s">
        <v>9</v>
      </c>
      <c r="G1471" t="s">
        <v>10</v>
      </c>
      <c r="H1471">
        <v>213</v>
      </c>
      <c r="J1471">
        <v>2003</v>
      </c>
      <c r="K1471">
        <v>181</v>
      </c>
      <c r="L1471" s="1">
        <v>37802</v>
      </c>
      <c r="M1471">
        <v>230</v>
      </c>
      <c r="N1471">
        <v>2003</v>
      </c>
      <c r="O1471">
        <v>405</v>
      </c>
    </row>
    <row r="1472" spans="1:15" x14ac:dyDescent="0.25">
      <c r="A1472" t="s">
        <v>70</v>
      </c>
      <c r="B1472">
        <v>1981</v>
      </c>
      <c r="D1472" s="1">
        <v>29846</v>
      </c>
      <c r="E1472" t="s">
        <v>8</v>
      </c>
      <c r="F1472" t="s">
        <v>9</v>
      </c>
      <c r="G1472" t="s">
        <v>10</v>
      </c>
      <c r="H1472">
        <v>32</v>
      </c>
      <c r="J1472">
        <v>2004</v>
      </c>
      <c r="K1472">
        <v>181</v>
      </c>
      <c r="L1472" t="s">
        <v>76</v>
      </c>
      <c r="M1472" t="s">
        <v>76</v>
      </c>
      <c r="N1472" t="s">
        <v>76</v>
      </c>
      <c r="O1472" t="s">
        <v>76</v>
      </c>
    </row>
    <row r="1473" spans="1:15" x14ac:dyDescent="0.25">
      <c r="A1473" t="s">
        <v>70</v>
      </c>
      <c r="B1473">
        <v>1981</v>
      </c>
      <c r="D1473" s="1">
        <v>29847</v>
      </c>
      <c r="E1473" t="s">
        <v>8</v>
      </c>
      <c r="F1473" t="s">
        <v>9</v>
      </c>
      <c r="G1473" t="s">
        <v>10</v>
      </c>
      <c r="H1473">
        <v>53</v>
      </c>
      <c r="J1473">
        <v>2005</v>
      </c>
      <c r="K1473">
        <v>181</v>
      </c>
      <c r="L1473" s="1">
        <v>38533</v>
      </c>
      <c r="M1473">
        <v>471</v>
      </c>
      <c r="N1473">
        <v>2005</v>
      </c>
      <c r="O1473">
        <v>914</v>
      </c>
    </row>
    <row r="1474" spans="1:15" x14ac:dyDescent="0.25">
      <c r="A1474" t="s">
        <v>70</v>
      </c>
      <c r="B1474">
        <v>1981</v>
      </c>
      <c r="D1474" s="1">
        <v>29848</v>
      </c>
      <c r="E1474" t="s">
        <v>8</v>
      </c>
      <c r="F1474" t="s">
        <v>9</v>
      </c>
      <c r="G1474" t="s">
        <v>10</v>
      </c>
      <c r="H1474">
        <v>120</v>
      </c>
      <c r="J1474">
        <v>2006</v>
      </c>
      <c r="K1474">
        <v>181</v>
      </c>
      <c r="L1474" s="1">
        <v>38898</v>
      </c>
      <c r="M1474">
        <v>0</v>
      </c>
      <c r="N1474">
        <v>2006</v>
      </c>
      <c r="O1474">
        <v>21</v>
      </c>
    </row>
    <row r="1475" spans="1:15" x14ac:dyDescent="0.25">
      <c r="A1475" t="s">
        <v>70</v>
      </c>
      <c r="B1475">
        <v>1981</v>
      </c>
      <c r="D1475" s="1">
        <v>29849</v>
      </c>
      <c r="E1475" t="s">
        <v>8</v>
      </c>
      <c r="F1475" t="s">
        <v>9</v>
      </c>
      <c r="G1475" t="s">
        <v>10</v>
      </c>
      <c r="H1475">
        <v>280</v>
      </c>
      <c r="J1475">
        <v>2007</v>
      </c>
      <c r="K1475">
        <v>181</v>
      </c>
      <c r="L1475" t="s">
        <v>76</v>
      </c>
      <c r="M1475" t="s">
        <v>76</v>
      </c>
      <c r="N1475" t="s">
        <v>76</v>
      </c>
      <c r="O1475" t="s">
        <v>76</v>
      </c>
    </row>
    <row r="1476" spans="1:15" x14ac:dyDescent="0.25">
      <c r="A1476" t="s">
        <v>70</v>
      </c>
      <c r="B1476">
        <v>1981</v>
      </c>
      <c r="D1476" s="1">
        <v>29850</v>
      </c>
      <c r="E1476" t="s">
        <v>8</v>
      </c>
      <c r="F1476" t="s">
        <v>9</v>
      </c>
      <c r="G1476" t="s">
        <v>10</v>
      </c>
      <c r="H1476">
        <v>311</v>
      </c>
      <c r="J1476">
        <v>2008</v>
      </c>
      <c r="K1476">
        <v>181</v>
      </c>
      <c r="L1476" s="1">
        <v>39628</v>
      </c>
      <c r="M1476">
        <v>40</v>
      </c>
      <c r="N1476">
        <v>2008</v>
      </c>
      <c r="O1476">
        <v>105</v>
      </c>
    </row>
    <row r="1477" spans="1:15" x14ac:dyDescent="0.25">
      <c r="A1477" t="s">
        <v>70</v>
      </c>
      <c r="B1477">
        <v>1981</v>
      </c>
      <c r="D1477" s="1">
        <v>29851</v>
      </c>
      <c r="E1477" t="s">
        <v>8</v>
      </c>
      <c r="F1477" t="s">
        <v>9</v>
      </c>
      <c r="G1477" t="s">
        <v>10</v>
      </c>
      <c r="H1477">
        <v>537</v>
      </c>
      <c r="J1477">
        <v>2009</v>
      </c>
      <c r="K1477">
        <v>181</v>
      </c>
      <c r="L1477" s="1">
        <v>39994</v>
      </c>
      <c r="M1477">
        <v>2018</v>
      </c>
      <c r="N1477">
        <v>2009</v>
      </c>
      <c r="O1477">
        <v>22380</v>
      </c>
    </row>
    <row r="1478" spans="1:15" x14ac:dyDescent="0.25">
      <c r="A1478" t="s">
        <v>70</v>
      </c>
      <c r="B1478">
        <v>1981</v>
      </c>
      <c r="D1478" s="1">
        <v>29852</v>
      </c>
      <c r="E1478" t="s">
        <v>8</v>
      </c>
      <c r="F1478" t="s">
        <v>9</v>
      </c>
      <c r="G1478" t="s">
        <v>10</v>
      </c>
      <c r="H1478">
        <v>4801</v>
      </c>
      <c r="J1478">
        <v>2010</v>
      </c>
      <c r="K1478">
        <v>181</v>
      </c>
      <c r="L1478" s="1">
        <v>40359</v>
      </c>
      <c r="M1478">
        <v>484</v>
      </c>
      <c r="N1478">
        <v>2010</v>
      </c>
      <c r="O1478">
        <v>2433</v>
      </c>
    </row>
    <row r="1479" spans="1:15" x14ac:dyDescent="0.25">
      <c r="A1479" t="s">
        <v>70</v>
      </c>
      <c r="B1479">
        <v>1981</v>
      </c>
      <c r="D1479" s="1">
        <v>29853</v>
      </c>
      <c r="E1479" t="s">
        <v>8</v>
      </c>
      <c r="F1479" t="s">
        <v>9</v>
      </c>
      <c r="G1479" t="s">
        <v>10</v>
      </c>
      <c r="H1479">
        <v>2751</v>
      </c>
      <c r="J1479">
        <v>2011</v>
      </c>
      <c r="K1479">
        <v>181</v>
      </c>
      <c r="L1479" s="1">
        <v>40724</v>
      </c>
      <c r="M1479">
        <v>208</v>
      </c>
      <c r="N1479">
        <v>2011</v>
      </c>
      <c r="O1479">
        <v>4320</v>
      </c>
    </row>
    <row r="1480" spans="1:15" x14ac:dyDescent="0.25">
      <c r="A1480" t="s">
        <v>70</v>
      </c>
      <c r="B1480">
        <v>1981</v>
      </c>
      <c r="D1480" s="1">
        <v>29854</v>
      </c>
      <c r="E1480" t="s">
        <v>8</v>
      </c>
      <c r="F1480" t="s">
        <v>9</v>
      </c>
      <c r="G1480" t="s">
        <v>10</v>
      </c>
      <c r="H1480">
        <v>7409</v>
      </c>
      <c r="J1480">
        <v>2012</v>
      </c>
      <c r="K1480">
        <v>181</v>
      </c>
      <c r="L1480" s="1">
        <v>41089</v>
      </c>
      <c r="M1480">
        <v>339</v>
      </c>
      <c r="N1480">
        <v>2012</v>
      </c>
      <c r="O1480">
        <v>3461</v>
      </c>
    </row>
    <row r="1481" spans="1:15" x14ac:dyDescent="0.25">
      <c r="A1481" t="s">
        <v>70</v>
      </c>
      <c r="B1481">
        <v>1981</v>
      </c>
      <c r="D1481" s="1">
        <v>29855</v>
      </c>
      <c r="E1481" t="s">
        <v>8</v>
      </c>
      <c r="F1481" t="s">
        <v>9</v>
      </c>
      <c r="G1481" t="s">
        <v>10</v>
      </c>
      <c r="H1481">
        <v>5016</v>
      </c>
      <c r="J1481">
        <v>2013</v>
      </c>
      <c r="K1481">
        <v>181</v>
      </c>
      <c r="L1481" s="1">
        <v>41455</v>
      </c>
      <c r="M1481">
        <v>220</v>
      </c>
      <c r="N1481">
        <v>2013</v>
      </c>
      <c r="O1481">
        <v>4976</v>
      </c>
    </row>
    <row r="1482" spans="1:15" x14ac:dyDescent="0.25">
      <c r="A1482" t="s">
        <v>70</v>
      </c>
      <c r="B1482">
        <v>1981</v>
      </c>
      <c r="D1482" s="1">
        <v>29856</v>
      </c>
      <c r="E1482" t="s">
        <v>8</v>
      </c>
      <c r="F1482" t="s">
        <v>9</v>
      </c>
      <c r="G1482" t="s">
        <v>10</v>
      </c>
      <c r="H1482">
        <v>4281</v>
      </c>
      <c r="J1482">
        <v>2014</v>
      </c>
      <c r="K1482">
        <v>181</v>
      </c>
      <c r="L1482" s="1">
        <v>41820</v>
      </c>
      <c r="M1482">
        <v>1087</v>
      </c>
      <c r="N1482">
        <v>2014</v>
      </c>
      <c r="O1482">
        <v>7014</v>
      </c>
    </row>
    <row r="1483" spans="1:15" x14ac:dyDescent="0.25">
      <c r="A1483" t="s">
        <v>70</v>
      </c>
      <c r="B1483">
        <v>1981</v>
      </c>
      <c r="D1483" s="1">
        <v>29857</v>
      </c>
      <c r="E1483" t="s">
        <v>8</v>
      </c>
      <c r="F1483" t="s">
        <v>9</v>
      </c>
      <c r="G1483" t="s">
        <v>10</v>
      </c>
      <c r="H1483">
        <v>8441</v>
      </c>
      <c r="J1483">
        <v>2015</v>
      </c>
      <c r="K1483">
        <v>181</v>
      </c>
      <c r="L1483" s="1">
        <v>42185</v>
      </c>
      <c r="M1483">
        <v>380</v>
      </c>
      <c r="N1483">
        <v>2015</v>
      </c>
      <c r="O1483">
        <v>1101</v>
      </c>
    </row>
    <row r="1484" spans="1:15" x14ac:dyDescent="0.25">
      <c r="A1484" t="s">
        <v>70</v>
      </c>
      <c r="B1484">
        <v>1981</v>
      </c>
      <c r="D1484" s="1">
        <v>29858</v>
      </c>
      <c r="E1484" t="s">
        <v>8</v>
      </c>
      <c r="F1484" t="s">
        <v>9</v>
      </c>
      <c r="G1484" t="s">
        <v>10</v>
      </c>
      <c r="H1484">
        <v>3597</v>
      </c>
      <c r="J1484">
        <v>2016</v>
      </c>
      <c r="K1484">
        <v>181</v>
      </c>
      <c r="L1484" s="1">
        <v>42550</v>
      </c>
      <c r="M1484">
        <v>502</v>
      </c>
      <c r="N1484">
        <v>2016</v>
      </c>
      <c r="O1484">
        <v>2526</v>
      </c>
    </row>
    <row r="1485" spans="1:15" x14ac:dyDescent="0.25">
      <c r="A1485" t="s">
        <v>70</v>
      </c>
      <c r="B1485">
        <v>1981</v>
      </c>
      <c r="D1485" s="1">
        <v>29859</v>
      </c>
      <c r="E1485" t="s">
        <v>8</v>
      </c>
      <c r="F1485" t="s">
        <v>9</v>
      </c>
      <c r="G1485" t="s">
        <v>10</v>
      </c>
      <c r="H1485">
        <v>1021</v>
      </c>
      <c r="J1485">
        <v>2017</v>
      </c>
      <c r="K1485">
        <v>181</v>
      </c>
      <c r="L1485" s="1">
        <v>42916</v>
      </c>
      <c r="M1485">
        <v>333</v>
      </c>
      <c r="N1485">
        <v>2017</v>
      </c>
      <c r="O1485">
        <v>3170</v>
      </c>
    </row>
    <row r="1486" spans="1:15" x14ac:dyDescent="0.25">
      <c r="A1486" t="s">
        <v>70</v>
      </c>
      <c r="B1486">
        <v>1981</v>
      </c>
      <c r="D1486" s="1">
        <v>29860</v>
      </c>
      <c r="E1486" t="s">
        <v>8</v>
      </c>
      <c r="F1486" t="s">
        <v>9</v>
      </c>
      <c r="G1486" t="s">
        <v>10</v>
      </c>
      <c r="H1486">
        <v>3554</v>
      </c>
      <c r="J1486">
        <v>2018</v>
      </c>
      <c r="K1486">
        <v>181</v>
      </c>
      <c r="L1486" s="1">
        <v>43281</v>
      </c>
      <c r="M1486">
        <v>188</v>
      </c>
      <c r="N1486">
        <v>2018</v>
      </c>
      <c r="O1486">
        <v>559</v>
      </c>
    </row>
    <row r="1487" spans="1:15" x14ac:dyDescent="0.25">
      <c r="A1487" t="s">
        <v>70</v>
      </c>
      <c r="B1487">
        <v>1981</v>
      </c>
      <c r="D1487" s="1">
        <v>29861</v>
      </c>
      <c r="E1487" t="s">
        <v>8</v>
      </c>
      <c r="F1487" t="s">
        <v>9</v>
      </c>
      <c r="G1487" t="s">
        <v>10</v>
      </c>
      <c r="H1487">
        <v>1660</v>
      </c>
      <c r="J1487">
        <v>2019</v>
      </c>
      <c r="K1487">
        <v>181</v>
      </c>
      <c r="L1487" s="1">
        <v>43646</v>
      </c>
      <c r="M1487">
        <v>-12</v>
      </c>
      <c r="N1487">
        <v>2019</v>
      </c>
      <c r="O1487">
        <v>1090</v>
      </c>
    </row>
    <row r="1488" spans="1:15" x14ac:dyDescent="0.25">
      <c r="A1488" t="s">
        <v>70</v>
      </c>
      <c r="B1488">
        <v>1981</v>
      </c>
      <c r="D1488" s="1">
        <v>29862</v>
      </c>
      <c r="E1488" t="s">
        <v>8</v>
      </c>
      <c r="F1488" t="s">
        <v>9</v>
      </c>
      <c r="G1488" t="s">
        <v>10</v>
      </c>
      <c r="H1488">
        <v>0</v>
      </c>
      <c r="J1488">
        <v>2020</v>
      </c>
      <c r="K1488">
        <v>181</v>
      </c>
      <c r="L1488" s="1">
        <v>44011</v>
      </c>
      <c r="M1488">
        <v>167</v>
      </c>
      <c r="N1488">
        <v>2020</v>
      </c>
      <c r="O1488">
        <v>741</v>
      </c>
    </row>
    <row r="1489" spans="1:15" x14ac:dyDescent="0.25">
      <c r="A1489" t="s">
        <v>70</v>
      </c>
      <c r="B1489">
        <v>1981</v>
      </c>
      <c r="D1489" s="1">
        <v>29863</v>
      </c>
      <c r="E1489" t="s">
        <v>8</v>
      </c>
      <c r="F1489" t="s">
        <v>9</v>
      </c>
      <c r="G1489" t="s">
        <v>10</v>
      </c>
      <c r="H1489">
        <v>0</v>
      </c>
      <c r="J1489">
        <v>2021</v>
      </c>
      <c r="K1489">
        <v>181</v>
      </c>
      <c r="L1489" s="1">
        <v>44377</v>
      </c>
      <c r="M1489">
        <v>36</v>
      </c>
      <c r="N1489">
        <v>2021</v>
      </c>
      <c r="O1489">
        <v>345</v>
      </c>
    </row>
    <row r="1490" spans="1:15" x14ac:dyDescent="0.25">
      <c r="A1490" t="s">
        <v>70</v>
      </c>
      <c r="B1490">
        <v>1981</v>
      </c>
      <c r="D1490" s="1">
        <v>29864</v>
      </c>
      <c r="E1490" t="s">
        <v>8</v>
      </c>
      <c r="F1490" t="s">
        <v>9</v>
      </c>
      <c r="G1490" t="s">
        <v>10</v>
      </c>
      <c r="H1490">
        <v>1940</v>
      </c>
      <c r="J1490">
        <v>1971</v>
      </c>
      <c r="K1490">
        <v>182</v>
      </c>
      <c r="L1490" s="1">
        <v>26115</v>
      </c>
      <c r="M1490">
        <v>154</v>
      </c>
      <c r="N1490">
        <v>1971</v>
      </c>
      <c r="O1490">
        <v>2159</v>
      </c>
    </row>
    <row r="1491" spans="1:15" x14ac:dyDescent="0.25">
      <c r="A1491" t="s">
        <v>70</v>
      </c>
      <c r="B1491">
        <v>1981</v>
      </c>
      <c r="D1491" s="1">
        <v>29865</v>
      </c>
      <c r="E1491" t="s">
        <v>8</v>
      </c>
      <c r="F1491" t="s">
        <v>9</v>
      </c>
      <c r="G1491" t="s">
        <v>10</v>
      </c>
      <c r="H1491">
        <v>844</v>
      </c>
      <c r="J1491">
        <v>1972</v>
      </c>
      <c r="K1491">
        <v>182</v>
      </c>
      <c r="L1491" s="1">
        <v>26480</v>
      </c>
      <c r="M1491">
        <v>47</v>
      </c>
      <c r="N1491">
        <v>1972</v>
      </c>
      <c r="O1491">
        <v>1255</v>
      </c>
    </row>
    <row r="1492" spans="1:15" x14ac:dyDescent="0.25">
      <c r="A1492" t="s">
        <v>70</v>
      </c>
      <c r="B1492">
        <v>1981</v>
      </c>
      <c r="D1492" s="1">
        <v>29866</v>
      </c>
      <c r="E1492" t="s">
        <v>8</v>
      </c>
      <c r="F1492" t="s">
        <v>9</v>
      </c>
      <c r="G1492" t="s">
        <v>10</v>
      </c>
      <c r="H1492">
        <v>2224</v>
      </c>
      <c r="J1492">
        <v>1973</v>
      </c>
      <c r="K1492">
        <v>182</v>
      </c>
      <c r="L1492" s="1">
        <v>26846</v>
      </c>
      <c r="M1492">
        <v>225</v>
      </c>
      <c r="N1492">
        <v>1973</v>
      </c>
      <c r="O1492">
        <v>2565</v>
      </c>
    </row>
    <row r="1493" spans="1:15" x14ac:dyDescent="0.25">
      <c r="A1493" t="s">
        <v>70</v>
      </c>
      <c r="B1493">
        <v>1981</v>
      </c>
      <c r="D1493" s="1">
        <v>29867</v>
      </c>
      <c r="E1493" t="s">
        <v>8</v>
      </c>
      <c r="F1493" t="s">
        <v>9</v>
      </c>
      <c r="G1493" t="s">
        <v>10</v>
      </c>
      <c r="H1493">
        <v>324</v>
      </c>
      <c r="J1493">
        <v>1974</v>
      </c>
      <c r="K1493">
        <v>182</v>
      </c>
      <c r="L1493" s="1">
        <v>27211</v>
      </c>
      <c r="M1493">
        <v>1674</v>
      </c>
      <c r="N1493">
        <v>1974</v>
      </c>
      <c r="O1493">
        <v>13421</v>
      </c>
    </row>
    <row r="1494" spans="1:15" x14ac:dyDescent="0.25">
      <c r="A1494" t="s">
        <v>70</v>
      </c>
      <c r="B1494">
        <v>1981</v>
      </c>
      <c r="D1494" s="1">
        <v>29868</v>
      </c>
      <c r="E1494" t="s">
        <v>8</v>
      </c>
      <c r="F1494" t="s">
        <v>9</v>
      </c>
      <c r="G1494" t="s">
        <v>10</v>
      </c>
      <c r="H1494">
        <v>2244</v>
      </c>
      <c r="J1494">
        <v>1975</v>
      </c>
      <c r="K1494">
        <v>182</v>
      </c>
      <c r="L1494" s="1">
        <v>27576</v>
      </c>
      <c r="M1494">
        <v>8</v>
      </c>
      <c r="N1494">
        <v>1975</v>
      </c>
      <c r="O1494">
        <v>492</v>
      </c>
    </row>
    <row r="1495" spans="1:15" x14ac:dyDescent="0.25">
      <c r="A1495" t="s">
        <v>70</v>
      </c>
      <c r="B1495">
        <v>1981</v>
      </c>
      <c r="D1495" s="1">
        <v>29869</v>
      </c>
      <c r="E1495" t="s">
        <v>8</v>
      </c>
      <c r="F1495" t="s">
        <v>9</v>
      </c>
      <c r="G1495" t="s">
        <v>10</v>
      </c>
      <c r="H1495">
        <v>612</v>
      </c>
      <c r="J1495">
        <v>1976</v>
      </c>
      <c r="K1495">
        <v>182</v>
      </c>
      <c r="L1495" s="1">
        <v>27941</v>
      </c>
      <c r="M1495">
        <v>159</v>
      </c>
      <c r="N1495">
        <v>1976</v>
      </c>
      <c r="O1495">
        <v>1371</v>
      </c>
    </row>
    <row r="1496" spans="1:15" x14ac:dyDescent="0.25">
      <c r="A1496" t="s">
        <v>70</v>
      </c>
      <c r="B1496">
        <v>1981</v>
      </c>
      <c r="D1496" s="1">
        <v>29870</v>
      </c>
      <c r="E1496" t="s">
        <v>8</v>
      </c>
      <c r="F1496" t="s">
        <v>9</v>
      </c>
      <c r="G1496" t="s">
        <v>10</v>
      </c>
      <c r="H1496">
        <v>1058</v>
      </c>
      <c r="J1496">
        <v>1977</v>
      </c>
      <c r="K1496">
        <v>182</v>
      </c>
      <c r="L1496" s="1">
        <v>28307</v>
      </c>
      <c r="M1496">
        <v>79</v>
      </c>
      <c r="N1496">
        <v>1977</v>
      </c>
      <c r="O1496">
        <v>1055</v>
      </c>
    </row>
    <row r="1497" spans="1:15" x14ac:dyDescent="0.25">
      <c r="A1497" t="s">
        <v>70</v>
      </c>
      <c r="B1497">
        <v>1981</v>
      </c>
      <c r="D1497" s="1">
        <v>29871</v>
      </c>
      <c r="E1497" t="s">
        <v>8</v>
      </c>
      <c r="F1497" t="s">
        <v>9</v>
      </c>
      <c r="G1497" t="s">
        <v>10</v>
      </c>
      <c r="H1497">
        <v>200</v>
      </c>
      <c r="J1497">
        <v>1978</v>
      </c>
      <c r="K1497">
        <v>182</v>
      </c>
      <c r="L1497" s="1">
        <v>28672</v>
      </c>
      <c r="M1497">
        <v>18</v>
      </c>
      <c r="N1497">
        <v>1978</v>
      </c>
      <c r="O1497">
        <v>1800</v>
      </c>
    </row>
    <row r="1498" spans="1:15" x14ac:dyDescent="0.25">
      <c r="A1498" t="s">
        <v>70</v>
      </c>
      <c r="B1498">
        <v>1981</v>
      </c>
      <c r="D1498" s="1">
        <v>29872</v>
      </c>
      <c r="E1498" t="s">
        <v>8</v>
      </c>
      <c r="F1498" t="s">
        <v>9</v>
      </c>
      <c r="G1498" t="s">
        <v>10</v>
      </c>
      <c r="H1498">
        <v>0</v>
      </c>
      <c r="J1498">
        <v>1979</v>
      </c>
      <c r="K1498">
        <v>182</v>
      </c>
      <c r="L1498" s="1">
        <v>29037</v>
      </c>
      <c r="M1498">
        <v>73</v>
      </c>
      <c r="N1498">
        <v>1979</v>
      </c>
      <c r="O1498">
        <v>821</v>
      </c>
    </row>
    <row r="1499" spans="1:15" x14ac:dyDescent="0.25">
      <c r="A1499" t="s">
        <v>70</v>
      </c>
      <c r="B1499">
        <v>1981</v>
      </c>
      <c r="D1499" s="1">
        <v>29873</v>
      </c>
      <c r="E1499" t="s">
        <v>8</v>
      </c>
      <c r="F1499" t="s">
        <v>9</v>
      </c>
      <c r="G1499" t="s">
        <v>10</v>
      </c>
      <c r="H1499">
        <v>0</v>
      </c>
      <c r="J1499">
        <v>1980</v>
      </c>
      <c r="K1499">
        <v>182</v>
      </c>
      <c r="L1499" s="1">
        <v>29402</v>
      </c>
      <c r="M1499">
        <v>92</v>
      </c>
      <c r="N1499">
        <v>1980</v>
      </c>
      <c r="O1499">
        <v>1059</v>
      </c>
    </row>
    <row r="1500" spans="1:15" x14ac:dyDescent="0.25">
      <c r="A1500" t="s">
        <v>70</v>
      </c>
      <c r="B1500">
        <v>1981</v>
      </c>
      <c r="D1500" s="1">
        <v>29874</v>
      </c>
      <c r="E1500" t="s">
        <v>8</v>
      </c>
      <c r="F1500" t="s">
        <v>9</v>
      </c>
      <c r="G1500" t="s">
        <v>10</v>
      </c>
      <c r="H1500">
        <v>0</v>
      </c>
      <c r="J1500">
        <v>1981</v>
      </c>
      <c r="K1500">
        <v>182</v>
      </c>
      <c r="L1500" s="1">
        <v>29768</v>
      </c>
      <c r="M1500">
        <v>0</v>
      </c>
      <c r="N1500">
        <v>1981</v>
      </c>
      <c r="O1500">
        <v>8</v>
      </c>
    </row>
    <row r="1501" spans="1:15" x14ac:dyDescent="0.25">
      <c r="A1501" t="s">
        <v>70</v>
      </c>
      <c r="B1501">
        <v>1981</v>
      </c>
      <c r="D1501" s="1">
        <v>29875</v>
      </c>
      <c r="E1501" t="s">
        <v>8</v>
      </c>
      <c r="F1501" t="s">
        <v>9</v>
      </c>
      <c r="G1501" t="s">
        <v>10</v>
      </c>
      <c r="H1501">
        <v>0</v>
      </c>
      <c r="J1501">
        <v>1982</v>
      </c>
      <c r="K1501">
        <v>182</v>
      </c>
      <c r="L1501" s="1">
        <v>30133</v>
      </c>
      <c r="M1501">
        <v>1</v>
      </c>
      <c r="N1501">
        <v>1982</v>
      </c>
      <c r="O1501">
        <v>217</v>
      </c>
    </row>
    <row r="1502" spans="1:15" x14ac:dyDescent="0.25">
      <c r="A1502" t="s">
        <v>70</v>
      </c>
      <c r="B1502">
        <v>1981</v>
      </c>
      <c r="D1502" s="1">
        <v>29876</v>
      </c>
      <c r="E1502" t="s">
        <v>8</v>
      </c>
      <c r="F1502" t="s">
        <v>9</v>
      </c>
      <c r="G1502" t="s">
        <v>10</v>
      </c>
      <c r="H1502">
        <v>35</v>
      </c>
      <c r="J1502">
        <v>1983</v>
      </c>
      <c r="K1502">
        <v>182</v>
      </c>
      <c r="L1502" s="1">
        <v>30498</v>
      </c>
      <c r="M1502">
        <v>44</v>
      </c>
      <c r="N1502">
        <v>1983</v>
      </c>
      <c r="O1502">
        <v>1212</v>
      </c>
    </row>
    <row r="1503" spans="1:15" x14ac:dyDescent="0.25">
      <c r="A1503" t="s">
        <v>70</v>
      </c>
      <c r="B1503">
        <v>1981</v>
      </c>
      <c r="D1503" s="1">
        <v>29877</v>
      </c>
      <c r="E1503" t="s">
        <v>8</v>
      </c>
      <c r="F1503" t="s">
        <v>9</v>
      </c>
      <c r="G1503" t="s">
        <v>10</v>
      </c>
      <c r="H1503">
        <v>0</v>
      </c>
      <c r="J1503">
        <v>1984</v>
      </c>
      <c r="K1503">
        <v>182</v>
      </c>
      <c r="L1503" s="1">
        <v>30863</v>
      </c>
      <c r="M1503">
        <v>691</v>
      </c>
      <c r="N1503">
        <v>1984</v>
      </c>
      <c r="O1503">
        <v>1743</v>
      </c>
    </row>
    <row r="1504" spans="1:15" x14ac:dyDescent="0.25">
      <c r="A1504" t="s">
        <v>70</v>
      </c>
      <c r="B1504">
        <v>1981</v>
      </c>
      <c r="D1504" s="1">
        <v>29878</v>
      </c>
      <c r="E1504" t="s">
        <v>8</v>
      </c>
      <c r="F1504" t="s">
        <v>9</v>
      </c>
      <c r="G1504" t="s">
        <v>10</v>
      </c>
      <c r="H1504">
        <v>14</v>
      </c>
      <c r="J1504">
        <v>1985</v>
      </c>
      <c r="K1504">
        <v>182</v>
      </c>
      <c r="L1504" s="1">
        <v>31229</v>
      </c>
      <c r="M1504">
        <v>0</v>
      </c>
      <c r="N1504">
        <v>1985</v>
      </c>
      <c r="O1504">
        <v>15</v>
      </c>
    </row>
    <row r="1505" spans="1:15" x14ac:dyDescent="0.25">
      <c r="A1505" t="s">
        <v>70</v>
      </c>
      <c r="B1505">
        <v>1981</v>
      </c>
      <c r="D1505" s="1">
        <v>29879</v>
      </c>
      <c r="E1505" t="s">
        <v>8</v>
      </c>
      <c r="F1505" t="s">
        <v>9</v>
      </c>
      <c r="G1505" t="s">
        <v>10</v>
      </c>
      <c r="H1505">
        <v>0</v>
      </c>
      <c r="J1505">
        <v>1986</v>
      </c>
      <c r="K1505">
        <v>182</v>
      </c>
      <c r="L1505" s="1">
        <v>31594</v>
      </c>
      <c r="M1505">
        <v>0</v>
      </c>
      <c r="N1505">
        <v>1986</v>
      </c>
      <c r="O1505">
        <v>6</v>
      </c>
    </row>
    <row r="1506" spans="1:15" x14ac:dyDescent="0.25">
      <c r="A1506" t="s">
        <v>70</v>
      </c>
      <c r="B1506">
        <v>1981</v>
      </c>
      <c r="D1506" s="1">
        <v>29880</v>
      </c>
      <c r="E1506" t="s">
        <v>8</v>
      </c>
      <c r="F1506" t="s">
        <v>9</v>
      </c>
      <c r="G1506" t="s">
        <v>10</v>
      </c>
      <c r="H1506">
        <v>0</v>
      </c>
      <c r="J1506">
        <v>1987</v>
      </c>
      <c r="K1506">
        <v>182</v>
      </c>
      <c r="L1506" s="1">
        <v>31959</v>
      </c>
      <c r="M1506">
        <v>261</v>
      </c>
      <c r="N1506">
        <v>1987</v>
      </c>
      <c r="O1506">
        <v>1265</v>
      </c>
    </row>
    <row r="1507" spans="1:15" x14ac:dyDescent="0.25">
      <c r="A1507" t="s">
        <v>70</v>
      </c>
      <c r="B1507">
        <v>1981</v>
      </c>
      <c r="D1507" s="1">
        <v>29881</v>
      </c>
      <c r="E1507" t="s">
        <v>8</v>
      </c>
      <c r="F1507" t="s">
        <v>9</v>
      </c>
      <c r="G1507" t="s">
        <v>10</v>
      </c>
      <c r="H1507">
        <v>15</v>
      </c>
      <c r="J1507">
        <v>1988</v>
      </c>
      <c r="K1507">
        <v>182</v>
      </c>
      <c r="L1507" s="1">
        <v>32324</v>
      </c>
      <c r="M1507">
        <v>503</v>
      </c>
      <c r="N1507">
        <v>1988</v>
      </c>
      <c r="O1507">
        <v>1653</v>
      </c>
    </row>
    <row r="1508" spans="1:15" x14ac:dyDescent="0.25">
      <c r="A1508" t="s">
        <v>70</v>
      </c>
      <c r="B1508">
        <v>1982</v>
      </c>
      <c r="D1508" s="1">
        <v>30126</v>
      </c>
      <c r="E1508" t="s">
        <v>8</v>
      </c>
      <c r="F1508" t="s">
        <v>9</v>
      </c>
      <c r="G1508" t="s">
        <v>10</v>
      </c>
      <c r="H1508">
        <v>0</v>
      </c>
      <c r="J1508">
        <v>1989</v>
      </c>
      <c r="K1508">
        <v>182</v>
      </c>
      <c r="L1508" s="1">
        <v>32690</v>
      </c>
      <c r="M1508">
        <v>1408</v>
      </c>
      <c r="N1508">
        <v>1989</v>
      </c>
      <c r="O1508">
        <v>17243</v>
      </c>
    </row>
    <row r="1509" spans="1:15" x14ac:dyDescent="0.25">
      <c r="A1509" t="s">
        <v>70</v>
      </c>
      <c r="B1509">
        <v>1982</v>
      </c>
      <c r="D1509" s="1">
        <v>30127</v>
      </c>
      <c r="E1509" t="s">
        <v>8</v>
      </c>
      <c r="F1509" t="s">
        <v>9</v>
      </c>
      <c r="G1509" t="s">
        <v>10</v>
      </c>
      <c r="H1509">
        <v>8</v>
      </c>
      <c r="J1509">
        <v>1990</v>
      </c>
      <c r="K1509">
        <v>182</v>
      </c>
      <c r="L1509" s="1">
        <v>33055</v>
      </c>
      <c r="M1509">
        <v>0</v>
      </c>
      <c r="N1509">
        <v>1990</v>
      </c>
      <c r="O1509">
        <v>4456</v>
      </c>
    </row>
    <row r="1510" spans="1:15" x14ac:dyDescent="0.25">
      <c r="A1510" t="s">
        <v>70</v>
      </c>
      <c r="B1510">
        <v>1982</v>
      </c>
      <c r="D1510" s="1">
        <v>30128</v>
      </c>
      <c r="E1510" t="s">
        <v>8</v>
      </c>
      <c r="F1510" t="s">
        <v>9</v>
      </c>
      <c r="G1510" t="s">
        <v>10</v>
      </c>
      <c r="H1510">
        <v>23</v>
      </c>
      <c r="J1510">
        <v>1991</v>
      </c>
      <c r="K1510">
        <v>182</v>
      </c>
      <c r="L1510" s="1">
        <v>33420</v>
      </c>
      <c r="M1510">
        <v>162</v>
      </c>
      <c r="N1510">
        <v>1991</v>
      </c>
      <c r="O1510">
        <v>1553</v>
      </c>
    </row>
    <row r="1511" spans="1:15" x14ac:dyDescent="0.25">
      <c r="A1511" t="s">
        <v>70</v>
      </c>
      <c r="B1511">
        <v>1982</v>
      </c>
      <c r="D1511" s="1">
        <v>30129</v>
      </c>
      <c r="E1511" t="s">
        <v>8</v>
      </c>
      <c r="F1511" t="s">
        <v>9</v>
      </c>
      <c r="G1511" t="s">
        <v>10</v>
      </c>
      <c r="H1511">
        <v>0</v>
      </c>
      <c r="J1511">
        <v>1992</v>
      </c>
      <c r="K1511">
        <v>182</v>
      </c>
      <c r="L1511" s="1">
        <v>33785</v>
      </c>
      <c r="M1511">
        <v>131</v>
      </c>
      <c r="N1511">
        <v>1992</v>
      </c>
      <c r="O1511">
        <v>1714</v>
      </c>
    </row>
    <row r="1512" spans="1:15" x14ac:dyDescent="0.25">
      <c r="A1512" t="s">
        <v>70</v>
      </c>
      <c r="B1512">
        <v>1982</v>
      </c>
      <c r="D1512" s="1">
        <v>30130</v>
      </c>
      <c r="E1512" t="s">
        <v>8</v>
      </c>
      <c r="F1512" t="s">
        <v>9</v>
      </c>
      <c r="G1512" t="s">
        <v>10</v>
      </c>
      <c r="H1512">
        <v>65</v>
      </c>
      <c r="J1512">
        <v>1993</v>
      </c>
      <c r="K1512">
        <v>182</v>
      </c>
      <c r="L1512" s="1">
        <v>34151</v>
      </c>
      <c r="M1512">
        <v>71</v>
      </c>
      <c r="N1512">
        <v>1993</v>
      </c>
      <c r="O1512">
        <v>4703</v>
      </c>
    </row>
    <row r="1513" spans="1:15" x14ac:dyDescent="0.25">
      <c r="A1513" t="s">
        <v>70</v>
      </c>
      <c r="B1513">
        <v>1982</v>
      </c>
      <c r="D1513" s="1">
        <v>30131</v>
      </c>
      <c r="E1513" t="s">
        <v>8</v>
      </c>
      <c r="F1513" t="s">
        <v>9</v>
      </c>
      <c r="G1513" t="s">
        <v>10</v>
      </c>
      <c r="H1513">
        <v>41</v>
      </c>
      <c r="J1513">
        <v>1994</v>
      </c>
      <c r="K1513">
        <v>182</v>
      </c>
      <c r="L1513" s="1">
        <v>34516</v>
      </c>
      <c r="M1513">
        <v>1011</v>
      </c>
      <c r="N1513">
        <v>1994</v>
      </c>
      <c r="O1513">
        <v>8842</v>
      </c>
    </row>
    <row r="1514" spans="1:15" x14ac:dyDescent="0.25">
      <c r="A1514" t="s">
        <v>70</v>
      </c>
      <c r="B1514">
        <v>1982</v>
      </c>
      <c r="D1514" s="1">
        <v>30132</v>
      </c>
      <c r="E1514" t="s">
        <v>8</v>
      </c>
      <c r="F1514" t="s">
        <v>9</v>
      </c>
      <c r="G1514" t="s">
        <v>10</v>
      </c>
      <c r="H1514">
        <v>79</v>
      </c>
      <c r="J1514">
        <v>1995</v>
      </c>
      <c r="K1514">
        <v>182</v>
      </c>
      <c r="L1514" s="1">
        <v>34881</v>
      </c>
      <c r="M1514">
        <v>163</v>
      </c>
      <c r="N1514">
        <v>1995</v>
      </c>
      <c r="O1514">
        <v>2338</v>
      </c>
    </row>
    <row r="1515" spans="1:15" x14ac:dyDescent="0.25">
      <c r="A1515" t="s">
        <v>70</v>
      </c>
      <c r="B1515">
        <v>1982</v>
      </c>
      <c r="D1515" s="1">
        <v>30133</v>
      </c>
      <c r="E1515" t="s">
        <v>8</v>
      </c>
      <c r="F1515" t="s">
        <v>9</v>
      </c>
      <c r="G1515" t="s">
        <v>10</v>
      </c>
      <c r="H1515">
        <v>1</v>
      </c>
      <c r="J1515">
        <v>1999</v>
      </c>
      <c r="K1515">
        <v>182</v>
      </c>
      <c r="L1515" s="1">
        <v>36342</v>
      </c>
      <c r="M1515">
        <v>870</v>
      </c>
      <c r="N1515">
        <v>1999</v>
      </c>
      <c r="O1515">
        <v>991</v>
      </c>
    </row>
    <row r="1516" spans="1:15" x14ac:dyDescent="0.25">
      <c r="A1516" t="s">
        <v>70</v>
      </c>
      <c r="B1516">
        <v>1982</v>
      </c>
      <c r="D1516" s="1">
        <v>30134</v>
      </c>
      <c r="E1516" t="s">
        <v>8</v>
      </c>
      <c r="F1516" t="s">
        <v>9</v>
      </c>
      <c r="G1516" t="s">
        <v>10</v>
      </c>
      <c r="H1516">
        <v>8</v>
      </c>
      <c r="J1516">
        <v>2000</v>
      </c>
      <c r="K1516">
        <v>182</v>
      </c>
      <c r="L1516" s="1">
        <v>36707</v>
      </c>
      <c r="M1516">
        <v>277</v>
      </c>
      <c r="N1516">
        <v>2000</v>
      </c>
      <c r="O1516">
        <v>9770</v>
      </c>
    </row>
    <row r="1517" spans="1:15" x14ac:dyDescent="0.25">
      <c r="A1517" t="s">
        <v>70</v>
      </c>
      <c r="B1517">
        <v>1982</v>
      </c>
      <c r="D1517" s="1">
        <v>30135</v>
      </c>
      <c r="E1517" t="s">
        <v>8</v>
      </c>
      <c r="F1517" t="s">
        <v>9</v>
      </c>
      <c r="G1517" t="s">
        <v>10</v>
      </c>
      <c r="H1517">
        <v>338</v>
      </c>
      <c r="J1517">
        <v>2001</v>
      </c>
      <c r="K1517">
        <v>182</v>
      </c>
      <c r="L1517" s="1">
        <v>37073</v>
      </c>
      <c r="M1517">
        <v>1003</v>
      </c>
      <c r="N1517">
        <v>2001</v>
      </c>
      <c r="O1517">
        <v>4250</v>
      </c>
    </row>
    <row r="1518" spans="1:15" x14ac:dyDescent="0.25">
      <c r="A1518" t="s">
        <v>70</v>
      </c>
      <c r="B1518">
        <v>1982</v>
      </c>
      <c r="D1518" s="1">
        <v>30136</v>
      </c>
      <c r="E1518" t="s">
        <v>8</v>
      </c>
      <c r="F1518" t="s">
        <v>9</v>
      </c>
      <c r="G1518" t="s">
        <v>10</v>
      </c>
      <c r="H1518">
        <v>2</v>
      </c>
      <c r="J1518">
        <v>2002</v>
      </c>
      <c r="K1518">
        <v>182</v>
      </c>
      <c r="L1518" s="1">
        <v>37438</v>
      </c>
      <c r="M1518">
        <v>13</v>
      </c>
      <c r="N1518">
        <v>2002</v>
      </c>
      <c r="O1518">
        <v>1257</v>
      </c>
    </row>
    <row r="1519" spans="1:15" x14ac:dyDescent="0.25">
      <c r="A1519" t="s">
        <v>70</v>
      </c>
      <c r="B1519">
        <v>1982</v>
      </c>
      <c r="D1519" s="1">
        <v>30137</v>
      </c>
      <c r="E1519" t="s">
        <v>8</v>
      </c>
      <c r="F1519" t="s">
        <v>9</v>
      </c>
      <c r="G1519" t="s">
        <v>10</v>
      </c>
      <c r="H1519">
        <v>18</v>
      </c>
      <c r="J1519">
        <v>2003</v>
      </c>
      <c r="K1519">
        <v>182</v>
      </c>
      <c r="L1519" s="1">
        <v>37803</v>
      </c>
      <c r="M1519">
        <v>21</v>
      </c>
      <c r="N1519">
        <v>2003</v>
      </c>
      <c r="O1519">
        <v>426</v>
      </c>
    </row>
    <row r="1520" spans="1:15" x14ac:dyDescent="0.25">
      <c r="A1520" t="s">
        <v>70</v>
      </c>
      <c r="B1520">
        <v>1982</v>
      </c>
      <c r="D1520" s="1">
        <v>30138</v>
      </c>
      <c r="E1520" t="s">
        <v>8</v>
      </c>
      <c r="F1520" t="s">
        <v>9</v>
      </c>
      <c r="G1520" t="s">
        <v>10</v>
      </c>
      <c r="H1520">
        <v>90</v>
      </c>
      <c r="J1520">
        <v>2004</v>
      </c>
      <c r="K1520">
        <v>182</v>
      </c>
      <c r="L1520" t="s">
        <v>76</v>
      </c>
      <c r="M1520" t="s">
        <v>76</v>
      </c>
      <c r="N1520" t="s">
        <v>76</v>
      </c>
      <c r="O1520" t="s">
        <v>76</v>
      </c>
    </row>
    <row r="1521" spans="1:15" x14ac:dyDescent="0.25">
      <c r="A1521" t="s">
        <v>70</v>
      </c>
      <c r="B1521">
        <v>1982</v>
      </c>
      <c r="D1521" s="1">
        <v>30139</v>
      </c>
      <c r="E1521" t="s">
        <v>8</v>
      </c>
      <c r="F1521" t="s">
        <v>9</v>
      </c>
      <c r="G1521" t="s">
        <v>10</v>
      </c>
      <c r="H1521">
        <v>440</v>
      </c>
      <c r="J1521">
        <v>2005</v>
      </c>
      <c r="K1521">
        <v>182</v>
      </c>
      <c r="L1521" s="1">
        <v>38534</v>
      </c>
      <c r="M1521">
        <v>175</v>
      </c>
      <c r="N1521">
        <v>2005</v>
      </c>
      <c r="O1521">
        <v>1089</v>
      </c>
    </row>
    <row r="1522" spans="1:15" x14ac:dyDescent="0.25">
      <c r="A1522" t="s">
        <v>70</v>
      </c>
      <c r="B1522">
        <v>1982</v>
      </c>
      <c r="D1522" s="1">
        <v>30140</v>
      </c>
      <c r="E1522" t="s">
        <v>8</v>
      </c>
      <c r="F1522" t="s">
        <v>9</v>
      </c>
      <c r="G1522" t="s">
        <v>10</v>
      </c>
      <c r="H1522">
        <v>8</v>
      </c>
      <c r="J1522">
        <v>2006</v>
      </c>
      <c r="K1522">
        <v>182</v>
      </c>
      <c r="L1522" s="1">
        <v>38899</v>
      </c>
      <c r="M1522">
        <v>0</v>
      </c>
      <c r="N1522">
        <v>2006</v>
      </c>
      <c r="O1522">
        <v>21</v>
      </c>
    </row>
    <row r="1523" spans="1:15" x14ac:dyDescent="0.25">
      <c r="A1523" t="s">
        <v>70</v>
      </c>
      <c r="B1523">
        <v>1982</v>
      </c>
      <c r="D1523" s="1">
        <v>30141</v>
      </c>
      <c r="E1523" t="s">
        <v>8</v>
      </c>
      <c r="F1523" t="s">
        <v>9</v>
      </c>
      <c r="G1523" t="s">
        <v>10</v>
      </c>
      <c r="H1523">
        <v>35</v>
      </c>
      <c r="J1523">
        <v>2007</v>
      </c>
      <c r="K1523">
        <v>182</v>
      </c>
      <c r="L1523" t="s">
        <v>76</v>
      </c>
      <c r="M1523" t="s">
        <v>76</v>
      </c>
      <c r="N1523" t="s">
        <v>76</v>
      </c>
      <c r="O1523" t="s">
        <v>76</v>
      </c>
    </row>
    <row r="1524" spans="1:15" x14ac:dyDescent="0.25">
      <c r="A1524" t="s">
        <v>70</v>
      </c>
      <c r="B1524">
        <v>1982</v>
      </c>
      <c r="D1524" s="1">
        <v>30142</v>
      </c>
      <c r="E1524" t="s">
        <v>8</v>
      </c>
      <c r="F1524" t="s">
        <v>9</v>
      </c>
      <c r="G1524" t="s">
        <v>10</v>
      </c>
      <c r="H1524">
        <v>12</v>
      </c>
      <c r="J1524">
        <v>2008</v>
      </c>
      <c r="K1524">
        <v>182</v>
      </c>
      <c r="L1524" s="1">
        <v>39629</v>
      </c>
      <c r="M1524">
        <v>372</v>
      </c>
      <c r="N1524">
        <v>2008</v>
      </c>
      <c r="O1524">
        <v>477</v>
      </c>
    </row>
    <row r="1525" spans="1:15" x14ac:dyDescent="0.25">
      <c r="A1525" t="s">
        <v>70</v>
      </c>
      <c r="B1525">
        <v>1982</v>
      </c>
      <c r="D1525" s="1">
        <v>30143</v>
      </c>
      <c r="E1525" t="s">
        <v>8</v>
      </c>
      <c r="F1525" t="s">
        <v>9</v>
      </c>
      <c r="G1525" t="s">
        <v>10</v>
      </c>
      <c r="H1525">
        <v>249</v>
      </c>
      <c r="J1525">
        <v>2009</v>
      </c>
      <c r="K1525">
        <v>182</v>
      </c>
      <c r="L1525" s="1">
        <v>39995</v>
      </c>
      <c r="M1525">
        <v>2570</v>
      </c>
      <c r="N1525">
        <v>2009</v>
      </c>
      <c r="O1525">
        <v>24950</v>
      </c>
    </row>
    <row r="1526" spans="1:15" x14ac:dyDescent="0.25">
      <c r="A1526" t="s">
        <v>70</v>
      </c>
      <c r="B1526">
        <v>1982</v>
      </c>
      <c r="D1526" s="1">
        <v>30144</v>
      </c>
      <c r="E1526" t="s">
        <v>8</v>
      </c>
      <c r="F1526" t="s">
        <v>9</v>
      </c>
      <c r="G1526" t="s">
        <v>10</v>
      </c>
      <c r="H1526">
        <v>111</v>
      </c>
      <c r="J1526">
        <v>2010</v>
      </c>
      <c r="K1526">
        <v>182</v>
      </c>
      <c r="L1526" s="1">
        <v>40360</v>
      </c>
      <c r="M1526">
        <v>447</v>
      </c>
      <c r="N1526">
        <v>2010</v>
      </c>
      <c r="O1526">
        <v>2880</v>
      </c>
    </row>
    <row r="1527" spans="1:15" x14ac:dyDescent="0.25">
      <c r="A1527" t="s">
        <v>70</v>
      </c>
      <c r="B1527">
        <v>1982</v>
      </c>
      <c r="D1527" s="1">
        <v>30145</v>
      </c>
      <c r="E1527" t="s">
        <v>8</v>
      </c>
      <c r="F1527" t="s">
        <v>9</v>
      </c>
      <c r="G1527" t="s">
        <v>10</v>
      </c>
      <c r="H1527">
        <v>30</v>
      </c>
      <c r="J1527">
        <v>2011</v>
      </c>
      <c r="K1527">
        <v>182</v>
      </c>
      <c r="L1527" s="1">
        <v>40725</v>
      </c>
      <c r="M1527">
        <v>396</v>
      </c>
      <c r="N1527">
        <v>2011</v>
      </c>
      <c r="O1527">
        <v>4716</v>
      </c>
    </row>
    <row r="1528" spans="1:15" x14ac:dyDescent="0.25">
      <c r="A1528" t="s">
        <v>70</v>
      </c>
      <c r="B1528">
        <v>1982</v>
      </c>
      <c r="D1528" s="1">
        <v>30146</v>
      </c>
      <c r="E1528" t="s">
        <v>8</v>
      </c>
      <c r="F1528" t="s">
        <v>9</v>
      </c>
      <c r="G1528" t="s">
        <v>10</v>
      </c>
      <c r="H1528">
        <v>39</v>
      </c>
      <c r="J1528">
        <v>2012</v>
      </c>
      <c r="K1528">
        <v>182</v>
      </c>
      <c r="L1528" s="1">
        <v>41090</v>
      </c>
      <c r="M1528">
        <v>280</v>
      </c>
      <c r="N1528">
        <v>2012</v>
      </c>
      <c r="O1528">
        <v>3741</v>
      </c>
    </row>
    <row r="1529" spans="1:15" x14ac:dyDescent="0.25">
      <c r="A1529" t="s">
        <v>70</v>
      </c>
      <c r="B1529">
        <v>1982</v>
      </c>
      <c r="D1529" s="1">
        <v>30147</v>
      </c>
      <c r="E1529" t="s">
        <v>8</v>
      </c>
      <c r="F1529" t="s">
        <v>9</v>
      </c>
      <c r="G1529" t="s">
        <v>10</v>
      </c>
      <c r="H1529">
        <v>1</v>
      </c>
      <c r="J1529">
        <v>2013</v>
      </c>
      <c r="K1529">
        <v>182</v>
      </c>
      <c r="L1529" s="1">
        <v>41456</v>
      </c>
      <c r="M1529">
        <v>1150</v>
      </c>
      <c r="N1529">
        <v>2013</v>
      </c>
      <c r="O1529">
        <v>6126</v>
      </c>
    </row>
    <row r="1530" spans="1:15" x14ac:dyDescent="0.25">
      <c r="A1530" t="s">
        <v>70</v>
      </c>
      <c r="B1530">
        <v>1982</v>
      </c>
      <c r="D1530" s="1">
        <v>30148</v>
      </c>
      <c r="E1530" t="s">
        <v>8</v>
      </c>
      <c r="F1530" t="s">
        <v>9</v>
      </c>
      <c r="G1530" t="s">
        <v>10</v>
      </c>
      <c r="H1530">
        <v>0</v>
      </c>
      <c r="J1530">
        <v>2014</v>
      </c>
      <c r="K1530">
        <v>182</v>
      </c>
      <c r="L1530" s="1">
        <v>41821</v>
      </c>
      <c r="M1530">
        <v>2235</v>
      </c>
      <c r="N1530">
        <v>2014</v>
      </c>
      <c r="O1530">
        <v>9249</v>
      </c>
    </row>
    <row r="1531" spans="1:15" x14ac:dyDescent="0.25">
      <c r="A1531" t="s">
        <v>70</v>
      </c>
      <c r="B1531">
        <v>1982</v>
      </c>
      <c r="D1531" s="1">
        <v>30149</v>
      </c>
      <c r="E1531" t="s">
        <v>8</v>
      </c>
      <c r="F1531" t="s">
        <v>9</v>
      </c>
      <c r="G1531" t="s">
        <v>10</v>
      </c>
      <c r="H1531">
        <v>31</v>
      </c>
      <c r="J1531">
        <v>2015</v>
      </c>
      <c r="K1531">
        <v>182</v>
      </c>
      <c r="L1531" s="1">
        <v>42186</v>
      </c>
      <c r="M1531">
        <v>228</v>
      </c>
      <c r="N1531">
        <v>2015</v>
      </c>
      <c r="O1531">
        <v>1329</v>
      </c>
    </row>
    <row r="1532" spans="1:15" x14ac:dyDescent="0.25">
      <c r="A1532" t="s">
        <v>70</v>
      </c>
      <c r="B1532">
        <v>1982</v>
      </c>
      <c r="D1532" s="1">
        <v>30150</v>
      </c>
      <c r="E1532" t="s">
        <v>8</v>
      </c>
      <c r="F1532" t="s">
        <v>9</v>
      </c>
      <c r="G1532" t="s">
        <v>10</v>
      </c>
      <c r="H1532">
        <v>223</v>
      </c>
      <c r="J1532">
        <v>2016</v>
      </c>
      <c r="K1532">
        <v>182</v>
      </c>
      <c r="L1532" s="1">
        <v>42551</v>
      </c>
      <c r="M1532">
        <v>685</v>
      </c>
      <c r="N1532">
        <v>2016</v>
      </c>
      <c r="O1532">
        <v>3211</v>
      </c>
    </row>
    <row r="1533" spans="1:15" x14ac:dyDescent="0.25">
      <c r="A1533" t="s">
        <v>70</v>
      </c>
      <c r="B1533">
        <v>1982</v>
      </c>
      <c r="D1533" s="1">
        <v>30151</v>
      </c>
      <c r="E1533" t="s">
        <v>8</v>
      </c>
      <c r="F1533" t="s">
        <v>9</v>
      </c>
      <c r="G1533" t="s">
        <v>10</v>
      </c>
      <c r="H1533">
        <v>1174</v>
      </c>
      <c r="J1533">
        <v>2017</v>
      </c>
      <c r="K1533">
        <v>182</v>
      </c>
      <c r="L1533" s="1">
        <v>42917</v>
      </c>
      <c r="M1533">
        <v>455</v>
      </c>
      <c r="N1533">
        <v>2017</v>
      </c>
      <c r="O1533">
        <v>3625</v>
      </c>
    </row>
    <row r="1534" spans="1:15" x14ac:dyDescent="0.25">
      <c r="A1534" t="s">
        <v>70</v>
      </c>
      <c r="B1534">
        <v>1982</v>
      </c>
      <c r="D1534" s="1">
        <v>30152</v>
      </c>
      <c r="E1534" t="s">
        <v>8</v>
      </c>
      <c r="F1534" t="s">
        <v>9</v>
      </c>
      <c r="G1534" t="s">
        <v>10</v>
      </c>
      <c r="H1534">
        <v>525</v>
      </c>
      <c r="J1534">
        <v>2018</v>
      </c>
      <c r="K1534">
        <v>182</v>
      </c>
      <c r="L1534" s="1">
        <v>43282</v>
      </c>
      <c r="M1534">
        <v>573</v>
      </c>
      <c r="N1534">
        <v>2018</v>
      </c>
      <c r="O1534">
        <v>1132</v>
      </c>
    </row>
    <row r="1535" spans="1:15" x14ac:dyDescent="0.25">
      <c r="A1535" t="s">
        <v>70</v>
      </c>
      <c r="B1535">
        <v>1982</v>
      </c>
      <c r="D1535" s="1">
        <v>30153</v>
      </c>
      <c r="E1535" t="s">
        <v>8</v>
      </c>
      <c r="F1535" t="s">
        <v>9</v>
      </c>
      <c r="G1535" t="s">
        <v>10</v>
      </c>
      <c r="H1535">
        <v>179</v>
      </c>
      <c r="J1535">
        <v>2019</v>
      </c>
      <c r="K1535">
        <v>182</v>
      </c>
      <c r="L1535" s="1">
        <v>43647</v>
      </c>
      <c r="M1535">
        <v>31</v>
      </c>
      <c r="N1535">
        <v>2019</v>
      </c>
      <c r="O1535">
        <v>1121</v>
      </c>
    </row>
    <row r="1536" spans="1:15" x14ac:dyDescent="0.25">
      <c r="A1536" t="s">
        <v>70</v>
      </c>
      <c r="B1536">
        <v>1982</v>
      </c>
      <c r="D1536" s="1">
        <v>30154</v>
      </c>
      <c r="E1536" t="s">
        <v>8</v>
      </c>
      <c r="F1536" t="s">
        <v>9</v>
      </c>
      <c r="G1536" t="s">
        <v>10</v>
      </c>
      <c r="H1536">
        <v>335</v>
      </c>
      <c r="J1536">
        <v>2020</v>
      </c>
      <c r="K1536">
        <v>182</v>
      </c>
      <c r="L1536" s="1">
        <v>44012</v>
      </c>
      <c r="M1536">
        <v>299</v>
      </c>
      <c r="N1536">
        <v>2020</v>
      </c>
      <c r="O1536">
        <v>1040</v>
      </c>
    </row>
    <row r="1537" spans="1:15" x14ac:dyDescent="0.25">
      <c r="A1537" t="s">
        <v>70</v>
      </c>
      <c r="B1537">
        <v>1982</v>
      </c>
      <c r="D1537" s="1">
        <v>30155</v>
      </c>
      <c r="E1537" t="s">
        <v>8</v>
      </c>
      <c r="F1537" t="s">
        <v>9</v>
      </c>
      <c r="G1537" t="s">
        <v>10</v>
      </c>
      <c r="H1537">
        <v>50</v>
      </c>
      <c r="J1537">
        <v>2021</v>
      </c>
      <c r="K1537">
        <v>182</v>
      </c>
      <c r="L1537" s="1">
        <v>44378</v>
      </c>
      <c r="M1537">
        <v>198</v>
      </c>
      <c r="N1537">
        <v>2021</v>
      </c>
      <c r="O1537">
        <v>543</v>
      </c>
    </row>
    <row r="1538" spans="1:15" x14ac:dyDescent="0.25">
      <c r="A1538" t="s">
        <v>70</v>
      </c>
      <c r="B1538">
        <v>1982</v>
      </c>
      <c r="D1538" s="1">
        <v>30156</v>
      </c>
      <c r="E1538" t="s">
        <v>8</v>
      </c>
      <c r="F1538" t="s">
        <v>9</v>
      </c>
      <c r="G1538" t="s">
        <v>10</v>
      </c>
      <c r="H1538">
        <v>29</v>
      </c>
      <c r="J1538">
        <v>1971</v>
      </c>
      <c r="K1538">
        <v>183</v>
      </c>
      <c r="L1538" s="1">
        <v>26116</v>
      </c>
      <c r="M1538">
        <v>27</v>
      </c>
      <c r="N1538">
        <v>1971</v>
      </c>
      <c r="O1538">
        <v>2186</v>
      </c>
    </row>
    <row r="1539" spans="1:15" x14ac:dyDescent="0.25">
      <c r="A1539" t="s">
        <v>70</v>
      </c>
      <c r="B1539">
        <v>1982</v>
      </c>
      <c r="D1539" s="1">
        <v>30157</v>
      </c>
      <c r="E1539" t="s">
        <v>8</v>
      </c>
      <c r="F1539" t="s">
        <v>9</v>
      </c>
      <c r="G1539" t="s">
        <v>10</v>
      </c>
      <c r="H1539">
        <v>503</v>
      </c>
      <c r="J1539">
        <v>1972</v>
      </c>
      <c r="K1539">
        <v>183</v>
      </c>
      <c r="L1539" s="1">
        <v>26481</v>
      </c>
      <c r="M1539">
        <v>252</v>
      </c>
      <c r="N1539">
        <v>1972</v>
      </c>
      <c r="O1539">
        <v>1507</v>
      </c>
    </row>
    <row r="1540" spans="1:15" x14ac:dyDescent="0.25">
      <c r="A1540" t="s">
        <v>70</v>
      </c>
      <c r="B1540">
        <v>1982</v>
      </c>
      <c r="D1540" s="1">
        <v>30158</v>
      </c>
      <c r="E1540" t="s">
        <v>8</v>
      </c>
      <c r="F1540" t="s">
        <v>9</v>
      </c>
      <c r="G1540" t="s">
        <v>10</v>
      </c>
      <c r="H1540">
        <v>0</v>
      </c>
      <c r="J1540">
        <v>1973</v>
      </c>
      <c r="K1540">
        <v>183</v>
      </c>
      <c r="L1540" s="1">
        <v>26847</v>
      </c>
      <c r="M1540">
        <v>29</v>
      </c>
      <c r="N1540">
        <v>1973</v>
      </c>
      <c r="O1540">
        <v>2594</v>
      </c>
    </row>
    <row r="1541" spans="1:15" x14ac:dyDescent="0.25">
      <c r="A1541" t="s">
        <v>70</v>
      </c>
      <c r="B1541">
        <v>1982</v>
      </c>
      <c r="D1541" s="1">
        <v>30159</v>
      </c>
      <c r="E1541" t="s">
        <v>8</v>
      </c>
      <c r="F1541" t="s">
        <v>9</v>
      </c>
      <c r="G1541" t="s">
        <v>10</v>
      </c>
      <c r="H1541">
        <v>1240</v>
      </c>
      <c r="J1541">
        <v>1974</v>
      </c>
      <c r="K1541">
        <v>183</v>
      </c>
      <c r="L1541" s="1">
        <v>27212</v>
      </c>
      <c r="M1541">
        <v>146</v>
      </c>
      <c r="N1541">
        <v>1974</v>
      </c>
      <c r="O1541">
        <v>13567</v>
      </c>
    </row>
    <row r="1542" spans="1:15" x14ac:dyDescent="0.25">
      <c r="A1542" t="s">
        <v>70</v>
      </c>
      <c r="B1542">
        <v>1982</v>
      </c>
      <c r="D1542" s="1">
        <v>30160</v>
      </c>
      <c r="E1542" t="s">
        <v>8</v>
      </c>
      <c r="F1542" t="s">
        <v>9</v>
      </c>
      <c r="G1542" t="s">
        <v>10</v>
      </c>
      <c r="H1542">
        <v>0</v>
      </c>
      <c r="J1542">
        <v>1975</v>
      </c>
      <c r="K1542">
        <v>183</v>
      </c>
      <c r="L1542" s="1">
        <v>27577</v>
      </c>
      <c r="M1542">
        <v>6</v>
      </c>
      <c r="N1542">
        <v>1975</v>
      </c>
      <c r="O1542">
        <v>498</v>
      </c>
    </row>
    <row r="1543" spans="1:15" x14ac:dyDescent="0.25">
      <c r="A1543" t="s">
        <v>70</v>
      </c>
      <c r="B1543">
        <v>1982</v>
      </c>
      <c r="D1543" s="1">
        <v>30161</v>
      </c>
      <c r="E1543" t="s">
        <v>8</v>
      </c>
      <c r="F1543" t="s">
        <v>9</v>
      </c>
      <c r="G1543" t="s">
        <v>10</v>
      </c>
      <c r="H1543">
        <v>0</v>
      </c>
      <c r="J1543">
        <v>1976</v>
      </c>
      <c r="K1543">
        <v>183</v>
      </c>
      <c r="L1543" s="1">
        <v>27942</v>
      </c>
      <c r="M1543">
        <v>0</v>
      </c>
      <c r="N1543">
        <v>1976</v>
      </c>
      <c r="O1543">
        <v>1371</v>
      </c>
    </row>
    <row r="1544" spans="1:15" x14ac:dyDescent="0.25">
      <c r="A1544" t="s">
        <v>70</v>
      </c>
      <c r="B1544">
        <v>1982</v>
      </c>
      <c r="D1544" s="1">
        <v>30162</v>
      </c>
      <c r="E1544" t="s">
        <v>8</v>
      </c>
      <c r="F1544" t="s">
        <v>9</v>
      </c>
      <c r="G1544" t="s">
        <v>10</v>
      </c>
      <c r="H1544">
        <v>0</v>
      </c>
      <c r="J1544">
        <v>1977</v>
      </c>
      <c r="K1544">
        <v>183</v>
      </c>
      <c r="L1544" s="1">
        <v>28308</v>
      </c>
      <c r="M1544">
        <v>36</v>
      </c>
      <c r="N1544">
        <v>1977</v>
      </c>
      <c r="O1544">
        <v>1091</v>
      </c>
    </row>
    <row r="1545" spans="1:15" x14ac:dyDescent="0.25">
      <c r="A1545" t="s">
        <v>70</v>
      </c>
      <c r="B1545">
        <v>1982</v>
      </c>
      <c r="D1545" s="1">
        <v>30163</v>
      </c>
      <c r="E1545" t="s">
        <v>8</v>
      </c>
      <c r="F1545" t="s">
        <v>9</v>
      </c>
      <c r="G1545" t="s">
        <v>10</v>
      </c>
      <c r="H1545">
        <v>0</v>
      </c>
      <c r="J1545">
        <v>1978</v>
      </c>
      <c r="K1545">
        <v>183</v>
      </c>
      <c r="L1545" s="1">
        <v>28673</v>
      </c>
      <c r="M1545">
        <v>85</v>
      </c>
      <c r="N1545">
        <v>1978</v>
      </c>
      <c r="O1545">
        <v>1885</v>
      </c>
    </row>
    <row r="1546" spans="1:15" x14ac:dyDescent="0.25">
      <c r="A1546" t="s">
        <v>70</v>
      </c>
      <c r="B1546">
        <v>1982</v>
      </c>
      <c r="D1546" s="1">
        <v>30164</v>
      </c>
      <c r="E1546" t="s">
        <v>8</v>
      </c>
      <c r="F1546" t="s">
        <v>9</v>
      </c>
      <c r="G1546" t="s">
        <v>10</v>
      </c>
      <c r="H1546">
        <v>2</v>
      </c>
      <c r="J1546">
        <v>1979</v>
      </c>
      <c r="K1546">
        <v>183</v>
      </c>
      <c r="L1546" s="1">
        <v>29038</v>
      </c>
      <c r="M1546">
        <v>1533</v>
      </c>
      <c r="N1546">
        <v>1979</v>
      </c>
      <c r="O1546">
        <v>2354</v>
      </c>
    </row>
    <row r="1547" spans="1:15" x14ac:dyDescent="0.25">
      <c r="A1547" t="s">
        <v>70</v>
      </c>
      <c r="B1547">
        <v>1982</v>
      </c>
      <c r="D1547" s="1">
        <v>30165</v>
      </c>
      <c r="E1547" t="s">
        <v>8</v>
      </c>
      <c r="F1547" t="s">
        <v>9</v>
      </c>
      <c r="G1547" t="s">
        <v>10</v>
      </c>
      <c r="H1547">
        <v>341</v>
      </c>
      <c r="J1547">
        <v>1980</v>
      </c>
      <c r="K1547">
        <v>183</v>
      </c>
      <c r="L1547" s="1">
        <v>29403</v>
      </c>
      <c r="M1547">
        <v>0</v>
      </c>
      <c r="N1547">
        <v>1980</v>
      </c>
      <c r="O1547">
        <v>1059</v>
      </c>
    </row>
    <row r="1548" spans="1:15" x14ac:dyDescent="0.25">
      <c r="A1548" t="s">
        <v>70</v>
      </c>
      <c r="B1548">
        <v>1982</v>
      </c>
      <c r="D1548" s="1">
        <v>30166</v>
      </c>
      <c r="E1548" t="s">
        <v>8</v>
      </c>
      <c r="F1548" t="s">
        <v>9</v>
      </c>
      <c r="G1548" t="s">
        <v>10</v>
      </c>
      <c r="H1548">
        <v>477</v>
      </c>
      <c r="J1548">
        <v>1981</v>
      </c>
      <c r="K1548">
        <v>183</v>
      </c>
      <c r="L1548" s="1">
        <v>29769</v>
      </c>
      <c r="M1548">
        <v>0</v>
      </c>
      <c r="N1548">
        <v>1981</v>
      </c>
      <c r="O1548">
        <v>8</v>
      </c>
    </row>
    <row r="1549" spans="1:15" x14ac:dyDescent="0.25">
      <c r="A1549" t="s">
        <v>70</v>
      </c>
      <c r="B1549">
        <v>1982</v>
      </c>
      <c r="D1549" s="1">
        <v>30167</v>
      </c>
      <c r="E1549" t="s">
        <v>8</v>
      </c>
      <c r="F1549" t="s">
        <v>9</v>
      </c>
      <c r="G1549" t="s">
        <v>10</v>
      </c>
      <c r="H1549">
        <v>729</v>
      </c>
      <c r="J1549">
        <v>1982</v>
      </c>
      <c r="K1549">
        <v>183</v>
      </c>
      <c r="L1549" s="1">
        <v>30134</v>
      </c>
      <c r="M1549">
        <v>8</v>
      </c>
      <c r="N1549">
        <v>1982</v>
      </c>
      <c r="O1549">
        <v>225</v>
      </c>
    </row>
    <row r="1550" spans="1:15" x14ac:dyDescent="0.25">
      <c r="A1550" t="s">
        <v>70</v>
      </c>
      <c r="B1550">
        <v>1982</v>
      </c>
      <c r="D1550" s="1">
        <v>30168</v>
      </c>
      <c r="E1550" t="s">
        <v>8</v>
      </c>
      <c r="F1550" t="s">
        <v>9</v>
      </c>
      <c r="G1550" t="s">
        <v>10</v>
      </c>
      <c r="H1550">
        <v>467</v>
      </c>
      <c r="J1550">
        <v>1983</v>
      </c>
      <c r="K1550">
        <v>183</v>
      </c>
      <c r="L1550" s="1">
        <v>30499</v>
      </c>
      <c r="M1550">
        <v>404</v>
      </c>
      <c r="N1550">
        <v>1983</v>
      </c>
      <c r="O1550">
        <v>1616</v>
      </c>
    </row>
    <row r="1551" spans="1:15" x14ac:dyDescent="0.25">
      <c r="A1551" t="s">
        <v>70</v>
      </c>
      <c r="B1551">
        <v>1982</v>
      </c>
      <c r="D1551" s="1">
        <v>30169</v>
      </c>
      <c r="E1551" t="s">
        <v>8</v>
      </c>
      <c r="F1551" t="s">
        <v>9</v>
      </c>
      <c r="G1551" t="s">
        <v>10</v>
      </c>
      <c r="H1551">
        <v>32</v>
      </c>
      <c r="J1551">
        <v>1984</v>
      </c>
      <c r="K1551">
        <v>183</v>
      </c>
      <c r="L1551" s="1">
        <v>30864</v>
      </c>
      <c r="M1551">
        <v>366</v>
      </c>
      <c r="N1551">
        <v>1984</v>
      </c>
      <c r="O1551">
        <v>2109</v>
      </c>
    </row>
    <row r="1552" spans="1:15" x14ac:dyDescent="0.25">
      <c r="A1552" t="s">
        <v>70</v>
      </c>
      <c r="B1552">
        <v>1982</v>
      </c>
      <c r="D1552" s="1">
        <v>30170</v>
      </c>
      <c r="E1552" t="s">
        <v>8</v>
      </c>
      <c r="F1552" t="s">
        <v>9</v>
      </c>
      <c r="G1552" t="s">
        <v>10</v>
      </c>
      <c r="H1552">
        <v>1448</v>
      </c>
      <c r="J1552">
        <v>1985</v>
      </c>
      <c r="K1552">
        <v>183</v>
      </c>
      <c r="L1552" s="1">
        <v>31230</v>
      </c>
      <c r="M1552">
        <v>0</v>
      </c>
      <c r="N1552">
        <v>1985</v>
      </c>
      <c r="O1552">
        <v>15</v>
      </c>
    </row>
    <row r="1553" spans="1:15" x14ac:dyDescent="0.25">
      <c r="A1553" t="s">
        <v>70</v>
      </c>
      <c r="B1553">
        <v>1982</v>
      </c>
      <c r="D1553" s="1">
        <v>30171</v>
      </c>
      <c r="E1553" t="s">
        <v>8</v>
      </c>
      <c r="F1553" t="s">
        <v>9</v>
      </c>
      <c r="G1553" t="s">
        <v>10</v>
      </c>
      <c r="H1553">
        <v>6</v>
      </c>
      <c r="J1553">
        <v>1986</v>
      </c>
      <c r="K1553">
        <v>183</v>
      </c>
      <c r="L1553" s="1">
        <v>31595</v>
      </c>
      <c r="M1553">
        <v>0</v>
      </c>
      <c r="N1553">
        <v>1986</v>
      </c>
      <c r="O1553">
        <v>6</v>
      </c>
    </row>
    <row r="1554" spans="1:15" x14ac:dyDescent="0.25">
      <c r="A1554" t="s">
        <v>70</v>
      </c>
      <c r="B1554">
        <v>1982</v>
      </c>
      <c r="D1554" s="1">
        <v>30172</v>
      </c>
      <c r="E1554" t="s">
        <v>8</v>
      </c>
      <c r="F1554" t="s">
        <v>9</v>
      </c>
      <c r="G1554" t="s">
        <v>10</v>
      </c>
      <c r="H1554">
        <v>0</v>
      </c>
      <c r="J1554">
        <v>1987</v>
      </c>
      <c r="K1554">
        <v>183</v>
      </c>
      <c r="L1554" s="1">
        <v>31960</v>
      </c>
      <c r="M1554">
        <v>18</v>
      </c>
      <c r="N1554">
        <v>1987</v>
      </c>
      <c r="O1554">
        <v>1283</v>
      </c>
    </row>
    <row r="1555" spans="1:15" x14ac:dyDescent="0.25">
      <c r="A1555" t="s">
        <v>70</v>
      </c>
      <c r="B1555">
        <v>1982</v>
      </c>
      <c r="D1555" s="1">
        <v>30173</v>
      </c>
      <c r="E1555" t="s">
        <v>8</v>
      </c>
      <c r="F1555" t="s">
        <v>9</v>
      </c>
      <c r="G1555" t="s">
        <v>10</v>
      </c>
      <c r="H1555">
        <v>30</v>
      </c>
      <c r="J1555">
        <v>1988</v>
      </c>
      <c r="K1555">
        <v>183</v>
      </c>
      <c r="L1555" s="1">
        <v>32325</v>
      </c>
      <c r="M1555">
        <v>154</v>
      </c>
      <c r="N1555">
        <v>1988</v>
      </c>
      <c r="O1555">
        <v>1807</v>
      </c>
    </row>
    <row r="1556" spans="1:15" x14ac:dyDescent="0.25">
      <c r="A1556" t="s">
        <v>70</v>
      </c>
      <c r="B1556">
        <v>1982</v>
      </c>
      <c r="D1556" s="1">
        <v>30174</v>
      </c>
      <c r="E1556" t="s">
        <v>8</v>
      </c>
      <c r="F1556" t="s">
        <v>9</v>
      </c>
      <c r="G1556" t="s">
        <v>10</v>
      </c>
      <c r="H1556">
        <v>7</v>
      </c>
      <c r="J1556">
        <v>1989</v>
      </c>
      <c r="K1556">
        <v>183</v>
      </c>
      <c r="L1556" s="1">
        <v>32691</v>
      </c>
      <c r="M1556">
        <v>863</v>
      </c>
      <c r="N1556">
        <v>1989</v>
      </c>
      <c r="O1556">
        <v>18106</v>
      </c>
    </row>
    <row r="1557" spans="1:15" x14ac:dyDescent="0.25">
      <c r="A1557" t="s">
        <v>70</v>
      </c>
      <c r="B1557">
        <v>1982</v>
      </c>
      <c r="D1557" s="1">
        <v>30175</v>
      </c>
      <c r="E1557" t="s">
        <v>8</v>
      </c>
      <c r="F1557" t="s">
        <v>9</v>
      </c>
      <c r="G1557" t="s">
        <v>10</v>
      </c>
      <c r="H1557">
        <v>34</v>
      </c>
      <c r="J1557">
        <v>1990</v>
      </c>
      <c r="K1557">
        <v>183</v>
      </c>
      <c r="L1557" s="1">
        <v>33056</v>
      </c>
      <c r="M1557">
        <v>0</v>
      </c>
      <c r="N1557">
        <v>1990</v>
      </c>
      <c r="O1557">
        <v>4456</v>
      </c>
    </row>
    <row r="1558" spans="1:15" x14ac:dyDescent="0.25">
      <c r="A1558" t="s">
        <v>70</v>
      </c>
      <c r="B1558">
        <v>1982</v>
      </c>
      <c r="D1558" s="1">
        <v>30176</v>
      </c>
      <c r="E1558" t="s">
        <v>8</v>
      </c>
      <c r="F1558" t="s">
        <v>9</v>
      </c>
      <c r="G1558" t="s">
        <v>10</v>
      </c>
      <c r="H1558">
        <v>17</v>
      </c>
      <c r="J1558">
        <v>1991</v>
      </c>
      <c r="K1558">
        <v>183</v>
      </c>
      <c r="L1558" s="1">
        <v>33421</v>
      </c>
      <c r="M1558">
        <v>211</v>
      </c>
      <c r="N1558">
        <v>1991</v>
      </c>
      <c r="O1558">
        <v>1764</v>
      </c>
    </row>
    <row r="1559" spans="1:15" x14ac:dyDescent="0.25">
      <c r="A1559" t="s">
        <v>70</v>
      </c>
      <c r="B1559">
        <v>1982</v>
      </c>
      <c r="D1559" s="1">
        <v>30177</v>
      </c>
      <c r="E1559" t="s">
        <v>8</v>
      </c>
      <c r="F1559" t="s">
        <v>9</v>
      </c>
      <c r="G1559" t="s">
        <v>10</v>
      </c>
      <c r="H1559">
        <v>415</v>
      </c>
      <c r="J1559">
        <v>1992</v>
      </c>
      <c r="K1559">
        <v>183</v>
      </c>
      <c r="L1559" s="1">
        <v>33786</v>
      </c>
      <c r="M1559">
        <v>317</v>
      </c>
      <c r="N1559">
        <v>1992</v>
      </c>
      <c r="O1559">
        <v>2031</v>
      </c>
    </row>
    <row r="1560" spans="1:15" x14ac:dyDescent="0.25">
      <c r="A1560" t="s">
        <v>70</v>
      </c>
      <c r="B1560">
        <v>1982</v>
      </c>
      <c r="D1560" s="1">
        <v>30178</v>
      </c>
      <c r="E1560" t="s">
        <v>8</v>
      </c>
      <c r="F1560" t="s">
        <v>9</v>
      </c>
      <c r="G1560" t="s">
        <v>10</v>
      </c>
      <c r="H1560">
        <v>90</v>
      </c>
      <c r="J1560">
        <v>1993</v>
      </c>
      <c r="K1560">
        <v>183</v>
      </c>
      <c r="L1560" s="1">
        <v>34152</v>
      </c>
      <c r="M1560">
        <v>451</v>
      </c>
      <c r="N1560">
        <v>1993</v>
      </c>
      <c r="O1560">
        <v>5154</v>
      </c>
    </row>
    <row r="1561" spans="1:15" x14ac:dyDescent="0.25">
      <c r="A1561" t="s">
        <v>70</v>
      </c>
      <c r="B1561">
        <v>1982</v>
      </c>
      <c r="D1561" s="1">
        <v>30179</v>
      </c>
      <c r="E1561" t="s">
        <v>8</v>
      </c>
      <c r="F1561" t="s">
        <v>9</v>
      </c>
      <c r="G1561" t="s">
        <v>10</v>
      </c>
      <c r="H1561">
        <v>2085</v>
      </c>
      <c r="J1561">
        <v>1994</v>
      </c>
      <c r="K1561">
        <v>183</v>
      </c>
      <c r="L1561" s="1">
        <v>34517</v>
      </c>
      <c r="M1561">
        <v>294</v>
      </c>
      <c r="N1561">
        <v>1994</v>
      </c>
      <c r="O1561">
        <v>9136</v>
      </c>
    </row>
    <row r="1562" spans="1:15" x14ac:dyDescent="0.25">
      <c r="A1562" t="s">
        <v>70</v>
      </c>
      <c r="B1562">
        <v>1982</v>
      </c>
      <c r="D1562" s="1">
        <v>30180</v>
      </c>
      <c r="E1562" t="s">
        <v>8</v>
      </c>
      <c r="F1562" t="s">
        <v>9</v>
      </c>
      <c r="G1562" t="s">
        <v>10</v>
      </c>
      <c r="H1562">
        <v>696</v>
      </c>
      <c r="J1562">
        <v>1995</v>
      </c>
      <c r="K1562">
        <v>183</v>
      </c>
      <c r="L1562" s="1">
        <v>34882</v>
      </c>
      <c r="M1562">
        <v>208</v>
      </c>
      <c r="N1562">
        <v>1995</v>
      </c>
      <c r="O1562">
        <v>2546</v>
      </c>
    </row>
    <row r="1563" spans="1:15" x14ac:dyDescent="0.25">
      <c r="A1563" t="s">
        <v>70</v>
      </c>
      <c r="B1563">
        <v>1982</v>
      </c>
      <c r="D1563" s="1">
        <v>30181</v>
      </c>
      <c r="E1563" t="s">
        <v>8</v>
      </c>
      <c r="F1563" t="s">
        <v>9</v>
      </c>
      <c r="G1563" t="s">
        <v>10</v>
      </c>
      <c r="H1563">
        <v>1</v>
      </c>
      <c r="J1563">
        <v>1999</v>
      </c>
      <c r="K1563">
        <v>183</v>
      </c>
      <c r="L1563" s="1">
        <v>36343</v>
      </c>
      <c r="M1563">
        <v>488</v>
      </c>
      <c r="N1563">
        <v>1999</v>
      </c>
      <c r="O1563">
        <v>1479</v>
      </c>
    </row>
    <row r="1564" spans="1:15" x14ac:dyDescent="0.25">
      <c r="A1564" t="s">
        <v>70</v>
      </c>
      <c r="B1564">
        <v>1982</v>
      </c>
      <c r="D1564" s="1">
        <v>30182</v>
      </c>
      <c r="E1564" t="s">
        <v>8</v>
      </c>
      <c r="F1564" t="s">
        <v>9</v>
      </c>
      <c r="G1564" t="s">
        <v>10</v>
      </c>
      <c r="H1564">
        <v>6</v>
      </c>
      <c r="J1564">
        <v>2000</v>
      </c>
      <c r="K1564">
        <v>183</v>
      </c>
      <c r="L1564" s="1">
        <v>36708</v>
      </c>
      <c r="M1564">
        <v>216</v>
      </c>
      <c r="N1564">
        <v>2000</v>
      </c>
      <c r="O1564">
        <v>9986</v>
      </c>
    </row>
    <row r="1565" spans="1:15" x14ac:dyDescent="0.25">
      <c r="A1565" t="s">
        <v>70</v>
      </c>
      <c r="B1565">
        <v>1982</v>
      </c>
      <c r="D1565" s="1">
        <v>30183</v>
      </c>
      <c r="E1565" t="s">
        <v>8</v>
      </c>
      <c r="F1565" t="s">
        <v>9</v>
      </c>
      <c r="G1565" t="s">
        <v>10</v>
      </c>
      <c r="H1565">
        <v>82</v>
      </c>
      <c r="J1565">
        <v>2001</v>
      </c>
      <c r="K1565">
        <v>183</v>
      </c>
      <c r="L1565" s="1">
        <v>37074</v>
      </c>
      <c r="M1565">
        <v>657</v>
      </c>
      <c r="N1565">
        <v>2001</v>
      </c>
      <c r="O1565">
        <v>4907</v>
      </c>
    </row>
    <row r="1566" spans="1:15" x14ac:dyDescent="0.25">
      <c r="A1566" t="s">
        <v>70</v>
      </c>
      <c r="B1566">
        <v>1982</v>
      </c>
      <c r="D1566" s="1">
        <v>30184</v>
      </c>
      <c r="E1566" t="s">
        <v>8</v>
      </c>
      <c r="F1566" t="s">
        <v>9</v>
      </c>
      <c r="G1566" t="s">
        <v>10</v>
      </c>
      <c r="H1566">
        <v>1113</v>
      </c>
      <c r="J1566">
        <v>2002</v>
      </c>
      <c r="K1566">
        <v>183</v>
      </c>
      <c r="L1566" s="1">
        <v>37439</v>
      </c>
      <c r="M1566">
        <v>683</v>
      </c>
      <c r="N1566">
        <v>2002</v>
      </c>
      <c r="O1566">
        <v>1940</v>
      </c>
    </row>
    <row r="1567" spans="1:15" x14ac:dyDescent="0.25">
      <c r="A1567" t="s">
        <v>70</v>
      </c>
      <c r="B1567">
        <v>1982</v>
      </c>
      <c r="D1567" s="1">
        <v>30185</v>
      </c>
      <c r="E1567" t="s">
        <v>8</v>
      </c>
      <c r="F1567" t="s">
        <v>9</v>
      </c>
      <c r="G1567" t="s">
        <v>10</v>
      </c>
      <c r="H1567">
        <v>206</v>
      </c>
      <c r="J1567">
        <v>2003</v>
      </c>
      <c r="K1567">
        <v>183</v>
      </c>
      <c r="L1567" s="1">
        <v>37804</v>
      </c>
      <c r="M1567">
        <v>0</v>
      </c>
      <c r="N1567">
        <v>2003</v>
      </c>
      <c r="O1567">
        <v>426</v>
      </c>
    </row>
    <row r="1568" spans="1:15" x14ac:dyDescent="0.25">
      <c r="A1568" t="s">
        <v>70</v>
      </c>
      <c r="B1568">
        <v>1982</v>
      </c>
      <c r="D1568" s="1">
        <v>30186</v>
      </c>
      <c r="E1568" t="s">
        <v>8</v>
      </c>
      <c r="F1568" t="s">
        <v>9</v>
      </c>
      <c r="G1568" t="s">
        <v>10</v>
      </c>
      <c r="H1568">
        <v>621</v>
      </c>
      <c r="J1568">
        <v>2004</v>
      </c>
      <c r="K1568">
        <v>183</v>
      </c>
      <c r="L1568" t="s">
        <v>76</v>
      </c>
      <c r="M1568" t="s">
        <v>76</v>
      </c>
      <c r="N1568" t="s">
        <v>76</v>
      </c>
      <c r="O1568" t="s">
        <v>76</v>
      </c>
    </row>
    <row r="1569" spans="1:15" x14ac:dyDescent="0.25">
      <c r="A1569" t="s">
        <v>70</v>
      </c>
      <c r="B1569">
        <v>1982</v>
      </c>
      <c r="D1569" s="1">
        <v>30187</v>
      </c>
      <c r="E1569" t="s">
        <v>8</v>
      </c>
      <c r="F1569" t="s">
        <v>9</v>
      </c>
      <c r="G1569" t="s">
        <v>10</v>
      </c>
      <c r="H1569">
        <v>1006</v>
      </c>
      <c r="J1569">
        <v>2005</v>
      </c>
      <c r="K1569">
        <v>183</v>
      </c>
      <c r="L1569" s="1">
        <v>38535</v>
      </c>
      <c r="M1569">
        <v>82</v>
      </c>
      <c r="N1569">
        <v>2005</v>
      </c>
      <c r="O1569">
        <v>1171</v>
      </c>
    </row>
    <row r="1570" spans="1:15" x14ac:dyDescent="0.25">
      <c r="A1570" t="s">
        <v>70</v>
      </c>
      <c r="B1570">
        <v>1982</v>
      </c>
      <c r="D1570" s="1">
        <v>30188</v>
      </c>
      <c r="E1570" t="s">
        <v>8</v>
      </c>
      <c r="F1570" t="s">
        <v>9</v>
      </c>
      <c r="G1570" t="s">
        <v>10</v>
      </c>
      <c r="H1570">
        <v>16</v>
      </c>
      <c r="J1570">
        <v>2006</v>
      </c>
      <c r="K1570">
        <v>183</v>
      </c>
      <c r="L1570" s="1">
        <v>38900</v>
      </c>
      <c r="M1570">
        <v>0</v>
      </c>
      <c r="N1570">
        <v>2006</v>
      </c>
      <c r="O1570">
        <v>21</v>
      </c>
    </row>
    <row r="1571" spans="1:15" x14ac:dyDescent="0.25">
      <c r="A1571" t="s">
        <v>70</v>
      </c>
      <c r="B1571">
        <v>1982</v>
      </c>
      <c r="D1571" s="1">
        <v>30189</v>
      </c>
      <c r="E1571" t="s">
        <v>8</v>
      </c>
      <c r="F1571" t="s">
        <v>9</v>
      </c>
      <c r="G1571" t="s">
        <v>10</v>
      </c>
      <c r="H1571">
        <v>145</v>
      </c>
      <c r="J1571">
        <v>2007</v>
      </c>
      <c r="K1571">
        <v>183</v>
      </c>
      <c r="L1571" t="s">
        <v>76</v>
      </c>
      <c r="M1571" t="s">
        <v>76</v>
      </c>
      <c r="N1571" t="s">
        <v>76</v>
      </c>
      <c r="O1571" t="s">
        <v>76</v>
      </c>
    </row>
    <row r="1572" spans="1:15" x14ac:dyDescent="0.25">
      <c r="A1572" t="s">
        <v>70</v>
      </c>
      <c r="B1572">
        <v>1982</v>
      </c>
      <c r="D1572" s="1">
        <v>30190</v>
      </c>
      <c r="E1572" t="s">
        <v>8</v>
      </c>
      <c r="F1572" t="s">
        <v>9</v>
      </c>
      <c r="G1572" t="s">
        <v>10</v>
      </c>
      <c r="H1572">
        <v>3135</v>
      </c>
      <c r="J1572">
        <v>2008</v>
      </c>
      <c r="K1572">
        <v>183</v>
      </c>
      <c r="L1572" s="1">
        <v>39630</v>
      </c>
      <c r="M1572">
        <v>1175</v>
      </c>
      <c r="N1572">
        <v>2008</v>
      </c>
      <c r="O1572">
        <v>1652</v>
      </c>
    </row>
    <row r="1573" spans="1:15" x14ac:dyDescent="0.25">
      <c r="A1573" t="s">
        <v>70</v>
      </c>
      <c r="B1573">
        <v>1982</v>
      </c>
      <c r="D1573" s="1">
        <v>30191</v>
      </c>
      <c r="E1573" t="s">
        <v>8</v>
      </c>
      <c r="F1573" t="s">
        <v>9</v>
      </c>
      <c r="G1573" t="s">
        <v>10</v>
      </c>
      <c r="H1573">
        <v>22</v>
      </c>
      <c r="J1573">
        <v>2009</v>
      </c>
      <c r="K1573">
        <v>183</v>
      </c>
      <c r="L1573" s="1">
        <v>39996</v>
      </c>
      <c r="M1573">
        <v>3046</v>
      </c>
      <c r="N1573">
        <v>2009</v>
      </c>
      <c r="O1573">
        <v>27996</v>
      </c>
    </row>
    <row r="1574" spans="1:15" x14ac:dyDescent="0.25">
      <c r="A1574" t="s">
        <v>70</v>
      </c>
      <c r="B1574">
        <v>1982</v>
      </c>
      <c r="D1574" s="1">
        <v>30192</v>
      </c>
      <c r="E1574" t="s">
        <v>8</v>
      </c>
      <c r="F1574" t="s">
        <v>9</v>
      </c>
      <c r="G1574" t="s">
        <v>10</v>
      </c>
      <c r="H1574">
        <v>54</v>
      </c>
      <c r="J1574">
        <v>2010</v>
      </c>
      <c r="K1574">
        <v>183</v>
      </c>
      <c r="L1574" s="1">
        <v>40361</v>
      </c>
      <c r="M1574">
        <v>459</v>
      </c>
      <c r="N1574">
        <v>2010</v>
      </c>
      <c r="O1574">
        <v>3339</v>
      </c>
    </row>
    <row r="1575" spans="1:15" x14ac:dyDescent="0.25">
      <c r="A1575" t="s">
        <v>70</v>
      </c>
      <c r="B1575">
        <v>1982</v>
      </c>
      <c r="D1575" s="1">
        <v>30193</v>
      </c>
      <c r="E1575" t="s">
        <v>8</v>
      </c>
      <c r="F1575" t="s">
        <v>9</v>
      </c>
      <c r="G1575" t="s">
        <v>10</v>
      </c>
      <c r="H1575">
        <v>29</v>
      </c>
      <c r="J1575">
        <v>2011</v>
      </c>
      <c r="K1575">
        <v>183</v>
      </c>
      <c r="L1575" s="1">
        <v>40726</v>
      </c>
      <c r="M1575">
        <v>504</v>
      </c>
      <c r="N1575">
        <v>2011</v>
      </c>
      <c r="O1575">
        <v>5220</v>
      </c>
    </row>
    <row r="1576" spans="1:15" x14ac:dyDescent="0.25">
      <c r="A1576" t="s">
        <v>70</v>
      </c>
      <c r="B1576">
        <v>1982</v>
      </c>
      <c r="D1576" s="1">
        <v>30194</v>
      </c>
      <c r="E1576" t="s">
        <v>8</v>
      </c>
      <c r="F1576" t="s">
        <v>9</v>
      </c>
      <c r="G1576" t="s">
        <v>10</v>
      </c>
      <c r="H1576">
        <v>254</v>
      </c>
      <c r="J1576">
        <v>2012</v>
      </c>
      <c r="K1576">
        <v>183</v>
      </c>
      <c r="L1576" s="1">
        <v>41091</v>
      </c>
      <c r="M1576">
        <v>428</v>
      </c>
      <c r="N1576">
        <v>2012</v>
      </c>
      <c r="O1576">
        <v>4169</v>
      </c>
    </row>
    <row r="1577" spans="1:15" x14ac:dyDescent="0.25">
      <c r="A1577" t="s">
        <v>70</v>
      </c>
      <c r="B1577">
        <v>1982</v>
      </c>
      <c r="D1577" s="1">
        <v>30195</v>
      </c>
      <c r="E1577" t="s">
        <v>8</v>
      </c>
      <c r="F1577" t="s">
        <v>9</v>
      </c>
      <c r="G1577" t="s">
        <v>10</v>
      </c>
      <c r="H1577">
        <v>167</v>
      </c>
      <c r="J1577">
        <v>2013</v>
      </c>
      <c r="K1577">
        <v>183</v>
      </c>
      <c r="L1577" s="1">
        <v>41457</v>
      </c>
      <c r="M1577">
        <v>1260</v>
      </c>
      <c r="N1577">
        <v>2013</v>
      </c>
      <c r="O1577">
        <v>7386</v>
      </c>
    </row>
    <row r="1578" spans="1:15" x14ac:dyDescent="0.25">
      <c r="A1578" t="s">
        <v>70</v>
      </c>
      <c r="B1578">
        <v>1982</v>
      </c>
      <c r="D1578" s="1">
        <v>30196</v>
      </c>
      <c r="E1578" t="s">
        <v>8</v>
      </c>
      <c r="F1578" t="s">
        <v>9</v>
      </c>
      <c r="G1578" t="s">
        <v>10</v>
      </c>
      <c r="H1578">
        <v>863</v>
      </c>
      <c r="J1578">
        <v>2014</v>
      </c>
      <c r="K1578">
        <v>183</v>
      </c>
      <c r="L1578" s="1">
        <v>41822</v>
      </c>
      <c r="M1578">
        <v>582</v>
      </c>
      <c r="N1578">
        <v>2014</v>
      </c>
      <c r="O1578">
        <v>9831</v>
      </c>
    </row>
    <row r="1579" spans="1:15" x14ac:dyDescent="0.25">
      <c r="A1579" t="s">
        <v>70</v>
      </c>
      <c r="B1579">
        <v>1982</v>
      </c>
      <c r="D1579" s="1">
        <v>30197</v>
      </c>
      <c r="E1579" t="s">
        <v>8</v>
      </c>
      <c r="F1579" t="s">
        <v>9</v>
      </c>
      <c r="G1579" t="s">
        <v>10</v>
      </c>
      <c r="H1579">
        <v>12</v>
      </c>
      <c r="J1579">
        <v>2015</v>
      </c>
      <c r="K1579">
        <v>183</v>
      </c>
      <c r="L1579" s="1">
        <v>42187</v>
      </c>
      <c r="M1579">
        <v>467</v>
      </c>
      <c r="N1579">
        <v>2015</v>
      </c>
      <c r="O1579">
        <v>1796</v>
      </c>
    </row>
    <row r="1580" spans="1:15" x14ac:dyDescent="0.25">
      <c r="A1580" t="s">
        <v>70</v>
      </c>
      <c r="B1580">
        <v>1982</v>
      </c>
      <c r="D1580" s="1">
        <v>30198</v>
      </c>
      <c r="E1580" t="s">
        <v>8</v>
      </c>
      <c r="F1580" t="s">
        <v>9</v>
      </c>
      <c r="G1580" t="s">
        <v>10</v>
      </c>
      <c r="H1580">
        <v>196</v>
      </c>
      <c r="J1580">
        <v>2016</v>
      </c>
      <c r="K1580">
        <v>183</v>
      </c>
      <c r="L1580" s="1">
        <v>42552</v>
      </c>
      <c r="M1580">
        <v>630</v>
      </c>
      <c r="N1580">
        <v>2016</v>
      </c>
      <c r="O1580">
        <v>3841</v>
      </c>
    </row>
    <row r="1581" spans="1:15" x14ac:dyDescent="0.25">
      <c r="A1581" t="s">
        <v>70</v>
      </c>
      <c r="B1581">
        <v>1982</v>
      </c>
      <c r="D1581" s="1">
        <v>30199</v>
      </c>
      <c r="E1581" t="s">
        <v>8</v>
      </c>
      <c r="F1581" t="s">
        <v>9</v>
      </c>
      <c r="G1581" t="s">
        <v>10</v>
      </c>
      <c r="H1581">
        <v>5068</v>
      </c>
      <c r="J1581">
        <v>2017</v>
      </c>
      <c r="K1581">
        <v>183</v>
      </c>
      <c r="L1581" s="1">
        <v>42918</v>
      </c>
      <c r="M1581">
        <v>155</v>
      </c>
      <c r="N1581">
        <v>2017</v>
      </c>
      <c r="O1581">
        <v>3780</v>
      </c>
    </row>
    <row r="1582" spans="1:15" x14ac:dyDescent="0.25">
      <c r="A1582" t="s">
        <v>70</v>
      </c>
      <c r="B1582">
        <v>1982</v>
      </c>
      <c r="D1582" s="1">
        <v>30200</v>
      </c>
      <c r="E1582" t="s">
        <v>8</v>
      </c>
      <c r="F1582" t="s">
        <v>9</v>
      </c>
      <c r="G1582" t="s">
        <v>10</v>
      </c>
      <c r="H1582">
        <v>1020</v>
      </c>
      <c r="J1582">
        <v>2018</v>
      </c>
      <c r="K1582">
        <v>183</v>
      </c>
      <c r="L1582" s="1">
        <v>43283</v>
      </c>
      <c r="M1582">
        <v>763</v>
      </c>
      <c r="N1582">
        <v>2018</v>
      </c>
      <c r="O1582">
        <v>1895</v>
      </c>
    </row>
    <row r="1583" spans="1:15" x14ac:dyDescent="0.25">
      <c r="A1583" t="s">
        <v>70</v>
      </c>
      <c r="B1583">
        <v>1982</v>
      </c>
      <c r="D1583" s="1">
        <v>30201</v>
      </c>
      <c r="E1583" t="s">
        <v>8</v>
      </c>
      <c r="F1583" t="s">
        <v>9</v>
      </c>
      <c r="G1583" t="s">
        <v>10</v>
      </c>
      <c r="H1583">
        <v>0</v>
      </c>
      <c r="J1583">
        <v>2019</v>
      </c>
      <c r="K1583">
        <v>183</v>
      </c>
      <c r="L1583" s="1">
        <v>43648</v>
      </c>
      <c r="M1583">
        <v>94</v>
      </c>
      <c r="N1583">
        <v>2019</v>
      </c>
      <c r="O1583">
        <v>1215</v>
      </c>
    </row>
    <row r="1584" spans="1:15" x14ac:dyDescent="0.25">
      <c r="A1584" t="s">
        <v>70</v>
      </c>
      <c r="B1584">
        <v>1982</v>
      </c>
      <c r="D1584" s="1">
        <v>30202</v>
      </c>
      <c r="E1584" t="s">
        <v>8</v>
      </c>
      <c r="F1584" t="s">
        <v>9</v>
      </c>
      <c r="G1584" t="s">
        <v>10</v>
      </c>
      <c r="H1584">
        <v>2</v>
      </c>
      <c r="J1584">
        <v>2020</v>
      </c>
      <c r="K1584">
        <v>183</v>
      </c>
      <c r="L1584" s="1">
        <v>44013</v>
      </c>
      <c r="M1584">
        <v>169</v>
      </c>
      <c r="N1584">
        <v>2020</v>
      </c>
      <c r="O1584">
        <v>1209</v>
      </c>
    </row>
    <row r="1585" spans="1:15" x14ac:dyDescent="0.25">
      <c r="A1585" t="s">
        <v>70</v>
      </c>
      <c r="B1585">
        <v>1982</v>
      </c>
      <c r="D1585" s="1">
        <v>30203</v>
      </c>
      <c r="E1585" t="s">
        <v>8</v>
      </c>
      <c r="F1585" t="s">
        <v>9</v>
      </c>
      <c r="G1585" t="s">
        <v>10</v>
      </c>
      <c r="H1585">
        <v>0</v>
      </c>
      <c r="J1585">
        <v>2021</v>
      </c>
      <c r="K1585">
        <v>183</v>
      </c>
      <c r="L1585" s="1">
        <v>44379</v>
      </c>
      <c r="M1585">
        <v>190</v>
      </c>
      <c r="N1585">
        <v>2021</v>
      </c>
      <c r="O1585">
        <v>733</v>
      </c>
    </row>
    <row r="1586" spans="1:15" x14ac:dyDescent="0.25">
      <c r="A1586" t="s">
        <v>70</v>
      </c>
      <c r="B1586">
        <v>1982</v>
      </c>
      <c r="D1586" s="1">
        <v>30204</v>
      </c>
      <c r="E1586" t="s">
        <v>8</v>
      </c>
      <c r="F1586" t="s">
        <v>9</v>
      </c>
      <c r="G1586" t="s">
        <v>10</v>
      </c>
      <c r="H1586">
        <v>1</v>
      </c>
      <c r="J1586">
        <v>1971</v>
      </c>
      <c r="K1586">
        <v>184</v>
      </c>
      <c r="L1586" s="1">
        <v>26117</v>
      </c>
      <c r="M1586">
        <v>305</v>
      </c>
      <c r="N1586">
        <v>1971</v>
      </c>
      <c r="O1586">
        <v>2491</v>
      </c>
    </row>
    <row r="1587" spans="1:15" x14ac:dyDescent="0.25">
      <c r="A1587" t="s">
        <v>70</v>
      </c>
      <c r="B1587">
        <v>1982</v>
      </c>
      <c r="D1587" s="1">
        <v>30205</v>
      </c>
      <c r="E1587" t="s">
        <v>8</v>
      </c>
      <c r="F1587" t="s">
        <v>9</v>
      </c>
      <c r="G1587" t="s">
        <v>10</v>
      </c>
      <c r="H1587">
        <v>0</v>
      </c>
      <c r="J1587">
        <v>1972</v>
      </c>
      <c r="K1587">
        <v>184</v>
      </c>
      <c r="L1587" s="1">
        <v>26482</v>
      </c>
      <c r="M1587">
        <v>1543</v>
      </c>
      <c r="N1587">
        <v>1972</v>
      </c>
      <c r="O1587">
        <v>3050</v>
      </c>
    </row>
    <row r="1588" spans="1:15" x14ac:dyDescent="0.25">
      <c r="A1588" t="s">
        <v>70</v>
      </c>
      <c r="B1588">
        <v>1982</v>
      </c>
      <c r="D1588" s="1">
        <v>30206</v>
      </c>
      <c r="E1588" t="s">
        <v>8</v>
      </c>
      <c r="F1588" t="s">
        <v>9</v>
      </c>
      <c r="G1588" t="s">
        <v>10</v>
      </c>
      <c r="H1588">
        <v>4000</v>
      </c>
      <c r="J1588">
        <v>1973</v>
      </c>
      <c r="K1588">
        <v>184</v>
      </c>
      <c r="L1588" s="1">
        <v>26848</v>
      </c>
      <c r="M1588">
        <v>43</v>
      </c>
      <c r="N1588">
        <v>1973</v>
      </c>
      <c r="O1588">
        <v>2637</v>
      </c>
    </row>
    <row r="1589" spans="1:15" x14ac:dyDescent="0.25">
      <c r="A1589" t="s">
        <v>70</v>
      </c>
      <c r="B1589">
        <v>1982</v>
      </c>
      <c r="D1589" s="1">
        <v>30207</v>
      </c>
      <c r="E1589" t="s">
        <v>8</v>
      </c>
      <c r="F1589" t="s">
        <v>9</v>
      </c>
      <c r="G1589" t="s">
        <v>10</v>
      </c>
      <c r="H1589">
        <v>12300</v>
      </c>
      <c r="J1589">
        <v>1974</v>
      </c>
      <c r="K1589">
        <v>184</v>
      </c>
      <c r="L1589" s="1">
        <v>27213</v>
      </c>
      <c r="M1589">
        <v>422</v>
      </c>
      <c r="N1589">
        <v>1974</v>
      </c>
      <c r="O1589">
        <v>13989</v>
      </c>
    </row>
    <row r="1590" spans="1:15" x14ac:dyDescent="0.25">
      <c r="A1590" t="s">
        <v>70</v>
      </c>
      <c r="B1590">
        <v>1982</v>
      </c>
      <c r="D1590" s="1">
        <v>30208</v>
      </c>
      <c r="E1590" t="s">
        <v>8</v>
      </c>
      <c r="F1590" t="s">
        <v>9</v>
      </c>
      <c r="G1590" t="s">
        <v>10</v>
      </c>
      <c r="H1590">
        <v>1685</v>
      </c>
      <c r="J1590">
        <v>1975</v>
      </c>
      <c r="K1590">
        <v>184</v>
      </c>
      <c r="L1590" s="1">
        <v>27578</v>
      </c>
      <c r="M1590">
        <v>0</v>
      </c>
      <c r="N1590">
        <v>1975</v>
      </c>
      <c r="O1590">
        <v>498</v>
      </c>
    </row>
    <row r="1591" spans="1:15" x14ac:dyDescent="0.25">
      <c r="A1591" t="s">
        <v>70</v>
      </c>
      <c r="B1591">
        <v>1982</v>
      </c>
      <c r="D1591" s="1">
        <v>30209</v>
      </c>
      <c r="E1591" t="s">
        <v>8</v>
      </c>
      <c r="F1591" t="s">
        <v>9</v>
      </c>
      <c r="G1591" t="s">
        <v>10</v>
      </c>
      <c r="H1591">
        <v>150</v>
      </c>
      <c r="J1591">
        <v>1976</v>
      </c>
      <c r="K1591">
        <v>184</v>
      </c>
      <c r="L1591" s="1">
        <v>27943</v>
      </c>
      <c r="M1591">
        <v>5</v>
      </c>
      <c r="N1591">
        <v>1976</v>
      </c>
      <c r="O1591">
        <v>1376</v>
      </c>
    </row>
    <row r="1592" spans="1:15" x14ac:dyDescent="0.25">
      <c r="A1592" t="s">
        <v>70</v>
      </c>
      <c r="B1592">
        <v>1982</v>
      </c>
      <c r="D1592" s="1">
        <v>30210</v>
      </c>
      <c r="E1592" t="s">
        <v>8</v>
      </c>
      <c r="F1592" t="s">
        <v>9</v>
      </c>
      <c r="G1592" t="s">
        <v>10</v>
      </c>
      <c r="H1592">
        <v>178</v>
      </c>
      <c r="J1592">
        <v>1977</v>
      </c>
      <c r="K1592">
        <v>184</v>
      </c>
      <c r="L1592" s="1">
        <v>28309</v>
      </c>
      <c r="M1592">
        <v>61</v>
      </c>
      <c r="N1592">
        <v>1977</v>
      </c>
      <c r="O1592">
        <v>1152</v>
      </c>
    </row>
    <row r="1593" spans="1:15" x14ac:dyDescent="0.25">
      <c r="A1593" t="s">
        <v>70</v>
      </c>
      <c r="B1593">
        <v>1982</v>
      </c>
      <c r="D1593" s="1">
        <v>30211</v>
      </c>
      <c r="E1593" t="s">
        <v>8</v>
      </c>
      <c r="F1593" t="s">
        <v>9</v>
      </c>
      <c r="G1593" t="s">
        <v>10</v>
      </c>
      <c r="H1593">
        <v>0</v>
      </c>
      <c r="J1593">
        <v>1978</v>
      </c>
      <c r="K1593">
        <v>184</v>
      </c>
      <c r="L1593" s="1">
        <v>28674</v>
      </c>
      <c r="M1593">
        <v>786</v>
      </c>
      <c r="N1593">
        <v>1978</v>
      </c>
      <c r="O1593">
        <v>2671</v>
      </c>
    </row>
    <row r="1594" spans="1:15" x14ac:dyDescent="0.25">
      <c r="A1594" t="s">
        <v>70</v>
      </c>
      <c r="B1594">
        <v>1982</v>
      </c>
      <c r="D1594" s="1">
        <v>30212</v>
      </c>
      <c r="E1594" t="s">
        <v>8</v>
      </c>
      <c r="F1594" t="s">
        <v>9</v>
      </c>
      <c r="G1594" t="s">
        <v>10</v>
      </c>
      <c r="H1594">
        <v>2065</v>
      </c>
      <c r="J1594">
        <v>1979</v>
      </c>
      <c r="K1594">
        <v>184</v>
      </c>
      <c r="L1594" s="1">
        <v>29039</v>
      </c>
      <c r="M1594">
        <v>2866</v>
      </c>
      <c r="N1594">
        <v>1979</v>
      </c>
      <c r="O1594">
        <v>5220</v>
      </c>
    </row>
    <row r="1595" spans="1:15" x14ac:dyDescent="0.25">
      <c r="A1595" t="s">
        <v>70</v>
      </c>
      <c r="B1595">
        <v>1982</v>
      </c>
      <c r="D1595" s="1">
        <v>30213</v>
      </c>
      <c r="E1595" t="s">
        <v>8</v>
      </c>
      <c r="F1595" t="s">
        <v>9</v>
      </c>
      <c r="G1595" t="s">
        <v>10</v>
      </c>
      <c r="H1595">
        <v>6529</v>
      </c>
      <c r="J1595">
        <v>1980</v>
      </c>
      <c r="K1595">
        <v>184</v>
      </c>
      <c r="L1595" s="1">
        <v>29404</v>
      </c>
      <c r="M1595">
        <v>256</v>
      </c>
      <c r="N1595">
        <v>1980</v>
      </c>
      <c r="O1595">
        <v>1315</v>
      </c>
    </row>
    <row r="1596" spans="1:15" x14ac:dyDescent="0.25">
      <c r="A1596" t="s">
        <v>70</v>
      </c>
      <c r="B1596">
        <v>1982</v>
      </c>
      <c r="D1596" s="1">
        <v>30214</v>
      </c>
      <c r="E1596" t="s">
        <v>8</v>
      </c>
      <c r="F1596" t="s">
        <v>9</v>
      </c>
      <c r="G1596" t="s">
        <v>10</v>
      </c>
      <c r="H1596">
        <v>1479</v>
      </c>
      <c r="J1596">
        <v>1981</v>
      </c>
      <c r="K1596">
        <v>184</v>
      </c>
      <c r="L1596" s="1">
        <v>29770</v>
      </c>
      <c r="M1596">
        <v>0</v>
      </c>
      <c r="N1596">
        <v>1981</v>
      </c>
      <c r="O1596">
        <v>8</v>
      </c>
    </row>
    <row r="1597" spans="1:15" x14ac:dyDescent="0.25">
      <c r="A1597" t="s">
        <v>70</v>
      </c>
      <c r="B1597">
        <v>1982</v>
      </c>
      <c r="D1597" s="1">
        <v>30215</v>
      </c>
      <c r="E1597" t="s">
        <v>8</v>
      </c>
      <c r="F1597" t="s">
        <v>9</v>
      </c>
      <c r="G1597" t="s">
        <v>10</v>
      </c>
      <c r="H1597">
        <v>132</v>
      </c>
      <c r="J1597">
        <v>1982</v>
      </c>
      <c r="K1597">
        <v>184</v>
      </c>
      <c r="L1597" s="1">
        <v>30135</v>
      </c>
      <c r="M1597">
        <v>338</v>
      </c>
      <c r="N1597">
        <v>1982</v>
      </c>
      <c r="O1597">
        <v>563</v>
      </c>
    </row>
    <row r="1598" spans="1:15" x14ac:dyDescent="0.25">
      <c r="A1598" t="s">
        <v>70</v>
      </c>
      <c r="B1598">
        <v>1982</v>
      </c>
      <c r="D1598" s="1">
        <v>30216</v>
      </c>
      <c r="E1598" t="s">
        <v>8</v>
      </c>
      <c r="F1598" t="s">
        <v>9</v>
      </c>
      <c r="G1598" t="s">
        <v>10</v>
      </c>
      <c r="H1598">
        <v>169</v>
      </c>
      <c r="J1598">
        <v>1983</v>
      </c>
      <c r="K1598">
        <v>184</v>
      </c>
      <c r="L1598" s="1">
        <v>30500</v>
      </c>
      <c r="M1598">
        <v>134</v>
      </c>
      <c r="N1598">
        <v>1983</v>
      </c>
      <c r="O1598">
        <v>1750</v>
      </c>
    </row>
    <row r="1599" spans="1:15" x14ac:dyDescent="0.25">
      <c r="A1599" t="s">
        <v>70</v>
      </c>
      <c r="B1599">
        <v>1982</v>
      </c>
      <c r="D1599" s="1">
        <v>30217</v>
      </c>
      <c r="E1599" t="s">
        <v>8</v>
      </c>
      <c r="F1599" t="s">
        <v>9</v>
      </c>
      <c r="G1599" t="s">
        <v>10</v>
      </c>
      <c r="H1599">
        <v>9104</v>
      </c>
      <c r="J1599">
        <v>1984</v>
      </c>
      <c r="K1599">
        <v>184</v>
      </c>
      <c r="L1599" s="1">
        <v>30865</v>
      </c>
      <c r="M1599">
        <v>2176</v>
      </c>
      <c r="N1599">
        <v>1984</v>
      </c>
      <c r="O1599">
        <v>4285</v>
      </c>
    </row>
    <row r="1600" spans="1:15" x14ac:dyDescent="0.25">
      <c r="A1600" t="s">
        <v>70</v>
      </c>
      <c r="B1600">
        <v>1982</v>
      </c>
      <c r="D1600" s="1">
        <v>30218</v>
      </c>
      <c r="E1600" t="s">
        <v>8</v>
      </c>
      <c r="F1600" t="s">
        <v>9</v>
      </c>
      <c r="G1600" t="s">
        <v>10</v>
      </c>
      <c r="H1600">
        <v>4832</v>
      </c>
      <c r="J1600">
        <v>1985</v>
      </c>
      <c r="K1600">
        <v>184</v>
      </c>
      <c r="L1600" s="1">
        <v>31231</v>
      </c>
      <c r="M1600">
        <v>0</v>
      </c>
      <c r="N1600">
        <v>1985</v>
      </c>
      <c r="O1600">
        <v>15</v>
      </c>
    </row>
    <row r="1601" spans="1:15" x14ac:dyDescent="0.25">
      <c r="A1601" t="s">
        <v>70</v>
      </c>
      <c r="B1601">
        <v>1982</v>
      </c>
      <c r="D1601" s="1">
        <v>30219</v>
      </c>
      <c r="E1601" t="s">
        <v>8</v>
      </c>
      <c r="F1601" t="s">
        <v>9</v>
      </c>
      <c r="G1601" t="s">
        <v>10</v>
      </c>
      <c r="H1601">
        <v>3271</v>
      </c>
      <c r="J1601">
        <v>1986</v>
      </c>
      <c r="K1601">
        <v>184</v>
      </c>
      <c r="L1601" s="1">
        <v>31596</v>
      </c>
      <c r="M1601">
        <v>0</v>
      </c>
      <c r="N1601">
        <v>1986</v>
      </c>
      <c r="O1601">
        <v>6</v>
      </c>
    </row>
    <row r="1602" spans="1:15" x14ac:dyDescent="0.25">
      <c r="A1602" t="s">
        <v>70</v>
      </c>
      <c r="B1602">
        <v>1982</v>
      </c>
      <c r="D1602" s="1">
        <v>30220</v>
      </c>
      <c r="E1602" t="s">
        <v>8</v>
      </c>
      <c r="F1602" t="s">
        <v>9</v>
      </c>
      <c r="G1602" t="s">
        <v>10</v>
      </c>
      <c r="H1602">
        <v>4086</v>
      </c>
      <c r="J1602">
        <v>1987</v>
      </c>
      <c r="K1602">
        <v>184</v>
      </c>
      <c r="L1602" s="1">
        <v>31961</v>
      </c>
      <c r="M1602">
        <v>568</v>
      </c>
      <c r="N1602">
        <v>1987</v>
      </c>
      <c r="O1602">
        <v>1851</v>
      </c>
    </row>
    <row r="1603" spans="1:15" x14ac:dyDescent="0.25">
      <c r="A1603" t="s">
        <v>70</v>
      </c>
      <c r="B1603">
        <v>1982</v>
      </c>
      <c r="D1603" s="1">
        <v>30221</v>
      </c>
      <c r="E1603" t="s">
        <v>8</v>
      </c>
      <c r="F1603" t="s">
        <v>9</v>
      </c>
      <c r="G1603" t="s">
        <v>10</v>
      </c>
      <c r="H1603">
        <v>1599</v>
      </c>
      <c r="J1603">
        <v>1988</v>
      </c>
      <c r="K1603">
        <v>184</v>
      </c>
      <c r="L1603" s="1">
        <v>32326</v>
      </c>
      <c r="M1603">
        <v>267</v>
      </c>
      <c r="N1603">
        <v>1988</v>
      </c>
      <c r="O1603">
        <v>2074</v>
      </c>
    </row>
    <row r="1604" spans="1:15" x14ac:dyDescent="0.25">
      <c r="A1604" t="s">
        <v>70</v>
      </c>
      <c r="B1604">
        <v>1982</v>
      </c>
      <c r="D1604" s="1">
        <v>30222</v>
      </c>
      <c r="E1604" t="s">
        <v>8</v>
      </c>
      <c r="F1604" t="s">
        <v>9</v>
      </c>
      <c r="G1604" t="s">
        <v>10</v>
      </c>
      <c r="H1604">
        <v>240</v>
      </c>
      <c r="J1604">
        <v>1989</v>
      </c>
      <c r="K1604">
        <v>184</v>
      </c>
      <c r="L1604" s="1">
        <v>32692</v>
      </c>
      <c r="M1604">
        <v>2507</v>
      </c>
      <c r="N1604">
        <v>1989</v>
      </c>
      <c r="O1604">
        <v>20613</v>
      </c>
    </row>
    <row r="1605" spans="1:15" x14ac:dyDescent="0.25">
      <c r="A1605" t="s">
        <v>70</v>
      </c>
      <c r="B1605">
        <v>1982</v>
      </c>
      <c r="D1605" s="1">
        <v>30223</v>
      </c>
      <c r="E1605" t="s">
        <v>8</v>
      </c>
      <c r="F1605" t="s">
        <v>9</v>
      </c>
      <c r="G1605" t="s">
        <v>10</v>
      </c>
      <c r="H1605">
        <v>1539</v>
      </c>
      <c r="J1605">
        <v>1990</v>
      </c>
      <c r="K1605">
        <v>184</v>
      </c>
      <c r="L1605" s="1">
        <v>33057</v>
      </c>
      <c r="M1605">
        <v>447</v>
      </c>
      <c r="N1605">
        <v>1990</v>
      </c>
      <c r="O1605">
        <v>4903</v>
      </c>
    </row>
    <row r="1606" spans="1:15" x14ac:dyDescent="0.25">
      <c r="A1606" t="s">
        <v>70</v>
      </c>
      <c r="B1606">
        <v>1982</v>
      </c>
      <c r="D1606" s="1">
        <v>30224</v>
      </c>
      <c r="E1606" t="s">
        <v>8</v>
      </c>
      <c r="F1606" t="s">
        <v>9</v>
      </c>
      <c r="G1606" t="s">
        <v>10</v>
      </c>
      <c r="H1606">
        <v>0</v>
      </c>
      <c r="J1606">
        <v>1991</v>
      </c>
      <c r="K1606">
        <v>184</v>
      </c>
      <c r="L1606" s="1">
        <v>33422</v>
      </c>
      <c r="M1606">
        <v>257</v>
      </c>
      <c r="N1606">
        <v>1991</v>
      </c>
      <c r="O1606">
        <v>2021</v>
      </c>
    </row>
    <row r="1607" spans="1:15" x14ac:dyDescent="0.25">
      <c r="A1607" t="s">
        <v>70</v>
      </c>
      <c r="B1607">
        <v>1982</v>
      </c>
      <c r="D1607" s="1">
        <v>30225</v>
      </c>
      <c r="E1607" t="s">
        <v>8</v>
      </c>
      <c r="F1607" t="s">
        <v>9</v>
      </c>
      <c r="G1607" t="s">
        <v>10</v>
      </c>
      <c r="H1607">
        <v>0</v>
      </c>
      <c r="J1607">
        <v>1992</v>
      </c>
      <c r="K1607">
        <v>184</v>
      </c>
      <c r="L1607" s="1">
        <v>33787</v>
      </c>
      <c r="M1607">
        <v>167</v>
      </c>
      <c r="N1607">
        <v>1992</v>
      </c>
      <c r="O1607">
        <v>2198</v>
      </c>
    </row>
    <row r="1608" spans="1:15" x14ac:dyDescent="0.25">
      <c r="A1608" t="s">
        <v>70</v>
      </c>
      <c r="B1608">
        <v>1982</v>
      </c>
      <c r="D1608" s="1">
        <v>30226</v>
      </c>
      <c r="E1608" t="s">
        <v>8</v>
      </c>
      <c r="F1608" t="s">
        <v>9</v>
      </c>
      <c r="G1608" t="s">
        <v>10</v>
      </c>
      <c r="H1608">
        <v>3</v>
      </c>
      <c r="J1608">
        <v>1993</v>
      </c>
      <c r="K1608">
        <v>184</v>
      </c>
      <c r="L1608" s="1">
        <v>34153</v>
      </c>
      <c r="M1608">
        <v>223</v>
      </c>
      <c r="N1608">
        <v>1993</v>
      </c>
      <c r="O1608">
        <v>5377</v>
      </c>
    </row>
    <row r="1609" spans="1:15" x14ac:dyDescent="0.25">
      <c r="A1609" t="s">
        <v>70</v>
      </c>
      <c r="B1609">
        <v>1982</v>
      </c>
      <c r="D1609" s="1">
        <v>30227</v>
      </c>
      <c r="E1609" t="s">
        <v>8</v>
      </c>
      <c r="F1609" t="s">
        <v>9</v>
      </c>
      <c r="G1609" t="s">
        <v>10</v>
      </c>
      <c r="H1609">
        <v>26</v>
      </c>
      <c r="J1609">
        <v>1994</v>
      </c>
      <c r="K1609">
        <v>184</v>
      </c>
      <c r="L1609" s="1">
        <v>34518</v>
      </c>
      <c r="M1609">
        <v>125</v>
      </c>
      <c r="N1609">
        <v>1994</v>
      </c>
      <c r="O1609">
        <v>9261</v>
      </c>
    </row>
    <row r="1610" spans="1:15" x14ac:dyDescent="0.25">
      <c r="A1610" t="s">
        <v>70</v>
      </c>
      <c r="B1610">
        <v>1982</v>
      </c>
      <c r="D1610" s="1">
        <v>30228</v>
      </c>
      <c r="E1610" t="s">
        <v>8</v>
      </c>
      <c r="F1610" t="s">
        <v>9</v>
      </c>
      <c r="G1610" t="s">
        <v>10</v>
      </c>
      <c r="H1610">
        <v>0</v>
      </c>
      <c r="J1610">
        <v>1995</v>
      </c>
      <c r="K1610">
        <v>184</v>
      </c>
      <c r="L1610" s="1">
        <v>34883</v>
      </c>
      <c r="M1610">
        <v>118</v>
      </c>
      <c r="N1610">
        <v>1995</v>
      </c>
      <c r="O1610">
        <v>2664</v>
      </c>
    </row>
    <row r="1611" spans="1:15" x14ac:dyDescent="0.25">
      <c r="A1611" t="s">
        <v>70</v>
      </c>
      <c r="B1611">
        <v>1982</v>
      </c>
      <c r="D1611" s="1">
        <v>30229</v>
      </c>
      <c r="E1611" t="s">
        <v>8</v>
      </c>
      <c r="F1611" t="s">
        <v>9</v>
      </c>
      <c r="G1611" t="s">
        <v>10</v>
      </c>
      <c r="H1611">
        <v>2</v>
      </c>
      <c r="J1611">
        <v>1999</v>
      </c>
      <c r="K1611">
        <v>184</v>
      </c>
      <c r="L1611" s="1">
        <v>36344</v>
      </c>
      <c r="M1611">
        <v>1194</v>
      </c>
      <c r="N1611">
        <v>1999</v>
      </c>
      <c r="O1611">
        <v>2673</v>
      </c>
    </row>
    <row r="1612" spans="1:15" x14ac:dyDescent="0.25">
      <c r="A1612" t="s">
        <v>70</v>
      </c>
      <c r="B1612">
        <v>1982</v>
      </c>
      <c r="D1612" s="1">
        <v>30230</v>
      </c>
      <c r="E1612" t="s">
        <v>8</v>
      </c>
      <c r="F1612" t="s">
        <v>9</v>
      </c>
      <c r="G1612" t="s">
        <v>10</v>
      </c>
      <c r="H1612">
        <v>7</v>
      </c>
      <c r="J1612">
        <v>2000</v>
      </c>
      <c r="K1612">
        <v>184</v>
      </c>
      <c r="L1612" s="1">
        <v>36709</v>
      </c>
      <c r="M1612">
        <v>807</v>
      </c>
      <c r="N1612">
        <v>2000</v>
      </c>
      <c r="O1612">
        <v>10793</v>
      </c>
    </row>
    <row r="1613" spans="1:15" x14ac:dyDescent="0.25">
      <c r="A1613" t="s">
        <v>70</v>
      </c>
      <c r="B1613">
        <v>1982</v>
      </c>
      <c r="D1613" s="1">
        <v>30231</v>
      </c>
      <c r="E1613" t="s">
        <v>8</v>
      </c>
      <c r="F1613" t="s">
        <v>9</v>
      </c>
      <c r="G1613" t="s">
        <v>10</v>
      </c>
      <c r="H1613">
        <v>43</v>
      </c>
      <c r="J1613">
        <v>2001</v>
      </c>
      <c r="K1613">
        <v>184</v>
      </c>
      <c r="L1613" s="1">
        <v>37075</v>
      </c>
      <c r="M1613">
        <v>1901</v>
      </c>
      <c r="N1613">
        <v>2001</v>
      </c>
      <c r="O1613">
        <v>6808</v>
      </c>
    </row>
    <row r="1614" spans="1:15" x14ac:dyDescent="0.25">
      <c r="A1614" t="s">
        <v>70</v>
      </c>
      <c r="B1614">
        <v>1983</v>
      </c>
      <c r="D1614" s="1">
        <v>30489</v>
      </c>
      <c r="E1614" t="s">
        <v>8</v>
      </c>
      <c r="F1614" t="s">
        <v>9</v>
      </c>
      <c r="G1614" t="s">
        <v>10</v>
      </c>
      <c r="H1614">
        <v>12</v>
      </c>
      <c r="J1614">
        <v>2002</v>
      </c>
      <c r="K1614">
        <v>184</v>
      </c>
      <c r="L1614" s="1">
        <v>37440</v>
      </c>
      <c r="M1614">
        <v>162</v>
      </c>
      <c r="N1614">
        <v>2002</v>
      </c>
      <c r="O1614">
        <v>2102</v>
      </c>
    </row>
    <row r="1615" spans="1:15" x14ac:dyDescent="0.25">
      <c r="A1615" t="s">
        <v>70</v>
      </c>
      <c r="B1615">
        <v>1983</v>
      </c>
      <c r="D1615" s="1">
        <v>30490</v>
      </c>
      <c r="E1615" t="s">
        <v>8</v>
      </c>
      <c r="F1615" t="s">
        <v>9</v>
      </c>
      <c r="G1615" t="s">
        <v>10</v>
      </c>
      <c r="H1615">
        <v>26</v>
      </c>
      <c r="J1615">
        <v>2003</v>
      </c>
      <c r="K1615">
        <v>184</v>
      </c>
      <c r="L1615" s="1">
        <v>37805</v>
      </c>
      <c r="M1615">
        <v>41</v>
      </c>
      <c r="N1615">
        <v>2003</v>
      </c>
      <c r="O1615">
        <v>467</v>
      </c>
    </row>
    <row r="1616" spans="1:15" x14ac:dyDescent="0.25">
      <c r="A1616" t="s">
        <v>70</v>
      </c>
      <c r="B1616">
        <v>1983</v>
      </c>
      <c r="D1616" s="1">
        <v>30491</v>
      </c>
      <c r="E1616" t="s">
        <v>8</v>
      </c>
      <c r="F1616" t="s">
        <v>9</v>
      </c>
      <c r="G1616" t="s">
        <v>10</v>
      </c>
      <c r="H1616">
        <v>226</v>
      </c>
      <c r="J1616">
        <v>2004</v>
      </c>
      <c r="K1616">
        <v>184</v>
      </c>
      <c r="L1616" t="s">
        <v>76</v>
      </c>
      <c r="M1616" t="s">
        <v>76</v>
      </c>
      <c r="N1616" t="s">
        <v>76</v>
      </c>
      <c r="O1616" t="s">
        <v>76</v>
      </c>
    </row>
    <row r="1617" spans="1:15" x14ac:dyDescent="0.25">
      <c r="A1617" t="s">
        <v>70</v>
      </c>
      <c r="B1617">
        <v>1983</v>
      </c>
      <c r="D1617" s="1">
        <v>30492</v>
      </c>
      <c r="E1617" t="s">
        <v>8</v>
      </c>
      <c r="F1617" t="s">
        <v>9</v>
      </c>
      <c r="G1617" t="s">
        <v>10</v>
      </c>
      <c r="H1617">
        <v>104</v>
      </c>
      <c r="J1617">
        <v>2005</v>
      </c>
      <c r="K1617">
        <v>184</v>
      </c>
      <c r="L1617" s="1">
        <v>38536</v>
      </c>
      <c r="M1617">
        <v>47</v>
      </c>
      <c r="N1617">
        <v>2005</v>
      </c>
      <c r="O1617">
        <v>1218</v>
      </c>
    </row>
    <row r="1618" spans="1:15" x14ac:dyDescent="0.25">
      <c r="A1618" t="s">
        <v>70</v>
      </c>
      <c r="B1618">
        <v>1983</v>
      </c>
      <c r="D1618" s="1">
        <v>30493</v>
      </c>
      <c r="E1618" t="s">
        <v>8</v>
      </c>
      <c r="F1618" t="s">
        <v>9</v>
      </c>
      <c r="G1618" t="s">
        <v>10</v>
      </c>
      <c r="H1618">
        <v>189</v>
      </c>
      <c r="J1618">
        <v>2006</v>
      </c>
      <c r="K1618">
        <v>184</v>
      </c>
      <c r="L1618" s="1">
        <v>38901</v>
      </c>
      <c r="M1618">
        <v>0</v>
      </c>
      <c r="N1618">
        <v>2006</v>
      </c>
      <c r="O1618">
        <v>21</v>
      </c>
    </row>
    <row r="1619" spans="1:15" x14ac:dyDescent="0.25">
      <c r="A1619" t="s">
        <v>70</v>
      </c>
      <c r="B1619">
        <v>1983</v>
      </c>
      <c r="D1619" s="1">
        <v>30494</v>
      </c>
      <c r="E1619" t="s">
        <v>8</v>
      </c>
      <c r="F1619" t="s">
        <v>9</v>
      </c>
      <c r="G1619" t="s">
        <v>10</v>
      </c>
      <c r="H1619">
        <v>230</v>
      </c>
      <c r="J1619">
        <v>2007</v>
      </c>
      <c r="K1619">
        <v>184</v>
      </c>
      <c r="L1619" t="s">
        <v>76</v>
      </c>
      <c r="M1619" t="s">
        <v>76</v>
      </c>
      <c r="N1619" t="s">
        <v>76</v>
      </c>
      <c r="O1619" t="s">
        <v>76</v>
      </c>
    </row>
    <row r="1620" spans="1:15" x14ac:dyDescent="0.25">
      <c r="A1620" t="s">
        <v>70</v>
      </c>
      <c r="B1620">
        <v>1983</v>
      </c>
      <c r="D1620" s="1">
        <v>30495</v>
      </c>
      <c r="E1620" t="s">
        <v>8</v>
      </c>
      <c r="F1620" t="s">
        <v>9</v>
      </c>
      <c r="G1620" t="s">
        <v>10</v>
      </c>
      <c r="H1620">
        <v>211</v>
      </c>
      <c r="J1620">
        <v>2008</v>
      </c>
      <c r="K1620">
        <v>184</v>
      </c>
      <c r="L1620" s="1">
        <v>39631</v>
      </c>
      <c r="M1620">
        <v>389</v>
      </c>
      <c r="N1620">
        <v>2008</v>
      </c>
      <c r="O1620">
        <v>2041</v>
      </c>
    </row>
    <row r="1621" spans="1:15" x14ac:dyDescent="0.25">
      <c r="A1621" t="s">
        <v>70</v>
      </c>
      <c r="B1621">
        <v>1983</v>
      </c>
      <c r="D1621" s="1">
        <v>30496</v>
      </c>
      <c r="E1621" t="s">
        <v>8</v>
      </c>
      <c r="F1621" t="s">
        <v>9</v>
      </c>
      <c r="G1621" t="s">
        <v>10</v>
      </c>
      <c r="H1621">
        <v>145</v>
      </c>
      <c r="J1621">
        <v>2009</v>
      </c>
      <c r="K1621">
        <v>184</v>
      </c>
      <c r="L1621" s="1">
        <v>39997</v>
      </c>
      <c r="M1621">
        <v>2213</v>
      </c>
      <c r="N1621">
        <v>2009</v>
      </c>
      <c r="O1621">
        <v>30209</v>
      </c>
    </row>
    <row r="1622" spans="1:15" x14ac:dyDescent="0.25">
      <c r="A1622" t="s">
        <v>70</v>
      </c>
      <c r="B1622">
        <v>1983</v>
      </c>
      <c r="D1622" s="1">
        <v>30497</v>
      </c>
      <c r="E1622" t="s">
        <v>8</v>
      </c>
      <c r="F1622" t="s">
        <v>9</v>
      </c>
      <c r="G1622" t="s">
        <v>10</v>
      </c>
      <c r="H1622">
        <v>25</v>
      </c>
      <c r="J1622">
        <v>2010</v>
      </c>
      <c r="K1622">
        <v>184</v>
      </c>
      <c r="L1622" s="1">
        <v>40362</v>
      </c>
      <c r="M1622">
        <v>332</v>
      </c>
      <c r="N1622">
        <v>2010</v>
      </c>
      <c r="O1622">
        <v>3671</v>
      </c>
    </row>
    <row r="1623" spans="1:15" x14ac:dyDescent="0.25">
      <c r="A1623" t="s">
        <v>70</v>
      </c>
      <c r="B1623">
        <v>1983</v>
      </c>
      <c r="D1623" s="1">
        <v>30498</v>
      </c>
      <c r="E1623" t="s">
        <v>8</v>
      </c>
      <c r="F1623" t="s">
        <v>9</v>
      </c>
      <c r="G1623" t="s">
        <v>10</v>
      </c>
      <c r="H1623">
        <v>44</v>
      </c>
      <c r="J1623">
        <v>2011</v>
      </c>
      <c r="K1623">
        <v>184</v>
      </c>
      <c r="L1623" s="1">
        <v>40727</v>
      </c>
      <c r="M1623">
        <v>424</v>
      </c>
      <c r="N1623">
        <v>2011</v>
      </c>
      <c r="O1623">
        <v>5644</v>
      </c>
    </row>
    <row r="1624" spans="1:15" x14ac:dyDescent="0.25">
      <c r="A1624" t="s">
        <v>70</v>
      </c>
      <c r="B1624">
        <v>1983</v>
      </c>
      <c r="D1624" s="1">
        <v>30499</v>
      </c>
      <c r="E1624" t="s">
        <v>8</v>
      </c>
      <c r="F1624" t="s">
        <v>9</v>
      </c>
      <c r="G1624" t="s">
        <v>10</v>
      </c>
      <c r="H1624">
        <v>404</v>
      </c>
      <c r="J1624">
        <v>2012</v>
      </c>
      <c r="K1624">
        <v>184</v>
      </c>
      <c r="L1624" s="1">
        <v>41092</v>
      </c>
      <c r="M1624">
        <v>285</v>
      </c>
      <c r="N1624">
        <v>2012</v>
      </c>
      <c r="O1624">
        <v>4454</v>
      </c>
    </row>
    <row r="1625" spans="1:15" x14ac:dyDescent="0.25">
      <c r="A1625" t="s">
        <v>70</v>
      </c>
      <c r="B1625">
        <v>1983</v>
      </c>
      <c r="D1625" s="1">
        <v>30500</v>
      </c>
      <c r="E1625" t="s">
        <v>8</v>
      </c>
      <c r="F1625" t="s">
        <v>9</v>
      </c>
      <c r="G1625" t="s">
        <v>10</v>
      </c>
      <c r="H1625">
        <v>134</v>
      </c>
      <c r="J1625">
        <v>2013</v>
      </c>
      <c r="K1625">
        <v>184</v>
      </c>
      <c r="L1625" s="1">
        <v>41458</v>
      </c>
      <c r="M1625">
        <v>1170</v>
      </c>
      <c r="N1625">
        <v>2013</v>
      </c>
      <c r="O1625">
        <v>8556</v>
      </c>
    </row>
    <row r="1626" spans="1:15" x14ac:dyDescent="0.25">
      <c r="A1626" t="s">
        <v>70</v>
      </c>
      <c r="B1626">
        <v>1983</v>
      </c>
      <c r="D1626" s="1">
        <v>30501</v>
      </c>
      <c r="E1626" t="s">
        <v>8</v>
      </c>
      <c r="F1626" t="s">
        <v>9</v>
      </c>
      <c r="G1626" t="s">
        <v>10</v>
      </c>
      <c r="H1626">
        <v>2606</v>
      </c>
      <c r="J1626">
        <v>2014</v>
      </c>
      <c r="K1626">
        <v>184</v>
      </c>
      <c r="L1626" s="1">
        <v>41823</v>
      </c>
      <c r="M1626">
        <v>311</v>
      </c>
      <c r="N1626">
        <v>2014</v>
      </c>
      <c r="O1626">
        <v>10142</v>
      </c>
    </row>
    <row r="1627" spans="1:15" x14ac:dyDescent="0.25">
      <c r="A1627" t="s">
        <v>70</v>
      </c>
      <c r="B1627">
        <v>1983</v>
      </c>
      <c r="D1627" s="1">
        <v>30502</v>
      </c>
      <c r="E1627" t="s">
        <v>8</v>
      </c>
      <c r="F1627" t="s">
        <v>9</v>
      </c>
      <c r="G1627" t="s">
        <v>10</v>
      </c>
      <c r="H1627">
        <v>2818</v>
      </c>
      <c r="J1627">
        <v>2015</v>
      </c>
      <c r="K1627">
        <v>184</v>
      </c>
      <c r="L1627" s="1">
        <v>42188</v>
      </c>
      <c r="M1627">
        <v>594</v>
      </c>
      <c r="N1627">
        <v>2015</v>
      </c>
      <c r="O1627">
        <v>2390</v>
      </c>
    </row>
    <row r="1628" spans="1:15" x14ac:dyDescent="0.25">
      <c r="A1628" t="s">
        <v>70</v>
      </c>
      <c r="B1628">
        <v>1983</v>
      </c>
      <c r="D1628" s="1">
        <v>30503</v>
      </c>
      <c r="E1628" t="s">
        <v>8</v>
      </c>
      <c r="F1628" t="s">
        <v>9</v>
      </c>
      <c r="G1628" t="s">
        <v>10</v>
      </c>
      <c r="H1628">
        <v>866</v>
      </c>
      <c r="J1628">
        <v>2016</v>
      </c>
      <c r="K1628">
        <v>184</v>
      </c>
      <c r="L1628" s="1">
        <v>42553</v>
      </c>
      <c r="M1628">
        <v>614</v>
      </c>
      <c r="N1628">
        <v>2016</v>
      </c>
      <c r="O1628">
        <v>4455</v>
      </c>
    </row>
    <row r="1629" spans="1:15" x14ac:dyDescent="0.25">
      <c r="A1629" t="s">
        <v>70</v>
      </c>
      <c r="B1629">
        <v>1983</v>
      </c>
      <c r="D1629" s="1">
        <v>30504</v>
      </c>
      <c r="E1629" t="s">
        <v>8</v>
      </c>
      <c r="F1629" t="s">
        <v>9</v>
      </c>
      <c r="G1629" t="s">
        <v>10</v>
      </c>
      <c r="H1629">
        <v>68</v>
      </c>
      <c r="J1629">
        <v>2017</v>
      </c>
      <c r="K1629">
        <v>184</v>
      </c>
      <c r="L1629" s="1">
        <v>42919</v>
      </c>
      <c r="M1629">
        <v>72</v>
      </c>
      <c r="N1629">
        <v>2017</v>
      </c>
      <c r="O1629">
        <v>3852</v>
      </c>
    </row>
    <row r="1630" spans="1:15" x14ac:dyDescent="0.25">
      <c r="A1630" t="s">
        <v>70</v>
      </c>
      <c r="B1630">
        <v>1983</v>
      </c>
      <c r="D1630" s="1">
        <v>30505</v>
      </c>
      <c r="E1630" t="s">
        <v>8</v>
      </c>
      <c r="F1630" t="s">
        <v>9</v>
      </c>
      <c r="G1630" t="s">
        <v>10</v>
      </c>
      <c r="H1630">
        <v>2747</v>
      </c>
      <c r="J1630">
        <v>2018</v>
      </c>
      <c r="K1630">
        <v>184</v>
      </c>
      <c r="L1630" s="1">
        <v>43284</v>
      </c>
      <c r="M1630">
        <v>517</v>
      </c>
      <c r="N1630">
        <v>2018</v>
      </c>
      <c r="O1630">
        <v>2412</v>
      </c>
    </row>
    <row r="1631" spans="1:15" x14ac:dyDescent="0.25">
      <c r="A1631" t="s">
        <v>70</v>
      </c>
      <c r="B1631">
        <v>1983</v>
      </c>
      <c r="D1631" s="1">
        <v>30506</v>
      </c>
      <c r="E1631" t="s">
        <v>8</v>
      </c>
      <c r="F1631" t="s">
        <v>9</v>
      </c>
      <c r="G1631" t="s">
        <v>10</v>
      </c>
      <c r="H1631">
        <v>1905</v>
      </c>
      <c r="J1631">
        <v>2019</v>
      </c>
      <c r="K1631">
        <v>184</v>
      </c>
      <c r="L1631" s="1">
        <v>43649</v>
      </c>
      <c r="M1631">
        <v>73</v>
      </c>
      <c r="N1631">
        <v>2019</v>
      </c>
      <c r="O1631">
        <v>1288</v>
      </c>
    </row>
    <row r="1632" spans="1:15" x14ac:dyDescent="0.25">
      <c r="A1632" t="s">
        <v>70</v>
      </c>
      <c r="B1632">
        <v>1983</v>
      </c>
      <c r="D1632" s="1">
        <v>30507</v>
      </c>
      <c r="E1632" t="s">
        <v>8</v>
      </c>
      <c r="F1632" t="s">
        <v>9</v>
      </c>
      <c r="G1632" t="s">
        <v>10</v>
      </c>
      <c r="H1632">
        <v>777</v>
      </c>
      <c r="J1632">
        <v>2020</v>
      </c>
      <c r="K1632">
        <v>184</v>
      </c>
      <c r="L1632" s="1">
        <v>44014</v>
      </c>
      <c r="M1632">
        <v>250</v>
      </c>
      <c r="N1632">
        <v>2020</v>
      </c>
      <c r="O1632">
        <v>1459</v>
      </c>
    </row>
    <row r="1633" spans="1:15" x14ac:dyDescent="0.25">
      <c r="A1633" t="s">
        <v>70</v>
      </c>
      <c r="B1633">
        <v>1983</v>
      </c>
      <c r="D1633" s="1">
        <v>30508</v>
      </c>
      <c r="E1633" t="s">
        <v>8</v>
      </c>
      <c r="F1633" t="s">
        <v>9</v>
      </c>
      <c r="G1633" t="s">
        <v>10</v>
      </c>
      <c r="H1633">
        <v>1599</v>
      </c>
      <c r="J1633">
        <v>2021</v>
      </c>
      <c r="K1633">
        <v>184</v>
      </c>
      <c r="L1633" s="1">
        <v>44380</v>
      </c>
      <c r="M1633">
        <v>199</v>
      </c>
      <c r="N1633">
        <v>2021</v>
      </c>
      <c r="O1633">
        <v>932</v>
      </c>
    </row>
    <row r="1634" spans="1:15" x14ac:dyDescent="0.25">
      <c r="A1634" t="s">
        <v>70</v>
      </c>
      <c r="B1634">
        <v>1983</v>
      </c>
      <c r="D1634" s="1">
        <v>30509</v>
      </c>
      <c r="E1634" t="s">
        <v>8</v>
      </c>
      <c r="F1634" t="s">
        <v>9</v>
      </c>
      <c r="G1634" t="s">
        <v>10</v>
      </c>
      <c r="H1634">
        <v>2126</v>
      </c>
      <c r="J1634">
        <v>1971</v>
      </c>
      <c r="K1634">
        <v>185</v>
      </c>
      <c r="L1634" s="1">
        <v>26118</v>
      </c>
      <c r="M1634">
        <v>161</v>
      </c>
      <c r="N1634">
        <v>1971</v>
      </c>
      <c r="O1634">
        <v>2652</v>
      </c>
    </row>
    <row r="1635" spans="1:15" x14ac:dyDescent="0.25">
      <c r="A1635" t="s">
        <v>70</v>
      </c>
      <c r="B1635">
        <v>1983</v>
      </c>
      <c r="D1635" s="1">
        <v>30510</v>
      </c>
      <c r="E1635" t="s">
        <v>8</v>
      </c>
      <c r="F1635" t="s">
        <v>9</v>
      </c>
      <c r="G1635" t="s">
        <v>10</v>
      </c>
      <c r="H1635">
        <v>1474</v>
      </c>
      <c r="J1635">
        <v>1972</v>
      </c>
      <c r="K1635">
        <v>185</v>
      </c>
      <c r="L1635" s="1">
        <v>26483</v>
      </c>
      <c r="M1635">
        <v>837</v>
      </c>
      <c r="N1635">
        <v>1972</v>
      </c>
      <c r="O1635">
        <v>3887</v>
      </c>
    </row>
    <row r="1636" spans="1:15" x14ac:dyDescent="0.25">
      <c r="A1636" t="s">
        <v>70</v>
      </c>
      <c r="B1636">
        <v>1983</v>
      </c>
      <c r="D1636" s="1">
        <v>30511</v>
      </c>
      <c r="E1636" t="s">
        <v>8</v>
      </c>
      <c r="F1636" t="s">
        <v>9</v>
      </c>
      <c r="G1636" t="s">
        <v>10</v>
      </c>
      <c r="H1636">
        <v>4401</v>
      </c>
      <c r="J1636">
        <v>1973</v>
      </c>
      <c r="K1636">
        <v>185</v>
      </c>
      <c r="L1636" s="1">
        <v>26849</v>
      </c>
      <c r="M1636">
        <v>159</v>
      </c>
      <c r="N1636">
        <v>1973</v>
      </c>
      <c r="O1636">
        <v>2796</v>
      </c>
    </row>
    <row r="1637" spans="1:15" x14ac:dyDescent="0.25">
      <c r="A1637" t="s">
        <v>70</v>
      </c>
      <c r="B1637">
        <v>1983</v>
      </c>
      <c r="D1637" s="1">
        <v>30512</v>
      </c>
      <c r="E1637" t="s">
        <v>8</v>
      </c>
      <c r="F1637" t="s">
        <v>9</v>
      </c>
      <c r="G1637" t="s">
        <v>10</v>
      </c>
      <c r="H1637">
        <v>1609</v>
      </c>
      <c r="J1637">
        <v>1974</v>
      </c>
      <c r="K1637">
        <v>185</v>
      </c>
      <c r="L1637" s="1">
        <v>27214</v>
      </c>
      <c r="M1637">
        <v>1172</v>
      </c>
      <c r="N1637">
        <v>1974</v>
      </c>
      <c r="O1637">
        <v>15161</v>
      </c>
    </row>
    <row r="1638" spans="1:15" x14ac:dyDescent="0.25">
      <c r="A1638" t="s">
        <v>70</v>
      </c>
      <c r="B1638">
        <v>1983</v>
      </c>
      <c r="D1638" s="1">
        <v>30513</v>
      </c>
      <c r="E1638" t="s">
        <v>8</v>
      </c>
      <c r="F1638" t="s">
        <v>9</v>
      </c>
      <c r="G1638" t="s">
        <v>10</v>
      </c>
      <c r="H1638">
        <v>3298</v>
      </c>
      <c r="J1638">
        <v>1975</v>
      </c>
      <c r="K1638">
        <v>185</v>
      </c>
      <c r="L1638" s="1">
        <v>27579</v>
      </c>
      <c r="M1638">
        <v>0</v>
      </c>
      <c r="N1638">
        <v>1975</v>
      </c>
      <c r="O1638">
        <v>498</v>
      </c>
    </row>
    <row r="1639" spans="1:15" x14ac:dyDescent="0.25">
      <c r="A1639" t="s">
        <v>70</v>
      </c>
      <c r="B1639">
        <v>1983</v>
      </c>
      <c r="D1639" s="1">
        <v>30514</v>
      </c>
      <c r="E1639" t="s">
        <v>8</v>
      </c>
      <c r="F1639" t="s">
        <v>9</v>
      </c>
      <c r="G1639" t="s">
        <v>10</v>
      </c>
      <c r="H1639">
        <v>10</v>
      </c>
      <c r="J1639">
        <v>1976</v>
      </c>
      <c r="K1639">
        <v>185</v>
      </c>
      <c r="L1639" s="1">
        <v>27944</v>
      </c>
      <c r="M1639">
        <v>2</v>
      </c>
      <c r="N1639">
        <v>1976</v>
      </c>
      <c r="O1639">
        <v>1378</v>
      </c>
    </row>
    <row r="1640" spans="1:15" x14ac:dyDescent="0.25">
      <c r="A1640" t="s">
        <v>70</v>
      </c>
      <c r="B1640">
        <v>1983</v>
      </c>
      <c r="D1640" s="1">
        <v>30515</v>
      </c>
      <c r="E1640" t="s">
        <v>8</v>
      </c>
      <c r="F1640" t="s">
        <v>9</v>
      </c>
      <c r="G1640" t="s">
        <v>10</v>
      </c>
      <c r="H1640">
        <v>0</v>
      </c>
      <c r="J1640">
        <v>1977</v>
      </c>
      <c r="K1640">
        <v>185</v>
      </c>
      <c r="L1640" s="1">
        <v>28310</v>
      </c>
      <c r="M1640">
        <v>43</v>
      </c>
      <c r="N1640">
        <v>1977</v>
      </c>
      <c r="O1640">
        <v>1195</v>
      </c>
    </row>
    <row r="1641" spans="1:15" x14ac:dyDescent="0.25">
      <c r="A1641" t="s">
        <v>70</v>
      </c>
      <c r="B1641">
        <v>1983</v>
      </c>
      <c r="D1641" s="1">
        <v>30516</v>
      </c>
      <c r="E1641" t="s">
        <v>8</v>
      </c>
      <c r="F1641" t="s">
        <v>9</v>
      </c>
      <c r="G1641" t="s">
        <v>10</v>
      </c>
      <c r="H1641">
        <v>4591</v>
      </c>
      <c r="J1641">
        <v>1978</v>
      </c>
      <c r="K1641">
        <v>185</v>
      </c>
      <c r="L1641" s="1">
        <v>28675</v>
      </c>
      <c r="M1641">
        <v>1030</v>
      </c>
      <c r="N1641">
        <v>1978</v>
      </c>
      <c r="O1641">
        <v>3701</v>
      </c>
    </row>
    <row r="1642" spans="1:15" x14ac:dyDescent="0.25">
      <c r="A1642" t="s">
        <v>70</v>
      </c>
      <c r="B1642">
        <v>1983</v>
      </c>
      <c r="D1642" s="1">
        <v>30517</v>
      </c>
      <c r="E1642" t="s">
        <v>8</v>
      </c>
      <c r="F1642" t="s">
        <v>9</v>
      </c>
      <c r="G1642" t="s">
        <v>10</v>
      </c>
      <c r="H1642">
        <v>1408</v>
      </c>
      <c r="J1642">
        <v>1979</v>
      </c>
      <c r="K1642">
        <v>185</v>
      </c>
      <c r="L1642" s="1">
        <v>29040</v>
      </c>
      <c r="M1642">
        <v>1708</v>
      </c>
      <c r="N1642">
        <v>1979</v>
      </c>
      <c r="O1642">
        <v>6928</v>
      </c>
    </row>
    <row r="1643" spans="1:15" x14ac:dyDescent="0.25">
      <c r="A1643" t="s">
        <v>70</v>
      </c>
      <c r="B1643">
        <v>1983</v>
      </c>
      <c r="D1643" s="1">
        <v>30518</v>
      </c>
      <c r="E1643" t="s">
        <v>8</v>
      </c>
      <c r="F1643" t="s">
        <v>9</v>
      </c>
      <c r="G1643" t="s">
        <v>10</v>
      </c>
      <c r="H1643">
        <v>806</v>
      </c>
      <c r="J1643">
        <v>1980</v>
      </c>
      <c r="K1643">
        <v>185</v>
      </c>
      <c r="L1643" s="1">
        <v>29405</v>
      </c>
      <c r="M1643">
        <v>3</v>
      </c>
      <c r="N1643">
        <v>1980</v>
      </c>
      <c r="O1643">
        <v>1318</v>
      </c>
    </row>
    <row r="1644" spans="1:15" x14ac:dyDescent="0.25">
      <c r="A1644" t="s">
        <v>70</v>
      </c>
      <c r="B1644">
        <v>1983</v>
      </c>
      <c r="D1644" s="1">
        <v>30519</v>
      </c>
      <c r="E1644" t="s">
        <v>8</v>
      </c>
      <c r="F1644" t="s">
        <v>9</v>
      </c>
      <c r="G1644" t="s">
        <v>10</v>
      </c>
      <c r="H1644">
        <v>1588</v>
      </c>
      <c r="J1644">
        <v>1981</v>
      </c>
      <c r="K1644">
        <v>185</v>
      </c>
      <c r="L1644" s="1">
        <v>29771</v>
      </c>
      <c r="M1644">
        <v>0</v>
      </c>
      <c r="N1644">
        <v>1981</v>
      </c>
      <c r="O1644">
        <v>8</v>
      </c>
    </row>
    <row r="1645" spans="1:15" x14ac:dyDescent="0.25">
      <c r="A1645" t="s">
        <v>70</v>
      </c>
      <c r="B1645">
        <v>1983</v>
      </c>
      <c r="D1645" s="1">
        <v>30520</v>
      </c>
      <c r="E1645" t="s">
        <v>8</v>
      </c>
      <c r="F1645" t="s">
        <v>9</v>
      </c>
      <c r="G1645" t="s">
        <v>10</v>
      </c>
      <c r="H1645">
        <v>532</v>
      </c>
      <c r="J1645">
        <v>1982</v>
      </c>
      <c r="K1645">
        <v>185</v>
      </c>
      <c r="L1645" s="1">
        <v>30136</v>
      </c>
      <c r="M1645">
        <v>2</v>
      </c>
      <c r="N1645">
        <v>1982</v>
      </c>
      <c r="O1645">
        <v>565</v>
      </c>
    </row>
    <row r="1646" spans="1:15" x14ac:dyDescent="0.25">
      <c r="A1646" t="s">
        <v>70</v>
      </c>
      <c r="B1646">
        <v>1983</v>
      </c>
      <c r="D1646" s="1">
        <v>30521</v>
      </c>
      <c r="E1646" t="s">
        <v>8</v>
      </c>
      <c r="F1646" t="s">
        <v>9</v>
      </c>
      <c r="G1646" t="s">
        <v>10</v>
      </c>
      <c r="H1646">
        <v>1879</v>
      </c>
      <c r="J1646">
        <v>1983</v>
      </c>
      <c r="K1646">
        <v>185</v>
      </c>
      <c r="L1646" s="1">
        <v>30501</v>
      </c>
      <c r="M1646">
        <v>2606</v>
      </c>
      <c r="N1646">
        <v>1983</v>
      </c>
      <c r="O1646">
        <v>4356</v>
      </c>
    </row>
    <row r="1647" spans="1:15" x14ac:dyDescent="0.25">
      <c r="A1647" t="s">
        <v>70</v>
      </c>
      <c r="B1647">
        <v>1983</v>
      </c>
      <c r="D1647" s="1">
        <v>30522</v>
      </c>
      <c r="E1647" t="s">
        <v>8</v>
      </c>
      <c r="F1647" t="s">
        <v>9</v>
      </c>
      <c r="G1647" t="s">
        <v>10</v>
      </c>
      <c r="H1647">
        <v>3062</v>
      </c>
      <c r="J1647">
        <v>1984</v>
      </c>
      <c r="K1647">
        <v>185</v>
      </c>
      <c r="L1647" s="1">
        <v>30866</v>
      </c>
      <c r="M1647">
        <v>374</v>
      </c>
      <c r="N1647">
        <v>1984</v>
      </c>
      <c r="O1647">
        <v>4659</v>
      </c>
    </row>
    <row r="1648" spans="1:15" x14ac:dyDescent="0.25">
      <c r="A1648" t="s">
        <v>70</v>
      </c>
      <c r="B1648">
        <v>1983</v>
      </c>
      <c r="D1648" s="1">
        <v>30523</v>
      </c>
      <c r="E1648" t="s">
        <v>8</v>
      </c>
      <c r="F1648" t="s">
        <v>9</v>
      </c>
      <c r="G1648" t="s">
        <v>10</v>
      </c>
      <c r="H1648">
        <v>1127</v>
      </c>
      <c r="J1648">
        <v>1985</v>
      </c>
      <c r="K1648">
        <v>185</v>
      </c>
      <c r="L1648" s="1">
        <v>31232</v>
      </c>
      <c r="M1648">
        <v>0</v>
      </c>
      <c r="N1648">
        <v>1985</v>
      </c>
      <c r="O1648">
        <v>15</v>
      </c>
    </row>
    <row r="1649" spans="1:15" x14ac:dyDescent="0.25">
      <c r="A1649" t="s">
        <v>70</v>
      </c>
      <c r="B1649">
        <v>1983</v>
      </c>
      <c r="D1649" s="1">
        <v>30524</v>
      </c>
      <c r="E1649" t="s">
        <v>8</v>
      </c>
      <c r="F1649" t="s">
        <v>9</v>
      </c>
      <c r="G1649" t="s">
        <v>10</v>
      </c>
      <c r="H1649">
        <v>1436</v>
      </c>
      <c r="J1649">
        <v>1986</v>
      </c>
      <c r="K1649">
        <v>185</v>
      </c>
      <c r="L1649" s="1">
        <v>31597</v>
      </c>
      <c r="M1649">
        <v>0</v>
      </c>
      <c r="N1649">
        <v>1986</v>
      </c>
      <c r="O1649">
        <v>6</v>
      </c>
    </row>
    <row r="1650" spans="1:15" x14ac:dyDescent="0.25">
      <c r="A1650" t="s">
        <v>70</v>
      </c>
      <c r="B1650">
        <v>1983</v>
      </c>
      <c r="D1650" s="1">
        <v>30525</v>
      </c>
      <c r="E1650" t="s">
        <v>8</v>
      </c>
      <c r="F1650" t="s">
        <v>9</v>
      </c>
      <c r="G1650" t="s">
        <v>10</v>
      </c>
      <c r="H1650">
        <v>0</v>
      </c>
      <c r="J1650">
        <v>1987</v>
      </c>
      <c r="K1650">
        <v>185</v>
      </c>
      <c r="L1650" s="1">
        <v>31962</v>
      </c>
      <c r="M1650">
        <v>14</v>
      </c>
      <c r="N1650">
        <v>1987</v>
      </c>
      <c r="O1650">
        <v>1865</v>
      </c>
    </row>
    <row r="1651" spans="1:15" x14ac:dyDescent="0.25">
      <c r="A1651" t="s">
        <v>70</v>
      </c>
      <c r="B1651">
        <v>1983</v>
      </c>
      <c r="D1651" s="1">
        <v>30526</v>
      </c>
      <c r="E1651" t="s">
        <v>8</v>
      </c>
      <c r="F1651" t="s">
        <v>9</v>
      </c>
      <c r="G1651" t="s">
        <v>10</v>
      </c>
      <c r="H1651">
        <v>1714</v>
      </c>
      <c r="J1651">
        <v>1988</v>
      </c>
      <c r="K1651">
        <v>185</v>
      </c>
      <c r="L1651" s="1">
        <v>32327</v>
      </c>
      <c r="M1651">
        <v>491</v>
      </c>
      <c r="N1651">
        <v>1988</v>
      </c>
      <c r="O1651">
        <v>2565</v>
      </c>
    </row>
    <row r="1652" spans="1:15" x14ac:dyDescent="0.25">
      <c r="A1652" t="s">
        <v>70</v>
      </c>
      <c r="B1652">
        <v>1983</v>
      </c>
      <c r="D1652" s="1">
        <v>30527</v>
      </c>
      <c r="E1652" t="s">
        <v>8</v>
      </c>
      <c r="F1652" t="s">
        <v>9</v>
      </c>
      <c r="G1652" t="s">
        <v>10</v>
      </c>
      <c r="H1652">
        <v>1532</v>
      </c>
      <c r="J1652">
        <v>1989</v>
      </c>
      <c r="K1652">
        <v>185</v>
      </c>
      <c r="L1652" s="1">
        <v>32693</v>
      </c>
      <c r="M1652">
        <v>454</v>
      </c>
      <c r="N1652">
        <v>1989</v>
      </c>
      <c r="O1652">
        <v>21067</v>
      </c>
    </row>
    <row r="1653" spans="1:15" x14ac:dyDescent="0.25">
      <c r="A1653" t="s">
        <v>70</v>
      </c>
      <c r="B1653">
        <v>1983</v>
      </c>
      <c r="D1653" s="1">
        <v>30528</v>
      </c>
      <c r="E1653" t="s">
        <v>8</v>
      </c>
      <c r="F1653" t="s">
        <v>9</v>
      </c>
      <c r="G1653" t="s">
        <v>10</v>
      </c>
      <c r="H1653">
        <v>664</v>
      </c>
      <c r="J1653">
        <v>1990</v>
      </c>
      <c r="K1653">
        <v>185</v>
      </c>
      <c r="L1653" s="1">
        <v>33058</v>
      </c>
      <c r="M1653">
        <v>145</v>
      </c>
      <c r="N1653">
        <v>1990</v>
      </c>
      <c r="O1653">
        <v>5048</v>
      </c>
    </row>
    <row r="1654" spans="1:15" x14ac:dyDescent="0.25">
      <c r="A1654" t="s">
        <v>70</v>
      </c>
      <c r="B1654">
        <v>1983</v>
      </c>
      <c r="D1654" s="1">
        <v>30529</v>
      </c>
      <c r="E1654" t="s">
        <v>8</v>
      </c>
      <c r="F1654" t="s">
        <v>9</v>
      </c>
      <c r="G1654" t="s">
        <v>10</v>
      </c>
      <c r="H1654">
        <v>1356</v>
      </c>
      <c r="J1654">
        <v>1991</v>
      </c>
      <c r="K1654">
        <v>185</v>
      </c>
      <c r="L1654" s="1">
        <v>33423</v>
      </c>
      <c r="M1654">
        <v>299</v>
      </c>
      <c r="N1654">
        <v>1991</v>
      </c>
      <c r="O1654">
        <v>2320</v>
      </c>
    </row>
    <row r="1655" spans="1:15" x14ac:dyDescent="0.25">
      <c r="A1655" t="s">
        <v>70</v>
      </c>
      <c r="B1655">
        <v>1983</v>
      </c>
      <c r="D1655" s="1">
        <v>30530</v>
      </c>
      <c r="E1655" t="s">
        <v>8</v>
      </c>
      <c r="F1655" t="s">
        <v>9</v>
      </c>
      <c r="G1655" t="s">
        <v>10</v>
      </c>
      <c r="H1655">
        <v>1081</v>
      </c>
      <c r="J1655">
        <v>1992</v>
      </c>
      <c r="K1655">
        <v>185</v>
      </c>
      <c r="L1655" s="1">
        <v>33788</v>
      </c>
      <c r="M1655">
        <v>332</v>
      </c>
      <c r="N1655">
        <v>1992</v>
      </c>
      <c r="O1655">
        <v>2530</v>
      </c>
    </row>
    <row r="1656" spans="1:15" x14ac:dyDescent="0.25">
      <c r="A1656" t="s">
        <v>70</v>
      </c>
      <c r="B1656">
        <v>1983</v>
      </c>
      <c r="D1656" s="1">
        <v>30531</v>
      </c>
      <c r="E1656" t="s">
        <v>8</v>
      </c>
      <c r="F1656" t="s">
        <v>9</v>
      </c>
      <c r="G1656" t="s">
        <v>10</v>
      </c>
      <c r="H1656">
        <v>298</v>
      </c>
      <c r="J1656">
        <v>1993</v>
      </c>
      <c r="K1656">
        <v>185</v>
      </c>
      <c r="L1656" s="1">
        <v>34154</v>
      </c>
      <c r="M1656">
        <v>222</v>
      </c>
      <c r="N1656">
        <v>1993</v>
      </c>
      <c r="O1656">
        <v>5599</v>
      </c>
    </row>
    <row r="1657" spans="1:15" x14ac:dyDescent="0.25">
      <c r="A1657" t="s">
        <v>70</v>
      </c>
      <c r="B1657">
        <v>1983</v>
      </c>
      <c r="D1657" s="1">
        <v>30532</v>
      </c>
      <c r="E1657" t="s">
        <v>8</v>
      </c>
      <c r="F1657" t="s">
        <v>9</v>
      </c>
      <c r="G1657" t="s">
        <v>10</v>
      </c>
      <c r="H1657">
        <v>2640</v>
      </c>
      <c r="J1657">
        <v>1994</v>
      </c>
      <c r="K1657">
        <v>185</v>
      </c>
      <c r="L1657" s="1">
        <v>34519</v>
      </c>
      <c r="M1657">
        <v>387</v>
      </c>
      <c r="N1657">
        <v>1994</v>
      </c>
      <c r="O1657">
        <v>9648</v>
      </c>
    </row>
    <row r="1658" spans="1:15" x14ac:dyDescent="0.25">
      <c r="A1658" t="s">
        <v>70</v>
      </c>
      <c r="B1658">
        <v>1983</v>
      </c>
      <c r="D1658" s="1">
        <v>30533</v>
      </c>
      <c r="E1658" t="s">
        <v>8</v>
      </c>
      <c r="F1658" t="s">
        <v>9</v>
      </c>
      <c r="G1658" t="s">
        <v>10</v>
      </c>
      <c r="H1658">
        <v>612</v>
      </c>
      <c r="J1658">
        <v>1995</v>
      </c>
      <c r="K1658">
        <v>185</v>
      </c>
      <c r="L1658" s="1">
        <v>34884</v>
      </c>
      <c r="M1658">
        <v>80</v>
      </c>
      <c r="N1658">
        <v>1995</v>
      </c>
      <c r="O1658">
        <v>2744</v>
      </c>
    </row>
    <row r="1659" spans="1:15" x14ac:dyDescent="0.25">
      <c r="A1659" t="s">
        <v>70</v>
      </c>
      <c r="B1659">
        <v>1983</v>
      </c>
      <c r="D1659" s="1">
        <v>30534</v>
      </c>
      <c r="E1659" t="s">
        <v>8</v>
      </c>
      <c r="F1659" t="s">
        <v>9</v>
      </c>
      <c r="G1659" t="s">
        <v>10</v>
      </c>
      <c r="H1659">
        <v>114</v>
      </c>
      <c r="J1659">
        <v>1999</v>
      </c>
      <c r="K1659">
        <v>185</v>
      </c>
      <c r="L1659" s="1">
        <v>36345</v>
      </c>
      <c r="M1659">
        <v>0</v>
      </c>
      <c r="N1659">
        <v>1999</v>
      </c>
      <c r="O1659">
        <v>2673</v>
      </c>
    </row>
    <row r="1660" spans="1:15" x14ac:dyDescent="0.25">
      <c r="A1660" t="s">
        <v>70</v>
      </c>
      <c r="B1660">
        <v>1983</v>
      </c>
      <c r="D1660" s="1">
        <v>30535</v>
      </c>
      <c r="E1660" t="s">
        <v>8</v>
      </c>
      <c r="F1660" t="s">
        <v>9</v>
      </c>
      <c r="G1660" t="s">
        <v>10</v>
      </c>
      <c r="H1660">
        <v>476</v>
      </c>
      <c r="J1660">
        <v>2000</v>
      </c>
      <c r="K1660">
        <v>185</v>
      </c>
      <c r="L1660" s="1">
        <v>36710</v>
      </c>
      <c r="M1660">
        <v>2104</v>
      </c>
      <c r="N1660">
        <v>2000</v>
      </c>
      <c r="O1660">
        <v>12897</v>
      </c>
    </row>
    <row r="1661" spans="1:15" x14ac:dyDescent="0.25">
      <c r="A1661" t="s">
        <v>70</v>
      </c>
      <c r="B1661">
        <v>1983</v>
      </c>
      <c r="D1661" s="1">
        <v>30536</v>
      </c>
      <c r="E1661" t="s">
        <v>8</v>
      </c>
      <c r="F1661" t="s">
        <v>9</v>
      </c>
      <c r="G1661" t="s">
        <v>10</v>
      </c>
      <c r="H1661">
        <v>933</v>
      </c>
      <c r="J1661">
        <v>2001</v>
      </c>
      <c r="K1661">
        <v>185</v>
      </c>
      <c r="L1661" s="1">
        <v>37076</v>
      </c>
      <c r="M1661">
        <v>52</v>
      </c>
      <c r="N1661">
        <v>2001</v>
      </c>
      <c r="O1661">
        <v>6860</v>
      </c>
    </row>
    <row r="1662" spans="1:15" x14ac:dyDescent="0.25">
      <c r="A1662" t="s">
        <v>70</v>
      </c>
      <c r="B1662">
        <v>1983</v>
      </c>
      <c r="D1662" s="1">
        <v>30537</v>
      </c>
      <c r="E1662" t="s">
        <v>8</v>
      </c>
      <c r="F1662" t="s">
        <v>9</v>
      </c>
      <c r="G1662" t="s">
        <v>10</v>
      </c>
      <c r="H1662">
        <v>152</v>
      </c>
      <c r="J1662">
        <v>2002</v>
      </c>
      <c r="K1662">
        <v>185</v>
      </c>
      <c r="L1662" s="1">
        <v>37441</v>
      </c>
      <c r="M1662">
        <v>239</v>
      </c>
      <c r="N1662">
        <v>2002</v>
      </c>
      <c r="O1662">
        <v>2341</v>
      </c>
    </row>
    <row r="1663" spans="1:15" x14ac:dyDescent="0.25">
      <c r="A1663" t="s">
        <v>70</v>
      </c>
      <c r="B1663">
        <v>1983</v>
      </c>
      <c r="D1663" s="1">
        <v>30538</v>
      </c>
      <c r="E1663" t="s">
        <v>8</v>
      </c>
      <c r="F1663" t="s">
        <v>9</v>
      </c>
      <c r="G1663" t="s">
        <v>10</v>
      </c>
      <c r="H1663">
        <v>9</v>
      </c>
      <c r="J1663">
        <v>2003</v>
      </c>
      <c r="K1663">
        <v>185</v>
      </c>
      <c r="L1663" s="1">
        <v>37806</v>
      </c>
      <c r="M1663">
        <v>14</v>
      </c>
      <c r="N1663">
        <v>2003</v>
      </c>
      <c r="O1663">
        <v>481</v>
      </c>
    </row>
    <row r="1664" spans="1:15" x14ac:dyDescent="0.25">
      <c r="A1664" t="s">
        <v>70</v>
      </c>
      <c r="B1664">
        <v>1983</v>
      </c>
      <c r="D1664" s="1">
        <v>30539</v>
      </c>
      <c r="E1664" t="s">
        <v>8</v>
      </c>
      <c r="F1664" t="s">
        <v>9</v>
      </c>
      <c r="G1664" t="s">
        <v>10</v>
      </c>
      <c r="H1664">
        <v>1459</v>
      </c>
      <c r="J1664">
        <v>2004</v>
      </c>
      <c r="K1664">
        <v>185</v>
      </c>
      <c r="L1664" t="s">
        <v>76</v>
      </c>
      <c r="M1664" t="s">
        <v>76</v>
      </c>
      <c r="N1664" t="s">
        <v>76</v>
      </c>
      <c r="O1664" t="s">
        <v>76</v>
      </c>
    </row>
    <row r="1665" spans="1:15" x14ac:dyDescent="0.25">
      <c r="A1665" t="s">
        <v>70</v>
      </c>
      <c r="B1665">
        <v>1983</v>
      </c>
      <c r="D1665" s="1">
        <v>30540</v>
      </c>
      <c r="E1665" t="s">
        <v>8</v>
      </c>
      <c r="F1665" t="s">
        <v>9</v>
      </c>
      <c r="G1665" t="s">
        <v>10</v>
      </c>
      <c r="H1665">
        <v>133</v>
      </c>
      <c r="J1665">
        <v>2005</v>
      </c>
      <c r="K1665">
        <v>185</v>
      </c>
      <c r="L1665" s="1">
        <v>38537</v>
      </c>
      <c r="M1665">
        <v>37</v>
      </c>
      <c r="N1665">
        <v>2005</v>
      </c>
      <c r="O1665">
        <v>1255</v>
      </c>
    </row>
    <row r="1666" spans="1:15" x14ac:dyDescent="0.25">
      <c r="A1666" t="s">
        <v>70</v>
      </c>
      <c r="B1666">
        <v>1983</v>
      </c>
      <c r="D1666" s="1">
        <v>30541</v>
      </c>
      <c r="E1666" t="s">
        <v>8</v>
      </c>
      <c r="F1666" t="s">
        <v>9</v>
      </c>
      <c r="G1666" t="s">
        <v>10</v>
      </c>
      <c r="H1666">
        <v>1092</v>
      </c>
      <c r="J1666">
        <v>2006</v>
      </c>
      <c r="K1666">
        <v>185</v>
      </c>
      <c r="L1666" s="1">
        <v>38902</v>
      </c>
      <c r="M1666">
        <v>58</v>
      </c>
      <c r="N1666">
        <v>2006</v>
      </c>
      <c r="O1666">
        <v>79</v>
      </c>
    </row>
    <row r="1667" spans="1:15" x14ac:dyDescent="0.25">
      <c r="A1667" t="s">
        <v>70</v>
      </c>
      <c r="B1667">
        <v>1983</v>
      </c>
      <c r="D1667" s="1">
        <v>30542</v>
      </c>
      <c r="E1667" t="s">
        <v>8</v>
      </c>
      <c r="F1667" t="s">
        <v>9</v>
      </c>
      <c r="G1667" t="s">
        <v>10</v>
      </c>
      <c r="H1667">
        <v>1044</v>
      </c>
      <c r="J1667">
        <v>2007</v>
      </c>
      <c r="K1667">
        <v>185</v>
      </c>
      <c r="L1667" t="s">
        <v>76</v>
      </c>
      <c r="M1667" t="s">
        <v>76</v>
      </c>
      <c r="N1667" t="s">
        <v>76</v>
      </c>
      <c r="O1667" t="s">
        <v>76</v>
      </c>
    </row>
    <row r="1668" spans="1:15" x14ac:dyDescent="0.25">
      <c r="A1668" t="s">
        <v>70</v>
      </c>
      <c r="B1668">
        <v>1983</v>
      </c>
      <c r="D1668" s="1">
        <v>30543</v>
      </c>
      <c r="E1668" t="s">
        <v>8</v>
      </c>
      <c r="F1668" t="s">
        <v>9</v>
      </c>
      <c r="G1668" t="s">
        <v>10</v>
      </c>
      <c r="H1668">
        <v>721</v>
      </c>
      <c r="J1668">
        <v>2008</v>
      </c>
      <c r="K1668">
        <v>185</v>
      </c>
      <c r="L1668" s="1">
        <v>39632</v>
      </c>
      <c r="M1668">
        <v>857</v>
      </c>
      <c r="N1668">
        <v>2008</v>
      </c>
      <c r="O1668">
        <v>2898</v>
      </c>
    </row>
    <row r="1669" spans="1:15" x14ac:dyDescent="0.25">
      <c r="A1669" t="s">
        <v>70</v>
      </c>
      <c r="B1669">
        <v>1983</v>
      </c>
      <c r="D1669" s="1">
        <v>30544</v>
      </c>
      <c r="E1669" t="s">
        <v>8</v>
      </c>
      <c r="F1669" t="s">
        <v>9</v>
      </c>
      <c r="G1669" t="s">
        <v>10</v>
      </c>
      <c r="H1669">
        <v>866</v>
      </c>
      <c r="J1669">
        <v>2009</v>
      </c>
      <c r="K1669">
        <v>185</v>
      </c>
      <c r="L1669" s="1">
        <v>39998</v>
      </c>
      <c r="M1669">
        <v>2077</v>
      </c>
      <c r="N1669">
        <v>2009</v>
      </c>
      <c r="O1669">
        <v>32286</v>
      </c>
    </row>
    <row r="1670" spans="1:15" x14ac:dyDescent="0.25">
      <c r="A1670" t="s">
        <v>70</v>
      </c>
      <c r="B1670">
        <v>1983</v>
      </c>
      <c r="D1670" s="1">
        <v>30545</v>
      </c>
      <c r="E1670" t="s">
        <v>8</v>
      </c>
      <c r="F1670" t="s">
        <v>9</v>
      </c>
      <c r="G1670" t="s">
        <v>10</v>
      </c>
      <c r="H1670">
        <v>994</v>
      </c>
      <c r="J1670">
        <v>2010</v>
      </c>
      <c r="K1670">
        <v>185</v>
      </c>
      <c r="L1670" s="1">
        <v>40363</v>
      </c>
      <c r="M1670">
        <v>282</v>
      </c>
      <c r="N1670">
        <v>2010</v>
      </c>
      <c r="O1670">
        <v>3953</v>
      </c>
    </row>
    <row r="1671" spans="1:15" x14ac:dyDescent="0.25">
      <c r="A1671" t="s">
        <v>70</v>
      </c>
      <c r="B1671">
        <v>1983</v>
      </c>
      <c r="D1671" s="1">
        <v>30546</v>
      </c>
      <c r="E1671" t="s">
        <v>8</v>
      </c>
      <c r="F1671" t="s">
        <v>9</v>
      </c>
      <c r="G1671" t="s">
        <v>10</v>
      </c>
      <c r="H1671">
        <v>221</v>
      </c>
      <c r="J1671">
        <v>2011</v>
      </c>
      <c r="K1671">
        <v>185</v>
      </c>
      <c r="L1671" s="1">
        <v>40728</v>
      </c>
      <c r="M1671">
        <v>259</v>
      </c>
      <c r="N1671">
        <v>2011</v>
      </c>
      <c r="O1671">
        <v>5903</v>
      </c>
    </row>
    <row r="1672" spans="1:15" x14ac:dyDescent="0.25">
      <c r="A1672" t="s">
        <v>70</v>
      </c>
      <c r="B1672">
        <v>1983</v>
      </c>
      <c r="D1672" s="1">
        <v>30547</v>
      </c>
      <c r="E1672" t="s">
        <v>8</v>
      </c>
      <c r="F1672" t="s">
        <v>9</v>
      </c>
      <c r="G1672" t="s">
        <v>10</v>
      </c>
      <c r="H1672">
        <v>1047</v>
      </c>
      <c r="J1672">
        <v>2012</v>
      </c>
      <c r="K1672">
        <v>185</v>
      </c>
      <c r="L1672" s="1">
        <v>41093</v>
      </c>
      <c r="M1672">
        <v>976</v>
      </c>
      <c r="N1672">
        <v>2012</v>
      </c>
      <c r="O1672">
        <v>5430</v>
      </c>
    </row>
    <row r="1673" spans="1:15" x14ac:dyDescent="0.25">
      <c r="A1673" t="s">
        <v>70</v>
      </c>
      <c r="B1673">
        <v>1983</v>
      </c>
      <c r="D1673" s="1">
        <v>30548</v>
      </c>
      <c r="E1673" t="s">
        <v>8</v>
      </c>
      <c r="F1673" t="s">
        <v>9</v>
      </c>
      <c r="G1673" t="s">
        <v>10</v>
      </c>
      <c r="H1673">
        <v>696</v>
      </c>
      <c r="J1673">
        <v>2013</v>
      </c>
      <c r="K1673">
        <v>185</v>
      </c>
      <c r="L1673" s="1">
        <v>41459</v>
      </c>
      <c r="M1673">
        <v>1222</v>
      </c>
      <c r="N1673">
        <v>2013</v>
      </c>
      <c r="O1673">
        <v>9778</v>
      </c>
    </row>
    <row r="1674" spans="1:15" x14ac:dyDescent="0.25">
      <c r="A1674" t="s">
        <v>70</v>
      </c>
      <c r="B1674">
        <v>1983</v>
      </c>
      <c r="D1674" s="1">
        <v>30549</v>
      </c>
      <c r="E1674" t="s">
        <v>8</v>
      </c>
      <c r="F1674" t="s">
        <v>9</v>
      </c>
      <c r="G1674" t="s">
        <v>10</v>
      </c>
      <c r="H1674">
        <v>1417</v>
      </c>
      <c r="J1674">
        <v>2014</v>
      </c>
      <c r="K1674">
        <v>185</v>
      </c>
      <c r="L1674" s="1">
        <v>41824</v>
      </c>
      <c r="M1674">
        <v>38</v>
      </c>
      <c r="N1674">
        <v>2014</v>
      </c>
      <c r="O1674">
        <v>10180</v>
      </c>
    </row>
    <row r="1675" spans="1:15" x14ac:dyDescent="0.25">
      <c r="A1675" t="s">
        <v>70</v>
      </c>
      <c r="B1675">
        <v>1983</v>
      </c>
      <c r="D1675" s="1">
        <v>30550</v>
      </c>
      <c r="E1675" t="s">
        <v>8</v>
      </c>
      <c r="F1675" t="s">
        <v>9</v>
      </c>
      <c r="G1675" t="s">
        <v>10</v>
      </c>
      <c r="H1675">
        <v>16</v>
      </c>
      <c r="J1675">
        <v>2015</v>
      </c>
      <c r="K1675">
        <v>185</v>
      </c>
      <c r="L1675" s="1">
        <v>42189</v>
      </c>
      <c r="M1675">
        <v>452</v>
      </c>
      <c r="N1675">
        <v>2015</v>
      </c>
      <c r="O1675">
        <v>2842</v>
      </c>
    </row>
    <row r="1676" spans="1:15" x14ac:dyDescent="0.25">
      <c r="A1676" t="s">
        <v>70</v>
      </c>
      <c r="B1676">
        <v>1983</v>
      </c>
      <c r="D1676" s="1">
        <v>30551</v>
      </c>
      <c r="E1676" t="s">
        <v>8</v>
      </c>
      <c r="F1676" t="s">
        <v>9</v>
      </c>
      <c r="G1676" t="s">
        <v>10</v>
      </c>
      <c r="H1676">
        <v>0</v>
      </c>
      <c r="J1676">
        <v>2016</v>
      </c>
      <c r="K1676">
        <v>185</v>
      </c>
      <c r="L1676" s="1">
        <v>42554</v>
      </c>
      <c r="M1676">
        <v>510</v>
      </c>
      <c r="N1676">
        <v>2016</v>
      </c>
      <c r="O1676">
        <v>4965</v>
      </c>
    </row>
    <row r="1677" spans="1:15" x14ac:dyDescent="0.25">
      <c r="A1677" t="s">
        <v>70</v>
      </c>
      <c r="B1677">
        <v>1983</v>
      </c>
      <c r="D1677" s="1">
        <v>30552</v>
      </c>
      <c r="E1677" t="s">
        <v>8</v>
      </c>
      <c r="F1677" t="s">
        <v>9</v>
      </c>
      <c r="G1677" t="s">
        <v>10</v>
      </c>
      <c r="H1677">
        <v>0</v>
      </c>
      <c r="J1677">
        <v>2017</v>
      </c>
      <c r="K1677">
        <v>185</v>
      </c>
      <c r="L1677" s="1">
        <v>42920</v>
      </c>
      <c r="M1677">
        <v>107</v>
      </c>
      <c r="N1677">
        <v>2017</v>
      </c>
      <c r="O1677">
        <v>3959</v>
      </c>
    </row>
    <row r="1678" spans="1:15" x14ac:dyDescent="0.25">
      <c r="A1678" t="s">
        <v>70</v>
      </c>
      <c r="B1678">
        <v>1983</v>
      </c>
      <c r="D1678" s="1">
        <v>30553</v>
      </c>
      <c r="E1678" t="s">
        <v>8</v>
      </c>
      <c r="F1678" t="s">
        <v>9</v>
      </c>
      <c r="G1678" t="s">
        <v>10</v>
      </c>
      <c r="H1678">
        <v>0</v>
      </c>
      <c r="J1678">
        <v>2018</v>
      </c>
      <c r="K1678">
        <v>185</v>
      </c>
      <c r="L1678" s="1">
        <v>43285</v>
      </c>
      <c r="M1678">
        <v>574</v>
      </c>
      <c r="N1678">
        <v>2018</v>
      </c>
      <c r="O1678">
        <v>2986</v>
      </c>
    </row>
    <row r="1679" spans="1:15" x14ac:dyDescent="0.25">
      <c r="A1679" t="s">
        <v>70</v>
      </c>
      <c r="B1679">
        <v>1983</v>
      </c>
      <c r="D1679" s="1">
        <v>30554</v>
      </c>
      <c r="E1679" t="s">
        <v>8</v>
      </c>
      <c r="F1679" t="s">
        <v>9</v>
      </c>
      <c r="G1679" t="s">
        <v>10</v>
      </c>
      <c r="H1679">
        <v>0</v>
      </c>
      <c r="J1679">
        <v>2019</v>
      </c>
      <c r="K1679">
        <v>185</v>
      </c>
      <c r="L1679" s="1">
        <v>43650</v>
      </c>
      <c r="M1679">
        <v>372</v>
      </c>
      <c r="N1679">
        <v>2019</v>
      </c>
      <c r="O1679">
        <v>1660</v>
      </c>
    </row>
    <row r="1680" spans="1:15" x14ac:dyDescent="0.25">
      <c r="A1680" t="s">
        <v>70</v>
      </c>
      <c r="B1680">
        <v>1983</v>
      </c>
      <c r="D1680" s="1">
        <v>30555</v>
      </c>
      <c r="E1680" t="s">
        <v>8</v>
      </c>
      <c r="F1680" t="s">
        <v>9</v>
      </c>
      <c r="G1680" t="s">
        <v>10</v>
      </c>
      <c r="H1680">
        <v>0</v>
      </c>
      <c r="J1680">
        <v>2020</v>
      </c>
      <c r="K1680">
        <v>185</v>
      </c>
      <c r="L1680" s="1">
        <v>44015</v>
      </c>
      <c r="M1680">
        <v>109</v>
      </c>
      <c r="N1680">
        <v>2020</v>
      </c>
      <c r="O1680">
        <v>1568</v>
      </c>
    </row>
    <row r="1681" spans="1:15" x14ac:dyDescent="0.25">
      <c r="A1681" t="s">
        <v>70</v>
      </c>
      <c r="B1681">
        <v>1983</v>
      </c>
      <c r="D1681" s="1">
        <v>30556</v>
      </c>
      <c r="E1681" t="s">
        <v>8</v>
      </c>
      <c r="F1681" t="s">
        <v>9</v>
      </c>
      <c r="G1681" t="s">
        <v>10</v>
      </c>
      <c r="H1681">
        <v>0</v>
      </c>
      <c r="J1681">
        <v>2021</v>
      </c>
      <c r="K1681">
        <v>185</v>
      </c>
      <c r="L1681" s="1">
        <v>44381</v>
      </c>
      <c r="M1681">
        <v>210</v>
      </c>
      <c r="N1681">
        <v>2021</v>
      </c>
      <c r="O1681">
        <v>1142</v>
      </c>
    </row>
    <row r="1682" spans="1:15" x14ac:dyDescent="0.25">
      <c r="A1682" t="s">
        <v>70</v>
      </c>
      <c r="B1682">
        <v>1983</v>
      </c>
      <c r="D1682" s="1">
        <v>30557</v>
      </c>
      <c r="E1682" t="s">
        <v>8</v>
      </c>
      <c r="F1682" t="s">
        <v>9</v>
      </c>
      <c r="G1682" t="s">
        <v>10</v>
      </c>
      <c r="H1682">
        <v>578</v>
      </c>
      <c r="J1682">
        <v>1971</v>
      </c>
      <c r="K1682">
        <v>186</v>
      </c>
      <c r="L1682" s="1">
        <v>26119</v>
      </c>
      <c r="M1682">
        <v>793</v>
      </c>
      <c r="N1682">
        <v>1971</v>
      </c>
      <c r="O1682">
        <v>3445</v>
      </c>
    </row>
    <row r="1683" spans="1:15" x14ac:dyDescent="0.25">
      <c r="A1683" t="s">
        <v>70</v>
      </c>
      <c r="B1683">
        <v>1983</v>
      </c>
      <c r="D1683" s="1">
        <v>30558</v>
      </c>
      <c r="E1683" t="s">
        <v>8</v>
      </c>
      <c r="F1683" t="s">
        <v>9</v>
      </c>
      <c r="G1683" t="s">
        <v>10</v>
      </c>
      <c r="H1683">
        <v>767</v>
      </c>
      <c r="J1683">
        <v>1972</v>
      </c>
      <c r="K1683">
        <v>186</v>
      </c>
      <c r="L1683" s="1">
        <v>26484</v>
      </c>
      <c r="M1683">
        <v>841</v>
      </c>
      <c r="N1683">
        <v>1972</v>
      </c>
      <c r="O1683">
        <v>4728</v>
      </c>
    </row>
    <row r="1684" spans="1:15" x14ac:dyDescent="0.25">
      <c r="A1684" t="s">
        <v>70</v>
      </c>
      <c r="B1684">
        <v>1983</v>
      </c>
      <c r="D1684" s="1">
        <v>30559</v>
      </c>
      <c r="E1684" t="s">
        <v>8</v>
      </c>
      <c r="F1684" t="s">
        <v>9</v>
      </c>
      <c r="G1684" t="s">
        <v>10</v>
      </c>
      <c r="H1684">
        <v>705</v>
      </c>
      <c r="J1684">
        <v>1973</v>
      </c>
      <c r="K1684">
        <v>186</v>
      </c>
      <c r="L1684" s="1">
        <v>26850</v>
      </c>
      <c r="M1684">
        <v>9</v>
      </c>
      <c r="N1684">
        <v>1973</v>
      </c>
      <c r="O1684">
        <v>2805</v>
      </c>
    </row>
    <row r="1685" spans="1:15" x14ac:dyDescent="0.25">
      <c r="A1685" t="s">
        <v>70</v>
      </c>
      <c r="B1685">
        <v>1983</v>
      </c>
      <c r="D1685" s="1">
        <v>30560</v>
      </c>
      <c r="E1685" t="s">
        <v>8</v>
      </c>
      <c r="F1685" t="s">
        <v>9</v>
      </c>
      <c r="G1685" t="s">
        <v>10</v>
      </c>
      <c r="H1685">
        <v>2069</v>
      </c>
      <c r="J1685">
        <v>1974</v>
      </c>
      <c r="K1685">
        <v>186</v>
      </c>
      <c r="L1685" s="1">
        <v>27215</v>
      </c>
      <c r="M1685">
        <v>209</v>
      </c>
      <c r="N1685">
        <v>1974</v>
      </c>
      <c r="O1685">
        <v>15370</v>
      </c>
    </row>
    <row r="1686" spans="1:15" x14ac:dyDescent="0.25">
      <c r="A1686" t="s">
        <v>70</v>
      </c>
      <c r="B1686">
        <v>1983</v>
      </c>
      <c r="D1686" s="1">
        <v>30561</v>
      </c>
      <c r="E1686" t="s">
        <v>8</v>
      </c>
      <c r="F1686" t="s">
        <v>9</v>
      </c>
      <c r="G1686" t="s">
        <v>10</v>
      </c>
      <c r="H1686">
        <v>466</v>
      </c>
      <c r="J1686">
        <v>1975</v>
      </c>
      <c r="K1686">
        <v>186</v>
      </c>
      <c r="L1686" s="1">
        <v>27580</v>
      </c>
      <c r="M1686">
        <v>81</v>
      </c>
      <c r="N1686">
        <v>1975</v>
      </c>
      <c r="O1686">
        <v>579</v>
      </c>
    </row>
    <row r="1687" spans="1:15" x14ac:dyDescent="0.25">
      <c r="A1687" t="s">
        <v>70</v>
      </c>
      <c r="B1687">
        <v>1983</v>
      </c>
      <c r="D1687" s="1">
        <v>30562</v>
      </c>
      <c r="E1687" t="s">
        <v>8</v>
      </c>
      <c r="F1687" t="s">
        <v>9</v>
      </c>
      <c r="G1687" t="s">
        <v>10</v>
      </c>
      <c r="H1687">
        <v>890</v>
      </c>
      <c r="J1687">
        <v>1976</v>
      </c>
      <c r="K1687">
        <v>186</v>
      </c>
      <c r="L1687" s="1">
        <v>27945</v>
      </c>
      <c r="M1687">
        <v>73</v>
      </c>
      <c r="N1687">
        <v>1976</v>
      </c>
      <c r="O1687">
        <v>1451</v>
      </c>
    </row>
    <row r="1688" spans="1:15" x14ac:dyDescent="0.25">
      <c r="A1688" t="s">
        <v>70</v>
      </c>
      <c r="B1688">
        <v>1983</v>
      </c>
      <c r="D1688" s="1">
        <v>30563</v>
      </c>
      <c r="E1688" t="s">
        <v>8</v>
      </c>
      <c r="F1688" t="s">
        <v>9</v>
      </c>
      <c r="G1688" t="s">
        <v>10</v>
      </c>
      <c r="H1688">
        <v>7</v>
      </c>
      <c r="J1688">
        <v>1977</v>
      </c>
      <c r="K1688">
        <v>186</v>
      </c>
      <c r="L1688" s="1">
        <v>28311</v>
      </c>
      <c r="M1688">
        <v>93</v>
      </c>
      <c r="N1688">
        <v>1977</v>
      </c>
      <c r="O1688">
        <v>1288</v>
      </c>
    </row>
    <row r="1689" spans="1:15" x14ac:dyDescent="0.25">
      <c r="A1689" t="s">
        <v>70</v>
      </c>
      <c r="B1689">
        <v>1983</v>
      </c>
      <c r="D1689" s="1">
        <v>30564</v>
      </c>
      <c r="E1689" t="s">
        <v>8</v>
      </c>
      <c r="F1689" t="s">
        <v>9</v>
      </c>
      <c r="G1689" t="s">
        <v>10</v>
      </c>
      <c r="H1689">
        <v>1685</v>
      </c>
      <c r="J1689">
        <v>1978</v>
      </c>
      <c r="K1689">
        <v>186</v>
      </c>
      <c r="L1689" s="1">
        <v>28676</v>
      </c>
      <c r="M1689">
        <v>2435</v>
      </c>
      <c r="N1689">
        <v>1978</v>
      </c>
      <c r="O1689">
        <v>6136</v>
      </c>
    </row>
    <row r="1690" spans="1:15" x14ac:dyDescent="0.25">
      <c r="A1690" t="s">
        <v>70</v>
      </c>
      <c r="B1690">
        <v>1983</v>
      </c>
      <c r="D1690" s="1">
        <v>30565</v>
      </c>
      <c r="E1690" t="s">
        <v>8</v>
      </c>
      <c r="F1690" t="s">
        <v>9</v>
      </c>
      <c r="G1690" t="s">
        <v>10</v>
      </c>
      <c r="H1690">
        <v>1522</v>
      </c>
      <c r="J1690">
        <v>1979</v>
      </c>
      <c r="K1690">
        <v>186</v>
      </c>
      <c r="L1690" s="1">
        <v>29041</v>
      </c>
      <c r="M1690">
        <v>668</v>
      </c>
      <c r="N1690">
        <v>1979</v>
      </c>
      <c r="O1690">
        <v>7596</v>
      </c>
    </row>
    <row r="1691" spans="1:15" x14ac:dyDescent="0.25">
      <c r="A1691" t="s">
        <v>70</v>
      </c>
      <c r="B1691">
        <v>1983</v>
      </c>
      <c r="D1691" s="1">
        <v>30566</v>
      </c>
      <c r="E1691" t="s">
        <v>8</v>
      </c>
      <c r="F1691" t="s">
        <v>9</v>
      </c>
      <c r="G1691" t="s">
        <v>10</v>
      </c>
      <c r="H1691">
        <v>3243</v>
      </c>
      <c r="J1691">
        <v>1980</v>
      </c>
      <c r="K1691">
        <v>186</v>
      </c>
      <c r="L1691" s="1">
        <v>29406</v>
      </c>
      <c r="M1691">
        <v>312</v>
      </c>
      <c r="N1691">
        <v>1980</v>
      </c>
      <c r="O1691">
        <v>1630</v>
      </c>
    </row>
    <row r="1692" spans="1:15" x14ac:dyDescent="0.25">
      <c r="A1692" t="s">
        <v>70</v>
      </c>
      <c r="B1692">
        <v>1983</v>
      </c>
      <c r="D1692" s="1">
        <v>30567</v>
      </c>
      <c r="E1692" t="s">
        <v>8</v>
      </c>
      <c r="F1692" t="s">
        <v>9</v>
      </c>
      <c r="G1692" t="s">
        <v>10</v>
      </c>
      <c r="H1692">
        <v>475</v>
      </c>
      <c r="J1692">
        <v>1981</v>
      </c>
      <c r="K1692">
        <v>186</v>
      </c>
      <c r="L1692" s="1">
        <v>29772</v>
      </c>
      <c r="M1692">
        <v>4</v>
      </c>
      <c r="N1692">
        <v>1981</v>
      </c>
      <c r="O1692">
        <v>12</v>
      </c>
    </row>
    <row r="1693" spans="1:15" x14ac:dyDescent="0.25">
      <c r="A1693" t="s">
        <v>70</v>
      </c>
      <c r="B1693">
        <v>1983</v>
      </c>
      <c r="D1693" s="1">
        <v>30568</v>
      </c>
      <c r="E1693" t="s">
        <v>8</v>
      </c>
      <c r="F1693" t="s">
        <v>9</v>
      </c>
      <c r="G1693" t="s">
        <v>10</v>
      </c>
      <c r="H1693">
        <v>3541</v>
      </c>
      <c r="J1693">
        <v>1982</v>
      </c>
      <c r="K1693">
        <v>186</v>
      </c>
      <c r="L1693" s="1">
        <v>30137</v>
      </c>
      <c r="M1693">
        <v>18</v>
      </c>
      <c r="N1693">
        <v>1982</v>
      </c>
      <c r="O1693">
        <v>583</v>
      </c>
    </row>
    <row r="1694" spans="1:15" x14ac:dyDescent="0.25">
      <c r="A1694" t="s">
        <v>70</v>
      </c>
      <c r="B1694">
        <v>1983</v>
      </c>
      <c r="D1694" s="1">
        <v>30569</v>
      </c>
      <c r="E1694" t="s">
        <v>8</v>
      </c>
      <c r="F1694" t="s">
        <v>9</v>
      </c>
      <c r="G1694" t="s">
        <v>10</v>
      </c>
      <c r="H1694">
        <v>53</v>
      </c>
      <c r="J1694">
        <v>1983</v>
      </c>
      <c r="K1694">
        <v>186</v>
      </c>
      <c r="L1694" s="1">
        <v>30502</v>
      </c>
      <c r="M1694">
        <v>2818</v>
      </c>
      <c r="N1694">
        <v>1983</v>
      </c>
      <c r="O1694">
        <v>7174</v>
      </c>
    </row>
    <row r="1695" spans="1:15" x14ac:dyDescent="0.25">
      <c r="A1695" t="s">
        <v>70</v>
      </c>
      <c r="B1695">
        <v>1983</v>
      </c>
      <c r="D1695" s="1">
        <v>30570</v>
      </c>
      <c r="E1695" t="s">
        <v>8</v>
      </c>
      <c r="F1695" t="s">
        <v>9</v>
      </c>
      <c r="G1695" t="s">
        <v>10</v>
      </c>
      <c r="H1695">
        <v>5719</v>
      </c>
      <c r="J1695">
        <v>1984</v>
      </c>
      <c r="K1695">
        <v>186</v>
      </c>
      <c r="L1695" s="1">
        <v>30867</v>
      </c>
      <c r="M1695">
        <v>985</v>
      </c>
      <c r="N1695">
        <v>1984</v>
      </c>
      <c r="O1695">
        <v>5644</v>
      </c>
    </row>
    <row r="1696" spans="1:15" x14ac:dyDescent="0.25">
      <c r="A1696" t="s">
        <v>70</v>
      </c>
      <c r="B1696">
        <v>1983</v>
      </c>
      <c r="D1696" s="1">
        <v>30571</v>
      </c>
      <c r="E1696" t="s">
        <v>8</v>
      </c>
      <c r="F1696" t="s">
        <v>9</v>
      </c>
      <c r="G1696" t="s">
        <v>10</v>
      </c>
      <c r="H1696">
        <v>5871</v>
      </c>
      <c r="J1696">
        <v>1985</v>
      </c>
      <c r="K1696">
        <v>186</v>
      </c>
      <c r="L1696" s="1">
        <v>31233</v>
      </c>
      <c r="M1696">
        <v>90</v>
      </c>
      <c r="N1696">
        <v>1985</v>
      </c>
      <c r="O1696">
        <v>105</v>
      </c>
    </row>
    <row r="1697" spans="1:15" x14ac:dyDescent="0.25">
      <c r="A1697" t="s">
        <v>70</v>
      </c>
      <c r="B1697">
        <v>1983</v>
      </c>
      <c r="D1697" s="1">
        <v>30572</v>
      </c>
      <c r="E1697" t="s">
        <v>8</v>
      </c>
      <c r="F1697" t="s">
        <v>9</v>
      </c>
      <c r="G1697" t="s">
        <v>10</v>
      </c>
      <c r="H1697">
        <v>1636</v>
      </c>
      <c r="J1697">
        <v>1986</v>
      </c>
      <c r="K1697">
        <v>186</v>
      </c>
      <c r="L1697" s="1">
        <v>31598</v>
      </c>
      <c r="M1697">
        <v>0</v>
      </c>
      <c r="N1697">
        <v>1986</v>
      </c>
      <c r="O1697">
        <v>6</v>
      </c>
    </row>
    <row r="1698" spans="1:15" x14ac:dyDescent="0.25">
      <c r="A1698" t="s">
        <v>70</v>
      </c>
      <c r="B1698">
        <v>1983</v>
      </c>
      <c r="D1698" s="1">
        <v>30573</v>
      </c>
      <c r="E1698" t="s">
        <v>8</v>
      </c>
      <c r="F1698" t="s">
        <v>9</v>
      </c>
      <c r="G1698" t="s">
        <v>10</v>
      </c>
      <c r="H1698">
        <v>3781</v>
      </c>
      <c r="J1698">
        <v>1987</v>
      </c>
      <c r="K1698">
        <v>186</v>
      </c>
      <c r="L1698" s="1">
        <v>31963</v>
      </c>
      <c r="M1698">
        <v>67</v>
      </c>
      <c r="N1698">
        <v>1987</v>
      </c>
      <c r="O1698">
        <v>1932</v>
      </c>
    </row>
    <row r="1699" spans="1:15" x14ac:dyDescent="0.25">
      <c r="A1699" t="s">
        <v>70</v>
      </c>
      <c r="B1699">
        <v>1983</v>
      </c>
      <c r="D1699" s="1">
        <v>30574</v>
      </c>
      <c r="E1699" t="s">
        <v>8</v>
      </c>
      <c r="F1699" t="s">
        <v>9</v>
      </c>
      <c r="G1699" t="s">
        <v>10</v>
      </c>
      <c r="H1699">
        <v>1754</v>
      </c>
      <c r="J1699">
        <v>1988</v>
      </c>
      <c r="K1699">
        <v>186</v>
      </c>
      <c r="L1699" s="1">
        <v>32328</v>
      </c>
      <c r="M1699">
        <v>5</v>
      </c>
      <c r="N1699">
        <v>1988</v>
      </c>
      <c r="O1699">
        <v>2570</v>
      </c>
    </row>
    <row r="1700" spans="1:15" x14ac:dyDescent="0.25">
      <c r="A1700" t="s">
        <v>70</v>
      </c>
      <c r="B1700">
        <v>1983</v>
      </c>
      <c r="D1700" s="1">
        <v>30575</v>
      </c>
      <c r="E1700" t="s">
        <v>8</v>
      </c>
      <c r="F1700" t="s">
        <v>9</v>
      </c>
      <c r="G1700" t="s">
        <v>10</v>
      </c>
      <c r="H1700">
        <v>1185</v>
      </c>
      <c r="J1700">
        <v>1989</v>
      </c>
      <c r="K1700">
        <v>186</v>
      </c>
      <c r="L1700" s="1">
        <v>32694</v>
      </c>
      <c r="M1700">
        <v>980</v>
      </c>
      <c r="N1700">
        <v>1989</v>
      </c>
      <c r="O1700">
        <v>22047</v>
      </c>
    </row>
    <row r="1701" spans="1:15" x14ac:dyDescent="0.25">
      <c r="A1701" t="s">
        <v>70</v>
      </c>
      <c r="B1701">
        <v>1983</v>
      </c>
      <c r="D1701" s="1">
        <v>30576</v>
      </c>
      <c r="E1701" t="s">
        <v>8</v>
      </c>
      <c r="F1701" t="s">
        <v>9</v>
      </c>
      <c r="G1701" t="s">
        <v>10</v>
      </c>
      <c r="H1701">
        <v>1151</v>
      </c>
      <c r="J1701">
        <v>1990</v>
      </c>
      <c r="K1701">
        <v>186</v>
      </c>
      <c r="L1701" s="1">
        <v>33059</v>
      </c>
      <c r="M1701">
        <v>221</v>
      </c>
      <c r="N1701">
        <v>1990</v>
      </c>
      <c r="O1701">
        <v>5269</v>
      </c>
    </row>
    <row r="1702" spans="1:15" x14ac:dyDescent="0.25">
      <c r="A1702" t="s">
        <v>70</v>
      </c>
      <c r="B1702">
        <v>1983</v>
      </c>
      <c r="D1702" s="1">
        <v>30577</v>
      </c>
      <c r="E1702" t="s">
        <v>8</v>
      </c>
      <c r="F1702" t="s">
        <v>9</v>
      </c>
      <c r="G1702" t="s">
        <v>10</v>
      </c>
      <c r="H1702">
        <v>594</v>
      </c>
      <c r="J1702">
        <v>1991</v>
      </c>
      <c r="K1702">
        <v>186</v>
      </c>
      <c r="L1702" s="1">
        <v>33424</v>
      </c>
      <c r="M1702">
        <v>279</v>
      </c>
      <c r="N1702">
        <v>1991</v>
      </c>
      <c r="O1702">
        <v>2599</v>
      </c>
    </row>
    <row r="1703" spans="1:15" x14ac:dyDescent="0.25">
      <c r="A1703" t="s">
        <v>70</v>
      </c>
      <c r="B1703">
        <v>1983</v>
      </c>
      <c r="D1703" s="1">
        <v>30578</v>
      </c>
      <c r="E1703" t="s">
        <v>8</v>
      </c>
      <c r="F1703" t="s">
        <v>9</v>
      </c>
      <c r="G1703" t="s">
        <v>10</v>
      </c>
      <c r="H1703">
        <v>4872</v>
      </c>
      <c r="J1703">
        <v>1992</v>
      </c>
      <c r="K1703">
        <v>186</v>
      </c>
      <c r="L1703" s="1">
        <v>33789</v>
      </c>
      <c r="M1703">
        <v>202</v>
      </c>
      <c r="N1703">
        <v>1992</v>
      </c>
      <c r="O1703">
        <v>2732</v>
      </c>
    </row>
    <row r="1704" spans="1:15" x14ac:dyDescent="0.25">
      <c r="A1704" t="s">
        <v>70</v>
      </c>
      <c r="B1704">
        <v>1983</v>
      </c>
      <c r="D1704" s="1">
        <v>30579</v>
      </c>
      <c r="E1704" t="s">
        <v>8</v>
      </c>
      <c r="F1704" t="s">
        <v>9</v>
      </c>
      <c r="G1704" t="s">
        <v>10</v>
      </c>
      <c r="H1704">
        <v>3785</v>
      </c>
      <c r="J1704">
        <v>1993</v>
      </c>
      <c r="K1704">
        <v>186</v>
      </c>
      <c r="L1704" s="1">
        <v>34155</v>
      </c>
      <c r="M1704">
        <v>248</v>
      </c>
      <c r="N1704">
        <v>1993</v>
      </c>
      <c r="O1704">
        <v>5847</v>
      </c>
    </row>
    <row r="1705" spans="1:15" x14ac:dyDescent="0.25">
      <c r="A1705" t="s">
        <v>70</v>
      </c>
      <c r="B1705">
        <v>1983</v>
      </c>
      <c r="D1705" s="1">
        <v>30580</v>
      </c>
      <c r="E1705" t="s">
        <v>8</v>
      </c>
      <c r="F1705" t="s">
        <v>9</v>
      </c>
      <c r="G1705" t="s">
        <v>10</v>
      </c>
      <c r="H1705">
        <v>12</v>
      </c>
      <c r="J1705">
        <v>1994</v>
      </c>
      <c r="K1705">
        <v>186</v>
      </c>
      <c r="L1705" s="1">
        <v>34520</v>
      </c>
      <c r="M1705">
        <v>275</v>
      </c>
      <c r="N1705">
        <v>1994</v>
      </c>
      <c r="O1705">
        <v>9923</v>
      </c>
    </row>
    <row r="1706" spans="1:15" x14ac:dyDescent="0.25">
      <c r="A1706" t="s">
        <v>70</v>
      </c>
      <c r="B1706">
        <v>1983</v>
      </c>
      <c r="D1706" s="1">
        <v>30581</v>
      </c>
      <c r="E1706" t="s">
        <v>8</v>
      </c>
      <c r="F1706" t="s">
        <v>9</v>
      </c>
      <c r="G1706" t="s">
        <v>10</v>
      </c>
      <c r="H1706">
        <v>175</v>
      </c>
      <c r="J1706">
        <v>1995</v>
      </c>
      <c r="K1706">
        <v>186</v>
      </c>
      <c r="L1706" s="1">
        <v>34885</v>
      </c>
      <c r="M1706">
        <v>46</v>
      </c>
      <c r="N1706">
        <v>1995</v>
      </c>
      <c r="O1706">
        <v>2790</v>
      </c>
    </row>
    <row r="1707" spans="1:15" x14ac:dyDescent="0.25">
      <c r="A1707" t="s">
        <v>70</v>
      </c>
      <c r="B1707">
        <v>1983</v>
      </c>
      <c r="D1707" s="1">
        <v>30582</v>
      </c>
      <c r="E1707" t="s">
        <v>8</v>
      </c>
      <c r="F1707" t="s">
        <v>9</v>
      </c>
      <c r="G1707" t="s">
        <v>10</v>
      </c>
      <c r="H1707">
        <v>17</v>
      </c>
      <c r="J1707">
        <v>1999</v>
      </c>
      <c r="K1707">
        <v>186</v>
      </c>
      <c r="L1707" s="1">
        <v>36346</v>
      </c>
      <c r="M1707">
        <v>0</v>
      </c>
      <c r="N1707">
        <v>1999</v>
      </c>
      <c r="O1707">
        <v>2673</v>
      </c>
    </row>
    <row r="1708" spans="1:15" x14ac:dyDescent="0.25">
      <c r="A1708" t="s">
        <v>70</v>
      </c>
      <c r="B1708">
        <v>1983</v>
      </c>
      <c r="D1708" s="1">
        <v>30583</v>
      </c>
      <c r="E1708" t="s">
        <v>8</v>
      </c>
      <c r="F1708" t="s">
        <v>9</v>
      </c>
      <c r="G1708" t="s">
        <v>10</v>
      </c>
      <c r="H1708">
        <v>0</v>
      </c>
      <c r="J1708">
        <v>2000</v>
      </c>
      <c r="K1708">
        <v>186</v>
      </c>
      <c r="L1708" s="1">
        <v>36711</v>
      </c>
      <c r="M1708">
        <v>201</v>
      </c>
      <c r="N1708">
        <v>2000</v>
      </c>
      <c r="O1708">
        <v>13098</v>
      </c>
    </row>
    <row r="1709" spans="1:15" x14ac:dyDescent="0.25">
      <c r="A1709" t="s">
        <v>70</v>
      </c>
      <c r="B1709">
        <v>1983</v>
      </c>
      <c r="D1709" s="1">
        <v>30584</v>
      </c>
      <c r="E1709" t="s">
        <v>8</v>
      </c>
      <c r="F1709" t="s">
        <v>9</v>
      </c>
      <c r="G1709" t="s">
        <v>10</v>
      </c>
      <c r="H1709">
        <v>891</v>
      </c>
      <c r="J1709">
        <v>2001</v>
      </c>
      <c r="K1709">
        <v>186</v>
      </c>
      <c r="L1709" s="1">
        <v>37077</v>
      </c>
      <c r="M1709">
        <v>2239</v>
      </c>
      <c r="N1709">
        <v>2001</v>
      </c>
      <c r="O1709">
        <v>9099</v>
      </c>
    </row>
    <row r="1710" spans="1:15" x14ac:dyDescent="0.25">
      <c r="A1710" t="s">
        <v>70</v>
      </c>
      <c r="B1710">
        <v>1983</v>
      </c>
      <c r="D1710" s="1">
        <v>30585</v>
      </c>
      <c r="E1710" t="s">
        <v>8</v>
      </c>
      <c r="F1710" t="s">
        <v>9</v>
      </c>
      <c r="G1710" t="s">
        <v>10</v>
      </c>
      <c r="H1710">
        <v>1785</v>
      </c>
      <c r="J1710">
        <v>2002</v>
      </c>
      <c r="K1710">
        <v>186</v>
      </c>
      <c r="L1710" s="1">
        <v>37442</v>
      </c>
      <c r="M1710">
        <v>340</v>
      </c>
      <c r="N1710">
        <v>2002</v>
      </c>
      <c r="O1710">
        <v>2681</v>
      </c>
    </row>
    <row r="1711" spans="1:15" x14ac:dyDescent="0.25">
      <c r="A1711" t="s">
        <v>70</v>
      </c>
      <c r="B1711">
        <v>1983</v>
      </c>
      <c r="D1711" s="1">
        <v>30586</v>
      </c>
      <c r="E1711" t="s">
        <v>8</v>
      </c>
      <c r="F1711" t="s">
        <v>9</v>
      </c>
      <c r="G1711" t="s">
        <v>10</v>
      </c>
      <c r="H1711">
        <v>2195</v>
      </c>
      <c r="J1711">
        <v>2003</v>
      </c>
      <c r="K1711">
        <v>186</v>
      </c>
      <c r="L1711" s="1">
        <v>37807</v>
      </c>
      <c r="M1711">
        <v>146</v>
      </c>
      <c r="N1711">
        <v>2003</v>
      </c>
      <c r="O1711">
        <v>627</v>
      </c>
    </row>
    <row r="1712" spans="1:15" x14ac:dyDescent="0.25">
      <c r="A1712" t="s">
        <v>70</v>
      </c>
      <c r="B1712">
        <v>1983</v>
      </c>
      <c r="D1712" s="1">
        <v>30587</v>
      </c>
      <c r="E1712" t="s">
        <v>8</v>
      </c>
      <c r="F1712" t="s">
        <v>9</v>
      </c>
      <c r="G1712" t="s">
        <v>10</v>
      </c>
      <c r="H1712">
        <v>0</v>
      </c>
      <c r="J1712">
        <v>2004</v>
      </c>
      <c r="K1712">
        <v>186</v>
      </c>
      <c r="L1712" t="s">
        <v>76</v>
      </c>
      <c r="M1712" t="s">
        <v>76</v>
      </c>
      <c r="N1712" t="s">
        <v>76</v>
      </c>
      <c r="O1712" t="s">
        <v>76</v>
      </c>
    </row>
    <row r="1713" spans="1:15" x14ac:dyDescent="0.25">
      <c r="A1713" t="s">
        <v>70</v>
      </c>
      <c r="B1713">
        <v>1983</v>
      </c>
      <c r="D1713" s="1">
        <v>30588</v>
      </c>
      <c r="E1713" t="s">
        <v>8</v>
      </c>
      <c r="F1713" t="s">
        <v>9</v>
      </c>
      <c r="G1713" t="s">
        <v>10</v>
      </c>
      <c r="H1713">
        <v>105</v>
      </c>
      <c r="J1713">
        <v>2005</v>
      </c>
      <c r="K1713">
        <v>186</v>
      </c>
      <c r="L1713" s="1">
        <v>38538</v>
      </c>
      <c r="M1713">
        <v>151</v>
      </c>
      <c r="N1713">
        <v>2005</v>
      </c>
      <c r="O1713">
        <v>1406</v>
      </c>
    </row>
    <row r="1714" spans="1:15" x14ac:dyDescent="0.25">
      <c r="A1714" t="s">
        <v>70</v>
      </c>
      <c r="B1714">
        <v>1983</v>
      </c>
      <c r="D1714" s="1">
        <v>30589</v>
      </c>
      <c r="E1714" t="s">
        <v>8</v>
      </c>
      <c r="F1714" t="s">
        <v>9</v>
      </c>
      <c r="G1714" t="s">
        <v>10</v>
      </c>
      <c r="H1714">
        <v>2589</v>
      </c>
      <c r="J1714">
        <v>2006</v>
      </c>
      <c r="K1714">
        <v>186</v>
      </c>
      <c r="L1714" s="1">
        <v>38903</v>
      </c>
      <c r="M1714">
        <v>79</v>
      </c>
      <c r="N1714">
        <v>2006</v>
      </c>
      <c r="O1714">
        <v>158</v>
      </c>
    </row>
    <row r="1715" spans="1:15" x14ac:dyDescent="0.25">
      <c r="A1715" t="s">
        <v>70</v>
      </c>
      <c r="B1715">
        <v>1983</v>
      </c>
      <c r="D1715" s="1">
        <v>30590</v>
      </c>
      <c r="E1715" t="s">
        <v>8</v>
      </c>
      <c r="F1715" t="s">
        <v>9</v>
      </c>
      <c r="G1715" t="s">
        <v>10</v>
      </c>
      <c r="H1715">
        <v>1728</v>
      </c>
      <c r="J1715">
        <v>2007</v>
      </c>
      <c r="K1715">
        <v>186</v>
      </c>
      <c r="L1715" t="s">
        <v>76</v>
      </c>
      <c r="M1715" t="s">
        <v>76</v>
      </c>
      <c r="N1715" t="s">
        <v>76</v>
      </c>
      <c r="O1715" t="s">
        <v>76</v>
      </c>
    </row>
    <row r="1716" spans="1:15" x14ac:dyDescent="0.25">
      <c r="A1716" t="s">
        <v>70</v>
      </c>
      <c r="B1716">
        <v>1983</v>
      </c>
      <c r="D1716" s="1">
        <v>30591</v>
      </c>
      <c r="E1716" t="s">
        <v>8</v>
      </c>
      <c r="F1716" t="s">
        <v>9</v>
      </c>
      <c r="G1716" t="s">
        <v>10</v>
      </c>
      <c r="H1716">
        <v>2780</v>
      </c>
      <c r="J1716">
        <v>2008</v>
      </c>
      <c r="K1716">
        <v>186</v>
      </c>
      <c r="L1716" s="1">
        <v>39633</v>
      </c>
      <c r="M1716">
        <v>309</v>
      </c>
      <c r="N1716">
        <v>2008</v>
      </c>
      <c r="O1716">
        <v>3207</v>
      </c>
    </row>
    <row r="1717" spans="1:15" x14ac:dyDescent="0.25">
      <c r="A1717" t="s">
        <v>70</v>
      </c>
      <c r="B1717">
        <v>1983</v>
      </c>
      <c r="D1717" s="1">
        <v>30592</v>
      </c>
      <c r="E1717" t="s">
        <v>8</v>
      </c>
      <c r="F1717" t="s">
        <v>9</v>
      </c>
      <c r="G1717" t="s">
        <v>10</v>
      </c>
      <c r="H1717">
        <v>1083</v>
      </c>
      <c r="J1717">
        <v>2009</v>
      </c>
      <c r="K1717">
        <v>186</v>
      </c>
      <c r="L1717" s="1">
        <v>39999</v>
      </c>
      <c r="M1717">
        <v>645</v>
      </c>
      <c r="N1717">
        <v>2009</v>
      </c>
      <c r="O1717">
        <v>32931</v>
      </c>
    </row>
    <row r="1718" spans="1:15" x14ac:dyDescent="0.25">
      <c r="A1718" t="s">
        <v>70</v>
      </c>
      <c r="B1718">
        <v>1983</v>
      </c>
      <c r="D1718" s="1">
        <v>30593</v>
      </c>
      <c r="E1718" t="s">
        <v>8</v>
      </c>
      <c r="F1718" t="s">
        <v>9</v>
      </c>
      <c r="G1718" t="s">
        <v>10</v>
      </c>
      <c r="H1718">
        <v>1152</v>
      </c>
      <c r="J1718">
        <v>2010</v>
      </c>
      <c r="K1718">
        <v>186</v>
      </c>
      <c r="L1718" s="1">
        <v>40364</v>
      </c>
      <c r="M1718">
        <v>324</v>
      </c>
      <c r="N1718">
        <v>2010</v>
      </c>
      <c r="O1718">
        <v>4277</v>
      </c>
    </row>
    <row r="1719" spans="1:15" x14ac:dyDescent="0.25">
      <c r="A1719" t="s">
        <v>70</v>
      </c>
      <c r="B1719">
        <v>1983</v>
      </c>
      <c r="D1719" s="1">
        <v>30594</v>
      </c>
      <c r="E1719" t="s">
        <v>8</v>
      </c>
      <c r="F1719" t="s">
        <v>9</v>
      </c>
      <c r="G1719" t="s">
        <v>10</v>
      </c>
      <c r="H1719">
        <v>1079</v>
      </c>
      <c r="J1719">
        <v>2011</v>
      </c>
      <c r="K1719">
        <v>186</v>
      </c>
      <c r="L1719" s="1">
        <v>40729</v>
      </c>
      <c r="M1719">
        <v>409</v>
      </c>
      <c r="N1719">
        <v>2011</v>
      </c>
      <c r="O1719">
        <v>6312</v>
      </c>
    </row>
    <row r="1720" spans="1:15" x14ac:dyDescent="0.25">
      <c r="A1720" t="s">
        <v>70</v>
      </c>
      <c r="B1720">
        <v>1983</v>
      </c>
      <c r="D1720" s="1">
        <v>30595</v>
      </c>
      <c r="E1720" t="s">
        <v>8</v>
      </c>
      <c r="F1720" t="s">
        <v>9</v>
      </c>
      <c r="G1720" t="s">
        <v>10</v>
      </c>
      <c r="H1720">
        <v>0</v>
      </c>
      <c r="J1720">
        <v>2012</v>
      </c>
      <c r="K1720">
        <v>186</v>
      </c>
      <c r="L1720" s="1">
        <v>41094</v>
      </c>
      <c r="M1720">
        <v>704</v>
      </c>
      <c r="N1720">
        <v>2012</v>
      </c>
      <c r="O1720">
        <v>6134</v>
      </c>
    </row>
    <row r="1721" spans="1:15" x14ac:dyDescent="0.25">
      <c r="A1721" t="s">
        <v>70</v>
      </c>
      <c r="B1721">
        <v>1983</v>
      </c>
      <c r="D1721" s="1">
        <v>30596</v>
      </c>
      <c r="E1721" t="s">
        <v>8</v>
      </c>
      <c r="F1721" t="s">
        <v>9</v>
      </c>
      <c r="G1721" t="s">
        <v>10</v>
      </c>
      <c r="H1721">
        <v>44</v>
      </c>
      <c r="J1721">
        <v>2013</v>
      </c>
      <c r="K1721">
        <v>186</v>
      </c>
      <c r="L1721" s="1">
        <v>41460</v>
      </c>
      <c r="M1721">
        <v>1444</v>
      </c>
      <c r="N1721">
        <v>2013</v>
      </c>
      <c r="O1721">
        <v>11222</v>
      </c>
    </row>
    <row r="1722" spans="1:15" x14ac:dyDescent="0.25">
      <c r="A1722" t="s">
        <v>70</v>
      </c>
      <c r="B1722">
        <v>1983</v>
      </c>
      <c r="D1722" s="1">
        <v>30597</v>
      </c>
      <c r="E1722" t="s">
        <v>8</v>
      </c>
      <c r="F1722" t="s">
        <v>9</v>
      </c>
      <c r="G1722" t="s">
        <v>10</v>
      </c>
      <c r="H1722">
        <v>1167</v>
      </c>
      <c r="J1722">
        <v>2014</v>
      </c>
      <c r="K1722">
        <v>186</v>
      </c>
      <c r="L1722" s="1">
        <v>41825</v>
      </c>
      <c r="M1722">
        <v>2437</v>
      </c>
      <c r="N1722">
        <v>2014</v>
      </c>
      <c r="O1722">
        <v>12617</v>
      </c>
    </row>
    <row r="1723" spans="1:15" x14ac:dyDescent="0.25">
      <c r="A1723" t="s">
        <v>70</v>
      </c>
      <c r="B1723">
        <v>1983</v>
      </c>
      <c r="D1723" s="1">
        <v>30598</v>
      </c>
      <c r="E1723" t="s">
        <v>8</v>
      </c>
      <c r="F1723" t="s">
        <v>9</v>
      </c>
      <c r="G1723" t="s">
        <v>10</v>
      </c>
      <c r="H1723">
        <v>1</v>
      </c>
      <c r="J1723">
        <v>2015</v>
      </c>
      <c r="K1723">
        <v>186</v>
      </c>
      <c r="L1723" s="1">
        <v>42190</v>
      </c>
      <c r="M1723">
        <v>148</v>
      </c>
      <c r="N1723">
        <v>2015</v>
      </c>
      <c r="O1723">
        <v>2990</v>
      </c>
    </row>
    <row r="1724" spans="1:15" x14ac:dyDescent="0.25">
      <c r="A1724" t="s">
        <v>70</v>
      </c>
      <c r="B1724">
        <v>1983</v>
      </c>
      <c r="D1724" s="1">
        <v>30599</v>
      </c>
      <c r="E1724" t="s">
        <v>8</v>
      </c>
      <c r="F1724" t="s">
        <v>9</v>
      </c>
      <c r="G1724" t="s">
        <v>10</v>
      </c>
      <c r="H1724">
        <v>273</v>
      </c>
      <c r="J1724">
        <v>2016</v>
      </c>
      <c r="K1724">
        <v>186</v>
      </c>
      <c r="L1724" s="1">
        <v>42555</v>
      </c>
      <c r="M1724">
        <v>720</v>
      </c>
      <c r="N1724">
        <v>2016</v>
      </c>
      <c r="O1724">
        <v>5685</v>
      </c>
    </row>
    <row r="1725" spans="1:15" x14ac:dyDescent="0.25">
      <c r="A1725" t="s">
        <v>70</v>
      </c>
      <c r="B1725">
        <v>1983</v>
      </c>
      <c r="D1725" s="1">
        <v>30600</v>
      </c>
      <c r="E1725" t="s">
        <v>8</v>
      </c>
      <c r="F1725" t="s">
        <v>9</v>
      </c>
      <c r="G1725" t="s">
        <v>10</v>
      </c>
      <c r="H1725">
        <v>1014</v>
      </c>
      <c r="J1725">
        <v>2017</v>
      </c>
      <c r="K1725">
        <v>186</v>
      </c>
      <c r="L1725" s="1">
        <v>42921</v>
      </c>
      <c r="M1725">
        <v>1</v>
      </c>
      <c r="N1725">
        <v>2017</v>
      </c>
      <c r="O1725">
        <v>3960</v>
      </c>
    </row>
    <row r="1726" spans="1:15" x14ac:dyDescent="0.25">
      <c r="A1726" t="s">
        <v>70</v>
      </c>
      <c r="B1726">
        <v>1983</v>
      </c>
      <c r="D1726" s="1">
        <v>30601</v>
      </c>
      <c r="E1726" t="s">
        <v>8</v>
      </c>
      <c r="F1726" t="s">
        <v>9</v>
      </c>
      <c r="G1726" t="s">
        <v>10</v>
      </c>
      <c r="H1726">
        <v>685</v>
      </c>
      <c r="J1726">
        <v>2018</v>
      </c>
      <c r="K1726">
        <v>186</v>
      </c>
      <c r="L1726" s="1">
        <v>43286</v>
      </c>
      <c r="M1726">
        <v>553</v>
      </c>
      <c r="N1726">
        <v>2018</v>
      </c>
      <c r="O1726">
        <v>3539</v>
      </c>
    </row>
    <row r="1727" spans="1:15" x14ac:dyDescent="0.25">
      <c r="A1727" t="s">
        <v>70</v>
      </c>
      <c r="B1727">
        <v>1983</v>
      </c>
      <c r="D1727" s="1">
        <v>30602</v>
      </c>
      <c r="E1727" t="s">
        <v>8</v>
      </c>
      <c r="F1727" t="s">
        <v>9</v>
      </c>
      <c r="G1727" t="s">
        <v>10</v>
      </c>
      <c r="H1727">
        <v>95</v>
      </c>
      <c r="J1727">
        <v>2019</v>
      </c>
      <c r="K1727">
        <v>186</v>
      </c>
      <c r="L1727" s="1">
        <v>43651</v>
      </c>
      <c r="M1727">
        <v>306</v>
      </c>
      <c r="N1727">
        <v>2019</v>
      </c>
      <c r="O1727">
        <v>1966</v>
      </c>
    </row>
    <row r="1728" spans="1:15" x14ac:dyDescent="0.25">
      <c r="A1728" t="s">
        <v>70</v>
      </c>
      <c r="B1728">
        <v>1983</v>
      </c>
      <c r="D1728" s="1">
        <v>30603</v>
      </c>
      <c r="E1728" t="s">
        <v>8</v>
      </c>
      <c r="F1728" t="s">
        <v>9</v>
      </c>
      <c r="G1728" t="s">
        <v>10</v>
      </c>
      <c r="H1728">
        <v>0</v>
      </c>
      <c r="J1728">
        <v>2020</v>
      </c>
      <c r="K1728">
        <v>186</v>
      </c>
      <c r="L1728" s="1">
        <v>44016</v>
      </c>
      <c r="M1728">
        <v>65</v>
      </c>
      <c r="N1728">
        <v>2020</v>
      </c>
      <c r="O1728">
        <v>1633</v>
      </c>
    </row>
    <row r="1729" spans="1:15" x14ac:dyDescent="0.25">
      <c r="A1729" t="s">
        <v>70</v>
      </c>
      <c r="B1729">
        <v>1983</v>
      </c>
      <c r="D1729" s="1">
        <v>30604</v>
      </c>
      <c r="E1729" t="s">
        <v>8</v>
      </c>
      <c r="F1729" t="s">
        <v>9</v>
      </c>
      <c r="G1729" t="s">
        <v>10</v>
      </c>
      <c r="H1729">
        <v>0</v>
      </c>
      <c r="J1729">
        <v>2021</v>
      </c>
      <c r="K1729">
        <v>186</v>
      </c>
      <c r="L1729" s="1">
        <v>44382</v>
      </c>
      <c r="M1729">
        <v>242</v>
      </c>
      <c r="N1729">
        <v>2021</v>
      </c>
      <c r="O1729">
        <v>1384</v>
      </c>
    </row>
    <row r="1730" spans="1:15" x14ac:dyDescent="0.25">
      <c r="A1730" t="s">
        <v>70</v>
      </c>
      <c r="B1730">
        <v>1983</v>
      </c>
      <c r="D1730" s="1">
        <v>30605</v>
      </c>
      <c r="E1730" t="s">
        <v>8</v>
      </c>
      <c r="F1730" t="s">
        <v>9</v>
      </c>
      <c r="G1730" t="s">
        <v>10</v>
      </c>
      <c r="H1730">
        <v>25</v>
      </c>
      <c r="J1730">
        <v>1971</v>
      </c>
      <c r="K1730">
        <v>187</v>
      </c>
      <c r="L1730" s="1">
        <v>26120</v>
      </c>
      <c r="M1730">
        <v>1042</v>
      </c>
      <c r="N1730">
        <v>1971</v>
      </c>
      <c r="O1730">
        <v>4487</v>
      </c>
    </row>
    <row r="1731" spans="1:15" x14ac:dyDescent="0.25">
      <c r="A1731" t="s">
        <v>70</v>
      </c>
      <c r="B1731">
        <v>1983</v>
      </c>
      <c r="D1731" s="1">
        <v>30606</v>
      </c>
      <c r="E1731" t="s">
        <v>8</v>
      </c>
      <c r="F1731" t="s">
        <v>9</v>
      </c>
      <c r="G1731" t="s">
        <v>10</v>
      </c>
      <c r="H1731">
        <v>32</v>
      </c>
      <c r="J1731">
        <v>1972</v>
      </c>
      <c r="K1731">
        <v>187</v>
      </c>
      <c r="L1731" s="1">
        <v>26485</v>
      </c>
      <c r="M1731">
        <v>1499</v>
      </c>
      <c r="N1731">
        <v>1972</v>
      </c>
      <c r="O1731">
        <v>6227</v>
      </c>
    </row>
    <row r="1732" spans="1:15" x14ac:dyDescent="0.25">
      <c r="A1732" t="s">
        <v>70</v>
      </c>
      <c r="B1732">
        <v>1983</v>
      </c>
      <c r="D1732" s="1">
        <v>30607</v>
      </c>
      <c r="E1732" t="s">
        <v>8</v>
      </c>
      <c r="F1732" t="s">
        <v>9</v>
      </c>
      <c r="G1732" t="s">
        <v>10</v>
      </c>
      <c r="H1732">
        <v>0</v>
      </c>
      <c r="J1732">
        <v>1973</v>
      </c>
      <c r="K1732">
        <v>187</v>
      </c>
      <c r="L1732" s="1">
        <v>26851</v>
      </c>
      <c r="M1732">
        <v>56</v>
      </c>
      <c r="N1732">
        <v>1973</v>
      </c>
      <c r="O1732">
        <v>2861</v>
      </c>
    </row>
    <row r="1733" spans="1:15" x14ac:dyDescent="0.25">
      <c r="A1733" t="s">
        <v>70</v>
      </c>
      <c r="B1733">
        <v>1983</v>
      </c>
      <c r="D1733" s="1">
        <v>30608</v>
      </c>
      <c r="E1733" t="s">
        <v>8</v>
      </c>
      <c r="F1733" t="s">
        <v>9</v>
      </c>
      <c r="G1733" t="s">
        <v>10</v>
      </c>
      <c r="H1733">
        <v>555</v>
      </c>
      <c r="J1733">
        <v>1974</v>
      </c>
      <c r="K1733">
        <v>187</v>
      </c>
      <c r="L1733" s="1">
        <v>27216</v>
      </c>
      <c r="M1733">
        <v>36</v>
      </c>
      <c r="N1733">
        <v>1974</v>
      </c>
      <c r="O1733">
        <v>15406</v>
      </c>
    </row>
    <row r="1734" spans="1:15" x14ac:dyDescent="0.25">
      <c r="A1734" t="s">
        <v>70</v>
      </c>
      <c r="B1734">
        <v>1983</v>
      </c>
      <c r="D1734" s="1">
        <v>30609</v>
      </c>
      <c r="E1734" t="s">
        <v>8</v>
      </c>
      <c r="F1734" t="s">
        <v>9</v>
      </c>
      <c r="G1734" t="s">
        <v>10</v>
      </c>
      <c r="H1734">
        <v>0</v>
      </c>
      <c r="J1734">
        <v>1975</v>
      </c>
      <c r="K1734">
        <v>187</v>
      </c>
      <c r="L1734" s="1">
        <v>27581</v>
      </c>
      <c r="M1734">
        <v>9</v>
      </c>
      <c r="N1734">
        <v>1975</v>
      </c>
      <c r="O1734">
        <v>588</v>
      </c>
    </row>
    <row r="1735" spans="1:15" x14ac:dyDescent="0.25">
      <c r="A1735" t="s">
        <v>70</v>
      </c>
      <c r="B1735">
        <v>1983</v>
      </c>
      <c r="D1735" s="1">
        <v>30610</v>
      </c>
      <c r="E1735" t="s">
        <v>8</v>
      </c>
      <c r="F1735" t="s">
        <v>9</v>
      </c>
      <c r="G1735" t="s">
        <v>10</v>
      </c>
      <c r="H1735">
        <v>1085</v>
      </c>
      <c r="J1735">
        <v>1976</v>
      </c>
      <c r="K1735">
        <v>187</v>
      </c>
      <c r="L1735" s="1">
        <v>27946</v>
      </c>
      <c r="M1735">
        <v>10</v>
      </c>
      <c r="N1735">
        <v>1976</v>
      </c>
      <c r="O1735">
        <v>1461</v>
      </c>
    </row>
    <row r="1736" spans="1:15" x14ac:dyDescent="0.25">
      <c r="A1736" t="s">
        <v>70</v>
      </c>
      <c r="B1736">
        <v>1983</v>
      </c>
      <c r="D1736" s="1">
        <v>30611</v>
      </c>
      <c r="E1736" t="s">
        <v>8</v>
      </c>
      <c r="F1736" t="s">
        <v>9</v>
      </c>
      <c r="G1736" t="s">
        <v>10</v>
      </c>
      <c r="H1736">
        <v>0</v>
      </c>
      <c r="J1736">
        <v>1977</v>
      </c>
      <c r="K1736">
        <v>187</v>
      </c>
      <c r="L1736" s="1">
        <v>28312</v>
      </c>
      <c r="M1736">
        <v>36</v>
      </c>
      <c r="N1736">
        <v>1977</v>
      </c>
      <c r="O1736">
        <v>1324</v>
      </c>
    </row>
    <row r="1737" spans="1:15" x14ac:dyDescent="0.25">
      <c r="A1737" t="s">
        <v>70</v>
      </c>
      <c r="B1737">
        <v>1983</v>
      </c>
      <c r="D1737" s="1">
        <v>30612</v>
      </c>
      <c r="E1737" t="s">
        <v>8</v>
      </c>
      <c r="F1737" t="s">
        <v>9</v>
      </c>
      <c r="G1737" t="s">
        <v>10</v>
      </c>
      <c r="H1737">
        <v>0</v>
      </c>
      <c r="J1737">
        <v>1978</v>
      </c>
      <c r="K1737">
        <v>187</v>
      </c>
      <c r="L1737" s="1">
        <v>28677</v>
      </c>
      <c r="M1737">
        <v>2454</v>
      </c>
      <c r="N1737">
        <v>1978</v>
      </c>
      <c r="O1737">
        <v>8590</v>
      </c>
    </row>
    <row r="1738" spans="1:15" x14ac:dyDescent="0.25">
      <c r="A1738" t="s">
        <v>70</v>
      </c>
      <c r="B1738">
        <v>1983</v>
      </c>
      <c r="D1738" s="1">
        <v>30613</v>
      </c>
      <c r="E1738" t="s">
        <v>8</v>
      </c>
      <c r="F1738" t="s">
        <v>9</v>
      </c>
      <c r="G1738" t="s">
        <v>10</v>
      </c>
      <c r="H1738">
        <v>152</v>
      </c>
      <c r="J1738">
        <v>1979</v>
      </c>
      <c r="K1738">
        <v>187</v>
      </c>
      <c r="L1738" s="1">
        <v>29042</v>
      </c>
      <c r="M1738">
        <v>27</v>
      </c>
      <c r="N1738">
        <v>1979</v>
      </c>
      <c r="O1738">
        <v>7623</v>
      </c>
    </row>
    <row r="1739" spans="1:15" x14ac:dyDescent="0.25">
      <c r="A1739" t="s">
        <v>70</v>
      </c>
      <c r="B1739">
        <v>1983</v>
      </c>
      <c r="D1739" s="1">
        <v>30614</v>
      </c>
      <c r="E1739" t="s">
        <v>8</v>
      </c>
      <c r="F1739" t="s">
        <v>9</v>
      </c>
      <c r="G1739" t="s">
        <v>10</v>
      </c>
      <c r="H1739">
        <v>9</v>
      </c>
      <c r="J1739">
        <v>1980</v>
      </c>
      <c r="K1739">
        <v>187</v>
      </c>
      <c r="L1739" s="1">
        <v>29407</v>
      </c>
      <c r="M1739">
        <v>481</v>
      </c>
      <c r="N1739">
        <v>1980</v>
      </c>
      <c r="O1739">
        <v>2111</v>
      </c>
    </row>
    <row r="1740" spans="1:15" x14ac:dyDescent="0.25">
      <c r="A1740" t="s">
        <v>70</v>
      </c>
      <c r="B1740">
        <v>1983</v>
      </c>
      <c r="D1740" s="1">
        <v>30615</v>
      </c>
      <c r="E1740" t="s">
        <v>8</v>
      </c>
      <c r="F1740" t="s">
        <v>9</v>
      </c>
      <c r="G1740" t="s">
        <v>10</v>
      </c>
      <c r="H1740">
        <v>0</v>
      </c>
      <c r="J1740">
        <v>1981</v>
      </c>
      <c r="K1740">
        <v>187</v>
      </c>
      <c r="L1740" s="1">
        <v>29773</v>
      </c>
      <c r="M1740">
        <v>8</v>
      </c>
      <c r="N1740">
        <v>1981</v>
      </c>
      <c r="O1740">
        <v>20</v>
      </c>
    </row>
    <row r="1741" spans="1:15" x14ac:dyDescent="0.25">
      <c r="A1741" t="s">
        <v>70</v>
      </c>
      <c r="B1741">
        <v>1983</v>
      </c>
      <c r="D1741" s="1">
        <v>30616</v>
      </c>
      <c r="E1741" t="s">
        <v>8</v>
      </c>
      <c r="F1741" t="s">
        <v>9</v>
      </c>
      <c r="G1741" t="s">
        <v>10</v>
      </c>
      <c r="H1741">
        <v>41</v>
      </c>
      <c r="J1741">
        <v>1982</v>
      </c>
      <c r="K1741">
        <v>187</v>
      </c>
      <c r="L1741" s="1">
        <v>30138</v>
      </c>
      <c r="M1741">
        <v>90</v>
      </c>
      <c r="N1741">
        <v>1982</v>
      </c>
      <c r="O1741">
        <v>673</v>
      </c>
    </row>
    <row r="1742" spans="1:15" x14ac:dyDescent="0.25">
      <c r="A1742" t="s">
        <v>70</v>
      </c>
      <c r="B1742">
        <v>1983</v>
      </c>
      <c r="D1742" s="1">
        <v>30617</v>
      </c>
      <c r="E1742" t="s">
        <v>8</v>
      </c>
      <c r="F1742" t="s">
        <v>9</v>
      </c>
      <c r="G1742" t="s">
        <v>10</v>
      </c>
      <c r="H1742">
        <v>134</v>
      </c>
      <c r="J1742">
        <v>1983</v>
      </c>
      <c r="K1742">
        <v>187</v>
      </c>
      <c r="L1742" s="1">
        <v>30503</v>
      </c>
      <c r="M1742">
        <v>866</v>
      </c>
      <c r="N1742">
        <v>1983</v>
      </c>
      <c r="O1742">
        <v>8040</v>
      </c>
    </row>
    <row r="1743" spans="1:15" x14ac:dyDescent="0.25">
      <c r="A1743" t="s">
        <v>70</v>
      </c>
      <c r="B1743">
        <v>1983</v>
      </c>
      <c r="D1743" s="1">
        <v>30618</v>
      </c>
      <c r="E1743" t="s">
        <v>8</v>
      </c>
      <c r="F1743" t="s">
        <v>9</v>
      </c>
      <c r="G1743" t="s">
        <v>10</v>
      </c>
      <c r="H1743">
        <v>857</v>
      </c>
      <c r="J1743">
        <v>1984</v>
      </c>
      <c r="K1743">
        <v>187</v>
      </c>
      <c r="L1743" s="1">
        <v>30868</v>
      </c>
      <c r="M1743">
        <v>1491</v>
      </c>
      <c r="N1743">
        <v>1984</v>
      </c>
      <c r="O1743">
        <v>7135</v>
      </c>
    </row>
    <row r="1744" spans="1:15" x14ac:dyDescent="0.25">
      <c r="A1744" t="s">
        <v>70</v>
      </c>
      <c r="B1744">
        <v>1983</v>
      </c>
      <c r="D1744" s="1">
        <v>30619</v>
      </c>
      <c r="E1744" t="s">
        <v>8</v>
      </c>
      <c r="F1744" t="s">
        <v>9</v>
      </c>
      <c r="G1744" t="s">
        <v>10</v>
      </c>
      <c r="H1744">
        <v>29</v>
      </c>
      <c r="J1744">
        <v>1985</v>
      </c>
      <c r="K1744">
        <v>187</v>
      </c>
      <c r="L1744" s="1">
        <v>31234</v>
      </c>
      <c r="M1744">
        <v>0</v>
      </c>
      <c r="N1744">
        <v>1985</v>
      </c>
      <c r="O1744">
        <v>105</v>
      </c>
    </row>
    <row r="1745" spans="1:15" x14ac:dyDescent="0.25">
      <c r="A1745" t="s">
        <v>70</v>
      </c>
      <c r="B1745">
        <v>1983</v>
      </c>
      <c r="D1745" s="1">
        <v>30620</v>
      </c>
      <c r="E1745" t="s">
        <v>8</v>
      </c>
      <c r="F1745" t="s">
        <v>9</v>
      </c>
      <c r="G1745" t="s">
        <v>10</v>
      </c>
      <c r="H1745">
        <v>4</v>
      </c>
      <c r="J1745">
        <v>1986</v>
      </c>
      <c r="K1745">
        <v>187</v>
      </c>
      <c r="L1745" s="1">
        <v>31599</v>
      </c>
      <c r="M1745">
        <v>1</v>
      </c>
      <c r="N1745">
        <v>1986</v>
      </c>
      <c r="O1745">
        <v>7</v>
      </c>
    </row>
    <row r="1746" spans="1:15" x14ac:dyDescent="0.25">
      <c r="A1746" t="s">
        <v>70</v>
      </c>
      <c r="B1746">
        <v>1983</v>
      </c>
      <c r="D1746" s="1">
        <v>30621</v>
      </c>
      <c r="E1746" t="s">
        <v>8</v>
      </c>
      <c r="F1746" t="s">
        <v>9</v>
      </c>
      <c r="G1746" t="s">
        <v>10</v>
      </c>
      <c r="H1746">
        <v>0</v>
      </c>
      <c r="J1746">
        <v>1987</v>
      </c>
      <c r="K1746">
        <v>187</v>
      </c>
      <c r="L1746" s="1">
        <v>31964</v>
      </c>
      <c r="M1746">
        <v>24</v>
      </c>
      <c r="N1746">
        <v>1987</v>
      </c>
      <c r="O1746">
        <v>1956</v>
      </c>
    </row>
    <row r="1747" spans="1:15" x14ac:dyDescent="0.25">
      <c r="A1747" t="s">
        <v>70</v>
      </c>
      <c r="B1747">
        <v>1983</v>
      </c>
      <c r="D1747" s="1">
        <v>30622</v>
      </c>
      <c r="E1747" t="s">
        <v>8</v>
      </c>
      <c r="F1747" t="s">
        <v>9</v>
      </c>
      <c r="G1747" t="s">
        <v>10</v>
      </c>
      <c r="H1747">
        <v>0</v>
      </c>
      <c r="J1747">
        <v>1988</v>
      </c>
      <c r="K1747">
        <v>187</v>
      </c>
      <c r="L1747" s="1">
        <v>32329</v>
      </c>
      <c r="M1747">
        <v>0</v>
      </c>
      <c r="N1747">
        <v>1988</v>
      </c>
      <c r="O1747">
        <v>2570</v>
      </c>
    </row>
    <row r="1748" spans="1:15" x14ac:dyDescent="0.25">
      <c r="A1748" t="s">
        <v>70</v>
      </c>
      <c r="B1748">
        <v>1983</v>
      </c>
      <c r="D1748" s="1">
        <v>30623</v>
      </c>
      <c r="E1748" t="s">
        <v>8</v>
      </c>
      <c r="F1748" t="s">
        <v>9</v>
      </c>
      <c r="G1748" t="s">
        <v>10</v>
      </c>
      <c r="H1748">
        <v>10</v>
      </c>
      <c r="J1748">
        <v>1989</v>
      </c>
      <c r="K1748">
        <v>187</v>
      </c>
      <c r="L1748" s="1">
        <v>32695</v>
      </c>
      <c r="M1748">
        <v>1380</v>
      </c>
      <c r="N1748">
        <v>1989</v>
      </c>
      <c r="O1748">
        <v>23427</v>
      </c>
    </row>
    <row r="1749" spans="1:15" x14ac:dyDescent="0.25">
      <c r="A1749" t="s">
        <v>70</v>
      </c>
      <c r="B1749">
        <v>1983</v>
      </c>
      <c r="D1749" s="1">
        <v>30624</v>
      </c>
      <c r="E1749" t="s">
        <v>8</v>
      </c>
      <c r="F1749" t="s">
        <v>9</v>
      </c>
      <c r="G1749" t="s">
        <v>10</v>
      </c>
      <c r="H1749">
        <v>60</v>
      </c>
      <c r="J1749">
        <v>1990</v>
      </c>
      <c r="K1749">
        <v>187</v>
      </c>
      <c r="L1749" s="1">
        <v>33060</v>
      </c>
      <c r="M1749">
        <v>355</v>
      </c>
      <c r="N1749">
        <v>1990</v>
      </c>
      <c r="O1749">
        <v>5624</v>
      </c>
    </row>
    <row r="1750" spans="1:15" x14ac:dyDescent="0.25">
      <c r="A1750" t="s">
        <v>70</v>
      </c>
      <c r="B1750">
        <v>1983</v>
      </c>
      <c r="D1750" s="1">
        <v>30625</v>
      </c>
      <c r="E1750" t="s">
        <v>8</v>
      </c>
      <c r="F1750" t="s">
        <v>9</v>
      </c>
      <c r="G1750" t="s">
        <v>10</v>
      </c>
      <c r="H1750">
        <v>1</v>
      </c>
      <c r="J1750">
        <v>1991</v>
      </c>
      <c r="K1750">
        <v>187</v>
      </c>
      <c r="L1750" s="1">
        <v>33425</v>
      </c>
      <c r="M1750">
        <v>251</v>
      </c>
      <c r="N1750">
        <v>1991</v>
      </c>
      <c r="O1750">
        <v>2850</v>
      </c>
    </row>
    <row r="1751" spans="1:15" x14ac:dyDescent="0.25">
      <c r="A1751" t="s">
        <v>70</v>
      </c>
      <c r="B1751">
        <v>1983</v>
      </c>
      <c r="D1751" s="1">
        <v>30626</v>
      </c>
      <c r="E1751" t="s">
        <v>8</v>
      </c>
      <c r="F1751" t="s">
        <v>9</v>
      </c>
      <c r="G1751" t="s">
        <v>10</v>
      </c>
      <c r="H1751">
        <v>1</v>
      </c>
      <c r="J1751">
        <v>1992</v>
      </c>
      <c r="K1751">
        <v>187</v>
      </c>
      <c r="L1751" s="1">
        <v>33790</v>
      </c>
      <c r="M1751">
        <v>305</v>
      </c>
      <c r="N1751">
        <v>1992</v>
      </c>
      <c r="O1751">
        <v>3037</v>
      </c>
    </row>
    <row r="1752" spans="1:15" x14ac:dyDescent="0.25">
      <c r="A1752" t="s">
        <v>70</v>
      </c>
      <c r="B1752">
        <v>1983</v>
      </c>
      <c r="D1752" s="1">
        <v>30627</v>
      </c>
      <c r="E1752" t="s">
        <v>8</v>
      </c>
      <c r="F1752" t="s">
        <v>9</v>
      </c>
      <c r="G1752" t="s">
        <v>10</v>
      </c>
      <c r="H1752">
        <v>0</v>
      </c>
      <c r="J1752">
        <v>1993</v>
      </c>
      <c r="K1752">
        <v>187</v>
      </c>
      <c r="L1752" s="1">
        <v>34156</v>
      </c>
      <c r="M1752">
        <v>620</v>
      </c>
      <c r="N1752">
        <v>1993</v>
      </c>
      <c r="O1752">
        <v>6467</v>
      </c>
    </row>
    <row r="1753" spans="1:15" x14ac:dyDescent="0.25">
      <c r="A1753" t="s">
        <v>70</v>
      </c>
      <c r="B1753">
        <v>1983</v>
      </c>
      <c r="D1753" s="1">
        <v>30628</v>
      </c>
      <c r="E1753" t="s">
        <v>8</v>
      </c>
      <c r="F1753" t="s">
        <v>9</v>
      </c>
      <c r="G1753" t="s">
        <v>10</v>
      </c>
      <c r="H1753">
        <v>2</v>
      </c>
      <c r="J1753">
        <v>1994</v>
      </c>
      <c r="K1753">
        <v>187</v>
      </c>
      <c r="L1753" s="1">
        <v>34521</v>
      </c>
      <c r="M1753">
        <v>800</v>
      </c>
      <c r="N1753">
        <v>1994</v>
      </c>
      <c r="O1753">
        <v>10723</v>
      </c>
    </row>
    <row r="1754" spans="1:15" x14ac:dyDescent="0.25">
      <c r="A1754" t="s">
        <v>70</v>
      </c>
      <c r="B1754">
        <v>1983</v>
      </c>
      <c r="D1754" s="1">
        <v>30629</v>
      </c>
      <c r="E1754" t="s">
        <v>8</v>
      </c>
      <c r="F1754" t="s">
        <v>9</v>
      </c>
      <c r="G1754" t="s">
        <v>10</v>
      </c>
      <c r="H1754">
        <v>0</v>
      </c>
      <c r="J1754">
        <v>1995</v>
      </c>
      <c r="K1754">
        <v>187</v>
      </c>
      <c r="L1754" s="1">
        <v>34886</v>
      </c>
      <c r="M1754">
        <v>106</v>
      </c>
      <c r="N1754">
        <v>1995</v>
      </c>
      <c r="O1754">
        <v>2896</v>
      </c>
    </row>
    <row r="1755" spans="1:15" x14ac:dyDescent="0.25">
      <c r="A1755" t="s">
        <v>70</v>
      </c>
      <c r="B1755">
        <v>1983</v>
      </c>
      <c r="D1755" s="1">
        <v>30630</v>
      </c>
      <c r="E1755" t="s">
        <v>8</v>
      </c>
      <c r="F1755" t="s">
        <v>9</v>
      </c>
      <c r="G1755" t="s">
        <v>10</v>
      </c>
      <c r="H1755">
        <v>0</v>
      </c>
      <c r="J1755">
        <v>1999</v>
      </c>
      <c r="K1755">
        <v>187</v>
      </c>
      <c r="L1755" s="1">
        <v>36347</v>
      </c>
      <c r="M1755">
        <v>17</v>
      </c>
      <c r="N1755">
        <v>1999</v>
      </c>
      <c r="O1755">
        <v>2690</v>
      </c>
    </row>
    <row r="1756" spans="1:15" x14ac:dyDescent="0.25">
      <c r="A1756" t="s">
        <v>70</v>
      </c>
      <c r="B1756">
        <v>1983</v>
      </c>
      <c r="D1756" s="1">
        <v>30631</v>
      </c>
      <c r="E1756" t="s">
        <v>8</v>
      </c>
      <c r="F1756" t="s">
        <v>9</v>
      </c>
      <c r="G1756" t="s">
        <v>10</v>
      </c>
      <c r="H1756">
        <v>15</v>
      </c>
      <c r="J1756">
        <v>2000</v>
      </c>
      <c r="K1756">
        <v>187</v>
      </c>
      <c r="L1756" s="1">
        <v>36712</v>
      </c>
      <c r="M1756">
        <v>1107</v>
      </c>
      <c r="N1756">
        <v>2000</v>
      </c>
      <c r="O1756">
        <v>14205</v>
      </c>
    </row>
    <row r="1757" spans="1:15" x14ac:dyDescent="0.25">
      <c r="A1757" t="s">
        <v>70</v>
      </c>
      <c r="B1757">
        <v>1983</v>
      </c>
      <c r="D1757" s="1">
        <v>30632</v>
      </c>
      <c r="E1757" t="s">
        <v>8</v>
      </c>
      <c r="F1757" t="s">
        <v>9</v>
      </c>
      <c r="G1757" t="s">
        <v>10</v>
      </c>
      <c r="H1757">
        <v>21</v>
      </c>
      <c r="J1757">
        <v>2001</v>
      </c>
      <c r="K1757">
        <v>187</v>
      </c>
      <c r="L1757" s="1">
        <v>37078</v>
      </c>
      <c r="M1757">
        <v>585</v>
      </c>
      <c r="N1757">
        <v>2001</v>
      </c>
      <c r="O1757">
        <v>9684</v>
      </c>
    </row>
    <row r="1758" spans="1:15" x14ac:dyDescent="0.25">
      <c r="A1758" t="s">
        <v>70</v>
      </c>
      <c r="B1758">
        <v>1984</v>
      </c>
      <c r="D1758" s="1">
        <v>30842</v>
      </c>
      <c r="E1758" t="s">
        <v>8</v>
      </c>
      <c r="F1758" t="s">
        <v>9</v>
      </c>
      <c r="G1758" t="s">
        <v>10</v>
      </c>
      <c r="H1758">
        <v>0</v>
      </c>
      <c r="J1758">
        <v>2002</v>
      </c>
      <c r="K1758">
        <v>187</v>
      </c>
      <c r="L1758" s="1">
        <v>37443</v>
      </c>
      <c r="M1758">
        <v>288</v>
      </c>
      <c r="N1758">
        <v>2002</v>
      </c>
      <c r="O1758">
        <v>2969</v>
      </c>
    </row>
    <row r="1759" spans="1:15" x14ac:dyDescent="0.25">
      <c r="A1759" t="s">
        <v>70</v>
      </c>
      <c r="B1759">
        <v>1984</v>
      </c>
      <c r="D1759" s="1">
        <v>30843</v>
      </c>
      <c r="E1759" t="s">
        <v>8</v>
      </c>
      <c r="F1759" t="s">
        <v>9</v>
      </c>
      <c r="G1759" t="s">
        <v>10</v>
      </c>
      <c r="H1759">
        <v>0</v>
      </c>
      <c r="J1759">
        <v>2003</v>
      </c>
      <c r="K1759">
        <v>187</v>
      </c>
      <c r="L1759" s="1">
        <v>37808</v>
      </c>
      <c r="M1759">
        <v>213</v>
      </c>
      <c r="N1759">
        <v>2003</v>
      </c>
      <c r="O1759">
        <v>840</v>
      </c>
    </row>
    <row r="1760" spans="1:15" x14ac:dyDescent="0.25">
      <c r="A1760" t="s">
        <v>70</v>
      </c>
      <c r="B1760">
        <v>1984</v>
      </c>
      <c r="D1760" s="1">
        <v>30844</v>
      </c>
      <c r="E1760" t="s">
        <v>8</v>
      </c>
      <c r="F1760" t="s">
        <v>9</v>
      </c>
      <c r="G1760" t="s">
        <v>10</v>
      </c>
      <c r="H1760">
        <v>0</v>
      </c>
      <c r="J1760">
        <v>2004</v>
      </c>
      <c r="K1760">
        <v>187</v>
      </c>
      <c r="L1760" t="s">
        <v>76</v>
      </c>
      <c r="M1760" t="s">
        <v>76</v>
      </c>
      <c r="N1760" t="s">
        <v>76</v>
      </c>
      <c r="O1760" t="s">
        <v>76</v>
      </c>
    </row>
    <row r="1761" spans="1:15" x14ac:dyDescent="0.25">
      <c r="A1761" t="s">
        <v>70</v>
      </c>
      <c r="B1761">
        <v>1984</v>
      </c>
      <c r="D1761" s="1">
        <v>30845</v>
      </c>
      <c r="E1761" t="s">
        <v>8</v>
      </c>
      <c r="F1761" t="s">
        <v>9</v>
      </c>
      <c r="G1761" t="s">
        <v>10</v>
      </c>
      <c r="H1761">
        <v>0</v>
      </c>
      <c r="J1761">
        <v>2005</v>
      </c>
      <c r="K1761">
        <v>187</v>
      </c>
      <c r="L1761" s="1">
        <v>38539</v>
      </c>
      <c r="M1761">
        <v>585</v>
      </c>
      <c r="N1761">
        <v>2005</v>
      </c>
      <c r="O1761">
        <v>1991</v>
      </c>
    </row>
    <row r="1762" spans="1:15" x14ac:dyDescent="0.25">
      <c r="A1762" t="s">
        <v>70</v>
      </c>
      <c r="B1762">
        <v>1984</v>
      </c>
      <c r="D1762" s="1">
        <v>30846</v>
      </c>
      <c r="E1762" t="s">
        <v>8</v>
      </c>
      <c r="F1762" t="s">
        <v>9</v>
      </c>
      <c r="G1762" t="s">
        <v>10</v>
      </c>
      <c r="H1762">
        <v>0</v>
      </c>
      <c r="J1762">
        <v>2006</v>
      </c>
      <c r="K1762">
        <v>187</v>
      </c>
      <c r="L1762" s="1">
        <v>38904</v>
      </c>
      <c r="M1762">
        <v>10</v>
      </c>
      <c r="N1762">
        <v>2006</v>
      </c>
      <c r="O1762">
        <v>168</v>
      </c>
    </row>
    <row r="1763" spans="1:15" x14ac:dyDescent="0.25">
      <c r="A1763" t="s">
        <v>70</v>
      </c>
      <c r="B1763">
        <v>1984</v>
      </c>
      <c r="D1763" s="1">
        <v>30847</v>
      </c>
      <c r="E1763" t="s">
        <v>8</v>
      </c>
      <c r="F1763" t="s">
        <v>9</v>
      </c>
      <c r="G1763" t="s">
        <v>10</v>
      </c>
      <c r="H1763">
        <v>0</v>
      </c>
      <c r="J1763">
        <v>2007</v>
      </c>
      <c r="K1763">
        <v>187</v>
      </c>
      <c r="L1763" t="s">
        <v>76</v>
      </c>
      <c r="M1763" t="s">
        <v>76</v>
      </c>
      <c r="N1763" t="s">
        <v>76</v>
      </c>
      <c r="O1763" t="s">
        <v>76</v>
      </c>
    </row>
    <row r="1764" spans="1:15" x14ac:dyDescent="0.25">
      <c r="A1764" t="s">
        <v>70</v>
      </c>
      <c r="B1764">
        <v>1984</v>
      </c>
      <c r="D1764" s="1">
        <v>30848</v>
      </c>
      <c r="E1764" t="s">
        <v>8</v>
      </c>
      <c r="F1764" t="s">
        <v>9</v>
      </c>
      <c r="G1764" t="s">
        <v>10</v>
      </c>
      <c r="H1764">
        <v>0</v>
      </c>
      <c r="J1764">
        <v>2008</v>
      </c>
      <c r="K1764">
        <v>187</v>
      </c>
      <c r="L1764" s="1">
        <v>39634</v>
      </c>
      <c r="M1764">
        <v>287</v>
      </c>
      <c r="N1764">
        <v>2008</v>
      </c>
      <c r="O1764">
        <v>3494</v>
      </c>
    </row>
    <row r="1765" spans="1:15" x14ac:dyDescent="0.25">
      <c r="A1765" t="s">
        <v>70</v>
      </c>
      <c r="B1765">
        <v>1984</v>
      </c>
      <c r="D1765" s="1">
        <v>30849</v>
      </c>
      <c r="E1765" t="s">
        <v>8</v>
      </c>
      <c r="F1765" t="s">
        <v>9</v>
      </c>
      <c r="G1765" t="s">
        <v>10</v>
      </c>
      <c r="H1765">
        <v>0</v>
      </c>
      <c r="J1765">
        <v>2009</v>
      </c>
      <c r="K1765">
        <v>187</v>
      </c>
      <c r="L1765" s="1">
        <v>40000</v>
      </c>
      <c r="M1765">
        <v>393</v>
      </c>
      <c r="N1765">
        <v>2009</v>
      </c>
      <c r="O1765">
        <v>33324</v>
      </c>
    </row>
    <row r="1766" spans="1:15" x14ac:dyDescent="0.25">
      <c r="A1766" t="s">
        <v>70</v>
      </c>
      <c r="B1766">
        <v>1984</v>
      </c>
      <c r="D1766" s="1">
        <v>30850</v>
      </c>
      <c r="E1766" t="s">
        <v>8</v>
      </c>
      <c r="F1766" t="s">
        <v>9</v>
      </c>
      <c r="G1766" t="s">
        <v>10</v>
      </c>
      <c r="H1766">
        <v>0</v>
      </c>
      <c r="J1766">
        <v>2010</v>
      </c>
      <c r="K1766">
        <v>187</v>
      </c>
      <c r="L1766" s="1">
        <v>40365</v>
      </c>
      <c r="M1766">
        <v>747</v>
      </c>
      <c r="N1766">
        <v>2010</v>
      </c>
      <c r="O1766">
        <v>5024</v>
      </c>
    </row>
    <row r="1767" spans="1:15" x14ac:dyDescent="0.25">
      <c r="A1767" t="s">
        <v>70</v>
      </c>
      <c r="B1767">
        <v>1984</v>
      </c>
      <c r="D1767" s="1">
        <v>30851</v>
      </c>
      <c r="E1767" t="s">
        <v>8</v>
      </c>
      <c r="F1767" t="s">
        <v>9</v>
      </c>
      <c r="G1767" t="s">
        <v>10</v>
      </c>
      <c r="H1767">
        <v>16</v>
      </c>
      <c r="J1767">
        <v>2011</v>
      </c>
      <c r="K1767">
        <v>187</v>
      </c>
      <c r="L1767" s="1">
        <v>40730</v>
      </c>
      <c r="M1767">
        <v>549</v>
      </c>
      <c r="N1767">
        <v>2011</v>
      </c>
      <c r="O1767">
        <v>6861</v>
      </c>
    </row>
    <row r="1768" spans="1:15" x14ac:dyDescent="0.25">
      <c r="A1768" t="s">
        <v>70</v>
      </c>
      <c r="B1768">
        <v>1984</v>
      </c>
      <c r="D1768" s="1">
        <v>30852</v>
      </c>
      <c r="E1768" t="s">
        <v>8</v>
      </c>
      <c r="F1768" t="s">
        <v>9</v>
      </c>
      <c r="G1768" t="s">
        <v>10</v>
      </c>
      <c r="H1768">
        <v>12</v>
      </c>
      <c r="J1768">
        <v>2012</v>
      </c>
      <c r="K1768">
        <v>187</v>
      </c>
      <c r="L1768" s="1">
        <v>41095</v>
      </c>
      <c r="M1768">
        <v>574</v>
      </c>
      <c r="N1768">
        <v>2012</v>
      </c>
      <c r="O1768">
        <v>6708</v>
      </c>
    </row>
    <row r="1769" spans="1:15" x14ac:dyDescent="0.25">
      <c r="A1769" t="s">
        <v>70</v>
      </c>
      <c r="B1769">
        <v>1984</v>
      </c>
      <c r="D1769" s="1">
        <v>30853</v>
      </c>
      <c r="E1769" t="s">
        <v>8</v>
      </c>
      <c r="F1769" t="s">
        <v>9</v>
      </c>
      <c r="G1769" t="s">
        <v>10</v>
      </c>
      <c r="H1769">
        <v>49</v>
      </c>
      <c r="J1769">
        <v>2013</v>
      </c>
      <c r="K1769">
        <v>187</v>
      </c>
      <c r="L1769" s="1">
        <v>41461</v>
      </c>
      <c r="M1769">
        <v>1008</v>
      </c>
      <c r="N1769">
        <v>2013</v>
      </c>
      <c r="O1769">
        <v>12230</v>
      </c>
    </row>
    <row r="1770" spans="1:15" x14ac:dyDescent="0.25">
      <c r="A1770" t="s">
        <v>70</v>
      </c>
      <c r="B1770">
        <v>1984</v>
      </c>
      <c r="D1770" s="1">
        <v>30854</v>
      </c>
      <c r="E1770" t="s">
        <v>8</v>
      </c>
      <c r="F1770" t="s">
        <v>9</v>
      </c>
      <c r="G1770" t="s">
        <v>10</v>
      </c>
      <c r="H1770">
        <v>150</v>
      </c>
      <c r="J1770">
        <v>2014</v>
      </c>
      <c r="K1770">
        <v>187</v>
      </c>
      <c r="L1770" s="1">
        <v>41826</v>
      </c>
      <c r="M1770">
        <v>2038</v>
      </c>
      <c r="N1770">
        <v>2014</v>
      </c>
      <c r="O1770">
        <v>14655</v>
      </c>
    </row>
    <row r="1771" spans="1:15" x14ac:dyDescent="0.25">
      <c r="A1771" t="s">
        <v>70</v>
      </c>
      <c r="B1771">
        <v>1984</v>
      </c>
      <c r="D1771" s="1">
        <v>30855</v>
      </c>
      <c r="E1771" t="s">
        <v>8</v>
      </c>
      <c r="F1771" t="s">
        <v>9</v>
      </c>
      <c r="G1771" t="s">
        <v>10</v>
      </c>
      <c r="H1771">
        <v>0</v>
      </c>
      <c r="J1771">
        <v>2015</v>
      </c>
      <c r="K1771">
        <v>187</v>
      </c>
      <c r="L1771" s="1">
        <v>42191</v>
      </c>
      <c r="M1771">
        <v>641</v>
      </c>
      <c r="N1771">
        <v>2015</v>
      </c>
      <c r="O1771">
        <v>3631</v>
      </c>
    </row>
    <row r="1772" spans="1:15" x14ac:dyDescent="0.25">
      <c r="A1772" t="s">
        <v>70</v>
      </c>
      <c r="B1772">
        <v>1984</v>
      </c>
      <c r="D1772" s="1">
        <v>30856</v>
      </c>
      <c r="E1772" t="s">
        <v>8</v>
      </c>
      <c r="F1772" t="s">
        <v>9</v>
      </c>
      <c r="G1772" t="s">
        <v>10</v>
      </c>
      <c r="H1772">
        <v>75</v>
      </c>
      <c r="J1772">
        <v>2016</v>
      </c>
      <c r="K1772">
        <v>187</v>
      </c>
      <c r="L1772" s="1">
        <v>42556</v>
      </c>
      <c r="M1772">
        <v>753</v>
      </c>
      <c r="N1772">
        <v>2016</v>
      </c>
      <c r="O1772">
        <v>6438</v>
      </c>
    </row>
    <row r="1773" spans="1:15" x14ac:dyDescent="0.25">
      <c r="A1773" t="s">
        <v>70</v>
      </c>
      <c r="B1773">
        <v>1984</v>
      </c>
      <c r="D1773" s="1">
        <v>30857</v>
      </c>
      <c r="E1773" t="s">
        <v>8</v>
      </c>
      <c r="F1773" t="s">
        <v>9</v>
      </c>
      <c r="G1773" t="s">
        <v>10</v>
      </c>
      <c r="H1773">
        <v>71</v>
      </c>
      <c r="J1773">
        <v>2017</v>
      </c>
      <c r="K1773">
        <v>187</v>
      </c>
      <c r="L1773" s="1">
        <v>42922</v>
      </c>
      <c r="M1773">
        <v>-4</v>
      </c>
      <c r="N1773">
        <v>2017</v>
      </c>
      <c r="O1773">
        <v>3956</v>
      </c>
    </row>
    <row r="1774" spans="1:15" x14ac:dyDescent="0.25">
      <c r="A1774" t="s">
        <v>70</v>
      </c>
      <c r="B1774">
        <v>1984</v>
      </c>
      <c r="D1774" s="1">
        <v>30858</v>
      </c>
      <c r="E1774" t="s">
        <v>8</v>
      </c>
      <c r="F1774" t="s">
        <v>9</v>
      </c>
      <c r="G1774" t="s">
        <v>10</v>
      </c>
      <c r="H1774">
        <v>0</v>
      </c>
      <c r="J1774">
        <v>2018</v>
      </c>
      <c r="K1774">
        <v>187</v>
      </c>
      <c r="L1774" s="1">
        <v>43287</v>
      </c>
      <c r="M1774">
        <v>216</v>
      </c>
      <c r="N1774">
        <v>2018</v>
      </c>
      <c r="O1774">
        <v>3755</v>
      </c>
    </row>
    <row r="1775" spans="1:15" x14ac:dyDescent="0.25">
      <c r="A1775" t="s">
        <v>70</v>
      </c>
      <c r="B1775">
        <v>1984</v>
      </c>
      <c r="D1775" s="1">
        <v>30859</v>
      </c>
      <c r="E1775" t="s">
        <v>8</v>
      </c>
      <c r="F1775" t="s">
        <v>9</v>
      </c>
      <c r="G1775" t="s">
        <v>10</v>
      </c>
      <c r="H1775">
        <v>0</v>
      </c>
      <c r="J1775">
        <v>2019</v>
      </c>
      <c r="K1775">
        <v>187</v>
      </c>
      <c r="L1775" s="1">
        <v>43652</v>
      </c>
      <c r="M1775">
        <v>494</v>
      </c>
      <c r="N1775">
        <v>2019</v>
      </c>
      <c r="O1775">
        <v>2460</v>
      </c>
    </row>
    <row r="1776" spans="1:15" x14ac:dyDescent="0.25">
      <c r="A1776" t="s">
        <v>70</v>
      </c>
      <c r="B1776">
        <v>1984</v>
      </c>
      <c r="D1776" s="1">
        <v>30860</v>
      </c>
      <c r="E1776" t="s">
        <v>8</v>
      </c>
      <c r="F1776" t="s">
        <v>9</v>
      </c>
      <c r="G1776" t="s">
        <v>10</v>
      </c>
      <c r="H1776">
        <v>231</v>
      </c>
      <c r="J1776">
        <v>2020</v>
      </c>
      <c r="K1776">
        <v>187</v>
      </c>
      <c r="L1776" s="1">
        <v>44017</v>
      </c>
      <c r="M1776">
        <v>311</v>
      </c>
      <c r="N1776">
        <v>2020</v>
      </c>
      <c r="O1776">
        <v>1944</v>
      </c>
    </row>
    <row r="1777" spans="1:15" x14ac:dyDescent="0.25">
      <c r="A1777" t="s">
        <v>70</v>
      </c>
      <c r="B1777">
        <v>1984</v>
      </c>
      <c r="D1777" s="1">
        <v>30861</v>
      </c>
      <c r="E1777" t="s">
        <v>8</v>
      </c>
      <c r="F1777" t="s">
        <v>9</v>
      </c>
      <c r="G1777" t="s">
        <v>10</v>
      </c>
      <c r="H1777">
        <v>37</v>
      </c>
      <c r="J1777">
        <v>2021</v>
      </c>
      <c r="K1777">
        <v>187</v>
      </c>
      <c r="L1777" s="1">
        <v>44383</v>
      </c>
      <c r="M1777">
        <v>596</v>
      </c>
      <c r="N1777">
        <v>2021</v>
      </c>
      <c r="O1777">
        <v>1980</v>
      </c>
    </row>
    <row r="1778" spans="1:15" x14ac:dyDescent="0.25">
      <c r="A1778" t="s">
        <v>70</v>
      </c>
      <c r="B1778">
        <v>1984</v>
      </c>
      <c r="D1778" s="1">
        <v>30862</v>
      </c>
      <c r="E1778" t="s">
        <v>8</v>
      </c>
      <c r="F1778" t="s">
        <v>9</v>
      </c>
      <c r="G1778" t="s">
        <v>10</v>
      </c>
      <c r="H1778">
        <v>411</v>
      </c>
      <c r="J1778">
        <v>1971</v>
      </c>
      <c r="K1778">
        <v>188</v>
      </c>
      <c r="L1778" s="1">
        <v>26121</v>
      </c>
      <c r="M1778">
        <v>807</v>
      </c>
      <c r="N1778">
        <v>1971</v>
      </c>
      <c r="O1778">
        <v>5294</v>
      </c>
    </row>
    <row r="1779" spans="1:15" x14ac:dyDescent="0.25">
      <c r="A1779" t="s">
        <v>70</v>
      </c>
      <c r="B1779">
        <v>1984</v>
      </c>
      <c r="D1779" s="1">
        <v>30863</v>
      </c>
      <c r="E1779" t="s">
        <v>8</v>
      </c>
      <c r="F1779" t="s">
        <v>9</v>
      </c>
      <c r="G1779" t="s">
        <v>10</v>
      </c>
      <c r="H1779">
        <v>691</v>
      </c>
      <c r="J1779">
        <v>1972</v>
      </c>
      <c r="K1779">
        <v>188</v>
      </c>
      <c r="L1779" s="1">
        <v>26486</v>
      </c>
      <c r="M1779">
        <v>401</v>
      </c>
      <c r="N1779">
        <v>1972</v>
      </c>
      <c r="O1779">
        <v>6628</v>
      </c>
    </row>
    <row r="1780" spans="1:15" x14ac:dyDescent="0.25">
      <c r="A1780" t="s">
        <v>70</v>
      </c>
      <c r="B1780">
        <v>1984</v>
      </c>
      <c r="D1780" s="1">
        <v>30864</v>
      </c>
      <c r="E1780" t="s">
        <v>8</v>
      </c>
      <c r="F1780" t="s">
        <v>9</v>
      </c>
      <c r="G1780" t="s">
        <v>10</v>
      </c>
      <c r="H1780">
        <v>366</v>
      </c>
      <c r="J1780">
        <v>1973</v>
      </c>
      <c r="K1780">
        <v>188</v>
      </c>
      <c r="L1780" s="1">
        <v>26852</v>
      </c>
      <c r="M1780">
        <v>12</v>
      </c>
      <c r="N1780">
        <v>1973</v>
      </c>
      <c r="O1780">
        <v>2873</v>
      </c>
    </row>
    <row r="1781" spans="1:15" x14ac:dyDescent="0.25">
      <c r="A1781" t="s">
        <v>70</v>
      </c>
      <c r="B1781">
        <v>1984</v>
      </c>
      <c r="D1781" s="1">
        <v>30865</v>
      </c>
      <c r="E1781" t="s">
        <v>8</v>
      </c>
      <c r="F1781" t="s">
        <v>9</v>
      </c>
      <c r="G1781" t="s">
        <v>10</v>
      </c>
      <c r="H1781">
        <v>2176</v>
      </c>
      <c r="J1781">
        <v>1974</v>
      </c>
      <c r="K1781">
        <v>188</v>
      </c>
      <c r="L1781" s="1">
        <v>27217</v>
      </c>
      <c r="M1781">
        <v>136</v>
      </c>
      <c r="N1781">
        <v>1974</v>
      </c>
      <c r="O1781">
        <v>15542</v>
      </c>
    </row>
    <row r="1782" spans="1:15" x14ac:dyDescent="0.25">
      <c r="A1782" t="s">
        <v>70</v>
      </c>
      <c r="B1782">
        <v>1984</v>
      </c>
      <c r="D1782" s="1">
        <v>30866</v>
      </c>
      <c r="E1782" t="s">
        <v>8</v>
      </c>
      <c r="F1782" t="s">
        <v>9</v>
      </c>
      <c r="G1782" t="s">
        <v>10</v>
      </c>
      <c r="H1782">
        <v>374</v>
      </c>
      <c r="J1782">
        <v>1975</v>
      </c>
      <c r="K1782">
        <v>188</v>
      </c>
      <c r="L1782" s="1">
        <v>27582</v>
      </c>
      <c r="M1782">
        <v>0</v>
      </c>
      <c r="N1782">
        <v>1975</v>
      </c>
      <c r="O1782">
        <v>588</v>
      </c>
    </row>
    <row r="1783" spans="1:15" x14ac:dyDescent="0.25">
      <c r="A1783" t="s">
        <v>70</v>
      </c>
      <c r="B1783">
        <v>1984</v>
      </c>
      <c r="D1783" s="1">
        <v>30867</v>
      </c>
      <c r="E1783" t="s">
        <v>8</v>
      </c>
      <c r="F1783" t="s">
        <v>9</v>
      </c>
      <c r="G1783" t="s">
        <v>10</v>
      </c>
      <c r="H1783">
        <v>985</v>
      </c>
      <c r="J1783">
        <v>1976</v>
      </c>
      <c r="K1783">
        <v>188</v>
      </c>
      <c r="L1783" s="1">
        <v>27947</v>
      </c>
      <c r="M1783">
        <v>595</v>
      </c>
      <c r="N1783">
        <v>1976</v>
      </c>
      <c r="O1783">
        <v>2056</v>
      </c>
    </row>
    <row r="1784" spans="1:15" x14ac:dyDescent="0.25">
      <c r="A1784" t="s">
        <v>70</v>
      </c>
      <c r="B1784">
        <v>1984</v>
      </c>
      <c r="D1784" s="1">
        <v>30868</v>
      </c>
      <c r="E1784" t="s">
        <v>8</v>
      </c>
      <c r="F1784" t="s">
        <v>9</v>
      </c>
      <c r="G1784" t="s">
        <v>10</v>
      </c>
      <c r="H1784">
        <v>1491</v>
      </c>
      <c r="J1784">
        <v>1977</v>
      </c>
      <c r="K1784">
        <v>188</v>
      </c>
      <c r="L1784" s="1">
        <v>28313</v>
      </c>
      <c r="M1784">
        <v>341</v>
      </c>
      <c r="N1784">
        <v>1977</v>
      </c>
      <c r="O1784">
        <v>1665</v>
      </c>
    </row>
    <row r="1785" spans="1:15" x14ac:dyDescent="0.25">
      <c r="A1785" t="s">
        <v>70</v>
      </c>
      <c r="B1785">
        <v>1984</v>
      </c>
      <c r="D1785" s="1">
        <v>30869</v>
      </c>
      <c r="E1785" t="s">
        <v>8</v>
      </c>
      <c r="F1785" t="s">
        <v>9</v>
      </c>
      <c r="G1785" t="s">
        <v>10</v>
      </c>
      <c r="H1785">
        <v>3</v>
      </c>
      <c r="J1785">
        <v>1978</v>
      </c>
      <c r="K1785">
        <v>188</v>
      </c>
      <c r="L1785" s="1">
        <v>28678</v>
      </c>
      <c r="M1785">
        <v>813</v>
      </c>
      <c r="N1785">
        <v>1978</v>
      </c>
      <c r="O1785">
        <v>9403</v>
      </c>
    </row>
    <row r="1786" spans="1:15" x14ac:dyDescent="0.25">
      <c r="A1786" t="s">
        <v>70</v>
      </c>
      <c r="B1786">
        <v>1984</v>
      </c>
      <c r="D1786" s="1">
        <v>30870</v>
      </c>
      <c r="E1786" t="s">
        <v>8</v>
      </c>
      <c r="F1786" t="s">
        <v>9</v>
      </c>
      <c r="G1786" t="s">
        <v>10</v>
      </c>
      <c r="H1786">
        <v>41</v>
      </c>
      <c r="J1786">
        <v>1979</v>
      </c>
      <c r="K1786">
        <v>188</v>
      </c>
      <c r="L1786" s="1">
        <v>29043</v>
      </c>
      <c r="M1786">
        <v>55</v>
      </c>
      <c r="N1786">
        <v>1979</v>
      </c>
      <c r="O1786">
        <v>7678</v>
      </c>
    </row>
    <row r="1787" spans="1:15" x14ac:dyDescent="0.25">
      <c r="A1787" t="s">
        <v>70</v>
      </c>
      <c r="B1787">
        <v>1984</v>
      </c>
      <c r="D1787" s="1">
        <v>30871</v>
      </c>
      <c r="E1787" t="s">
        <v>8</v>
      </c>
      <c r="F1787" t="s">
        <v>9</v>
      </c>
      <c r="G1787" t="s">
        <v>10</v>
      </c>
      <c r="H1787">
        <v>0</v>
      </c>
      <c r="J1787">
        <v>1980</v>
      </c>
      <c r="K1787">
        <v>188</v>
      </c>
      <c r="L1787" s="1">
        <v>29408</v>
      </c>
      <c r="M1787">
        <v>621</v>
      </c>
      <c r="N1787">
        <v>1980</v>
      </c>
      <c r="O1787">
        <v>2732</v>
      </c>
    </row>
    <row r="1788" spans="1:15" x14ac:dyDescent="0.25">
      <c r="A1788" t="s">
        <v>70</v>
      </c>
      <c r="B1788">
        <v>1984</v>
      </c>
      <c r="D1788" s="1">
        <v>30872</v>
      </c>
      <c r="E1788" t="s">
        <v>8</v>
      </c>
      <c r="F1788" t="s">
        <v>9</v>
      </c>
      <c r="G1788" t="s">
        <v>10</v>
      </c>
      <c r="H1788">
        <v>0</v>
      </c>
      <c r="J1788">
        <v>1981</v>
      </c>
      <c r="K1788">
        <v>188</v>
      </c>
      <c r="L1788" s="1">
        <v>29774</v>
      </c>
      <c r="M1788">
        <v>83</v>
      </c>
      <c r="N1788">
        <v>1981</v>
      </c>
      <c r="O1788">
        <v>103</v>
      </c>
    </row>
    <row r="1789" spans="1:15" x14ac:dyDescent="0.25">
      <c r="A1789" t="s">
        <v>70</v>
      </c>
      <c r="B1789">
        <v>1984</v>
      </c>
      <c r="D1789" s="1">
        <v>30873</v>
      </c>
      <c r="E1789" t="s">
        <v>8</v>
      </c>
      <c r="F1789" t="s">
        <v>9</v>
      </c>
      <c r="G1789" t="s">
        <v>10</v>
      </c>
      <c r="H1789">
        <v>0</v>
      </c>
      <c r="J1789">
        <v>1982</v>
      </c>
      <c r="K1789">
        <v>188</v>
      </c>
      <c r="L1789" s="1">
        <v>30139</v>
      </c>
      <c r="M1789">
        <v>440</v>
      </c>
      <c r="N1789">
        <v>1982</v>
      </c>
      <c r="O1789">
        <v>1113</v>
      </c>
    </row>
    <row r="1790" spans="1:15" x14ac:dyDescent="0.25">
      <c r="A1790" t="s">
        <v>70</v>
      </c>
      <c r="B1790">
        <v>1984</v>
      </c>
      <c r="D1790" s="1">
        <v>30874</v>
      </c>
      <c r="E1790" t="s">
        <v>8</v>
      </c>
      <c r="F1790" t="s">
        <v>9</v>
      </c>
      <c r="G1790" t="s">
        <v>10</v>
      </c>
      <c r="H1790">
        <v>0</v>
      </c>
      <c r="J1790">
        <v>1983</v>
      </c>
      <c r="K1790">
        <v>188</v>
      </c>
      <c r="L1790" s="1">
        <v>30504</v>
      </c>
      <c r="M1790">
        <v>68</v>
      </c>
      <c r="N1790">
        <v>1983</v>
      </c>
      <c r="O1790">
        <v>8108</v>
      </c>
    </row>
    <row r="1791" spans="1:15" x14ac:dyDescent="0.25">
      <c r="A1791" t="s">
        <v>70</v>
      </c>
      <c r="B1791">
        <v>1984</v>
      </c>
      <c r="D1791" s="1">
        <v>30875</v>
      </c>
      <c r="E1791" t="s">
        <v>8</v>
      </c>
      <c r="F1791" t="s">
        <v>9</v>
      </c>
      <c r="G1791" t="s">
        <v>10</v>
      </c>
      <c r="H1791">
        <v>143</v>
      </c>
      <c r="J1791">
        <v>1984</v>
      </c>
      <c r="K1791">
        <v>188</v>
      </c>
      <c r="L1791" s="1">
        <v>30869</v>
      </c>
      <c r="M1791">
        <v>3</v>
      </c>
      <c r="N1791">
        <v>1984</v>
      </c>
      <c r="O1791">
        <v>7138</v>
      </c>
    </row>
    <row r="1792" spans="1:15" x14ac:dyDescent="0.25">
      <c r="A1792" t="s">
        <v>70</v>
      </c>
      <c r="B1792">
        <v>1984</v>
      </c>
      <c r="D1792" s="1">
        <v>30876</v>
      </c>
      <c r="E1792" t="s">
        <v>8</v>
      </c>
      <c r="F1792" t="s">
        <v>9</v>
      </c>
      <c r="G1792" t="s">
        <v>10</v>
      </c>
      <c r="H1792">
        <v>309</v>
      </c>
      <c r="J1792">
        <v>1985</v>
      </c>
      <c r="K1792">
        <v>188</v>
      </c>
      <c r="L1792" s="1">
        <v>31235</v>
      </c>
      <c r="M1792">
        <v>0</v>
      </c>
      <c r="N1792">
        <v>1985</v>
      </c>
      <c r="O1792">
        <v>105</v>
      </c>
    </row>
    <row r="1793" spans="1:15" x14ac:dyDescent="0.25">
      <c r="A1793" t="s">
        <v>70</v>
      </c>
      <c r="B1793">
        <v>1984</v>
      </c>
      <c r="D1793" s="1">
        <v>30877</v>
      </c>
      <c r="E1793" t="s">
        <v>8</v>
      </c>
      <c r="F1793" t="s">
        <v>9</v>
      </c>
      <c r="G1793" t="s">
        <v>10</v>
      </c>
      <c r="H1793">
        <v>171</v>
      </c>
      <c r="J1793">
        <v>1986</v>
      </c>
      <c r="K1793">
        <v>188</v>
      </c>
      <c r="L1793" s="1">
        <v>31600</v>
      </c>
      <c r="M1793">
        <v>3</v>
      </c>
      <c r="N1793">
        <v>1986</v>
      </c>
      <c r="O1793">
        <v>10</v>
      </c>
    </row>
    <row r="1794" spans="1:15" x14ac:dyDescent="0.25">
      <c r="A1794" t="s">
        <v>70</v>
      </c>
      <c r="B1794">
        <v>1984</v>
      </c>
      <c r="D1794" s="1">
        <v>30878</v>
      </c>
      <c r="E1794" t="s">
        <v>8</v>
      </c>
      <c r="F1794" t="s">
        <v>9</v>
      </c>
      <c r="G1794" t="s">
        <v>10</v>
      </c>
      <c r="H1794">
        <v>3</v>
      </c>
      <c r="J1794">
        <v>1987</v>
      </c>
      <c r="K1794">
        <v>188</v>
      </c>
      <c r="L1794" s="1">
        <v>31965</v>
      </c>
      <c r="M1794">
        <v>662</v>
      </c>
      <c r="N1794">
        <v>1987</v>
      </c>
      <c r="O1794">
        <v>2618</v>
      </c>
    </row>
    <row r="1795" spans="1:15" x14ac:dyDescent="0.25">
      <c r="A1795" t="s">
        <v>70</v>
      </c>
      <c r="B1795">
        <v>1984</v>
      </c>
      <c r="D1795" s="1">
        <v>30879</v>
      </c>
      <c r="E1795" t="s">
        <v>8</v>
      </c>
      <c r="F1795" t="s">
        <v>9</v>
      </c>
      <c r="G1795" t="s">
        <v>10</v>
      </c>
      <c r="H1795">
        <v>3</v>
      </c>
      <c r="J1795">
        <v>1988</v>
      </c>
      <c r="K1795">
        <v>188</v>
      </c>
      <c r="L1795" s="1">
        <v>32330</v>
      </c>
      <c r="M1795">
        <v>0</v>
      </c>
      <c r="N1795">
        <v>1988</v>
      </c>
      <c r="O1795">
        <v>2570</v>
      </c>
    </row>
    <row r="1796" spans="1:15" x14ac:dyDescent="0.25">
      <c r="A1796" t="s">
        <v>70</v>
      </c>
      <c r="B1796">
        <v>1984</v>
      </c>
      <c r="D1796" s="1">
        <v>30880</v>
      </c>
      <c r="E1796" t="s">
        <v>8</v>
      </c>
      <c r="F1796" t="s">
        <v>9</v>
      </c>
      <c r="G1796" t="s">
        <v>10</v>
      </c>
      <c r="H1796">
        <v>267</v>
      </c>
      <c r="J1796">
        <v>1989</v>
      </c>
      <c r="K1796">
        <v>188</v>
      </c>
      <c r="L1796" s="1">
        <v>32696</v>
      </c>
      <c r="M1796">
        <v>1661</v>
      </c>
      <c r="N1796">
        <v>1989</v>
      </c>
      <c r="O1796">
        <v>25088</v>
      </c>
    </row>
    <row r="1797" spans="1:15" x14ac:dyDescent="0.25">
      <c r="A1797" t="s">
        <v>70</v>
      </c>
      <c r="B1797">
        <v>1984</v>
      </c>
      <c r="D1797" s="1">
        <v>30881</v>
      </c>
      <c r="E1797" t="s">
        <v>8</v>
      </c>
      <c r="F1797" t="s">
        <v>9</v>
      </c>
      <c r="G1797" t="s">
        <v>10</v>
      </c>
      <c r="H1797">
        <v>670</v>
      </c>
      <c r="J1797">
        <v>1990</v>
      </c>
      <c r="K1797">
        <v>188</v>
      </c>
      <c r="L1797" s="1">
        <v>33061</v>
      </c>
      <c r="M1797">
        <v>442</v>
      </c>
      <c r="N1797">
        <v>1990</v>
      </c>
      <c r="O1797">
        <v>6066</v>
      </c>
    </row>
    <row r="1798" spans="1:15" x14ac:dyDescent="0.25">
      <c r="A1798" t="s">
        <v>70</v>
      </c>
      <c r="B1798">
        <v>1984</v>
      </c>
      <c r="D1798" s="1">
        <v>30882</v>
      </c>
      <c r="E1798" t="s">
        <v>8</v>
      </c>
      <c r="F1798" t="s">
        <v>9</v>
      </c>
      <c r="G1798" t="s">
        <v>10</v>
      </c>
      <c r="H1798">
        <v>572</v>
      </c>
      <c r="J1798">
        <v>1991</v>
      </c>
      <c r="K1798">
        <v>188</v>
      </c>
      <c r="L1798" s="1">
        <v>33426</v>
      </c>
      <c r="M1798">
        <v>199</v>
      </c>
      <c r="N1798">
        <v>1991</v>
      </c>
      <c r="O1798">
        <v>3049</v>
      </c>
    </row>
    <row r="1799" spans="1:15" x14ac:dyDescent="0.25">
      <c r="A1799" t="s">
        <v>70</v>
      </c>
      <c r="B1799">
        <v>1984</v>
      </c>
      <c r="D1799" s="1">
        <v>30883</v>
      </c>
      <c r="E1799" t="s">
        <v>8</v>
      </c>
      <c r="F1799" t="s">
        <v>9</v>
      </c>
      <c r="G1799" t="s">
        <v>10</v>
      </c>
      <c r="H1799">
        <v>1070</v>
      </c>
      <c r="J1799">
        <v>1992</v>
      </c>
      <c r="K1799">
        <v>188</v>
      </c>
      <c r="L1799" s="1">
        <v>33791</v>
      </c>
      <c r="M1799">
        <v>30</v>
      </c>
      <c r="N1799">
        <v>1992</v>
      </c>
      <c r="O1799">
        <v>3067</v>
      </c>
    </row>
    <row r="1800" spans="1:15" x14ac:dyDescent="0.25">
      <c r="A1800" t="s">
        <v>70</v>
      </c>
      <c r="B1800">
        <v>1984</v>
      </c>
      <c r="D1800" s="1">
        <v>30884</v>
      </c>
      <c r="E1800" t="s">
        <v>8</v>
      </c>
      <c r="F1800" t="s">
        <v>9</v>
      </c>
      <c r="G1800" t="s">
        <v>10</v>
      </c>
      <c r="H1800">
        <v>695</v>
      </c>
      <c r="J1800">
        <v>1993</v>
      </c>
      <c r="K1800">
        <v>188</v>
      </c>
      <c r="L1800" s="1">
        <v>34157</v>
      </c>
      <c r="M1800">
        <v>644</v>
      </c>
      <c r="N1800">
        <v>1993</v>
      </c>
      <c r="O1800">
        <v>7111</v>
      </c>
    </row>
    <row r="1801" spans="1:15" x14ac:dyDescent="0.25">
      <c r="A1801" t="s">
        <v>70</v>
      </c>
      <c r="B1801">
        <v>1984</v>
      </c>
      <c r="D1801" s="1">
        <v>30885</v>
      </c>
      <c r="E1801" t="s">
        <v>8</v>
      </c>
      <c r="F1801" t="s">
        <v>9</v>
      </c>
      <c r="G1801" t="s">
        <v>10</v>
      </c>
      <c r="H1801">
        <v>931</v>
      </c>
      <c r="J1801">
        <v>1994</v>
      </c>
      <c r="K1801">
        <v>188</v>
      </c>
      <c r="L1801" s="1">
        <v>34522</v>
      </c>
      <c r="M1801">
        <v>1133</v>
      </c>
      <c r="N1801">
        <v>1994</v>
      </c>
      <c r="O1801">
        <v>11856</v>
      </c>
    </row>
    <row r="1802" spans="1:15" x14ac:dyDescent="0.25">
      <c r="A1802" t="s">
        <v>70</v>
      </c>
      <c r="B1802">
        <v>1984</v>
      </c>
      <c r="D1802" s="1">
        <v>30886</v>
      </c>
      <c r="E1802" t="s">
        <v>8</v>
      </c>
      <c r="F1802" t="s">
        <v>9</v>
      </c>
      <c r="G1802" t="s">
        <v>10</v>
      </c>
      <c r="H1802">
        <v>588</v>
      </c>
      <c r="J1802">
        <v>1995</v>
      </c>
      <c r="K1802">
        <v>188</v>
      </c>
      <c r="L1802" s="1">
        <v>34887</v>
      </c>
      <c r="M1802">
        <v>134</v>
      </c>
      <c r="N1802">
        <v>1995</v>
      </c>
      <c r="O1802">
        <v>3030</v>
      </c>
    </row>
    <row r="1803" spans="1:15" x14ac:dyDescent="0.25">
      <c r="A1803" t="s">
        <v>70</v>
      </c>
      <c r="B1803">
        <v>1984</v>
      </c>
      <c r="D1803" s="1">
        <v>30887</v>
      </c>
      <c r="E1803" t="s">
        <v>8</v>
      </c>
      <c r="F1803" t="s">
        <v>9</v>
      </c>
      <c r="G1803" t="s">
        <v>10</v>
      </c>
      <c r="H1803">
        <v>1603</v>
      </c>
      <c r="J1803">
        <v>1999</v>
      </c>
      <c r="K1803">
        <v>188</v>
      </c>
      <c r="L1803" s="1">
        <v>36348</v>
      </c>
      <c r="M1803">
        <v>0</v>
      </c>
      <c r="N1803">
        <v>1999</v>
      </c>
      <c r="O1803">
        <v>2690</v>
      </c>
    </row>
    <row r="1804" spans="1:15" x14ac:dyDescent="0.25">
      <c r="A1804" t="s">
        <v>70</v>
      </c>
      <c r="B1804">
        <v>1984</v>
      </c>
      <c r="D1804" s="1">
        <v>30888</v>
      </c>
      <c r="E1804" t="s">
        <v>8</v>
      </c>
      <c r="F1804" t="s">
        <v>9</v>
      </c>
      <c r="G1804" t="s">
        <v>10</v>
      </c>
      <c r="H1804">
        <v>731</v>
      </c>
      <c r="J1804">
        <v>2000</v>
      </c>
      <c r="K1804">
        <v>188</v>
      </c>
      <c r="L1804" s="1">
        <v>36713</v>
      </c>
      <c r="M1804">
        <v>334</v>
      </c>
      <c r="N1804">
        <v>2000</v>
      </c>
      <c r="O1804">
        <v>14539</v>
      </c>
    </row>
    <row r="1805" spans="1:15" x14ac:dyDescent="0.25">
      <c r="A1805" t="s">
        <v>70</v>
      </c>
      <c r="B1805">
        <v>1984</v>
      </c>
      <c r="D1805" s="1">
        <v>30889</v>
      </c>
      <c r="E1805" t="s">
        <v>8</v>
      </c>
      <c r="F1805" t="s">
        <v>9</v>
      </c>
      <c r="G1805" t="s">
        <v>10</v>
      </c>
      <c r="H1805">
        <v>1328</v>
      </c>
      <c r="J1805">
        <v>2001</v>
      </c>
      <c r="K1805">
        <v>188</v>
      </c>
      <c r="L1805" s="1">
        <v>37079</v>
      </c>
      <c r="M1805">
        <v>720</v>
      </c>
      <c r="N1805">
        <v>2001</v>
      </c>
      <c r="O1805">
        <v>10404</v>
      </c>
    </row>
    <row r="1806" spans="1:15" x14ac:dyDescent="0.25">
      <c r="A1806" t="s">
        <v>70</v>
      </c>
      <c r="B1806">
        <v>1984</v>
      </c>
      <c r="D1806" s="1">
        <v>30890</v>
      </c>
      <c r="E1806" t="s">
        <v>8</v>
      </c>
      <c r="F1806" t="s">
        <v>9</v>
      </c>
      <c r="G1806" t="s">
        <v>10</v>
      </c>
      <c r="H1806">
        <v>670</v>
      </c>
      <c r="J1806">
        <v>2002</v>
      </c>
      <c r="K1806">
        <v>188</v>
      </c>
      <c r="L1806" s="1">
        <v>37444</v>
      </c>
      <c r="M1806">
        <v>1100</v>
      </c>
      <c r="N1806">
        <v>2002</v>
      </c>
      <c r="O1806">
        <v>4069</v>
      </c>
    </row>
    <row r="1807" spans="1:15" x14ac:dyDescent="0.25">
      <c r="A1807" t="s">
        <v>70</v>
      </c>
      <c r="B1807">
        <v>1984</v>
      </c>
      <c r="D1807" s="1">
        <v>30891</v>
      </c>
      <c r="E1807" t="s">
        <v>8</v>
      </c>
      <c r="F1807" t="s">
        <v>9</v>
      </c>
      <c r="G1807" t="s">
        <v>10</v>
      </c>
      <c r="H1807">
        <v>160</v>
      </c>
      <c r="J1807">
        <v>2003</v>
      </c>
      <c r="K1807">
        <v>188</v>
      </c>
      <c r="L1807" s="1">
        <v>37809</v>
      </c>
      <c r="M1807">
        <v>0</v>
      </c>
      <c r="N1807">
        <v>2003</v>
      </c>
      <c r="O1807">
        <v>840</v>
      </c>
    </row>
    <row r="1808" spans="1:15" x14ac:dyDescent="0.25">
      <c r="A1808" t="s">
        <v>70</v>
      </c>
      <c r="B1808">
        <v>1984</v>
      </c>
      <c r="D1808" s="1">
        <v>30892</v>
      </c>
      <c r="E1808" t="s">
        <v>8</v>
      </c>
      <c r="F1808" t="s">
        <v>9</v>
      </c>
      <c r="G1808" t="s">
        <v>10</v>
      </c>
      <c r="H1808">
        <v>0</v>
      </c>
      <c r="J1808">
        <v>2004</v>
      </c>
      <c r="K1808">
        <v>188</v>
      </c>
      <c r="L1808" s="1">
        <v>38174</v>
      </c>
      <c r="M1808">
        <v>58</v>
      </c>
      <c r="N1808">
        <v>2004</v>
      </c>
      <c r="O1808">
        <v>58</v>
      </c>
    </row>
    <row r="1809" spans="1:15" x14ac:dyDescent="0.25">
      <c r="A1809" t="s">
        <v>70</v>
      </c>
      <c r="B1809">
        <v>1984</v>
      </c>
      <c r="D1809" s="1">
        <v>30893</v>
      </c>
      <c r="E1809" t="s">
        <v>8</v>
      </c>
      <c r="F1809" t="s">
        <v>9</v>
      </c>
      <c r="G1809" t="s">
        <v>10</v>
      </c>
      <c r="H1809">
        <v>174</v>
      </c>
      <c r="J1809">
        <v>2005</v>
      </c>
      <c r="K1809">
        <v>188</v>
      </c>
      <c r="L1809" s="1">
        <v>38540</v>
      </c>
      <c r="M1809">
        <v>80</v>
      </c>
      <c r="N1809">
        <v>2005</v>
      </c>
      <c r="O1809">
        <v>2071</v>
      </c>
    </row>
    <row r="1810" spans="1:15" x14ac:dyDescent="0.25">
      <c r="A1810" t="s">
        <v>70</v>
      </c>
      <c r="B1810">
        <v>1984</v>
      </c>
      <c r="D1810" s="1">
        <v>30894</v>
      </c>
      <c r="E1810" t="s">
        <v>8</v>
      </c>
      <c r="F1810" t="s">
        <v>9</v>
      </c>
      <c r="G1810" t="s">
        <v>10</v>
      </c>
      <c r="H1810">
        <v>121</v>
      </c>
      <c r="J1810">
        <v>2006</v>
      </c>
      <c r="K1810">
        <v>188</v>
      </c>
      <c r="L1810" s="1">
        <v>38905</v>
      </c>
      <c r="M1810">
        <v>49</v>
      </c>
      <c r="N1810">
        <v>2006</v>
      </c>
      <c r="O1810">
        <v>217</v>
      </c>
    </row>
    <row r="1811" spans="1:15" x14ac:dyDescent="0.25">
      <c r="A1811" t="s">
        <v>70</v>
      </c>
      <c r="B1811">
        <v>1984</v>
      </c>
      <c r="D1811" s="1">
        <v>30895</v>
      </c>
      <c r="E1811" t="s">
        <v>8</v>
      </c>
      <c r="F1811" t="s">
        <v>9</v>
      </c>
      <c r="G1811" t="s">
        <v>10</v>
      </c>
      <c r="H1811">
        <v>126</v>
      </c>
      <c r="J1811">
        <v>2007</v>
      </c>
      <c r="K1811">
        <v>188</v>
      </c>
      <c r="L1811" t="s">
        <v>76</v>
      </c>
      <c r="M1811" t="s">
        <v>76</v>
      </c>
      <c r="N1811" t="s">
        <v>76</v>
      </c>
      <c r="O1811" t="s">
        <v>76</v>
      </c>
    </row>
    <row r="1812" spans="1:15" x14ac:dyDescent="0.25">
      <c r="A1812" t="s">
        <v>70</v>
      </c>
      <c r="B1812">
        <v>1984</v>
      </c>
      <c r="D1812" s="1">
        <v>30896</v>
      </c>
      <c r="E1812" t="s">
        <v>8</v>
      </c>
      <c r="F1812" t="s">
        <v>9</v>
      </c>
      <c r="G1812" t="s">
        <v>10</v>
      </c>
      <c r="H1812">
        <v>156</v>
      </c>
      <c r="J1812">
        <v>2008</v>
      </c>
      <c r="K1812">
        <v>188</v>
      </c>
      <c r="L1812" s="1">
        <v>39635</v>
      </c>
      <c r="M1812">
        <v>127</v>
      </c>
      <c r="N1812">
        <v>2008</v>
      </c>
      <c r="O1812">
        <v>3621</v>
      </c>
    </row>
    <row r="1813" spans="1:15" x14ac:dyDescent="0.25">
      <c r="A1813" t="s">
        <v>70</v>
      </c>
      <c r="B1813">
        <v>1984</v>
      </c>
      <c r="D1813" s="1">
        <v>30897</v>
      </c>
      <c r="E1813" t="s">
        <v>8</v>
      </c>
      <c r="F1813" t="s">
        <v>9</v>
      </c>
      <c r="G1813" t="s">
        <v>10</v>
      </c>
      <c r="H1813">
        <v>352</v>
      </c>
      <c r="J1813">
        <v>2009</v>
      </c>
      <c r="K1813">
        <v>188</v>
      </c>
      <c r="L1813" s="1">
        <v>40001</v>
      </c>
      <c r="M1813">
        <v>27</v>
      </c>
      <c r="N1813">
        <v>2009</v>
      </c>
      <c r="O1813">
        <v>33351</v>
      </c>
    </row>
    <row r="1814" spans="1:15" x14ac:dyDescent="0.25">
      <c r="A1814" t="s">
        <v>70</v>
      </c>
      <c r="B1814">
        <v>1984</v>
      </c>
      <c r="D1814" s="1">
        <v>30898</v>
      </c>
      <c r="E1814" t="s">
        <v>8</v>
      </c>
      <c r="F1814" t="s">
        <v>9</v>
      </c>
      <c r="G1814" t="s">
        <v>10</v>
      </c>
      <c r="H1814">
        <v>0</v>
      </c>
      <c r="J1814">
        <v>2010</v>
      </c>
      <c r="K1814">
        <v>188</v>
      </c>
      <c r="L1814" s="1">
        <v>40366</v>
      </c>
      <c r="M1814">
        <v>90</v>
      </c>
      <c r="N1814">
        <v>2010</v>
      </c>
      <c r="O1814">
        <v>5114</v>
      </c>
    </row>
    <row r="1815" spans="1:15" x14ac:dyDescent="0.25">
      <c r="A1815" t="s">
        <v>70</v>
      </c>
      <c r="B1815">
        <v>1984</v>
      </c>
      <c r="D1815" s="1">
        <v>30899</v>
      </c>
      <c r="E1815" t="s">
        <v>8</v>
      </c>
      <c r="F1815" t="s">
        <v>9</v>
      </c>
      <c r="G1815" t="s">
        <v>10</v>
      </c>
      <c r="H1815">
        <v>0</v>
      </c>
      <c r="J1815">
        <v>2011</v>
      </c>
      <c r="K1815">
        <v>188</v>
      </c>
      <c r="L1815" s="1">
        <v>40731</v>
      </c>
      <c r="M1815">
        <v>425</v>
      </c>
      <c r="N1815">
        <v>2011</v>
      </c>
      <c r="O1815">
        <v>7286</v>
      </c>
    </row>
    <row r="1816" spans="1:15" x14ac:dyDescent="0.25">
      <c r="A1816" t="s">
        <v>70</v>
      </c>
      <c r="B1816">
        <v>1984</v>
      </c>
      <c r="D1816" s="1">
        <v>30900</v>
      </c>
      <c r="E1816" t="s">
        <v>8</v>
      </c>
      <c r="F1816" t="s">
        <v>9</v>
      </c>
      <c r="G1816" t="s">
        <v>10</v>
      </c>
      <c r="H1816">
        <v>0</v>
      </c>
      <c r="J1816">
        <v>2012</v>
      </c>
      <c r="K1816">
        <v>188</v>
      </c>
      <c r="L1816" s="1">
        <v>41096</v>
      </c>
      <c r="M1816">
        <v>531</v>
      </c>
      <c r="N1816">
        <v>2012</v>
      </c>
      <c r="O1816">
        <v>7239</v>
      </c>
    </row>
    <row r="1817" spans="1:15" x14ac:dyDescent="0.25">
      <c r="A1817" t="s">
        <v>70</v>
      </c>
      <c r="B1817">
        <v>1984</v>
      </c>
      <c r="D1817" s="1">
        <v>30901</v>
      </c>
      <c r="E1817" t="s">
        <v>8</v>
      </c>
      <c r="F1817" t="s">
        <v>9</v>
      </c>
      <c r="G1817" t="s">
        <v>10</v>
      </c>
      <c r="H1817">
        <v>0</v>
      </c>
      <c r="J1817">
        <v>2013</v>
      </c>
      <c r="K1817">
        <v>188</v>
      </c>
      <c r="L1817" s="1">
        <v>41462</v>
      </c>
      <c r="M1817">
        <v>799</v>
      </c>
      <c r="N1817">
        <v>2013</v>
      </c>
      <c r="O1817">
        <v>13029</v>
      </c>
    </row>
    <row r="1818" spans="1:15" x14ac:dyDescent="0.25">
      <c r="A1818" t="s">
        <v>70</v>
      </c>
      <c r="B1818">
        <v>1984</v>
      </c>
      <c r="D1818" s="1">
        <v>30902</v>
      </c>
      <c r="E1818" t="s">
        <v>8</v>
      </c>
      <c r="F1818" t="s">
        <v>9</v>
      </c>
      <c r="G1818" t="s">
        <v>10</v>
      </c>
      <c r="H1818">
        <v>20</v>
      </c>
      <c r="J1818">
        <v>2014</v>
      </c>
      <c r="K1818">
        <v>188</v>
      </c>
      <c r="L1818" s="1">
        <v>41827</v>
      </c>
      <c r="M1818">
        <v>627</v>
      </c>
      <c r="N1818">
        <v>2014</v>
      </c>
      <c r="O1818">
        <v>15282</v>
      </c>
    </row>
    <row r="1819" spans="1:15" x14ac:dyDescent="0.25">
      <c r="A1819" t="s">
        <v>70</v>
      </c>
      <c r="B1819">
        <v>1984</v>
      </c>
      <c r="D1819" s="1">
        <v>30903</v>
      </c>
      <c r="E1819" t="s">
        <v>8</v>
      </c>
      <c r="F1819" t="s">
        <v>9</v>
      </c>
      <c r="G1819" t="s">
        <v>10</v>
      </c>
      <c r="H1819">
        <v>71</v>
      </c>
      <c r="J1819">
        <v>2015</v>
      </c>
      <c r="K1819">
        <v>188</v>
      </c>
      <c r="L1819" s="1">
        <v>42192</v>
      </c>
      <c r="M1819">
        <v>88</v>
      </c>
      <c r="N1819">
        <v>2015</v>
      </c>
      <c r="O1819">
        <v>3719</v>
      </c>
    </row>
    <row r="1820" spans="1:15" x14ac:dyDescent="0.25">
      <c r="A1820" t="s">
        <v>70</v>
      </c>
      <c r="B1820">
        <v>1984</v>
      </c>
      <c r="D1820" s="1">
        <v>30904</v>
      </c>
      <c r="E1820" t="s">
        <v>8</v>
      </c>
      <c r="F1820" t="s">
        <v>9</v>
      </c>
      <c r="G1820" t="s">
        <v>10</v>
      </c>
      <c r="H1820">
        <v>3</v>
      </c>
      <c r="J1820">
        <v>2016</v>
      </c>
      <c r="K1820">
        <v>188</v>
      </c>
      <c r="L1820" s="1">
        <v>42557</v>
      </c>
      <c r="M1820">
        <v>784</v>
      </c>
      <c r="N1820">
        <v>2016</v>
      </c>
      <c r="O1820">
        <v>7222</v>
      </c>
    </row>
    <row r="1821" spans="1:15" x14ac:dyDescent="0.25">
      <c r="A1821" t="s">
        <v>70</v>
      </c>
      <c r="B1821">
        <v>1984</v>
      </c>
      <c r="D1821" s="1">
        <v>30905</v>
      </c>
      <c r="E1821" t="s">
        <v>8</v>
      </c>
      <c r="F1821" t="s">
        <v>9</v>
      </c>
      <c r="G1821" t="s">
        <v>10</v>
      </c>
      <c r="H1821">
        <v>47</v>
      </c>
      <c r="J1821">
        <v>2017</v>
      </c>
      <c r="K1821">
        <v>188</v>
      </c>
      <c r="L1821" s="1">
        <v>42923</v>
      </c>
      <c r="M1821">
        <v>1597</v>
      </c>
      <c r="N1821">
        <v>2017</v>
      </c>
      <c r="O1821">
        <v>5553</v>
      </c>
    </row>
    <row r="1822" spans="1:15" x14ac:dyDescent="0.25">
      <c r="A1822" t="s">
        <v>70</v>
      </c>
      <c r="B1822">
        <v>1984</v>
      </c>
      <c r="D1822" s="1">
        <v>30906</v>
      </c>
      <c r="E1822" t="s">
        <v>8</v>
      </c>
      <c r="F1822" t="s">
        <v>9</v>
      </c>
      <c r="G1822" t="s">
        <v>10</v>
      </c>
      <c r="H1822">
        <v>38</v>
      </c>
      <c r="J1822">
        <v>2018</v>
      </c>
      <c r="K1822">
        <v>188</v>
      </c>
      <c r="L1822" s="1">
        <v>43288</v>
      </c>
      <c r="M1822">
        <v>370</v>
      </c>
      <c r="N1822">
        <v>2018</v>
      </c>
      <c r="O1822">
        <v>4125</v>
      </c>
    </row>
    <row r="1823" spans="1:15" x14ac:dyDescent="0.25">
      <c r="A1823" t="s">
        <v>70</v>
      </c>
      <c r="B1823">
        <v>1984</v>
      </c>
      <c r="D1823" s="1">
        <v>30907</v>
      </c>
      <c r="E1823" t="s">
        <v>8</v>
      </c>
      <c r="F1823" t="s">
        <v>9</v>
      </c>
      <c r="G1823" t="s">
        <v>10</v>
      </c>
      <c r="H1823">
        <v>92</v>
      </c>
      <c r="J1823">
        <v>2019</v>
      </c>
      <c r="K1823">
        <v>188</v>
      </c>
      <c r="L1823" s="1">
        <v>43653</v>
      </c>
      <c r="M1823">
        <v>655</v>
      </c>
      <c r="N1823">
        <v>2019</v>
      </c>
      <c r="O1823">
        <v>3115</v>
      </c>
    </row>
    <row r="1824" spans="1:15" x14ac:dyDescent="0.25">
      <c r="A1824" t="s">
        <v>70</v>
      </c>
      <c r="B1824">
        <v>1984</v>
      </c>
      <c r="D1824" s="1">
        <v>30908</v>
      </c>
      <c r="E1824" t="s">
        <v>8</v>
      </c>
      <c r="F1824" t="s">
        <v>9</v>
      </c>
      <c r="G1824" t="s">
        <v>10</v>
      </c>
      <c r="H1824">
        <v>218</v>
      </c>
      <c r="J1824">
        <v>2020</v>
      </c>
      <c r="K1824">
        <v>188</v>
      </c>
      <c r="L1824" s="1">
        <v>44018</v>
      </c>
      <c r="M1824">
        <v>143</v>
      </c>
      <c r="N1824">
        <v>2020</v>
      </c>
      <c r="O1824">
        <v>2087</v>
      </c>
    </row>
    <row r="1825" spans="1:15" x14ac:dyDescent="0.25">
      <c r="A1825" t="s">
        <v>70</v>
      </c>
      <c r="B1825">
        <v>1984</v>
      </c>
      <c r="D1825" s="1">
        <v>30909</v>
      </c>
      <c r="E1825" t="s">
        <v>8</v>
      </c>
      <c r="F1825" t="s">
        <v>9</v>
      </c>
      <c r="G1825" t="s">
        <v>10</v>
      </c>
      <c r="H1825">
        <v>158</v>
      </c>
      <c r="J1825">
        <v>2021</v>
      </c>
      <c r="K1825">
        <v>188</v>
      </c>
      <c r="L1825" s="1">
        <v>44384</v>
      </c>
      <c r="M1825">
        <v>613</v>
      </c>
      <c r="N1825">
        <v>2021</v>
      </c>
      <c r="O1825">
        <v>2593</v>
      </c>
    </row>
    <row r="1826" spans="1:15" x14ac:dyDescent="0.25">
      <c r="A1826" t="s">
        <v>70</v>
      </c>
      <c r="B1826">
        <v>1984</v>
      </c>
      <c r="D1826" s="1">
        <v>30910</v>
      </c>
      <c r="E1826" t="s">
        <v>8</v>
      </c>
      <c r="F1826" t="s">
        <v>9</v>
      </c>
      <c r="G1826" t="s">
        <v>10</v>
      </c>
      <c r="H1826">
        <v>910</v>
      </c>
      <c r="J1826">
        <v>1971</v>
      </c>
      <c r="K1826">
        <v>189</v>
      </c>
      <c r="L1826" s="1">
        <v>26122</v>
      </c>
      <c r="M1826">
        <v>25</v>
      </c>
      <c r="N1826">
        <v>1971</v>
      </c>
      <c r="O1826">
        <v>5319</v>
      </c>
    </row>
    <row r="1827" spans="1:15" x14ac:dyDescent="0.25">
      <c r="A1827" t="s">
        <v>70</v>
      </c>
      <c r="B1827">
        <v>1984</v>
      </c>
      <c r="D1827" s="1">
        <v>30911</v>
      </c>
      <c r="E1827" t="s">
        <v>8</v>
      </c>
      <c r="F1827" t="s">
        <v>9</v>
      </c>
      <c r="G1827" t="s">
        <v>10</v>
      </c>
      <c r="H1827">
        <v>1513</v>
      </c>
      <c r="J1827">
        <v>1972</v>
      </c>
      <c r="K1827">
        <v>189</v>
      </c>
      <c r="L1827" s="1">
        <v>26487</v>
      </c>
      <c r="M1827">
        <v>757</v>
      </c>
      <c r="N1827">
        <v>1972</v>
      </c>
      <c r="O1827">
        <v>7385</v>
      </c>
    </row>
    <row r="1828" spans="1:15" x14ac:dyDescent="0.25">
      <c r="A1828" t="s">
        <v>70</v>
      </c>
      <c r="B1828">
        <v>1984</v>
      </c>
      <c r="D1828" s="1">
        <v>30912</v>
      </c>
      <c r="E1828" t="s">
        <v>8</v>
      </c>
      <c r="F1828" t="s">
        <v>9</v>
      </c>
      <c r="G1828" t="s">
        <v>10</v>
      </c>
      <c r="H1828">
        <v>42</v>
      </c>
      <c r="J1828">
        <v>1973</v>
      </c>
      <c r="K1828">
        <v>189</v>
      </c>
      <c r="L1828" s="1">
        <v>26853</v>
      </c>
      <c r="M1828">
        <v>15</v>
      </c>
      <c r="N1828">
        <v>1973</v>
      </c>
      <c r="O1828">
        <v>2888</v>
      </c>
    </row>
    <row r="1829" spans="1:15" x14ac:dyDescent="0.25">
      <c r="A1829" t="s">
        <v>70</v>
      </c>
      <c r="B1829">
        <v>1984</v>
      </c>
      <c r="D1829" s="1">
        <v>30913</v>
      </c>
      <c r="E1829" t="s">
        <v>8</v>
      </c>
      <c r="F1829" t="s">
        <v>9</v>
      </c>
      <c r="G1829" t="s">
        <v>10</v>
      </c>
      <c r="H1829">
        <v>56</v>
      </c>
      <c r="J1829">
        <v>1974</v>
      </c>
      <c r="K1829">
        <v>189</v>
      </c>
      <c r="L1829" s="1">
        <v>27218</v>
      </c>
      <c r="M1829">
        <v>1027</v>
      </c>
      <c r="N1829">
        <v>1974</v>
      </c>
      <c r="O1829">
        <v>16569</v>
      </c>
    </row>
    <row r="1830" spans="1:15" x14ac:dyDescent="0.25">
      <c r="A1830" t="s">
        <v>70</v>
      </c>
      <c r="B1830">
        <v>1984</v>
      </c>
      <c r="D1830" s="1">
        <v>30914</v>
      </c>
      <c r="E1830" t="s">
        <v>8</v>
      </c>
      <c r="F1830" t="s">
        <v>9</v>
      </c>
      <c r="G1830" t="s">
        <v>10</v>
      </c>
      <c r="H1830">
        <v>7</v>
      </c>
      <c r="J1830">
        <v>1975</v>
      </c>
      <c r="K1830">
        <v>189</v>
      </c>
      <c r="L1830" s="1">
        <v>27583</v>
      </c>
      <c r="M1830">
        <v>39</v>
      </c>
      <c r="N1830">
        <v>1975</v>
      </c>
      <c r="O1830">
        <v>627</v>
      </c>
    </row>
    <row r="1831" spans="1:15" x14ac:dyDescent="0.25">
      <c r="A1831" t="s">
        <v>70</v>
      </c>
      <c r="B1831">
        <v>1984</v>
      </c>
      <c r="D1831" s="1">
        <v>30915</v>
      </c>
      <c r="E1831" t="s">
        <v>8</v>
      </c>
      <c r="F1831" t="s">
        <v>9</v>
      </c>
      <c r="G1831" t="s">
        <v>10</v>
      </c>
      <c r="H1831">
        <v>567</v>
      </c>
      <c r="J1831">
        <v>1976</v>
      </c>
      <c r="K1831">
        <v>189</v>
      </c>
      <c r="L1831" s="1">
        <v>27948</v>
      </c>
      <c r="M1831">
        <v>496</v>
      </c>
      <c r="N1831">
        <v>1976</v>
      </c>
      <c r="O1831">
        <v>2552</v>
      </c>
    </row>
    <row r="1832" spans="1:15" x14ac:dyDescent="0.25">
      <c r="A1832" t="s">
        <v>70</v>
      </c>
      <c r="B1832">
        <v>1984</v>
      </c>
      <c r="D1832" s="1">
        <v>30916</v>
      </c>
      <c r="E1832" t="s">
        <v>8</v>
      </c>
      <c r="F1832" t="s">
        <v>9</v>
      </c>
      <c r="G1832" t="s">
        <v>10</v>
      </c>
      <c r="H1832">
        <v>637</v>
      </c>
      <c r="J1832">
        <v>1977</v>
      </c>
      <c r="K1832">
        <v>189</v>
      </c>
      <c r="L1832" s="1">
        <v>28314</v>
      </c>
      <c r="M1832">
        <v>133</v>
      </c>
      <c r="N1832">
        <v>1977</v>
      </c>
      <c r="O1832">
        <v>1798</v>
      </c>
    </row>
    <row r="1833" spans="1:15" x14ac:dyDescent="0.25">
      <c r="A1833" t="s">
        <v>70</v>
      </c>
      <c r="B1833">
        <v>1984</v>
      </c>
      <c r="D1833" s="1">
        <v>30917</v>
      </c>
      <c r="E1833" t="s">
        <v>8</v>
      </c>
      <c r="F1833" t="s">
        <v>9</v>
      </c>
      <c r="G1833" t="s">
        <v>10</v>
      </c>
      <c r="H1833">
        <v>135</v>
      </c>
      <c r="J1833">
        <v>1978</v>
      </c>
      <c r="K1833">
        <v>189</v>
      </c>
      <c r="L1833" s="1">
        <v>28679</v>
      </c>
      <c r="M1833">
        <v>1019</v>
      </c>
      <c r="N1833">
        <v>1978</v>
      </c>
      <c r="O1833">
        <v>10422</v>
      </c>
    </row>
    <row r="1834" spans="1:15" x14ac:dyDescent="0.25">
      <c r="A1834" t="s">
        <v>70</v>
      </c>
      <c r="B1834">
        <v>1984</v>
      </c>
      <c r="D1834" s="1">
        <v>30918</v>
      </c>
      <c r="E1834" t="s">
        <v>8</v>
      </c>
      <c r="F1834" t="s">
        <v>9</v>
      </c>
      <c r="G1834" t="s">
        <v>10</v>
      </c>
      <c r="H1834">
        <v>15</v>
      </c>
      <c r="J1834">
        <v>1979</v>
      </c>
      <c r="K1834">
        <v>189</v>
      </c>
      <c r="L1834" s="1">
        <v>29044</v>
      </c>
      <c r="M1834">
        <v>165</v>
      </c>
      <c r="N1834">
        <v>1979</v>
      </c>
      <c r="O1834">
        <v>7843</v>
      </c>
    </row>
    <row r="1835" spans="1:15" x14ac:dyDescent="0.25">
      <c r="A1835" t="s">
        <v>70</v>
      </c>
      <c r="B1835">
        <v>1984</v>
      </c>
      <c r="D1835" s="1">
        <v>30919</v>
      </c>
      <c r="E1835" t="s">
        <v>8</v>
      </c>
      <c r="F1835" t="s">
        <v>9</v>
      </c>
      <c r="G1835" t="s">
        <v>10</v>
      </c>
      <c r="H1835">
        <v>0</v>
      </c>
      <c r="J1835">
        <v>1980</v>
      </c>
      <c r="K1835">
        <v>189</v>
      </c>
      <c r="L1835" s="1">
        <v>29409</v>
      </c>
      <c r="M1835">
        <v>241</v>
      </c>
      <c r="N1835">
        <v>1980</v>
      </c>
      <c r="O1835">
        <v>2973</v>
      </c>
    </row>
    <row r="1836" spans="1:15" x14ac:dyDescent="0.25">
      <c r="A1836" t="s">
        <v>70</v>
      </c>
      <c r="B1836">
        <v>1984</v>
      </c>
      <c r="D1836" s="1">
        <v>30920</v>
      </c>
      <c r="E1836" t="s">
        <v>8</v>
      </c>
      <c r="F1836" t="s">
        <v>9</v>
      </c>
      <c r="G1836" t="s">
        <v>10</v>
      </c>
      <c r="H1836">
        <v>0</v>
      </c>
      <c r="J1836">
        <v>1981</v>
      </c>
      <c r="K1836">
        <v>189</v>
      </c>
      <c r="L1836" s="1">
        <v>29775</v>
      </c>
      <c r="M1836">
        <v>46</v>
      </c>
      <c r="N1836">
        <v>1981</v>
      </c>
      <c r="O1836">
        <v>149</v>
      </c>
    </row>
    <row r="1837" spans="1:15" x14ac:dyDescent="0.25">
      <c r="A1837" t="s">
        <v>70</v>
      </c>
      <c r="B1837">
        <v>1984</v>
      </c>
      <c r="D1837" s="1">
        <v>30921</v>
      </c>
      <c r="E1837" t="s">
        <v>8</v>
      </c>
      <c r="F1837" t="s">
        <v>9</v>
      </c>
      <c r="G1837" t="s">
        <v>10</v>
      </c>
      <c r="H1837">
        <v>0</v>
      </c>
      <c r="J1837">
        <v>1982</v>
      </c>
      <c r="K1837">
        <v>189</v>
      </c>
      <c r="L1837" s="1">
        <v>30140</v>
      </c>
      <c r="M1837">
        <v>8</v>
      </c>
      <c r="N1837">
        <v>1982</v>
      </c>
      <c r="O1837">
        <v>1121</v>
      </c>
    </row>
    <row r="1838" spans="1:15" x14ac:dyDescent="0.25">
      <c r="A1838" t="s">
        <v>70</v>
      </c>
      <c r="B1838">
        <v>1984</v>
      </c>
      <c r="D1838" s="1">
        <v>30922</v>
      </c>
      <c r="E1838" t="s">
        <v>8</v>
      </c>
      <c r="F1838" t="s">
        <v>9</v>
      </c>
      <c r="G1838" t="s">
        <v>10</v>
      </c>
      <c r="H1838">
        <v>432</v>
      </c>
      <c r="J1838">
        <v>1983</v>
      </c>
      <c r="K1838">
        <v>189</v>
      </c>
      <c r="L1838" s="1">
        <v>30505</v>
      </c>
      <c r="M1838">
        <v>2747</v>
      </c>
      <c r="N1838">
        <v>1983</v>
      </c>
      <c r="O1838">
        <v>10855</v>
      </c>
    </row>
    <row r="1839" spans="1:15" x14ac:dyDescent="0.25">
      <c r="A1839" t="s">
        <v>70</v>
      </c>
      <c r="B1839">
        <v>1984</v>
      </c>
      <c r="D1839" s="1">
        <v>30923</v>
      </c>
      <c r="E1839" t="s">
        <v>8</v>
      </c>
      <c r="F1839" t="s">
        <v>9</v>
      </c>
      <c r="G1839" t="s">
        <v>10</v>
      </c>
      <c r="H1839">
        <v>661</v>
      </c>
      <c r="J1839">
        <v>1984</v>
      </c>
      <c r="K1839">
        <v>189</v>
      </c>
      <c r="L1839" s="1">
        <v>30870</v>
      </c>
      <c r="M1839">
        <v>41</v>
      </c>
      <c r="N1839">
        <v>1984</v>
      </c>
      <c r="O1839">
        <v>7179</v>
      </c>
    </row>
    <row r="1840" spans="1:15" x14ac:dyDescent="0.25">
      <c r="A1840" t="s">
        <v>70</v>
      </c>
      <c r="B1840">
        <v>1984</v>
      </c>
      <c r="D1840" s="1">
        <v>30924</v>
      </c>
      <c r="E1840" t="s">
        <v>8</v>
      </c>
      <c r="F1840" t="s">
        <v>9</v>
      </c>
      <c r="G1840" t="s">
        <v>10</v>
      </c>
      <c r="H1840">
        <v>3785</v>
      </c>
      <c r="J1840">
        <v>1985</v>
      </c>
      <c r="K1840">
        <v>189</v>
      </c>
      <c r="L1840" s="1">
        <v>31236</v>
      </c>
      <c r="M1840">
        <v>192</v>
      </c>
      <c r="N1840">
        <v>1985</v>
      </c>
      <c r="O1840">
        <v>297</v>
      </c>
    </row>
    <row r="1841" spans="1:15" x14ac:dyDescent="0.25">
      <c r="A1841" t="s">
        <v>70</v>
      </c>
      <c r="B1841">
        <v>1984</v>
      </c>
      <c r="D1841" s="1">
        <v>30925</v>
      </c>
      <c r="E1841" t="s">
        <v>8</v>
      </c>
      <c r="F1841" t="s">
        <v>9</v>
      </c>
      <c r="G1841" t="s">
        <v>10</v>
      </c>
      <c r="H1841">
        <v>5209</v>
      </c>
      <c r="J1841">
        <v>1986</v>
      </c>
      <c r="K1841">
        <v>189</v>
      </c>
      <c r="L1841" s="1">
        <v>31601</v>
      </c>
      <c r="M1841">
        <v>2</v>
      </c>
      <c r="N1841">
        <v>1986</v>
      </c>
      <c r="O1841">
        <v>12</v>
      </c>
    </row>
    <row r="1842" spans="1:15" x14ac:dyDescent="0.25">
      <c r="A1842" t="s">
        <v>70</v>
      </c>
      <c r="B1842">
        <v>1984</v>
      </c>
      <c r="D1842" s="1">
        <v>30926</v>
      </c>
      <c r="E1842" t="s">
        <v>8</v>
      </c>
      <c r="F1842" t="s">
        <v>9</v>
      </c>
      <c r="G1842" t="s">
        <v>10</v>
      </c>
      <c r="H1842">
        <v>4812</v>
      </c>
      <c r="J1842">
        <v>1987</v>
      </c>
      <c r="K1842">
        <v>189</v>
      </c>
      <c r="L1842" s="1">
        <v>31966</v>
      </c>
      <c r="M1842">
        <v>56</v>
      </c>
      <c r="N1842">
        <v>1987</v>
      </c>
      <c r="O1842">
        <v>2674</v>
      </c>
    </row>
    <row r="1843" spans="1:15" x14ac:dyDescent="0.25">
      <c r="A1843" t="s">
        <v>70</v>
      </c>
      <c r="B1843">
        <v>1984</v>
      </c>
      <c r="D1843" s="1">
        <v>30927</v>
      </c>
      <c r="E1843" t="s">
        <v>8</v>
      </c>
      <c r="F1843" t="s">
        <v>9</v>
      </c>
      <c r="G1843" t="s">
        <v>10</v>
      </c>
      <c r="H1843">
        <v>2378</v>
      </c>
      <c r="J1843">
        <v>1988</v>
      </c>
      <c r="K1843">
        <v>189</v>
      </c>
      <c r="L1843" s="1">
        <v>32331</v>
      </c>
      <c r="M1843">
        <v>0</v>
      </c>
      <c r="N1843">
        <v>1988</v>
      </c>
      <c r="O1843">
        <v>2570</v>
      </c>
    </row>
    <row r="1844" spans="1:15" x14ac:dyDescent="0.25">
      <c r="A1844" t="s">
        <v>70</v>
      </c>
      <c r="B1844">
        <v>1984</v>
      </c>
      <c r="D1844" s="1">
        <v>30928</v>
      </c>
      <c r="E1844" t="s">
        <v>8</v>
      </c>
      <c r="F1844" t="s">
        <v>9</v>
      </c>
      <c r="G1844" t="s">
        <v>10</v>
      </c>
      <c r="H1844">
        <v>3755</v>
      </c>
      <c r="J1844">
        <v>1989</v>
      </c>
      <c r="K1844">
        <v>189</v>
      </c>
      <c r="L1844" s="1">
        <v>32697</v>
      </c>
      <c r="M1844">
        <v>0</v>
      </c>
      <c r="N1844">
        <v>1989</v>
      </c>
      <c r="O1844">
        <v>25088</v>
      </c>
    </row>
    <row r="1845" spans="1:15" x14ac:dyDescent="0.25">
      <c r="A1845" t="s">
        <v>70</v>
      </c>
      <c r="B1845">
        <v>1984</v>
      </c>
      <c r="D1845" s="1">
        <v>30929</v>
      </c>
      <c r="E1845" t="s">
        <v>8</v>
      </c>
      <c r="F1845" t="s">
        <v>9</v>
      </c>
      <c r="G1845" t="s">
        <v>10</v>
      </c>
      <c r="H1845">
        <v>478</v>
      </c>
      <c r="J1845">
        <v>1990</v>
      </c>
      <c r="K1845">
        <v>189</v>
      </c>
      <c r="L1845" s="1">
        <v>33062</v>
      </c>
      <c r="M1845">
        <v>572</v>
      </c>
      <c r="N1845">
        <v>1990</v>
      </c>
      <c r="O1845">
        <v>6638</v>
      </c>
    </row>
    <row r="1846" spans="1:15" x14ac:dyDescent="0.25">
      <c r="A1846" t="s">
        <v>70</v>
      </c>
      <c r="B1846">
        <v>1984</v>
      </c>
      <c r="D1846" s="1">
        <v>30930</v>
      </c>
      <c r="E1846" t="s">
        <v>8</v>
      </c>
      <c r="F1846" t="s">
        <v>9</v>
      </c>
      <c r="G1846" t="s">
        <v>10</v>
      </c>
      <c r="H1846">
        <v>3037</v>
      </c>
      <c r="J1846">
        <v>1991</v>
      </c>
      <c r="K1846">
        <v>189</v>
      </c>
      <c r="L1846" s="1">
        <v>33427</v>
      </c>
      <c r="M1846">
        <v>198</v>
      </c>
      <c r="N1846">
        <v>1991</v>
      </c>
      <c r="O1846">
        <v>3247</v>
      </c>
    </row>
    <row r="1847" spans="1:15" x14ac:dyDescent="0.25">
      <c r="A1847" t="s">
        <v>70</v>
      </c>
      <c r="B1847">
        <v>1984</v>
      </c>
      <c r="D1847" s="1">
        <v>30931</v>
      </c>
      <c r="E1847" t="s">
        <v>8</v>
      </c>
      <c r="F1847" t="s">
        <v>9</v>
      </c>
      <c r="G1847" t="s">
        <v>10</v>
      </c>
      <c r="H1847">
        <v>3585</v>
      </c>
      <c r="J1847">
        <v>1992</v>
      </c>
      <c r="K1847">
        <v>189</v>
      </c>
      <c r="L1847" s="1">
        <v>33792</v>
      </c>
      <c r="M1847">
        <v>101</v>
      </c>
      <c r="N1847">
        <v>1992</v>
      </c>
      <c r="O1847">
        <v>3168</v>
      </c>
    </row>
    <row r="1848" spans="1:15" x14ac:dyDescent="0.25">
      <c r="A1848" t="s">
        <v>70</v>
      </c>
      <c r="B1848">
        <v>1984</v>
      </c>
      <c r="D1848" s="1">
        <v>30932</v>
      </c>
      <c r="E1848" t="s">
        <v>8</v>
      </c>
      <c r="F1848" t="s">
        <v>9</v>
      </c>
      <c r="G1848" t="s">
        <v>10</v>
      </c>
      <c r="H1848">
        <v>1764</v>
      </c>
      <c r="J1848">
        <v>1993</v>
      </c>
      <c r="K1848">
        <v>189</v>
      </c>
      <c r="L1848" s="1">
        <v>34158</v>
      </c>
      <c r="M1848">
        <v>588</v>
      </c>
      <c r="N1848">
        <v>1993</v>
      </c>
      <c r="O1848">
        <v>7699</v>
      </c>
    </row>
    <row r="1849" spans="1:15" x14ac:dyDescent="0.25">
      <c r="A1849" t="s">
        <v>70</v>
      </c>
      <c r="B1849">
        <v>1984</v>
      </c>
      <c r="D1849" s="1">
        <v>30933</v>
      </c>
      <c r="E1849" t="s">
        <v>8</v>
      </c>
      <c r="F1849" t="s">
        <v>9</v>
      </c>
      <c r="G1849" t="s">
        <v>10</v>
      </c>
      <c r="H1849">
        <v>3018</v>
      </c>
      <c r="J1849">
        <v>1994</v>
      </c>
      <c r="K1849">
        <v>189</v>
      </c>
      <c r="L1849" s="1">
        <v>34523</v>
      </c>
      <c r="M1849">
        <v>1433</v>
      </c>
      <c r="N1849">
        <v>1994</v>
      </c>
      <c r="O1849">
        <v>13289</v>
      </c>
    </row>
    <row r="1850" spans="1:15" x14ac:dyDescent="0.25">
      <c r="A1850" t="s">
        <v>70</v>
      </c>
      <c r="B1850">
        <v>1984</v>
      </c>
      <c r="D1850" s="1">
        <v>30934</v>
      </c>
      <c r="E1850" t="s">
        <v>8</v>
      </c>
      <c r="F1850" t="s">
        <v>9</v>
      </c>
      <c r="G1850" t="s">
        <v>10</v>
      </c>
      <c r="H1850">
        <v>1838</v>
      </c>
      <c r="J1850">
        <v>1995</v>
      </c>
      <c r="K1850">
        <v>189</v>
      </c>
      <c r="L1850" s="1">
        <v>34888</v>
      </c>
      <c r="M1850">
        <v>165</v>
      </c>
      <c r="N1850">
        <v>1995</v>
      </c>
      <c r="O1850">
        <v>3195</v>
      </c>
    </row>
    <row r="1851" spans="1:15" x14ac:dyDescent="0.25">
      <c r="A1851" t="s">
        <v>70</v>
      </c>
      <c r="B1851">
        <v>1984</v>
      </c>
      <c r="D1851" s="1">
        <v>30935</v>
      </c>
      <c r="E1851" t="s">
        <v>8</v>
      </c>
      <c r="F1851" t="s">
        <v>9</v>
      </c>
      <c r="G1851" t="s">
        <v>10</v>
      </c>
      <c r="H1851">
        <v>1619</v>
      </c>
      <c r="J1851">
        <v>1999</v>
      </c>
      <c r="K1851">
        <v>189</v>
      </c>
      <c r="L1851" s="1">
        <v>36349</v>
      </c>
      <c r="M1851">
        <v>0</v>
      </c>
      <c r="N1851">
        <v>1999</v>
      </c>
      <c r="O1851">
        <v>2690</v>
      </c>
    </row>
    <row r="1852" spans="1:15" x14ac:dyDescent="0.25">
      <c r="A1852" t="s">
        <v>70</v>
      </c>
      <c r="B1852">
        <v>1984</v>
      </c>
      <c r="D1852" s="1">
        <v>30936</v>
      </c>
      <c r="E1852" t="s">
        <v>8</v>
      </c>
      <c r="F1852" t="s">
        <v>9</v>
      </c>
      <c r="G1852" t="s">
        <v>10</v>
      </c>
      <c r="H1852">
        <v>2312</v>
      </c>
      <c r="J1852">
        <v>2000</v>
      </c>
      <c r="K1852">
        <v>189</v>
      </c>
      <c r="L1852" s="1">
        <v>36714</v>
      </c>
      <c r="M1852">
        <v>622</v>
      </c>
      <c r="N1852">
        <v>2000</v>
      </c>
      <c r="O1852">
        <v>15161</v>
      </c>
    </row>
    <row r="1853" spans="1:15" x14ac:dyDescent="0.25">
      <c r="A1853" t="s">
        <v>70</v>
      </c>
      <c r="B1853">
        <v>1984</v>
      </c>
      <c r="D1853" s="1">
        <v>30937</v>
      </c>
      <c r="E1853" t="s">
        <v>8</v>
      </c>
      <c r="F1853" t="s">
        <v>9</v>
      </c>
      <c r="G1853" t="s">
        <v>10</v>
      </c>
      <c r="H1853">
        <v>4673</v>
      </c>
      <c r="J1853">
        <v>2001</v>
      </c>
      <c r="K1853">
        <v>189</v>
      </c>
      <c r="L1853" s="1">
        <v>37080</v>
      </c>
      <c r="M1853">
        <v>699</v>
      </c>
      <c r="N1853">
        <v>2001</v>
      </c>
      <c r="O1853">
        <v>11103</v>
      </c>
    </row>
    <row r="1854" spans="1:15" x14ac:dyDescent="0.25">
      <c r="A1854" t="s">
        <v>70</v>
      </c>
      <c r="B1854">
        <v>1984</v>
      </c>
      <c r="D1854" s="1">
        <v>30938</v>
      </c>
      <c r="E1854" t="s">
        <v>8</v>
      </c>
      <c r="F1854" t="s">
        <v>9</v>
      </c>
      <c r="G1854" t="s">
        <v>10</v>
      </c>
      <c r="H1854">
        <v>2586</v>
      </c>
      <c r="J1854">
        <v>2002</v>
      </c>
      <c r="K1854">
        <v>189</v>
      </c>
      <c r="L1854" s="1">
        <v>37445</v>
      </c>
      <c r="M1854">
        <v>162</v>
      </c>
      <c r="N1854">
        <v>2002</v>
      </c>
      <c r="O1854">
        <v>4231</v>
      </c>
    </row>
    <row r="1855" spans="1:15" x14ac:dyDescent="0.25">
      <c r="A1855" t="s">
        <v>70</v>
      </c>
      <c r="B1855">
        <v>1984</v>
      </c>
      <c r="D1855" s="1">
        <v>30939</v>
      </c>
      <c r="E1855" t="s">
        <v>8</v>
      </c>
      <c r="F1855" t="s">
        <v>9</v>
      </c>
      <c r="G1855" t="s">
        <v>10</v>
      </c>
      <c r="H1855">
        <v>2241</v>
      </c>
      <c r="J1855">
        <v>2003</v>
      </c>
      <c r="K1855">
        <v>189</v>
      </c>
      <c r="L1855" s="1">
        <v>37810</v>
      </c>
      <c r="M1855">
        <v>3</v>
      </c>
      <c r="N1855">
        <v>2003</v>
      </c>
      <c r="O1855">
        <v>843</v>
      </c>
    </row>
    <row r="1856" spans="1:15" x14ac:dyDescent="0.25">
      <c r="A1856" t="s">
        <v>70</v>
      </c>
      <c r="B1856">
        <v>1984</v>
      </c>
      <c r="D1856" s="1">
        <v>30940</v>
      </c>
      <c r="E1856" t="s">
        <v>8</v>
      </c>
      <c r="F1856" t="s">
        <v>9</v>
      </c>
      <c r="G1856" t="s">
        <v>10</v>
      </c>
      <c r="H1856">
        <v>3243</v>
      </c>
      <c r="J1856">
        <v>2004</v>
      </c>
      <c r="K1856">
        <v>189</v>
      </c>
      <c r="L1856" s="1">
        <v>38175</v>
      </c>
      <c r="M1856">
        <v>82</v>
      </c>
      <c r="N1856">
        <v>2004</v>
      </c>
      <c r="O1856">
        <v>140</v>
      </c>
    </row>
    <row r="1857" spans="1:15" x14ac:dyDescent="0.25">
      <c r="A1857" t="s">
        <v>70</v>
      </c>
      <c r="B1857">
        <v>1984</v>
      </c>
      <c r="D1857" s="1">
        <v>30941</v>
      </c>
      <c r="E1857" t="s">
        <v>8</v>
      </c>
      <c r="F1857" t="s">
        <v>9</v>
      </c>
      <c r="G1857" t="s">
        <v>10</v>
      </c>
      <c r="H1857">
        <v>913</v>
      </c>
      <c r="J1857">
        <v>2005</v>
      </c>
      <c r="K1857">
        <v>189</v>
      </c>
      <c r="L1857" s="1">
        <v>38541</v>
      </c>
      <c r="M1857">
        <v>138</v>
      </c>
      <c r="N1857">
        <v>2005</v>
      </c>
      <c r="O1857">
        <v>2209</v>
      </c>
    </row>
    <row r="1858" spans="1:15" x14ac:dyDescent="0.25">
      <c r="A1858" t="s">
        <v>70</v>
      </c>
      <c r="B1858">
        <v>1984</v>
      </c>
      <c r="D1858" s="1">
        <v>30942</v>
      </c>
      <c r="E1858" t="s">
        <v>8</v>
      </c>
      <c r="F1858" t="s">
        <v>9</v>
      </c>
      <c r="G1858" t="s">
        <v>10</v>
      </c>
      <c r="H1858">
        <v>905</v>
      </c>
      <c r="J1858">
        <v>2006</v>
      </c>
      <c r="K1858">
        <v>189</v>
      </c>
      <c r="L1858" s="1">
        <v>38906</v>
      </c>
      <c r="M1858">
        <v>10</v>
      </c>
      <c r="N1858">
        <v>2006</v>
      </c>
      <c r="O1858">
        <v>227</v>
      </c>
    </row>
    <row r="1859" spans="1:15" x14ac:dyDescent="0.25">
      <c r="A1859" t="s">
        <v>70</v>
      </c>
      <c r="B1859">
        <v>1984</v>
      </c>
      <c r="D1859" s="1">
        <v>30943</v>
      </c>
      <c r="E1859" t="s">
        <v>8</v>
      </c>
      <c r="F1859" t="s">
        <v>9</v>
      </c>
      <c r="G1859" t="s">
        <v>10</v>
      </c>
      <c r="H1859">
        <v>4553</v>
      </c>
      <c r="J1859">
        <v>2007</v>
      </c>
      <c r="K1859">
        <v>189</v>
      </c>
      <c r="L1859" t="s">
        <v>76</v>
      </c>
      <c r="M1859" t="s">
        <v>76</v>
      </c>
      <c r="N1859" t="s">
        <v>76</v>
      </c>
      <c r="O1859" t="s">
        <v>76</v>
      </c>
    </row>
    <row r="1860" spans="1:15" x14ac:dyDescent="0.25">
      <c r="A1860" t="s">
        <v>70</v>
      </c>
      <c r="B1860">
        <v>1984</v>
      </c>
      <c r="D1860" s="1">
        <v>30944</v>
      </c>
      <c r="E1860" t="s">
        <v>8</v>
      </c>
      <c r="F1860" t="s">
        <v>9</v>
      </c>
      <c r="G1860" t="s">
        <v>10</v>
      </c>
      <c r="H1860">
        <v>2058</v>
      </c>
      <c r="J1860">
        <v>2008</v>
      </c>
      <c r="K1860">
        <v>189</v>
      </c>
      <c r="L1860" s="1">
        <v>39636</v>
      </c>
      <c r="M1860">
        <v>122</v>
      </c>
      <c r="N1860">
        <v>2008</v>
      </c>
      <c r="O1860">
        <v>3743</v>
      </c>
    </row>
    <row r="1861" spans="1:15" x14ac:dyDescent="0.25">
      <c r="A1861" t="s">
        <v>70</v>
      </c>
      <c r="B1861">
        <v>1984</v>
      </c>
      <c r="D1861" s="1">
        <v>30945</v>
      </c>
      <c r="E1861" t="s">
        <v>8</v>
      </c>
      <c r="F1861" t="s">
        <v>9</v>
      </c>
      <c r="G1861" t="s">
        <v>10</v>
      </c>
      <c r="H1861">
        <v>4210</v>
      </c>
      <c r="J1861">
        <v>2009</v>
      </c>
      <c r="K1861">
        <v>189</v>
      </c>
      <c r="L1861" s="1">
        <v>40002</v>
      </c>
      <c r="M1861">
        <v>27</v>
      </c>
      <c r="N1861">
        <v>2009</v>
      </c>
      <c r="O1861">
        <v>33378</v>
      </c>
    </row>
    <row r="1862" spans="1:15" x14ac:dyDescent="0.25">
      <c r="A1862" t="s">
        <v>70</v>
      </c>
      <c r="B1862">
        <v>1984</v>
      </c>
      <c r="D1862" s="1">
        <v>30946</v>
      </c>
      <c r="E1862" t="s">
        <v>8</v>
      </c>
      <c r="F1862" t="s">
        <v>9</v>
      </c>
      <c r="G1862" t="s">
        <v>10</v>
      </c>
      <c r="H1862">
        <v>3657</v>
      </c>
      <c r="J1862">
        <v>2010</v>
      </c>
      <c r="K1862">
        <v>189</v>
      </c>
      <c r="L1862" s="1">
        <v>40367</v>
      </c>
      <c r="M1862">
        <v>1043</v>
      </c>
      <c r="N1862">
        <v>2010</v>
      </c>
      <c r="O1862">
        <v>6157</v>
      </c>
    </row>
    <row r="1863" spans="1:15" x14ac:dyDescent="0.25">
      <c r="A1863" t="s">
        <v>70</v>
      </c>
      <c r="B1863">
        <v>1984</v>
      </c>
      <c r="D1863" s="1">
        <v>30947</v>
      </c>
      <c r="E1863" t="s">
        <v>8</v>
      </c>
      <c r="F1863" t="s">
        <v>9</v>
      </c>
      <c r="G1863" t="s">
        <v>10</v>
      </c>
      <c r="H1863">
        <v>4810</v>
      </c>
      <c r="J1863">
        <v>2011</v>
      </c>
      <c r="K1863">
        <v>189</v>
      </c>
      <c r="L1863" s="1">
        <v>40732</v>
      </c>
      <c r="M1863">
        <v>985</v>
      </c>
      <c r="N1863">
        <v>2011</v>
      </c>
      <c r="O1863">
        <v>8271</v>
      </c>
    </row>
    <row r="1864" spans="1:15" x14ac:dyDescent="0.25">
      <c r="A1864" t="s">
        <v>70</v>
      </c>
      <c r="B1864">
        <v>1984</v>
      </c>
      <c r="D1864" s="1">
        <v>30948</v>
      </c>
      <c r="E1864" t="s">
        <v>8</v>
      </c>
      <c r="F1864" t="s">
        <v>9</v>
      </c>
      <c r="G1864" t="s">
        <v>10</v>
      </c>
      <c r="H1864">
        <v>6619</v>
      </c>
      <c r="J1864">
        <v>2012</v>
      </c>
      <c r="K1864">
        <v>189</v>
      </c>
      <c r="L1864" s="1">
        <v>41097</v>
      </c>
      <c r="M1864">
        <v>1808</v>
      </c>
      <c r="N1864">
        <v>2012</v>
      </c>
      <c r="O1864">
        <v>9047</v>
      </c>
    </row>
    <row r="1865" spans="1:15" x14ac:dyDescent="0.25">
      <c r="A1865" t="s">
        <v>70</v>
      </c>
      <c r="B1865">
        <v>1984</v>
      </c>
      <c r="D1865" s="1">
        <v>30949</v>
      </c>
      <c r="E1865" t="s">
        <v>8</v>
      </c>
      <c r="F1865" t="s">
        <v>9</v>
      </c>
      <c r="G1865" t="s">
        <v>10</v>
      </c>
      <c r="H1865">
        <v>1922</v>
      </c>
      <c r="J1865">
        <v>2013</v>
      </c>
      <c r="K1865">
        <v>189</v>
      </c>
      <c r="L1865" s="1">
        <v>41463</v>
      </c>
      <c r="M1865">
        <v>639</v>
      </c>
      <c r="N1865">
        <v>2013</v>
      </c>
      <c r="O1865">
        <v>13668</v>
      </c>
    </row>
    <row r="1866" spans="1:15" x14ac:dyDescent="0.25">
      <c r="A1866" t="s">
        <v>70</v>
      </c>
      <c r="B1866">
        <v>1984</v>
      </c>
      <c r="D1866" s="1">
        <v>30950</v>
      </c>
      <c r="E1866" t="s">
        <v>8</v>
      </c>
      <c r="F1866" t="s">
        <v>9</v>
      </c>
      <c r="G1866" t="s">
        <v>10</v>
      </c>
      <c r="H1866">
        <v>3097</v>
      </c>
      <c r="J1866">
        <v>2014</v>
      </c>
      <c r="K1866">
        <v>189</v>
      </c>
      <c r="L1866" s="1">
        <v>41828</v>
      </c>
      <c r="M1866">
        <v>6</v>
      </c>
      <c r="N1866">
        <v>2014</v>
      </c>
      <c r="O1866">
        <v>15288</v>
      </c>
    </row>
    <row r="1867" spans="1:15" x14ac:dyDescent="0.25">
      <c r="A1867" t="s">
        <v>70</v>
      </c>
      <c r="B1867">
        <v>1984</v>
      </c>
      <c r="D1867" s="1">
        <v>30951</v>
      </c>
      <c r="E1867" t="s">
        <v>8</v>
      </c>
      <c r="F1867" t="s">
        <v>9</v>
      </c>
      <c r="G1867" t="s">
        <v>10</v>
      </c>
      <c r="H1867">
        <v>1254</v>
      </c>
      <c r="J1867">
        <v>2015</v>
      </c>
      <c r="K1867">
        <v>189</v>
      </c>
      <c r="L1867" s="1">
        <v>42193</v>
      </c>
      <c r="M1867">
        <v>68</v>
      </c>
      <c r="N1867">
        <v>2015</v>
      </c>
      <c r="O1867">
        <v>3787</v>
      </c>
    </row>
    <row r="1868" spans="1:15" x14ac:dyDescent="0.25">
      <c r="A1868" t="s">
        <v>70</v>
      </c>
      <c r="B1868">
        <v>1984</v>
      </c>
      <c r="D1868" s="1">
        <v>30952</v>
      </c>
      <c r="E1868" t="s">
        <v>8</v>
      </c>
      <c r="F1868" t="s">
        <v>9</v>
      </c>
      <c r="G1868" t="s">
        <v>10</v>
      </c>
      <c r="H1868">
        <v>1727</v>
      </c>
      <c r="J1868">
        <v>2016</v>
      </c>
      <c r="K1868">
        <v>189</v>
      </c>
      <c r="L1868" s="1">
        <v>42558</v>
      </c>
      <c r="M1868">
        <v>95</v>
      </c>
      <c r="N1868">
        <v>2016</v>
      </c>
      <c r="O1868">
        <v>7317</v>
      </c>
    </row>
    <row r="1869" spans="1:15" x14ac:dyDescent="0.25">
      <c r="A1869" t="s">
        <v>70</v>
      </c>
      <c r="B1869">
        <v>1984</v>
      </c>
      <c r="D1869" s="1">
        <v>30953</v>
      </c>
      <c r="E1869" t="s">
        <v>8</v>
      </c>
      <c r="F1869" t="s">
        <v>9</v>
      </c>
      <c r="G1869" t="s">
        <v>10</v>
      </c>
      <c r="H1869">
        <v>1103</v>
      </c>
      <c r="J1869">
        <v>2017</v>
      </c>
      <c r="K1869">
        <v>189</v>
      </c>
      <c r="L1869" s="1">
        <v>42924</v>
      </c>
      <c r="M1869">
        <v>1107</v>
      </c>
      <c r="N1869">
        <v>2017</v>
      </c>
      <c r="O1869">
        <v>6660</v>
      </c>
    </row>
    <row r="1870" spans="1:15" x14ac:dyDescent="0.25">
      <c r="A1870" t="s">
        <v>70</v>
      </c>
      <c r="B1870">
        <v>1984</v>
      </c>
      <c r="D1870" s="1">
        <v>30954</v>
      </c>
      <c r="E1870" t="s">
        <v>8</v>
      </c>
      <c r="F1870" t="s">
        <v>9</v>
      </c>
      <c r="G1870" t="s">
        <v>10</v>
      </c>
      <c r="H1870">
        <v>1788</v>
      </c>
      <c r="J1870">
        <v>2018</v>
      </c>
      <c r="K1870">
        <v>189</v>
      </c>
      <c r="L1870" s="1">
        <v>43289</v>
      </c>
      <c r="M1870">
        <v>465</v>
      </c>
      <c r="N1870">
        <v>2018</v>
      </c>
      <c r="O1870">
        <v>4590</v>
      </c>
    </row>
    <row r="1871" spans="1:15" x14ac:dyDescent="0.25">
      <c r="A1871" t="s">
        <v>70</v>
      </c>
      <c r="B1871">
        <v>1984</v>
      </c>
      <c r="D1871" s="1">
        <v>30955</v>
      </c>
      <c r="E1871" t="s">
        <v>8</v>
      </c>
      <c r="F1871" t="s">
        <v>9</v>
      </c>
      <c r="G1871" t="s">
        <v>10</v>
      </c>
      <c r="H1871">
        <v>565</v>
      </c>
      <c r="J1871">
        <v>2019</v>
      </c>
      <c r="K1871">
        <v>189</v>
      </c>
      <c r="L1871" s="1">
        <v>43654</v>
      </c>
      <c r="M1871">
        <v>236</v>
      </c>
      <c r="N1871">
        <v>2019</v>
      </c>
      <c r="O1871">
        <v>3351</v>
      </c>
    </row>
    <row r="1872" spans="1:15" x14ac:dyDescent="0.25">
      <c r="A1872" t="s">
        <v>70</v>
      </c>
      <c r="B1872">
        <v>1984</v>
      </c>
      <c r="D1872" s="1">
        <v>30956</v>
      </c>
      <c r="E1872" t="s">
        <v>8</v>
      </c>
      <c r="F1872" t="s">
        <v>9</v>
      </c>
      <c r="G1872" t="s">
        <v>10</v>
      </c>
      <c r="H1872">
        <v>58</v>
      </c>
      <c r="J1872">
        <v>2020</v>
      </c>
      <c r="K1872">
        <v>189</v>
      </c>
      <c r="L1872" s="1">
        <v>44019</v>
      </c>
      <c r="M1872">
        <v>150</v>
      </c>
      <c r="N1872">
        <v>2020</v>
      </c>
      <c r="O1872">
        <v>2237</v>
      </c>
    </row>
    <row r="1873" spans="1:15" x14ac:dyDescent="0.25">
      <c r="A1873" t="s">
        <v>70</v>
      </c>
      <c r="B1873">
        <v>1984</v>
      </c>
      <c r="D1873" s="1">
        <v>30957</v>
      </c>
      <c r="E1873" t="s">
        <v>8</v>
      </c>
      <c r="F1873" t="s">
        <v>9</v>
      </c>
      <c r="G1873" t="s">
        <v>10</v>
      </c>
      <c r="H1873">
        <v>323</v>
      </c>
      <c r="J1873">
        <v>2021</v>
      </c>
      <c r="K1873">
        <v>189</v>
      </c>
      <c r="L1873" s="1">
        <v>44385</v>
      </c>
      <c r="M1873">
        <v>688</v>
      </c>
      <c r="N1873">
        <v>2021</v>
      </c>
      <c r="O1873">
        <v>3281</v>
      </c>
    </row>
    <row r="1874" spans="1:15" x14ac:dyDescent="0.25">
      <c r="A1874" t="s">
        <v>70</v>
      </c>
      <c r="B1874">
        <v>1984</v>
      </c>
      <c r="D1874" s="1">
        <v>30958</v>
      </c>
      <c r="E1874" t="s">
        <v>8</v>
      </c>
      <c r="F1874" t="s">
        <v>9</v>
      </c>
      <c r="G1874" t="s">
        <v>10</v>
      </c>
      <c r="H1874">
        <v>657</v>
      </c>
      <c r="J1874">
        <v>1971</v>
      </c>
      <c r="K1874">
        <v>190</v>
      </c>
      <c r="L1874" s="1">
        <v>26123</v>
      </c>
      <c r="M1874">
        <v>551</v>
      </c>
      <c r="N1874">
        <v>1971</v>
      </c>
      <c r="O1874">
        <v>5870</v>
      </c>
    </row>
    <row r="1875" spans="1:15" x14ac:dyDescent="0.25">
      <c r="A1875" t="s">
        <v>70</v>
      </c>
      <c r="B1875">
        <v>1984</v>
      </c>
      <c r="D1875" s="1">
        <v>30959</v>
      </c>
      <c r="E1875" t="s">
        <v>8</v>
      </c>
      <c r="F1875" t="s">
        <v>9</v>
      </c>
      <c r="G1875" t="s">
        <v>10</v>
      </c>
      <c r="H1875">
        <v>327</v>
      </c>
      <c r="J1875">
        <v>1972</v>
      </c>
      <c r="K1875">
        <v>190</v>
      </c>
      <c r="L1875" s="1">
        <v>26488</v>
      </c>
      <c r="M1875">
        <v>14</v>
      </c>
      <c r="N1875">
        <v>1972</v>
      </c>
      <c r="O1875">
        <v>7399</v>
      </c>
    </row>
    <row r="1876" spans="1:15" x14ac:dyDescent="0.25">
      <c r="A1876" t="s">
        <v>70</v>
      </c>
      <c r="B1876">
        <v>1984</v>
      </c>
      <c r="D1876" s="1">
        <v>30960</v>
      </c>
      <c r="E1876" t="s">
        <v>8</v>
      </c>
      <c r="F1876" t="s">
        <v>9</v>
      </c>
      <c r="G1876" t="s">
        <v>10</v>
      </c>
      <c r="H1876">
        <v>108</v>
      </c>
      <c r="J1876">
        <v>1973</v>
      </c>
      <c r="K1876">
        <v>190</v>
      </c>
      <c r="L1876" s="1">
        <v>26854</v>
      </c>
      <c r="M1876">
        <v>546</v>
      </c>
      <c r="N1876">
        <v>1973</v>
      </c>
      <c r="O1876">
        <v>3434</v>
      </c>
    </row>
    <row r="1877" spans="1:15" x14ac:dyDescent="0.25">
      <c r="A1877" t="s">
        <v>70</v>
      </c>
      <c r="B1877">
        <v>1984</v>
      </c>
      <c r="D1877" s="1">
        <v>30961</v>
      </c>
      <c r="E1877" t="s">
        <v>8</v>
      </c>
      <c r="F1877" t="s">
        <v>9</v>
      </c>
      <c r="G1877" t="s">
        <v>10</v>
      </c>
      <c r="H1877">
        <v>214</v>
      </c>
      <c r="J1877">
        <v>1974</v>
      </c>
      <c r="K1877">
        <v>190</v>
      </c>
      <c r="L1877" s="1">
        <v>27219</v>
      </c>
      <c r="M1877">
        <v>1100</v>
      </c>
      <c r="N1877">
        <v>1974</v>
      </c>
      <c r="O1877">
        <v>17669</v>
      </c>
    </row>
    <row r="1878" spans="1:15" x14ac:dyDescent="0.25">
      <c r="A1878" t="s">
        <v>70</v>
      </c>
      <c r="B1878">
        <v>1984</v>
      </c>
      <c r="D1878" s="1">
        <v>30962</v>
      </c>
      <c r="E1878" t="s">
        <v>8</v>
      </c>
      <c r="F1878" t="s">
        <v>9</v>
      </c>
      <c r="G1878" t="s">
        <v>10</v>
      </c>
      <c r="H1878">
        <v>424</v>
      </c>
      <c r="J1878">
        <v>1975</v>
      </c>
      <c r="K1878">
        <v>190</v>
      </c>
      <c r="L1878" s="1">
        <v>27584</v>
      </c>
      <c r="M1878">
        <v>16</v>
      </c>
      <c r="N1878">
        <v>1975</v>
      </c>
      <c r="O1878">
        <v>643</v>
      </c>
    </row>
    <row r="1879" spans="1:15" x14ac:dyDescent="0.25">
      <c r="A1879" t="s">
        <v>70</v>
      </c>
      <c r="B1879">
        <v>1985</v>
      </c>
      <c r="D1879" s="1">
        <v>31221</v>
      </c>
      <c r="E1879" t="s">
        <v>8</v>
      </c>
      <c r="F1879" t="s">
        <v>9</v>
      </c>
      <c r="G1879" t="s">
        <v>10</v>
      </c>
      <c r="H1879">
        <v>0</v>
      </c>
      <c r="J1879">
        <v>1976</v>
      </c>
      <c r="K1879">
        <v>190</v>
      </c>
      <c r="L1879" s="1">
        <v>27949</v>
      </c>
      <c r="M1879">
        <v>699</v>
      </c>
      <c r="N1879">
        <v>1976</v>
      </c>
      <c r="O1879">
        <v>3251</v>
      </c>
    </row>
    <row r="1880" spans="1:15" x14ac:dyDescent="0.25">
      <c r="A1880" t="s">
        <v>70</v>
      </c>
      <c r="B1880">
        <v>1985</v>
      </c>
      <c r="D1880" s="1">
        <v>31222</v>
      </c>
      <c r="E1880" t="s">
        <v>8</v>
      </c>
      <c r="F1880" t="s">
        <v>9</v>
      </c>
      <c r="G1880" t="s">
        <v>10</v>
      </c>
      <c r="H1880">
        <v>0</v>
      </c>
      <c r="J1880">
        <v>1977</v>
      </c>
      <c r="K1880">
        <v>190</v>
      </c>
      <c r="L1880" s="1">
        <v>28315</v>
      </c>
      <c r="M1880">
        <v>66</v>
      </c>
      <c r="N1880">
        <v>1977</v>
      </c>
      <c r="O1880">
        <v>1864</v>
      </c>
    </row>
    <row r="1881" spans="1:15" x14ac:dyDescent="0.25">
      <c r="A1881" t="s">
        <v>70</v>
      </c>
      <c r="B1881">
        <v>1985</v>
      </c>
      <c r="D1881" s="1">
        <v>31223</v>
      </c>
      <c r="E1881" t="s">
        <v>8</v>
      </c>
      <c r="F1881" t="s">
        <v>9</v>
      </c>
      <c r="G1881" t="s">
        <v>10</v>
      </c>
      <c r="H1881">
        <v>0</v>
      </c>
      <c r="J1881">
        <v>1978</v>
      </c>
      <c r="K1881">
        <v>190</v>
      </c>
      <c r="L1881" s="1">
        <v>28680</v>
      </c>
      <c r="M1881">
        <v>554</v>
      </c>
      <c r="N1881">
        <v>1978</v>
      </c>
      <c r="O1881">
        <v>10976</v>
      </c>
    </row>
    <row r="1882" spans="1:15" x14ac:dyDescent="0.25">
      <c r="A1882" t="s">
        <v>70</v>
      </c>
      <c r="B1882">
        <v>1985</v>
      </c>
      <c r="D1882" s="1">
        <v>31224</v>
      </c>
      <c r="E1882" t="s">
        <v>8</v>
      </c>
      <c r="F1882" t="s">
        <v>9</v>
      </c>
      <c r="G1882" t="s">
        <v>10</v>
      </c>
      <c r="H1882">
        <v>0</v>
      </c>
      <c r="J1882">
        <v>1979</v>
      </c>
      <c r="K1882">
        <v>190</v>
      </c>
      <c r="L1882" s="1">
        <v>29045</v>
      </c>
      <c r="M1882">
        <v>0</v>
      </c>
      <c r="N1882">
        <v>1979</v>
      </c>
      <c r="O1882">
        <v>7843</v>
      </c>
    </row>
    <row r="1883" spans="1:15" x14ac:dyDescent="0.25">
      <c r="A1883" t="s">
        <v>70</v>
      </c>
      <c r="B1883">
        <v>1985</v>
      </c>
      <c r="D1883" s="1">
        <v>31225</v>
      </c>
      <c r="E1883" t="s">
        <v>8</v>
      </c>
      <c r="F1883" t="s">
        <v>9</v>
      </c>
      <c r="G1883" t="s">
        <v>10</v>
      </c>
      <c r="H1883">
        <v>0</v>
      </c>
      <c r="J1883">
        <v>1980</v>
      </c>
      <c r="K1883">
        <v>190</v>
      </c>
      <c r="L1883" s="1">
        <v>29410</v>
      </c>
      <c r="M1883">
        <v>207</v>
      </c>
      <c r="N1883">
        <v>1980</v>
      </c>
      <c r="O1883">
        <v>3180</v>
      </c>
    </row>
    <row r="1884" spans="1:15" x14ac:dyDescent="0.25">
      <c r="A1884" t="s">
        <v>70</v>
      </c>
      <c r="B1884">
        <v>1985</v>
      </c>
      <c r="D1884" s="1">
        <v>31226</v>
      </c>
      <c r="E1884" t="s">
        <v>8</v>
      </c>
      <c r="F1884" t="s">
        <v>9</v>
      </c>
      <c r="G1884" t="s">
        <v>10</v>
      </c>
      <c r="H1884">
        <v>0</v>
      </c>
      <c r="J1884">
        <v>1981</v>
      </c>
      <c r="K1884">
        <v>190</v>
      </c>
      <c r="L1884" s="1">
        <v>29776</v>
      </c>
      <c r="M1884">
        <v>103</v>
      </c>
      <c r="N1884">
        <v>1981</v>
      </c>
      <c r="O1884">
        <v>252</v>
      </c>
    </row>
    <row r="1885" spans="1:15" x14ac:dyDescent="0.25">
      <c r="A1885" t="s">
        <v>70</v>
      </c>
      <c r="B1885">
        <v>1985</v>
      </c>
      <c r="D1885" s="1">
        <v>31227</v>
      </c>
      <c r="E1885" t="s">
        <v>8</v>
      </c>
      <c r="F1885" t="s">
        <v>9</v>
      </c>
      <c r="G1885" t="s">
        <v>10</v>
      </c>
      <c r="H1885">
        <v>7</v>
      </c>
      <c r="J1885">
        <v>1982</v>
      </c>
      <c r="K1885">
        <v>190</v>
      </c>
      <c r="L1885" s="1">
        <v>30141</v>
      </c>
      <c r="M1885">
        <v>35</v>
      </c>
      <c r="N1885">
        <v>1982</v>
      </c>
      <c r="O1885">
        <v>1156</v>
      </c>
    </row>
    <row r="1886" spans="1:15" x14ac:dyDescent="0.25">
      <c r="A1886" t="s">
        <v>70</v>
      </c>
      <c r="B1886">
        <v>1985</v>
      </c>
      <c r="D1886" s="1">
        <v>31228</v>
      </c>
      <c r="E1886" t="s">
        <v>8</v>
      </c>
      <c r="F1886" t="s">
        <v>9</v>
      </c>
      <c r="G1886" t="s">
        <v>10</v>
      </c>
      <c r="H1886">
        <v>8</v>
      </c>
      <c r="J1886">
        <v>1983</v>
      </c>
      <c r="K1886">
        <v>190</v>
      </c>
      <c r="L1886" s="1">
        <v>30506</v>
      </c>
      <c r="M1886">
        <v>1905</v>
      </c>
      <c r="N1886">
        <v>1983</v>
      </c>
      <c r="O1886">
        <v>12760</v>
      </c>
    </row>
    <row r="1887" spans="1:15" x14ac:dyDescent="0.25">
      <c r="A1887" t="s">
        <v>70</v>
      </c>
      <c r="B1887">
        <v>1985</v>
      </c>
      <c r="D1887" s="1">
        <v>31229</v>
      </c>
      <c r="E1887" t="s">
        <v>8</v>
      </c>
      <c r="F1887" t="s">
        <v>9</v>
      </c>
      <c r="G1887" t="s">
        <v>10</v>
      </c>
      <c r="H1887">
        <v>0</v>
      </c>
      <c r="J1887">
        <v>1984</v>
      </c>
      <c r="K1887">
        <v>190</v>
      </c>
      <c r="L1887" s="1">
        <v>30871</v>
      </c>
      <c r="M1887">
        <v>0</v>
      </c>
      <c r="N1887">
        <v>1984</v>
      </c>
      <c r="O1887">
        <v>7179</v>
      </c>
    </row>
    <row r="1888" spans="1:15" x14ac:dyDescent="0.25">
      <c r="A1888" t="s">
        <v>70</v>
      </c>
      <c r="B1888">
        <v>1985</v>
      </c>
      <c r="D1888" s="1">
        <v>31230</v>
      </c>
      <c r="E1888" t="s">
        <v>8</v>
      </c>
      <c r="F1888" t="s">
        <v>9</v>
      </c>
      <c r="G1888" t="s">
        <v>10</v>
      </c>
      <c r="H1888">
        <v>0</v>
      </c>
      <c r="J1888">
        <v>1985</v>
      </c>
      <c r="K1888">
        <v>190</v>
      </c>
      <c r="L1888" s="1">
        <v>31237</v>
      </c>
      <c r="M1888">
        <v>623</v>
      </c>
      <c r="N1888">
        <v>1985</v>
      </c>
      <c r="O1888">
        <v>920</v>
      </c>
    </row>
    <row r="1889" spans="1:15" x14ac:dyDescent="0.25">
      <c r="A1889" t="s">
        <v>70</v>
      </c>
      <c r="B1889">
        <v>1985</v>
      </c>
      <c r="D1889" s="1">
        <v>31231</v>
      </c>
      <c r="E1889" t="s">
        <v>8</v>
      </c>
      <c r="F1889" t="s">
        <v>9</v>
      </c>
      <c r="G1889" t="s">
        <v>10</v>
      </c>
      <c r="H1889">
        <v>0</v>
      </c>
      <c r="J1889">
        <v>1986</v>
      </c>
      <c r="K1889">
        <v>190</v>
      </c>
      <c r="L1889" s="1">
        <v>31602</v>
      </c>
      <c r="M1889">
        <v>79</v>
      </c>
      <c r="N1889">
        <v>1986</v>
      </c>
      <c r="O1889">
        <v>91</v>
      </c>
    </row>
    <row r="1890" spans="1:15" x14ac:dyDescent="0.25">
      <c r="A1890" t="s">
        <v>70</v>
      </c>
      <c r="B1890">
        <v>1985</v>
      </c>
      <c r="D1890" s="1">
        <v>31232</v>
      </c>
      <c r="E1890" t="s">
        <v>8</v>
      </c>
      <c r="F1890" t="s">
        <v>9</v>
      </c>
      <c r="G1890" t="s">
        <v>10</v>
      </c>
      <c r="H1890">
        <v>0</v>
      </c>
      <c r="J1890">
        <v>1987</v>
      </c>
      <c r="K1890">
        <v>190</v>
      </c>
      <c r="L1890" s="1">
        <v>31967</v>
      </c>
      <c r="M1890">
        <v>1026</v>
      </c>
      <c r="N1890">
        <v>1987</v>
      </c>
      <c r="O1890">
        <v>3700</v>
      </c>
    </row>
    <row r="1891" spans="1:15" x14ac:dyDescent="0.25">
      <c r="A1891" t="s">
        <v>70</v>
      </c>
      <c r="B1891">
        <v>1985</v>
      </c>
      <c r="D1891" s="1">
        <v>31233</v>
      </c>
      <c r="E1891" t="s">
        <v>8</v>
      </c>
      <c r="F1891" t="s">
        <v>9</v>
      </c>
      <c r="G1891" t="s">
        <v>10</v>
      </c>
      <c r="H1891">
        <v>90</v>
      </c>
      <c r="J1891">
        <v>1988</v>
      </c>
      <c r="K1891">
        <v>190</v>
      </c>
      <c r="L1891" s="1">
        <v>32332</v>
      </c>
      <c r="M1891">
        <v>0</v>
      </c>
      <c r="N1891">
        <v>1988</v>
      </c>
      <c r="O1891">
        <v>2570</v>
      </c>
    </row>
    <row r="1892" spans="1:15" x14ac:dyDescent="0.25">
      <c r="A1892" t="s">
        <v>70</v>
      </c>
      <c r="B1892">
        <v>1985</v>
      </c>
      <c r="D1892" s="1">
        <v>31234</v>
      </c>
      <c r="E1892" t="s">
        <v>8</v>
      </c>
      <c r="F1892" t="s">
        <v>9</v>
      </c>
      <c r="G1892" t="s">
        <v>10</v>
      </c>
      <c r="H1892">
        <v>0</v>
      </c>
      <c r="J1892">
        <v>1989</v>
      </c>
      <c r="K1892">
        <v>190</v>
      </c>
      <c r="L1892" s="1">
        <v>32698</v>
      </c>
      <c r="M1892">
        <v>30</v>
      </c>
      <c r="N1892">
        <v>1989</v>
      </c>
      <c r="O1892">
        <v>25118</v>
      </c>
    </row>
    <row r="1893" spans="1:15" x14ac:dyDescent="0.25">
      <c r="A1893" t="s">
        <v>70</v>
      </c>
      <c r="B1893">
        <v>1985</v>
      </c>
      <c r="D1893" s="1">
        <v>31235</v>
      </c>
      <c r="E1893" t="s">
        <v>8</v>
      </c>
      <c r="F1893" t="s">
        <v>9</v>
      </c>
      <c r="G1893" t="s">
        <v>10</v>
      </c>
      <c r="H1893">
        <v>0</v>
      </c>
      <c r="J1893">
        <v>1990</v>
      </c>
      <c r="K1893">
        <v>190</v>
      </c>
      <c r="L1893" s="1">
        <v>33063</v>
      </c>
      <c r="M1893">
        <v>366</v>
      </c>
      <c r="N1893">
        <v>1990</v>
      </c>
      <c r="O1893">
        <v>7004</v>
      </c>
    </row>
    <row r="1894" spans="1:15" x14ac:dyDescent="0.25">
      <c r="A1894" t="s">
        <v>70</v>
      </c>
      <c r="B1894">
        <v>1985</v>
      </c>
      <c r="D1894" s="1">
        <v>31236</v>
      </c>
      <c r="E1894" t="s">
        <v>8</v>
      </c>
      <c r="F1894" t="s">
        <v>9</v>
      </c>
      <c r="G1894" t="s">
        <v>10</v>
      </c>
      <c r="H1894">
        <v>192</v>
      </c>
      <c r="J1894">
        <v>1991</v>
      </c>
      <c r="K1894">
        <v>190</v>
      </c>
      <c r="L1894" s="1">
        <v>33428</v>
      </c>
      <c r="M1894">
        <v>205</v>
      </c>
      <c r="N1894">
        <v>1991</v>
      </c>
      <c r="O1894">
        <v>3452</v>
      </c>
    </row>
    <row r="1895" spans="1:15" x14ac:dyDescent="0.25">
      <c r="A1895" t="s">
        <v>70</v>
      </c>
      <c r="B1895">
        <v>1985</v>
      </c>
      <c r="D1895" s="1">
        <v>31237</v>
      </c>
      <c r="E1895" t="s">
        <v>8</v>
      </c>
      <c r="F1895" t="s">
        <v>9</v>
      </c>
      <c r="G1895" t="s">
        <v>10</v>
      </c>
      <c r="H1895">
        <v>623</v>
      </c>
      <c r="J1895">
        <v>1992</v>
      </c>
      <c r="K1895">
        <v>190</v>
      </c>
      <c r="L1895" s="1">
        <v>33793</v>
      </c>
      <c r="M1895">
        <v>105</v>
      </c>
      <c r="N1895">
        <v>1992</v>
      </c>
      <c r="O1895">
        <v>3273</v>
      </c>
    </row>
    <row r="1896" spans="1:15" x14ac:dyDescent="0.25">
      <c r="A1896" t="s">
        <v>70</v>
      </c>
      <c r="B1896">
        <v>1985</v>
      </c>
      <c r="D1896" s="1">
        <v>31238</v>
      </c>
      <c r="E1896" t="s">
        <v>8</v>
      </c>
      <c r="F1896" t="s">
        <v>9</v>
      </c>
      <c r="G1896" t="s">
        <v>10</v>
      </c>
      <c r="H1896">
        <v>289</v>
      </c>
      <c r="J1896">
        <v>1993</v>
      </c>
      <c r="K1896">
        <v>190</v>
      </c>
      <c r="L1896" s="1">
        <v>34159</v>
      </c>
      <c r="M1896">
        <v>1418</v>
      </c>
      <c r="N1896">
        <v>1993</v>
      </c>
      <c r="O1896">
        <v>9117</v>
      </c>
    </row>
    <row r="1897" spans="1:15" x14ac:dyDescent="0.25">
      <c r="A1897" t="s">
        <v>70</v>
      </c>
      <c r="B1897">
        <v>1985</v>
      </c>
      <c r="D1897" s="1">
        <v>31239</v>
      </c>
      <c r="E1897" t="s">
        <v>8</v>
      </c>
      <c r="F1897" t="s">
        <v>9</v>
      </c>
      <c r="G1897" t="s">
        <v>10</v>
      </c>
      <c r="H1897">
        <v>201</v>
      </c>
      <c r="J1897">
        <v>1994</v>
      </c>
      <c r="K1897">
        <v>190</v>
      </c>
      <c r="L1897" s="1">
        <v>34524</v>
      </c>
      <c r="M1897">
        <v>3408</v>
      </c>
      <c r="N1897">
        <v>1994</v>
      </c>
      <c r="O1897">
        <v>16697</v>
      </c>
    </row>
    <row r="1898" spans="1:15" x14ac:dyDescent="0.25">
      <c r="A1898" t="s">
        <v>70</v>
      </c>
      <c r="B1898">
        <v>1985</v>
      </c>
      <c r="D1898" s="1">
        <v>31240</v>
      </c>
      <c r="E1898" t="s">
        <v>8</v>
      </c>
      <c r="F1898" t="s">
        <v>9</v>
      </c>
      <c r="G1898" t="s">
        <v>10</v>
      </c>
      <c r="H1898">
        <v>12</v>
      </c>
      <c r="J1898">
        <v>1995</v>
      </c>
      <c r="K1898">
        <v>190</v>
      </c>
      <c r="L1898" s="1">
        <v>34889</v>
      </c>
      <c r="M1898">
        <v>992</v>
      </c>
      <c r="N1898">
        <v>1995</v>
      </c>
      <c r="O1898">
        <v>4187</v>
      </c>
    </row>
    <row r="1899" spans="1:15" x14ac:dyDescent="0.25">
      <c r="A1899" t="s">
        <v>70</v>
      </c>
      <c r="B1899">
        <v>1985</v>
      </c>
      <c r="D1899" s="1">
        <v>31241</v>
      </c>
      <c r="E1899" t="s">
        <v>8</v>
      </c>
      <c r="F1899" t="s">
        <v>9</v>
      </c>
      <c r="G1899" t="s">
        <v>10</v>
      </c>
      <c r="H1899">
        <v>0</v>
      </c>
      <c r="J1899">
        <v>1999</v>
      </c>
      <c r="K1899">
        <v>190</v>
      </c>
      <c r="L1899" s="1">
        <v>36350</v>
      </c>
      <c r="M1899">
        <v>0</v>
      </c>
      <c r="N1899">
        <v>1999</v>
      </c>
      <c r="O1899">
        <v>2690</v>
      </c>
    </row>
    <row r="1900" spans="1:15" x14ac:dyDescent="0.25">
      <c r="A1900" t="s">
        <v>70</v>
      </c>
      <c r="B1900">
        <v>1985</v>
      </c>
      <c r="D1900" s="1">
        <v>31242</v>
      </c>
      <c r="E1900" t="s">
        <v>8</v>
      </c>
      <c r="F1900" t="s">
        <v>9</v>
      </c>
      <c r="G1900" t="s">
        <v>10</v>
      </c>
      <c r="H1900">
        <v>0</v>
      </c>
      <c r="J1900">
        <v>2000</v>
      </c>
      <c r="K1900">
        <v>190</v>
      </c>
      <c r="L1900" s="1">
        <v>36715</v>
      </c>
      <c r="M1900">
        <v>1000</v>
      </c>
      <c r="N1900">
        <v>2000</v>
      </c>
      <c r="O1900">
        <v>16161</v>
      </c>
    </row>
    <row r="1901" spans="1:15" x14ac:dyDescent="0.25">
      <c r="A1901" t="s">
        <v>70</v>
      </c>
      <c r="B1901">
        <v>1985</v>
      </c>
      <c r="D1901" s="1">
        <v>31243</v>
      </c>
      <c r="E1901" t="s">
        <v>8</v>
      </c>
      <c r="F1901" t="s">
        <v>9</v>
      </c>
      <c r="G1901" t="s">
        <v>10</v>
      </c>
      <c r="H1901">
        <v>320</v>
      </c>
      <c r="J1901">
        <v>2001</v>
      </c>
      <c r="K1901">
        <v>190</v>
      </c>
      <c r="L1901" s="1">
        <v>37081</v>
      </c>
      <c r="M1901">
        <v>599</v>
      </c>
      <c r="N1901">
        <v>2001</v>
      </c>
      <c r="O1901">
        <v>11702</v>
      </c>
    </row>
    <row r="1902" spans="1:15" x14ac:dyDescent="0.25">
      <c r="A1902" t="s">
        <v>70</v>
      </c>
      <c r="B1902">
        <v>1985</v>
      </c>
      <c r="D1902" s="1">
        <v>31244</v>
      </c>
      <c r="E1902" t="s">
        <v>8</v>
      </c>
      <c r="F1902" t="s">
        <v>9</v>
      </c>
      <c r="G1902" t="s">
        <v>10</v>
      </c>
      <c r="H1902">
        <v>48</v>
      </c>
      <c r="J1902">
        <v>2002</v>
      </c>
      <c r="K1902">
        <v>190</v>
      </c>
      <c r="L1902" s="1">
        <v>37446</v>
      </c>
      <c r="M1902">
        <v>1600</v>
      </c>
      <c r="N1902">
        <v>2002</v>
      </c>
      <c r="O1902">
        <v>5831</v>
      </c>
    </row>
    <row r="1903" spans="1:15" x14ac:dyDescent="0.25">
      <c r="A1903" t="s">
        <v>70</v>
      </c>
      <c r="B1903">
        <v>1985</v>
      </c>
      <c r="D1903" s="1">
        <v>31245</v>
      </c>
      <c r="E1903" t="s">
        <v>8</v>
      </c>
      <c r="F1903" t="s">
        <v>9</v>
      </c>
      <c r="G1903" t="s">
        <v>10</v>
      </c>
      <c r="H1903">
        <v>53</v>
      </c>
      <c r="J1903">
        <v>2003</v>
      </c>
      <c r="K1903">
        <v>190</v>
      </c>
      <c r="L1903" s="1">
        <v>37811</v>
      </c>
      <c r="M1903">
        <v>0</v>
      </c>
      <c r="N1903">
        <v>2003</v>
      </c>
      <c r="O1903">
        <v>843</v>
      </c>
    </row>
    <row r="1904" spans="1:15" x14ac:dyDescent="0.25">
      <c r="A1904" t="s">
        <v>70</v>
      </c>
      <c r="B1904">
        <v>1985</v>
      </c>
      <c r="D1904" s="1">
        <v>31246</v>
      </c>
      <c r="E1904" t="s">
        <v>8</v>
      </c>
      <c r="F1904" t="s">
        <v>9</v>
      </c>
      <c r="G1904" t="s">
        <v>10</v>
      </c>
      <c r="H1904">
        <v>340</v>
      </c>
      <c r="J1904">
        <v>2004</v>
      </c>
      <c r="K1904">
        <v>190</v>
      </c>
      <c r="L1904" s="1">
        <v>38176</v>
      </c>
      <c r="M1904">
        <v>0</v>
      </c>
      <c r="N1904">
        <v>2004</v>
      </c>
      <c r="O1904">
        <v>140</v>
      </c>
    </row>
    <row r="1905" spans="1:15" x14ac:dyDescent="0.25">
      <c r="A1905" t="s">
        <v>70</v>
      </c>
      <c r="B1905">
        <v>1985</v>
      </c>
      <c r="D1905" s="1">
        <v>31247</v>
      </c>
      <c r="E1905" t="s">
        <v>8</v>
      </c>
      <c r="F1905" t="s">
        <v>9</v>
      </c>
      <c r="G1905" t="s">
        <v>10</v>
      </c>
      <c r="H1905">
        <v>344</v>
      </c>
      <c r="J1905">
        <v>2005</v>
      </c>
      <c r="K1905">
        <v>190</v>
      </c>
      <c r="L1905" s="1">
        <v>38542</v>
      </c>
      <c r="M1905">
        <v>316</v>
      </c>
      <c r="N1905">
        <v>2005</v>
      </c>
      <c r="O1905">
        <v>2525</v>
      </c>
    </row>
    <row r="1906" spans="1:15" x14ac:dyDescent="0.25">
      <c r="A1906" t="s">
        <v>70</v>
      </c>
      <c r="B1906">
        <v>1985</v>
      </c>
      <c r="D1906" s="1">
        <v>31248</v>
      </c>
      <c r="E1906" t="s">
        <v>8</v>
      </c>
      <c r="F1906" t="s">
        <v>9</v>
      </c>
      <c r="G1906" t="s">
        <v>10</v>
      </c>
      <c r="H1906">
        <v>36</v>
      </c>
      <c r="J1906">
        <v>2006</v>
      </c>
      <c r="K1906">
        <v>190</v>
      </c>
      <c r="L1906" s="1">
        <v>38907</v>
      </c>
      <c r="M1906">
        <v>29</v>
      </c>
      <c r="N1906">
        <v>2006</v>
      </c>
      <c r="O1906">
        <v>256</v>
      </c>
    </row>
    <row r="1907" spans="1:15" x14ac:dyDescent="0.25">
      <c r="A1907" t="s">
        <v>70</v>
      </c>
      <c r="B1907">
        <v>1985</v>
      </c>
      <c r="D1907" s="1">
        <v>31249</v>
      </c>
      <c r="E1907" t="s">
        <v>8</v>
      </c>
      <c r="F1907" t="s">
        <v>9</v>
      </c>
      <c r="G1907" t="s">
        <v>10</v>
      </c>
      <c r="H1907">
        <v>123</v>
      </c>
      <c r="J1907">
        <v>2007</v>
      </c>
      <c r="K1907">
        <v>190</v>
      </c>
      <c r="L1907" t="s">
        <v>76</v>
      </c>
      <c r="M1907" t="s">
        <v>76</v>
      </c>
      <c r="N1907" t="s">
        <v>76</v>
      </c>
      <c r="O1907" t="s">
        <v>76</v>
      </c>
    </row>
    <row r="1908" spans="1:15" x14ac:dyDescent="0.25">
      <c r="A1908" t="s">
        <v>70</v>
      </c>
      <c r="B1908">
        <v>1985</v>
      </c>
      <c r="D1908" s="1">
        <v>31250</v>
      </c>
      <c r="E1908" t="s">
        <v>8</v>
      </c>
      <c r="F1908" t="s">
        <v>9</v>
      </c>
      <c r="G1908" t="s">
        <v>10</v>
      </c>
      <c r="H1908">
        <v>37</v>
      </c>
      <c r="J1908">
        <v>2008</v>
      </c>
      <c r="K1908">
        <v>190</v>
      </c>
      <c r="L1908" s="1">
        <v>39637</v>
      </c>
      <c r="M1908">
        <v>179</v>
      </c>
      <c r="N1908">
        <v>2008</v>
      </c>
      <c r="O1908">
        <v>3922</v>
      </c>
    </row>
    <row r="1909" spans="1:15" x14ac:dyDescent="0.25">
      <c r="A1909" t="s">
        <v>70</v>
      </c>
      <c r="B1909">
        <v>1985</v>
      </c>
      <c r="D1909" s="1">
        <v>31251</v>
      </c>
      <c r="E1909" t="s">
        <v>8</v>
      </c>
      <c r="F1909" t="s">
        <v>9</v>
      </c>
      <c r="G1909" t="s">
        <v>10</v>
      </c>
      <c r="H1909">
        <v>0</v>
      </c>
      <c r="J1909">
        <v>2009</v>
      </c>
      <c r="K1909">
        <v>190</v>
      </c>
      <c r="L1909" s="1">
        <v>40003</v>
      </c>
      <c r="M1909">
        <v>0</v>
      </c>
      <c r="N1909">
        <v>2009</v>
      </c>
      <c r="O1909">
        <v>33378</v>
      </c>
    </row>
    <row r="1910" spans="1:15" x14ac:dyDescent="0.25">
      <c r="A1910" t="s">
        <v>70</v>
      </c>
      <c r="B1910">
        <v>1985</v>
      </c>
      <c r="D1910" s="1">
        <v>31252</v>
      </c>
      <c r="E1910" t="s">
        <v>8</v>
      </c>
      <c r="F1910" t="s">
        <v>9</v>
      </c>
      <c r="G1910" t="s">
        <v>10</v>
      </c>
      <c r="H1910">
        <v>53</v>
      </c>
      <c r="J1910">
        <v>2010</v>
      </c>
      <c r="K1910">
        <v>190</v>
      </c>
      <c r="L1910" s="1">
        <v>40368</v>
      </c>
      <c r="M1910">
        <v>668</v>
      </c>
      <c r="N1910">
        <v>2010</v>
      </c>
      <c r="O1910">
        <v>6825</v>
      </c>
    </row>
    <row r="1911" spans="1:15" x14ac:dyDescent="0.25">
      <c r="A1911" t="s">
        <v>70</v>
      </c>
      <c r="B1911">
        <v>1985</v>
      </c>
      <c r="D1911" s="1">
        <v>31253</v>
      </c>
      <c r="E1911" t="s">
        <v>8</v>
      </c>
      <c r="F1911" t="s">
        <v>9</v>
      </c>
      <c r="G1911" t="s">
        <v>10</v>
      </c>
      <c r="H1911">
        <v>1</v>
      </c>
      <c r="J1911">
        <v>2011</v>
      </c>
      <c r="K1911">
        <v>190</v>
      </c>
      <c r="L1911" s="1">
        <v>40733</v>
      </c>
      <c r="M1911">
        <v>694</v>
      </c>
      <c r="N1911">
        <v>2011</v>
      </c>
      <c r="O1911">
        <v>8965</v>
      </c>
    </row>
    <row r="1912" spans="1:15" x14ac:dyDescent="0.25">
      <c r="A1912" t="s">
        <v>70</v>
      </c>
      <c r="B1912">
        <v>1985</v>
      </c>
      <c r="D1912" s="1">
        <v>31254</v>
      </c>
      <c r="E1912" t="s">
        <v>8</v>
      </c>
      <c r="F1912" t="s">
        <v>9</v>
      </c>
      <c r="G1912" t="s">
        <v>10</v>
      </c>
      <c r="H1912">
        <v>92</v>
      </c>
      <c r="J1912">
        <v>2012</v>
      </c>
      <c r="K1912">
        <v>190</v>
      </c>
      <c r="L1912" s="1">
        <v>41098</v>
      </c>
      <c r="M1912">
        <v>794</v>
      </c>
      <c r="N1912">
        <v>2012</v>
      </c>
      <c r="O1912">
        <v>9841</v>
      </c>
    </row>
    <row r="1913" spans="1:15" x14ac:dyDescent="0.25">
      <c r="A1913" t="s">
        <v>70</v>
      </c>
      <c r="B1913">
        <v>1985</v>
      </c>
      <c r="D1913" s="1">
        <v>31255</v>
      </c>
      <c r="E1913" t="s">
        <v>8</v>
      </c>
      <c r="F1913" t="s">
        <v>9</v>
      </c>
      <c r="G1913" t="s">
        <v>10</v>
      </c>
      <c r="H1913">
        <v>28</v>
      </c>
      <c r="J1913">
        <v>2013</v>
      </c>
      <c r="K1913">
        <v>190</v>
      </c>
      <c r="L1913" s="1">
        <v>41464</v>
      </c>
      <c r="M1913">
        <v>59</v>
      </c>
      <c r="N1913">
        <v>2013</v>
      </c>
      <c r="O1913">
        <v>13727</v>
      </c>
    </row>
    <row r="1914" spans="1:15" x14ac:dyDescent="0.25">
      <c r="A1914" t="s">
        <v>70</v>
      </c>
      <c r="B1914">
        <v>1985</v>
      </c>
      <c r="D1914" s="1">
        <v>31256</v>
      </c>
      <c r="E1914" t="s">
        <v>8</v>
      </c>
      <c r="F1914" t="s">
        <v>9</v>
      </c>
      <c r="G1914" t="s">
        <v>10</v>
      </c>
      <c r="H1914">
        <v>192</v>
      </c>
      <c r="J1914">
        <v>2014</v>
      </c>
      <c r="K1914">
        <v>190</v>
      </c>
      <c r="L1914" s="1">
        <v>41829</v>
      </c>
      <c r="M1914">
        <v>1249</v>
      </c>
      <c r="N1914">
        <v>2014</v>
      </c>
      <c r="O1914">
        <v>16537</v>
      </c>
    </row>
    <row r="1915" spans="1:15" x14ac:dyDescent="0.25">
      <c r="A1915" t="s">
        <v>70</v>
      </c>
      <c r="B1915">
        <v>1985</v>
      </c>
      <c r="D1915" s="1">
        <v>31257</v>
      </c>
      <c r="E1915" t="s">
        <v>8</v>
      </c>
      <c r="F1915" t="s">
        <v>9</v>
      </c>
      <c r="G1915" t="s">
        <v>10</v>
      </c>
      <c r="H1915">
        <v>134</v>
      </c>
      <c r="J1915">
        <v>2015</v>
      </c>
      <c r="K1915">
        <v>190</v>
      </c>
      <c r="L1915" s="1">
        <v>42194</v>
      </c>
      <c r="M1915">
        <v>213</v>
      </c>
      <c r="N1915">
        <v>2015</v>
      </c>
      <c r="O1915">
        <v>4000</v>
      </c>
    </row>
    <row r="1916" spans="1:15" x14ac:dyDescent="0.25">
      <c r="A1916" t="s">
        <v>70</v>
      </c>
      <c r="B1916">
        <v>1985</v>
      </c>
      <c r="D1916" s="1">
        <v>31258</v>
      </c>
      <c r="E1916" t="s">
        <v>8</v>
      </c>
      <c r="F1916" t="s">
        <v>9</v>
      </c>
      <c r="G1916" t="s">
        <v>10</v>
      </c>
      <c r="H1916">
        <v>321</v>
      </c>
      <c r="J1916">
        <v>2016</v>
      </c>
      <c r="K1916">
        <v>190</v>
      </c>
      <c r="L1916" s="1">
        <v>42559</v>
      </c>
      <c r="M1916">
        <v>1415</v>
      </c>
      <c r="N1916">
        <v>2016</v>
      </c>
      <c r="O1916">
        <v>8732</v>
      </c>
    </row>
    <row r="1917" spans="1:15" x14ac:dyDescent="0.25">
      <c r="A1917" t="s">
        <v>70</v>
      </c>
      <c r="B1917">
        <v>1985</v>
      </c>
      <c r="D1917" s="1">
        <v>31259</v>
      </c>
      <c r="E1917" t="s">
        <v>8</v>
      </c>
      <c r="F1917" t="s">
        <v>9</v>
      </c>
      <c r="G1917" t="s">
        <v>10</v>
      </c>
      <c r="H1917">
        <v>17</v>
      </c>
      <c r="J1917">
        <v>2017</v>
      </c>
      <c r="K1917">
        <v>190</v>
      </c>
      <c r="L1917" s="1">
        <v>42925</v>
      </c>
      <c r="M1917">
        <v>502</v>
      </c>
      <c r="N1917">
        <v>2017</v>
      </c>
      <c r="O1917">
        <v>7162</v>
      </c>
    </row>
    <row r="1918" spans="1:15" x14ac:dyDescent="0.25">
      <c r="A1918" t="s">
        <v>70</v>
      </c>
      <c r="B1918">
        <v>1985</v>
      </c>
      <c r="D1918" s="1">
        <v>31260</v>
      </c>
      <c r="E1918" t="s">
        <v>8</v>
      </c>
      <c r="F1918" t="s">
        <v>9</v>
      </c>
      <c r="G1918" t="s">
        <v>10</v>
      </c>
      <c r="H1918">
        <v>12</v>
      </c>
      <c r="J1918">
        <v>2018</v>
      </c>
      <c r="K1918">
        <v>190</v>
      </c>
      <c r="L1918" s="1">
        <v>43290</v>
      </c>
      <c r="M1918">
        <v>480</v>
      </c>
      <c r="N1918">
        <v>2018</v>
      </c>
      <c r="O1918">
        <v>5070</v>
      </c>
    </row>
    <row r="1919" spans="1:15" x14ac:dyDescent="0.25">
      <c r="A1919" t="s">
        <v>70</v>
      </c>
      <c r="B1919">
        <v>1985</v>
      </c>
      <c r="D1919" s="1">
        <v>31261</v>
      </c>
      <c r="E1919" t="s">
        <v>8</v>
      </c>
      <c r="F1919" t="s">
        <v>9</v>
      </c>
      <c r="G1919" t="s">
        <v>10</v>
      </c>
      <c r="H1919">
        <v>136</v>
      </c>
      <c r="J1919">
        <v>2019</v>
      </c>
      <c r="K1919">
        <v>190</v>
      </c>
      <c r="L1919" s="1">
        <v>43655</v>
      </c>
      <c r="M1919">
        <v>514</v>
      </c>
      <c r="N1919">
        <v>2019</v>
      </c>
      <c r="O1919">
        <v>3865</v>
      </c>
    </row>
    <row r="1920" spans="1:15" x14ac:dyDescent="0.25">
      <c r="A1920" t="s">
        <v>70</v>
      </c>
      <c r="B1920">
        <v>1985</v>
      </c>
      <c r="D1920" s="1">
        <v>31262</v>
      </c>
      <c r="E1920" t="s">
        <v>8</v>
      </c>
      <c r="F1920" t="s">
        <v>9</v>
      </c>
      <c r="G1920" t="s">
        <v>10</v>
      </c>
      <c r="H1920">
        <v>0</v>
      </c>
      <c r="J1920">
        <v>2020</v>
      </c>
      <c r="K1920">
        <v>190</v>
      </c>
      <c r="L1920" s="1">
        <v>44020</v>
      </c>
      <c r="M1920">
        <v>200</v>
      </c>
      <c r="N1920">
        <v>2020</v>
      </c>
      <c r="O1920">
        <v>2437</v>
      </c>
    </row>
    <row r="1921" spans="1:15" x14ac:dyDescent="0.25">
      <c r="A1921" t="s">
        <v>70</v>
      </c>
      <c r="B1921">
        <v>1985</v>
      </c>
      <c r="D1921" s="1">
        <v>31263</v>
      </c>
      <c r="E1921" t="s">
        <v>8</v>
      </c>
      <c r="F1921" t="s">
        <v>9</v>
      </c>
      <c r="G1921" t="s">
        <v>10</v>
      </c>
      <c r="H1921">
        <v>23</v>
      </c>
      <c r="J1921">
        <v>2021</v>
      </c>
      <c r="K1921">
        <v>190</v>
      </c>
      <c r="L1921" s="1">
        <v>44386</v>
      </c>
      <c r="M1921">
        <v>405</v>
      </c>
      <c r="N1921">
        <v>2021</v>
      </c>
      <c r="O1921">
        <v>3686</v>
      </c>
    </row>
    <row r="1922" spans="1:15" x14ac:dyDescent="0.25">
      <c r="A1922" t="s">
        <v>70</v>
      </c>
      <c r="B1922">
        <v>1985</v>
      </c>
      <c r="D1922" s="1">
        <v>31264</v>
      </c>
      <c r="E1922" t="s">
        <v>8</v>
      </c>
      <c r="F1922" t="s">
        <v>9</v>
      </c>
      <c r="G1922" t="s">
        <v>10</v>
      </c>
      <c r="H1922">
        <v>35</v>
      </c>
      <c r="J1922">
        <v>1971</v>
      </c>
      <c r="K1922">
        <v>191</v>
      </c>
      <c r="L1922" s="1">
        <v>26124</v>
      </c>
      <c r="M1922">
        <v>19</v>
      </c>
      <c r="N1922">
        <v>1971</v>
      </c>
      <c r="O1922">
        <v>5889</v>
      </c>
    </row>
    <row r="1923" spans="1:15" x14ac:dyDescent="0.25">
      <c r="A1923" t="s">
        <v>70</v>
      </c>
      <c r="B1923">
        <v>1985</v>
      </c>
      <c r="D1923" s="1">
        <v>31265</v>
      </c>
      <c r="E1923" t="s">
        <v>8</v>
      </c>
      <c r="F1923" t="s">
        <v>9</v>
      </c>
      <c r="G1923" t="s">
        <v>10</v>
      </c>
      <c r="H1923">
        <v>598</v>
      </c>
      <c r="J1923">
        <v>1972</v>
      </c>
      <c r="K1923">
        <v>191</v>
      </c>
      <c r="L1923" s="1">
        <v>26489</v>
      </c>
      <c r="M1923">
        <v>500</v>
      </c>
      <c r="N1923">
        <v>1972</v>
      </c>
      <c r="O1923">
        <v>7899</v>
      </c>
    </row>
    <row r="1924" spans="1:15" x14ac:dyDescent="0.25">
      <c r="A1924" t="s">
        <v>70</v>
      </c>
      <c r="B1924">
        <v>1985</v>
      </c>
      <c r="D1924" s="1">
        <v>31266</v>
      </c>
      <c r="E1924" t="s">
        <v>8</v>
      </c>
      <c r="F1924" t="s">
        <v>9</v>
      </c>
      <c r="G1924" t="s">
        <v>10</v>
      </c>
      <c r="H1924">
        <v>63</v>
      </c>
      <c r="J1924">
        <v>1973</v>
      </c>
      <c r="K1924">
        <v>191</v>
      </c>
      <c r="L1924" s="1">
        <v>26855</v>
      </c>
      <c r="M1924">
        <v>134</v>
      </c>
      <c r="N1924">
        <v>1973</v>
      </c>
      <c r="O1924">
        <v>3568</v>
      </c>
    </row>
    <row r="1925" spans="1:15" x14ac:dyDescent="0.25">
      <c r="A1925" t="s">
        <v>70</v>
      </c>
      <c r="B1925">
        <v>1985</v>
      </c>
      <c r="D1925" s="1">
        <v>31267</v>
      </c>
      <c r="E1925" t="s">
        <v>8</v>
      </c>
      <c r="F1925" t="s">
        <v>9</v>
      </c>
      <c r="G1925" t="s">
        <v>10</v>
      </c>
      <c r="H1925">
        <v>820</v>
      </c>
      <c r="J1925">
        <v>1974</v>
      </c>
      <c r="K1925">
        <v>191</v>
      </c>
      <c r="L1925" s="1">
        <v>27220</v>
      </c>
      <c r="M1925">
        <v>2659</v>
      </c>
      <c r="N1925">
        <v>1974</v>
      </c>
      <c r="O1925">
        <v>20328</v>
      </c>
    </row>
    <row r="1926" spans="1:15" x14ac:dyDescent="0.25">
      <c r="A1926" t="s">
        <v>70</v>
      </c>
      <c r="B1926">
        <v>1985</v>
      </c>
      <c r="D1926" s="1">
        <v>31268</v>
      </c>
      <c r="E1926" t="s">
        <v>8</v>
      </c>
      <c r="F1926" t="s">
        <v>9</v>
      </c>
      <c r="G1926" t="s">
        <v>10</v>
      </c>
      <c r="H1926">
        <v>327</v>
      </c>
      <c r="J1926">
        <v>1975</v>
      </c>
      <c r="K1926">
        <v>191</v>
      </c>
      <c r="L1926" s="1">
        <v>27585</v>
      </c>
      <c r="M1926">
        <v>7</v>
      </c>
      <c r="N1926">
        <v>1975</v>
      </c>
      <c r="O1926">
        <v>650</v>
      </c>
    </row>
    <row r="1927" spans="1:15" x14ac:dyDescent="0.25">
      <c r="A1927" t="s">
        <v>70</v>
      </c>
      <c r="B1927">
        <v>1985</v>
      </c>
      <c r="D1927" s="1">
        <v>31269</v>
      </c>
      <c r="E1927" t="s">
        <v>8</v>
      </c>
      <c r="F1927" t="s">
        <v>9</v>
      </c>
      <c r="G1927" t="s">
        <v>10</v>
      </c>
      <c r="H1927">
        <v>161</v>
      </c>
      <c r="J1927">
        <v>1976</v>
      </c>
      <c r="K1927">
        <v>191</v>
      </c>
      <c r="L1927" s="1">
        <v>27950</v>
      </c>
      <c r="M1927">
        <v>7</v>
      </c>
      <c r="N1927">
        <v>1976</v>
      </c>
      <c r="O1927">
        <v>3258</v>
      </c>
    </row>
    <row r="1928" spans="1:15" x14ac:dyDescent="0.25">
      <c r="A1928" t="s">
        <v>70</v>
      </c>
      <c r="B1928">
        <v>1985</v>
      </c>
      <c r="D1928" s="1">
        <v>31270</v>
      </c>
      <c r="E1928" t="s">
        <v>8</v>
      </c>
      <c r="F1928" t="s">
        <v>9</v>
      </c>
      <c r="G1928" t="s">
        <v>10</v>
      </c>
      <c r="H1928">
        <v>0</v>
      </c>
      <c r="J1928">
        <v>1977</v>
      </c>
      <c r="K1928">
        <v>191</v>
      </c>
      <c r="L1928" s="1">
        <v>28316</v>
      </c>
      <c r="M1928">
        <v>0</v>
      </c>
      <c r="N1928">
        <v>1977</v>
      </c>
      <c r="O1928">
        <v>1864</v>
      </c>
    </row>
    <row r="1929" spans="1:15" x14ac:dyDescent="0.25">
      <c r="A1929" t="s">
        <v>70</v>
      </c>
      <c r="B1929">
        <v>1985</v>
      </c>
      <c r="D1929" s="1">
        <v>31271</v>
      </c>
      <c r="E1929" t="s">
        <v>8</v>
      </c>
      <c r="F1929" t="s">
        <v>9</v>
      </c>
      <c r="G1929" t="s">
        <v>10</v>
      </c>
      <c r="H1929">
        <v>0</v>
      </c>
      <c r="J1929">
        <v>1978</v>
      </c>
      <c r="K1929">
        <v>191</v>
      </c>
      <c r="L1929" s="1">
        <v>28681</v>
      </c>
      <c r="M1929">
        <v>834</v>
      </c>
      <c r="N1929">
        <v>1978</v>
      </c>
      <c r="O1929">
        <v>11810</v>
      </c>
    </row>
    <row r="1930" spans="1:15" x14ac:dyDescent="0.25">
      <c r="A1930" t="s">
        <v>70</v>
      </c>
      <c r="B1930">
        <v>1985</v>
      </c>
      <c r="D1930" s="1">
        <v>31272</v>
      </c>
      <c r="E1930" t="s">
        <v>8</v>
      </c>
      <c r="F1930" t="s">
        <v>9</v>
      </c>
      <c r="G1930" t="s">
        <v>10</v>
      </c>
      <c r="H1930">
        <v>15</v>
      </c>
      <c r="J1930">
        <v>1979</v>
      </c>
      <c r="K1930">
        <v>191</v>
      </c>
      <c r="L1930" s="1">
        <v>29046</v>
      </c>
      <c r="M1930">
        <v>382</v>
      </c>
      <c r="N1930">
        <v>1979</v>
      </c>
      <c r="O1930">
        <v>8225</v>
      </c>
    </row>
    <row r="1931" spans="1:15" x14ac:dyDescent="0.25">
      <c r="A1931" t="s">
        <v>70</v>
      </c>
      <c r="B1931">
        <v>1985</v>
      </c>
      <c r="D1931" s="1">
        <v>31273</v>
      </c>
      <c r="E1931" t="s">
        <v>8</v>
      </c>
      <c r="F1931" t="s">
        <v>9</v>
      </c>
      <c r="G1931" t="s">
        <v>10</v>
      </c>
      <c r="H1931">
        <v>0</v>
      </c>
      <c r="J1931">
        <v>1980</v>
      </c>
      <c r="K1931">
        <v>191</v>
      </c>
      <c r="L1931" s="1">
        <v>29411</v>
      </c>
      <c r="M1931">
        <v>331</v>
      </c>
      <c r="N1931">
        <v>1980</v>
      </c>
      <c r="O1931">
        <v>3511</v>
      </c>
    </row>
    <row r="1932" spans="1:15" x14ac:dyDescent="0.25">
      <c r="A1932" t="s">
        <v>70</v>
      </c>
      <c r="B1932">
        <v>1985</v>
      </c>
      <c r="D1932" s="1">
        <v>31274</v>
      </c>
      <c r="E1932" t="s">
        <v>8</v>
      </c>
      <c r="F1932" t="s">
        <v>9</v>
      </c>
      <c r="G1932" t="s">
        <v>10</v>
      </c>
      <c r="H1932">
        <v>112</v>
      </c>
      <c r="J1932">
        <v>1981</v>
      </c>
      <c r="K1932">
        <v>191</v>
      </c>
      <c r="L1932" s="1">
        <v>29777</v>
      </c>
      <c r="M1932">
        <v>37</v>
      </c>
      <c r="N1932">
        <v>1981</v>
      </c>
      <c r="O1932">
        <v>289</v>
      </c>
    </row>
    <row r="1933" spans="1:15" x14ac:dyDescent="0.25">
      <c r="A1933" t="s">
        <v>70</v>
      </c>
      <c r="B1933">
        <v>1985</v>
      </c>
      <c r="D1933" s="1">
        <v>31275</v>
      </c>
      <c r="E1933" t="s">
        <v>8</v>
      </c>
      <c r="F1933" t="s">
        <v>9</v>
      </c>
      <c r="G1933" t="s">
        <v>10</v>
      </c>
      <c r="H1933">
        <v>0</v>
      </c>
      <c r="J1933">
        <v>1982</v>
      </c>
      <c r="K1933">
        <v>191</v>
      </c>
      <c r="L1933" s="1">
        <v>30142</v>
      </c>
      <c r="M1933">
        <v>12</v>
      </c>
      <c r="N1933">
        <v>1982</v>
      </c>
      <c r="O1933">
        <v>1168</v>
      </c>
    </row>
    <row r="1934" spans="1:15" x14ac:dyDescent="0.25">
      <c r="A1934" t="s">
        <v>70</v>
      </c>
      <c r="B1934">
        <v>1985</v>
      </c>
      <c r="D1934" s="1">
        <v>31276</v>
      </c>
      <c r="E1934" t="s">
        <v>8</v>
      </c>
      <c r="F1934" t="s">
        <v>9</v>
      </c>
      <c r="G1934" t="s">
        <v>10</v>
      </c>
      <c r="H1934">
        <v>30</v>
      </c>
      <c r="J1934">
        <v>1983</v>
      </c>
      <c r="K1934">
        <v>191</v>
      </c>
      <c r="L1934" s="1">
        <v>30507</v>
      </c>
      <c r="M1934">
        <v>777</v>
      </c>
      <c r="N1934">
        <v>1983</v>
      </c>
      <c r="O1934">
        <v>13537</v>
      </c>
    </row>
    <row r="1935" spans="1:15" x14ac:dyDescent="0.25">
      <c r="A1935" t="s">
        <v>70</v>
      </c>
      <c r="B1935">
        <v>1985</v>
      </c>
      <c r="D1935" s="1">
        <v>31277</v>
      </c>
      <c r="E1935" t="s">
        <v>8</v>
      </c>
      <c r="F1935" t="s">
        <v>9</v>
      </c>
      <c r="G1935" t="s">
        <v>10</v>
      </c>
      <c r="H1935">
        <v>18</v>
      </c>
      <c r="J1935">
        <v>1984</v>
      </c>
      <c r="K1935">
        <v>191</v>
      </c>
      <c r="L1935" s="1">
        <v>30872</v>
      </c>
      <c r="M1935">
        <v>0</v>
      </c>
      <c r="N1935">
        <v>1984</v>
      </c>
      <c r="O1935">
        <v>7179</v>
      </c>
    </row>
    <row r="1936" spans="1:15" x14ac:dyDescent="0.25">
      <c r="A1936" t="s">
        <v>70</v>
      </c>
      <c r="B1936">
        <v>1985</v>
      </c>
      <c r="D1936" s="1">
        <v>31278</v>
      </c>
      <c r="E1936" t="s">
        <v>8</v>
      </c>
      <c r="F1936" t="s">
        <v>9</v>
      </c>
      <c r="G1936" t="s">
        <v>10</v>
      </c>
      <c r="H1936">
        <v>112</v>
      </c>
      <c r="J1936">
        <v>1985</v>
      </c>
      <c r="K1936">
        <v>191</v>
      </c>
      <c r="L1936" s="1">
        <v>31238</v>
      </c>
      <c r="M1936">
        <v>289</v>
      </c>
      <c r="N1936">
        <v>1985</v>
      </c>
      <c r="O1936">
        <v>1209</v>
      </c>
    </row>
    <row r="1937" spans="1:15" x14ac:dyDescent="0.25">
      <c r="A1937" t="s">
        <v>70</v>
      </c>
      <c r="B1937">
        <v>1985</v>
      </c>
      <c r="D1937" s="1">
        <v>31279</v>
      </c>
      <c r="E1937" t="s">
        <v>8</v>
      </c>
      <c r="F1937" t="s">
        <v>9</v>
      </c>
      <c r="G1937" t="s">
        <v>10</v>
      </c>
      <c r="H1937">
        <v>274</v>
      </c>
      <c r="J1937">
        <v>1986</v>
      </c>
      <c r="K1937">
        <v>191</v>
      </c>
      <c r="L1937" s="1">
        <v>31603</v>
      </c>
      <c r="M1937">
        <v>3</v>
      </c>
      <c r="N1937">
        <v>1986</v>
      </c>
      <c r="O1937">
        <v>94</v>
      </c>
    </row>
    <row r="1938" spans="1:15" x14ac:dyDescent="0.25">
      <c r="A1938" t="s">
        <v>70</v>
      </c>
      <c r="B1938">
        <v>1985</v>
      </c>
      <c r="D1938" s="1">
        <v>31280</v>
      </c>
      <c r="E1938" t="s">
        <v>8</v>
      </c>
      <c r="F1938" t="s">
        <v>9</v>
      </c>
      <c r="G1938" t="s">
        <v>10</v>
      </c>
      <c r="H1938">
        <v>0</v>
      </c>
      <c r="J1938">
        <v>1987</v>
      </c>
      <c r="K1938">
        <v>191</v>
      </c>
      <c r="L1938" s="1">
        <v>31968</v>
      </c>
      <c r="M1938">
        <v>240</v>
      </c>
      <c r="N1938">
        <v>1987</v>
      </c>
      <c r="O1938">
        <v>3940</v>
      </c>
    </row>
    <row r="1939" spans="1:15" x14ac:dyDescent="0.25">
      <c r="A1939" t="s">
        <v>70</v>
      </c>
      <c r="B1939">
        <v>1985</v>
      </c>
      <c r="D1939" s="1">
        <v>31281</v>
      </c>
      <c r="E1939" t="s">
        <v>8</v>
      </c>
      <c r="F1939" t="s">
        <v>9</v>
      </c>
      <c r="G1939" t="s">
        <v>10</v>
      </c>
      <c r="H1939">
        <v>0</v>
      </c>
      <c r="J1939">
        <v>1988</v>
      </c>
      <c r="K1939">
        <v>191</v>
      </c>
      <c r="L1939" s="1">
        <v>32333</v>
      </c>
      <c r="M1939">
        <v>0</v>
      </c>
      <c r="N1939">
        <v>1988</v>
      </c>
      <c r="O1939">
        <v>2570</v>
      </c>
    </row>
    <row r="1940" spans="1:15" x14ac:dyDescent="0.25">
      <c r="A1940" t="s">
        <v>70</v>
      </c>
      <c r="B1940">
        <v>1985</v>
      </c>
      <c r="D1940" s="1">
        <v>31282</v>
      </c>
      <c r="E1940" t="s">
        <v>8</v>
      </c>
      <c r="F1940" t="s">
        <v>9</v>
      </c>
      <c r="G1940" t="s">
        <v>10</v>
      </c>
      <c r="H1940">
        <v>635</v>
      </c>
      <c r="J1940">
        <v>1989</v>
      </c>
      <c r="K1940">
        <v>191</v>
      </c>
      <c r="L1940" s="1">
        <v>32699</v>
      </c>
      <c r="M1940">
        <v>578</v>
      </c>
      <c r="N1940">
        <v>1989</v>
      </c>
      <c r="O1940">
        <v>25696</v>
      </c>
    </row>
    <row r="1941" spans="1:15" x14ac:dyDescent="0.25">
      <c r="A1941" t="s">
        <v>70</v>
      </c>
      <c r="B1941">
        <v>1985</v>
      </c>
      <c r="D1941" s="1">
        <v>31283</v>
      </c>
      <c r="E1941" t="s">
        <v>8</v>
      </c>
      <c r="F1941" t="s">
        <v>9</v>
      </c>
      <c r="G1941" t="s">
        <v>10</v>
      </c>
      <c r="H1941">
        <v>516</v>
      </c>
      <c r="J1941">
        <v>1990</v>
      </c>
      <c r="K1941">
        <v>191</v>
      </c>
      <c r="L1941" s="1">
        <v>33064</v>
      </c>
      <c r="M1941">
        <v>0</v>
      </c>
      <c r="N1941">
        <v>1990</v>
      </c>
      <c r="O1941">
        <v>7004</v>
      </c>
    </row>
    <row r="1942" spans="1:15" x14ac:dyDescent="0.25">
      <c r="A1942" t="s">
        <v>70</v>
      </c>
      <c r="B1942">
        <v>1985</v>
      </c>
      <c r="D1942" s="1">
        <v>31284</v>
      </c>
      <c r="E1942" t="s">
        <v>8</v>
      </c>
      <c r="F1942" t="s">
        <v>9</v>
      </c>
      <c r="G1942" t="s">
        <v>10</v>
      </c>
      <c r="H1942">
        <v>534</v>
      </c>
      <c r="J1942">
        <v>1991</v>
      </c>
      <c r="K1942">
        <v>191</v>
      </c>
      <c r="L1942" s="1">
        <v>33429</v>
      </c>
      <c r="M1942">
        <v>126</v>
      </c>
      <c r="N1942">
        <v>1991</v>
      </c>
      <c r="O1942">
        <v>3578</v>
      </c>
    </row>
    <row r="1943" spans="1:15" x14ac:dyDescent="0.25">
      <c r="A1943" t="s">
        <v>70</v>
      </c>
      <c r="B1943">
        <v>1985</v>
      </c>
      <c r="D1943" s="1">
        <v>31285</v>
      </c>
      <c r="E1943" t="s">
        <v>8</v>
      </c>
      <c r="F1943" t="s">
        <v>9</v>
      </c>
      <c r="G1943" t="s">
        <v>10</v>
      </c>
      <c r="H1943">
        <v>244</v>
      </c>
      <c r="J1943">
        <v>1992</v>
      </c>
      <c r="K1943">
        <v>191</v>
      </c>
      <c r="L1943" s="1">
        <v>33794</v>
      </c>
      <c r="M1943">
        <v>8</v>
      </c>
      <c r="N1943">
        <v>1992</v>
      </c>
      <c r="O1943">
        <v>3281</v>
      </c>
    </row>
    <row r="1944" spans="1:15" x14ac:dyDescent="0.25">
      <c r="A1944" t="s">
        <v>70</v>
      </c>
      <c r="B1944">
        <v>1985</v>
      </c>
      <c r="D1944" s="1">
        <v>31286</v>
      </c>
      <c r="E1944" t="s">
        <v>8</v>
      </c>
      <c r="F1944" t="s">
        <v>9</v>
      </c>
      <c r="G1944" t="s">
        <v>10</v>
      </c>
      <c r="H1944">
        <v>1475</v>
      </c>
      <c r="J1944">
        <v>1993</v>
      </c>
      <c r="K1944">
        <v>191</v>
      </c>
      <c r="L1944" s="1">
        <v>34160</v>
      </c>
      <c r="M1944">
        <v>527</v>
      </c>
      <c r="N1944">
        <v>1993</v>
      </c>
      <c r="O1944">
        <v>9644</v>
      </c>
    </row>
    <row r="1945" spans="1:15" x14ac:dyDescent="0.25">
      <c r="A1945" t="s">
        <v>70</v>
      </c>
      <c r="B1945">
        <v>1985</v>
      </c>
      <c r="D1945" s="1">
        <v>31287</v>
      </c>
      <c r="E1945" t="s">
        <v>8</v>
      </c>
      <c r="F1945" t="s">
        <v>9</v>
      </c>
      <c r="G1945" t="s">
        <v>10</v>
      </c>
      <c r="H1945">
        <v>346</v>
      </c>
      <c r="J1945">
        <v>1994</v>
      </c>
      <c r="K1945">
        <v>191</v>
      </c>
      <c r="L1945" s="1">
        <v>34525</v>
      </c>
      <c r="M1945">
        <v>204</v>
      </c>
      <c r="N1945">
        <v>1994</v>
      </c>
      <c r="O1945">
        <v>16901</v>
      </c>
    </row>
    <row r="1946" spans="1:15" x14ac:dyDescent="0.25">
      <c r="A1946" t="s">
        <v>70</v>
      </c>
      <c r="B1946">
        <v>1985</v>
      </c>
      <c r="D1946" s="1">
        <v>31288</v>
      </c>
      <c r="E1946" t="s">
        <v>8</v>
      </c>
      <c r="F1946" t="s">
        <v>9</v>
      </c>
      <c r="G1946" t="s">
        <v>10</v>
      </c>
      <c r="H1946">
        <v>1727</v>
      </c>
      <c r="J1946">
        <v>1995</v>
      </c>
      <c r="K1946">
        <v>191</v>
      </c>
      <c r="L1946" s="1">
        <v>34890</v>
      </c>
      <c r="M1946">
        <v>80</v>
      </c>
      <c r="N1946">
        <v>1995</v>
      </c>
      <c r="O1946">
        <v>4267</v>
      </c>
    </row>
    <row r="1947" spans="1:15" x14ac:dyDescent="0.25">
      <c r="A1947" t="s">
        <v>70</v>
      </c>
      <c r="B1947">
        <v>1985</v>
      </c>
      <c r="D1947" s="1">
        <v>31289</v>
      </c>
      <c r="E1947" t="s">
        <v>8</v>
      </c>
      <c r="F1947" t="s">
        <v>9</v>
      </c>
      <c r="G1947" t="s">
        <v>10</v>
      </c>
      <c r="H1947">
        <v>11</v>
      </c>
      <c r="J1947">
        <v>1999</v>
      </c>
      <c r="K1947">
        <v>191</v>
      </c>
      <c r="L1947" s="1">
        <v>36351</v>
      </c>
      <c r="M1947">
        <v>0</v>
      </c>
      <c r="N1947">
        <v>1999</v>
      </c>
      <c r="O1947">
        <v>2690</v>
      </c>
    </row>
    <row r="1948" spans="1:15" x14ac:dyDescent="0.25">
      <c r="A1948" t="s">
        <v>70</v>
      </c>
      <c r="B1948">
        <v>1985</v>
      </c>
      <c r="D1948" s="1">
        <v>31290</v>
      </c>
      <c r="E1948" t="s">
        <v>8</v>
      </c>
      <c r="F1948" t="s">
        <v>9</v>
      </c>
      <c r="G1948" t="s">
        <v>10</v>
      </c>
      <c r="H1948">
        <v>93</v>
      </c>
      <c r="J1948">
        <v>2000</v>
      </c>
      <c r="K1948">
        <v>191</v>
      </c>
      <c r="L1948" s="1">
        <v>36716</v>
      </c>
      <c r="M1948">
        <v>764</v>
      </c>
      <c r="N1948">
        <v>2000</v>
      </c>
      <c r="O1948">
        <v>16925</v>
      </c>
    </row>
    <row r="1949" spans="1:15" x14ac:dyDescent="0.25">
      <c r="A1949" t="s">
        <v>70</v>
      </c>
      <c r="B1949">
        <v>1985</v>
      </c>
      <c r="D1949" s="1">
        <v>31291</v>
      </c>
      <c r="E1949" t="s">
        <v>8</v>
      </c>
      <c r="F1949" t="s">
        <v>9</v>
      </c>
      <c r="G1949" t="s">
        <v>10</v>
      </c>
      <c r="H1949">
        <v>242</v>
      </c>
      <c r="J1949">
        <v>2001</v>
      </c>
      <c r="K1949">
        <v>191</v>
      </c>
      <c r="L1949" s="1">
        <v>37082</v>
      </c>
      <c r="M1949">
        <v>632</v>
      </c>
      <c r="N1949">
        <v>2001</v>
      </c>
      <c r="O1949">
        <v>12334</v>
      </c>
    </row>
    <row r="1950" spans="1:15" x14ac:dyDescent="0.25">
      <c r="A1950" t="s">
        <v>70</v>
      </c>
      <c r="B1950">
        <v>1985</v>
      </c>
      <c r="D1950" s="1">
        <v>31292</v>
      </c>
      <c r="E1950" t="s">
        <v>8</v>
      </c>
      <c r="F1950" t="s">
        <v>9</v>
      </c>
      <c r="G1950" t="s">
        <v>10</v>
      </c>
      <c r="H1950">
        <v>1004</v>
      </c>
      <c r="J1950">
        <v>2002</v>
      </c>
      <c r="K1950">
        <v>191</v>
      </c>
      <c r="L1950" s="1">
        <v>37447</v>
      </c>
      <c r="M1950">
        <v>1162</v>
      </c>
      <c r="N1950">
        <v>2002</v>
      </c>
      <c r="O1950">
        <v>6993</v>
      </c>
    </row>
    <row r="1951" spans="1:15" x14ac:dyDescent="0.25">
      <c r="A1951" t="s">
        <v>70</v>
      </c>
      <c r="B1951">
        <v>1985</v>
      </c>
      <c r="D1951" s="1">
        <v>31293</v>
      </c>
      <c r="E1951" t="s">
        <v>8</v>
      </c>
      <c r="F1951" t="s">
        <v>9</v>
      </c>
      <c r="G1951" t="s">
        <v>10</v>
      </c>
      <c r="H1951">
        <v>151</v>
      </c>
      <c r="J1951">
        <v>2003</v>
      </c>
      <c r="K1951">
        <v>191</v>
      </c>
      <c r="L1951" s="1">
        <v>37812</v>
      </c>
      <c r="M1951">
        <v>0</v>
      </c>
      <c r="N1951">
        <v>2003</v>
      </c>
      <c r="O1951">
        <v>843</v>
      </c>
    </row>
    <row r="1952" spans="1:15" x14ac:dyDescent="0.25">
      <c r="A1952" t="s">
        <v>70</v>
      </c>
      <c r="B1952">
        <v>1985</v>
      </c>
      <c r="D1952" s="1">
        <v>31294</v>
      </c>
      <c r="E1952" t="s">
        <v>8</v>
      </c>
      <c r="F1952" t="s">
        <v>9</v>
      </c>
      <c r="G1952" t="s">
        <v>10</v>
      </c>
      <c r="H1952">
        <v>551</v>
      </c>
      <c r="J1952">
        <v>2004</v>
      </c>
      <c r="K1952">
        <v>191</v>
      </c>
      <c r="L1952" s="1">
        <v>38177</v>
      </c>
      <c r="M1952">
        <v>30</v>
      </c>
      <c r="N1952">
        <v>2004</v>
      </c>
      <c r="O1952">
        <v>170</v>
      </c>
    </row>
    <row r="1953" spans="1:15" x14ac:dyDescent="0.25">
      <c r="A1953" t="s">
        <v>70</v>
      </c>
      <c r="B1953">
        <v>1985</v>
      </c>
      <c r="D1953" s="1">
        <v>31295</v>
      </c>
      <c r="E1953" t="s">
        <v>8</v>
      </c>
      <c r="F1953" t="s">
        <v>9</v>
      </c>
      <c r="G1953" t="s">
        <v>10</v>
      </c>
      <c r="H1953">
        <v>590</v>
      </c>
      <c r="J1953">
        <v>2005</v>
      </c>
      <c r="K1953">
        <v>191</v>
      </c>
      <c r="L1953" s="1">
        <v>38543</v>
      </c>
      <c r="M1953">
        <v>471</v>
      </c>
      <c r="N1953">
        <v>2005</v>
      </c>
      <c r="O1953">
        <v>2996</v>
      </c>
    </row>
    <row r="1954" spans="1:15" x14ac:dyDescent="0.25">
      <c r="A1954" t="s">
        <v>70</v>
      </c>
      <c r="B1954">
        <v>1985</v>
      </c>
      <c r="D1954" s="1">
        <v>31296</v>
      </c>
      <c r="E1954" t="s">
        <v>8</v>
      </c>
      <c r="F1954" t="s">
        <v>9</v>
      </c>
      <c r="G1954" t="s">
        <v>10</v>
      </c>
      <c r="H1954">
        <v>423</v>
      </c>
      <c r="J1954">
        <v>2006</v>
      </c>
      <c r="K1954">
        <v>191</v>
      </c>
      <c r="L1954" s="1">
        <v>38908</v>
      </c>
      <c r="M1954">
        <v>109</v>
      </c>
      <c r="N1954">
        <v>2006</v>
      </c>
      <c r="O1954">
        <v>365</v>
      </c>
    </row>
    <row r="1955" spans="1:15" x14ac:dyDescent="0.25">
      <c r="A1955" t="s">
        <v>70</v>
      </c>
      <c r="B1955">
        <v>1985</v>
      </c>
      <c r="D1955" s="1">
        <v>31297</v>
      </c>
      <c r="E1955" t="s">
        <v>8</v>
      </c>
      <c r="F1955" t="s">
        <v>9</v>
      </c>
      <c r="G1955" t="s">
        <v>10</v>
      </c>
      <c r="H1955">
        <v>240</v>
      </c>
      <c r="J1955">
        <v>2007</v>
      </c>
      <c r="K1955">
        <v>191</v>
      </c>
      <c r="L1955" t="s">
        <v>76</v>
      </c>
      <c r="M1955" t="s">
        <v>76</v>
      </c>
      <c r="N1955" t="s">
        <v>76</v>
      </c>
      <c r="O1955" t="s">
        <v>76</v>
      </c>
    </row>
    <row r="1956" spans="1:15" x14ac:dyDescent="0.25">
      <c r="A1956" t="s">
        <v>70</v>
      </c>
      <c r="B1956">
        <v>1985</v>
      </c>
      <c r="D1956" s="1">
        <v>31298</v>
      </c>
      <c r="E1956" t="s">
        <v>8</v>
      </c>
      <c r="F1956" t="s">
        <v>9</v>
      </c>
      <c r="G1956" t="s">
        <v>10</v>
      </c>
      <c r="H1956">
        <v>1603</v>
      </c>
      <c r="J1956">
        <v>2008</v>
      </c>
      <c r="K1956">
        <v>191</v>
      </c>
      <c r="L1956" s="1">
        <v>39638</v>
      </c>
      <c r="M1956">
        <v>43</v>
      </c>
      <c r="N1956">
        <v>2008</v>
      </c>
      <c r="O1956">
        <v>3965</v>
      </c>
    </row>
    <row r="1957" spans="1:15" x14ac:dyDescent="0.25">
      <c r="A1957" t="s">
        <v>70</v>
      </c>
      <c r="B1957">
        <v>1985</v>
      </c>
      <c r="D1957" s="1">
        <v>31299</v>
      </c>
      <c r="E1957" t="s">
        <v>8</v>
      </c>
      <c r="F1957" t="s">
        <v>9</v>
      </c>
      <c r="G1957" t="s">
        <v>10</v>
      </c>
      <c r="H1957">
        <v>668</v>
      </c>
      <c r="J1957">
        <v>2009</v>
      </c>
      <c r="K1957">
        <v>191</v>
      </c>
      <c r="L1957" s="1">
        <v>40004</v>
      </c>
      <c r="M1957">
        <v>476</v>
      </c>
      <c r="N1957">
        <v>2009</v>
      </c>
      <c r="O1957">
        <v>33854</v>
      </c>
    </row>
    <row r="1958" spans="1:15" x14ac:dyDescent="0.25">
      <c r="A1958" t="s">
        <v>70</v>
      </c>
      <c r="B1958">
        <v>1985</v>
      </c>
      <c r="D1958" s="1">
        <v>31300</v>
      </c>
      <c r="E1958" t="s">
        <v>8</v>
      </c>
      <c r="F1958" t="s">
        <v>9</v>
      </c>
      <c r="G1958" t="s">
        <v>10</v>
      </c>
      <c r="H1958">
        <v>0</v>
      </c>
      <c r="J1958">
        <v>2010</v>
      </c>
      <c r="K1958">
        <v>191</v>
      </c>
      <c r="L1958" s="1">
        <v>40369</v>
      </c>
      <c r="M1958">
        <v>1063</v>
      </c>
      <c r="N1958">
        <v>2010</v>
      </c>
      <c r="O1958">
        <v>7888</v>
      </c>
    </row>
    <row r="1959" spans="1:15" x14ac:dyDescent="0.25">
      <c r="A1959" t="s">
        <v>70</v>
      </c>
      <c r="B1959">
        <v>1985</v>
      </c>
      <c r="D1959" s="1">
        <v>31301</v>
      </c>
      <c r="E1959" t="s">
        <v>8</v>
      </c>
      <c r="F1959" t="s">
        <v>9</v>
      </c>
      <c r="G1959" t="s">
        <v>10</v>
      </c>
      <c r="H1959">
        <v>0</v>
      </c>
      <c r="J1959">
        <v>2011</v>
      </c>
      <c r="K1959">
        <v>191</v>
      </c>
      <c r="L1959" s="1">
        <v>40734</v>
      </c>
      <c r="M1959">
        <v>657</v>
      </c>
      <c r="N1959">
        <v>2011</v>
      </c>
      <c r="O1959">
        <v>9622</v>
      </c>
    </row>
    <row r="1960" spans="1:15" x14ac:dyDescent="0.25">
      <c r="A1960" t="s">
        <v>70</v>
      </c>
      <c r="B1960">
        <v>1985</v>
      </c>
      <c r="D1960" s="1">
        <v>31302</v>
      </c>
      <c r="E1960" t="s">
        <v>8</v>
      </c>
      <c r="F1960" t="s">
        <v>9</v>
      </c>
      <c r="G1960" t="s">
        <v>10</v>
      </c>
      <c r="H1960">
        <v>143</v>
      </c>
      <c r="J1960">
        <v>2012</v>
      </c>
      <c r="K1960">
        <v>191</v>
      </c>
      <c r="L1960" s="1">
        <v>41099</v>
      </c>
      <c r="M1960">
        <v>747</v>
      </c>
      <c r="N1960">
        <v>2012</v>
      </c>
      <c r="O1960">
        <v>10588</v>
      </c>
    </row>
    <row r="1961" spans="1:15" x14ac:dyDescent="0.25">
      <c r="A1961" t="s">
        <v>70</v>
      </c>
      <c r="B1961">
        <v>1985</v>
      </c>
      <c r="D1961" s="1">
        <v>31303</v>
      </c>
      <c r="E1961" t="s">
        <v>8</v>
      </c>
      <c r="F1961" t="s">
        <v>9</v>
      </c>
      <c r="G1961" t="s">
        <v>10</v>
      </c>
      <c r="H1961">
        <v>698</v>
      </c>
      <c r="J1961">
        <v>2013</v>
      </c>
      <c r="K1961">
        <v>191</v>
      </c>
      <c r="L1961" s="1">
        <v>41465</v>
      </c>
      <c r="M1961">
        <v>813</v>
      </c>
      <c r="N1961">
        <v>2013</v>
      </c>
      <c r="O1961">
        <v>14540</v>
      </c>
    </row>
    <row r="1962" spans="1:15" x14ac:dyDescent="0.25">
      <c r="A1962" t="s">
        <v>70</v>
      </c>
      <c r="B1962">
        <v>1985</v>
      </c>
      <c r="D1962" s="1">
        <v>31304</v>
      </c>
      <c r="E1962" t="s">
        <v>8</v>
      </c>
      <c r="F1962" t="s">
        <v>9</v>
      </c>
      <c r="G1962" t="s">
        <v>10</v>
      </c>
      <c r="H1962">
        <v>260</v>
      </c>
      <c r="J1962">
        <v>2014</v>
      </c>
      <c r="K1962">
        <v>191</v>
      </c>
      <c r="L1962" s="1">
        <v>41830</v>
      </c>
      <c r="M1962">
        <v>933</v>
      </c>
      <c r="N1962">
        <v>2014</v>
      </c>
      <c r="O1962">
        <v>17470</v>
      </c>
    </row>
    <row r="1963" spans="1:15" x14ac:dyDescent="0.25">
      <c r="A1963" t="s">
        <v>70</v>
      </c>
      <c r="B1963">
        <v>1985</v>
      </c>
      <c r="D1963" s="1">
        <v>31305</v>
      </c>
      <c r="E1963" t="s">
        <v>8</v>
      </c>
      <c r="F1963" t="s">
        <v>9</v>
      </c>
      <c r="G1963" t="s">
        <v>10</v>
      </c>
      <c r="H1963">
        <v>20</v>
      </c>
      <c r="J1963">
        <v>2015</v>
      </c>
      <c r="K1963">
        <v>191</v>
      </c>
      <c r="L1963" s="1">
        <v>42195</v>
      </c>
      <c r="M1963">
        <v>385</v>
      </c>
      <c r="N1963">
        <v>2015</v>
      </c>
      <c r="O1963">
        <v>4385</v>
      </c>
    </row>
    <row r="1964" spans="1:15" x14ac:dyDescent="0.25">
      <c r="A1964" t="s">
        <v>70</v>
      </c>
      <c r="B1964">
        <v>1985</v>
      </c>
      <c r="D1964" s="1">
        <v>31306</v>
      </c>
      <c r="E1964" t="s">
        <v>8</v>
      </c>
      <c r="F1964" t="s">
        <v>9</v>
      </c>
      <c r="G1964" t="s">
        <v>10</v>
      </c>
      <c r="H1964">
        <v>501</v>
      </c>
      <c r="J1964">
        <v>2016</v>
      </c>
      <c r="K1964">
        <v>191</v>
      </c>
      <c r="L1964" s="1">
        <v>42560</v>
      </c>
      <c r="M1964">
        <v>311</v>
      </c>
      <c r="N1964">
        <v>2016</v>
      </c>
      <c r="O1964">
        <v>9043</v>
      </c>
    </row>
    <row r="1965" spans="1:15" x14ac:dyDescent="0.25">
      <c r="A1965" t="s">
        <v>70</v>
      </c>
      <c r="B1965">
        <v>1985</v>
      </c>
      <c r="D1965" s="1">
        <v>31307</v>
      </c>
      <c r="E1965" t="s">
        <v>8</v>
      </c>
      <c r="F1965" t="s">
        <v>9</v>
      </c>
      <c r="G1965" t="s">
        <v>10</v>
      </c>
      <c r="H1965">
        <v>1043</v>
      </c>
      <c r="J1965">
        <v>2017</v>
      </c>
      <c r="K1965">
        <v>191</v>
      </c>
      <c r="L1965" s="1">
        <v>42926</v>
      </c>
      <c r="M1965">
        <v>946</v>
      </c>
      <c r="N1965">
        <v>2017</v>
      </c>
      <c r="O1965">
        <v>8108</v>
      </c>
    </row>
    <row r="1966" spans="1:15" x14ac:dyDescent="0.25">
      <c r="A1966" t="s">
        <v>70</v>
      </c>
      <c r="B1966">
        <v>1985</v>
      </c>
      <c r="D1966" s="1">
        <v>31308</v>
      </c>
      <c r="E1966" t="s">
        <v>8</v>
      </c>
      <c r="F1966" t="s">
        <v>9</v>
      </c>
      <c r="G1966" t="s">
        <v>10</v>
      </c>
      <c r="H1966">
        <v>912</v>
      </c>
      <c r="J1966">
        <v>2018</v>
      </c>
      <c r="K1966">
        <v>191</v>
      </c>
      <c r="L1966" s="1">
        <v>43291</v>
      </c>
      <c r="M1966">
        <v>451</v>
      </c>
      <c r="N1966">
        <v>2018</v>
      </c>
      <c r="O1966">
        <v>5521</v>
      </c>
    </row>
    <row r="1967" spans="1:15" x14ac:dyDescent="0.25">
      <c r="A1967" t="s">
        <v>70</v>
      </c>
      <c r="B1967">
        <v>1985</v>
      </c>
      <c r="D1967" s="1">
        <v>31309</v>
      </c>
      <c r="E1967" t="s">
        <v>8</v>
      </c>
      <c r="F1967" t="s">
        <v>9</v>
      </c>
      <c r="G1967" t="s">
        <v>10</v>
      </c>
      <c r="H1967">
        <v>0</v>
      </c>
      <c r="J1967">
        <v>2019</v>
      </c>
      <c r="K1967">
        <v>191</v>
      </c>
      <c r="L1967" s="1">
        <v>43656</v>
      </c>
      <c r="M1967">
        <v>265</v>
      </c>
      <c r="N1967">
        <v>2019</v>
      </c>
      <c r="O1967">
        <v>4130</v>
      </c>
    </row>
    <row r="1968" spans="1:15" x14ac:dyDescent="0.25">
      <c r="A1968" t="s">
        <v>70</v>
      </c>
      <c r="B1968">
        <v>1985</v>
      </c>
      <c r="D1968" s="1">
        <v>31310</v>
      </c>
      <c r="E1968" t="s">
        <v>8</v>
      </c>
      <c r="F1968" t="s">
        <v>9</v>
      </c>
      <c r="G1968" t="s">
        <v>10</v>
      </c>
      <c r="H1968">
        <v>2061</v>
      </c>
      <c r="J1968">
        <v>2020</v>
      </c>
      <c r="K1968">
        <v>191</v>
      </c>
      <c r="L1968" s="1">
        <v>44021</v>
      </c>
      <c r="M1968">
        <v>90</v>
      </c>
      <c r="N1968">
        <v>2020</v>
      </c>
      <c r="O1968">
        <v>2527</v>
      </c>
    </row>
    <row r="1969" spans="1:15" x14ac:dyDescent="0.25">
      <c r="A1969" t="s">
        <v>70</v>
      </c>
      <c r="B1969">
        <v>1985</v>
      </c>
      <c r="D1969" s="1">
        <v>31311</v>
      </c>
      <c r="E1969" t="s">
        <v>8</v>
      </c>
      <c r="F1969" t="s">
        <v>9</v>
      </c>
      <c r="G1969" t="s">
        <v>10</v>
      </c>
      <c r="H1969">
        <v>8102</v>
      </c>
      <c r="J1969">
        <v>2021</v>
      </c>
      <c r="K1969">
        <v>191</v>
      </c>
      <c r="L1969" s="1">
        <v>44387</v>
      </c>
      <c r="M1969">
        <v>631</v>
      </c>
      <c r="N1969">
        <v>2021</v>
      </c>
      <c r="O1969">
        <v>4317</v>
      </c>
    </row>
    <row r="1970" spans="1:15" x14ac:dyDescent="0.25">
      <c r="A1970" t="s">
        <v>70</v>
      </c>
      <c r="B1970">
        <v>1985</v>
      </c>
      <c r="D1970" s="1">
        <v>31312</v>
      </c>
      <c r="E1970" t="s">
        <v>8</v>
      </c>
      <c r="F1970" t="s">
        <v>9</v>
      </c>
      <c r="G1970" t="s">
        <v>10</v>
      </c>
      <c r="H1970">
        <v>12370</v>
      </c>
      <c r="J1970">
        <v>1971</v>
      </c>
      <c r="K1970">
        <v>192</v>
      </c>
      <c r="L1970" s="1">
        <v>26125</v>
      </c>
      <c r="M1970">
        <v>1346</v>
      </c>
      <c r="N1970">
        <v>1971</v>
      </c>
      <c r="O1970">
        <v>7235</v>
      </c>
    </row>
    <row r="1971" spans="1:15" x14ac:dyDescent="0.25">
      <c r="A1971" t="s">
        <v>70</v>
      </c>
      <c r="B1971">
        <v>1985</v>
      </c>
      <c r="D1971" s="1">
        <v>31313</v>
      </c>
      <c r="E1971" t="s">
        <v>8</v>
      </c>
      <c r="F1971" t="s">
        <v>9</v>
      </c>
      <c r="G1971" t="s">
        <v>10</v>
      </c>
      <c r="H1971">
        <v>115</v>
      </c>
      <c r="J1971">
        <v>1972</v>
      </c>
      <c r="K1971">
        <v>192</v>
      </c>
      <c r="L1971" s="1">
        <v>26490</v>
      </c>
      <c r="M1971">
        <v>500</v>
      </c>
      <c r="N1971">
        <v>1972</v>
      </c>
      <c r="O1971">
        <v>8399</v>
      </c>
    </row>
    <row r="1972" spans="1:15" x14ac:dyDescent="0.25">
      <c r="A1972" t="s">
        <v>70</v>
      </c>
      <c r="B1972">
        <v>1985</v>
      </c>
      <c r="D1972" s="1">
        <v>31314</v>
      </c>
      <c r="E1972" t="s">
        <v>8</v>
      </c>
      <c r="F1972" t="s">
        <v>9</v>
      </c>
      <c r="G1972" t="s">
        <v>10</v>
      </c>
      <c r="H1972">
        <v>2683</v>
      </c>
      <c r="J1972">
        <v>1973</v>
      </c>
      <c r="K1972">
        <v>192</v>
      </c>
      <c r="L1972" s="1">
        <v>26856</v>
      </c>
      <c r="M1972">
        <v>319</v>
      </c>
      <c r="N1972">
        <v>1973</v>
      </c>
      <c r="O1972">
        <v>3887</v>
      </c>
    </row>
    <row r="1973" spans="1:15" x14ac:dyDescent="0.25">
      <c r="A1973" t="s">
        <v>70</v>
      </c>
      <c r="B1973">
        <v>1985</v>
      </c>
      <c r="D1973" s="1">
        <v>31315</v>
      </c>
      <c r="E1973" t="s">
        <v>8</v>
      </c>
      <c r="F1973" t="s">
        <v>9</v>
      </c>
      <c r="G1973" t="s">
        <v>10</v>
      </c>
      <c r="H1973">
        <v>1673</v>
      </c>
      <c r="J1973">
        <v>1974</v>
      </c>
      <c r="K1973">
        <v>192</v>
      </c>
      <c r="L1973" s="1">
        <v>27221</v>
      </c>
      <c r="M1973">
        <v>1444</v>
      </c>
      <c r="N1973">
        <v>1974</v>
      </c>
      <c r="O1973">
        <v>21772</v>
      </c>
    </row>
    <row r="1974" spans="1:15" x14ac:dyDescent="0.25">
      <c r="A1974" t="s">
        <v>70</v>
      </c>
      <c r="B1974">
        <v>1985</v>
      </c>
      <c r="D1974" s="1">
        <v>31316</v>
      </c>
      <c r="E1974" t="s">
        <v>8</v>
      </c>
      <c r="F1974" t="s">
        <v>9</v>
      </c>
      <c r="G1974" t="s">
        <v>10</v>
      </c>
      <c r="H1974">
        <v>127</v>
      </c>
      <c r="J1974">
        <v>1975</v>
      </c>
      <c r="K1974">
        <v>192</v>
      </c>
      <c r="L1974" s="1">
        <v>27586</v>
      </c>
      <c r="M1974">
        <v>2</v>
      </c>
      <c r="N1974">
        <v>1975</v>
      </c>
      <c r="O1974">
        <v>652</v>
      </c>
    </row>
    <row r="1975" spans="1:15" x14ac:dyDescent="0.25">
      <c r="A1975" t="s">
        <v>70</v>
      </c>
      <c r="B1975">
        <v>1985</v>
      </c>
      <c r="D1975" s="1">
        <v>31317</v>
      </c>
      <c r="E1975" t="s">
        <v>8</v>
      </c>
      <c r="F1975" t="s">
        <v>9</v>
      </c>
      <c r="G1975" t="s">
        <v>10</v>
      </c>
      <c r="H1975">
        <v>63</v>
      </c>
      <c r="J1975">
        <v>1976</v>
      </c>
      <c r="K1975">
        <v>192</v>
      </c>
      <c r="L1975" s="1">
        <v>27951</v>
      </c>
      <c r="M1975">
        <v>557</v>
      </c>
      <c r="N1975">
        <v>1976</v>
      </c>
      <c r="O1975">
        <v>3815</v>
      </c>
    </row>
    <row r="1976" spans="1:15" x14ac:dyDescent="0.25">
      <c r="A1976" t="s">
        <v>70</v>
      </c>
      <c r="B1976">
        <v>1985</v>
      </c>
      <c r="D1976" s="1">
        <v>31318</v>
      </c>
      <c r="E1976" t="s">
        <v>8</v>
      </c>
      <c r="F1976" t="s">
        <v>9</v>
      </c>
      <c r="G1976" t="s">
        <v>10</v>
      </c>
      <c r="H1976">
        <v>657</v>
      </c>
      <c r="J1976">
        <v>1977</v>
      </c>
      <c r="K1976">
        <v>192</v>
      </c>
      <c r="L1976" s="1">
        <v>28317</v>
      </c>
      <c r="M1976">
        <v>177</v>
      </c>
      <c r="N1976">
        <v>1977</v>
      </c>
      <c r="O1976">
        <v>2041</v>
      </c>
    </row>
    <row r="1977" spans="1:15" x14ac:dyDescent="0.25">
      <c r="A1977" t="s">
        <v>70</v>
      </c>
      <c r="B1977">
        <v>1985</v>
      </c>
      <c r="D1977" s="1">
        <v>31319</v>
      </c>
      <c r="E1977" t="s">
        <v>8</v>
      </c>
      <c r="F1977" t="s">
        <v>9</v>
      </c>
      <c r="G1977" t="s">
        <v>10</v>
      </c>
      <c r="H1977">
        <v>1571</v>
      </c>
      <c r="J1977">
        <v>1978</v>
      </c>
      <c r="K1977">
        <v>192</v>
      </c>
      <c r="L1977" s="1">
        <v>28682</v>
      </c>
      <c r="M1977">
        <v>922</v>
      </c>
      <c r="N1977">
        <v>1978</v>
      </c>
      <c r="O1977">
        <v>12732</v>
      </c>
    </row>
    <row r="1978" spans="1:15" x14ac:dyDescent="0.25">
      <c r="A1978" t="s">
        <v>70</v>
      </c>
      <c r="B1978">
        <v>1985</v>
      </c>
      <c r="D1978" s="1">
        <v>31320</v>
      </c>
      <c r="E1978" t="s">
        <v>8</v>
      </c>
      <c r="F1978" t="s">
        <v>9</v>
      </c>
      <c r="G1978" t="s">
        <v>10</v>
      </c>
      <c r="H1978">
        <v>167</v>
      </c>
      <c r="J1978">
        <v>1979</v>
      </c>
      <c r="K1978">
        <v>192</v>
      </c>
      <c r="L1978" s="1">
        <v>29047</v>
      </c>
      <c r="M1978">
        <v>11</v>
      </c>
      <c r="N1978">
        <v>1979</v>
      </c>
      <c r="O1978">
        <v>8236</v>
      </c>
    </row>
    <row r="1979" spans="1:15" x14ac:dyDescent="0.25">
      <c r="A1979" t="s">
        <v>70</v>
      </c>
      <c r="B1979">
        <v>1985</v>
      </c>
      <c r="D1979" s="1">
        <v>31321</v>
      </c>
      <c r="E1979" t="s">
        <v>8</v>
      </c>
      <c r="F1979" t="s">
        <v>9</v>
      </c>
      <c r="G1979" t="s">
        <v>10</v>
      </c>
      <c r="H1979">
        <v>2231</v>
      </c>
      <c r="J1979">
        <v>1980</v>
      </c>
      <c r="K1979">
        <v>192</v>
      </c>
      <c r="L1979" s="1">
        <v>29412</v>
      </c>
      <c r="M1979">
        <v>463</v>
      </c>
      <c r="N1979">
        <v>1980</v>
      </c>
      <c r="O1979">
        <v>3974</v>
      </c>
    </row>
    <row r="1980" spans="1:15" x14ac:dyDescent="0.25">
      <c r="A1980" t="s">
        <v>70</v>
      </c>
      <c r="B1980">
        <v>1985</v>
      </c>
      <c r="D1980" s="1">
        <v>31322</v>
      </c>
      <c r="E1980" t="s">
        <v>8</v>
      </c>
      <c r="F1980" t="s">
        <v>9</v>
      </c>
      <c r="G1980" t="s">
        <v>10</v>
      </c>
      <c r="H1980">
        <v>63</v>
      </c>
      <c r="J1980">
        <v>1981</v>
      </c>
      <c r="K1980">
        <v>192</v>
      </c>
      <c r="L1980" s="1">
        <v>29778</v>
      </c>
      <c r="M1980">
        <v>79</v>
      </c>
      <c r="N1980">
        <v>1981</v>
      </c>
      <c r="O1980">
        <v>368</v>
      </c>
    </row>
    <row r="1981" spans="1:15" x14ac:dyDescent="0.25">
      <c r="A1981" t="s">
        <v>70</v>
      </c>
      <c r="B1981">
        <v>1985</v>
      </c>
      <c r="D1981" s="1">
        <v>31323</v>
      </c>
      <c r="E1981" t="s">
        <v>8</v>
      </c>
      <c r="F1981" t="s">
        <v>9</v>
      </c>
      <c r="G1981" t="s">
        <v>10</v>
      </c>
      <c r="H1981">
        <v>35</v>
      </c>
      <c r="J1981">
        <v>1982</v>
      </c>
      <c r="K1981">
        <v>192</v>
      </c>
      <c r="L1981" s="1">
        <v>30143</v>
      </c>
      <c r="M1981">
        <v>249</v>
      </c>
      <c r="N1981">
        <v>1982</v>
      </c>
      <c r="O1981">
        <v>1417</v>
      </c>
    </row>
    <row r="1982" spans="1:15" x14ac:dyDescent="0.25">
      <c r="A1982" t="s">
        <v>70</v>
      </c>
      <c r="B1982">
        <v>1985</v>
      </c>
      <c r="D1982" s="1">
        <v>31324</v>
      </c>
      <c r="E1982" t="s">
        <v>8</v>
      </c>
      <c r="F1982" t="s">
        <v>9</v>
      </c>
      <c r="G1982" t="s">
        <v>10</v>
      </c>
      <c r="H1982">
        <v>1145</v>
      </c>
      <c r="J1982">
        <v>1983</v>
      </c>
      <c r="K1982">
        <v>192</v>
      </c>
      <c r="L1982" s="1">
        <v>30508</v>
      </c>
      <c r="M1982">
        <v>1599</v>
      </c>
      <c r="N1982">
        <v>1983</v>
      </c>
      <c r="O1982">
        <v>15136</v>
      </c>
    </row>
    <row r="1983" spans="1:15" x14ac:dyDescent="0.25">
      <c r="A1983" t="s">
        <v>70</v>
      </c>
      <c r="B1983">
        <v>1985</v>
      </c>
      <c r="D1983" s="1">
        <v>31325</v>
      </c>
      <c r="E1983" t="s">
        <v>8</v>
      </c>
      <c r="F1983" t="s">
        <v>9</v>
      </c>
      <c r="G1983" t="s">
        <v>10</v>
      </c>
      <c r="H1983">
        <v>46</v>
      </c>
      <c r="J1983">
        <v>1984</v>
      </c>
      <c r="K1983">
        <v>192</v>
      </c>
      <c r="L1983" s="1">
        <v>30873</v>
      </c>
      <c r="M1983">
        <v>0</v>
      </c>
      <c r="N1983">
        <v>1984</v>
      </c>
      <c r="O1983">
        <v>7179</v>
      </c>
    </row>
    <row r="1984" spans="1:15" x14ac:dyDescent="0.25">
      <c r="A1984" t="s">
        <v>70</v>
      </c>
      <c r="B1984">
        <v>1985</v>
      </c>
      <c r="D1984" s="1">
        <v>31326</v>
      </c>
      <c r="E1984" t="s">
        <v>8</v>
      </c>
      <c r="F1984" t="s">
        <v>9</v>
      </c>
      <c r="G1984" t="s">
        <v>10</v>
      </c>
      <c r="H1984">
        <v>1614</v>
      </c>
      <c r="J1984">
        <v>1985</v>
      </c>
      <c r="K1984">
        <v>192</v>
      </c>
      <c r="L1984" s="1">
        <v>31239</v>
      </c>
      <c r="M1984">
        <v>201</v>
      </c>
      <c r="N1984">
        <v>1985</v>
      </c>
      <c r="O1984">
        <v>1410</v>
      </c>
    </row>
    <row r="1985" spans="1:15" x14ac:dyDescent="0.25">
      <c r="A1985" t="s">
        <v>70</v>
      </c>
      <c r="B1985">
        <v>1985</v>
      </c>
      <c r="D1985" s="1">
        <v>31327</v>
      </c>
      <c r="E1985" t="s">
        <v>8</v>
      </c>
      <c r="F1985" t="s">
        <v>9</v>
      </c>
      <c r="G1985" t="s">
        <v>10</v>
      </c>
      <c r="H1985">
        <v>0</v>
      </c>
      <c r="J1985">
        <v>1986</v>
      </c>
      <c r="K1985">
        <v>192</v>
      </c>
      <c r="L1985" s="1">
        <v>31604</v>
      </c>
      <c r="M1985">
        <v>420</v>
      </c>
      <c r="N1985">
        <v>1986</v>
      </c>
      <c r="O1985">
        <v>514</v>
      </c>
    </row>
    <row r="1986" spans="1:15" x14ac:dyDescent="0.25">
      <c r="A1986" t="s">
        <v>70</v>
      </c>
      <c r="B1986">
        <v>1985</v>
      </c>
      <c r="D1986" s="1">
        <v>31328</v>
      </c>
      <c r="E1986" t="s">
        <v>8</v>
      </c>
      <c r="F1986" t="s">
        <v>9</v>
      </c>
      <c r="G1986" t="s">
        <v>10</v>
      </c>
      <c r="H1986">
        <v>6</v>
      </c>
      <c r="J1986">
        <v>1987</v>
      </c>
      <c r="K1986">
        <v>192</v>
      </c>
      <c r="L1986" s="1">
        <v>31969</v>
      </c>
      <c r="M1986">
        <v>122</v>
      </c>
      <c r="N1986">
        <v>1987</v>
      </c>
      <c r="O1986">
        <v>4062</v>
      </c>
    </row>
    <row r="1987" spans="1:15" x14ac:dyDescent="0.25">
      <c r="A1987" t="s">
        <v>70</v>
      </c>
      <c r="B1987">
        <v>1985</v>
      </c>
      <c r="D1987" s="1">
        <v>31329</v>
      </c>
      <c r="E1987" t="s">
        <v>8</v>
      </c>
      <c r="F1987" t="s">
        <v>9</v>
      </c>
      <c r="G1987" t="s">
        <v>10</v>
      </c>
      <c r="H1987">
        <v>58</v>
      </c>
      <c r="J1987">
        <v>1988</v>
      </c>
      <c r="K1987">
        <v>192</v>
      </c>
      <c r="L1987" s="1">
        <v>32334</v>
      </c>
      <c r="M1987">
        <v>0</v>
      </c>
      <c r="N1987">
        <v>1988</v>
      </c>
      <c r="O1987">
        <v>2570</v>
      </c>
    </row>
    <row r="1988" spans="1:15" x14ac:dyDescent="0.25">
      <c r="A1988" t="s">
        <v>70</v>
      </c>
      <c r="B1988">
        <v>1985</v>
      </c>
      <c r="D1988" s="1">
        <v>31330</v>
      </c>
      <c r="E1988" t="s">
        <v>8</v>
      </c>
      <c r="F1988" t="s">
        <v>9</v>
      </c>
      <c r="G1988" t="s">
        <v>10</v>
      </c>
      <c r="H1988">
        <v>10</v>
      </c>
      <c r="J1988">
        <v>1989</v>
      </c>
      <c r="K1988">
        <v>192</v>
      </c>
      <c r="L1988" s="1">
        <v>32700</v>
      </c>
      <c r="M1988">
        <v>745</v>
      </c>
      <c r="N1988">
        <v>1989</v>
      </c>
      <c r="O1988">
        <v>26441</v>
      </c>
    </row>
    <row r="1989" spans="1:15" x14ac:dyDescent="0.25">
      <c r="A1989" t="s">
        <v>70</v>
      </c>
      <c r="B1989">
        <v>1985</v>
      </c>
      <c r="D1989" s="1">
        <v>31331</v>
      </c>
      <c r="E1989" t="s">
        <v>8</v>
      </c>
      <c r="F1989" t="s">
        <v>9</v>
      </c>
      <c r="G1989" t="s">
        <v>10</v>
      </c>
      <c r="H1989">
        <v>208</v>
      </c>
      <c r="J1989">
        <v>1990</v>
      </c>
      <c r="K1989">
        <v>192</v>
      </c>
      <c r="L1989" s="1">
        <v>33065</v>
      </c>
      <c r="M1989">
        <v>671</v>
      </c>
      <c r="N1989">
        <v>1990</v>
      </c>
      <c r="O1989">
        <v>7675</v>
      </c>
    </row>
    <row r="1990" spans="1:15" x14ac:dyDescent="0.25">
      <c r="A1990" t="s">
        <v>70</v>
      </c>
      <c r="B1990">
        <v>1985</v>
      </c>
      <c r="D1990" s="1">
        <v>31332</v>
      </c>
      <c r="E1990" t="s">
        <v>8</v>
      </c>
      <c r="F1990" t="s">
        <v>9</v>
      </c>
      <c r="G1990" t="s">
        <v>10</v>
      </c>
      <c r="H1990">
        <v>113</v>
      </c>
      <c r="J1990">
        <v>1991</v>
      </c>
      <c r="K1990">
        <v>192</v>
      </c>
      <c r="L1990" s="1">
        <v>33430</v>
      </c>
      <c r="M1990">
        <v>578</v>
      </c>
      <c r="N1990">
        <v>1991</v>
      </c>
      <c r="O1990">
        <v>4156</v>
      </c>
    </row>
    <row r="1991" spans="1:15" x14ac:dyDescent="0.25">
      <c r="A1991" t="s">
        <v>70</v>
      </c>
      <c r="B1991">
        <v>1985</v>
      </c>
      <c r="D1991" s="1">
        <v>31333</v>
      </c>
      <c r="E1991" t="s">
        <v>8</v>
      </c>
      <c r="F1991" t="s">
        <v>9</v>
      </c>
      <c r="G1991" t="s">
        <v>10</v>
      </c>
      <c r="H1991">
        <v>87</v>
      </c>
      <c r="J1991">
        <v>1992</v>
      </c>
      <c r="K1991">
        <v>192</v>
      </c>
      <c r="L1991" s="1">
        <v>33795</v>
      </c>
      <c r="M1991">
        <v>202</v>
      </c>
      <c r="N1991">
        <v>1992</v>
      </c>
      <c r="O1991">
        <v>3483</v>
      </c>
    </row>
    <row r="1992" spans="1:15" x14ac:dyDescent="0.25">
      <c r="A1992" t="s">
        <v>70</v>
      </c>
      <c r="B1992">
        <v>1985</v>
      </c>
      <c r="D1992" s="1">
        <v>31334</v>
      </c>
      <c r="E1992" t="s">
        <v>8</v>
      </c>
      <c r="F1992" t="s">
        <v>9</v>
      </c>
      <c r="G1992" t="s">
        <v>10</v>
      </c>
      <c r="H1992">
        <v>7</v>
      </c>
      <c r="J1992">
        <v>1993</v>
      </c>
      <c r="K1992">
        <v>192</v>
      </c>
      <c r="L1992" s="1">
        <v>34161</v>
      </c>
      <c r="M1992">
        <v>651</v>
      </c>
      <c r="N1992">
        <v>1993</v>
      </c>
      <c r="O1992">
        <v>10295</v>
      </c>
    </row>
    <row r="1993" spans="1:15" x14ac:dyDescent="0.25">
      <c r="A1993" t="s">
        <v>70</v>
      </c>
      <c r="B1993">
        <v>1985</v>
      </c>
      <c r="D1993" s="1">
        <v>31335</v>
      </c>
      <c r="E1993" t="s">
        <v>8</v>
      </c>
      <c r="F1993" t="s">
        <v>9</v>
      </c>
      <c r="G1993" t="s">
        <v>10</v>
      </c>
      <c r="H1993">
        <v>8</v>
      </c>
      <c r="J1993">
        <v>1994</v>
      </c>
      <c r="K1993">
        <v>192</v>
      </c>
      <c r="L1993" s="1">
        <v>34526</v>
      </c>
      <c r="M1993">
        <v>588</v>
      </c>
      <c r="N1993">
        <v>1994</v>
      </c>
      <c r="O1993">
        <v>17489</v>
      </c>
    </row>
    <row r="1994" spans="1:15" x14ac:dyDescent="0.25">
      <c r="A1994" t="s">
        <v>70</v>
      </c>
      <c r="B1994">
        <v>1985</v>
      </c>
      <c r="D1994" s="1">
        <v>31336</v>
      </c>
      <c r="E1994" t="s">
        <v>8</v>
      </c>
      <c r="F1994" t="s">
        <v>9</v>
      </c>
      <c r="G1994" t="s">
        <v>10</v>
      </c>
      <c r="H1994">
        <v>0</v>
      </c>
      <c r="J1994">
        <v>1995</v>
      </c>
      <c r="K1994">
        <v>192</v>
      </c>
      <c r="L1994" s="1">
        <v>34891</v>
      </c>
      <c r="M1994">
        <v>47</v>
      </c>
      <c r="N1994">
        <v>1995</v>
      </c>
      <c r="O1994">
        <v>4314</v>
      </c>
    </row>
    <row r="1995" spans="1:15" x14ac:dyDescent="0.25">
      <c r="A1995" t="s">
        <v>70</v>
      </c>
      <c r="B1995">
        <v>1985</v>
      </c>
      <c r="D1995" s="1">
        <v>31337</v>
      </c>
      <c r="E1995" t="s">
        <v>8</v>
      </c>
      <c r="F1995" t="s">
        <v>9</v>
      </c>
      <c r="G1995" t="s">
        <v>10</v>
      </c>
      <c r="H1995">
        <v>0</v>
      </c>
      <c r="J1995">
        <v>1999</v>
      </c>
      <c r="K1995">
        <v>192</v>
      </c>
      <c r="L1995" s="1">
        <v>36352</v>
      </c>
      <c r="M1995">
        <v>114</v>
      </c>
      <c r="N1995">
        <v>1999</v>
      </c>
      <c r="O1995">
        <v>2804</v>
      </c>
    </row>
    <row r="1996" spans="1:15" x14ac:dyDescent="0.25">
      <c r="A1996" t="s">
        <v>70</v>
      </c>
      <c r="B1996">
        <v>1985</v>
      </c>
      <c r="D1996" s="1">
        <v>31338</v>
      </c>
      <c r="E1996" t="s">
        <v>8</v>
      </c>
      <c r="F1996" t="s">
        <v>9</v>
      </c>
      <c r="G1996" t="s">
        <v>10</v>
      </c>
      <c r="H1996">
        <v>0</v>
      </c>
      <c r="J1996">
        <v>2000</v>
      </c>
      <c r="K1996">
        <v>192</v>
      </c>
      <c r="L1996" s="1">
        <v>36717</v>
      </c>
      <c r="M1996">
        <v>243</v>
      </c>
      <c r="N1996">
        <v>2000</v>
      </c>
      <c r="O1996">
        <v>17168</v>
      </c>
    </row>
    <row r="1997" spans="1:15" x14ac:dyDescent="0.25">
      <c r="A1997" t="s">
        <v>70</v>
      </c>
      <c r="B1997">
        <v>1985</v>
      </c>
      <c r="D1997" s="1">
        <v>31339</v>
      </c>
      <c r="E1997" t="s">
        <v>8</v>
      </c>
      <c r="F1997" t="s">
        <v>9</v>
      </c>
      <c r="G1997" t="s">
        <v>10</v>
      </c>
      <c r="H1997">
        <v>0</v>
      </c>
      <c r="J1997">
        <v>2001</v>
      </c>
      <c r="K1997">
        <v>192</v>
      </c>
      <c r="L1997" s="1">
        <v>37083</v>
      </c>
      <c r="M1997">
        <v>707</v>
      </c>
      <c r="N1997">
        <v>2001</v>
      </c>
      <c r="O1997">
        <v>13041</v>
      </c>
    </row>
    <row r="1998" spans="1:15" x14ac:dyDescent="0.25">
      <c r="A1998" t="s">
        <v>70</v>
      </c>
      <c r="B1998">
        <v>1985</v>
      </c>
      <c r="D1998" s="1">
        <v>31340</v>
      </c>
      <c r="E1998" t="s">
        <v>8</v>
      </c>
      <c r="F1998" t="s">
        <v>9</v>
      </c>
      <c r="G1998" t="s">
        <v>10</v>
      </c>
      <c r="H1998">
        <v>1</v>
      </c>
      <c r="J1998">
        <v>2002</v>
      </c>
      <c r="K1998">
        <v>192</v>
      </c>
      <c r="L1998" s="1">
        <v>37448</v>
      </c>
      <c r="M1998">
        <v>523</v>
      </c>
      <c r="N1998">
        <v>2002</v>
      </c>
      <c r="O1998">
        <v>7516</v>
      </c>
    </row>
    <row r="1999" spans="1:15" x14ac:dyDescent="0.25">
      <c r="A1999" t="s">
        <v>70</v>
      </c>
      <c r="B1999">
        <v>1985</v>
      </c>
      <c r="D1999" s="1">
        <v>31341</v>
      </c>
      <c r="E1999" t="s">
        <v>8</v>
      </c>
      <c r="F1999" t="s">
        <v>9</v>
      </c>
      <c r="G1999" t="s">
        <v>10</v>
      </c>
      <c r="H1999">
        <v>0</v>
      </c>
      <c r="J1999">
        <v>2003</v>
      </c>
      <c r="K1999">
        <v>192</v>
      </c>
      <c r="L1999" s="1">
        <v>37813</v>
      </c>
      <c r="M1999">
        <v>0</v>
      </c>
      <c r="N1999">
        <v>2003</v>
      </c>
      <c r="O1999">
        <v>843</v>
      </c>
    </row>
    <row r="2000" spans="1:15" x14ac:dyDescent="0.25">
      <c r="A2000" t="s">
        <v>70</v>
      </c>
      <c r="B2000">
        <v>1985</v>
      </c>
      <c r="D2000" s="1">
        <v>31342</v>
      </c>
      <c r="E2000" t="s">
        <v>8</v>
      </c>
      <c r="F2000" t="s">
        <v>9</v>
      </c>
      <c r="G2000" t="s">
        <v>10</v>
      </c>
      <c r="H2000">
        <v>1</v>
      </c>
      <c r="J2000">
        <v>2004</v>
      </c>
      <c r="K2000">
        <v>192</v>
      </c>
      <c r="L2000" s="1">
        <v>38178</v>
      </c>
      <c r="M2000">
        <v>878</v>
      </c>
      <c r="N2000">
        <v>2004</v>
      </c>
      <c r="O2000">
        <v>1048</v>
      </c>
    </row>
    <row r="2001" spans="1:15" x14ac:dyDescent="0.25">
      <c r="A2001" t="s">
        <v>70</v>
      </c>
      <c r="B2001">
        <v>1985</v>
      </c>
      <c r="D2001" s="1">
        <v>31343</v>
      </c>
      <c r="E2001" t="s">
        <v>8</v>
      </c>
      <c r="F2001" t="s">
        <v>9</v>
      </c>
      <c r="G2001" t="s">
        <v>10</v>
      </c>
      <c r="H2001">
        <v>1500</v>
      </c>
      <c r="J2001">
        <v>2005</v>
      </c>
      <c r="K2001">
        <v>192</v>
      </c>
      <c r="L2001" s="1">
        <v>38544</v>
      </c>
      <c r="M2001">
        <v>297</v>
      </c>
      <c r="N2001">
        <v>2005</v>
      </c>
      <c r="O2001">
        <v>3293</v>
      </c>
    </row>
    <row r="2002" spans="1:15" x14ac:dyDescent="0.25">
      <c r="A2002" t="s">
        <v>70</v>
      </c>
      <c r="B2002">
        <v>1986</v>
      </c>
      <c r="D2002" s="1">
        <v>31579</v>
      </c>
      <c r="E2002" t="s">
        <v>8</v>
      </c>
      <c r="F2002" t="s">
        <v>9</v>
      </c>
      <c r="G2002" t="s">
        <v>10</v>
      </c>
      <c r="H2002">
        <v>0</v>
      </c>
      <c r="J2002">
        <v>2006</v>
      </c>
      <c r="K2002">
        <v>192</v>
      </c>
      <c r="L2002" s="1">
        <v>38909</v>
      </c>
      <c r="M2002">
        <v>559</v>
      </c>
      <c r="N2002">
        <v>2006</v>
      </c>
      <c r="O2002">
        <v>924</v>
      </c>
    </row>
    <row r="2003" spans="1:15" x14ac:dyDescent="0.25">
      <c r="A2003" t="s">
        <v>70</v>
      </c>
      <c r="B2003">
        <v>1986</v>
      </c>
      <c r="D2003" s="1">
        <v>31580</v>
      </c>
      <c r="E2003" t="s">
        <v>8</v>
      </c>
      <c r="F2003" t="s">
        <v>9</v>
      </c>
      <c r="G2003" t="s">
        <v>10</v>
      </c>
      <c r="H2003">
        <v>0</v>
      </c>
      <c r="J2003">
        <v>2007</v>
      </c>
      <c r="K2003">
        <v>192</v>
      </c>
      <c r="L2003" t="s">
        <v>76</v>
      </c>
      <c r="M2003" t="s">
        <v>76</v>
      </c>
      <c r="N2003" t="s">
        <v>76</v>
      </c>
      <c r="O2003" t="s">
        <v>76</v>
      </c>
    </row>
    <row r="2004" spans="1:15" x14ac:dyDescent="0.25">
      <c r="A2004" t="s">
        <v>70</v>
      </c>
      <c r="B2004">
        <v>1986</v>
      </c>
      <c r="D2004" s="1">
        <v>31581</v>
      </c>
      <c r="E2004" t="s">
        <v>8</v>
      </c>
      <c r="F2004" t="s">
        <v>9</v>
      </c>
      <c r="G2004" t="s">
        <v>10</v>
      </c>
      <c r="H2004">
        <v>0</v>
      </c>
      <c r="J2004">
        <v>2008</v>
      </c>
      <c r="K2004">
        <v>192</v>
      </c>
      <c r="L2004" s="1">
        <v>39639</v>
      </c>
      <c r="M2004">
        <v>7</v>
      </c>
      <c r="N2004">
        <v>2008</v>
      </c>
      <c r="O2004">
        <v>3972</v>
      </c>
    </row>
    <row r="2005" spans="1:15" x14ac:dyDescent="0.25">
      <c r="A2005" t="s">
        <v>70</v>
      </c>
      <c r="B2005">
        <v>1986</v>
      </c>
      <c r="D2005" s="1">
        <v>31582</v>
      </c>
      <c r="E2005" t="s">
        <v>8</v>
      </c>
      <c r="F2005" t="s">
        <v>9</v>
      </c>
      <c r="G2005" t="s">
        <v>10</v>
      </c>
      <c r="H2005">
        <v>0</v>
      </c>
      <c r="J2005">
        <v>2009</v>
      </c>
      <c r="K2005">
        <v>192</v>
      </c>
      <c r="L2005" s="1">
        <v>40005</v>
      </c>
      <c r="M2005">
        <v>757</v>
      </c>
      <c r="N2005">
        <v>2009</v>
      </c>
      <c r="O2005">
        <v>34611</v>
      </c>
    </row>
    <row r="2006" spans="1:15" x14ac:dyDescent="0.25">
      <c r="A2006" t="s">
        <v>70</v>
      </c>
      <c r="B2006">
        <v>1986</v>
      </c>
      <c r="D2006" s="1">
        <v>31583</v>
      </c>
      <c r="E2006" t="s">
        <v>8</v>
      </c>
      <c r="F2006" t="s">
        <v>9</v>
      </c>
      <c r="G2006" t="s">
        <v>10</v>
      </c>
      <c r="H2006">
        <v>0</v>
      </c>
      <c r="J2006">
        <v>2010</v>
      </c>
      <c r="K2006">
        <v>192</v>
      </c>
      <c r="L2006" s="1">
        <v>40370</v>
      </c>
      <c r="M2006">
        <v>594</v>
      </c>
      <c r="N2006">
        <v>2010</v>
      </c>
      <c r="O2006">
        <v>8482</v>
      </c>
    </row>
    <row r="2007" spans="1:15" x14ac:dyDescent="0.25">
      <c r="A2007" t="s">
        <v>70</v>
      </c>
      <c r="B2007">
        <v>1986</v>
      </c>
      <c r="D2007" s="1">
        <v>31584</v>
      </c>
      <c r="E2007" t="s">
        <v>8</v>
      </c>
      <c r="F2007" t="s">
        <v>9</v>
      </c>
      <c r="G2007" t="s">
        <v>10</v>
      </c>
      <c r="H2007">
        <v>0</v>
      </c>
      <c r="J2007">
        <v>2011</v>
      </c>
      <c r="K2007">
        <v>192</v>
      </c>
      <c r="L2007" s="1">
        <v>40735</v>
      </c>
      <c r="M2007">
        <v>341</v>
      </c>
      <c r="N2007">
        <v>2011</v>
      </c>
      <c r="O2007">
        <v>9963</v>
      </c>
    </row>
    <row r="2008" spans="1:15" x14ac:dyDescent="0.25">
      <c r="A2008" t="s">
        <v>70</v>
      </c>
      <c r="B2008">
        <v>1986</v>
      </c>
      <c r="D2008" s="1">
        <v>31585</v>
      </c>
      <c r="E2008" t="s">
        <v>8</v>
      </c>
      <c r="F2008" t="s">
        <v>9</v>
      </c>
      <c r="G2008" t="s">
        <v>10</v>
      </c>
      <c r="H2008">
        <v>0</v>
      </c>
      <c r="J2008">
        <v>2012</v>
      </c>
      <c r="K2008">
        <v>192</v>
      </c>
      <c r="L2008" s="1">
        <v>41100</v>
      </c>
      <c r="M2008">
        <v>606</v>
      </c>
      <c r="N2008">
        <v>2012</v>
      </c>
      <c r="O2008">
        <v>11194</v>
      </c>
    </row>
    <row r="2009" spans="1:15" x14ac:dyDescent="0.25">
      <c r="A2009" t="s">
        <v>70</v>
      </c>
      <c r="B2009">
        <v>1986</v>
      </c>
      <c r="D2009" s="1">
        <v>31586</v>
      </c>
      <c r="E2009" t="s">
        <v>8</v>
      </c>
      <c r="F2009" t="s">
        <v>9</v>
      </c>
      <c r="G2009" t="s">
        <v>10</v>
      </c>
      <c r="H2009">
        <v>3</v>
      </c>
      <c r="J2009">
        <v>2013</v>
      </c>
      <c r="K2009">
        <v>192</v>
      </c>
      <c r="L2009" s="1">
        <v>41466</v>
      </c>
      <c r="M2009">
        <v>737</v>
      </c>
      <c r="N2009">
        <v>2013</v>
      </c>
      <c r="O2009">
        <v>15277</v>
      </c>
    </row>
    <row r="2010" spans="1:15" x14ac:dyDescent="0.25">
      <c r="A2010" t="s">
        <v>70</v>
      </c>
      <c r="B2010">
        <v>1986</v>
      </c>
      <c r="D2010" s="1">
        <v>31587</v>
      </c>
      <c r="E2010" t="s">
        <v>8</v>
      </c>
      <c r="F2010" t="s">
        <v>9</v>
      </c>
      <c r="G2010" t="s">
        <v>10</v>
      </c>
      <c r="H2010">
        <v>0</v>
      </c>
      <c r="J2010">
        <v>2014</v>
      </c>
      <c r="K2010">
        <v>192</v>
      </c>
      <c r="L2010" s="1">
        <v>41831</v>
      </c>
      <c r="M2010">
        <v>533</v>
      </c>
      <c r="N2010">
        <v>2014</v>
      </c>
      <c r="O2010">
        <v>18003</v>
      </c>
    </row>
    <row r="2011" spans="1:15" x14ac:dyDescent="0.25">
      <c r="A2011" t="s">
        <v>70</v>
      </c>
      <c r="B2011">
        <v>1986</v>
      </c>
      <c r="D2011" s="1">
        <v>31588</v>
      </c>
      <c r="E2011" t="s">
        <v>8</v>
      </c>
      <c r="F2011" t="s">
        <v>9</v>
      </c>
      <c r="G2011" t="s">
        <v>10</v>
      </c>
      <c r="H2011">
        <v>0</v>
      </c>
      <c r="J2011">
        <v>2015</v>
      </c>
      <c r="K2011">
        <v>192</v>
      </c>
      <c r="L2011" s="1">
        <v>42196</v>
      </c>
      <c r="M2011">
        <v>642</v>
      </c>
      <c r="N2011">
        <v>2015</v>
      </c>
      <c r="O2011">
        <v>5027</v>
      </c>
    </row>
    <row r="2012" spans="1:15" x14ac:dyDescent="0.25">
      <c r="A2012" t="s">
        <v>70</v>
      </c>
      <c r="B2012">
        <v>1986</v>
      </c>
      <c r="D2012" s="1">
        <v>31589</v>
      </c>
      <c r="E2012" t="s">
        <v>8</v>
      </c>
      <c r="F2012" t="s">
        <v>9</v>
      </c>
      <c r="G2012" t="s">
        <v>10</v>
      </c>
      <c r="H2012">
        <v>0</v>
      </c>
      <c r="J2012">
        <v>2016</v>
      </c>
      <c r="K2012">
        <v>192</v>
      </c>
      <c r="L2012" s="1">
        <v>42561</v>
      </c>
      <c r="M2012">
        <v>-127</v>
      </c>
      <c r="N2012">
        <v>2016</v>
      </c>
      <c r="O2012">
        <v>8916</v>
      </c>
    </row>
    <row r="2013" spans="1:15" x14ac:dyDescent="0.25">
      <c r="A2013" t="s">
        <v>70</v>
      </c>
      <c r="B2013">
        <v>1986</v>
      </c>
      <c r="D2013" s="1">
        <v>31590</v>
      </c>
      <c r="E2013" t="s">
        <v>8</v>
      </c>
      <c r="F2013" t="s">
        <v>9</v>
      </c>
      <c r="G2013" t="s">
        <v>10</v>
      </c>
      <c r="H2013">
        <v>0</v>
      </c>
      <c r="J2013">
        <v>2017</v>
      </c>
      <c r="K2013">
        <v>192</v>
      </c>
      <c r="L2013" s="1">
        <v>42927</v>
      </c>
      <c r="M2013">
        <v>843</v>
      </c>
      <c r="N2013">
        <v>2017</v>
      </c>
      <c r="O2013">
        <v>8951</v>
      </c>
    </row>
    <row r="2014" spans="1:15" x14ac:dyDescent="0.25">
      <c r="A2014" t="s">
        <v>70</v>
      </c>
      <c r="B2014">
        <v>1986</v>
      </c>
      <c r="D2014" s="1">
        <v>31591</v>
      </c>
      <c r="E2014" t="s">
        <v>8</v>
      </c>
      <c r="F2014" t="s">
        <v>9</v>
      </c>
      <c r="G2014" t="s">
        <v>10</v>
      </c>
      <c r="H2014">
        <v>1</v>
      </c>
      <c r="J2014">
        <v>2018</v>
      </c>
      <c r="K2014">
        <v>192</v>
      </c>
      <c r="L2014" s="1">
        <v>43292</v>
      </c>
      <c r="M2014">
        <v>29</v>
      </c>
      <c r="N2014">
        <v>2018</v>
      </c>
      <c r="O2014">
        <v>5550</v>
      </c>
    </row>
    <row r="2015" spans="1:15" x14ac:dyDescent="0.25">
      <c r="A2015" t="s">
        <v>70</v>
      </c>
      <c r="B2015">
        <v>1986</v>
      </c>
      <c r="D2015" s="1">
        <v>31592</v>
      </c>
      <c r="E2015" t="s">
        <v>8</v>
      </c>
      <c r="F2015" t="s">
        <v>9</v>
      </c>
      <c r="G2015" t="s">
        <v>10</v>
      </c>
      <c r="H2015">
        <v>2</v>
      </c>
      <c r="J2015">
        <v>2019</v>
      </c>
      <c r="K2015">
        <v>192</v>
      </c>
      <c r="L2015" s="1">
        <v>43657</v>
      </c>
      <c r="M2015">
        <v>2434</v>
      </c>
      <c r="N2015">
        <v>2019</v>
      </c>
      <c r="O2015">
        <v>6564</v>
      </c>
    </row>
    <row r="2016" spans="1:15" x14ac:dyDescent="0.25">
      <c r="A2016" t="s">
        <v>70</v>
      </c>
      <c r="B2016">
        <v>1986</v>
      </c>
      <c r="D2016" s="1">
        <v>31593</v>
      </c>
      <c r="E2016" t="s">
        <v>8</v>
      </c>
      <c r="F2016" t="s">
        <v>9</v>
      </c>
      <c r="G2016" t="s">
        <v>10</v>
      </c>
      <c r="H2016">
        <v>0</v>
      </c>
      <c r="J2016">
        <v>2020</v>
      </c>
      <c r="K2016">
        <v>192</v>
      </c>
      <c r="L2016" s="1">
        <v>44022</v>
      </c>
      <c r="M2016">
        <v>322</v>
      </c>
      <c r="N2016">
        <v>2020</v>
      </c>
      <c r="O2016">
        <v>2849</v>
      </c>
    </row>
    <row r="2017" spans="1:15" x14ac:dyDescent="0.25">
      <c r="A2017" t="s">
        <v>70</v>
      </c>
      <c r="B2017">
        <v>1986</v>
      </c>
      <c r="D2017" s="1">
        <v>31594</v>
      </c>
      <c r="E2017" t="s">
        <v>8</v>
      </c>
      <c r="F2017" t="s">
        <v>9</v>
      </c>
      <c r="G2017" t="s">
        <v>10</v>
      </c>
      <c r="H2017">
        <v>0</v>
      </c>
      <c r="J2017">
        <v>2021</v>
      </c>
      <c r="K2017">
        <v>192</v>
      </c>
      <c r="L2017" s="1">
        <v>44388</v>
      </c>
      <c r="M2017">
        <v>567</v>
      </c>
      <c r="N2017">
        <v>2021</v>
      </c>
      <c r="O2017">
        <v>4884</v>
      </c>
    </row>
    <row r="2018" spans="1:15" x14ac:dyDescent="0.25">
      <c r="A2018" t="s">
        <v>70</v>
      </c>
      <c r="B2018">
        <v>1986</v>
      </c>
      <c r="D2018" s="1">
        <v>31595</v>
      </c>
      <c r="E2018" t="s">
        <v>8</v>
      </c>
      <c r="F2018" t="s">
        <v>9</v>
      </c>
      <c r="G2018" t="s">
        <v>10</v>
      </c>
      <c r="H2018">
        <v>0</v>
      </c>
      <c r="J2018">
        <v>1971</v>
      </c>
      <c r="K2018">
        <v>193</v>
      </c>
      <c r="L2018" s="1">
        <v>26126</v>
      </c>
      <c r="M2018">
        <v>749</v>
      </c>
      <c r="N2018">
        <v>1971</v>
      </c>
      <c r="O2018">
        <v>7984</v>
      </c>
    </row>
    <row r="2019" spans="1:15" x14ac:dyDescent="0.25">
      <c r="A2019" t="s">
        <v>70</v>
      </c>
      <c r="B2019">
        <v>1986</v>
      </c>
      <c r="D2019" s="1">
        <v>31596</v>
      </c>
      <c r="E2019" t="s">
        <v>8</v>
      </c>
      <c r="F2019" t="s">
        <v>9</v>
      </c>
      <c r="G2019" t="s">
        <v>10</v>
      </c>
      <c r="H2019">
        <v>0</v>
      </c>
      <c r="J2019">
        <v>1972</v>
      </c>
      <c r="K2019">
        <v>193</v>
      </c>
      <c r="L2019" s="1">
        <v>26491</v>
      </c>
      <c r="M2019">
        <v>12</v>
      </c>
      <c r="N2019">
        <v>1972</v>
      </c>
      <c r="O2019">
        <v>8411</v>
      </c>
    </row>
    <row r="2020" spans="1:15" x14ac:dyDescent="0.25">
      <c r="A2020" t="s">
        <v>70</v>
      </c>
      <c r="B2020">
        <v>1986</v>
      </c>
      <c r="D2020" s="1">
        <v>31597</v>
      </c>
      <c r="E2020" t="s">
        <v>8</v>
      </c>
      <c r="F2020" t="s">
        <v>9</v>
      </c>
      <c r="G2020" t="s">
        <v>10</v>
      </c>
      <c r="H2020">
        <v>0</v>
      </c>
      <c r="J2020">
        <v>1973</v>
      </c>
      <c r="K2020">
        <v>193</v>
      </c>
      <c r="L2020" s="1">
        <v>26857</v>
      </c>
      <c r="M2020">
        <v>75</v>
      </c>
      <c r="N2020">
        <v>1973</v>
      </c>
      <c r="O2020">
        <v>3962</v>
      </c>
    </row>
    <row r="2021" spans="1:15" x14ac:dyDescent="0.25">
      <c r="A2021" t="s">
        <v>70</v>
      </c>
      <c r="B2021">
        <v>1986</v>
      </c>
      <c r="D2021" s="1">
        <v>31598</v>
      </c>
      <c r="E2021" t="s">
        <v>8</v>
      </c>
      <c r="F2021" t="s">
        <v>9</v>
      </c>
      <c r="G2021" t="s">
        <v>10</v>
      </c>
      <c r="H2021">
        <v>0</v>
      </c>
      <c r="J2021">
        <v>1974</v>
      </c>
      <c r="K2021">
        <v>193</v>
      </c>
      <c r="L2021" s="1">
        <v>27222</v>
      </c>
      <c r="M2021">
        <v>1079</v>
      </c>
      <c r="N2021">
        <v>1974</v>
      </c>
      <c r="O2021">
        <v>22851</v>
      </c>
    </row>
    <row r="2022" spans="1:15" x14ac:dyDescent="0.25">
      <c r="A2022" t="s">
        <v>70</v>
      </c>
      <c r="B2022">
        <v>1986</v>
      </c>
      <c r="D2022" s="1">
        <v>31599</v>
      </c>
      <c r="E2022" t="s">
        <v>8</v>
      </c>
      <c r="F2022" t="s">
        <v>9</v>
      </c>
      <c r="G2022" t="s">
        <v>10</v>
      </c>
      <c r="H2022">
        <v>1</v>
      </c>
      <c r="J2022">
        <v>1975</v>
      </c>
      <c r="K2022">
        <v>193</v>
      </c>
      <c r="L2022" s="1">
        <v>27587</v>
      </c>
      <c r="M2022">
        <v>2</v>
      </c>
      <c r="N2022">
        <v>1975</v>
      </c>
      <c r="O2022">
        <v>654</v>
      </c>
    </row>
    <row r="2023" spans="1:15" x14ac:dyDescent="0.25">
      <c r="A2023" t="s">
        <v>70</v>
      </c>
      <c r="B2023">
        <v>1986</v>
      </c>
      <c r="D2023" s="1">
        <v>31600</v>
      </c>
      <c r="E2023" t="s">
        <v>8</v>
      </c>
      <c r="F2023" t="s">
        <v>9</v>
      </c>
      <c r="G2023" t="s">
        <v>10</v>
      </c>
      <c r="H2023">
        <v>3</v>
      </c>
      <c r="J2023">
        <v>1976</v>
      </c>
      <c r="K2023">
        <v>193</v>
      </c>
      <c r="L2023" s="1">
        <v>27952</v>
      </c>
      <c r="M2023">
        <v>0</v>
      </c>
      <c r="N2023">
        <v>1976</v>
      </c>
      <c r="O2023">
        <v>3815</v>
      </c>
    </row>
    <row r="2024" spans="1:15" x14ac:dyDescent="0.25">
      <c r="A2024" t="s">
        <v>70</v>
      </c>
      <c r="B2024">
        <v>1986</v>
      </c>
      <c r="D2024" s="1">
        <v>31601</v>
      </c>
      <c r="E2024" t="s">
        <v>8</v>
      </c>
      <c r="F2024" t="s">
        <v>9</v>
      </c>
      <c r="G2024" t="s">
        <v>10</v>
      </c>
      <c r="H2024">
        <v>2</v>
      </c>
      <c r="J2024">
        <v>1977</v>
      </c>
      <c r="K2024">
        <v>193</v>
      </c>
      <c r="L2024" s="1">
        <v>28318</v>
      </c>
      <c r="M2024">
        <v>0</v>
      </c>
      <c r="N2024">
        <v>1977</v>
      </c>
      <c r="O2024">
        <v>2041</v>
      </c>
    </row>
    <row r="2025" spans="1:15" x14ac:dyDescent="0.25">
      <c r="A2025" t="s">
        <v>70</v>
      </c>
      <c r="B2025">
        <v>1986</v>
      </c>
      <c r="D2025" s="1">
        <v>31602</v>
      </c>
      <c r="E2025" t="s">
        <v>8</v>
      </c>
      <c r="F2025" t="s">
        <v>9</v>
      </c>
      <c r="G2025" t="s">
        <v>10</v>
      </c>
      <c r="H2025">
        <v>79</v>
      </c>
      <c r="J2025">
        <v>1978</v>
      </c>
      <c r="K2025">
        <v>193</v>
      </c>
      <c r="L2025" s="1">
        <v>28683</v>
      </c>
      <c r="M2025">
        <v>92</v>
      </c>
      <c r="N2025">
        <v>1978</v>
      </c>
      <c r="O2025">
        <v>12824</v>
      </c>
    </row>
    <row r="2026" spans="1:15" x14ac:dyDescent="0.25">
      <c r="A2026" t="s">
        <v>70</v>
      </c>
      <c r="B2026">
        <v>1986</v>
      </c>
      <c r="D2026" s="1">
        <v>31603</v>
      </c>
      <c r="E2026" t="s">
        <v>8</v>
      </c>
      <c r="F2026" t="s">
        <v>9</v>
      </c>
      <c r="G2026" t="s">
        <v>10</v>
      </c>
      <c r="H2026">
        <v>3</v>
      </c>
      <c r="J2026">
        <v>1979</v>
      </c>
      <c r="K2026">
        <v>193</v>
      </c>
      <c r="L2026" s="1">
        <v>29048</v>
      </c>
      <c r="M2026">
        <v>720</v>
      </c>
      <c r="N2026">
        <v>1979</v>
      </c>
      <c r="O2026">
        <v>8956</v>
      </c>
    </row>
    <row r="2027" spans="1:15" x14ac:dyDescent="0.25">
      <c r="A2027" t="s">
        <v>70</v>
      </c>
      <c r="B2027">
        <v>1986</v>
      </c>
      <c r="D2027" s="1">
        <v>31604</v>
      </c>
      <c r="E2027" t="s">
        <v>8</v>
      </c>
      <c r="F2027" t="s">
        <v>9</v>
      </c>
      <c r="G2027" t="s">
        <v>10</v>
      </c>
      <c r="H2027">
        <v>420</v>
      </c>
      <c r="J2027">
        <v>1980</v>
      </c>
      <c r="K2027">
        <v>193</v>
      </c>
      <c r="L2027" s="1">
        <v>29413</v>
      </c>
      <c r="M2027">
        <v>831</v>
      </c>
      <c r="N2027">
        <v>1980</v>
      </c>
      <c r="O2027">
        <v>4805</v>
      </c>
    </row>
    <row r="2028" spans="1:15" x14ac:dyDescent="0.25">
      <c r="A2028" t="s">
        <v>70</v>
      </c>
      <c r="B2028">
        <v>1986</v>
      </c>
      <c r="D2028" s="1">
        <v>31605</v>
      </c>
      <c r="E2028" t="s">
        <v>8</v>
      </c>
      <c r="F2028" t="s">
        <v>9</v>
      </c>
      <c r="G2028" t="s">
        <v>10</v>
      </c>
      <c r="H2028">
        <v>94</v>
      </c>
      <c r="J2028">
        <v>1981</v>
      </c>
      <c r="K2028">
        <v>193</v>
      </c>
      <c r="L2028" s="1">
        <v>29779</v>
      </c>
      <c r="M2028">
        <v>78</v>
      </c>
      <c r="N2028">
        <v>1981</v>
      </c>
      <c r="O2028">
        <v>446</v>
      </c>
    </row>
    <row r="2029" spans="1:15" x14ac:dyDescent="0.25">
      <c r="A2029" t="s">
        <v>70</v>
      </c>
      <c r="B2029">
        <v>1986</v>
      </c>
      <c r="D2029" s="1">
        <v>31606</v>
      </c>
      <c r="E2029" t="s">
        <v>8</v>
      </c>
      <c r="F2029" t="s">
        <v>9</v>
      </c>
      <c r="G2029" t="s">
        <v>10</v>
      </c>
      <c r="H2029">
        <v>1</v>
      </c>
      <c r="J2029">
        <v>1982</v>
      </c>
      <c r="K2029">
        <v>193</v>
      </c>
      <c r="L2029" s="1">
        <v>30144</v>
      </c>
      <c r="M2029">
        <v>111</v>
      </c>
      <c r="N2029">
        <v>1982</v>
      </c>
      <c r="O2029">
        <v>1528</v>
      </c>
    </row>
    <row r="2030" spans="1:15" x14ac:dyDescent="0.25">
      <c r="A2030" t="s">
        <v>70</v>
      </c>
      <c r="B2030">
        <v>1986</v>
      </c>
      <c r="D2030" s="1">
        <v>31607</v>
      </c>
      <c r="E2030" t="s">
        <v>8</v>
      </c>
      <c r="F2030" t="s">
        <v>9</v>
      </c>
      <c r="G2030" t="s">
        <v>10</v>
      </c>
      <c r="H2030">
        <v>50</v>
      </c>
      <c r="J2030">
        <v>1983</v>
      </c>
      <c r="K2030">
        <v>193</v>
      </c>
      <c r="L2030" s="1">
        <v>30509</v>
      </c>
      <c r="M2030">
        <v>2126</v>
      </c>
      <c r="N2030">
        <v>1983</v>
      </c>
      <c r="O2030">
        <v>17262</v>
      </c>
    </row>
    <row r="2031" spans="1:15" x14ac:dyDescent="0.25">
      <c r="A2031" t="s">
        <v>70</v>
      </c>
      <c r="B2031">
        <v>1986</v>
      </c>
      <c r="D2031" s="1">
        <v>31608</v>
      </c>
      <c r="E2031" t="s">
        <v>8</v>
      </c>
      <c r="F2031" t="s">
        <v>9</v>
      </c>
      <c r="G2031" t="s">
        <v>10</v>
      </c>
      <c r="H2031">
        <v>43</v>
      </c>
      <c r="J2031">
        <v>1984</v>
      </c>
      <c r="K2031">
        <v>193</v>
      </c>
      <c r="L2031" s="1">
        <v>30874</v>
      </c>
      <c r="M2031">
        <v>0</v>
      </c>
      <c r="N2031">
        <v>1984</v>
      </c>
      <c r="O2031">
        <v>7179</v>
      </c>
    </row>
    <row r="2032" spans="1:15" x14ac:dyDescent="0.25">
      <c r="A2032" t="s">
        <v>70</v>
      </c>
      <c r="B2032">
        <v>1986</v>
      </c>
      <c r="D2032" s="1">
        <v>31609</v>
      </c>
      <c r="E2032" t="s">
        <v>8</v>
      </c>
      <c r="F2032" t="s">
        <v>9</v>
      </c>
      <c r="G2032" t="s">
        <v>10</v>
      </c>
      <c r="H2032">
        <v>40</v>
      </c>
      <c r="J2032">
        <v>1985</v>
      </c>
      <c r="K2032">
        <v>193</v>
      </c>
      <c r="L2032" s="1">
        <v>31240</v>
      </c>
      <c r="M2032">
        <v>12</v>
      </c>
      <c r="N2032">
        <v>1985</v>
      </c>
      <c r="O2032">
        <v>1422</v>
      </c>
    </row>
    <row r="2033" spans="1:15" x14ac:dyDescent="0.25">
      <c r="A2033" t="s">
        <v>70</v>
      </c>
      <c r="B2033">
        <v>1986</v>
      </c>
      <c r="D2033" s="1">
        <v>31610</v>
      </c>
      <c r="E2033" t="s">
        <v>8</v>
      </c>
      <c r="F2033" t="s">
        <v>9</v>
      </c>
      <c r="G2033" t="s">
        <v>10</v>
      </c>
      <c r="H2033">
        <v>0</v>
      </c>
      <c r="J2033">
        <v>1986</v>
      </c>
      <c r="K2033">
        <v>193</v>
      </c>
      <c r="L2033" s="1">
        <v>31605</v>
      </c>
      <c r="M2033">
        <v>94</v>
      </c>
      <c r="N2033">
        <v>1986</v>
      </c>
      <c r="O2033">
        <v>608</v>
      </c>
    </row>
    <row r="2034" spans="1:15" x14ac:dyDescent="0.25">
      <c r="A2034" t="s">
        <v>70</v>
      </c>
      <c r="B2034">
        <v>1986</v>
      </c>
      <c r="D2034" s="1">
        <v>31611</v>
      </c>
      <c r="E2034" t="s">
        <v>8</v>
      </c>
      <c r="F2034" t="s">
        <v>9</v>
      </c>
      <c r="G2034" t="s">
        <v>10</v>
      </c>
      <c r="H2034">
        <v>5</v>
      </c>
      <c r="J2034">
        <v>1987</v>
      </c>
      <c r="K2034">
        <v>193</v>
      </c>
      <c r="L2034" s="1">
        <v>31970</v>
      </c>
      <c r="M2034">
        <v>193</v>
      </c>
      <c r="N2034">
        <v>1987</v>
      </c>
      <c r="O2034">
        <v>4255</v>
      </c>
    </row>
    <row r="2035" spans="1:15" x14ac:dyDescent="0.25">
      <c r="A2035" t="s">
        <v>70</v>
      </c>
      <c r="B2035">
        <v>1986</v>
      </c>
      <c r="D2035" s="1">
        <v>31612</v>
      </c>
      <c r="E2035" t="s">
        <v>8</v>
      </c>
      <c r="F2035" t="s">
        <v>9</v>
      </c>
      <c r="G2035" t="s">
        <v>10</v>
      </c>
      <c r="H2035">
        <v>0</v>
      </c>
      <c r="J2035">
        <v>1988</v>
      </c>
      <c r="K2035">
        <v>193</v>
      </c>
      <c r="L2035" s="1">
        <v>32335</v>
      </c>
      <c r="M2035">
        <v>0</v>
      </c>
      <c r="N2035">
        <v>1988</v>
      </c>
      <c r="O2035">
        <v>2570</v>
      </c>
    </row>
    <row r="2036" spans="1:15" x14ac:dyDescent="0.25">
      <c r="A2036" t="s">
        <v>70</v>
      </c>
      <c r="B2036">
        <v>1986</v>
      </c>
      <c r="D2036" s="1">
        <v>31613</v>
      </c>
      <c r="E2036" t="s">
        <v>8</v>
      </c>
      <c r="F2036" t="s">
        <v>9</v>
      </c>
      <c r="G2036" t="s">
        <v>10</v>
      </c>
      <c r="H2036">
        <v>0</v>
      </c>
      <c r="J2036">
        <v>1989</v>
      </c>
      <c r="K2036">
        <v>193</v>
      </c>
      <c r="L2036" s="1">
        <v>32701</v>
      </c>
      <c r="M2036">
        <v>87</v>
      </c>
      <c r="N2036">
        <v>1989</v>
      </c>
      <c r="O2036">
        <v>26528</v>
      </c>
    </row>
    <row r="2037" spans="1:15" x14ac:dyDescent="0.25">
      <c r="A2037" t="s">
        <v>70</v>
      </c>
      <c r="B2037">
        <v>1986</v>
      </c>
      <c r="D2037" s="1">
        <v>31614</v>
      </c>
      <c r="E2037" t="s">
        <v>8</v>
      </c>
      <c r="F2037" t="s">
        <v>9</v>
      </c>
      <c r="G2037" t="s">
        <v>10</v>
      </c>
      <c r="H2037">
        <v>0</v>
      </c>
      <c r="J2037">
        <v>1990</v>
      </c>
      <c r="K2037">
        <v>193</v>
      </c>
      <c r="L2037" s="1">
        <v>33066</v>
      </c>
      <c r="M2037">
        <v>610</v>
      </c>
      <c r="N2037">
        <v>1990</v>
      </c>
      <c r="O2037">
        <v>8285</v>
      </c>
    </row>
    <row r="2038" spans="1:15" x14ac:dyDescent="0.25">
      <c r="A2038" t="s">
        <v>70</v>
      </c>
      <c r="B2038">
        <v>1986</v>
      </c>
      <c r="D2038" s="1">
        <v>31615</v>
      </c>
      <c r="E2038" t="s">
        <v>8</v>
      </c>
      <c r="F2038" t="s">
        <v>9</v>
      </c>
      <c r="G2038" t="s">
        <v>10</v>
      </c>
      <c r="H2038">
        <v>0</v>
      </c>
      <c r="J2038">
        <v>1991</v>
      </c>
      <c r="K2038">
        <v>193</v>
      </c>
      <c r="L2038" s="1">
        <v>33431</v>
      </c>
      <c r="M2038">
        <v>452</v>
      </c>
      <c r="N2038">
        <v>1991</v>
      </c>
      <c r="O2038">
        <v>4608</v>
      </c>
    </row>
    <row r="2039" spans="1:15" x14ac:dyDescent="0.25">
      <c r="A2039" t="s">
        <v>70</v>
      </c>
      <c r="B2039">
        <v>1986</v>
      </c>
      <c r="D2039" s="1">
        <v>31616</v>
      </c>
      <c r="E2039" t="s">
        <v>8</v>
      </c>
      <c r="F2039" t="s">
        <v>9</v>
      </c>
      <c r="G2039" t="s">
        <v>10</v>
      </c>
      <c r="H2039">
        <v>0</v>
      </c>
      <c r="J2039">
        <v>1992</v>
      </c>
      <c r="K2039">
        <v>193</v>
      </c>
      <c r="L2039" s="1">
        <v>33796</v>
      </c>
      <c r="M2039">
        <v>1011</v>
      </c>
      <c r="N2039">
        <v>1992</v>
      </c>
      <c r="O2039">
        <v>4494</v>
      </c>
    </row>
    <row r="2040" spans="1:15" x14ac:dyDescent="0.25">
      <c r="A2040" t="s">
        <v>70</v>
      </c>
      <c r="B2040">
        <v>1986</v>
      </c>
      <c r="D2040" s="1">
        <v>31617</v>
      </c>
      <c r="E2040" t="s">
        <v>8</v>
      </c>
      <c r="F2040" t="s">
        <v>9</v>
      </c>
      <c r="G2040" t="s">
        <v>10</v>
      </c>
      <c r="H2040">
        <v>0</v>
      </c>
      <c r="J2040">
        <v>1993</v>
      </c>
      <c r="K2040">
        <v>193</v>
      </c>
      <c r="L2040" s="1">
        <v>34162</v>
      </c>
      <c r="M2040">
        <v>607</v>
      </c>
      <c r="N2040">
        <v>1993</v>
      </c>
      <c r="O2040">
        <v>10902</v>
      </c>
    </row>
    <row r="2041" spans="1:15" x14ac:dyDescent="0.25">
      <c r="A2041" t="s">
        <v>70</v>
      </c>
      <c r="B2041">
        <v>1986</v>
      </c>
      <c r="D2041" s="1">
        <v>31618</v>
      </c>
      <c r="E2041" t="s">
        <v>8</v>
      </c>
      <c r="F2041" t="s">
        <v>9</v>
      </c>
      <c r="G2041" t="s">
        <v>10</v>
      </c>
      <c r="H2041">
        <v>2</v>
      </c>
      <c r="J2041">
        <v>1994</v>
      </c>
      <c r="K2041">
        <v>193</v>
      </c>
      <c r="L2041" s="1">
        <v>34527</v>
      </c>
      <c r="M2041">
        <v>205</v>
      </c>
      <c r="N2041">
        <v>1994</v>
      </c>
      <c r="O2041">
        <v>17694</v>
      </c>
    </row>
    <row r="2042" spans="1:15" x14ac:dyDescent="0.25">
      <c r="A2042" t="s">
        <v>70</v>
      </c>
      <c r="B2042">
        <v>1986</v>
      </c>
      <c r="D2042" s="1">
        <v>31619</v>
      </c>
      <c r="E2042" t="s">
        <v>8</v>
      </c>
      <c r="F2042" t="s">
        <v>9</v>
      </c>
      <c r="G2042" t="s">
        <v>10</v>
      </c>
      <c r="H2042">
        <v>18</v>
      </c>
      <c r="J2042">
        <v>1995</v>
      </c>
      <c r="K2042">
        <v>193</v>
      </c>
      <c r="L2042" s="1">
        <v>34892</v>
      </c>
      <c r="M2042">
        <v>793</v>
      </c>
      <c r="N2042">
        <v>1995</v>
      </c>
      <c r="O2042">
        <v>5107</v>
      </c>
    </row>
    <row r="2043" spans="1:15" x14ac:dyDescent="0.25">
      <c r="A2043" t="s">
        <v>70</v>
      </c>
      <c r="B2043">
        <v>1986</v>
      </c>
      <c r="D2043" s="1">
        <v>31620</v>
      </c>
      <c r="E2043" t="s">
        <v>8</v>
      </c>
      <c r="F2043" t="s">
        <v>9</v>
      </c>
      <c r="G2043" t="s">
        <v>10</v>
      </c>
      <c r="H2043">
        <v>0</v>
      </c>
      <c r="J2043">
        <v>1999</v>
      </c>
      <c r="K2043">
        <v>193</v>
      </c>
      <c r="L2043" s="1">
        <v>36353</v>
      </c>
      <c r="M2043">
        <v>178</v>
      </c>
      <c r="N2043">
        <v>1999</v>
      </c>
      <c r="O2043">
        <v>2982</v>
      </c>
    </row>
    <row r="2044" spans="1:15" x14ac:dyDescent="0.25">
      <c r="A2044" t="s">
        <v>70</v>
      </c>
      <c r="B2044">
        <v>1986</v>
      </c>
      <c r="D2044" s="1">
        <v>31621</v>
      </c>
      <c r="E2044" t="s">
        <v>8</v>
      </c>
      <c r="F2044" t="s">
        <v>9</v>
      </c>
      <c r="G2044" t="s">
        <v>10</v>
      </c>
      <c r="H2044">
        <v>1</v>
      </c>
      <c r="J2044">
        <v>2000</v>
      </c>
      <c r="K2044">
        <v>193</v>
      </c>
      <c r="L2044" s="1">
        <v>36718</v>
      </c>
      <c r="M2044">
        <v>348</v>
      </c>
      <c r="N2044">
        <v>2000</v>
      </c>
      <c r="O2044">
        <v>17516</v>
      </c>
    </row>
    <row r="2045" spans="1:15" x14ac:dyDescent="0.25">
      <c r="A2045" t="s">
        <v>70</v>
      </c>
      <c r="B2045">
        <v>1986</v>
      </c>
      <c r="D2045" s="1">
        <v>31622</v>
      </c>
      <c r="E2045" t="s">
        <v>8</v>
      </c>
      <c r="F2045" t="s">
        <v>9</v>
      </c>
      <c r="G2045" t="s">
        <v>10</v>
      </c>
      <c r="H2045">
        <v>5</v>
      </c>
      <c r="J2045">
        <v>2001</v>
      </c>
      <c r="K2045">
        <v>193</v>
      </c>
      <c r="L2045" s="1">
        <v>37084</v>
      </c>
      <c r="M2045">
        <v>1279</v>
      </c>
      <c r="N2045">
        <v>2001</v>
      </c>
      <c r="O2045">
        <v>14320</v>
      </c>
    </row>
    <row r="2046" spans="1:15" x14ac:dyDescent="0.25">
      <c r="A2046" t="s">
        <v>70</v>
      </c>
      <c r="B2046">
        <v>1986</v>
      </c>
      <c r="D2046" s="1">
        <v>31623</v>
      </c>
      <c r="E2046" t="s">
        <v>8</v>
      </c>
      <c r="F2046" t="s">
        <v>9</v>
      </c>
      <c r="G2046" t="s">
        <v>10</v>
      </c>
      <c r="H2046">
        <v>0</v>
      </c>
      <c r="J2046">
        <v>2002</v>
      </c>
      <c r="K2046">
        <v>193</v>
      </c>
      <c r="L2046" s="1">
        <v>37449</v>
      </c>
      <c r="M2046">
        <v>897</v>
      </c>
      <c r="N2046">
        <v>2002</v>
      </c>
      <c r="O2046">
        <v>8413</v>
      </c>
    </row>
    <row r="2047" spans="1:15" x14ac:dyDescent="0.25">
      <c r="A2047" t="s">
        <v>70</v>
      </c>
      <c r="B2047">
        <v>1986</v>
      </c>
      <c r="D2047" s="1">
        <v>31624</v>
      </c>
      <c r="E2047" t="s">
        <v>8</v>
      </c>
      <c r="F2047" t="s">
        <v>9</v>
      </c>
      <c r="G2047" t="s">
        <v>10</v>
      </c>
      <c r="H2047">
        <v>0</v>
      </c>
      <c r="J2047">
        <v>2003</v>
      </c>
      <c r="K2047">
        <v>193</v>
      </c>
      <c r="L2047" s="1">
        <v>37814</v>
      </c>
      <c r="M2047">
        <v>32</v>
      </c>
      <c r="N2047">
        <v>2003</v>
      </c>
      <c r="O2047">
        <v>875</v>
      </c>
    </row>
    <row r="2048" spans="1:15" x14ac:dyDescent="0.25">
      <c r="A2048" t="s">
        <v>70</v>
      </c>
      <c r="B2048">
        <v>1986</v>
      </c>
      <c r="D2048" s="1">
        <v>31625</v>
      </c>
      <c r="E2048" t="s">
        <v>8</v>
      </c>
      <c r="F2048" t="s">
        <v>9</v>
      </c>
      <c r="G2048" t="s">
        <v>10</v>
      </c>
      <c r="H2048">
        <v>8</v>
      </c>
      <c r="J2048">
        <v>2004</v>
      </c>
      <c r="K2048">
        <v>193</v>
      </c>
      <c r="L2048" s="1">
        <v>38179</v>
      </c>
      <c r="M2048">
        <v>500</v>
      </c>
      <c r="N2048">
        <v>2004</v>
      </c>
      <c r="O2048">
        <v>1548</v>
      </c>
    </row>
    <row r="2049" spans="1:15" x14ac:dyDescent="0.25">
      <c r="A2049" t="s">
        <v>70</v>
      </c>
      <c r="B2049">
        <v>1986</v>
      </c>
      <c r="D2049" s="1">
        <v>31626</v>
      </c>
      <c r="E2049" t="s">
        <v>8</v>
      </c>
      <c r="F2049" t="s">
        <v>9</v>
      </c>
      <c r="G2049" t="s">
        <v>10</v>
      </c>
      <c r="H2049">
        <v>10</v>
      </c>
      <c r="J2049">
        <v>2005</v>
      </c>
      <c r="K2049">
        <v>193</v>
      </c>
      <c r="L2049" s="1">
        <v>38545</v>
      </c>
      <c r="M2049">
        <v>558</v>
      </c>
      <c r="N2049">
        <v>2005</v>
      </c>
      <c r="O2049">
        <v>3851</v>
      </c>
    </row>
    <row r="2050" spans="1:15" x14ac:dyDescent="0.25">
      <c r="A2050" t="s">
        <v>70</v>
      </c>
      <c r="B2050">
        <v>1986</v>
      </c>
      <c r="D2050" s="1">
        <v>31627</v>
      </c>
      <c r="E2050" t="s">
        <v>8</v>
      </c>
      <c r="F2050" t="s">
        <v>9</v>
      </c>
      <c r="G2050" t="s">
        <v>10</v>
      </c>
      <c r="H2050">
        <v>1</v>
      </c>
      <c r="J2050">
        <v>2006</v>
      </c>
      <c r="K2050">
        <v>193</v>
      </c>
      <c r="L2050" s="1">
        <v>38910</v>
      </c>
      <c r="M2050">
        <v>486</v>
      </c>
      <c r="N2050">
        <v>2006</v>
      </c>
      <c r="O2050">
        <v>1410</v>
      </c>
    </row>
    <row r="2051" spans="1:15" x14ac:dyDescent="0.25">
      <c r="A2051" t="s">
        <v>70</v>
      </c>
      <c r="B2051">
        <v>1986</v>
      </c>
      <c r="D2051" s="1">
        <v>31628</v>
      </c>
      <c r="E2051" t="s">
        <v>8</v>
      </c>
      <c r="F2051" t="s">
        <v>9</v>
      </c>
      <c r="G2051" t="s">
        <v>10</v>
      </c>
      <c r="H2051">
        <v>0</v>
      </c>
      <c r="J2051">
        <v>2007</v>
      </c>
      <c r="K2051">
        <v>193</v>
      </c>
      <c r="L2051" t="s">
        <v>76</v>
      </c>
      <c r="M2051" t="s">
        <v>76</v>
      </c>
      <c r="N2051" t="s">
        <v>76</v>
      </c>
      <c r="O2051" t="s">
        <v>76</v>
      </c>
    </row>
    <row r="2052" spans="1:15" x14ac:dyDescent="0.25">
      <c r="A2052" t="s">
        <v>70</v>
      </c>
      <c r="B2052">
        <v>1986</v>
      </c>
      <c r="D2052" s="1">
        <v>31629</v>
      </c>
      <c r="E2052" t="s">
        <v>8</v>
      </c>
      <c r="F2052" t="s">
        <v>9</v>
      </c>
      <c r="G2052" t="s">
        <v>10</v>
      </c>
      <c r="H2052">
        <v>0</v>
      </c>
      <c r="J2052">
        <v>2008</v>
      </c>
      <c r="K2052">
        <v>193</v>
      </c>
      <c r="L2052" s="1">
        <v>39640</v>
      </c>
      <c r="M2052">
        <v>80</v>
      </c>
      <c r="N2052">
        <v>2008</v>
      </c>
      <c r="O2052">
        <v>4052</v>
      </c>
    </row>
    <row r="2053" spans="1:15" x14ac:dyDescent="0.25">
      <c r="A2053" t="s">
        <v>70</v>
      </c>
      <c r="B2053">
        <v>1986</v>
      </c>
      <c r="D2053" s="1">
        <v>31630</v>
      </c>
      <c r="E2053" t="s">
        <v>8</v>
      </c>
      <c r="F2053" t="s">
        <v>9</v>
      </c>
      <c r="G2053" t="s">
        <v>10</v>
      </c>
      <c r="H2053">
        <v>0</v>
      </c>
      <c r="J2053">
        <v>2009</v>
      </c>
      <c r="K2053">
        <v>193</v>
      </c>
      <c r="L2053" s="1">
        <v>40006</v>
      </c>
      <c r="M2053">
        <v>1622</v>
      </c>
      <c r="N2053">
        <v>2009</v>
      </c>
      <c r="O2053">
        <v>36233</v>
      </c>
    </row>
    <row r="2054" spans="1:15" x14ac:dyDescent="0.25">
      <c r="A2054" t="s">
        <v>70</v>
      </c>
      <c r="B2054">
        <v>1986</v>
      </c>
      <c r="D2054" s="1">
        <v>31631</v>
      </c>
      <c r="E2054" t="s">
        <v>8</v>
      </c>
      <c r="F2054" t="s">
        <v>9</v>
      </c>
      <c r="G2054" t="s">
        <v>10</v>
      </c>
      <c r="H2054">
        <v>0</v>
      </c>
      <c r="J2054">
        <v>2010</v>
      </c>
      <c r="K2054">
        <v>193</v>
      </c>
      <c r="L2054" s="1">
        <v>40371</v>
      </c>
      <c r="M2054">
        <v>800</v>
      </c>
      <c r="N2054">
        <v>2010</v>
      </c>
      <c r="O2054">
        <v>9282</v>
      </c>
    </row>
    <row r="2055" spans="1:15" x14ac:dyDescent="0.25">
      <c r="A2055" t="s">
        <v>70</v>
      </c>
      <c r="B2055">
        <v>1986</v>
      </c>
      <c r="D2055" s="1">
        <v>31632</v>
      </c>
      <c r="E2055" t="s">
        <v>8</v>
      </c>
      <c r="F2055" t="s">
        <v>9</v>
      </c>
      <c r="G2055" t="s">
        <v>10</v>
      </c>
      <c r="H2055">
        <v>0</v>
      </c>
      <c r="J2055">
        <v>2011</v>
      </c>
      <c r="K2055">
        <v>193</v>
      </c>
      <c r="L2055" s="1">
        <v>40736</v>
      </c>
      <c r="M2055">
        <v>563</v>
      </c>
      <c r="N2055">
        <v>2011</v>
      </c>
      <c r="O2055">
        <v>10526</v>
      </c>
    </row>
    <row r="2056" spans="1:15" x14ac:dyDescent="0.25">
      <c r="A2056" t="s">
        <v>70</v>
      </c>
      <c r="B2056">
        <v>1986</v>
      </c>
      <c r="D2056" s="1">
        <v>31633</v>
      </c>
      <c r="E2056" t="s">
        <v>8</v>
      </c>
      <c r="F2056" t="s">
        <v>9</v>
      </c>
      <c r="G2056" t="s">
        <v>10</v>
      </c>
      <c r="H2056">
        <v>0</v>
      </c>
      <c r="J2056">
        <v>2012</v>
      </c>
      <c r="K2056">
        <v>193</v>
      </c>
      <c r="L2056" s="1">
        <v>41101</v>
      </c>
      <c r="M2056">
        <v>579</v>
      </c>
      <c r="N2056">
        <v>2012</v>
      </c>
      <c r="O2056">
        <v>11773</v>
      </c>
    </row>
    <row r="2057" spans="1:15" x14ac:dyDescent="0.25">
      <c r="A2057" t="s">
        <v>70</v>
      </c>
      <c r="B2057">
        <v>1986</v>
      </c>
      <c r="D2057" s="1">
        <v>31634</v>
      </c>
      <c r="E2057" t="s">
        <v>8</v>
      </c>
      <c r="F2057" t="s">
        <v>9</v>
      </c>
      <c r="G2057" t="s">
        <v>10</v>
      </c>
      <c r="H2057">
        <v>0</v>
      </c>
      <c r="J2057">
        <v>2013</v>
      </c>
      <c r="K2057">
        <v>193</v>
      </c>
      <c r="L2057" s="1">
        <v>41467</v>
      </c>
      <c r="M2057">
        <v>741</v>
      </c>
      <c r="N2057">
        <v>2013</v>
      </c>
      <c r="O2057">
        <v>16018</v>
      </c>
    </row>
    <row r="2058" spans="1:15" x14ac:dyDescent="0.25">
      <c r="A2058" t="s">
        <v>70</v>
      </c>
      <c r="B2058">
        <v>1986</v>
      </c>
      <c r="D2058" s="1">
        <v>31635</v>
      </c>
      <c r="E2058" t="s">
        <v>8</v>
      </c>
      <c r="F2058" t="s">
        <v>9</v>
      </c>
      <c r="G2058" t="s">
        <v>10</v>
      </c>
      <c r="H2058">
        <v>0</v>
      </c>
      <c r="J2058">
        <v>2014</v>
      </c>
      <c r="K2058">
        <v>193</v>
      </c>
      <c r="L2058" s="1">
        <v>41832</v>
      </c>
      <c r="M2058">
        <v>850</v>
      </c>
      <c r="N2058">
        <v>2014</v>
      </c>
      <c r="O2058">
        <v>18853</v>
      </c>
    </row>
    <row r="2059" spans="1:15" x14ac:dyDescent="0.25">
      <c r="A2059" t="s">
        <v>70</v>
      </c>
      <c r="B2059">
        <v>1986</v>
      </c>
      <c r="D2059" s="1">
        <v>31636</v>
      </c>
      <c r="E2059" t="s">
        <v>8</v>
      </c>
      <c r="F2059" t="s">
        <v>9</v>
      </c>
      <c r="G2059" t="s">
        <v>10</v>
      </c>
      <c r="H2059">
        <v>0</v>
      </c>
      <c r="J2059">
        <v>2015</v>
      </c>
      <c r="K2059">
        <v>193</v>
      </c>
      <c r="L2059" s="1">
        <v>42197</v>
      </c>
      <c r="M2059">
        <v>1071</v>
      </c>
      <c r="N2059">
        <v>2015</v>
      </c>
      <c r="O2059">
        <v>6098</v>
      </c>
    </row>
    <row r="2060" spans="1:15" x14ac:dyDescent="0.25">
      <c r="A2060" t="s">
        <v>70</v>
      </c>
      <c r="B2060">
        <v>1986</v>
      </c>
      <c r="D2060" s="1">
        <v>31637</v>
      </c>
      <c r="E2060" t="s">
        <v>8</v>
      </c>
      <c r="F2060" t="s">
        <v>9</v>
      </c>
      <c r="G2060" t="s">
        <v>10</v>
      </c>
      <c r="H2060">
        <v>0</v>
      </c>
      <c r="J2060">
        <v>2016</v>
      </c>
      <c r="K2060">
        <v>193</v>
      </c>
      <c r="L2060" s="1">
        <v>42562</v>
      </c>
      <c r="M2060">
        <v>541</v>
      </c>
      <c r="N2060">
        <v>2016</v>
      </c>
      <c r="O2060">
        <v>9457</v>
      </c>
    </row>
    <row r="2061" spans="1:15" x14ac:dyDescent="0.25">
      <c r="A2061" t="s">
        <v>70</v>
      </c>
      <c r="B2061">
        <v>1986</v>
      </c>
      <c r="D2061" s="1">
        <v>31638</v>
      </c>
      <c r="E2061" t="s">
        <v>8</v>
      </c>
      <c r="F2061" t="s">
        <v>9</v>
      </c>
      <c r="G2061" t="s">
        <v>10</v>
      </c>
      <c r="H2061">
        <v>0</v>
      </c>
      <c r="J2061">
        <v>2017</v>
      </c>
      <c r="K2061">
        <v>193</v>
      </c>
      <c r="L2061" s="1">
        <v>42928</v>
      </c>
      <c r="M2061">
        <v>854</v>
      </c>
      <c r="N2061">
        <v>2017</v>
      </c>
      <c r="O2061">
        <v>9805</v>
      </c>
    </row>
    <row r="2062" spans="1:15" x14ac:dyDescent="0.25">
      <c r="A2062" t="s">
        <v>70</v>
      </c>
      <c r="B2062">
        <v>1986</v>
      </c>
      <c r="D2062" s="1">
        <v>31639</v>
      </c>
      <c r="E2062" t="s">
        <v>8</v>
      </c>
      <c r="F2062" t="s">
        <v>9</v>
      </c>
      <c r="G2062" t="s">
        <v>10</v>
      </c>
      <c r="H2062">
        <v>3</v>
      </c>
      <c r="J2062">
        <v>2018</v>
      </c>
      <c r="K2062">
        <v>193</v>
      </c>
      <c r="L2062" s="1">
        <v>43293</v>
      </c>
      <c r="M2062">
        <v>0</v>
      </c>
      <c r="N2062">
        <v>2018</v>
      </c>
      <c r="O2062">
        <v>5550</v>
      </c>
    </row>
    <row r="2063" spans="1:15" x14ac:dyDescent="0.25">
      <c r="A2063" t="s">
        <v>70</v>
      </c>
      <c r="B2063">
        <v>1986</v>
      </c>
      <c r="D2063" s="1">
        <v>31640</v>
      </c>
      <c r="E2063" t="s">
        <v>8</v>
      </c>
      <c r="F2063" t="s">
        <v>9</v>
      </c>
      <c r="G2063" t="s">
        <v>10</v>
      </c>
      <c r="H2063">
        <v>0</v>
      </c>
      <c r="J2063">
        <v>2019</v>
      </c>
      <c r="K2063">
        <v>193</v>
      </c>
      <c r="L2063" s="1">
        <v>43658</v>
      </c>
      <c r="M2063">
        <v>3214</v>
      </c>
      <c r="N2063">
        <v>2019</v>
      </c>
      <c r="O2063">
        <v>9778</v>
      </c>
    </row>
    <row r="2064" spans="1:15" x14ac:dyDescent="0.25">
      <c r="A2064" t="s">
        <v>70</v>
      </c>
      <c r="B2064">
        <v>1986</v>
      </c>
      <c r="D2064" s="1">
        <v>31641</v>
      </c>
      <c r="E2064" t="s">
        <v>8</v>
      </c>
      <c r="F2064" t="s">
        <v>9</v>
      </c>
      <c r="G2064" t="s">
        <v>10</v>
      </c>
      <c r="H2064">
        <v>0</v>
      </c>
      <c r="J2064">
        <v>2020</v>
      </c>
      <c r="K2064">
        <v>193</v>
      </c>
      <c r="L2064" s="1">
        <v>44023</v>
      </c>
      <c r="M2064">
        <v>505</v>
      </c>
      <c r="N2064">
        <v>2020</v>
      </c>
      <c r="O2064">
        <v>3354</v>
      </c>
    </row>
    <row r="2065" spans="1:15" x14ac:dyDescent="0.25">
      <c r="A2065" t="s">
        <v>70</v>
      </c>
      <c r="B2065">
        <v>1986</v>
      </c>
      <c r="D2065" s="1">
        <v>31642</v>
      </c>
      <c r="E2065" t="s">
        <v>8</v>
      </c>
      <c r="F2065" t="s">
        <v>9</v>
      </c>
      <c r="G2065" t="s">
        <v>10</v>
      </c>
      <c r="H2065">
        <v>0</v>
      </c>
      <c r="J2065">
        <v>2021</v>
      </c>
      <c r="K2065">
        <v>193</v>
      </c>
      <c r="L2065" s="1">
        <v>44389</v>
      </c>
      <c r="M2065">
        <v>774</v>
      </c>
      <c r="N2065">
        <v>2021</v>
      </c>
      <c r="O2065">
        <v>5658</v>
      </c>
    </row>
    <row r="2066" spans="1:15" x14ac:dyDescent="0.25">
      <c r="A2066" t="s">
        <v>70</v>
      </c>
      <c r="B2066">
        <v>1986</v>
      </c>
      <c r="D2066" s="1">
        <v>31643</v>
      </c>
      <c r="E2066" t="s">
        <v>8</v>
      </c>
      <c r="F2066" t="s">
        <v>9</v>
      </c>
      <c r="G2066" t="s">
        <v>10</v>
      </c>
      <c r="H2066">
        <v>0</v>
      </c>
      <c r="J2066">
        <v>1971</v>
      </c>
      <c r="K2066">
        <v>194</v>
      </c>
      <c r="L2066" s="1">
        <v>26127</v>
      </c>
      <c r="M2066">
        <v>571</v>
      </c>
      <c r="N2066">
        <v>1971</v>
      </c>
      <c r="O2066">
        <v>8555</v>
      </c>
    </row>
    <row r="2067" spans="1:15" x14ac:dyDescent="0.25">
      <c r="A2067" t="s">
        <v>70</v>
      </c>
      <c r="B2067">
        <v>1986</v>
      </c>
      <c r="D2067" s="1">
        <v>31644</v>
      </c>
      <c r="E2067" t="s">
        <v>8</v>
      </c>
      <c r="F2067" t="s">
        <v>9</v>
      </c>
      <c r="G2067" t="s">
        <v>10</v>
      </c>
      <c r="H2067">
        <v>0</v>
      </c>
      <c r="J2067">
        <v>1972</v>
      </c>
      <c r="K2067">
        <v>194</v>
      </c>
      <c r="L2067" s="1">
        <v>26492</v>
      </c>
      <c r="M2067">
        <v>47</v>
      </c>
      <c r="N2067">
        <v>1972</v>
      </c>
      <c r="O2067">
        <v>8458</v>
      </c>
    </row>
    <row r="2068" spans="1:15" x14ac:dyDescent="0.25">
      <c r="A2068" t="s">
        <v>70</v>
      </c>
      <c r="B2068">
        <v>1986</v>
      </c>
      <c r="D2068" s="1">
        <v>31645</v>
      </c>
      <c r="E2068" t="s">
        <v>8</v>
      </c>
      <c r="F2068" t="s">
        <v>9</v>
      </c>
      <c r="G2068" t="s">
        <v>10</v>
      </c>
      <c r="H2068">
        <v>57</v>
      </c>
      <c r="J2068">
        <v>1973</v>
      </c>
      <c r="K2068">
        <v>194</v>
      </c>
      <c r="L2068" s="1">
        <v>26858</v>
      </c>
      <c r="M2068">
        <v>85</v>
      </c>
      <c r="N2068">
        <v>1973</v>
      </c>
      <c r="O2068">
        <v>4047</v>
      </c>
    </row>
    <row r="2069" spans="1:15" x14ac:dyDescent="0.25">
      <c r="A2069" t="s">
        <v>70</v>
      </c>
      <c r="B2069">
        <v>1986</v>
      </c>
      <c r="D2069" s="1">
        <v>31646</v>
      </c>
      <c r="E2069" t="s">
        <v>8</v>
      </c>
      <c r="F2069" t="s">
        <v>9</v>
      </c>
      <c r="G2069" t="s">
        <v>10</v>
      </c>
      <c r="H2069">
        <v>26</v>
      </c>
      <c r="J2069">
        <v>1974</v>
      </c>
      <c r="K2069">
        <v>194</v>
      </c>
      <c r="L2069" s="1">
        <v>27223</v>
      </c>
      <c r="M2069">
        <v>1755</v>
      </c>
      <c r="N2069">
        <v>1974</v>
      </c>
      <c r="O2069">
        <v>24606</v>
      </c>
    </row>
    <row r="2070" spans="1:15" x14ac:dyDescent="0.25">
      <c r="A2070" t="s">
        <v>70</v>
      </c>
      <c r="B2070">
        <v>1986</v>
      </c>
      <c r="D2070" s="1">
        <v>31647</v>
      </c>
      <c r="E2070" t="s">
        <v>8</v>
      </c>
      <c r="F2070" t="s">
        <v>9</v>
      </c>
      <c r="G2070" t="s">
        <v>10</v>
      </c>
      <c r="H2070">
        <v>55</v>
      </c>
      <c r="J2070">
        <v>1975</v>
      </c>
      <c r="K2070">
        <v>194</v>
      </c>
      <c r="L2070" s="1">
        <v>27588</v>
      </c>
      <c r="M2070">
        <v>4</v>
      </c>
      <c r="N2070">
        <v>1975</v>
      </c>
      <c r="O2070">
        <v>658</v>
      </c>
    </row>
    <row r="2071" spans="1:15" x14ac:dyDescent="0.25">
      <c r="A2071" t="s">
        <v>70</v>
      </c>
      <c r="B2071">
        <v>1986</v>
      </c>
      <c r="D2071" s="1">
        <v>31648</v>
      </c>
      <c r="E2071" t="s">
        <v>8</v>
      </c>
      <c r="F2071" t="s">
        <v>9</v>
      </c>
      <c r="G2071" t="s">
        <v>10</v>
      </c>
      <c r="H2071">
        <v>12</v>
      </c>
      <c r="J2071">
        <v>1976</v>
      </c>
      <c r="K2071">
        <v>194</v>
      </c>
      <c r="L2071" s="1">
        <v>27953</v>
      </c>
      <c r="M2071">
        <v>216</v>
      </c>
      <c r="N2071">
        <v>1976</v>
      </c>
      <c r="O2071">
        <v>4031</v>
      </c>
    </row>
    <row r="2072" spans="1:15" x14ac:dyDescent="0.25">
      <c r="A2072" t="s">
        <v>70</v>
      </c>
      <c r="B2072">
        <v>1986</v>
      </c>
      <c r="D2072" s="1">
        <v>31649</v>
      </c>
      <c r="E2072" t="s">
        <v>8</v>
      </c>
      <c r="F2072" t="s">
        <v>9</v>
      </c>
      <c r="G2072" t="s">
        <v>10</v>
      </c>
      <c r="H2072">
        <v>92</v>
      </c>
      <c r="J2072">
        <v>1977</v>
      </c>
      <c r="K2072">
        <v>194</v>
      </c>
      <c r="L2072" s="1">
        <v>28319</v>
      </c>
      <c r="M2072">
        <v>0</v>
      </c>
      <c r="N2072">
        <v>1977</v>
      </c>
      <c r="O2072">
        <v>2041</v>
      </c>
    </row>
    <row r="2073" spans="1:15" x14ac:dyDescent="0.25">
      <c r="A2073" t="s">
        <v>70</v>
      </c>
      <c r="B2073">
        <v>1986</v>
      </c>
      <c r="D2073" s="1">
        <v>31650</v>
      </c>
      <c r="E2073" t="s">
        <v>8</v>
      </c>
      <c r="F2073" t="s">
        <v>9</v>
      </c>
      <c r="G2073" t="s">
        <v>10</v>
      </c>
      <c r="H2073">
        <v>393</v>
      </c>
      <c r="J2073">
        <v>1978</v>
      </c>
      <c r="K2073">
        <v>194</v>
      </c>
      <c r="L2073" s="1">
        <v>28684</v>
      </c>
      <c r="M2073">
        <v>11</v>
      </c>
      <c r="N2073">
        <v>1978</v>
      </c>
      <c r="O2073">
        <v>12835</v>
      </c>
    </row>
    <row r="2074" spans="1:15" x14ac:dyDescent="0.25">
      <c r="A2074" t="s">
        <v>70</v>
      </c>
      <c r="B2074">
        <v>1986</v>
      </c>
      <c r="D2074" s="1">
        <v>31651</v>
      </c>
      <c r="E2074" t="s">
        <v>8</v>
      </c>
      <c r="F2074" t="s">
        <v>9</v>
      </c>
      <c r="G2074" t="s">
        <v>10</v>
      </c>
      <c r="H2074">
        <v>135</v>
      </c>
      <c r="J2074">
        <v>1979</v>
      </c>
      <c r="K2074">
        <v>194</v>
      </c>
      <c r="L2074" s="1">
        <v>29049</v>
      </c>
      <c r="M2074">
        <v>175</v>
      </c>
      <c r="N2074">
        <v>1979</v>
      </c>
      <c r="O2074">
        <v>9131</v>
      </c>
    </row>
    <row r="2075" spans="1:15" x14ac:dyDescent="0.25">
      <c r="A2075" t="s">
        <v>70</v>
      </c>
      <c r="B2075">
        <v>1986</v>
      </c>
      <c r="D2075" s="1">
        <v>31652</v>
      </c>
      <c r="E2075" t="s">
        <v>8</v>
      </c>
      <c r="F2075" t="s">
        <v>9</v>
      </c>
      <c r="G2075" t="s">
        <v>10</v>
      </c>
      <c r="H2075">
        <v>68</v>
      </c>
      <c r="J2075">
        <v>1980</v>
      </c>
      <c r="K2075">
        <v>194</v>
      </c>
      <c r="L2075" s="1">
        <v>29414</v>
      </c>
      <c r="M2075">
        <v>866</v>
      </c>
      <c r="N2075">
        <v>1980</v>
      </c>
      <c r="O2075">
        <v>5671</v>
      </c>
    </row>
    <row r="2076" spans="1:15" x14ac:dyDescent="0.25">
      <c r="A2076" t="s">
        <v>70</v>
      </c>
      <c r="B2076">
        <v>1986</v>
      </c>
      <c r="D2076" s="1">
        <v>31653</v>
      </c>
      <c r="E2076" t="s">
        <v>8</v>
      </c>
      <c r="F2076" t="s">
        <v>9</v>
      </c>
      <c r="G2076" t="s">
        <v>10</v>
      </c>
      <c r="H2076">
        <v>36</v>
      </c>
      <c r="J2076">
        <v>1981</v>
      </c>
      <c r="K2076">
        <v>194</v>
      </c>
      <c r="L2076" s="1">
        <v>29780</v>
      </c>
      <c r="M2076">
        <v>50</v>
      </c>
      <c r="N2076">
        <v>1981</v>
      </c>
      <c r="O2076">
        <v>496</v>
      </c>
    </row>
    <row r="2077" spans="1:15" x14ac:dyDescent="0.25">
      <c r="A2077" t="s">
        <v>70</v>
      </c>
      <c r="B2077">
        <v>1986</v>
      </c>
      <c r="D2077" s="1">
        <v>31654</v>
      </c>
      <c r="E2077" t="s">
        <v>8</v>
      </c>
      <c r="F2077" t="s">
        <v>9</v>
      </c>
      <c r="G2077" t="s">
        <v>10</v>
      </c>
      <c r="H2077">
        <v>0</v>
      </c>
      <c r="J2077">
        <v>1982</v>
      </c>
      <c r="K2077">
        <v>194</v>
      </c>
      <c r="L2077" s="1">
        <v>30145</v>
      </c>
      <c r="M2077">
        <v>30</v>
      </c>
      <c r="N2077">
        <v>1982</v>
      </c>
      <c r="O2077">
        <v>1558</v>
      </c>
    </row>
    <row r="2078" spans="1:15" x14ac:dyDescent="0.25">
      <c r="A2078" t="s">
        <v>70</v>
      </c>
      <c r="B2078">
        <v>1986</v>
      </c>
      <c r="D2078" s="1">
        <v>31655</v>
      </c>
      <c r="E2078" t="s">
        <v>8</v>
      </c>
      <c r="F2078" t="s">
        <v>9</v>
      </c>
      <c r="G2078" t="s">
        <v>10</v>
      </c>
      <c r="H2078">
        <v>0</v>
      </c>
      <c r="J2078">
        <v>1983</v>
      </c>
      <c r="K2078">
        <v>194</v>
      </c>
      <c r="L2078" s="1">
        <v>30510</v>
      </c>
      <c r="M2078">
        <v>1474</v>
      </c>
      <c r="N2078">
        <v>1983</v>
      </c>
      <c r="O2078">
        <v>18736</v>
      </c>
    </row>
    <row r="2079" spans="1:15" x14ac:dyDescent="0.25">
      <c r="A2079" t="s">
        <v>70</v>
      </c>
      <c r="B2079">
        <v>1986</v>
      </c>
      <c r="D2079" s="1">
        <v>31656</v>
      </c>
      <c r="E2079" t="s">
        <v>8</v>
      </c>
      <c r="F2079" t="s">
        <v>9</v>
      </c>
      <c r="G2079" t="s">
        <v>10</v>
      </c>
      <c r="H2079">
        <v>8</v>
      </c>
      <c r="J2079">
        <v>1984</v>
      </c>
      <c r="K2079">
        <v>194</v>
      </c>
      <c r="L2079" s="1">
        <v>30875</v>
      </c>
      <c r="M2079">
        <v>143</v>
      </c>
      <c r="N2079">
        <v>1984</v>
      </c>
      <c r="O2079">
        <v>7322</v>
      </c>
    </row>
    <row r="2080" spans="1:15" x14ac:dyDescent="0.25">
      <c r="A2080" t="s">
        <v>70</v>
      </c>
      <c r="B2080">
        <v>1986</v>
      </c>
      <c r="D2080" s="1">
        <v>31657</v>
      </c>
      <c r="E2080" t="s">
        <v>8</v>
      </c>
      <c r="F2080" t="s">
        <v>9</v>
      </c>
      <c r="G2080" t="s">
        <v>10</v>
      </c>
      <c r="H2080">
        <v>13</v>
      </c>
      <c r="J2080">
        <v>1985</v>
      </c>
      <c r="K2080">
        <v>194</v>
      </c>
      <c r="L2080" s="1">
        <v>31241</v>
      </c>
      <c r="M2080">
        <v>0</v>
      </c>
      <c r="N2080">
        <v>1985</v>
      </c>
      <c r="O2080">
        <v>1422</v>
      </c>
    </row>
    <row r="2081" spans="1:15" x14ac:dyDescent="0.25">
      <c r="A2081" t="s">
        <v>70</v>
      </c>
      <c r="B2081">
        <v>1986</v>
      </c>
      <c r="D2081" s="1">
        <v>31658</v>
      </c>
      <c r="E2081" t="s">
        <v>8</v>
      </c>
      <c r="F2081" t="s">
        <v>9</v>
      </c>
      <c r="G2081" t="s">
        <v>10</v>
      </c>
      <c r="H2081">
        <v>14</v>
      </c>
      <c r="J2081">
        <v>1986</v>
      </c>
      <c r="K2081">
        <v>194</v>
      </c>
      <c r="L2081" s="1">
        <v>31606</v>
      </c>
      <c r="M2081">
        <v>1</v>
      </c>
      <c r="N2081">
        <v>1986</v>
      </c>
      <c r="O2081">
        <v>609</v>
      </c>
    </row>
    <row r="2082" spans="1:15" x14ac:dyDescent="0.25">
      <c r="A2082" t="s">
        <v>70</v>
      </c>
      <c r="B2082">
        <v>1986</v>
      </c>
      <c r="D2082" s="1">
        <v>31659</v>
      </c>
      <c r="E2082" t="s">
        <v>8</v>
      </c>
      <c r="F2082" t="s">
        <v>9</v>
      </c>
      <c r="G2082" t="s">
        <v>10</v>
      </c>
      <c r="H2082">
        <v>2</v>
      </c>
      <c r="J2082">
        <v>1987</v>
      </c>
      <c r="K2082">
        <v>194</v>
      </c>
      <c r="L2082" s="1">
        <v>31971</v>
      </c>
      <c r="M2082">
        <v>101</v>
      </c>
      <c r="N2082">
        <v>1987</v>
      </c>
      <c r="O2082">
        <v>4356</v>
      </c>
    </row>
    <row r="2083" spans="1:15" x14ac:dyDescent="0.25">
      <c r="A2083" t="s">
        <v>70</v>
      </c>
      <c r="B2083">
        <v>1986</v>
      </c>
      <c r="D2083" s="1">
        <v>31660</v>
      </c>
      <c r="E2083" t="s">
        <v>8</v>
      </c>
      <c r="F2083" t="s">
        <v>9</v>
      </c>
      <c r="G2083" t="s">
        <v>10</v>
      </c>
      <c r="H2083">
        <v>535</v>
      </c>
      <c r="J2083">
        <v>1988</v>
      </c>
      <c r="K2083">
        <v>194</v>
      </c>
      <c r="L2083" s="1">
        <v>32336</v>
      </c>
      <c r="M2083">
        <v>3</v>
      </c>
      <c r="N2083">
        <v>1988</v>
      </c>
      <c r="O2083">
        <v>2573</v>
      </c>
    </row>
    <row r="2084" spans="1:15" x14ac:dyDescent="0.25">
      <c r="A2084" t="s">
        <v>70</v>
      </c>
      <c r="B2084">
        <v>1986</v>
      </c>
      <c r="D2084" s="1">
        <v>31661</v>
      </c>
      <c r="E2084" t="s">
        <v>8</v>
      </c>
      <c r="F2084" t="s">
        <v>9</v>
      </c>
      <c r="G2084" t="s">
        <v>10</v>
      </c>
      <c r="H2084">
        <v>434</v>
      </c>
      <c r="J2084">
        <v>1989</v>
      </c>
      <c r="K2084">
        <v>194</v>
      </c>
      <c r="L2084" s="1">
        <v>32702</v>
      </c>
      <c r="M2084">
        <v>149</v>
      </c>
      <c r="N2084">
        <v>1989</v>
      </c>
      <c r="O2084">
        <v>26677</v>
      </c>
    </row>
    <row r="2085" spans="1:15" x14ac:dyDescent="0.25">
      <c r="A2085" t="s">
        <v>70</v>
      </c>
      <c r="B2085">
        <v>1986</v>
      </c>
      <c r="D2085" s="1">
        <v>31662</v>
      </c>
      <c r="E2085" t="s">
        <v>8</v>
      </c>
      <c r="F2085" t="s">
        <v>9</v>
      </c>
      <c r="G2085" t="s">
        <v>10</v>
      </c>
      <c r="H2085">
        <v>348</v>
      </c>
      <c r="J2085">
        <v>1990</v>
      </c>
      <c r="K2085">
        <v>194</v>
      </c>
      <c r="L2085" s="1">
        <v>33067</v>
      </c>
      <c r="M2085">
        <v>928</v>
      </c>
      <c r="N2085">
        <v>1990</v>
      </c>
      <c r="O2085">
        <v>9213</v>
      </c>
    </row>
    <row r="2086" spans="1:15" x14ac:dyDescent="0.25">
      <c r="A2086" t="s">
        <v>70</v>
      </c>
      <c r="B2086">
        <v>1986</v>
      </c>
      <c r="D2086" s="1">
        <v>31663</v>
      </c>
      <c r="E2086" t="s">
        <v>8</v>
      </c>
      <c r="F2086" t="s">
        <v>9</v>
      </c>
      <c r="G2086" t="s">
        <v>10</v>
      </c>
      <c r="H2086">
        <v>1108</v>
      </c>
      <c r="J2086">
        <v>1991</v>
      </c>
      <c r="K2086">
        <v>194</v>
      </c>
      <c r="L2086" s="1">
        <v>33432</v>
      </c>
      <c r="M2086">
        <v>213</v>
      </c>
      <c r="N2086">
        <v>1991</v>
      </c>
      <c r="O2086">
        <v>4821</v>
      </c>
    </row>
    <row r="2087" spans="1:15" x14ac:dyDescent="0.25">
      <c r="A2087" t="s">
        <v>70</v>
      </c>
      <c r="B2087">
        <v>1986</v>
      </c>
      <c r="D2087" s="1">
        <v>31664</v>
      </c>
      <c r="E2087" t="s">
        <v>8</v>
      </c>
      <c r="F2087" t="s">
        <v>9</v>
      </c>
      <c r="G2087" t="s">
        <v>10</v>
      </c>
      <c r="H2087">
        <v>390</v>
      </c>
      <c r="J2087">
        <v>1992</v>
      </c>
      <c r="K2087">
        <v>194</v>
      </c>
      <c r="L2087" s="1">
        <v>33797</v>
      </c>
      <c r="M2087">
        <v>908</v>
      </c>
      <c r="N2087">
        <v>1992</v>
      </c>
      <c r="O2087">
        <v>5402</v>
      </c>
    </row>
    <row r="2088" spans="1:15" x14ac:dyDescent="0.25">
      <c r="A2088" t="s">
        <v>70</v>
      </c>
      <c r="B2088">
        <v>1986</v>
      </c>
      <c r="D2088" s="1">
        <v>31665</v>
      </c>
      <c r="E2088" t="s">
        <v>8</v>
      </c>
      <c r="F2088" t="s">
        <v>9</v>
      </c>
      <c r="G2088" t="s">
        <v>10</v>
      </c>
      <c r="H2088">
        <v>1252</v>
      </c>
      <c r="J2088">
        <v>1993</v>
      </c>
      <c r="K2088">
        <v>194</v>
      </c>
      <c r="L2088" s="1">
        <v>34163</v>
      </c>
      <c r="M2088">
        <v>1059</v>
      </c>
      <c r="N2088">
        <v>1993</v>
      </c>
      <c r="O2088">
        <v>11961</v>
      </c>
    </row>
    <row r="2089" spans="1:15" x14ac:dyDescent="0.25">
      <c r="A2089" t="s">
        <v>70</v>
      </c>
      <c r="B2089">
        <v>1986</v>
      </c>
      <c r="D2089" s="1">
        <v>31666</v>
      </c>
      <c r="E2089" t="s">
        <v>8</v>
      </c>
      <c r="F2089" t="s">
        <v>9</v>
      </c>
      <c r="G2089" t="s">
        <v>10</v>
      </c>
      <c r="H2089">
        <v>1241</v>
      </c>
      <c r="J2089">
        <v>1994</v>
      </c>
      <c r="K2089">
        <v>194</v>
      </c>
      <c r="L2089" s="1">
        <v>34528</v>
      </c>
      <c r="M2089">
        <v>37</v>
      </c>
      <c r="N2089">
        <v>1994</v>
      </c>
      <c r="O2089">
        <v>17731</v>
      </c>
    </row>
    <row r="2090" spans="1:15" x14ac:dyDescent="0.25">
      <c r="A2090" t="s">
        <v>70</v>
      </c>
      <c r="B2090">
        <v>1986</v>
      </c>
      <c r="D2090" s="1">
        <v>31667</v>
      </c>
      <c r="E2090" t="s">
        <v>8</v>
      </c>
      <c r="F2090" t="s">
        <v>9</v>
      </c>
      <c r="G2090" t="s">
        <v>10</v>
      </c>
      <c r="H2090">
        <v>62</v>
      </c>
      <c r="J2090">
        <v>1995</v>
      </c>
      <c r="K2090">
        <v>194</v>
      </c>
      <c r="L2090" s="1">
        <v>34893</v>
      </c>
      <c r="M2090">
        <v>420</v>
      </c>
      <c r="N2090">
        <v>1995</v>
      </c>
      <c r="O2090">
        <v>5527</v>
      </c>
    </row>
    <row r="2091" spans="1:15" x14ac:dyDescent="0.25">
      <c r="A2091" t="s">
        <v>70</v>
      </c>
      <c r="B2091">
        <v>1986</v>
      </c>
      <c r="D2091" s="1">
        <v>31668</v>
      </c>
      <c r="E2091" t="s">
        <v>8</v>
      </c>
      <c r="F2091" t="s">
        <v>9</v>
      </c>
      <c r="G2091" t="s">
        <v>10</v>
      </c>
      <c r="H2091">
        <v>963</v>
      </c>
      <c r="J2091">
        <v>1999</v>
      </c>
      <c r="K2091">
        <v>194</v>
      </c>
      <c r="L2091" s="1">
        <v>36354</v>
      </c>
      <c r="M2091">
        <v>849</v>
      </c>
      <c r="N2091">
        <v>1999</v>
      </c>
      <c r="O2091">
        <v>3831</v>
      </c>
    </row>
    <row r="2092" spans="1:15" x14ac:dyDescent="0.25">
      <c r="A2092" t="s">
        <v>70</v>
      </c>
      <c r="B2092">
        <v>1986</v>
      </c>
      <c r="D2092" s="1">
        <v>31669</v>
      </c>
      <c r="E2092" t="s">
        <v>8</v>
      </c>
      <c r="F2092" t="s">
        <v>9</v>
      </c>
      <c r="G2092" t="s">
        <v>10</v>
      </c>
      <c r="H2092">
        <v>383</v>
      </c>
      <c r="J2092">
        <v>2000</v>
      </c>
      <c r="K2092">
        <v>194</v>
      </c>
      <c r="L2092" s="1">
        <v>36719</v>
      </c>
      <c r="M2092">
        <v>197</v>
      </c>
      <c r="N2092">
        <v>2000</v>
      </c>
      <c r="O2092">
        <v>17713</v>
      </c>
    </row>
    <row r="2093" spans="1:15" x14ac:dyDescent="0.25">
      <c r="A2093" t="s">
        <v>70</v>
      </c>
      <c r="B2093">
        <v>1986</v>
      </c>
      <c r="D2093" s="1">
        <v>31670</v>
      </c>
      <c r="E2093" t="s">
        <v>8</v>
      </c>
      <c r="F2093" t="s">
        <v>9</v>
      </c>
      <c r="G2093" t="s">
        <v>10</v>
      </c>
      <c r="H2093">
        <v>1254</v>
      </c>
      <c r="J2093">
        <v>2001</v>
      </c>
      <c r="K2093">
        <v>194</v>
      </c>
      <c r="L2093" s="1">
        <v>37085</v>
      </c>
      <c r="M2093">
        <v>681</v>
      </c>
      <c r="N2093">
        <v>2001</v>
      </c>
      <c r="O2093">
        <v>15001</v>
      </c>
    </row>
    <row r="2094" spans="1:15" x14ac:dyDescent="0.25">
      <c r="A2094" t="s">
        <v>70</v>
      </c>
      <c r="B2094">
        <v>1986</v>
      </c>
      <c r="D2094" s="1">
        <v>31671</v>
      </c>
      <c r="E2094" t="s">
        <v>8</v>
      </c>
      <c r="F2094" t="s">
        <v>9</v>
      </c>
      <c r="G2094" t="s">
        <v>10</v>
      </c>
      <c r="H2094">
        <v>485</v>
      </c>
      <c r="J2094">
        <v>2002</v>
      </c>
      <c r="K2094">
        <v>194</v>
      </c>
      <c r="L2094" s="1">
        <v>37450</v>
      </c>
      <c r="M2094">
        <v>246</v>
      </c>
      <c r="N2094">
        <v>2002</v>
      </c>
      <c r="O2094">
        <v>8659</v>
      </c>
    </row>
    <row r="2095" spans="1:15" x14ac:dyDescent="0.25">
      <c r="A2095" t="s">
        <v>70</v>
      </c>
      <c r="B2095">
        <v>1986</v>
      </c>
      <c r="D2095" s="1">
        <v>31672</v>
      </c>
      <c r="E2095" t="s">
        <v>8</v>
      </c>
      <c r="F2095" t="s">
        <v>9</v>
      </c>
      <c r="G2095" t="s">
        <v>10</v>
      </c>
      <c r="H2095">
        <v>540</v>
      </c>
      <c r="J2095">
        <v>2003</v>
      </c>
      <c r="K2095">
        <v>194</v>
      </c>
      <c r="L2095" s="1">
        <v>37815</v>
      </c>
      <c r="M2095">
        <v>89</v>
      </c>
      <c r="N2095">
        <v>2003</v>
      </c>
      <c r="O2095">
        <v>964</v>
      </c>
    </row>
    <row r="2096" spans="1:15" x14ac:dyDescent="0.25">
      <c r="A2096" t="s">
        <v>70</v>
      </c>
      <c r="B2096">
        <v>1986</v>
      </c>
      <c r="D2096" s="1">
        <v>31673</v>
      </c>
      <c r="E2096" t="s">
        <v>8</v>
      </c>
      <c r="F2096" t="s">
        <v>9</v>
      </c>
      <c r="G2096" t="s">
        <v>10</v>
      </c>
      <c r="H2096">
        <v>1649</v>
      </c>
      <c r="J2096">
        <v>2004</v>
      </c>
      <c r="K2096">
        <v>194</v>
      </c>
      <c r="L2096" s="1">
        <v>38180</v>
      </c>
      <c r="M2096">
        <v>526</v>
      </c>
      <c r="N2096">
        <v>2004</v>
      </c>
      <c r="O2096">
        <v>2074</v>
      </c>
    </row>
    <row r="2097" spans="1:15" x14ac:dyDescent="0.25">
      <c r="A2097" t="s">
        <v>70</v>
      </c>
      <c r="B2097">
        <v>1986</v>
      </c>
      <c r="D2097" s="1">
        <v>31674</v>
      </c>
      <c r="E2097" t="s">
        <v>8</v>
      </c>
      <c r="F2097" t="s">
        <v>9</v>
      </c>
      <c r="G2097" t="s">
        <v>10</v>
      </c>
      <c r="H2097">
        <v>668</v>
      </c>
      <c r="J2097">
        <v>2005</v>
      </c>
      <c r="K2097">
        <v>194</v>
      </c>
      <c r="L2097" s="1">
        <v>38546</v>
      </c>
      <c r="M2097">
        <v>369</v>
      </c>
      <c r="N2097">
        <v>2005</v>
      </c>
      <c r="O2097">
        <v>4220</v>
      </c>
    </row>
    <row r="2098" spans="1:15" x14ac:dyDescent="0.25">
      <c r="A2098" t="s">
        <v>70</v>
      </c>
      <c r="B2098">
        <v>1986</v>
      </c>
      <c r="D2098" s="1">
        <v>31675</v>
      </c>
      <c r="E2098" t="s">
        <v>8</v>
      </c>
      <c r="F2098" t="s">
        <v>9</v>
      </c>
      <c r="G2098" t="s">
        <v>10</v>
      </c>
      <c r="H2098">
        <v>1964</v>
      </c>
      <c r="J2098">
        <v>2006</v>
      </c>
      <c r="K2098">
        <v>194</v>
      </c>
      <c r="L2098" s="1">
        <v>38911</v>
      </c>
      <c r="M2098">
        <v>112</v>
      </c>
      <c r="N2098">
        <v>2006</v>
      </c>
      <c r="O2098">
        <v>1522</v>
      </c>
    </row>
    <row r="2099" spans="1:15" x14ac:dyDescent="0.25">
      <c r="A2099" t="s">
        <v>70</v>
      </c>
      <c r="B2099">
        <v>1986</v>
      </c>
      <c r="D2099" s="1">
        <v>31676</v>
      </c>
      <c r="E2099" t="s">
        <v>8</v>
      </c>
      <c r="F2099" t="s">
        <v>9</v>
      </c>
      <c r="G2099" t="s">
        <v>10</v>
      </c>
      <c r="H2099">
        <v>625</v>
      </c>
      <c r="J2099">
        <v>2007</v>
      </c>
      <c r="K2099">
        <v>194</v>
      </c>
      <c r="L2099" s="1">
        <v>39276</v>
      </c>
      <c r="M2099">
        <v>77</v>
      </c>
      <c r="N2099">
        <v>2007</v>
      </c>
      <c r="O2099">
        <v>77</v>
      </c>
    </row>
    <row r="2100" spans="1:15" x14ac:dyDescent="0.25">
      <c r="A2100" t="s">
        <v>70</v>
      </c>
      <c r="B2100">
        <v>1986</v>
      </c>
      <c r="D2100" s="1">
        <v>31677</v>
      </c>
      <c r="E2100" t="s">
        <v>8</v>
      </c>
      <c r="F2100" t="s">
        <v>9</v>
      </c>
      <c r="G2100" t="s">
        <v>10</v>
      </c>
      <c r="H2100">
        <v>600</v>
      </c>
      <c r="J2100">
        <v>2008</v>
      </c>
      <c r="K2100">
        <v>194</v>
      </c>
      <c r="L2100" s="1">
        <v>39641</v>
      </c>
      <c r="M2100">
        <v>162</v>
      </c>
      <c r="N2100">
        <v>2008</v>
      </c>
      <c r="O2100">
        <v>4214</v>
      </c>
    </row>
    <row r="2101" spans="1:15" x14ac:dyDescent="0.25">
      <c r="A2101" t="s">
        <v>70</v>
      </c>
      <c r="B2101">
        <v>1986</v>
      </c>
      <c r="D2101" s="1">
        <v>31678</v>
      </c>
      <c r="E2101" t="s">
        <v>8</v>
      </c>
      <c r="F2101" t="s">
        <v>9</v>
      </c>
      <c r="G2101" t="s">
        <v>10</v>
      </c>
      <c r="H2101">
        <v>414</v>
      </c>
      <c r="J2101">
        <v>2009</v>
      </c>
      <c r="K2101">
        <v>194</v>
      </c>
      <c r="L2101" s="1">
        <v>40007</v>
      </c>
      <c r="M2101">
        <v>252</v>
      </c>
      <c r="N2101">
        <v>2009</v>
      </c>
      <c r="O2101">
        <v>36485</v>
      </c>
    </row>
    <row r="2102" spans="1:15" x14ac:dyDescent="0.25">
      <c r="A2102" t="s">
        <v>70</v>
      </c>
      <c r="B2102">
        <v>1986</v>
      </c>
      <c r="D2102" s="1">
        <v>31679</v>
      </c>
      <c r="E2102" t="s">
        <v>8</v>
      </c>
      <c r="F2102" t="s">
        <v>9</v>
      </c>
      <c r="G2102" t="s">
        <v>10</v>
      </c>
      <c r="H2102">
        <v>833</v>
      </c>
      <c r="J2102">
        <v>2010</v>
      </c>
      <c r="K2102">
        <v>194</v>
      </c>
      <c r="L2102" s="1">
        <v>40372</v>
      </c>
      <c r="M2102">
        <v>408</v>
      </c>
      <c r="N2102">
        <v>2010</v>
      </c>
      <c r="O2102">
        <v>9690</v>
      </c>
    </row>
    <row r="2103" spans="1:15" x14ac:dyDescent="0.25">
      <c r="A2103" t="s">
        <v>70</v>
      </c>
      <c r="B2103">
        <v>1986</v>
      </c>
      <c r="D2103" s="1">
        <v>31680</v>
      </c>
      <c r="E2103" t="s">
        <v>8</v>
      </c>
      <c r="F2103" t="s">
        <v>9</v>
      </c>
      <c r="G2103" t="s">
        <v>10</v>
      </c>
      <c r="H2103">
        <v>913</v>
      </c>
      <c r="J2103">
        <v>2011</v>
      </c>
      <c r="K2103">
        <v>194</v>
      </c>
      <c r="L2103" s="1">
        <v>40737</v>
      </c>
      <c r="M2103">
        <v>777</v>
      </c>
      <c r="N2103">
        <v>2011</v>
      </c>
      <c r="O2103">
        <v>11303</v>
      </c>
    </row>
    <row r="2104" spans="1:15" x14ac:dyDescent="0.25">
      <c r="A2104" t="s">
        <v>70</v>
      </c>
      <c r="B2104">
        <v>1986</v>
      </c>
      <c r="D2104" s="1">
        <v>31681</v>
      </c>
      <c r="E2104" t="s">
        <v>8</v>
      </c>
      <c r="F2104" t="s">
        <v>9</v>
      </c>
      <c r="G2104" t="s">
        <v>10</v>
      </c>
      <c r="H2104">
        <v>411</v>
      </c>
      <c r="J2104">
        <v>2012</v>
      </c>
      <c r="K2104">
        <v>194</v>
      </c>
      <c r="L2104" s="1">
        <v>41102</v>
      </c>
      <c r="M2104">
        <v>525</v>
      </c>
      <c r="N2104">
        <v>2012</v>
      </c>
      <c r="O2104">
        <v>12298</v>
      </c>
    </row>
    <row r="2105" spans="1:15" x14ac:dyDescent="0.25">
      <c r="A2105" t="s">
        <v>70</v>
      </c>
      <c r="B2105">
        <v>1986</v>
      </c>
      <c r="D2105" s="1">
        <v>31682</v>
      </c>
      <c r="E2105" t="s">
        <v>8</v>
      </c>
      <c r="F2105" t="s">
        <v>9</v>
      </c>
      <c r="G2105" t="s">
        <v>10</v>
      </c>
      <c r="H2105">
        <v>0</v>
      </c>
      <c r="J2105">
        <v>2013</v>
      </c>
      <c r="K2105">
        <v>194</v>
      </c>
      <c r="L2105" s="1">
        <v>41468</v>
      </c>
      <c r="M2105">
        <v>1837</v>
      </c>
      <c r="N2105">
        <v>2013</v>
      </c>
      <c r="O2105">
        <v>17855</v>
      </c>
    </row>
    <row r="2106" spans="1:15" x14ac:dyDescent="0.25">
      <c r="A2106" t="s">
        <v>70</v>
      </c>
      <c r="B2106">
        <v>1986</v>
      </c>
      <c r="D2106" s="1">
        <v>31683</v>
      </c>
      <c r="E2106" t="s">
        <v>8</v>
      </c>
      <c r="F2106" t="s">
        <v>9</v>
      </c>
      <c r="G2106" t="s">
        <v>10</v>
      </c>
      <c r="H2106">
        <v>108</v>
      </c>
      <c r="J2106">
        <v>2014</v>
      </c>
      <c r="K2106">
        <v>194</v>
      </c>
      <c r="L2106" s="1">
        <v>41833</v>
      </c>
      <c r="M2106">
        <v>533</v>
      </c>
      <c r="N2106">
        <v>2014</v>
      </c>
      <c r="O2106">
        <v>19386</v>
      </c>
    </row>
    <row r="2107" spans="1:15" x14ac:dyDescent="0.25">
      <c r="A2107" t="s">
        <v>70</v>
      </c>
      <c r="B2107">
        <v>1986</v>
      </c>
      <c r="D2107" s="1">
        <v>31684</v>
      </c>
      <c r="E2107" t="s">
        <v>8</v>
      </c>
      <c r="F2107" t="s">
        <v>9</v>
      </c>
      <c r="G2107" t="s">
        <v>10</v>
      </c>
      <c r="H2107">
        <v>111</v>
      </c>
      <c r="J2107">
        <v>2015</v>
      </c>
      <c r="K2107">
        <v>194</v>
      </c>
      <c r="L2107" s="1">
        <v>42198</v>
      </c>
      <c r="M2107">
        <v>525</v>
      </c>
      <c r="N2107">
        <v>2015</v>
      </c>
      <c r="O2107">
        <v>6623</v>
      </c>
    </row>
    <row r="2108" spans="1:15" x14ac:dyDescent="0.25">
      <c r="A2108" t="s">
        <v>70</v>
      </c>
      <c r="B2108">
        <v>1986</v>
      </c>
      <c r="D2108" s="1">
        <v>31685</v>
      </c>
      <c r="E2108" t="s">
        <v>8</v>
      </c>
      <c r="F2108" t="s">
        <v>9</v>
      </c>
      <c r="G2108" t="s">
        <v>10</v>
      </c>
      <c r="H2108">
        <v>2138</v>
      </c>
      <c r="J2108">
        <v>2016</v>
      </c>
      <c r="K2108">
        <v>194</v>
      </c>
      <c r="L2108" s="1">
        <v>42563</v>
      </c>
      <c r="M2108">
        <v>364</v>
      </c>
      <c r="N2108">
        <v>2016</v>
      </c>
      <c r="O2108">
        <v>9821</v>
      </c>
    </row>
    <row r="2109" spans="1:15" x14ac:dyDescent="0.25">
      <c r="A2109" t="s">
        <v>70</v>
      </c>
      <c r="B2109">
        <v>1986</v>
      </c>
      <c r="D2109" s="1">
        <v>31686</v>
      </c>
      <c r="E2109" t="s">
        <v>8</v>
      </c>
      <c r="F2109" t="s">
        <v>9</v>
      </c>
      <c r="G2109" t="s">
        <v>10</v>
      </c>
      <c r="H2109">
        <v>366</v>
      </c>
      <c r="J2109">
        <v>2017</v>
      </c>
      <c r="K2109">
        <v>194</v>
      </c>
      <c r="L2109" s="1">
        <v>42929</v>
      </c>
      <c r="M2109">
        <v>424</v>
      </c>
      <c r="N2109">
        <v>2017</v>
      </c>
      <c r="O2109">
        <v>10229</v>
      </c>
    </row>
    <row r="2110" spans="1:15" x14ac:dyDescent="0.25">
      <c r="A2110" t="s">
        <v>70</v>
      </c>
      <c r="B2110">
        <v>1986</v>
      </c>
      <c r="D2110" s="1">
        <v>31687</v>
      </c>
      <c r="E2110" t="s">
        <v>8</v>
      </c>
      <c r="F2110" t="s">
        <v>9</v>
      </c>
      <c r="G2110" t="s">
        <v>10</v>
      </c>
      <c r="H2110">
        <v>463</v>
      </c>
      <c r="J2110">
        <v>2018</v>
      </c>
      <c r="K2110">
        <v>194</v>
      </c>
      <c r="L2110" s="1">
        <v>43294</v>
      </c>
      <c r="M2110">
        <v>170</v>
      </c>
      <c r="N2110">
        <v>2018</v>
      </c>
      <c r="O2110">
        <v>5720</v>
      </c>
    </row>
    <row r="2111" spans="1:15" x14ac:dyDescent="0.25">
      <c r="A2111" t="s">
        <v>70</v>
      </c>
      <c r="B2111">
        <v>1986</v>
      </c>
      <c r="D2111" s="1">
        <v>31688</v>
      </c>
      <c r="E2111" t="s">
        <v>8</v>
      </c>
      <c r="F2111" t="s">
        <v>9</v>
      </c>
      <c r="G2111" t="s">
        <v>10</v>
      </c>
      <c r="H2111">
        <v>567</v>
      </c>
      <c r="J2111">
        <v>2019</v>
      </c>
      <c r="K2111">
        <v>194</v>
      </c>
      <c r="L2111" s="1">
        <v>43659</v>
      </c>
      <c r="M2111">
        <v>2763</v>
      </c>
      <c r="N2111">
        <v>2019</v>
      </c>
      <c r="O2111">
        <v>12541</v>
      </c>
    </row>
    <row r="2112" spans="1:15" x14ac:dyDescent="0.25">
      <c r="A2112" t="s">
        <v>70</v>
      </c>
      <c r="B2112">
        <v>1986</v>
      </c>
      <c r="D2112" s="1">
        <v>31689</v>
      </c>
      <c r="E2112" t="s">
        <v>8</v>
      </c>
      <c r="F2112" t="s">
        <v>9</v>
      </c>
      <c r="G2112" t="s">
        <v>10</v>
      </c>
      <c r="H2112">
        <v>9</v>
      </c>
      <c r="J2112">
        <v>2020</v>
      </c>
      <c r="K2112">
        <v>194</v>
      </c>
      <c r="L2112" s="1">
        <v>44024</v>
      </c>
      <c r="M2112">
        <v>660</v>
      </c>
      <c r="N2112">
        <v>2020</v>
      </c>
      <c r="O2112">
        <v>4014</v>
      </c>
    </row>
    <row r="2113" spans="1:15" x14ac:dyDescent="0.25">
      <c r="A2113" t="s">
        <v>70</v>
      </c>
      <c r="B2113">
        <v>1986</v>
      </c>
      <c r="D2113" s="1">
        <v>31690</v>
      </c>
      <c r="E2113" t="s">
        <v>8</v>
      </c>
      <c r="F2113" t="s">
        <v>9</v>
      </c>
      <c r="G2113" t="s">
        <v>10</v>
      </c>
      <c r="H2113">
        <v>51</v>
      </c>
      <c r="J2113">
        <v>2021</v>
      </c>
      <c r="K2113">
        <v>194</v>
      </c>
      <c r="L2113" s="1">
        <v>44390</v>
      </c>
      <c r="M2113">
        <v>611</v>
      </c>
      <c r="N2113">
        <v>2021</v>
      </c>
      <c r="O2113">
        <v>6269</v>
      </c>
    </row>
    <row r="2114" spans="1:15" x14ac:dyDescent="0.25">
      <c r="A2114" t="s">
        <v>70</v>
      </c>
      <c r="B2114">
        <v>1986</v>
      </c>
      <c r="D2114" s="1">
        <v>31691</v>
      </c>
      <c r="E2114" t="s">
        <v>8</v>
      </c>
      <c r="F2114" t="s">
        <v>9</v>
      </c>
      <c r="G2114" t="s">
        <v>10</v>
      </c>
      <c r="H2114">
        <v>416</v>
      </c>
      <c r="J2114">
        <v>1971</v>
      </c>
      <c r="K2114">
        <v>195</v>
      </c>
      <c r="L2114" s="1">
        <v>26128</v>
      </c>
      <c r="M2114">
        <v>35</v>
      </c>
      <c r="N2114">
        <v>1971</v>
      </c>
      <c r="O2114">
        <v>8590</v>
      </c>
    </row>
    <row r="2115" spans="1:15" x14ac:dyDescent="0.25">
      <c r="A2115" t="s">
        <v>70</v>
      </c>
      <c r="B2115">
        <v>1986</v>
      </c>
      <c r="D2115" s="1">
        <v>31692</v>
      </c>
      <c r="E2115" t="s">
        <v>8</v>
      </c>
      <c r="F2115" t="s">
        <v>9</v>
      </c>
      <c r="G2115" t="s">
        <v>10</v>
      </c>
      <c r="H2115">
        <v>66</v>
      </c>
      <c r="J2115">
        <v>1972</v>
      </c>
      <c r="K2115">
        <v>195</v>
      </c>
      <c r="L2115" s="1">
        <v>26493</v>
      </c>
      <c r="M2115">
        <v>17</v>
      </c>
      <c r="N2115">
        <v>1972</v>
      </c>
      <c r="O2115">
        <v>8475</v>
      </c>
    </row>
    <row r="2116" spans="1:15" x14ac:dyDescent="0.25">
      <c r="A2116" t="s">
        <v>70</v>
      </c>
      <c r="B2116">
        <v>1986</v>
      </c>
      <c r="D2116" s="1">
        <v>31693</v>
      </c>
      <c r="E2116" t="s">
        <v>8</v>
      </c>
      <c r="F2116" t="s">
        <v>9</v>
      </c>
      <c r="G2116" t="s">
        <v>10</v>
      </c>
      <c r="H2116">
        <v>38</v>
      </c>
      <c r="J2116">
        <v>1973</v>
      </c>
      <c r="K2116">
        <v>195</v>
      </c>
      <c r="L2116" s="1">
        <v>26859</v>
      </c>
      <c r="M2116">
        <v>336</v>
      </c>
      <c r="N2116">
        <v>1973</v>
      </c>
      <c r="O2116">
        <v>4383</v>
      </c>
    </row>
    <row r="2117" spans="1:15" x14ac:dyDescent="0.25">
      <c r="A2117" t="s">
        <v>70</v>
      </c>
      <c r="B2117">
        <v>1986</v>
      </c>
      <c r="D2117" s="1">
        <v>31694</v>
      </c>
      <c r="E2117" t="s">
        <v>8</v>
      </c>
      <c r="F2117" t="s">
        <v>9</v>
      </c>
      <c r="G2117" t="s">
        <v>10</v>
      </c>
      <c r="H2117">
        <v>223</v>
      </c>
      <c r="J2117">
        <v>1974</v>
      </c>
      <c r="K2117">
        <v>195</v>
      </c>
      <c r="L2117" s="1">
        <v>27224</v>
      </c>
      <c r="M2117">
        <v>172</v>
      </c>
      <c r="N2117">
        <v>1974</v>
      </c>
      <c r="O2117">
        <v>24778</v>
      </c>
    </row>
    <row r="2118" spans="1:15" x14ac:dyDescent="0.25">
      <c r="A2118" t="s">
        <v>70</v>
      </c>
      <c r="B2118">
        <v>1986</v>
      </c>
      <c r="D2118" s="1">
        <v>31695</v>
      </c>
      <c r="E2118" t="s">
        <v>8</v>
      </c>
      <c r="F2118" t="s">
        <v>9</v>
      </c>
      <c r="G2118" t="s">
        <v>10</v>
      </c>
      <c r="H2118">
        <v>17</v>
      </c>
      <c r="J2118">
        <v>1975</v>
      </c>
      <c r="K2118">
        <v>195</v>
      </c>
      <c r="L2118" s="1">
        <v>27589</v>
      </c>
      <c r="M2118">
        <v>0</v>
      </c>
      <c r="N2118">
        <v>1975</v>
      </c>
      <c r="O2118">
        <v>658</v>
      </c>
    </row>
    <row r="2119" spans="1:15" x14ac:dyDescent="0.25">
      <c r="A2119" t="s">
        <v>70</v>
      </c>
      <c r="B2119">
        <v>1986</v>
      </c>
      <c r="D2119" s="1">
        <v>31696</v>
      </c>
      <c r="E2119" t="s">
        <v>8</v>
      </c>
      <c r="F2119" t="s">
        <v>9</v>
      </c>
      <c r="G2119" t="s">
        <v>10</v>
      </c>
      <c r="H2119">
        <v>20</v>
      </c>
      <c r="J2119">
        <v>1976</v>
      </c>
      <c r="K2119">
        <v>195</v>
      </c>
      <c r="L2119" s="1">
        <v>27954</v>
      </c>
      <c r="M2119">
        <v>7</v>
      </c>
      <c r="N2119">
        <v>1976</v>
      </c>
      <c r="O2119">
        <v>4038</v>
      </c>
    </row>
    <row r="2120" spans="1:15" x14ac:dyDescent="0.25">
      <c r="A2120" t="s">
        <v>70</v>
      </c>
      <c r="B2120">
        <v>1986</v>
      </c>
      <c r="D2120" s="1">
        <v>31697</v>
      </c>
      <c r="E2120" t="s">
        <v>8</v>
      </c>
      <c r="F2120" t="s">
        <v>9</v>
      </c>
      <c r="G2120" t="s">
        <v>10</v>
      </c>
      <c r="H2120">
        <v>7</v>
      </c>
      <c r="J2120">
        <v>1977</v>
      </c>
      <c r="K2120">
        <v>195</v>
      </c>
      <c r="L2120" s="1">
        <v>28320</v>
      </c>
      <c r="M2120">
        <v>30</v>
      </c>
      <c r="N2120">
        <v>1977</v>
      </c>
      <c r="O2120">
        <v>2071</v>
      </c>
    </row>
    <row r="2121" spans="1:15" x14ac:dyDescent="0.25">
      <c r="A2121" t="s">
        <v>70</v>
      </c>
      <c r="B2121">
        <v>1986</v>
      </c>
      <c r="D2121" s="1">
        <v>31698</v>
      </c>
      <c r="E2121" t="s">
        <v>8</v>
      </c>
      <c r="F2121" t="s">
        <v>9</v>
      </c>
      <c r="G2121" t="s">
        <v>10</v>
      </c>
      <c r="H2121">
        <v>5</v>
      </c>
      <c r="J2121">
        <v>1978</v>
      </c>
      <c r="K2121">
        <v>195</v>
      </c>
      <c r="L2121" s="1">
        <v>28685</v>
      </c>
      <c r="M2121">
        <v>214</v>
      </c>
      <c r="N2121">
        <v>1978</v>
      </c>
      <c r="O2121">
        <v>13049</v>
      </c>
    </row>
    <row r="2122" spans="1:15" x14ac:dyDescent="0.25">
      <c r="A2122" t="s">
        <v>70</v>
      </c>
      <c r="B2122">
        <v>1986</v>
      </c>
      <c r="D2122" s="1">
        <v>31699</v>
      </c>
      <c r="E2122" t="s">
        <v>8</v>
      </c>
      <c r="F2122" t="s">
        <v>9</v>
      </c>
      <c r="G2122" t="s">
        <v>10</v>
      </c>
      <c r="H2122">
        <v>0</v>
      </c>
      <c r="J2122">
        <v>1979</v>
      </c>
      <c r="K2122">
        <v>195</v>
      </c>
      <c r="L2122" s="1">
        <v>29050</v>
      </c>
      <c r="M2122">
        <v>628</v>
      </c>
      <c r="N2122">
        <v>1979</v>
      </c>
      <c r="O2122">
        <v>9759</v>
      </c>
    </row>
    <row r="2123" spans="1:15" x14ac:dyDescent="0.25">
      <c r="A2123" t="s">
        <v>70</v>
      </c>
      <c r="B2123">
        <v>1986</v>
      </c>
      <c r="D2123" s="1">
        <v>31700</v>
      </c>
      <c r="E2123" t="s">
        <v>8</v>
      </c>
      <c r="F2123" t="s">
        <v>9</v>
      </c>
      <c r="G2123" t="s">
        <v>10</v>
      </c>
      <c r="H2123">
        <v>0</v>
      </c>
      <c r="J2123">
        <v>1980</v>
      </c>
      <c r="K2123">
        <v>195</v>
      </c>
      <c r="L2123" s="1">
        <v>29415</v>
      </c>
      <c r="M2123">
        <v>1177</v>
      </c>
      <c r="N2123">
        <v>1980</v>
      </c>
      <c r="O2123">
        <v>6848</v>
      </c>
    </row>
    <row r="2124" spans="1:15" x14ac:dyDescent="0.25">
      <c r="A2124" t="s">
        <v>70</v>
      </c>
      <c r="B2124">
        <v>1986</v>
      </c>
      <c r="D2124" s="1">
        <v>31701</v>
      </c>
      <c r="E2124" t="s">
        <v>8</v>
      </c>
      <c r="F2124" t="s">
        <v>9</v>
      </c>
      <c r="G2124" t="s">
        <v>10</v>
      </c>
      <c r="H2124">
        <v>9</v>
      </c>
      <c r="J2124">
        <v>1981</v>
      </c>
      <c r="K2124">
        <v>195</v>
      </c>
      <c r="L2124" s="1">
        <v>29781</v>
      </c>
      <c r="M2124">
        <v>62</v>
      </c>
      <c r="N2124">
        <v>1981</v>
      </c>
      <c r="O2124">
        <v>558</v>
      </c>
    </row>
    <row r="2125" spans="1:15" x14ac:dyDescent="0.25">
      <c r="A2125" t="s">
        <v>70</v>
      </c>
      <c r="B2125">
        <v>1986</v>
      </c>
      <c r="D2125" s="1">
        <v>31702</v>
      </c>
      <c r="E2125" t="s">
        <v>8</v>
      </c>
      <c r="F2125" t="s">
        <v>9</v>
      </c>
      <c r="G2125" t="s">
        <v>10</v>
      </c>
      <c r="H2125">
        <v>2</v>
      </c>
      <c r="J2125">
        <v>1982</v>
      </c>
      <c r="K2125">
        <v>195</v>
      </c>
      <c r="L2125" s="1">
        <v>30146</v>
      </c>
      <c r="M2125">
        <v>39</v>
      </c>
      <c r="N2125">
        <v>1982</v>
      </c>
      <c r="O2125">
        <v>1597</v>
      </c>
    </row>
    <row r="2126" spans="1:15" x14ac:dyDescent="0.25">
      <c r="A2126" t="s">
        <v>70</v>
      </c>
      <c r="B2126">
        <v>1986</v>
      </c>
      <c r="D2126" s="1">
        <v>31703</v>
      </c>
      <c r="E2126" t="s">
        <v>8</v>
      </c>
      <c r="F2126" t="s">
        <v>9</v>
      </c>
      <c r="G2126" t="s">
        <v>10</v>
      </c>
      <c r="H2126">
        <v>1</v>
      </c>
      <c r="J2126">
        <v>1983</v>
      </c>
      <c r="K2126">
        <v>195</v>
      </c>
      <c r="L2126" s="1">
        <v>30511</v>
      </c>
      <c r="M2126">
        <v>4401</v>
      </c>
      <c r="N2126">
        <v>1983</v>
      </c>
      <c r="O2126">
        <v>23137</v>
      </c>
    </row>
    <row r="2127" spans="1:15" x14ac:dyDescent="0.25">
      <c r="A2127" t="s">
        <v>70</v>
      </c>
      <c r="B2127">
        <v>1986</v>
      </c>
      <c r="D2127" s="1">
        <v>31704</v>
      </c>
      <c r="E2127" t="s">
        <v>8</v>
      </c>
      <c r="F2127" t="s">
        <v>9</v>
      </c>
      <c r="G2127" t="s">
        <v>10</v>
      </c>
      <c r="H2127">
        <v>10</v>
      </c>
      <c r="J2127">
        <v>1984</v>
      </c>
      <c r="K2127">
        <v>195</v>
      </c>
      <c r="L2127" s="1">
        <v>30876</v>
      </c>
      <c r="M2127">
        <v>309</v>
      </c>
      <c r="N2127">
        <v>1984</v>
      </c>
      <c r="O2127">
        <v>7631</v>
      </c>
    </row>
    <row r="2128" spans="1:15" x14ac:dyDescent="0.25">
      <c r="A2128" t="s">
        <v>70</v>
      </c>
      <c r="B2128">
        <v>1986</v>
      </c>
      <c r="D2128" s="1">
        <v>31705</v>
      </c>
      <c r="E2128" t="s">
        <v>8</v>
      </c>
      <c r="F2128" t="s">
        <v>9</v>
      </c>
      <c r="G2128" t="s">
        <v>10</v>
      </c>
      <c r="H2128">
        <v>14</v>
      </c>
      <c r="J2128">
        <v>1985</v>
      </c>
      <c r="K2128">
        <v>195</v>
      </c>
      <c r="L2128" s="1">
        <v>31242</v>
      </c>
      <c r="M2128">
        <v>0</v>
      </c>
      <c r="N2128">
        <v>1985</v>
      </c>
      <c r="O2128">
        <v>1422</v>
      </c>
    </row>
    <row r="2129" spans="1:15" x14ac:dyDescent="0.25">
      <c r="A2129" t="s">
        <v>70</v>
      </c>
      <c r="B2129">
        <v>1986</v>
      </c>
      <c r="D2129" s="1">
        <v>31706</v>
      </c>
      <c r="E2129" t="s">
        <v>8</v>
      </c>
      <c r="F2129" t="s">
        <v>9</v>
      </c>
      <c r="G2129" t="s">
        <v>10</v>
      </c>
      <c r="H2129">
        <v>16</v>
      </c>
      <c r="J2129">
        <v>1986</v>
      </c>
      <c r="K2129">
        <v>195</v>
      </c>
      <c r="L2129" s="1">
        <v>31607</v>
      </c>
      <c r="M2129">
        <v>50</v>
      </c>
      <c r="N2129">
        <v>1986</v>
      </c>
      <c r="O2129">
        <v>659</v>
      </c>
    </row>
    <row r="2130" spans="1:15" x14ac:dyDescent="0.25">
      <c r="A2130" t="s">
        <v>70</v>
      </c>
      <c r="B2130">
        <v>1986</v>
      </c>
      <c r="D2130" s="1">
        <v>31707</v>
      </c>
      <c r="E2130" t="s">
        <v>8</v>
      </c>
      <c r="F2130" t="s">
        <v>9</v>
      </c>
      <c r="G2130" t="s">
        <v>10</v>
      </c>
      <c r="H2130">
        <v>26</v>
      </c>
      <c r="J2130">
        <v>1987</v>
      </c>
      <c r="K2130">
        <v>195</v>
      </c>
      <c r="L2130" s="1">
        <v>31972</v>
      </c>
      <c r="M2130">
        <v>177</v>
      </c>
      <c r="N2130">
        <v>1987</v>
      </c>
      <c r="O2130">
        <v>4533</v>
      </c>
    </row>
    <row r="2131" spans="1:15" x14ac:dyDescent="0.25">
      <c r="A2131" t="s">
        <v>70</v>
      </c>
      <c r="B2131">
        <v>1986</v>
      </c>
      <c r="D2131" s="1">
        <v>31708</v>
      </c>
      <c r="E2131" t="s">
        <v>8</v>
      </c>
      <c r="F2131" t="s">
        <v>9</v>
      </c>
      <c r="G2131" t="s">
        <v>10</v>
      </c>
      <c r="H2131">
        <v>20</v>
      </c>
      <c r="J2131">
        <v>1988</v>
      </c>
      <c r="K2131">
        <v>195</v>
      </c>
      <c r="L2131" s="1">
        <v>32337</v>
      </c>
      <c r="M2131">
        <v>2</v>
      </c>
      <c r="N2131">
        <v>1988</v>
      </c>
      <c r="O2131">
        <v>2575</v>
      </c>
    </row>
    <row r="2132" spans="1:15" x14ac:dyDescent="0.25">
      <c r="A2132" t="s">
        <v>70</v>
      </c>
      <c r="B2132">
        <v>1986</v>
      </c>
      <c r="D2132" s="1">
        <v>31709</v>
      </c>
      <c r="E2132" t="s">
        <v>8</v>
      </c>
      <c r="F2132" t="s">
        <v>9</v>
      </c>
      <c r="G2132" t="s">
        <v>10</v>
      </c>
      <c r="H2132">
        <v>39</v>
      </c>
      <c r="J2132">
        <v>1989</v>
      </c>
      <c r="K2132">
        <v>195</v>
      </c>
      <c r="L2132" s="1">
        <v>32703</v>
      </c>
      <c r="M2132">
        <v>101</v>
      </c>
      <c r="N2132">
        <v>1989</v>
      </c>
      <c r="O2132">
        <v>26778</v>
      </c>
    </row>
    <row r="2133" spans="1:15" x14ac:dyDescent="0.25">
      <c r="A2133" t="s">
        <v>70</v>
      </c>
      <c r="B2133">
        <v>1986</v>
      </c>
      <c r="D2133" s="1">
        <v>31710</v>
      </c>
      <c r="E2133" t="s">
        <v>8</v>
      </c>
      <c r="F2133" t="s">
        <v>9</v>
      </c>
      <c r="G2133" t="s">
        <v>10</v>
      </c>
      <c r="H2133">
        <v>26</v>
      </c>
      <c r="J2133">
        <v>1990</v>
      </c>
      <c r="K2133">
        <v>195</v>
      </c>
      <c r="L2133" s="1">
        <v>33068</v>
      </c>
      <c r="M2133">
        <v>1206</v>
      </c>
      <c r="N2133">
        <v>1990</v>
      </c>
      <c r="O2133">
        <v>10419</v>
      </c>
    </row>
    <row r="2134" spans="1:15" x14ac:dyDescent="0.25">
      <c r="A2134" t="s">
        <v>70</v>
      </c>
      <c r="B2134">
        <v>1986</v>
      </c>
      <c r="D2134" s="1">
        <v>31711</v>
      </c>
      <c r="E2134" t="s">
        <v>8</v>
      </c>
      <c r="F2134" t="s">
        <v>9</v>
      </c>
      <c r="G2134" t="s">
        <v>10</v>
      </c>
      <c r="H2134">
        <v>14</v>
      </c>
      <c r="J2134">
        <v>1991</v>
      </c>
      <c r="K2134">
        <v>195</v>
      </c>
      <c r="L2134" s="1">
        <v>33433</v>
      </c>
      <c r="M2134">
        <v>40</v>
      </c>
      <c r="N2134">
        <v>1991</v>
      </c>
      <c r="O2134">
        <v>4861</v>
      </c>
    </row>
    <row r="2135" spans="1:15" x14ac:dyDescent="0.25">
      <c r="A2135" t="s">
        <v>70</v>
      </c>
      <c r="B2135">
        <v>1986</v>
      </c>
      <c r="D2135" s="1">
        <v>31712</v>
      </c>
      <c r="E2135" t="s">
        <v>8</v>
      </c>
      <c r="F2135" t="s">
        <v>9</v>
      </c>
      <c r="G2135" t="s">
        <v>10</v>
      </c>
      <c r="H2135">
        <v>1</v>
      </c>
      <c r="J2135">
        <v>1992</v>
      </c>
      <c r="K2135">
        <v>195</v>
      </c>
      <c r="L2135" s="1">
        <v>33798</v>
      </c>
      <c r="M2135">
        <v>1604</v>
      </c>
      <c r="N2135">
        <v>1992</v>
      </c>
      <c r="O2135">
        <v>7006</v>
      </c>
    </row>
    <row r="2136" spans="1:15" x14ac:dyDescent="0.25">
      <c r="A2136" t="s">
        <v>70</v>
      </c>
      <c r="B2136">
        <v>1986</v>
      </c>
      <c r="D2136" s="1">
        <v>31713</v>
      </c>
      <c r="E2136" t="s">
        <v>8</v>
      </c>
      <c r="F2136" t="s">
        <v>9</v>
      </c>
      <c r="G2136" t="s">
        <v>10</v>
      </c>
      <c r="H2136">
        <v>39</v>
      </c>
      <c r="J2136">
        <v>1993</v>
      </c>
      <c r="K2136">
        <v>195</v>
      </c>
      <c r="L2136" s="1">
        <v>34164</v>
      </c>
      <c r="M2136">
        <v>38</v>
      </c>
      <c r="N2136">
        <v>1993</v>
      </c>
      <c r="O2136">
        <v>11999</v>
      </c>
    </row>
    <row r="2137" spans="1:15" x14ac:dyDescent="0.25">
      <c r="A2137" t="s">
        <v>70</v>
      </c>
      <c r="B2137">
        <v>1986</v>
      </c>
      <c r="D2137" s="1">
        <v>31714</v>
      </c>
      <c r="E2137" t="s">
        <v>8</v>
      </c>
      <c r="F2137" t="s">
        <v>9</v>
      </c>
      <c r="G2137" t="s">
        <v>10</v>
      </c>
      <c r="H2137">
        <v>38</v>
      </c>
      <c r="J2137">
        <v>1994</v>
      </c>
      <c r="K2137">
        <v>195</v>
      </c>
      <c r="L2137" s="1">
        <v>34529</v>
      </c>
      <c r="M2137">
        <v>18</v>
      </c>
      <c r="N2137">
        <v>1994</v>
      </c>
      <c r="O2137">
        <v>17749</v>
      </c>
    </row>
    <row r="2138" spans="1:15" x14ac:dyDescent="0.25">
      <c r="A2138" t="s">
        <v>70</v>
      </c>
      <c r="B2138">
        <v>1986</v>
      </c>
      <c r="D2138" s="1">
        <v>31715</v>
      </c>
      <c r="E2138" t="s">
        <v>8</v>
      </c>
      <c r="F2138" t="s">
        <v>9</v>
      </c>
      <c r="G2138" t="s">
        <v>10</v>
      </c>
      <c r="H2138">
        <v>57</v>
      </c>
      <c r="J2138">
        <v>1995</v>
      </c>
      <c r="K2138">
        <v>195</v>
      </c>
      <c r="L2138" s="1">
        <v>34894</v>
      </c>
      <c r="M2138">
        <v>398</v>
      </c>
      <c r="N2138">
        <v>1995</v>
      </c>
      <c r="O2138">
        <v>5925</v>
      </c>
    </row>
    <row r="2139" spans="1:15" x14ac:dyDescent="0.25">
      <c r="A2139" t="s">
        <v>70</v>
      </c>
      <c r="B2139">
        <v>1986</v>
      </c>
      <c r="D2139" s="1">
        <v>31716</v>
      </c>
      <c r="E2139" t="s">
        <v>8</v>
      </c>
      <c r="F2139" t="s">
        <v>9</v>
      </c>
      <c r="G2139" t="s">
        <v>10</v>
      </c>
      <c r="H2139">
        <v>13</v>
      </c>
      <c r="J2139">
        <v>1999</v>
      </c>
      <c r="K2139">
        <v>195</v>
      </c>
      <c r="L2139" s="1">
        <v>36355</v>
      </c>
      <c r="M2139">
        <v>64</v>
      </c>
      <c r="N2139">
        <v>1999</v>
      </c>
      <c r="O2139">
        <v>3895</v>
      </c>
    </row>
    <row r="2140" spans="1:15" x14ac:dyDescent="0.25">
      <c r="A2140" t="s">
        <v>70</v>
      </c>
      <c r="B2140">
        <v>1986</v>
      </c>
      <c r="D2140" s="1">
        <v>31717</v>
      </c>
      <c r="E2140" t="s">
        <v>8</v>
      </c>
      <c r="F2140" t="s">
        <v>9</v>
      </c>
      <c r="G2140" t="s">
        <v>10</v>
      </c>
      <c r="H2140">
        <v>6</v>
      </c>
      <c r="J2140">
        <v>2000</v>
      </c>
      <c r="K2140">
        <v>195</v>
      </c>
      <c r="L2140" s="1">
        <v>36720</v>
      </c>
      <c r="M2140">
        <v>190</v>
      </c>
      <c r="N2140">
        <v>2000</v>
      </c>
      <c r="O2140">
        <v>17903</v>
      </c>
    </row>
    <row r="2141" spans="1:15" x14ac:dyDescent="0.25">
      <c r="A2141" t="s">
        <v>70</v>
      </c>
      <c r="B2141">
        <v>1986</v>
      </c>
      <c r="D2141" s="1">
        <v>31718</v>
      </c>
      <c r="E2141" t="s">
        <v>8</v>
      </c>
      <c r="F2141" t="s">
        <v>9</v>
      </c>
      <c r="G2141" t="s">
        <v>10</v>
      </c>
      <c r="H2141">
        <v>8</v>
      </c>
      <c r="J2141">
        <v>2001</v>
      </c>
      <c r="K2141">
        <v>195</v>
      </c>
      <c r="L2141" s="1">
        <v>37086</v>
      </c>
      <c r="M2141">
        <v>1280</v>
      </c>
      <c r="N2141">
        <v>2001</v>
      </c>
      <c r="O2141">
        <v>16281</v>
      </c>
    </row>
    <row r="2142" spans="1:15" x14ac:dyDescent="0.25">
      <c r="A2142" t="s">
        <v>70</v>
      </c>
      <c r="B2142">
        <v>1986</v>
      </c>
      <c r="D2142" s="1">
        <v>31719</v>
      </c>
      <c r="E2142" t="s">
        <v>8</v>
      </c>
      <c r="F2142" t="s">
        <v>9</v>
      </c>
      <c r="G2142" t="s">
        <v>10</v>
      </c>
      <c r="H2142">
        <v>11</v>
      </c>
      <c r="J2142">
        <v>2002</v>
      </c>
      <c r="K2142">
        <v>195</v>
      </c>
      <c r="L2142" s="1">
        <v>37451</v>
      </c>
      <c r="M2142">
        <v>1084</v>
      </c>
      <c r="N2142">
        <v>2002</v>
      </c>
      <c r="O2142">
        <v>9743</v>
      </c>
    </row>
    <row r="2143" spans="1:15" x14ac:dyDescent="0.25">
      <c r="A2143" t="s">
        <v>70</v>
      </c>
      <c r="B2143">
        <v>1986</v>
      </c>
      <c r="D2143" s="1">
        <v>31720</v>
      </c>
      <c r="E2143" t="s">
        <v>8</v>
      </c>
      <c r="F2143" t="s">
        <v>9</v>
      </c>
      <c r="G2143" t="s">
        <v>10</v>
      </c>
      <c r="H2143">
        <v>24</v>
      </c>
      <c r="J2143">
        <v>2003</v>
      </c>
      <c r="K2143">
        <v>195</v>
      </c>
      <c r="L2143" s="1">
        <v>37816</v>
      </c>
      <c r="M2143">
        <v>102</v>
      </c>
      <c r="N2143">
        <v>2003</v>
      </c>
      <c r="O2143">
        <v>1066</v>
      </c>
    </row>
    <row r="2144" spans="1:15" x14ac:dyDescent="0.25">
      <c r="A2144" t="s">
        <v>70</v>
      </c>
      <c r="B2144">
        <v>1986</v>
      </c>
      <c r="D2144" s="1">
        <v>31721</v>
      </c>
      <c r="E2144" t="s">
        <v>8</v>
      </c>
      <c r="F2144" t="s">
        <v>9</v>
      </c>
      <c r="G2144" t="s">
        <v>10</v>
      </c>
      <c r="H2144">
        <v>32</v>
      </c>
      <c r="J2144">
        <v>2004</v>
      </c>
      <c r="K2144">
        <v>195</v>
      </c>
      <c r="L2144" s="1">
        <v>38181</v>
      </c>
      <c r="M2144">
        <v>243</v>
      </c>
      <c r="N2144">
        <v>2004</v>
      </c>
      <c r="O2144">
        <v>2317</v>
      </c>
    </row>
    <row r="2145" spans="1:15" x14ac:dyDescent="0.25">
      <c r="A2145" t="s">
        <v>70</v>
      </c>
      <c r="B2145">
        <v>1986</v>
      </c>
      <c r="D2145" s="1">
        <v>31722</v>
      </c>
      <c r="E2145" t="s">
        <v>8</v>
      </c>
      <c r="F2145" t="s">
        <v>9</v>
      </c>
      <c r="G2145" t="s">
        <v>10</v>
      </c>
      <c r="H2145">
        <v>23</v>
      </c>
      <c r="J2145">
        <v>2005</v>
      </c>
      <c r="K2145">
        <v>195</v>
      </c>
      <c r="L2145" s="1">
        <v>38547</v>
      </c>
      <c r="M2145">
        <v>393</v>
      </c>
      <c r="N2145">
        <v>2005</v>
      </c>
      <c r="O2145">
        <v>4613</v>
      </c>
    </row>
    <row r="2146" spans="1:15" x14ac:dyDescent="0.25">
      <c r="A2146" t="s">
        <v>70</v>
      </c>
      <c r="B2146">
        <v>1986</v>
      </c>
      <c r="D2146" s="1">
        <v>31723</v>
      </c>
      <c r="E2146" t="s">
        <v>8</v>
      </c>
      <c r="F2146" t="s">
        <v>9</v>
      </c>
      <c r="G2146" t="s">
        <v>10</v>
      </c>
      <c r="H2146">
        <v>7</v>
      </c>
      <c r="J2146">
        <v>2006</v>
      </c>
      <c r="K2146">
        <v>195</v>
      </c>
      <c r="L2146" s="1">
        <v>38912</v>
      </c>
      <c r="M2146">
        <v>67</v>
      </c>
      <c r="N2146">
        <v>2006</v>
      </c>
      <c r="O2146">
        <v>1589</v>
      </c>
    </row>
    <row r="2147" spans="1:15" x14ac:dyDescent="0.25">
      <c r="A2147" t="s">
        <v>70</v>
      </c>
      <c r="B2147">
        <v>1986</v>
      </c>
      <c r="D2147" s="1">
        <v>31724</v>
      </c>
      <c r="E2147" t="s">
        <v>8</v>
      </c>
      <c r="F2147" t="s">
        <v>9</v>
      </c>
      <c r="G2147" t="s">
        <v>10</v>
      </c>
      <c r="H2147">
        <v>4</v>
      </c>
      <c r="J2147">
        <v>2007</v>
      </c>
      <c r="K2147">
        <v>195</v>
      </c>
      <c r="L2147" s="1">
        <v>39277</v>
      </c>
      <c r="M2147">
        <v>46</v>
      </c>
      <c r="N2147">
        <v>2007</v>
      </c>
      <c r="O2147">
        <v>123</v>
      </c>
    </row>
    <row r="2148" spans="1:15" x14ac:dyDescent="0.25">
      <c r="A2148" t="s">
        <v>70</v>
      </c>
      <c r="B2148">
        <v>1986</v>
      </c>
      <c r="D2148" s="1">
        <v>31725</v>
      </c>
      <c r="E2148" t="s">
        <v>8</v>
      </c>
      <c r="F2148" t="s">
        <v>9</v>
      </c>
      <c r="G2148" t="s">
        <v>10</v>
      </c>
      <c r="H2148">
        <v>17</v>
      </c>
      <c r="J2148">
        <v>2008</v>
      </c>
      <c r="K2148">
        <v>195</v>
      </c>
      <c r="L2148" s="1">
        <v>39642</v>
      </c>
      <c r="M2148">
        <v>64</v>
      </c>
      <c r="N2148">
        <v>2008</v>
      </c>
      <c r="O2148">
        <v>4278</v>
      </c>
    </row>
    <row r="2149" spans="1:15" x14ac:dyDescent="0.25">
      <c r="A2149" t="s">
        <v>70</v>
      </c>
      <c r="B2149">
        <v>1986</v>
      </c>
      <c r="D2149" s="1">
        <v>31726</v>
      </c>
      <c r="E2149" t="s">
        <v>8</v>
      </c>
      <c r="F2149" t="s">
        <v>9</v>
      </c>
      <c r="G2149" t="s">
        <v>10</v>
      </c>
      <c r="H2149">
        <v>16</v>
      </c>
      <c r="J2149">
        <v>2009</v>
      </c>
      <c r="K2149">
        <v>195</v>
      </c>
      <c r="L2149" s="1">
        <v>40008</v>
      </c>
      <c r="M2149">
        <v>2498</v>
      </c>
      <c r="N2149">
        <v>2009</v>
      </c>
      <c r="O2149">
        <v>38983</v>
      </c>
    </row>
    <row r="2150" spans="1:15" x14ac:dyDescent="0.25">
      <c r="A2150" t="s">
        <v>70</v>
      </c>
      <c r="B2150">
        <v>1986</v>
      </c>
      <c r="D2150" s="1">
        <v>31727</v>
      </c>
      <c r="E2150" t="s">
        <v>8</v>
      </c>
      <c r="F2150" t="s">
        <v>9</v>
      </c>
      <c r="G2150" t="s">
        <v>10</v>
      </c>
      <c r="H2150">
        <v>16</v>
      </c>
      <c r="J2150">
        <v>2010</v>
      </c>
      <c r="K2150">
        <v>195</v>
      </c>
      <c r="L2150" s="1">
        <v>40373</v>
      </c>
      <c r="M2150">
        <v>448</v>
      </c>
      <c r="N2150">
        <v>2010</v>
      </c>
      <c r="O2150">
        <v>10138</v>
      </c>
    </row>
    <row r="2151" spans="1:15" x14ac:dyDescent="0.25">
      <c r="A2151" t="s">
        <v>70</v>
      </c>
      <c r="B2151">
        <v>1986</v>
      </c>
      <c r="D2151" s="1">
        <v>31728</v>
      </c>
      <c r="E2151" t="s">
        <v>8</v>
      </c>
      <c r="F2151" t="s">
        <v>9</v>
      </c>
      <c r="G2151" t="s">
        <v>10</v>
      </c>
      <c r="H2151">
        <v>31</v>
      </c>
      <c r="J2151">
        <v>2011</v>
      </c>
      <c r="K2151">
        <v>195</v>
      </c>
      <c r="L2151" s="1">
        <v>40738</v>
      </c>
      <c r="M2151">
        <v>522</v>
      </c>
      <c r="N2151">
        <v>2011</v>
      </c>
      <c r="O2151">
        <v>11825</v>
      </c>
    </row>
    <row r="2152" spans="1:15" x14ac:dyDescent="0.25">
      <c r="A2152" t="s">
        <v>70</v>
      </c>
      <c r="B2152">
        <v>1986</v>
      </c>
      <c r="D2152" s="1">
        <v>31729</v>
      </c>
      <c r="E2152" t="s">
        <v>8</v>
      </c>
      <c r="F2152" t="s">
        <v>9</v>
      </c>
      <c r="G2152" t="s">
        <v>10</v>
      </c>
      <c r="H2152">
        <v>28</v>
      </c>
      <c r="J2152">
        <v>2012</v>
      </c>
      <c r="K2152">
        <v>195</v>
      </c>
      <c r="L2152" s="1">
        <v>41103</v>
      </c>
      <c r="M2152">
        <v>528</v>
      </c>
      <c r="N2152">
        <v>2012</v>
      </c>
      <c r="O2152">
        <v>12826</v>
      </c>
    </row>
    <row r="2153" spans="1:15" x14ac:dyDescent="0.25">
      <c r="A2153" t="s">
        <v>70</v>
      </c>
      <c r="B2153">
        <v>1986</v>
      </c>
      <c r="D2153" s="1">
        <v>31730</v>
      </c>
      <c r="E2153" t="s">
        <v>8</v>
      </c>
      <c r="F2153" t="s">
        <v>9</v>
      </c>
      <c r="G2153" t="s">
        <v>10</v>
      </c>
      <c r="H2153">
        <v>16</v>
      </c>
      <c r="J2153">
        <v>2013</v>
      </c>
      <c r="K2153">
        <v>195</v>
      </c>
      <c r="L2153" s="1">
        <v>41469</v>
      </c>
      <c r="M2153">
        <v>2139</v>
      </c>
      <c r="N2153">
        <v>2013</v>
      </c>
      <c r="O2153">
        <v>19994</v>
      </c>
    </row>
    <row r="2154" spans="1:15" x14ac:dyDescent="0.25">
      <c r="A2154" t="s">
        <v>70</v>
      </c>
      <c r="B2154">
        <v>1987</v>
      </c>
      <c r="D2154" s="1">
        <v>31947</v>
      </c>
      <c r="E2154" t="s">
        <v>8</v>
      </c>
      <c r="F2154" t="s">
        <v>9</v>
      </c>
      <c r="G2154" t="s">
        <v>10</v>
      </c>
      <c r="H2154">
        <v>0</v>
      </c>
      <c r="J2154">
        <v>2014</v>
      </c>
      <c r="K2154">
        <v>195</v>
      </c>
      <c r="L2154" s="1">
        <v>41834</v>
      </c>
      <c r="M2154">
        <v>568</v>
      </c>
      <c r="N2154">
        <v>2014</v>
      </c>
      <c r="O2154">
        <v>19954</v>
      </c>
    </row>
    <row r="2155" spans="1:15" x14ac:dyDescent="0.25">
      <c r="A2155" t="s">
        <v>70</v>
      </c>
      <c r="B2155">
        <v>1987</v>
      </c>
      <c r="D2155" s="1">
        <v>31948</v>
      </c>
      <c r="E2155" t="s">
        <v>8</v>
      </c>
      <c r="F2155" t="s">
        <v>9</v>
      </c>
      <c r="G2155" t="s">
        <v>10</v>
      </c>
      <c r="H2155">
        <v>0</v>
      </c>
      <c r="J2155">
        <v>2015</v>
      </c>
      <c r="K2155">
        <v>195</v>
      </c>
      <c r="L2155" s="1">
        <v>42199</v>
      </c>
      <c r="M2155">
        <v>396</v>
      </c>
      <c r="N2155">
        <v>2015</v>
      </c>
      <c r="O2155">
        <v>7019</v>
      </c>
    </row>
    <row r="2156" spans="1:15" x14ac:dyDescent="0.25">
      <c r="A2156" t="s">
        <v>70</v>
      </c>
      <c r="B2156">
        <v>1987</v>
      </c>
      <c r="D2156" s="1">
        <v>31949</v>
      </c>
      <c r="E2156" t="s">
        <v>8</v>
      </c>
      <c r="F2156" t="s">
        <v>9</v>
      </c>
      <c r="G2156" t="s">
        <v>10</v>
      </c>
      <c r="H2156">
        <v>0</v>
      </c>
      <c r="J2156">
        <v>2016</v>
      </c>
      <c r="K2156">
        <v>195</v>
      </c>
      <c r="L2156" s="1">
        <v>42564</v>
      </c>
      <c r="M2156">
        <v>14</v>
      </c>
      <c r="N2156">
        <v>2016</v>
      </c>
      <c r="O2156">
        <v>9835</v>
      </c>
    </row>
    <row r="2157" spans="1:15" x14ac:dyDescent="0.25">
      <c r="A2157" t="s">
        <v>70</v>
      </c>
      <c r="B2157">
        <v>1987</v>
      </c>
      <c r="D2157" s="1">
        <v>31950</v>
      </c>
      <c r="E2157" t="s">
        <v>8</v>
      </c>
      <c r="F2157" t="s">
        <v>9</v>
      </c>
      <c r="G2157" t="s">
        <v>10</v>
      </c>
      <c r="H2157">
        <v>0</v>
      </c>
      <c r="J2157">
        <v>2017</v>
      </c>
      <c r="K2157">
        <v>195</v>
      </c>
      <c r="L2157" s="1">
        <v>42930</v>
      </c>
      <c r="M2157">
        <v>1426</v>
      </c>
      <c r="N2157">
        <v>2017</v>
      </c>
      <c r="O2157">
        <v>11655</v>
      </c>
    </row>
    <row r="2158" spans="1:15" x14ac:dyDescent="0.25">
      <c r="A2158" t="s">
        <v>70</v>
      </c>
      <c r="B2158">
        <v>1987</v>
      </c>
      <c r="D2158" s="1">
        <v>31951</v>
      </c>
      <c r="E2158" t="s">
        <v>8</v>
      </c>
      <c r="F2158" t="s">
        <v>9</v>
      </c>
      <c r="G2158" t="s">
        <v>10</v>
      </c>
      <c r="H2158">
        <v>0</v>
      </c>
      <c r="J2158">
        <v>2018</v>
      </c>
      <c r="K2158">
        <v>195</v>
      </c>
      <c r="L2158" s="1">
        <v>43295</v>
      </c>
      <c r="M2158">
        <v>411</v>
      </c>
      <c r="N2158">
        <v>2018</v>
      </c>
      <c r="O2158">
        <v>6131</v>
      </c>
    </row>
    <row r="2159" spans="1:15" x14ac:dyDescent="0.25">
      <c r="A2159" t="s">
        <v>70</v>
      </c>
      <c r="B2159">
        <v>1987</v>
      </c>
      <c r="D2159" s="1">
        <v>31952</v>
      </c>
      <c r="E2159" t="s">
        <v>8</v>
      </c>
      <c r="F2159" t="s">
        <v>9</v>
      </c>
      <c r="G2159" t="s">
        <v>10</v>
      </c>
      <c r="H2159">
        <v>38</v>
      </c>
      <c r="J2159">
        <v>2019</v>
      </c>
      <c r="K2159">
        <v>195</v>
      </c>
      <c r="L2159" s="1">
        <v>43660</v>
      </c>
      <c r="M2159">
        <v>2118</v>
      </c>
      <c r="N2159">
        <v>2019</v>
      </c>
      <c r="O2159">
        <v>14659</v>
      </c>
    </row>
    <row r="2160" spans="1:15" x14ac:dyDescent="0.25">
      <c r="A2160" t="s">
        <v>70</v>
      </c>
      <c r="B2160">
        <v>1987</v>
      </c>
      <c r="D2160" s="1">
        <v>31953</v>
      </c>
      <c r="E2160" t="s">
        <v>8</v>
      </c>
      <c r="F2160" t="s">
        <v>9</v>
      </c>
      <c r="G2160" t="s">
        <v>10</v>
      </c>
      <c r="H2160">
        <v>0</v>
      </c>
      <c r="J2160">
        <v>2020</v>
      </c>
      <c r="K2160">
        <v>195</v>
      </c>
      <c r="L2160" s="1">
        <v>44025</v>
      </c>
      <c r="M2160">
        <v>843</v>
      </c>
      <c r="N2160">
        <v>2020</v>
      </c>
      <c r="O2160">
        <v>4857</v>
      </c>
    </row>
    <row r="2161" spans="1:15" x14ac:dyDescent="0.25">
      <c r="A2161" t="s">
        <v>70</v>
      </c>
      <c r="B2161">
        <v>1987</v>
      </c>
      <c r="D2161" s="1">
        <v>31954</v>
      </c>
      <c r="E2161" t="s">
        <v>8</v>
      </c>
      <c r="F2161" t="s">
        <v>9</v>
      </c>
      <c r="G2161" t="s">
        <v>10</v>
      </c>
      <c r="H2161">
        <v>33</v>
      </c>
      <c r="J2161">
        <v>2021</v>
      </c>
      <c r="K2161">
        <v>195</v>
      </c>
      <c r="L2161" s="1">
        <v>44391</v>
      </c>
      <c r="M2161">
        <v>727</v>
      </c>
      <c r="N2161">
        <v>2021</v>
      </c>
      <c r="O2161">
        <v>6996</v>
      </c>
    </row>
    <row r="2162" spans="1:15" x14ac:dyDescent="0.25">
      <c r="A2162" t="s">
        <v>70</v>
      </c>
      <c r="B2162">
        <v>1987</v>
      </c>
      <c r="D2162" s="1">
        <v>31955</v>
      </c>
      <c r="E2162" t="s">
        <v>8</v>
      </c>
      <c r="F2162" t="s">
        <v>9</v>
      </c>
      <c r="G2162" t="s">
        <v>10</v>
      </c>
      <c r="H2162">
        <v>17</v>
      </c>
      <c r="J2162">
        <v>1971</v>
      </c>
      <c r="K2162">
        <v>196</v>
      </c>
      <c r="L2162" s="1">
        <v>26129</v>
      </c>
      <c r="M2162">
        <v>49</v>
      </c>
      <c r="N2162">
        <v>1971</v>
      </c>
      <c r="O2162">
        <v>8639</v>
      </c>
    </row>
    <row r="2163" spans="1:15" x14ac:dyDescent="0.25">
      <c r="A2163" t="s">
        <v>70</v>
      </c>
      <c r="B2163">
        <v>1987</v>
      </c>
      <c r="D2163" s="1">
        <v>31956</v>
      </c>
      <c r="E2163" t="s">
        <v>8</v>
      </c>
      <c r="F2163" t="s">
        <v>9</v>
      </c>
      <c r="G2163" t="s">
        <v>10</v>
      </c>
      <c r="H2163">
        <v>153</v>
      </c>
      <c r="J2163">
        <v>1972</v>
      </c>
      <c r="K2163">
        <v>196</v>
      </c>
      <c r="L2163" s="1">
        <v>26494</v>
      </c>
      <c r="M2163">
        <v>11</v>
      </c>
      <c r="N2163">
        <v>1972</v>
      </c>
      <c r="O2163">
        <v>8486</v>
      </c>
    </row>
    <row r="2164" spans="1:15" x14ac:dyDescent="0.25">
      <c r="A2164" t="s">
        <v>70</v>
      </c>
      <c r="B2164">
        <v>1987</v>
      </c>
      <c r="D2164" s="1">
        <v>31957</v>
      </c>
      <c r="E2164" t="s">
        <v>8</v>
      </c>
      <c r="F2164" t="s">
        <v>9</v>
      </c>
      <c r="G2164" t="s">
        <v>10</v>
      </c>
      <c r="H2164">
        <v>501</v>
      </c>
      <c r="J2164">
        <v>1973</v>
      </c>
      <c r="K2164">
        <v>196</v>
      </c>
      <c r="L2164" s="1">
        <v>26860</v>
      </c>
      <c r="M2164">
        <v>107</v>
      </c>
      <c r="N2164">
        <v>1973</v>
      </c>
      <c r="O2164">
        <v>4490</v>
      </c>
    </row>
    <row r="2165" spans="1:15" x14ac:dyDescent="0.25">
      <c r="A2165" t="s">
        <v>70</v>
      </c>
      <c r="B2165">
        <v>1987</v>
      </c>
      <c r="D2165" s="1">
        <v>31958</v>
      </c>
      <c r="E2165" t="s">
        <v>8</v>
      </c>
      <c r="F2165" t="s">
        <v>9</v>
      </c>
      <c r="G2165" t="s">
        <v>10</v>
      </c>
      <c r="H2165">
        <v>262</v>
      </c>
      <c r="J2165">
        <v>1974</v>
      </c>
      <c r="K2165">
        <v>196</v>
      </c>
      <c r="L2165" s="1">
        <v>27225</v>
      </c>
      <c r="M2165">
        <v>757</v>
      </c>
      <c r="N2165">
        <v>1974</v>
      </c>
      <c r="O2165">
        <v>25535</v>
      </c>
    </row>
    <row r="2166" spans="1:15" x14ac:dyDescent="0.25">
      <c r="A2166" t="s">
        <v>70</v>
      </c>
      <c r="B2166">
        <v>1987</v>
      </c>
      <c r="D2166" s="1">
        <v>31959</v>
      </c>
      <c r="E2166" t="s">
        <v>8</v>
      </c>
      <c r="F2166" t="s">
        <v>9</v>
      </c>
      <c r="G2166" t="s">
        <v>10</v>
      </c>
      <c r="H2166">
        <v>261</v>
      </c>
      <c r="J2166">
        <v>1975</v>
      </c>
      <c r="K2166">
        <v>196</v>
      </c>
      <c r="L2166" s="1">
        <v>27590</v>
      </c>
      <c r="M2166">
        <v>0</v>
      </c>
      <c r="N2166">
        <v>1975</v>
      </c>
      <c r="O2166">
        <v>658</v>
      </c>
    </row>
    <row r="2167" spans="1:15" x14ac:dyDescent="0.25">
      <c r="A2167" t="s">
        <v>70</v>
      </c>
      <c r="B2167">
        <v>1987</v>
      </c>
      <c r="D2167" s="1">
        <v>31960</v>
      </c>
      <c r="E2167" t="s">
        <v>8</v>
      </c>
      <c r="F2167" t="s">
        <v>9</v>
      </c>
      <c r="G2167" t="s">
        <v>10</v>
      </c>
      <c r="H2167">
        <v>18</v>
      </c>
      <c r="J2167">
        <v>1976</v>
      </c>
      <c r="K2167">
        <v>196</v>
      </c>
      <c r="L2167" s="1">
        <v>27955</v>
      </c>
      <c r="M2167">
        <v>230</v>
      </c>
      <c r="N2167">
        <v>1976</v>
      </c>
      <c r="O2167">
        <v>4268</v>
      </c>
    </row>
    <row r="2168" spans="1:15" x14ac:dyDescent="0.25">
      <c r="A2168" t="s">
        <v>70</v>
      </c>
      <c r="B2168">
        <v>1987</v>
      </c>
      <c r="D2168" s="1">
        <v>31961</v>
      </c>
      <c r="E2168" t="s">
        <v>8</v>
      </c>
      <c r="F2168" t="s">
        <v>9</v>
      </c>
      <c r="G2168" t="s">
        <v>10</v>
      </c>
      <c r="H2168">
        <v>568</v>
      </c>
      <c r="J2168">
        <v>1977</v>
      </c>
      <c r="K2168">
        <v>196</v>
      </c>
      <c r="L2168" s="1">
        <v>28321</v>
      </c>
      <c r="M2168">
        <v>0</v>
      </c>
      <c r="N2168">
        <v>1977</v>
      </c>
      <c r="O2168">
        <v>2071</v>
      </c>
    </row>
    <row r="2169" spans="1:15" x14ac:dyDescent="0.25">
      <c r="A2169" t="s">
        <v>70</v>
      </c>
      <c r="B2169">
        <v>1987</v>
      </c>
      <c r="D2169" s="1">
        <v>31962</v>
      </c>
      <c r="E2169" t="s">
        <v>8</v>
      </c>
      <c r="F2169" t="s">
        <v>9</v>
      </c>
      <c r="G2169" t="s">
        <v>10</v>
      </c>
      <c r="H2169">
        <v>14</v>
      </c>
      <c r="J2169">
        <v>1978</v>
      </c>
      <c r="K2169">
        <v>196</v>
      </c>
      <c r="L2169" s="1">
        <v>28686</v>
      </c>
      <c r="M2169">
        <v>124</v>
      </c>
      <c r="N2169">
        <v>1978</v>
      </c>
      <c r="O2169">
        <v>13173</v>
      </c>
    </row>
    <row r="2170" spans="1:15" x14ac:dyDescent="0.25">
      <c r="A2170" t="s">
        <v>70</v>
      </c>
      <c r="B2170">
        <v>1987</v>
      </c>
      <c r="D2170" s="1">
        <v>31963</v>
      </c>
      <c r="E2170" t="s">
        <v>8</v>
      </c>
      <c r="F2170" t="s">
        <v>9</v>
      </c>
      <c r="G2170" t="s">
        <v>10</v>
      </c>
      <c r="H2170">
        <v>67</v>
      </c>
      <c r="J2170">
        <v>1979</v>
      </c>
      <c r="K2170">
        <v>196</v>
      </c>
      <c r="L2170" s="1">
        <v>29051</v>
      </c>
      <c r="M2170">
        <v>2102</v>
      </c>
      <c r="N2170">
        <v>1979</v>
      </c>
      <c r="O2170">
        <v>11861</v>
      </c>
    </row>
    <row r="2171" spans="1:15" x14ac:dyDescent="0.25">
      <c r="A2171" t="s">
        <v>70</v>
      </c>
      <c r="B2171">
        <v>1987</v>
      </c>
      <c r="D2171" s="1">
        <v>31964</v>
      </c>
      <c r="E2171" t="s">
        <v>8</v>
      </c>
      <c r="F2171" t="s">
        <v>9</v>
      </c>
      <c r="G2171" t="s">
        <v>10</v>
      </c>
      <c r="H2171">
        <v>24</v>
      </c>
      <c r="J2171">
        <v>1980</v>
      </c>
      <c r="K2171">
        <v>196</v>
      </c>
      <c r="L2171" s="1">
        <v>29416</v>
      </c>
      <c r="M2171">
        <v>994</v>
      </c>
      <c r="N2171">
        <v>1980</v>
      </c>
      <c r="O2171">
        <v>7842</v>
      </c>
    </row>
    <row r="2172" spans="1:15" x14ac:dyDescent="0.25">
      <c r="A2172" t="s">
        <v>70</v>
      </c>
      <c r="B2172">
        <v>1987</v>
      </c>
      <c r="D2172" s="1">
        <v>31965</v>
      </c>
      <c r="E2172" t="s">
        <v>8</v>
      </c>
      <c r="F2172" t="s">
        <v>9</v>
      </c>
      <c r="G2172" t="s">
        <v>10</v>
      </c>
      <c r="H2172">
        <v>662</v>
      </c>
      <c r="J2172">
        <v>1981</v>
      </c>
      <c r="K2172">
        <v>196</v>
      </c>
      <c r="L2172" s="1">
        <v>29782</v>
      </c>
      <c r="M2172">
        <v>140</v>
      </c>
      <c r="N2172">
        <v>1981</v>
      </c>
      <c r="O2172">
        <v>698</v>
      </c>
    </row>
    <row r="2173" spans="1:15" x14ac:dyDescent="0.25">
      <c r="A2173" t="s">
        <v>70</v>
      </c>
      <c r="B2173">
        <v>1987</v>
      </c>
      <c r="D2173" s="1">
        <v>31966</v>
      </c>
      <c r="E2173" t="s">
        <v>8</v>
      </c>
      <c r="F2173" t="s">
        <v>9</v>
      </c>
      <c r="G2173" t="s">
        <v>10</v>
      </c>
      <c r="H2173">
        <v>56</v>
      </c>
      <c r="J2173">
        <v>1982</v>
      </c>
      <c r="K2173">
        <v>196</v>
      </c>
      <c r="L2173" s="1">
        <v>30147</v>
      </c>
      <c r="M2173">
        <v>1</v>
      </c>
      <c r="N2173">
        <v>1982</v>
      </c>
      <c r="O2173">
        <v>1598</v>
      </c>
    </row>
    <row r="2174" spans="1:15" x14ac:dyDescent="0.25">
      <c r="A2174" t="s">
        <v>70</v>
      </c>
      <c r="B2174">
        <v>1987</v>
      </c>
      <c r="D2174" s="1">
        <v>31967</v>
      </c>
      <c r="E2174" t="s">
        <v>8</v>
      </c>
      <c r="F2174" t="s">
        <v>9</v>
      </c>
      <c r="G2174" t="s">
        <v>10</v>
      </c>
      <c r="H2174">
        <v>1026</v>
      </c>
      <c r="J2174">
        <v>1983</v>
      </c>
      <c r="K2174">
        <v>196</v>
      </c>
      <c r="L2174" s="1">
        <v>30512</v>
      </c>
      <c r="M2174">
        <v>1609</v>
      </c>
      <c r="N2174">
        <v>1983</v>
      </c>
      <c r="O2174">
        <v>24746</v>
      </c>
    </row>
    <row r="2175" spans="1:15" x14ac:dyDescent="0.25">
      <c r="A2175" t="s">
        <v>70</v>
      </c>
      <c r="B2175">
        <v>1987</v>
      </c>
      <c r="D2175" s="1">
        <v>31968</v>
      </c>
      <c r="E2175" t="s">
        <v>8</v>
      </c>
      <c r="F2175" t="s">
        <v>9</v>
      </c>
      <c r="G2175" t="s">
        <v>10</v>
      </c>
      <c r="H2175">
        <v>240</v>
      </c>
      <c r="J2175">
        <v>1984</v>
      </c>
      <c r="K2175">
        <v>196</v>
      </c>
      <c r="L2175" s="1">
        <v>30877</v>
      </c>
      <c r="M2175">
        <v>171</v>
      </c>
      <c r="N2175">
        <v>1984</v>
      </c>
      <c r="O2175">
        <v>7802</v>
      </c>
    </row>
    <row r="2176" spans="1:15" x14ac:dyDescent="0.25">
      <c r="A2176" t="s">
        <v>70</v>
      </c>
      <c r="B2176">
        <v>1987</v>
      </c>
      <c r="D2176" s="1">
        <v>31969</v>
      </c>
      <c r="E2176" t="s">
        <v>8</v>
      </c>
      <c r="F2176" t="s">
        <v>9</v>
      </c>
      <c r="G2176" t="s">
        <v>10</v>
      </c>
      <c r="H2176">
        <v>122</v>
      </c>
      <c r="J2176">
        <v>1985</v>
      </c>
      <c r="K2176">
        <v>196</v>
      </c>
      <c r="L2176" s="1">
        <v>31243</v>
      </c>
      <c r="M2176">
        <v>320</v>
      </c>
      <c r="N2176">
        <v>1985</v>
      </c>
      <c r="O2176">
        <v>1742</v>
      </c>
    </row>
    <row r="2177" spans="1:15" x14ac:dyDescent="0.25">
      <c r="A2177" t="s">
        <v>70</v>
      </c>
      <c r="B2177">
        <v>1987</v>
      </c>
      <c r="D2177" s="1">
        <v>31970</v>
      </c>
      <c r="E2177" t="s">
        <v>8</v>
      </c>
      <c r="F2177" t="s">
        <v>9</v>
      </c>
      <c r="G2177" t="s">
        <v>10</v>
      </c>
      <c r="H2177">
        <v>193</v>
      </c>
      <c r="J2177">
        <v>1986</v>
      </c>
      <c r="K2177">
        <v>196</v>
      </c>
      <c r="L2177" s="1">
        <v>31608</v>
      </c>
      <c r="M2177">
        <v>43</v>
      </c>
      <c r="N2177">
        <v>1986</v>
      </c>
      <c r="O2177">
        <v>702</v>
      </c>
    </row>
    <row r="2178" spans="1:15" x14ac:dyDescent="0.25">
      <c r="A2178" t="s">
        <v>70</v>
      </c>
      <c r="B2178">
        <v>1987</v>
      </c>
      <c r="D2178" s="1">
        <v>31971</v>
      </c>
      <c r="E2178" t="s">
        <v>8</v>
      </c>
      <c r="F2178" t="s">
        <v>9</v>
      </c>
      <c r="G2178" t="s">
        <v>10</v>
      </c>
      <c r="H2178">
        <v>101</v>
      </c>
      <c r="J2178">
        <v>1987</v>
      </c>
      <c r="K2178">
        <v>196</v>
      </c>
      <c r="L2178" s="1">
        <v>31973</v>
      </c>
      <c r="M2178">
        <v>851</v>
      </c>
      <c r="N2178">
        <v>1987</v>
      </c>
      <c r="O2178">
        <v>5384</v>
      </c>
    </row>
    <row r="2179" spans="1:15" x14ac:dyDescent="0.25">
      <c r="A2179" t="s">
        <v>70</v>
      </c>
      <c r="B2179">
        <v>1987</v>
      </c>
      <c r="D2179" s="1">
        <v>31972</v>
      </c>
      <c r="E2179" t="s">
        <v>8</v>
      </c>
      <c r="F2179" t="s">
        <v>9</v>
      </c>
      <c r="G2179" t="s">
        <v>10</v>
      </c>
      <c r="H2179">
        <v>177</v>
      </c>
      <c r="J2179">
        <v>1988</v>
      </c>
      <c r="K2179">
        <v>196</v>
      </c>
      <c r="L2179" s="1">
        <v>32338</v>
      </c>
      <c r="M2179">
        <v>3</v>
      </c>
      <c r="N2179">
        <v>1988</v>
      </c>
      <c r="O2179">
        <v>2578</v>
      </c>
    </row>
    <row r="2180" spans="1:15" x14ac:dyDescent="0.25">
      <c r="A2180" t="s">
        <v>70</v>
      </c>
      <c r="B2180">
        <v>1987</v>
      </c>
      <c r="D2180" s="1">
        <v>31973</v>
      </c>
      <c r="E2180" t="s">
        <v>8</v>
      </c>
      <c r="F2180" t="s">
        <v>9</v>
      </c>
      <c r="G2180" t="s">
        <v>10</v>
      </c>
      <c r="H2180">
        <v>851</v>
      </c>
      <c r="J2180">
        <v>1989</v>
      </c>
      <c r="K2180">
        <v>196</v>
      </c>
      <c r="L2180" s="1">
        <v>32704</v>
      </c>
      <c r="M2180">
        <v>605</v>
      </c>
      <c r="N2180">
        <v>1989</v>
      </c>
      <c r="O2180">
        <v>27383</v>
      </c>
    </row>
    <row r="2181" spans="1:15" x14ac:dyDescent="0.25">
      <c r="A2181" t="s">
        <v>70</v>
      </c>
      <c r="B2181">
        <v>1987</v>
      </c>
      <c r="D2181" s="1">
        <v>31974</v>
      </c>
      <c r="E2181" t="s">
        <v>8</v>
      </c>
      <c r="F2181" t="s">
        <v>9</v>
      </c>
      <c r="G2181" t="s">
        <v>10</v>
      </c>
      <c r="H2181">
        <v>248</v>
      </c>
      <c r="J2181">
        <v>1990</v>
      </c>
      <c r="K2181">
        <v>196</v>
      </c>
      <c r="L2181" s="1">
        <v>33069</v>
      </c>
      <c r="M2181">
        <v>3097</v>
      </c>
      <c r="N2181">
        <v>1990</v>
      </c>
      <c r="O2181">
        <v>13516</v>
      </c>
    </row>
    <row r="2182" spans="1:15" x14ac:dyDescent="0.25">
      <c r="A2182" t="s">
        <v>70</v>
      </c>
      <c r="B2182">
        <v>1987</v>
      </c>
      <c r="D2182" s="1">
        <v>31975</v>
      </c>
      <c r="E2182" t="s">
        <v>8</v>
      </c>
      <c r="F2182" t="s">
        <v>9</v>
      </c>
      <c r="G2182" t="s">
        <v>10</v>
      </c>
      <c r="H2182">
        <v>2223</v>
      </c>
      <c r="J2182">
        <v>1991</v>
      </c>
      <c r="K2182">
        <v>196</v>
      </c>
      <c r="L2182" s="1">
        <v>33434</v>
      </c>
      <c r="M2182">
        <v>292</v>
      </c>
      <c r="N2182">
        <v>1991</v>
      </c>
      <c r="O2182">
        <v>5153</v>
      </c>
    </row>
    <row r="2183" spans="1:15" x14ac:dyDescent="0.25">
      <c r="A2183" t="s">
        <v>70</v>
      </c>
      <c r="B2183">
        <v>1987</v>
      </c>
      <c r="D2183" s="1">
        <v>31976</v>
      </c>
      <c r="E2183" t="s">
        <v>8</v>
      </c>
      <c r="F2183" t="s">
        <v>9</v>
      </c>
      <c r="G2183" t="s">
        <v>10</v>
      </c>
      <c r="H2183">
        <v>2008</v>
      </c>
      <c r="J2183">
        <v>1992</v>
      </c>
      <c r="K2183">
        <v>196</v>
      </c>
      <c r="L2183" s="1">
        <v>33799</v>
      </c>
      <c r="M2183">
        <v>485</v>
      </c>
      <c r="N2183">
        <v>1992</v>
      </c>
      <c r="O2183">
        <v>7491</v>
      </c>
    </row>
    <row r="2184" spans="1:15" x14ac:dyDescent="0.25">
      <c r="A2184" t="s">
        <v>70</v>
      </c>
      <c r="B2184">
        <v>1987</v>
      </c>
      <c r="D2184" s="1">
        <v>31977</v>
      </c>
      <c r="E2184" t="s">
        <v>8</v>
      </c>
      <c r="F2184" t="s">
        <v>9</v>
      </c>
      <c r="G2184" t="s">
        <v>10</v>
      </c>
      <c r="H2184">
        <v>1279</v>
      </c>
      <c r="J2184">
        <v>1993</v>
      </c>
      <c r="K2184">
        <v>196</v>
      </c>
      <c r="L2184" s="1">
        <v>34165</v>
      </c>
      <c r="M2184">
        <v>522</v>
      </c>
      <c r="N2184">
        <v>1993</v>
      </c>
      <c r="O2184">
        <v>12521</v>
      </c>
    </row>
    <row r="2185" spans="1:15" x14ac:dyDescent="0.25">
      <c r="A2185" t="s">
        <v>70</v>
      </c>
      <c r="B2185">
        <v>1987</v>
      </c>
      <c r="D2185" s="1">
        <v>31978</v>
      </c>
      <c r="E2185" t="s">
        <v>8</v>
      </c>
      <c r="F2185" t="s">
        <v>9</v>
      </c>
      <c r="G2185" t="s">
        <v>10</v>
      </c>
      <c r="H2185">
        <v>560</v>
      </c>
      <c r="J2185">
        <v>1994</v>
      </c>
      <c r="K2185">
        <v>196</v>
      </c>
      <c r="L2185" s="1">
        <v>34530</v>
      </c>
      <c r="M2185">
        <v>827</v>
      </c>
      <c r="N2185">
        <v>1994</v>
      </c>
      <c r="O2185">
        <v>18576</v>
      </c>
    </row>
    <row r="2186" spans="1:15" x14ac:dyDescent="0.25">
      <c r="A2186" t="s">
        <v>70</v>
      </c>
      <c r="B2186">
        <v>1987</v>
      </c>
      <c r="D2186" s="1">
        <v>31979</v>
      </c>
      <c r="E2186" t="s">
        <v>8</v>
      </c>
      <c r="F2186" t="s">
        <v>9</v>
      </c>
      <c r="G2186" t="s">
        <v>10</v>
      </c>
      <c r="H2186">
        <v>703</v>
      </c>
      <c r="J2186">
        <v>1995</v>
      </c>
      <c r="K2186">
        <v>196</v>
      </c>
      <c r="L2186" s="1">
        <v>34895</v>
      </c>
      <c r="M2186">
        <v>62</v>
      </c>
      <c r="N2186">
        <v>1995</v>
      </c>
      <c r="O2186">
        <v>5987</v>
      </c>
    </row>
    <row r="2187" spans="1:15" x14ac:dyDescent="0.25">
      <c r="A2187" t="s">
        <v>70</v>
      </c>
      <c r="B2187">
        <v>1987</v>
      </c>
      <c r="D2187" s="1">
        <v>31980</v>
      </c>
      <c r="E2187" t="s">
        <v>8</v>
      </c>
      <c r="F2187" t="s">
        <v>9</v>
      </c>
      <c r="G2187" t="s">
        <v>10</v>
      </c>
      <c r="H2187">
        <v>0</v>
      </c>
      <c r="J2187">
        <v>1999</v>
      </c>
      <c r="K2187">
        <v>196</v>
      </c>
      <c r="L2187" s="1">
        <v>36356</v>
      </c>
      <c r="M2187">
        <v>101</v>
      </c>
      <c r="N2187">
        <v>1999</v>
      </c>
      <c r="O2187">
        <v>3996</v>
      </c>
    </row>
    <row r="2188" spans="1:15" x14ac:dyDescent="0.25">
      <c r="A2188" t="s">
        <v>70</v>
      </c>
      <c r="B2188">
        <v>1987</v>
      </c>
      <c r="D2188" s="1">
        <v>31981</v>
      </c>
      <c r="E2188" t="s">
        <v>8</v>
      </c>
      <c r="F2188" t="s">
        <v>9</v>
      </c>
      <c r="G2188" t="s">
        <v>10</v>
      </c>
      <c r="H2188">
        <v>0</v>
      </c>
      <c r="J2188">
        <v>2000</v>
      </c>
      <c r="K2188">
        <v>196</v>
      </c>
      <c r="L2188" s="1">
        <v>36721</v>
      </c>
      <c r="M2188">
        <v>1039</v>
      </c>
      <c r="N2188">
        <v>2000</v>
      </c>
      <c r="O2188">
        <v>18942</v>
      </c>
    </row>
    <row r="2189" spans="1:15" x14ac:dyDescent="0.25">
      <c r="A2189" t="s">
        <v>70</v>
      </c>
      <c r="B2189">
        <v>1987</v>
      </c>
      <c r="D2189" s="1">
        <v>31982</v>
      </c>
      <c r="E2189" t="s">
        <v>8</v>
      </c>
      <c r="F2189" t="s">
        <v>9</v>
      </c>
      <c r="G2189" t="s">
        <v>10</v>
      </c>
      <c r="H2189">
        <v>0</v>
      </c>
      <c r="J2189">
        <v>2001</v>
      </c>
      <c r="K2189">
        <v>196</v>
      </c>
      <c r="L2189" s="1">
        <v>37087</v>
      </c>
      <c r="M2189">
        <v>485</v>
      </c>
      <c r="N2189">
        <v>2001</v>
      </c>
      <c r="O2189">
        <v>16766</v>
      </c>
    </row>
    <row r="2190" spans="1:15" x14ac:dyDescent="0.25">
      <c r="A2190" t="s">
        <v>70</v>
      </c>
      <c r="B2190">
        <v>1987</v>
      </c>
      <c r="D2190" s="1">
        <v>31983</v>
      </c>
      <c r="E2190" t="s">
        <v>8</v>
      </c>
      <c r="F2190" t="s">
        <v>9</v>
      </c>
      <c r="G2190" t="s">
        <v>10</v>
      </c>
      <c r="H2190">
        <v>0</v>
      </c>
      <c r="J2190">
        <v>2002</v>
      </c>
      <c r="K2190">
        <v>196</v>
      </c>
      <c r="L2190" s="1">
        <v>37452</v>
      </c>
      <c r="M2190">
        <v>661</v>
      </c>
      <c r="N2190">
        <v>2002</v>
      </c>
      <c r="O2190">
        <v>10404</v>
      </c>
    </row>
    <row r="2191" spans="1:15" x14ac:dyDescent="0.25">
      <c r="A2191" t="s">
        <v>70</v>
      </c>
      <c r="B2191">
        <v>1987</v>
      </c>
      <c r="D2191" s="1">
        <v>31984</v>
      </c>
      <c r="E2191" t="s">
        <v>8</v>
      </c>
      <c r="F2191" t="s">
        <v>9</v>
      </c>
      <c r="G2191" t="s">
        <v>10</v>
      </c>
      <c r="H2191">
        <v>0</v>
      </c>
      <c r="J2191">
        <v>2003</v>
      </c>
      <c r="K2191">
        <v>196</v>
      </c>
      <c r="L2191" s="1">
        <v>37817</v>
      </c>
      <c r="M2191">
        <v>368</v>
      </c>
      <c r="N2191">
        <v>2003</v>
      </c>
      <c r="O2191">
        <v>1434</v>
      </c>
    </row>
    <row r="2192" spans="1:15" x14ac:dyDescent="0.25">
      <c r="A2192" t="s">
        <v>70</v>
      </c>
      <c r="B2192">
        <v>1987</v>
      </c>
      <c r="D2192" s="1">
        <v>31985</v>
      </c>
      <c r="E2192" t="s">
        <v>8</v>
      </c>
      <c r="F2192" t="s">
        <v>9</v>
      </c>
      <c r="G2192" t="s">
        <v>10</v>
      </c>
      <c r="H2192">
        <v>0</v>
      </c>
      <c r="J2192">
        <v>2004</v>
      </c>
      <c r="K2192">
        <v>196</v>
      </c>
      <c r="L2192" s="1">
        <v>38182</v>
      </c>
      <c r="M2192">
        <v>1918</v>
      </c>
      <c r="N2192">
        <v>2004</v>
      </c>
      <c r="O2192">
        <v>4235</v>
      </c>
    </row>
    <row r="2193" spans="1:15" x14ac:dyDescent="0.25">
      <c r="A2193" t="s">
        <v>70</v>
      </c>
      <c r="B2193">
        <v>1987</v>
      </c>
      <c r="D2193" s="1">
        <v>31986</v>
      </c>
      <c r="E2193" t="s">
        <v>8</v>
      </c>
      <c r="F2193" t="s">
        <v>9</v>
      </c>
      <c r="G2193" t="s">
        <v>10</v>
      </c>
      <c r="H2193">
        <v>1</v>
      </c>
      <c r="J2193">
        <v>2005</v>
      </c>
      <c r="K2193">
        <v>196</v>
      </c>
      <c r="L2193" s="1">
        <v>38548</v>
      </c>
      <c r="M2193">
        <v>126</v>
      </c>
      <c r="N2193">
        <v>2005</v>
      </c>
      <c r="O2193">
        <v>4739</v>
      </c>
    </row>
    <row r="2194" spans="1:15" x14ac:dyDescent="0.25">
      <c r="A2194" t="s">
        <v>70</v>
      </c>
      <c r="B2194">
        <v>1987</v>
      </c>
      <c r="D2194" s="1">
        <v>31987</v>
      </c>
      <c r="E2194" t="s">
        <v>8</v>
      </c>
      <c r="F2194" t="s">
        <v>9</v>
      </c>
      <c r="G2194" t="s">
        <v>10</v>
      </c>
      <c r="H2194">
        <v>0</v>
      </c>
      <c r="J2194">
        <v>2006</v>
      </c>
      <c r="K2194">
        <v>196</v>
      </c>
      <c r="L2194" s="1">
        <v>38913</v>
      </c>
      <c r="M2194">
        <v>79</v>
      </c>
      <c r="N2194">
        <v>2006</v>
      </c>
      <c r="O2194">
        <v>1668</v>
      </c>
    </row>
    <row r="2195" spans="1:15" x14ac:dyDescent="0.25">
      <c r="A2195" t="s">
        <v>70</v>
      </c>
      <c r="B2195">
        <v>1987</v>
      </c>
      <c r="D2195" s="1">
        <v>31988</v>
      </c>
      <c r="E2195" t="s">
        <v>8</v>
      </c>
      <c r="F2195" t="s">
        <v>9</v>
      </c>
      <c r="G2195" t="s">
        <v>10</v>
      </c>
      <c r="H2195">
        <v>0</v>
      </c>
      <c r="J2195">
        <v>2007</v>
      </c>
      <c r="K2195">
        <v>196</v>
      </c>
      <c r="L2195" s="1">
        <v>39278</v>
      </c>
      <c r="M2195">
        <v>160</v>
      </c>
      <c r="N2195">
        <v>2007</v>
      </c>
      <c r="O2195">
        <v>283</v>
      </c>
    </row>
    <row r="2196" spans="1:15" x14ac:dyDescent="0.25">
      <c r="A2196" t="s">
        <v>70</v>
      </c>
      <c r="B2196">
        <v>1987</v>
      </c>
      <c r="D2196" s="1">
        <v>31989</v>
      </c>
      <c r="E2196" t="s">
        <v>8</v>
      </c>
      <c r="F2196" t="s">
        <v>9</v>
      </c>
      <c r="G2196" t="s">
        <v>10</v>
      </c>
      <c r="H2196">
        <v>0</v>
      </c>
      <c r="J2196">
        <v>2008</v>
      </c>
      <c r="K2196">
        <v>196</v>
      </c>
      <c r="L2196" s="1">
        <v>39643</v>
      </c>
      <c r="M2196">
        <v>482</v>
      </c>
      <c r="N2196">
        <v>2008</v>
      </c>
      <c r="O2196">
        <v>4760</v>
      </c>
    </row>
    <row r="2197" spans="1:15" x14ac:dyDescent="0.25">
      <c r="A2197" t="s">
        <v>70</v>
      </c>
      <c r="B2197">
        <v>1987</v>
      </c>
      <c r="D2197" s="1">
        <v>31990</v>
      </c>
      <c r="E2197" t="s">
        <v>8</v>
      </c>
      <c r="F2197" t="s">
        <v>9</v>
      </c>
      <c r="G2197" t="s">
        <v>10</v>
      </c>
      <c r="H2197">
        <v>0</v>
      </c>
      <c r="J2197">
        <v>2009</v>
      </c>
      <c r="K2197">
        <v>196</v>
      </c>
      <c r="L2197" s="1">
        <v>40009</v>
      </c>
      <c r="M2197">
        <v>2532</v>
      </c>
      <c r="N2197">
        <v>2009</v>
      </c>
      <c r="O2197">
        <v>41515</v>
      </c>
    </row>
    <row r="2198" spans="1:15" x14ac:dyDescent="0.25">
      <c r="A2198" t="s">
        <v>70</v>
      </c>
      <c r="B2198">
        <v>1987</v>
      </c>
      <c r="D2198" s="1">
        <v>31991</v>
      </c>
      <c r="E2198" t="s">
        <v>8</v>
      </c>
      <c r="F2198" t="s">
        <v>9</v>
      </c>
      <c r="G2198" t="s">
        <v>10</v>
      </c>
      <c r="H2198">
        <v>0</v>
      </c>
      <c r="J2198">
        <v>2010</v>
      </c>
      <c r="K2198">
        <v>196</v>
      </c>
      <c r="L2198" s="1">
        <v>40374</v>
      </c>
      <c r="M2198">
        <v>464</v>
      </c>
      <c r="N2198">
        <v>2010</v>
      </c>
      <c r="O2198">
        <v>10602</v>
      </c>
    </row>
    <row r="2199" spans="1:15" x14ac:dyDescent="0.25">
      <c r="A2199" t="s">
        <v>70</v>
      </c>
      <c r="B2199">
        <v>1987</v>
      </c>
      <c r="D2199" s="1">
        <v>31992</v>
      </c>
      <c r="E2199" t="s">
        <v>8</v>
      </c>
      <c r="F2199" t="s">
        <v>9</v>
      </c>
      <c r="G2199" t="s">
        <v>10</v>
      </c>
      <c r="H2199">
        <v>0</v>
      </c>
      <c r="J2199">
        <v>2011</v>
      </c>
      <c r="K2199">
        <v>196</v>
      </c>
      <c r="L2199" s="1">
        <v>40739</v>
      </c>
      <c r="M2199">
        <v>93</v>
      </c>
      <c r="N2199">
        <v>2011</v>
      </c>
      <c r="O2199">
        <v>11918</v>
      </c>
    </row>
    <row r="2200" spans="1:15" x14ac:dyDescent="0.25">
      <c r="A2200" t="s">
        <v>70</v>
      </c>
      <c r="B2200">
        <v>1987</v>
      </c>
      <c r="D2200" s="1">
        <v>31993</v>
      </c>
      <c r="E2200" t="s">
        <v>8</v>
      </c>
      <c r="F2200" t="s">
        <v>9</v>
      </c>
      <c r="G2200" t="s">
        <v>10</v>
      </c>
      <c r="H2200">
        <v>0</v>
      </c>
      <c r="J2200">
        <v>2012</v>
      </c>
      <c r="K2200">
        <v>196</v>
      </c>
      <c r="L2200" s="1">
        <v>41104</v>
      </c>
      <c r="M2200">
        <v>839</v>
      </c>
      <c r="N2200">
        <v>2012</v>
      </c>
      <c r="O2200">
        <v>13665</v>
      </c>
    </row>
    <row r="2201" spans="1:15" x14ac:dyDescent="0.25">
      <c r="A2201" t="s">
        <v>70</v>
      </c>
      <c r="B2201">
        <v>1987</v>
      </c>
      <c r="D2201" s="1">
        <v>31994</v>
      </c>
      <c r="E2201" t="s">
        <v>8</v>
      </c>
      <c r="F2201" t="s">
        <v>9</v>
      </c>
      <c r="G2201" t="s">
        <v>10</v>
      </c>
      <c r="H2201">
        <v>8</v>
      </c>
      <c r="J2201">
        <v>2013</v>
      </c>
      <c r="K2201">
        <v>196</v>
      </c>
      <c r="L2201" s="1">
        <v>41470</v>
      </c>
      <c r="M2201">
        <v>965</v>
      </c>
      <c r="N2201">
        <v>2013</v>
      </c>
      <c r="O2201">
        <v>20959</v>
      </c>
    </row>
    <row r="2202" spans="1:15" x14ac:dyDescent="0.25">
      <c r="A2202" t="s">
        <v>70</v>
      </c>
      <c r="B2202">
        <v>1987</v>
      </c>
      <c r="D2202" s="1">
        <v>31995</v>
      </c>
      <c r="E2202" t="s">
        <v>8</v>
      </c>
      <c r="F2202" t="s">
        <v>9</v>
      </c>
      <c r="G2202" t="s">
        <v>10</v>
      </c>
      <c r="H2202">
        <v>13</v>
      </c>
      <c r="J2202">
        <v>2014</v>
      </c>
      <c r="K2202">
        <v>196</v>
      </c>
      <c r="L2202" s="1">
        <v>41835</v>
      </c>
      <c r="M2202">
        <v>556</v>
      </c>
      <c r="N2202">
        <v>2014</v>
      </c>
      <c r="O2202">
        <v>20510</v>
      </c>
    </row>
    <row r="2203" spans="1:15" x14ac:dyDescent="0.25">
      <c r="A2203" t="s">
        <v>70</v>
      </c>
      <c r="B2203">
        <v>1987</v>
      </c>
      <c r="D2203" s="1">
        <v>31996</v>
      </c>
      <c r="E2203" t="s">
        <v>8</v>
      </c>
      <c r="F2203" t="s">
        <v>9</v>
      </c>
      <c r="G2203" t="s">
        <v>10</v>
      </c>
      <c r="H2203">
        <v>2</v>
      </c>
      <c r="J2203">
        <v>2015</v>
      </c>
      <c r="K2203">
        <v>196</v>
      </c>
      <c r="L2203" s="1">
        <v>42200</v>
      </c>
      <c r="M2203">
        <v>470</v>
      </c>
      <c r="N2203">
        <v>2015</v>
      </c>
      <c r="O2203">
        <v>7489</v>
      </c>
    </row>
    <row r="2204" spans="1:15" x14ac:dyDescent="0.25">
      <c r="A2204" t="s">
        <v>70</v>
      </c>
      <c r="B2204">
        <v>1987</v>
      </c>
      <c r="D2204" s="1">
        <v>31997</v>
      </c>
      <c r="E2204" t="s">
        <v>8</v>
      </c>
      <c r="F2204" t="s">
        <v>9</v>
      </c>
      <c r="G2204" t="s">
        <v>10</v>
      </c>
      <c r="H2204">
        <v>100</v>
      </c>
      <c r="J2204">
        <v>2016</v>
      </c>
      <c r="K2204">
        <v>196</v>
      </c>
      <c r="L2204" s="1">
        <v>42565</v>
      </c>
      <c r="M2204">
        <v>112</v>
      </c>
      <c r="N2204">
        <v>2016</v>
      </c>
      <c r="O2204">
        <v>9947</v>
      </c>
    </row>
    <row r="2205" spans="1:15" x14ac:dyDescent="0.25">
      <c r="A2205" t="s">
        <v>70</v>
      </c>
      <c r="B2205">
        <v>1987</v>
      </c>
      <c r="D2205" s="1">
        <v>31998</v>
      </c>
      <c r="E2205" t="s">
        <v>8</v>
      </c>
      <c r="F2205" t="s">
        <v>9</v>
      </c>
      <c r="G2205" t="s">
        <v>10</v>
      </c>
      <c r="H2205">
        <v>568</v>
      </c>
      <c r="J2205">
        <v>2017</v>
      </c>
      <c r="K2205">
        <v>196</v>
      </c>
      <c r="L2205" s="1">
        <v>42931</v>
      </c>
      <c r="M2205">
        <v>215</v>
      </c>
      <c r="N2205">
        <v>2017</v>
      </c>
      <c r="O2205">
        <v>11870</v>
      </c>
    </row>
    <row r="2206" spans="1:15" x14ac:dyDescent="0.25">
      <c r="A2206" t="s">
        <v>70</v>
      </c>
      <c r="B2206">
        <v>1987</v>
      </c>
      <c r="D2206" s="1">
        <v>31999</v>
      </c>
      <c r="E2206" t="s">
        <v>8</v>
      </c>
      <c r="F2206" t="s">
        <v>9</v>
      </c>
      <c r="G2206" t="s">
        <v>10</v>
      </c>
      <c r="H2206">
        <v>839</v>
      </c>
      <c r="J2206">
        <v>2018</v>
      </c>
      <c r="K2206">
        <v>196</v>
      </c>
      <c r="L2206" s="1">
        <v>43296</v>
      </c>
      <c r="M2206">
        <v>1689</v>
      </c>
      <c r="N2206">
        <v>2018</v>
      </c>
      <c r="O2206">
        <v>7820</v>
      </c>
    </row>
    <row r="2207" spans="1:15" x14ac:dyDescent="0.25">
      <c r="A2207" t="s">
        <v>70</v>
      </c>
      <c r="B2207">
        <v>1987</v>
      </c>
      <c r="D2207" s="1">
        <v>32000</v>
      </c>
      <c r="E2207" t="s">
        <v>8</v>
      </c>
      <c r="F2207" t="s">
        <v>9</v>
      </c>
      <c r="G2207" t="s">
        <v>10</v>
      </c>
      <c r="H2207">
        <v>7</v>
      </c>
      <c r="J2207">
        <v>2019</v>
      </c>
      <c r="K2207">
        <v>196</v>
      </c>
      <c r="L2207" s="1">
        <v>43661</v>
      </c>
      <c r="M2207">
        <v>2327</v>
      </c>
      <c r="N2207">
        <v>2019</v>
      </c>
      <c r="O2207">
        <v>16986</v>
      </c>
    </row>
    <row r="2208" spans="1:15" x14ac:dyDescent="0.25">
      <c r="A2208" t="s">
        <v>70</v>
      </c>
      <c r="B2208">
        <v>1987</v>
      </c>
      <c r="D2208" s="1">
        <v>32001</v>
      </c>
      <c r="E2208" t="s">
        <v>8</v>
      </c>
      <c r="F2208" t="s">
        <v>9</v>
      </c>
      <c r="G2208" t="s">
        <v>10</v>
      </c>
      <c r="H2208">
        <v>247</v>
      </c>
      <c r="J2208">
        <v>2020</v>
      </c>
      <c r="K2208">
        <v>196</v>
      </c>
      <c r="L2208" s="1">
        <v>44026</v>
      </c>
      <c r="M2208">
        <v>281</v>
      </c>
      <c r="N2208">
        <v>2020</v>
      </c>
      <c r="O2208">
        <v>5138</v>
      </c>
    </row>
    <row r="2209" spans="1:15" x14ac:dyDescent="0.25">
      <c r="A2209" t="s">
        <v>70</v>
      </c>
      <c r="B2209">
        <v>1987</v>
      </c>
      <c r="D2209" s="1">
        <v>32002</v>
      </c>
      <c r="E2209" t="s">
        <v>8</v>
      </c>
      <c r="F2209" t="s">
        <v>9</v>
      </c>
      <c r="G2209" t="s">
        <v>10</v>
      </c>
      <c r="H2209">
        <v>113</v>
      </c>
      <c r="J2209">
        <v>2021</v>
      </c>
      <c r="K2209">
        <v>196</v>
      </c>
      <c r="L2209" s="1">
        <v>44392</v>
      </c>
      <c r="M2209">
        <v>775</v>
      </c>
      <c r="N2209">
        <v>2021</v>
      </c>
      <c r="O2209">
        <v>7771</v>
      </c>
    </row>
    <row r="2210" spans="1:15" x14ac:dyDescent="0.25">
      <c r="A2210" t="s">
        <v>70</v>
      </c>
      <c r="B2210">
        <v>1987</v>
      </c>
      <c r="D2210" s="1">
        <v>32003</v>
      </c>
      <c r="E2210" t="s">
        <v>8</v>
      </c>
      <c r="F2210" t="s">
        <v>9</v>
      </c>
      <c r="G2210" t="s">
        <v>10</v>
      </c>
      <c r="H2210">
        <v>2</v>
      </c>
      <c r="J2210">
        <v>1971</v>
      </c>
      <c r="K2210">
        <v>197</v>
      </c>
      <c r="L2210" s="1">
        <v>26130</v>
      </c>
      <c r="M2210">
        <v>35</v>
      </c>
      <c r="N2210">
        <v>1971</v>
      </c>
      <c r="O2210">
        <v>8674</v>
      </c>
    </row>
    <row r="2211" spans="1:15" x14ac:dyDescent="0.25">
      <c r="A2211" t="s">
        <v>70</v>
      </c>
      <c r="B2211">
        <v>1987</v>
      </c>
      <c r="D2211" s="1">
        <v>32004</v>
      </c>
      <c r="E2211" t="s">
        <v>8</v>
      </c>
      <c r="F2211" t="s">
        <v>9</v>
      </c>
      <c r="G2211" t="s">
        <v>10</v>
      </c>
      <c r="H2211">
        <v>0</v>
      </c>
      <c r="J2211">
        <v>1972</v>
      </c>
      <c r="K2211">
        <v>197</v>
      </c>
      <c r="L2211" s="1">
        <v>26495</v>
      </c>
      <c r="M2211">
        <v>77</v>
      </c>
      <c r="N2211">
        <v>1972</v>
      </c>
      <c r="O2211">
        <v>8563</v>
      </c>
    </row>
    <row r="2212" spans="1:15" x14ac:dyDescent="0.25">
      <c r="A2212" t="s">
        <v>70</v>
      </c>
      <c r="B2212">
        <v>1987</v>
      </c>
      <c r="D2212" s="1">
        <v>32005</v>
      </c>
      <c r="E2212" t="s">
        <v>8</v>
      </c>
      <c r="F2212" t="s">
        <v>9</v>
      </c>
      <c r="G2212" t="s">
        <v>10</v>
      </c>
      <c r="H2212">
        <v>20</v>
      </c>
      <c r="J2212">
        <v>1973</v>
      </c>
      <c r="K2212">
        <v>197</v>
      </c>
      <c r="L2212" s="1">
        <v>26861</v>
      </c>
      <c r="M2212">
        <v>1143</v>
      </c>
      <c r="N2212">
        <v>1973</v>
      </c>
      <c r="O2212">
        <v>5633</v>
      </c>
    </row>
    <row r="2213" spans="1:15" x14ac:dyDescent="0.25">
      <c r="A2213" t="s">
        <v>70</v>
      </c>
      <c r="B2213">
        <v>1987</v>
      </c>
      <c r="D2213" s="1">
        <v>32006</v>
      </c>
      <c r="E2213" t="s">
        <v>8</v>
      </c>
      <c r="F2213" t="s">
        <v>9</v>
      </c>
      <c r="G2213" t="s">
        <v>10</v>
      </c>
      <c r="H2213">
        <v>58</v>
      </c>
      <c r="J2213">
        <v>1974</v>
      </c>
      <c r="K2213">
        <v>197</v>
      </c>
      <c r="L2213" s="1">
        <v>27226</v>
      </c>
      <c r="M2213">
        <v>358</v>
      </c>
      <c r="N2213">
        <v>1974</v>
      </c>
      <c r="O2213">
        <v>25893</v>
      </c>
    </row>
    <row r="2214" spans="1:15" x14ac:dyDescent="0.25">
      <c r="A2214" t="s">
        <v>70</v>
      </c>
      <c r="B2214">
        <v>1987</v>
      </c>
      <c r="D2214" s="1">
        <v>32007</v>
      </c>
      <c r="E2214" t="s">
        <v>8</v>
      </c>
      <c r="F2214" t="s">
        <v>9</v>
      </c>
      <c r="G2214" t="s">
        <v>10</v>
      </c>
      <c r="H2214">
        <v>78</v>
      </c>
      <c r="J2214">
        <v>1975</v>
      </c>
      <c r="K2214">
        <v>197</v>
      </c>
      <c r="L2214" s="1">
        <v>27591</v>
      </c>
      <c r="M2214">
        <v>27</v>
      </c>
      <c r="N2214">
        <v>1975</v>
      </c>
      <c r="O2214">
        <v>685</v>
      </c>
    </row>
    <row r="2215" spans="1:15" x14ac:dyDescent="0.25">
      <c r="A2215" t="s">
        <v>70</v>
      </c>
      <c r="B2215">
        <v>1987</v>
      </c>
      <c r="D2215" s="1">
        <v>32008</v>
      </c>
      <c r="E2215" t="s">
        <v>8</v>
      </c>
      <c r="F2215" t="s">
        <v>9</v>
      </c>
      <c r="G2215" t="s">
        <v>10</v>
      </c>
      <c r="H2215">
        <v>277</v>
      </c>
      <c r="J2215">
        <v>1976</v>
      </c>
      <c r="K2215">
        <v>197</v>
      </c>
      <c r="L2215" s="1">
        <v>27956</v>
      </c>
      <c r="M2215">
        <v>479</v>
      </c>
      <c r="N2215">
        <v>1976</v>
      </c>
      <c r="O2215">
        <v>4747</v>
      </c>
    </row>
    <row r="2216" spans="1:15" x14ac:dyDescent="0.25">
      <c r="A2216" t="s">
        <v>70</v>
      </c>
      <c r="B2216">
        <v>1987</v>
      </c>
      <c r="D2216" s="1">
        <v>32009</v>
      </c>
      <c r="E2216" t="s">
        <v>8</v>
      </c>
      <c r="F2216" t="s">
        <v>9</v>
      </c>
      <c r="G2216" t="s">
        <v>10</v>
      </c>
      <c r="H2216">
        <v>947</v>
      </c>
      <c r="J2216">
        <v>1977</v>
      </c>
      <c r="K2216">
        <v>197</v>
      </c>
      <c r="L2216" s="1">
        <v>28322</v>
      </c>
      <c r="M2216">
        <v>0</v>
      </c>
      <c r="N2216">
        <v>1977</v>
      </c>
      <c r="O2216">
        <v>2071</v>
      </c>
    </row>
    <row r="2217" spans="1:15" x14ac:dyDescent="0.25">
      <c r="A2217" t="s">
        <v>70</v>
      </c>
      <c r="B2217">
        <v>1987</v>
      </c>
      <c r="D2217" s="1">
        <v>32010</v>
      </c>
      <c r="E2217" t="s">
        <v>8</v>
      </c>
      <c r="F2217" t="s">
        <v>9</v>
      </c>
      <c r="G2217" t="s">
        <v>10</v>
      </c>
      <c r="H2217">
        <v>440</v>
      </c>
      <c r="J2217">
        <v>1978</v>
      </c>
      <c r="K2217">
        <v>197</v>
      </c>
      <c r="L2217" s="1">
        <v>28687</v>
      </c>
      <c r="M2217">
        <v>5</v>
      </c>
      <c r="N2217">
        <v>1978</v>
      </c>
      <c r="O2217">
        <v>13178</v>
      </c>
    </row>
    <row r="2218" spans="1:15" x14ac:dyDescent="0.25">
      <c r="A2218" t="s">
        <v>70</v>
      </c>
      <c r="B2218">
        <v>1987</v>
      </c>
      <c r="D2218" s="1">
        <v>32011</v>
      </c>
      <c r="E2218" t="s">
        <v>8</v>
      </c>
      <c r="F2218" t="s">
        <v>9</v>
      </c>
      <c r="G2218" t="s">
        <v>10</v>
      </c>
      <c r="H2218">
        <v>55</v>
      </c>
      <c r="J2218">
        <v>1979</v>
      </c>
      <c r="K2218">
        <v>197</v>
      </c>
      <c r="L2218" s="1">
        <v>29052</v>
      </c>
      <c r="M2218">
        <v>2025</v>
      </c>
      <c r="N2218">
        <v>1979</v>
      </c>
      <c r="O2218">
        <v>13886</v>
      </c>
    </row>
    <row r="2219" spans="1:15" x14ac:dyDescent="0.25">
      <c r="A2219" t="s">
        <v>70</v>
      </c>
      <c r="B2219">
        <v>1987</v>
      </c>
      <c r="D2219" s="1">
        <v>32012</v>
      </c>
      <c r="E2219" t="s">
        <v>8</v>
      </c>
      <c r="F2219" t="s">
        <v>9</v>
      </c>
      <c r="G2219" t="s">
        <v>10</v>
      </c>
      <c r="H2219">
        <v>423</v>
      </c>
      <c r="J2219">
        <v>1980</v>
      </c>
      <c r="K2219">
        <v>197</v>
      </c>
      <c r="L2219" s="1">
        <v>29417</v>
      </c>
      <c r="M2219">
        <v>602</v>
      </c>
      <c r="N2219">
        <v>1980</v>
      </c>
      <c r="O2219">
        <v>8444</v>
      </c>
    </row>
    <row r="2220" spans="1:15" x14ac:dyDescent="0.25">
      <c r="A2220" t="s">
        <v>70</v>
      </c>
      <c r="B2220">
        <v>1987</v>
      </c>
      <c r="D2220" s="1">
        <v>32013</v>
      </c>
      <c r="E2220" t="s">
        <v>8</v>
      </c>
      <c r="F2220" t="s">
        <v>9</v>
      </c>
      <c r="G2220" t="s">
        <v>10</v>
      </c>
      <c r="H2220">
        <v>2130</v>
      </c>
      <c r="J2220">
        <v>1981</v>
      </c>
      <c r="K2220">
        <v>197</v>
      </c>
      <c r="L2220" s="1">
        <v>29783</v>
      </c>
      <c r="M2220">
        <v>116</v>
      </c>
      <c r="N2220">
        <v>1981</v>
      </c>
      <c r="O2220">
        <v>814</v>
      </c>
    </row>
    <row r="2221" spans="1:15" x14ac:dyDescent="0.25">
      <c r="A2221" t="s">
        <v>70</v>
      </c>
      <c r="B2221">
        <v>1987</v>
      </c>
      <c r="D2221" s="1">
        <v>32014</v>
      </c>
      <c r="E2221" t="s">
        <v>8</v>
      </c>
      <c r="F2221" t="s">
        <v>9</v>
      </c>
      <c r="G2221" t="s">
        <v>10</v>
      </c>
      <c r="H2221">
        <v>121</v>
      </c>
      <c r="J2221">
        <v>1982</v>
      </c>
      <c r="K2221">
        <v>197</v>
      </c>
      <c r="L2221" s="1">
        <v>30148</v>
      </c>
      <c r="M2221">
        <v>0</v>
      </c>
      <c r="N2221">
        <v>1982</v>
      </c>
      <c r="O2221">
        <v>1598</v>
      </c>
    </row>
    <row r="2222" spans="1:15" x14ac:dyDescent="0.25">
      <c r="A2222" t="s">
        <v>70</v>
      </c>
      <c r="B2222">
        <v>1987</v>
      </c>
      <c r="D2222" s="1">
        <v>32015</v>
      </c>
      <c r="E2222" t="s">
        <v>8</v>
      </c>
      <c r="F2222" t="s">
        <v>9</v>
      </c>
      <c r="G2222" t="s">
        <v>10</v>
      </c>
      <c r="H2222">
        <v>1021</v>
      </c>
      <c r="J2222">
        <v>1983</v>
      </c>
      <c r="K2222">
        <v>197</v>
      </c>
      <c r="L2222" s="1">
        <v>30513</v>
      </c>
      <c r="M2222">
        <v>3298</v>
      </c>
      <c r="N2222">
        <v>1983</v>
      </c>
      <c r="O2222">
        <v>28044</v>
      </c>
    </row>
    <row r="2223" spans="1:15" x14ac:dyDescent="0.25">
      <c r="A2223" t="s">
        <v>70</v>
      </c>
      <c r="B2223">
        <v>1987</v>
      </c>
      <c r="D2223" s="1">
        <v>32016</v>
      </c>
      <c r="E2223" t="s">
        <v>8</v>
      </c>
      <c r="F2223" t="s">
        <v>9</v>
      </c>
      <c r="G2223" t="s">
        <v>10</v>
      </c>
      <c r="H2223">
        <v>337</v>
      </c>
      <c r="J2223">
        <v>1984</v>
      </c>
      <c r="K2223">
        <v>197</v>
      </c>
      <c r="L2223" s="1">
        <v>30878</v>
      </c>
      <c r="M2223">
        <v>3</v>
      </c>
      <c r="N2223">
        <v>1984</v>
      </c>
      <c r="O2223">
        <v>7805</v>
      </c>
    </row>
    <row r="2224" spans="1:15" x14ac:dyDescent="0.25">
      <c r="A2224" t="s">
        <v>70</v>
      </c>
      <c r="B2224">
        <v>1987</v>
      </c>
      <c r="D2224" s="1">
        <v>32017</v>
      </c>
      <c r="E2224" t="s">
        <v>8</v>
      </c>
      <c r="F2224" t="s">
        <v>9</v>
      </c>
      <c r="G2224" t="s">
        <v>10</v>
      </c>
      <c r="H2224">
        <v>753</v>
      </c>
      <c r="J2224">
        <v>1985</v>
      </c>
      <c r="K2224">
        <v>197</v>
      </c>
      <c r="L2224" s="1">
        <v>31244</v>
      </c>
      <c r="M2224">
        <v>48</v>
      </c>
      <c r="N2224">
        <v>1985</v>
      </c>
      <c r="O2224">
        <v>1790</v>
      </c>
    </row>
    <row r="2225" spans="1:15" x14ac:dyDescent="0.25">
      <c r="A2225" t="s">
        <v>70</v>
      </c>
      <c r="B2225">
        <v>1987</v>
      </c>
      <c r="D2225" s="1">
        <v>32018</v>
      </c>
      <c r="E2225" t="s">
        <v>8</v>
      </c>
      <c r="F2225" t="s">
        <v>9</v>
      </c>
      <c r="G2225" t="s">
        <v>10</v>
      </c>
      <c r="H2225">
        <v>1408</v>
      </c>
      <c r="J2225">
        <v>1986</v>
      </c>
      <c r="K2225">
        <v>197</v>
      </c>
      <c r="L2225" s="1">
        <v>31609</v>
      </c>
      <c r="M2225">
        <v>40</v>
      </c>
      <c r="N2225">
        <v>1986</v>
      </c>
      <c r="O2225">
        <v>742</v>
      </c>
    </row>
    <row r="2226" spans="1:15" x14ac:dyDescent="0.25">
      <c r="A2226" t="s">
        <v>70</v>
      </c>
      <c r="B2226">
        <v>1987</v>
      </c>
      <c r="D2226" s="1">
        <v>32019</v>
      </c>
      <c r="E2226" t="s">
        <v>8</v>
      </c>
      <c r="F2226" t="s">
        <v>9</v>
      </c>
      <c r="G2226" t="s">
        <v>10</v>
      </c>
      <c r="H2226">
        <v>135</v>
      </c>
      <c r="J2226">
        <v>1987</v>
      </c>
      <c r="K2226">
        <v>197</v>
      </c>
      <c r="L2226" s="1">
        <v>31974</v>
      </c>
      <c r="M2226">
        <v>248</v>
      </c>
      <c r="N2226">
        <v>1987</v>
      </c>
      <c r="O2226">
        <v>5632</v>
      </c>
    </row>
    <row r="2227" spans="1:15" x14ac:dyDescent="0.25">
      <c r="A2227" t="s">
        <v>70</v>
      </c>
      <c r="B2227">
        <v>1987</v>
      </c>
      <c r="D2227" s="1">
        <v>32020</v>
      </c>
      <c r="E2227" t="s">
        <v>8</v>
      </c>
      <c r="F2227" t="s">
        <v>9</v>
      </c>
      <c r="G2227" t="s">
        <v>10</v>
      </c>
      <c r="H2227">
        <v>435</v>
      </c>
      <c r="J2227">
        <v>1988</v>
      </c>
      <c r="K2227">
        <v>197</v>
      </c>
      <c r="L2227" s="1">
        <v>32339</v>
      </c>
      <c r="M2227">
        <v>0</v>
      </c>
      <c r="N2227">
        <v>1988</v>
      </c>
      <c r="O2227">
        <v>2578</v>
      </c>
    </row>
    <row r="2228" spans="1:15" x14ac:dyDescent="0.25">
      <c r="A2228" t="s">
        <v>70</v>
      </c>
      <c r="B2228">
        <v>1987</v>
      </c>
      <c r="D2228" s="1">
        <v>32021</v>
      </c>
      <c r="E2228" t="s">
        <v>8</v>
      </c>
      <c r="F2228" t="s">
        <v>9</v>
      </c>
      <c r="G2228" t="s">
        <v>10</v>
      </c>
      <c r="H2228">
        <v>23</v>
      </c>
      <c r="J2228">
        <v>1989</v>
      </c>
      <c r="K2228">
        <v>197</v>
      </c>
      <c r="L2228" s="1">
        <v>32705</v>
      </c>
      <c r="M2228">
        <v>164</v>
      </c>
      <c r="N2228">
        <v>1989</v>
      </c>
      <c r="O2228">
        <v>27547</v>
      </c>
    </row>
    <row r="2229" spans="1:15" x14ac:dyDescent="0.25">
      <c r="A2229" t="s">
        <v>70</v>
      </c>
      <c r="B2229">
        <v>1987</v>
      </c>
      <c r="D2229" s="1">
        <v>32022</v>
      </c>
      <c r="E2229" t="s">
        <v>8</v>
      </c>
      <c r="F2229" t="s">
        <v>9</v>
      </c>
      <c r="G2229" t="s">
        <v>10</v>
      </c>
      <c r="H2229">
        <v>610</v>
      </c>
      <c r="J2229">
        <v>1990</v>
      </c>
      <c r="K2229">
        <v>197</v>
      </c>
      <c r="L2229" s="1">
        <v>33070</v>
      </c>
      <c r="M2229">
        <v>1843</v>
      </c>
      <c r="N2229">
        <v>1990</v>
      </c>
      <c r="O2229">
        <v>15359</v>
      </c>
    </row>
    <row r="2230" spans="1:15" x14ac:dyDescent="0.25">
      <c r="A2230" t="s">
        <v>70</v>
      </c>
      <c r="B2230">
        <v>1987</v>
      </c>
      <c r="D2230" s="1">
        <v>32023</v>
      </c>
      <c r="E2230" t="s">
        <v>8</v>
      </c>
      <c r="F2230" t="s">
        <v>9</v>
      </c>
      <c r="G2230" t="s">
        <v>10</v>
      </c>
      <c r="H2230">
        <v>413</v>
      </c>
      <c r="J2230">
        <v>1991</v>
      </c>
      <c r="K2230">
        <v>197</v>
      </c>
      <c r="L2230" s="1">
        <v>33435</v>
      </c>
      <c r="M2230">
        <v>0</v>
      </c>
      <c r="N2230">
        <v>1991</v>
      </c>
      <c r="O2230">
        <v>5153</v>
      </c>
    </row>
    <row r="2231" spans="1:15" x14ac:dyDescent="0.25">
      <c r="A2231" t="s">
        <v>70</v>
      </c>
      <c r="B2231">
        <v>1987</v>
      </c>
      <c r="D2231" s="1">
        <v>32024</v>
      </c>
      <c r="E2231" t="s">
        <v>8</v>
      </c>
      <c r="F2231" t="s">
        <v>9</v>
      </c>
      <c r="G2231" t="s">
        <v>10</v>
      </c>
      <c r="H2231">
        <v>2</v>
      </c>
      <c r="J2231">
        <v>1992</v>
      </c>
      <c r="K2231">
        <v>197</v>
      </c>
      <c r="L2231" s="1">
        <v>33800</v>
      </c>
      <c r="M2231">
        <v>786</v>
      </c>
      <c r="N2231">
        <v>1992</v>
      </c>
      <c r="O2231">
        <v>8277</v>
      </c>
    </row>
    <row r="2232" spans="1:15" x14ac:dyDescent="0.25">
      <c r="A2232" t="s">
        <v>70</v>
      </c>
      <c r="B2232">
        <v>1987</v>
      </c>
      <c r="D2232" s="1">
        <v>32025</v>
      </c>
      <c r="E2232" t="s">
        <v>8</v>
      </c>
      <c r="F2232" t="s">
        <v>9</v>
      </c>
      <c r="G2232" t="s">
        <v>10</v>
      </c>
      <c r="H2232">
        <v>26</v>
      </c>
      <c r="J2232">
        <v>1993</v>
      </c>
      <c r="K2232">
        <v>197</v>
      </c>
      <c r="L2232" s="1">
        <v>34166</v>
      </c>
      <c r="M2232">
        <v>420</v>
      </c>
      <c r="N2232">
        <v>1993</v>
      </c>
      <c r="O2232">
        <v>12941</v>
      </c>
    </row>
    <row r="2233" spans="1:15" x14ac:dyDescent="0.25">
      <c r="A2233" t="s">
        <v>70</v>
      </c>
      <c r="B2233">
        <v>1987</v>
      </c>
      <c r="D2233" s="1">
        <v>32026</v>
      </c>
      <c r="E2233" t="s">
        <v>8</v>
      </c>
      <c r="F2233" t="s">
        <v>9</v>
      </c>
      <c r="G2233" t="s">
        <v>10</v>
      </c>
      <c r="H2233">
        <v>26</v>
      </c>
      <c r="J2233">
        <v>1994</v>
      </c>
      <c r="K2233">
        <v>197</v>
      </c>
      <c r="L2233" s="1">
        <v>34531</v>
      </c>
      <c r="M2233">
        <v>134</v>
      </c>
      <c r="N2233">
        <v>1994</v>
      </c>
      <c r="O2233">
        <v>18710</v>
      </c>
    </row>
    <row r="2234" spans="1:15" x14ac:dyDescent="0.25">
      <c r="A2234" t="s">
        <v>70</v>
      </c>
      <c r="B2234">
        <v>1987</v>
      </c>
      <c r="D2234" s="1">
        <v>32027</v>
      </c>
      <c r="E2234" t="s">
        <v>8</v>
      </c>
      <c r="F2234" t="s">
        <v>9</v>
      </c>
      <c r="G2234" t="s">
        <v>10</v>
      </c>
      <c r="H2234">
        <v>0</v>
      </c>
      <c r="J2234">
        <v>1995</v>
      </c>
      <c r="K2234">
        <v>197</v>
      </c>
      <c r="L2234" s="1">
        <v>34896</v>
      </c>
      <c r="M2234">
        <v>598</v>
      </c>
      <c r="N2234">
        <v>1995</v>
      </c>
      <c r="O2234">
        <v>6585</v>
      </c>
    </row>
    <row r="2235" spans="1:15" x14ac:dyDescent="0.25">
      <c r="A2235" t="s">
        <v>70</v>
      </c>
      <c r="B2235">
        <v>1987</v>
      </c>
      <c r="D2235" s="1">
        <v>32028</v>
      </c>
      <c r="E2235" t="s">
        <v>8</v>
      </c>
      <c r="F2235" t="s">
        <v>9</v>
      </c>
      <c r="G2235" t="s">
        <v>10</v>
      </c>
      <c r="H2235">
        <v>0</v>
      </c>
      <c r="J2235">
        <v>1999</v>
      </c>
      <c r="K2235">
        <v>197</v>
      </c>
      <c r="L2235" s="1">
        <v>36357</v>
      </c>
      <c r="M2235">
        <v>410</v>
      </c>
      <c r="N2235">
        <v>1999</v>
      </c>
      <c r="O2235">
        <v>4406</v>
      </c>
    </row>
    <row r="2236" spans="1:15" x14ac:dyDescent="0.25">
      <c r="A2236" t="s">
        <v>70</v>
      </c>
      <c r="B2236">
        <v>1987</v>
      </c>
      <c r="D2236" s="1">
        <v>32029</v>
      </c>
      <c r="E2236" t="s">
        <v>8</v>
      </c>
      <c r="F2236" t="s">
        <v>9</v>
      </c>
      <c r="G2236" t="s">
        <v>10</v>
      </c>
      <c r="H2236">
        <v>0</v>
      </c>
      <c r="J2236">
        <v>2000</v>
      </c>
      <c r="K2236">
        <v>197</v>
      </c>
      <c r="L2236" s="1">
        <v>36722</v>
      </c>
      <c r="M2236">
        <v>213</v>
      </c>
      <c r="N2236">
        <v>2000</v>
      </c>
      <c r="O2236">
        <v>19155</v>
      </c>
    </row>
    <row r="2237" spans="1:15" x14ac:dyDescent="0.25">
      <c r="A2237" t="s">
        <v>70</v>
      </c>
      <c r="B2237">
        <v>1987</v>
      </c>
      <c r="D2237" s="1">
        <v>32030</v>
      </c>
      <c r="E2237" t="s">
        <v>8</v>
      </c>
      <c r="F2237" t="s">
        <v>9</v>
      </c>
      <c r="G2237" t="s">
        <v>10</v>
      </c>
      <c r="H2237">
        <v>0</v>
      </c>
      <c r="J2237">
        <v>2001</v>
      </c>
      <c r="K2237">
        <v>197</v>
      </c>
      <c r="L2237" s="1">
        <v>37088</v>
      </c>
      <c r="M2237">
        <v>2201</v>
      </c>
      <c r="N2237">
        <v>2001</v>
      </c>
      <c r="O2237">
        <v>18967</v>
      </c>
    </row>
    <row r="2238" spans="1:15" x14ac:dyDescent="0.25">
      <c r="A2238" t="s">
        <v>70</v>
      </c>
      <c r="B2238">
        <v>1987</v>
      </c>
      <c r="D2238" s="1">
        <v>32031</v>
      </c>
      <c r="E2238" t="s">
        <v>8</v>
      </c>
      <c r="F2238" t="s">
        <v>9</v>
      </c>
      <c r="G2238" t="s">
        <v>10</v>
      </c>
      <c r="H2238">
        <v>0</v>
      </c>
      <c r="J2238">
        <v>2002</v>
      </c>
      <c r="K2238">
        <v>197</v>
      </c>
      <c r="L2238" s="1">
        <v>37453</v>
      </c>
      <c r="M2238">
        <v>321</v>
      </c>
      <c r="N2238">
        <v>2002</v>
      </c>
      <c r="O2238">
        <v>10725</v>
      </c>
    </row>
    <row r="2239" spans="1:15" x14ac:dyDescent="0.25">
      <c r="A2239" t="s">
        <v>70</v>
      </c>
      <c r="B2239">
        <v>1987</v>
      </c>
      <c r="D2239" s="1">
        <v>32032</v>
      </c>
      <c r="E2239" t="s">
        <v>8</v>
      </c>
      <c r="F2239" t="s">
        <v>9</v>
      </c>
      <c r="G2239" t="s">
        <v>10</v>
      </c>
      <c r="H2239">
        <v>1</v>
      </c>
      <c r="J2239">
        <v>2003</v>
      </c>
      <c r="K2239">
        <v>197</v>
      </c>
      <c r="L2239" s="1">
        <v>37818</v>
      </c>
      <c r="M2239">
        <v>244</v>
      </c>
      <c r="N2239">
        <v>2003</v>
      </c>
      <c r="O2239">
        <v>1678</v>
      </c>
    </row>
    <row r="2240" spans="1:15" x14ac:dyDescent="0.25">
      <c r="A2240" t="s">
        <v>70</v>
      </c>
      <c r="B2240">
        <v>1987</v>
      </c>
      <c r="D2240" s="1">
        <v>32033</v>
      </c>
      <c r="E2240" t="s">
        <v>8</v>
      </c>
      <c r="F2240" t="s">
        <v>9</v>
      </c>
      <c r="G2240" t="s">
        <v>10</v>
      </c>
      <c r="H2240">
        <v>0</v>
      </c>
      <c r="J2240">
        <v>2004</v>
      </c>
      <c r="K2240">
        <v>197</v>
      </c>
      <c r="L2240" s="1">
        <v>38183</v>
      </c>
      <c r="M2240">
        <v>188</v>
      </c>
      <c r="N2240">
        <v>2004</v>
      </c>
      <c r="O2240">
        <v>4423</v>
      </c>
    </row>
    <row r="2241" spans="1:15" x14ac:dyDescent="0.25">
      <c r="A2241" t="s">
        <v>70</v>
      </c>
      <c r="B2241">
        <v>1987</v>
      </c>
      <c r="D2241" s="1">
        <v>32034</v>
      </c>
      <c r="E2241" t="s">
        <v>8</v>
      </c>
      <c r="F2241" t="s">
        <v>9</v>
      </c>
      <c r="G2241" t="s">
        <v>10</v>
      </c>
      <c r="H2241">
        <v>0</v>
      </c>
      <c r="J2241">
        <v>2005</v>
      </c>
      <c r="K2241">
        <v>197</v>
      </c>
      <c r="L2241" s="1">
        <v>38549</v>
      </c>
      <c r="M2241">
        <v>236</v>
      </c>
      <c r="N2241">
        <v>2005</v>
      </c>
      <c r="O2241">
        <v>4975</v>
      </c>
    </row>
    <row r="2242" spans="1:15" x14ac:dyDescent="0.25">
      <c r="A2242" t="s">
        <v>70</v>
      </c>
      <c r="B2242">
        <v>1987</v>
      </c>
      <c r="D2242" s="1">
        <v>32035</v>
      </c>
      <c r="E2242" t="s">
        <v>8</v>
      </c>
      <c r="F2242" t="s">
        <v>9</v>
      </c>
      <c r="G2242" t="s">
        <v>10</v>
      </c>
      <c r="H2242">
        <v>0</v>
      </c>
      <c r="J2242">
        <v>2006</v>
      </c>
      <c r="K2242">
        <v>197</v>
      </c>
      <c r="L2242" s="1">
        <v>38914</v>
      </c>
      <c r="M2242">
        <v>54</v>
      </c>
      <c r="N2242">
        <v>2006</v>
      </c>
      <c r="O2242">
        <v>1722</v>
      </c>
    </row>
    <row r="2243" spans="1:15" x14ac:dyDescent="0.25">
      <c r="A2243" t="s">
        <v>70</v>
      </c>
      <c r="B2243">
        <v>1987</v>
      </c>
      <c r="D2243" s="1">
        <v>32036</v>
      </c>
      <c r="E2243" t="s">
        <v>8</v>
      </c>
      <c r="F2243" t="s">
        <v>9</v>
      </c>
      <c r="G2243" t="s">
        <v>10</v>
      </c>
      <c r="H2243">
        <v>0</v>
      </c>
      <c r="J2243">
        <v>2007</v>
      </c>
      <c r="K2243">
        <v>197</v>
      </c>
      <c r="L2243" s="1">
        <v>39279</v>
      </c>
      <c r="M2243">
        <v>0</v>
      </c>
      <c r="N2243">
        <v>2007</v>
      </c>
      <c r="O2243">
        <v>283</v>
      </c>
    </row>
    <row r="2244" spans="1:15" x14ac:dyDescent="0.25">
      <c r="A2244" t="s">
        <v>70</v>
      </c>
      <c r="B2244">
        <v>1987</v>
      </c>
      <c r="D2244" s="1">
        <v>32037</v>
      </c>
      <c r="E2244" t="s">
        <v>8</v>
      </c>
      <c r="F2244" t="s">
        <v>9</v>
      </c>
      <c r="G2244" t="s">
        <v>10</v>
      </c>
      <c r="H2244">
        <v>0</v>
      </c>
      <c r="J2244">
        <v>2008</v>
      </c>
      <c r="K2244">
        <v>197</v>
      </c>
      <c r="L2244" s="1">
        <v>39644</v>
      </c>
      <c r="M2244">
        <v>741</v>
      </c>
      <c r="N2244">
        <v>2008</v>
      </c>
      <c r="O2244">
        <v>5501</v>
      </c>
    </row>
    <row r="2245" spans="1:15" x14ac:dyDescent="0.25">
      <c r="A2245" t="s">
        <v>70</v>
      </c>
      <c r="B2245">
        <v>1987</v>
      </c>
      <c r="D2245" s="1">
        <v>32038</v>
      </c>
      <c r="E2245" t="s">
        <v>8</v>
      </c>
      <c r="F2245" t="s">
        <v>9</v>
      </c>
      <c r="G2245" t="s">
        <v>10</v>
      </c>
      <c r="H2245">
        <v>156</v>
      </c>
      <c r="J2245">
        <v>2009</v>
      </c>
      <c r="K2245">
        <v>197</v>
      </c>
      <c r="L2245" s="1">
        <v>40010</v>
      </c>
      <c r="M2245">
        <v>2067</v>
      </c>
      <c r="N2245">
        <v>2009</v>
      </c>
      <c r="O2245">
        <v>43582</v>
      </c>
    </row>
    <row r="2246" spans="1:15" x14ac:dyDescent="0.25">
      <c r="A2246" t="s">
        <v>70</v>
      </c>
      <c r="B2246">
        <v>1987</v>
      </c>
      <c r="D2246" s="1">
        <v>32039</v>
      </c>
      <c r="E2246" t="s">
        <v>8</v>
      </c>
      <c r="F2246" t="s">
        <v>9</v>
      </c>
      <c r="G2246" t="s">
        <v>10</v>
      </c>
      <c r="H2246">
        <v>103</v>
      </c>
      <c r="J2246">
        <v>2010</v>
      </c>
      <c r="K2246">
        <v>197</v>
      </c>
      <c r="L2246" s="1">
        <v>40375</v>
      </c>
      <c r="M2246">
        <v>278</v>
      </c>
      <c r="N2246">
        <v>2010</v>
      </c>
      <c r="O2246">
        <v>10880</v>
      </c>
    </row>
    <row r="2247" spans="1:15" x14ac:dyDescent="0.25">
      <c r="A2247" t="s">
        <v>70</v>
      </c>
      <c r="B2247">
        <v>1987</v>
      </c>
      <c r="D2247" s="1">
        <v>32040</v>
      </c>
      <c r="E2247" t="s">
        <v>8</v>
      </c>
      <c r="F2247" t="s">
        <v>9</v>
      </c>
      <c r="G2247" t="s">
        <v>10</v>
      </c>
      <c r="H2247">
        <v>765</v>
      </c>
      <c r="J2247">
        <v>2011</v>
      </c>
      <c r="K2247">
        <v>197</v>
      </c>
      <c r="L2247" s="1">
        <v>40740</v>
      </c>
      <c r="M2247">
        <v>396</v>
      </c>
      <c r="N2247">
        <v>2011</v>
      </c>
      <c r="O2247">
        <v>12314</v>
      </c>
    </row>
    <row r="2248" spans="1:15" x14ac:dyDescent="0.25">
      <c r="A2248" t="s">
        <v>70</v>
      </c>
      <c r="B2248">
        <v>1987</v>
      </c>
      <c r="D2248" s="1">
        <v>32041</v>
      </c>
      <c r="E2248" t="s">
        <v>8</v>
      </c>
      <c r="F2248" t="s">
        <v>9</v>
      </c>
      <c r="G2248" t="s">
        <v>10</v>
      </c>
      <c r="H2248">
        <v>1213</v>
      </c>
      <c r="J2248">
        <v>2012</v>
      </c>
      <c r="K2248">
        <v>197</v>
      </c>
      <c r="L2248" s="1">
        <v>41105</v>
      </c>
      <c r="M2248">
        <v>2029</v>
      </c>
      <c r="N2248">
        <v>2012</v>
      </c>
      <c r="O2248">
        <v>15694</v>
      </c>
    </row>
    <row r="2249" spans="1:15" x14ac:dyDescent="0.25">
      <c r="A2249" t="s">
        <v>70</v>
      </c>
      <c r="B2249">
        <v>1987</v>
      </c>
      <c r="D2249" s="1">
        <v>32042</v>
      </c>
      <c r="E2249" t="s">
        <v>8</v>
      </c>
      <c r="F2249" t="s">
        <v>9</v>
      </c>
      <c r="G2249" t="s">
        <v>10</v>
      </c>
      <c r="H2249">
        <v>2862</v>
      </c>
      <c r="J2249">
        <v>2013</v>
      </c>
      <c r="K2249">
        <v>197</v>
      </c>
      <c r="L2249" s="1">
        <v>41471</v>
      </c>
      <c r="M2249">
        <v>1274</v>
      </c>
      <c r="N2249">
        <v>2013</v>
      </c>
      <c r="O2249">
        <v>22233</v>
      </c>
    </row>
    <row r="2250" spans="1:15" x14ac:dyDescent="0.25">
      <c r="A2250" t="s">
        <v>70</v>
      </c>
      <c r="B2250">
        <v>1987</v>
      </c>
      <c r="D2250" s="1">
        <v>32043</v>
      </c>
      <c r="E2250" t="s">
        <v>8</v>
      </c>
      <c r="F2250" t="s">
        <v>9</v>
      </c>
      <c r="G2250" t="s">
        <v>10</v>
      </c>
      <c r="H2250">
        <v>6621</v>
      </c>
      <c r="J2250">
        <v>2014</v>
      </c>
      <c r="K2250">
        <v>197</v>
      </c>
      <c r="L2250" s="1">
        <v>41836</v>
      </c>
      <c r="M2250">
        <v>211</v>
      </c>
      <c r="N2250">
        <v>2014</v>
      </c>
      <c r="O2250">
        <v>20721</v>
      </c>
    </row>
    <row r="2251" spans="1:15" x14ac:dyDescent="0.25">
      <c r="A2251" t="s">
        <v>70</v>
      </c>
      <c r="B2251">
        <v>1987</v>
      </c>
      <c r="D2251" s="1">
        <v>32044</v>
      </c>
      <c r="E2251" t="s">
        <v>8</v>
      </c>
      <c r="F2251" t="s">
        <v>9</v>
      </c>
      <c r="G2251" t="s">
        <v>10</v>
      </c>
      <c r="H2251">
        <v>4052</v>
      </c>
      <c r="J2251">
        <v>2015</v>
      </c>
      <c r="K2251">
        <v>197</v>
      </c>
      <c r="L2251" s="1">
        <v>42201</v>
      </c>
      <c r="M2251">
        <v>1431</v>
      </c>
      <c r="N2251">
        <v>2015</v>
      </c>
      <c r="O2251">
        <v>8920</v>
      </c>
    </row>
    <row r="2252" spans="1:15" x14ac:dyDescent="0.25">
      <c r="A2252" t="s">
        <v>70</v>
      </c>
      <c r="B2252">
        <v>1987</v>
      </c>
      <c r="D2252" s="1">
        <v>32045</v>
      </c>
      <c r="E2252" t="s">
        <v>8</v>
      </c>
      <c r="F2252" t="s">
        <v>9</v>
      </c>
      <c r="G2252" t="s">
        <v>10</v>
      </c>
      <c r="H2252">
        <v>2352</v>
      </c>
      <c r="J2252">
        <v>2016</v>
      </c>
      <c r="K2252">
        <v>197</v>
      </c>
      <c r="L2252" s="1">
        <v>42566</v>
      </c>
      <c r="M2252">
        <v>591</v>
      </c>
      <c r="N2252">
        <v>2016</v>
      </c>
      <c r="O2252">
        <v>10538</v>
      </c>
    </row>
    <row r="2253" spans="1:15" x14ac:dyDescent="0.25">
      <c r="A2253" t="s">
        <v>70</v>
      </c>
      <c r="B2253">
        <v>1987</v>
      </c>
      <c r="D2253" s="1">
        <v>32046</v>
      </c>
      <c r="E2253" t="s">
        <v>8</v>
      </c>
      <c r="F2253" t="s">
        <v>9</v>
      </c>
      <c r="G2253" t="s">
        <v>10</v>
      </c>
      <c r="H2253">
        <v>178</v>
      </c>
      <c r="J2253">
        <v>2017</v>
      </c>
      <c r="K2253">
        <v>197</v>
      </c>
      <c r="L2253" s="1">
        <v>42932</v>
      </c>
      <c r="M2253">
        <v>806</v>
      </c>
      <c r="N2253">
        <v>2017</v>
      </c>
      <c r="O2253">
        <v>12676</v>
      </c>
    </row>
    <row r="2254" spans="1:15" x14ac:dyDescent="0.25">
      <c r="A2254" t="s">
        <v>70</v>
      </c>
      <c r="B2254">
        <v>1987</v>
      </c>
      <c r="D2254" s="1">
        <v>32047</v>
      </c>
      <c r="E2254" t="s">
        <v>8</v>
      </c>
      <c r="F2254" t="s">
        <v>9</v>
      </c>
      <c r="G2254" t="s">
        <v>10</v>
      </c>
      <c r="H2254">
        <v>378</v>
      </c>
      <c r="J2254">
        <v>2018</v>
      </c>
      <c r="K2254">
        <v>197</v>
      </c>
      <c r="L2254" s="1">
        <v>43297</v>
      </c>
      <c r="M2254">
        <v>629</v>
      </c>
      <c r="N2254">
        <v>2018</v>
      </c>
      <c r="O2254">
        <v>8449</v>
      </c>
    </row>
    <row r="2255" spans="1:15" x14ac:dyDescent="0.25">
      <c r="A2255" t="s">
        <v>70</v>
      </c>
      <c r="B2255">
        <v>1987</v>
      </c>
      <c r="D2255" s="1">
        <v>32048</v>
      </c>
      <c r="E2255" t="s">
        <v>8</v>
      </c>
      <c r="F2255" t="s">
        <v>9</v>
      </c>
      <c r="G2255" t="s">
        <v>10</v>
      </c>
      <c r="H2255">
        <v>1502</v>
      </c>
      <c r="J2255">
        <v>2019</v>
      </c>
      <c r="K2255">
        <v>197</v>
      </c>
      <c r="L2255" s="1">
        <v>43662</v>
      </c>
      <c r="M2255">
        <v>2477</v>
      </c>
      <c r="N2255">
        <v>2019</v>
      </c>
      <c r="O2255">
        <v>19463</v>
      </c>
    </row>
    <row r="2256" spans="1:15" x14ac:dyDescent="0.25">
      <c r="A2256" t="s">
        <v>70</v>
      </c>
      <c r="B2256">
        <v>1987</v>
      </c>
      <c r="D2256" s="1">
        <v>32049</v>
      </c>
      <c r="E2256" t="s">
        <v>8</v>
      </c>
      <c r="F2256" t="s">
        <v>9</v>
      </c>
      <c r="G2256" t="s">
        <v>10</v>
      </c>
      <c r="H2256">
        <v>106</v>
      </c>
      <c r="J2256">
        <v>2020</v>
      </c>
      <c r="K2256">
        <v>197</v>
      </c>
      <c r="L2256" s="1">
        <v>44027</v>
      </c>
      <c r="M2256">
        <v>215</v>
      </c>
      <c r="N2256">
        <v>2020</v>
      </c>
      <c r="O2256">
        <v>5353</v>
      </c>
    </row>
    <row r="2257" spans="1:15" x14ac:dyDescent="0.25">
      <c r="A2257" t="s">
        <v>70</v>
      </c>
      <c r="B2257">
        <v>1987</v>
      </c>
      <c r="D2257" s="1">
        <v>32050</v>
      </c>
      <c r="E2257" t="s">
        <v>8</v>
      </c>
      <c r="F2257" t="s">
        <v>9</v>
      </c>
      <c r="G2257" t="s">
        <v>10</v>
      </c>
      <c r="H2257">
        <v>4179</v>
      </c>
      <c r="J2257">
        <v>2021</v>
      </c>
      <c r="K2257">
        <v>197</v>
      </c>
      <c r="L2257" s="1">
        <v>44393</v>
      </c>
      <c r="M2257">
        <v>237</v>
      </c>
      <c r="N2257">
        <v>2021</v>
      </c>
      <c r="O2257">
        <v>8008</v>
      </c>
    </row>
    <row r="2258" spans="1:15" x14ac:dyDescent="0.25">
      <c r="A2258" t="s">
        <v>70</v>
      </c>
      <c r="B2258">
        <v>1987</v>
      </c>
      <c r="D2258" s="1">
        <v>32051</v>
      </c>
      <c r="E2258" t="s">
        <v>8</v>
      </c>
      <c r="F2258" t="s">
        <v>9</v>
      </c>
      <c r="G2258" t="s">
        <v>10</v>
      </c>
      <c r="H2258">
        <v>0</v>
      </c>
      <c r="J2258">
        <v>1971</v>
      </c>
      <c r="K2258">
        <v>198</v>
      </c>
      <c r="L2258" s="1">
        <v>26131</v>
      </c>
      <c r="M2258">
        <v>51</v>
      </c>
      <c r="N2258">
        <v>1971</v>
      </c>
      <c r="O2258">
        <v>8725</v>
      </c>
    </row>
    <row r="2259" spans="1:15" x14ac:dyDescent="0.25">
      <c r="A2259" t="s">
        <v>70</v>
      </c>
      <c r="B2259">
        <v>1987</v>
      </c>
      <c r="D2259" s="1">
        <v>32052</v>
      </c>
      <c r="E2259" t="s">
        <v>8</v>
      </c>
      <c r="F2259" t="s">
        <v>9</v>
      </c>
      <c r="G2259" t="s">
        <v>10</v>
      </c>
      <c r="H2259">
        <v>0</v>
      </c>
      <c r="J2259">
        <v>1972</v>
      </c>
      <c r="K2259">
        <v>198</v>
      </c>
      <c r="L2259" s="1">
        <v>26496</v>
      </c>
      <c r="M2259">
        <v>111</v>
      </c>
      <c r="N2259">
        <v>1972</v>
      </c>
      <c r="O2259">
        <v>8674</v>
      </c>
    </row>
    <row r="2260" spans="1:15" x14ac:dyDescent="0.25">
      <c r="A2260" t="s">
        <v>70</v>
      </c>
      <c r="B2260">
        <v>1987</v>
      </c>
      <c r="D2260" s="1">
        <v>32053</v>
      </c>
      <c r="E2260" t="s">
        <v>8</v>
      </c>
      <c r="F2260" t="s">
        <v>9</v>
      </c>
      <c r="G2260" t="s">
        <v>10</v>
      </c>
      <c r="H2260">
        <v>0</v>
      </c>
      <c r="J2260">
        <v>1973</v>
      </c>
      <c r="K2260">
        <v>198</v>
      </c>
      <c r="L2260" s="1">
        <v>26862</v>
      </c>
      <c r="M2260">
        <v>1018</v>
      </c>
      <c r="N2260">
        <v>1973</v>
      </c>
      <c r="O2260">
        <v>6651</v>
      </c>
    </row>
    <row r="2261" spans="1:15" x14ac:dyDescent="0.25">
      <c r="A2261" t="s">
        <v>70</v>
      </c>
      <c r="B2261">
        <v>1987</v>
      </c>
      <c r="D2261" s="1">
        <v>32054</v>
      </c>
      <c r="E2261" t="s">
        <v>8</v>
      </c>
      <c r="F2261" t="s">
        <v>9</v>
      </c>
      <c r="G2261" t="s">
        <v>10</v>
      </c>
      <c r="H2261">
        <v>0</v>
      </c>
      <c r="J2261">
        <v>1974</v>
      </c>
      <c r="K2261">
        <v>198</v>
      </c>
      <c r="L2261" s="1">
        <v>27227</v>
      </c>
      <c r="M2261">
        <v>218</v>
      </c>
      <c r="N2261">
        <v>1974</v>
      </c>
      <c r="O2261">
        <v>26111</v>
      </c>
    </row>
    <row r="2262" spans="1:15" x14ac:dyDescent="0.25">
      <c r="A2262" t="s">
        <v>70</v>
      </c>
      <c r="B2262">
        <v>1987</v>
      </c>
      <c r="D2262" s="1">
        <v>32055</v>
      </c>
      <c r="E2262" t="s">
        <v>8</v>
      </c>
      <c r="F2262" t="s">
        <v>9</v>
      </c>
      <c r="G2262" t="s">
        <v>10</v>
      </c>
      <c r="H2262">
        <v>0</v>
      </c>
      <c r="J2262">
        <v>1975</v>
      </c>
      <c r="K2262">
        <v>198</v>
      </c>
      <c r="L2262" s="1">
        <v>27592</v>
      </c>
      <c r="M2262">
        <v>0</v>
      </c>
      <c r="N2262">
        <v>1975</v>
      </c>
      <c r="O2262">
        <v>685</v>
      </c>
    </row>
    <row r="2263" spans="1:15" x14ac:dyDescent="0.25">
      <c r="A2263" t="s">
        <v>70</v>
      </c>
      <c r="B2263">
        <v>1987</v>
      </c>
      <c r="D2263" s="1">
        <v>32056</v>
      </c>
      <c r="E2263" t="s">
        <v>8</v>
      </c>
      <c r="F2263" t="s">
        <v>9</v>
      </c>
      <c r="G2263" t="s">
        <v>10</v>
      </c>
      <c r="H2263">
        <v>0</v>
      </c>
      <c r="J2263">
        <v>1976</v>
      </c>
      <c r="K2263">
        <v>198</v>
      </c>
      <c r="L2263" s="1">
        <v>27957</v>
      </c>
      <c r="M2263">
        <v>42</v>
      </c>
      <c r="N2263">
        <v>1976</v>
      </c>
      <c r="O2263">
        <v>4789</v>
      </c>
    </row>
    <row r="2264" spans="1:15" x14ac:dyDescent="0.25">
      <c r="A2264" t="s">
        <v>70</v>
      </c>
      <c r="B2264">
        <v>1987</v>
      </c>
      <c r="D2264" s="1">
        <v>32057</v>
      </c>
      <c r="E2264" t="s">
        <v>8</v>
      </c>
      <c r="F2264" t="s">
        <v>9</v>
      </c>
      <c r="G2264" t="s">
        <v>10</v>
      </c>
      <c r="H2264">
        <v>0</v>
      </c>
      <c r="J2264">
        <v>1977</v>
      </c>
      <c r="K2264">
        <v>198</v>
      </c>
      <c r="L2264" s="1">
        <v>28323</v>
      </c>
      <c r="M2264">
        <v>0</v>
      </c>
      <c r="N2264">
        <v>1977</v>
      </c>
      <c r="O2264">
        <v>2071</v>
      </c>
    </row>
    <row r="2265" spans="1:15" x14ac:dyDescent="0.25">
      <c r="A2265" t="s">
        <v>70</v>
      </c>
      <c r="B2265">
        <v>1987</v>
      </c>
      <c r="D2265" s="1">
        <v>32058</v>
      </c>
      <c r="E2265" t="s">
        <v>8</v>
      </c>
      <c r="F2265" t="s">
        <v>9</v>
      </c>
      <c r="G2265" t="s">
        <v>10</v>
      </c>
      <c r="H2265">
        <v>0</v>
      </c>
      <c r="J2265">
        <v>1978</v>
      </c>
      <c r="K2265">
        <v>198</v>
      </c>
      <c r="L2265" s="1">
        <v>28688</v>
      </c>
      <c r="M2265">
        <v>1777</v>
      </c>
      <c r="N2265">
        <v>1978</v>
      </c>
      <c r="O2265">
        <v>14955</v>
      </c>
    </row>
    <row r="2266" spans="1:15" x14ac:dyDescent="0.25">
      <c r="A2266" t="s">
        <v>70</v>
      </c>
      <c r="B2266">
        <v>1987</v>
      </c>
      <c r="D2266" s="1">
        <v>32059</v>
      </c>
      <c r="E2266" t="s">
        <v>8</v>
      </c>
      <c r="F2266" t="s">
        <v>9</v>
      </c>
      <c r="G2266" t="s">
        <v>10</v>
      </c>
      <c r="H2266">
        <v>0</v>
      </c>
      <c r="J2266">
        <v>1979</v>
      </c>
      <c r="K2266">
        <v>198</v>
      </c>
      <c r="L2266" s="1">
        <v>29053</v>
      </c>
      <c r="M2266">
        <v>1462</v>
      </c>
      <c r="N2266">
        <v>1979</v>
      </c>
      <c r="O2266">
        <v>15348</v>
      </c>
    </row>
    <row r="2267" spans="1:15" x14ac:dyDescent="0.25">
      <c r="A2267" t="s">
        <v>70</v>
      </c>
      <c r="B2267">
        <v>1987</v>
      </c>
      <c r="D2267" s="1">
        <v>32060</v>
      </c>
      <c r="E2267" t="s">
        <v>8</v>
      </c>
      <c r="F2267" t="s">
        <v>9</v>
      </c>
      <c r="G2267" t="s">
        <v>10</v>
      </c>
      <c r="H2267">
        <v>0</v>
      </c>
      <c r="J2267">
        <v>1980</v>
      </c>
      <c r="K2267">
        <v>198</v>
      </c>
      <c r="L2267" s="1">
        <v>29418</v>
      </c>
      <c r="M2267">
        <v>399</v>
      </c>
      <c r="N2267">
        <v>1980</v>
      </c>
      <c r="O2267">
        <v>8843</v>
      </c>
    </row>
    <row r="2268" spans="1:15" x14ac:dyDescent="0.25">
      <c r="A2268" t="s">
        <v>70</v>
      </c>
      <c r="B2268">
        <v>1987</v>
      </c>
      <c r="D2268" s="1">
        <v>32061</v>
      </c>
      <c r="E2268" t="s">
        <v>8</v>
      </c>
      <c r="F2268" t="s">
        <v>9</v>
      </c>
      <c r="G2268" t="s">
        <v>10</v>
      </c>
      <c r="H2268">
        <v>0</v>
      </c>
      <c r="J2268">
        <v>1981</v>
      </c>
      <c r="K2268">
        <v>198</v>
      </c>
      <c r="L2268" s="1">
        <v>29784</v>
      </c>
      <c r="M2268">
        <v>110</v>
      </c>
      <c r="N2268">
        <v>1981</v>
      </c>
      <c r="O2268">
        <v>924</v>
      </c>
    </row>
    <row r="2269" spans="1:15" x14ac:dyDescent="0.25">
      <c r="A2269" t="s">
        <v>70</v>
      </c>
      <c r="B2269">
        <v>1987</v>
      </c>
      <c r="D2269" s="1">
        <v>32062</v>
      </c>
      <c r="E2269" t="s">
        <v>8</v>
      </c>
      <c r="F2269" t="s">
        <v>9</v>
      </c>
      <c r="G2269" t="s">
        <v>10</v>
      </c>
      <c r="H2269">
        <v>22</v>
      </c>
      <c r="J2269">
        <v>1982</v>
      </c>
      <c r="K2269">
        <v>198</v>
      </c>
      <c r="L2269" s="1">
        <v>30149</v>
      </c>
      <c r="M2269">
        <v>31</v>
      </c>
      <c r="N2269">
        <v>1982</v>
      </c>
      <c r="O2269">
        <v>1629</v>
      </c>
    </row>
    <row r="2270" spans="1:15" x14ac:dyDescent="0.25">
      <c r="A2270" t="s">
        <v>70</v>
      </c>
      <c r="B2270">
        <v>1987</v>
      </c>
      <c r="D2270" s="1">
        <v>32063</v>
      </c>
      <c r="E2270" t="s">
        <v>8</v>
      </c>
      <c r="F2270" t="s">
        <v>9</v>
      </c>
      <c r="G2270" t="s">
        <v>10</v>
      </c>
      <c r="H2270">
        <v>0</v>
      </c>
      <c r="J2270">
        <v>1983</v>
      </c>
      <c r="K2270">
        <v>198</v>
      </c>
      <c r="L2270" s="1">
        <v>30514</v>
      </c>
      <c r="M2270">
        <v>10</v>
      </c>
      <c r="N2270">
        <v>1983</v>
      </c>
      <c r="O2270">
        <v>28054</v>
      </c>
    </row>
    <row r="2271" spans="1:15" x14ac:dyDescent="0.25">
      <c r="A2271" t="s">
        <v>70</v>
      </c>
      <c r="B2271">
        <v>1987</v>
      </c>
      <c r="D2271" s="1">
        <v>32064</v>
      </c>
      <c r="E2271" t="s">
        <v>8</v>
      </c>
      <c r="F2271" t="s">
        <v>9</v>
      </c>
      <c r="G2271" t="s">
        <v>10</v>
      </c>
      <c r="H2271">
        <v>10</v>
      </c>
      <c r="J2271">
        <v>1984</v>
      </c>
      <c r="K2271">
        <v>198</v>
      </c>
      <c r="L2271" s="1">
        <v>30879</v>
      </c>
      <c r="M2271">
        <v>3</v>
      </c>
      <c r="N2271">
        <v>1984</v>
      </c>
      <c r="O2271">
        <v>7808</v>
      </c>
    </row>
    <row r="2272" spans="1:15" x14ac:dyDescent="0.25">
      <c r="A2272" t="s">
        <v>70</v>
      </c>
      <c r="B2272">
        <v>1987</v>
      </c>
      <c r="D2272" s="1">
        <v>32065</v>
      </c>
      <c r="E2272" t="s">
        <v>8</v>
      </c>
      <c r="F2272" t="s">
        <v>9</v>
      </c>
      <c r="G2272" t="s">
        <v>10</v>
      </c>
      <c r="H2272">
        <v>0</v>
      </c>
      <c r="J2272">
        <v>1985</v>
      </c>
      <c r="K2272">
        <v>198</v>
      </c>
      <c r="L2272" s="1">
        <v>31245</v>
      </c>
      <c r="M2272">
        <v>53</v>
      </c>
      <c r="N2272">
        <v>1985</v>
      </c>
      <c r="O2272">
        <v>1843</v>
      </c>
    </row>
    <row r="2273" spans="1:15" x14ac:dyDescent="0.25">
      <c r="A2273" t="s">
        <v>70</v>
      </c>
      <c r="B2273">
        <v>1987</v>
      </c>
      <c r="D2273" s="1">
        <v>32066</v>
      </c>
      <c r="E2273" t="s">
        <v>8</v>
      </c>
      <c r="F2273" t="s">
        <v>9</v>
      </c>
      <c r="G2273" t="s">
        <v>10</v>
      </c>
      <c r="H2273">
        <v>2</v>
      </c>
      <c r="J2273">
        <v>1986</v>
      </c>
      <c r="K2273">
        <v>198</v>
      </c>
      <c r="L2273" s="1">
        <v>31610</v>
      </c>
      <c r="M2273">
        <v>0</v>
      </c>
      <c r="N2273">
        <v>1986</v>
      </c>
      <c r="O2273">
        <v>742</v>
      </c>
    </row>
    <row r="2274" spans="1:15" x14ac:dyDescent="0.25">
      <c r="A2274" t="s">
        <v>70</v>
      </c>
      <c r="B2274">
        <v>1987</v>
      </c>
      <c r="D2274" s="1">
        <v>32067</v>
      </c>
      <c r="E2274" t="s">
        <v>8</v>
      </c>
      <c r="F2274" t="s">
        <v>9</v>
      </c>
      <c r="G2274" t="s">
        <v>10</v>
      </c>
      <c r="H2274">
        <v>17</v>
      </c>
      <c r="J2274">
        <v>1987</v>
      </c>
      <c r="K2274">
        <v>198</v>
      </c>
      <c r="L2274" s="1">
        <v>31975</v>
      </c>
      <c r="M2274">
        <v>2223</v>
      </c>
      <c r="N2274">
        <v>1987</v>
      </c>
      <c r="O2274">
        <v>7855</v>
      </c>
    </row>
    <row r="2275" spans="1:15" x14ac:dyDescent="0.25">
      <c r="A2275" t="s">
        <v>70</v>
      </c>
      <c r="B2275">
        <v>1987</v>
      </c>
      <c r="D2275" s="1">
        <v>32068</v>
      </c>
      <c r="E2275" t="s">
        <v>8</v>
      </c>
      <c r="F2275" t="s">
        <v>9</v>
      </c>
      <c r="G2275" t="s">
        <v>10</v>
      </c>
      <c r="H2275">
        <v>1</v>
      </c>
      <c r="J2275">
        <v>1988</v>
      </c>
      <c r="K2275">
        <v>198</v>
      </c>
      <c r="L2275" s="1">
        <v>32340</v>
      </c>
      <c r="M2275">
        <v>1</v>
      </c>
      <c r="N2275">
        <v>1988</v>
      </c>
      <c r="O2275">
        <v>2579</v>
      </c>
    </row>
    <row r="2276" spans="1:15" x14ac:dyDescent="0.25">
      <c r="A2276" t="s">
        <v>70</v>
      </c>
      <c r="B2276">
        <v>1987</v>
      </c>
      <c r="D2276" s="1">
        <v>32069</v>
      </c>
      <c r="E2276" t="s">
        <v>8</v>
      </c>
      <c r="F2276" t="s">
        <v>9</v>
      </c>
      <c r="G2276" t="s">
        <v>10</v>
      </c>
      <c r="H2276">
        <v>61</v>
      </c>
      <c r="J2276">
        <v>1989</v>
      </c>
      <c r="K2276">
        <v>198</v>
      </c>
      <c r="L2276" s="1">
        <v>32706</v>
      </c>
      <c r="M2276">
        <v>834</v>
      </c>
      <c r="N2276">
        <v>1989</v>
      </c>
      <c r="O2276">
        <v>28381</v>
      </c>
    </row>
    <row r="2277" spans="1:15" x14ac:dyDescent="0.25">
      <c r="A2277" t="s">
        <v>70</v>
      </c>
      <c r="B2277">
        <v>1987</v>
      </c>
      <c r="D2277" s="1">
        <v>32070</v>
      </c>
      <c r="E2277" t="s">
        <v>8</v>
      </c>
      <c r="F2277" t="s">
        <v>9</v>
      </c>
      <c r="G2277" t="s">
        <v>10</v>
      </c>
      <c r="H2277">
        <v>60</v>
      </c>
      <c r="J2277">
        <v>1990</v>
      </c>
      <c r="K2277">
        <v>198</v>
      </c>
      <c r="L2277" s="1">
        <v>33071</v>
      </c>
      <c r="M2277">
        <v>2228</v>
      </c>
      <c r="N2277">
        <v>1990</v>
      </c>
      <c r="O2277">
        <v>17587</v>
      </c>
    </row>
    <row r="2278" spans="1:15" x14ac:dyDescent="0.25">
      <c r="A2278" t="s">
        <v>70</v>
      </c>
      <c r="B2278">
        <v>1987</v>
      </c>
      <c r="D2278" s="1">
        <v>32071</v>
      </c>
      <c r="E2278" t="s">
        <v>8</v>
      </c>
      <c r="F2278" t="s">
        <v>9</v>
      </c>
      <c r="G2278" t="s">
        <v>10</v>
      </c>
      <c r="H2278">
        <v>7</v>
      </c>
      <c r="J2278">
        <v>1991</v>
      </c>
      <c r="K2278">
        <v>198</v>
      </c>
      <c r="L2278" s="1">
        <v>33436</v>
      </c>
      <c r="M2278">
        <v>86</v>
      </c>
      <c r="N2278">
        <v>1991</v>
      </c>
      <c r="O2278">
        <v>5239</v>
      </c>
    </row>
    <row r="2279" spans="1:15" x14ac:dyDescent="0.25">
      <c r="A2279" t="s">
        <v>70</v>
      </c>
      <c r="B2279">
        <v>1987</v>
      </c>
      <c r="D2279" s="1">
        <v>32072</v>
      </c>
      <c r="E2279" t="s">
        <v>8</v>
      </c>
      <c r="F2279" t="s">
        <v>9</v>
      </c>
      <c r="G2279" t="s">
        <v>10</v>
      </c>
      <c r="H2279">
        <v>11</v>
      </c>
      <c r="J2279">
        <v>1992</v>
      </c>
      <c r="K2279">
        <v>198</v>
      </c>
      <c r="L2279" s="1">
        <v>33801</v>
      </c>
      <c r="M2279">
        <v>781</v>
      </c>
      <c r="N2279">
        <v>1992</v>
      </c>
      <c r="O2279">
        <v>9058</v>
      </c>
    </row>
    <row r="2280" spans="1:15" x14ac:dyDescent="0.25">
      <c r="A2280" t="s">
        <v>70</v>
      </c>
      <c r="B2280">
        <v>1987</v>
      </c>
      <c r="D2280" s="1">
        <v>32073</v>
      </c>
      <c r="E2280" t="s">
        <v>8</v>
      </c>
      <c r="F2280" t="s">
        <v>9</v>
      </c>
      <c r="G2280" t="s">
        <v>10</v>
      </c>
      <c r="H2280">
        <v>4</v>
      </c>
      <c r="J2280">
        <v>1993</v>
      </c>
      <c r="K2280">
        <v>198</v>
      </c>
      <c r="L2280" s="1">
        <v>34167</v>
      </c>
      <c r="M2280">
        <v>255</v>
      </c>
      <c r="N2280">
        <v>1993</v>
      </c>
      <c r="O2280">
        <v>13196</v>
      </c>
    </row>
    <row r="2281" spans="1:15" x14ac:dyDescent="0.25">
      <c r="A2281" t="s">
        <v>70</v>
      </c>
      <c r="B2281">
        <v>1987</v>
      </c>
      <c r="D2281" s="1">
        <v>32074</v>
      </c>
      <c r="E2281" t="s">
        <v>8</v>
      </c>
      <c r="F2281" t="s">
        <v>9</v>
      </c>
      <c r="G2281" t="s">
        <v>10</v>
      </c>
      <c r="H2281">
        <v>11</v>
      </c>
      <c r="J2281">
        <v>1994</v>
      </c>
      <c r="K2281">
        <v>198</v>
      </c>
      <c r="L2281" s="1">
        <v>34532</v>
      </c>
      <c r="M2281">
        <v>39</v>
      </c>
      <c r="N2281">
        <v>1994</v>
      </c>
      <c r="O2281">
        <v>18749</v>
      </c>
    </row>
    <row r="2282" spans="1:15" x14ac:dyDescent="0.25">
      <c r="A2282" t="s">
        <v>70</v>
      </c>
      <c r="B2282">
        <v>1987</v>
      </c>
      <c r="D2282" s="1">
        <v>32075</v>
      </c>
      <c r="E2282" t="s">
        <v>8</v>
      </c>
      <c r="F2282" t="s">
        <v>9</v>
      </c>
      <c r="G2282" t="s">
        <v>10</v>
      </c>
      <c r="H2282">
        <v>7</v>
      </c>
      <c r="J2282">
        <v>1995</v>
      </c>
      <c r="K2282">
        <v>198</v>
      </c>
      <c r="L2282" s="1">
        <v>34897</v>
      </c>
      <c r="M2282">
        <v>1230</v>
      </c>
      <c r="N2282">
        <v>1995</v>
      </c>
      <c r="O2282">
        <v>7815</v>
      </c>
    </row>
    <row r="2283" spans="1:15" x14ac:dyDescent="0.25">
      <c r="A2283" t="s">
        <v>70</v>
      </c>
      <c r="B2283">
        <v>1987</v>
      </c>
      <c r="D2283" s="1">
        <v>32076</v>
      </c>
      <c r="E2283" t="s">
        <v>8</v>
      </c>
      <c r="F2283" t="s">
        <v>9</v>
      </c>
      <c r="G2283" t="s">
        <v>10</v>
      </c>
      <c r="H2283">
        <v>25</v>
      </c>
      <c r="J2283">
        <v>1999</v>
      </c>
      <c r="K2283">
        <v>198</v>
      </c>
      <c r="L2283" s="1">
        <v>36358</v>
      </c>
      <c r="M2283">
        <v>771</v>
      </c>
      <c r="N2283">
        <v>1999</v>
      </c>
      <c r="O2283">
        <v>5177</v>
      </c>
    </row>
    <row r="2284" spans="1:15" x14ac:dyDescent="0.25">
      <c r="A2284" t="s">
        <v>70</v>
      </c>
      <c r="B2284">
        <v>1987</v>
      </c>
      <c r="D2284" s="1">
        <v>32077</v>
      </c>
      <c r="E2284" t="s">
        <v>8</v>
      </c>
      <c r="F2284" t="s">
        <v>9</v>
      </c>
      <c r="G2284" t="s">
        <v>10</v>
      </c>
      <c r="H2284">
        <v>3</v>
      </c>
      <c r="J2284">
        <v>2000</v>
      </c>
      <c r="K2284">
        <v>198</v>
      </c>
      <c r="L2284" s="1">
        <v>36723</v>
      </c>
      <c r="M2284">
        <v>123</v>
      </c>
      <c r="N2284">
        <v>2000</v>
      </c>
      <c r="O2284">
        <v>19278</v>
      </c>
    </row>
    <row r="2285" spans="1:15" x14ac:dyDescent="0.25">
      <c r="A2285" t="s">
        <v>70</v>
      </c>
      <c r="B2285">
        <v>1987</v>
      </c>
      <c r="D2285" s="1">
        <v>32078</v>
      </c>
      <c r="E2285" t="s">
        <v>8</v>
      </c>
      <c r="F2285" t="s">
        <v>9</v>
      </c>
      <c r="G2285" t="s">
        <v>10</v>
      </c>
      <c r="H2285">
        <v>3</v>
      </c>
      <c r="J2285">
        <v>2001</v>
      </c>
      <c r="K2285">
        <v>198</v>
      </c>
      <c r="L2285" s="1">
        <v>37089</v>
      </c>
      <c r="M2285">
        <v>621</v>
      </c>
      <c r="N2285">
        <v>2001</v>
      </c>
      <c r="O2285">
        <v>19588</v>
      </c>
    </row>
    <row r="2286" spans="1:15" x14ac:dyDescent="0.25">
      <c r="A2286" t="s">
        <v>70</v>
      </c>
      <c r="B2286">
        <v>1987</v>
      </c>
      <c r="D2286" s="1">
        <v>32079</v>
      </c>
      <c r="E2286" t="s">
        <v>8</v>
      </c>
      <c r="F2286" t="s">
        <v>9</v>
      </c>
      <c r="G2286" t="s">
        <v>10</v>
      </c>
      <c r="H2286">
        <v>5</v>
      </c>
      <c r="J2286">
        <v>2002</v>
      </c>
      <c r="K2286">
        <v>198</v>
      </c>
      <c r="L2286" s="1">
        <v>37454</v>
      </c>
      <c r="M2286">
        <v>516</v>
      </c>
      <c r="N2286">
        <v>2002</v>
      </c>
      <c r="O2286">
        <v>11241</v>
      </c>
    </row>
    <row r="2287" spans="1:15" x14ac:dyDescent="0.25">
      <c r="A2287" t="s">
        <v>70</v>
      </c>
      <c r="B2287">
        <v>1987</v>
      </c>
      <c r="D2287" s="1">
        <v>32080</v>
      </c>
      <c r="E2287" t="s">
        <v>8</v>
      </c>
      <c r="F2287" t="s">
        <v>9</v>
      </c>
      <c r="G2287" t="s">
        <v>10</v>
      </c>
      <c r="H2287">
        <v>6</v>
      </c>
      <c r="J2287">
        <v>2003</v>
      </c>
      <c r="K2287">
        <v>198</v>
      </c>
      <c r="L2287" s="1">
        <v>37819</v>
      </c>
      <c r="M2287">
        <v>54</v>
      </c>
      <c r="N2287">
        <v>2003</v>
      </c>
      <c r="O2287">
        <v>1732</v>
      </c>
    </row>
    <row r="2288" spans="1:15" x14ac:dyDescent="0.25">
      <c r="A2288" t="s">
        <v>70</v>
      </c>
      <c r="B2288">
        <v>1987</v>
      </c>
      <c r="D2288" s="1">
        <v>32081</v>
      </c>
      <c r="E2288" t="s">
        <v>8</v>
      </c>
      <c r="F2288" t="s">
        <v>9</v>
      </c>
      <c r="G2288" t="s">
        <v>10</v>
      </c>
      <c r="H2288">
        <v>7</v>
      </c>
      <c r="J2288">
        <v>2004</v>
      </c>
      <c r="K2288">
        <v>198</v>
      </c>
      <c r="L2288" s="1">
        <v>38184</v>
      </c>
      <c r="M2288">
        <v>128</v>
      </c>
      <c r="N2288">
        <v>2004</v>
      </c>
      <c r="O2288">
        <v>4551</v>
      </c>
    </row>
    <row r="2289" spans="1:15" x14ac:dyDescent="0.25">
      <c r="A2289" t="s">
        <v>70</v>
      </c>
      <c r="B2289">
        <v>1987</v>
      </c>
      <c r="D2289" s="1">
        <v>32082</v>
      </c>
      <c r="E2289" t="s">
        <v>8</v>
      </c>
      <c r="F2289" t="s">
        <v>9</v>
      </c>
      <c r="G2289" t="s">
        <v>10</v>
      </c>
      <c r="H2289">
        <v>5</v>
      </c>
      <c r="J2289">
        <v>2005</v>
      </c>
      <c r="K2289">
        <v>198</v>
      </c>
      <c r="L2289" s="1">
        <v>38550</v>
      </c>
      <c r="M2289">
        <v>299</v>
      </c>
      <c r="N2289">
        <v>2005</v>
      </c>
      <c r="O2289">
        <v>5274</v>
      </c>
    </row>
    <row r="2290" spans="1:15" x14ac:dyDescent="0.25">
      <c r="A2290" t="s">
        <v>70</v>
      </c>
      <c r="B2290">
        <v>1987</v>
      </c>
      <c r="D2290" s="1">
        <v>32083</v>
      </c>
      <c r="E2290" t="s">
        <v>8</v>
      </c>
      <c r="F2290" t="s">
        <v>9</v>
      </c>
      <c r="G2290" t="s">
        <v>10</v>
      </c>
      <c r="H2290">
        <v>6</v>
      </c>
      <c r="J2290">
        <v>2006</v>
      </c>
      <c r="K2290">
        <v>198</v>
      </c>
      <c r="L2290" s="1">
        <v>38915</v>
      </c>
      <c r="M2290">
        <v>0</v>
      </c>
      <c r="N2290">
        <v>2006</v>
      </c>
      <c r="O2290">
        <v>1722</v>
      </c>
    </row>
    <row r="2291" spans="1:15" x14ac:dyDescent="0.25">
      <c r="A2291" t="s">
        <v>70</v>
      </c>
      <c r="B2291">
        <v>1987</v>
      </c>
      <c r="D2291" s="1">
        <v>32084</v>
      </c>
      <c r="E2291" t="s">
        <v>8</v>
      </c>
      <c r="F2291" t="s">
        <v>9</v>
      </c>
      <c r="G2291" t="s">
        <v>10</v>
      </c>
      <c r="H2291">
        <v>5</v>
      </c>
      <c r="J2291">
        <v>2007</v>
      </c>
      <c r="K2291">
        <v>198</v>
      </c>
      <c r="L2291" s="1">
        <v>39280</v>
      </c>
      <c r="M2291">
        <v>10</v>
      </c>
      <c r="N2291">
        <v>2007</v>
      </c>
      <c r="O2291">
        <v>293</v>
      </c>
    </row>
    <row r="2292" spans="1:15" x14ac:dyDescent="0.25">
      <c r="A2292" t="s">
        <v>70</v>
      </c>
      <c r="B2292">
        <v>1987</v>
      </c>
      <c r="D2292" s="1">
        <v>32085</v>
      </c>
      <c r="E2292" t="s">
        <v>8</v>
      </c>
      <c r="F2292" t="s">
        <v>9</v>
      </c>
      <c r="G2292" t="s">
        <v>10</v>
      </c>
      <c r="H2292">
        <v>0</v>
      </c>
      <c r="J2292">
        <v>2008</v>
      </c>
      <c r="K2292">
        <v>198</v>
      </c>
      <c r="L2292" s="1">
        <v>39645</v>
      </c>
      <c r="M2292">
        <v>70</v>
      </c>
      <c r="N2292">
        <v>2008</v>
      </c>
      <c r="O2292">
        <v>5571</v>
      </c>
    </row>
    <row r="2293" spans="1:15" x14ac:dyDescent="0.25">
      <c r="A2293" t="s">
        <v>70</v>
      </c>
      <c r="B2293">
        <v>1987</v>
      </c>
      <c r="D2293" s="1">
        <v>32086</v>
      </c>
      <c r="E2293" t="s">
        <v>8</v>
      </c>
      <c r="F2293" t="s">
        <v>9</v>
      </c>
      <c r="G2293" t="s">
        <v>10</v>
      </c>
      <c r="H2293">
        <v>1</v>
      </c>
      <c r="J2293">
        <v>2009</v>
      </c>
      <c r="K2293">
        <v>198</v>
      </c>
      <c r="L2293" s="1">
        <v>40011</v>
      </c>
      <c r="M2293">
        <v>2576</v>
      </c>
      <c r="N2293">
        <v>2009</v>
      </c>
      <c r="O2293">
        <v>46158</v>
      </c>
    </row>
    <row r="2294" spans="1:15" x14ac:dyDescent="0.25">
      <c r="A2294" t="s">
        <v>70</v>
      </c>
      <c r="B2294">
        <v>1987</v>
      </c>
      <c r="D2294" s="1">
        <v>32087</v>
      </c>
      <c r="E2294" t="s">
        <v>8</v>
      </c>
      <c r="F2294" t="s">
        <v>9</v>
      </c>
      <c r="G2294" t="s">
        <v>10</v>
      </c>
      <c r="H2294">
        <v>8</v>
      </c>
      <c r="J2294">
        <v>2010</v>
      </c>
      <c r="K2294">
        <v>198</v>
      </c>
      <c r="L2294" s="1">
        <v>40376</v>
      </c>
      <c r="M2294">
        <v>977</v>
      </c>
      <c r="N2294">
        <v>2010</v>
      </c>
      <c r="O2294">
        <v>11857</v>
      </c>
    </row>
    <row r="2295" spans="1:15" x14ac:dyDescent="0.25">
      <c r="A2295" t="s">
        <v>70</v>
      </c>
      <c r="B2295">
        <v>1987</v>
      </c>
      <c r="D2295" s="1">
        <v>32088</v>
      </c>
      <c r="E2295" t="s">
        <v>8</v>
      </c>
      <c r="F2295" t="s">
        <v>9</v>
      </c>
      <c r="G2295" t="s">
        <v>10</v>
      </c>
      <c r="H2295">
        <v>7</v>
      </c>
      <c r="J2295">
        <v>2011</v>
      </c>
      <c r="K2295">
        <v>198</v>
      </c>
      <c r="L2295" s="1">
        <v>40741</v>
      </c>
      <c r="M2295">
        <v>194</v>
      </c>
      <c r="N2295">
        <v>2011</v>
      </c>
      <c r="O2295">
        <v>12508</v>
      </c>
    </row>
    <row r="2296" spans="1:15" x14ac:dyDescent="0.25">
      <c r="A2296" t="s">
        <v>70</v>
      </c>
      <c r="B2296">
        <v>1987</v>
      </c>
      <c r="D2296" s="1">
        <v>32089</v>
      </c>
      <c r="E2296" t="s">
        <v>8</v>
      </c>
      <c r="F2296" t="s">
        <v>9</v>
      </c>
      <c r="G2296" t="s">
        <v>10</v>
      </c>
      <c r="H2296">
        <v>1</v>
      </c>
      <c r="J2296">
        <v>2012</v>
      </c>
      <c r="K2296">
        <v>198</v>
      </c>
      <c r="L2296" s="1">
        <v>41106</v>
      </c>
      <c r="M2296">
        <v>1323</v>
      </c>
      <c r="N2296">
        <v>2012</v>
      </c>
      <c r="O2296">
        <v>17017</v>
      </c>
    </row>
    <row r="2297" spans="1:15" x14ac:dyDescent="0.25">
      <c r="A2297" t="s">
        <v>70</v>
      </c>
      <c r="B2297">
        <v>1987</v>
      </c>
      <c r="D2297" s="1">
        <v>32090</v>
      </c>
      <c r="E2297" t="s">
        <v>8</v>
      </c>
      <c r="F2297" t="s">
        <v>9</v>
      </c>
      <c r="G2297" t="s">
        <v>10</v>
      </c>
      <c r="H2297">
        <v>5</v>
      </c>
      <c r="J2297">
        <v>2013</v>
      </c>
      <c r="K2297">
        <v>198</v>
      </c>
      <c r="L2297" s="1">
        <v>41472</v>
      </c>
      <c r="M2297">
        <v>641</v>
      </c>
      <c r="N2297">
        <v>2013</v>
      </c>
      <c r="O2297">
        <v>22874</v>
      </c>
    </row>
    <row r="2298" spans="1:15" x14ac:dyDescent="0.25">
      <c r="A2298" t="s">
        <v>70</v>
      </c>
      <c r="B2298">
        <v>1987</v>
      </c>
      <c r="D2298" s="1">
        <v>32091</v>
      </c>
      <c r="E2298" t="s">
        <v>8</v>
      </c>
      <c r="F2298" t="s">
        <v>9</v>
      </c>
      <c r="G2298" t="s">
        <v>10</v>
      </c>
      <c r="H2298">
        <v>9</v>
      </c>
      <c r="J2298">
        <v>2014</v>
      </c>
      <c r="K2298">
        <v>198</v>
      </c>
      <c r="L2298" s="1">
        <v>41837</v>
      </c>
      <c r="M2298">
        <v>540</v>
      </c>
      <c r="N2298">
        <v>2014</v>
      </c>
      <c r="O2298">
        <v>21261</v>
      </c>
    </row>
    <row r="2299" spans="1:15" x14ac:dyDescent="0.25">
      <c r="A2299" t="s">
        <v>70</v>
      </c>
      <c r="B2299">
        <v>1987</v>
      </c>
      <c r="D2299" s="1">
        <v>32092</v>
      </c>
      <c r="E2299" t="s">
        <v>8</v>
      </c>
      <c r="F2299" t="s">
        <v>9</v>
      </c>
      <c r="G2299" t="s">
        <v>10</v>
      </c>
      <c r="H2299">
        <v>4</v>
      </c>
      <c r="J2299">
        <v>2015</v>
      </c>
      <c r="K2299">
        <v>198</v>
      </c>
      <c r="L2299" s="1">
        <v>42202</v>
      </c>
      <c r="M2299">
        <v>1143</v>
      </c>
      <c r="N2299">
        <v>2015</v>
      </c>
      <c r="O2299">
        <v>10063</v>
      </c>
    </row>
    <row r="2300" spans="1:15" x14ac:dyDescent="0.25">
      <c r="A2300" t="s">
        <v>70</v>
      </c>
      <c r="B2300">
        <v>1987</v>
      </c>
      <c r="D2300" s="1">
        <v>32093</v>
      </c>
      <c r="E2300" t="s">
        <v>8</v>
      </c>
      <c r="F2300" t="s">
        <v>9</v>
      </c>
      <c r="G2300" t="s">
        <v>10</v>
      </c>
      <c r="H2300">
        <v>22</v>
      </c>
      <c r="J2300">
        <v>2016</v>
      </c>
      <c r="K2300">
        <v>198</v>
      </c>
      <c r="L2300" s="1">
        <v>42567</v>
      </c>
      <c r="M2300">
        <v>478</v>
      </c>
      <c r="N2300">
        <v>2016</v>
      </c>
      <c r="O2300">
        <v>11016</v>
      </c>
    </row>
    <row r="2301" spans="1:15" x14ac:dyDescent="0.25">
      <c r="A2301" t="s">
        <v>70</v>
      </c>
      <c r="B2301">
        <v>1987</v>
      </c>
      <c r="D2301" s="1">
        <v>32094</v>
      </c>
      <c r="E2301" t="s">
        <v>8</v>
      </c>
      <c r="F2301" t="s">
        <v>9</v>
      </c>
      <c r="G2301" t="s">
        <v>10</v>
      </c>
      <c r="H2301">
        <v>4</v>
      </c>
      <c r="J2301">
        <v>2017</v>
      </c>
      <c r="K2301">
        <v>198</v>
      </c>
      <c r="L2301" s="1">
        <v>42933</v>
      </c>
      <c r="M2301">
        <v>395</v>
      </c>
      <c r="N2301">
        <v>2017</v>
      </c>
      <c r="O2301">
        <v>13071</v>
      </c>
    </row>
    <row r="2302" spans="1:15" x14ac:dyDescent="0.25">
      <c r="A2302" t="s">
        <v>70</v>
      </c>
      <c r="B2302">
        <v>1987</v>
      </c>
      <c r="D2302" s="1">
        <v>32095</v>
      </c>
      <c r="E2302" t="s">
        <v>8</v>
      </c>
      <c r="F2302" t="s">
        <v>9</v>
      </c>
      <c r="G2302" t="s">
        <v>10</v>
      </c>
      <c r="H2302">
        <v>2</v>
      </c>
      <c r="J2302">
        <v>2018</v>
      </c>
      <c r="K2302">
        <v>198</v>
      </c>
      <c r="L2302" s="1">
        <v>43298</v>
      </c>
      <c r="M2302">
        <v>1251</v>
      </c>
      <c r="N2302">
        <v>2018</v>
      </c>
      <c r="O2302">
        <v>9700</v>
      </c>
    </row>
    <row r="2303" spans="1:15" x14ac:dyDescent="0.25">
      <c r="A2303" t="s">
        <v>70</v>
      </c>
      <c r="B2303">
        <v>1987</v>
      </c>
      <c r="D2303" s="1">
        <v>32096</v>
      </c>
      <c r="E2303" t="s">
        <v>8</v>
      </c>
      <c r="F2303" t="s">
        <v>9</v>
      </c>
      <c r="G2303" t="s">
        <v>10</v>
      </c>
      <c r="H2303">
        <v>3</v>
      </c>
      <c r="J2303">
        <v>2019</v>
      </c>
      <c r="K2303">
        <v>198</v>
      </c>
      <c r="L2303" s="1">
        <v>43663</v>
      </c>
      <c r="M2303">
        <v>1133</v>
      </c>
      <c r="N2303">
        <v>2019</v>
      </c>
      <c r="O2303">
        <v>20596</v>
      </c>
    </row>
    <row r="2304" spans="1:15" x14ac:dyDescent="0.25">
      <c r="A2304" t="s">
        <v>70</v>
      </c>
      <c r="B2304">
        <v>1987</v>
      </c>
      <c r="D2304" s="1">
        <v>32097</v>
      </c>
      <c r="E2304" t="s">
        <v>8</v>
      </c>
      <c r="F2304" t="s">
        <v>9</v>
      </c>
      <c r="G2304" t="s">
        <v>10</v>
      </c>
      <c r="H2304">
        <v>0</v>
      </c>
      <c r="J2304">
        <v>2020</v>
      </c>
      <c r="K2304">
        <v>198</v>
      </c>
      <c r="L2304" s="1">
        <v>44028</v>
      </c>
      <c r="M2304">
        <v>611</v>
      </c>
      <c r="N2304">
        <v>2020</v>
      </c>
      <c r="O2304">
        <v>5964</v>
      </c>
    </row>
    <row r="2305" spans="1:15" x14ac:dyDescent="0.25">
      <c r="A2305" t="s">
        <v>70</v>
      </c>
      <c r="B2305">
        <v>1987</v>
      </c>
      <c r="D2305" s="1">
        <v>32098</v>
      </c>
      <c r="E2305" t="s">
        <v>8</v>
      </c>
      <c r="F2305" t="s">
        <v>9</v>
      </c>
      <c r="G2305" t="s">
        <v>10</v>
      </c>
      <c r="H2305">
        <v>2</v>
      </c>
      <c r="J2305">
        <v>2021</v>
      </c>
      <c r="K2305">
        <v>198</v>
      </c>
      <c r="L2305" s="1">
        <v>44394</v>
      </c>
      <c r="M2305">
        <v>674</v>
      </c>
      <c r="N2305">
        <v>2021</v>
      </c>
      <c r="O2305">
        <v>8682</v>
      </c>
    </row>
    <row r="2306" spans="1:15" x14ac:dyDescent="0.25">
      <c r="A2306" t="s">
        <v>70</v>
      </c>
      <c r="B2306">
        <v>1987</v>
      </c>
      <c r="D2306" s="1">
        <v>32099</v>
      </c>
      <c r="E2306" t="s">
        <v>8</v>
      </c>
      <c r="F2306" t="s">
        <v>9</v>
      </c>
      <c r="G2306" t="s">
        <v>10</v>
      </c>
      <c r="H2306">
        <v>2</v>
      </c>
      <c r="J2306">
        <v>1971</v>
      </c>
      <c r="K2306">
        <v>199</v>
      </c>
      <c r="L2306" s="1">
        <v>26132</v>
      </c>
      <c r="M2306">
        <v>420</v>
      </c>
      <c r="N2306">
        <v>1971</v>
      </c>
      <c r="O2306">
        <v>9145</v>
      </c>
    </row>
    <row r="2307" spans="1:15" x14ac:dyDescent="0.25">
      <c r="A2307" t="s">
        <v>70</v>
      </c>
      <c r="B2307">
        <v>1987</v>
      </c>
      <c r="D2307" s="1">
        <v>32100</v>
      </c>
      <c r="E2307" t="s">
        <v>8</v>
      </c>
      <c r="F2307" t="s">
        <v>9</v>
      </c>
      <c r="G2307" t="s">
        <v>10</v>
      </c>
      <c r="H2307">
        <v>0</v>
      </c>
      <c r="J2307">
        <v>1972</v>
      </c>
      <c r="K2307">
        <v>199</v>
      </c>
      <c r="L2307" s="1">
        <v>26497</v>
      </c>
      <c r="M2307">
        <v>844</v>
      </c>
      <c r="N2307">
        <v>1972</v>
      </c>
      <c r="O2307">
        <v>9518</v>
      </c>
    </row>
    <row r="2308" spans="1:15" x14ac:dyDescent="0.25">
      <c r="A2308" t="s">
        <v>70</v>
      </c>
      <c r="B2308">
        <v>1987</v>
      </c>
      <c r="D2308" s="1">
        <v>32101</v>
      </c>
      <c r="E2308" t="s">
        <v>8</v>
      </c>
      <c r="F2308" t="s">
        <v>9</v>
      </c>
      <c r="G2308" t="s">
        <v>10</v>
      </c>
      <c r="H2308">
        <v>2</v>
      </c>
      <c r="J2308">
        <v>1973</v>
      </c>
      <c r="K2308">
        <v>199</v>
      </c>
      <c r="L2308" s="1">
        <v>26863</v>
      </c>
      <c r="M2308">
        <v>535</v>
      </c>
      <c r="N2308">
        <v>1973</v>
      </c>
      <c r="O2308">
        <v>7186</v>
      </c>
    </row>
    <row r="2309" spans="1:15" x14ac:dyDescent="0.25">
      <c r="A2309" t="s">
        <v>70</v>
      </c>
      <c r="B2309">
        <v>1988</v>
      </c>
      <c r="D2309" s="1">
        <v>32312</v>
      </c>
      <c r="E2309" t="s">
        <v>8</v>
      </c>
      <c r="F2309" t="s">
        <v>9</v>
      </c>
      <c r="G2309" t="s">
        <v>10</v>
      </c>
      <c r="H2309">
        <v>0</v>
      </c>
      <c r="J2309">
        <v>1974</v>
      </c>
      <c r="K2309">
        <v>199</v>
      </c>
      <c r="L2309" s="1">
        <v>27228</v>
      </c>
      <c r="M2309">
        <v>23</v>
      </c>
      <c r="N2309">
        <v>1974</v>
      </c>
      <c r="O2309">
        <v>26134</v>
      </c>
    </row>
    <row r="2310" spans="1:15" x14ac:dyDescent="0.25">
      <c r="A2310" t="s">
        <v>70</v>
      </c>
      <c r="B2310">
        <v>1988</v>
      </c>
      <c r="D2310" s="1">
        <v>32313</v>
      </c>
      <c r="E2310" t="s">
        <v>8</v>
      </c>
      <c r="F2310" t="s">
        <v>9</v>
      </c>
      <c r="G2310" t="s">
        <v>10</v>
      </c>
      <c r="H2310">
        <v>0</v>
      </c>
      <c r="J2310">
        <v>1975</v>
      </c>
      <c r="K2310">
        <v>199</v>
      </c>
      <c r="L2310" s="1">
        <v>27593</v>
      </c>
      <c r="M2310">
        <v>11</v>
      </c>
      <c r="N2310">
        <v>1975</v>
      </c>
      <c r="O2310">
        <v>696</v>
      </c>
    </row>
    <row r="2311" spans="1:15" x14ac:dyDescent="0.25">
      <c r="A2311" t="s">
        <v>70</v>
      </c>
      <c r="B2311">
        <v>1988</v>
      </c>
      <c r="D2311" s="1">
        <v>32314</v>
      </c>
      <c r="E2311" t="s">
        <v>8</v>
      </c>
      <c r="F2311" t="s">
        <v>9</v>
      </c>
      <c r="G2311" t="s">
        <v>10</v>
      </c>
      <c r="H2311">
        <v>0</v>
      </c>
      <c r="J2311">
        <v>1976</v>
      </c>
      <c r="K2311">
        <v>199</v>
      </c>
      <c r="L2311" s="1">
        <v>27958</v>
      </c>
      <c r="M2311">
        <v>166</v>
      </c>
      <c r="N2311">
        <v>1976</v>
      </c>
      <c r="O2311">
        <v>4955</v>
      </c>
    </row>
    <row r="2312" spans="1:15" x14ac:dyDescent="0.25">
      <c r="A2312" t="s">
        <v>70</v>
      </c>
      <c r="B2312">
        <v>1988</v>
      </c>
      <c r="D2312" s="1">
        <v>32315</v>
      </c>
      <c r="E2312" t="s">
        <v>8</v>
      </c>
      <c r="F2312" t="s">
        <v>9</v>
      </c>
      <c r="G2312" t="s">
        <v>10</v>
      </c>
      <c r="H2312">
        <v>22</v>
      </c>
      <c r="J2312">
        <v>1977</v>
      </c>
      <c r="K2312">
        <v>199</v>
      </c>
      <c r="L2312" s="1">
        <v>28324</v>
      </c>
      <c r="M2312">
        <v>6</v>
      </c>
      <c r="N2312">
        <v>1977</v>
      </c>
      <c r="O2312">
        <v>2077</v>
      </c>
    </row>
    <row r="2313" spans="1:15" x14ac:dyDescent="0.25">
      <c r="A2313" t="s">
        <v>70</v>
      </c>
      <c r="B2313">
        <v>1988</v>
      </c>
      <c r="D2313" s="1">
        <v>32316</v>
      </c>
      <c r="E2313" t="s">
        <v>8</v>
      </c>
      <c r="F2313" t="s">
        <v>9</v>
      </c>
      <c r="G2313" t="s">
        <v>10</v>
      </c>
      <c r="H2313">
        <v>0</v>
      </c>
      <c r="J2313">
        <v>1978</v>
      </c>
      <c r="K2313">
        <v>199</v>
      </c>
      <c r="L2313" s="1">
        <v>28689</v>
      </c>
      <c r="M2313">
        <v>1382</v>
      </c>
      <c r="N2313">
        <v>1978</v>
      </c>
      <c r="O2313">
        <v>16337</v>
      </c>
    </row>
    <row r="2314" spans="1:15" x14ac:dyDescent="0.25">
      <c r="A2314" t="s">
        <v>70</v>
      </c>
      <c r="B2314">
        <v>1988</v>
      </c>
      <c r="D2314" s="1">
        <v>32317</v>
      </c>
      <c r="E2314" t="s">
        <v>8</v>
      </c>
      <c r="F2314" t="s">
        <v>9</v>
      </c>
      <c r="G2314" t="s">
        <v>10</v>
      </c>
      <c r="H2314">
        <v>0</v>
      </c>
      <c r="J2314">
        <v>1979</v>
      </c>
      <c r="K2314">
        <v>199</v>
      </c>
      <c r="L2314" s="1">
        <v>29054</v>
      </c>
      <c r="M2314">
        <v>17</v>
      </c>
      <c r="N2314">
        <v>1979</v>
      </c>
      <c r="O2314">
        <v>15365</v>
      </c>
    </row>
    <row r="2315" spans="1:15" x14ac:dyDescent="0.25">
      <c r="A2315" t="s">
        <v>70</v>
      </c>
      <c r="B2315">
        <v>1988</v>
      </c>
      <c r="D2315" s="1">
        <v>32318</v>
      </c>
      <c r="E2315" t="s">
        <v>8</v>
      </c>
      <c r="F2315" t="s">
        <v>9</v>
      </c>
      <c r="G2315" t="s">
        <v>10</v>
      </c>
      <c r="H2315">
        <v>24</v>
      </c>
      <c r="J2315">
        <v>1980</v>
      </c>
      <c r="K2315">
        <v>199</v>
      </c>
      <c r="L2315" s="1">
        <v>29419</v>
      </c>
      <c r="M2315">
        <v>847</v>
      </c>
      <c r="N2315">
        <v>1980</v>
      </c>
      <c r="O2315">
        <v>9690</v>
      </c>
    </row>
    <row r="2316" spans="1:15" x14ac:dyDescent="0.25">
      <c r="A2316" t="s">
        <v>70</v>
      </c>
      <c r="B2316">
        <v>1988</v>
      </c>
      <c r="D2316" s="1">
        <v>32319</v>
      </c>
      <c r="E2316" t="s">
        <v>8</v>
      </c>
      <c r="F2316" t="s">
        <v>9</v>
      </c>
      <c r="G2316" t="s">
        <v>10</v>
      </c>
      <c r="H2316">
        <v>13</v>
      </c>
      <c r="J2316">
        <v>1981</v>
      </c>
      <c r="K2316">
        <v>199</v>
      </c>
      <c r="L2316" s="1">
        <v>29785</v>
      </c>
      <c r="M2316">
        <v>131</v>
      </c>
      <c r="N2316">
        <v>1981</v>
      </c>
      <c r="O2316">
        <v>1055</v>
      </c>
    </row>
    <row r="2317" spans="1:15" x14ac:dyDescent="0.25">
      <c r="A2317" t="s">
        <v>70</v>
      </c>
      <c r="B2317">
        <v>1988</v>
      </c>
      <c r="D2317" s="1">
        <v>32320</v>
      </c>
      <c r="E2317" t="s">
        <v>8</v>
      </c>
      <c r="F2317" t="s">
        <v>9</v>
      </c>
      <c r="G2317" t="s">
        <v>10</v>
      </c>
      <c r="H2317">
        <v>0</v>
      </c>
      <c r="J2317">
        <v>1982</v>
      </c>
      <c r="K2317">
        <v>199</v>
      </c>
      <c r="L2317" s="1">
        <v>30150</v>
      </c>
      <c r="M2317">
        <v>223</v>
      </c>
      <c r="N2317">
        <v>1982</v>
      </c>
      <c r="O2317">
        <v>1852</v>
      </c>
    </row>
    <row r="2318" spans="1:15" x14ac:dyDescent="0.25">
      <c r="A2318" t="s">
        <v>70</v>
      </c>
      <c r="B2318">
        <v>1988</v>
      </c>
      <c r="D2318" s="1">
        <v>32321</v>
      </c>
      <c r="E2318" t="s">
        <v>8</v>
      </c>
      <c r="F2318" t="s">
        <v>9</v>
      </c>
      <c r="G2318" t="s">
        <v>10</v>
      </c>
      <c r="H2318">
        <v>23</v>
      </c>
      <c r="J2318">
        <v>1983</v>
      </c>
      <c r="K2318">
        <v>199</v>
      </c>
      <c r="L2318" s="1">
        <v>30515</v>
      </c>
      <c r="M2318">
        <v>0</v>
      </c>
      <c r="N2318">
        <v>1983</v>
      </c>
      <c r="O2318">
        <v>28054</v>
      </c>
    </row>
    <row r="2319" spans="1:15" x14ac:dyDescent="0.25">
      <c r="A2319" t="s">
        <v>70</v>
      </c>
      <c r="B2319">
        <v>1988</v>
      </c>
      <c r="D2319" s="1">
        <v>32322</v>
      </c>
      <c r="E2319" t="s">
        <v>8</v>
      </c>
      <c r="F2319" t="s">
        <v>9</v>
      </c>
      <c r="G2319" t="s">
        <v>10</v>
      </c>
      <c r="H2319">
        <v>493</v>
      </c>
      <c r="J2319">
        <v>1984</v>
      </c>
      <c r="K2319">
        <v>199</v>
      </c>
      <c r="L2319" s="1">
        <v>30880</v>
      </c>
      <c r="M2319">
        <v>267</v>
      </c>
      <c r="N2319">
        <v>1984</v>
      </c>
      <c r="O2319">
        <v>8075</v>
      </c>
    </row>
    <row r="2320" spans="1:15" x14ac:dyDescent="0.25">
      <c r="A2320" t="s">
        <v>70</v>
      </c>
      <c r="B2320">
        <v>1988</v>
      </c>
      <c r="D2320" s="1">
        <v>32323</v>
      </c>
      <c r="E2320" t="s">
        <v>8</v>
      </c>
      <c r="F2320" t="s">
        <v>9</v>
      </c>
      <c r="G2320" t="s">
        <v>10</v>
      </c>
      <c r="H2320">
        <v>575</v>
      </c>
      <c r="J2320">
        <v>1985</v>
      </c>
      <c r="K2320">
        <v>199</v>
      </c>
      <c r="L2320" s="1">
        <v>31246</v>
      </c>
      <c r="M2320">
        <v>340</v>
      </c>
      <c r="N2320">
        <v>1985</v>
      </c>
      <c r="O2320">
        <v>2183</v>
      </c>
    </row>
    <row r="2321" spans="1:15" x14ac:dyDescent="0.25">
      <c r="A2321" t="s">
        <v>70</v>
      </c>
      <c r="B2321">
        <v>1988</v>
      </c>
      <c r="D2321" s="1">
        <v>32324</v>
      </c>
      <c r="E2321" t="s">
        <v>8</v>
      </c>
      <c r="F2321" t="s">
        <v>9</v>
      </c>
      <c r="G2321" t="s">
        <v>10</v>
      </c>
      <c r="H2321">
        <v>503</v>
      </c>
      <c r="J2321">
        <v>1986</v>
      </c>
      <c r="K2321">
        <v>199</v>
      </c>
      <c r="L2321" s="1">
        <v>31611</v>
      </c>
      <c r="M2321">
        <v>5</v>
      </c>
      <c r="N2321">
        <v>1986</v>
      </c>
      <c r="O2321">
        <v>747</v>
      </c>
    </row>
    <row r="2322" spans="1:15" x14ac:dyDescent="0.25">
      <c r="A2322" t="s">
        <v>70</v>
      </c>
      <c r="B2322">
        <v>1988</v>
      </c>
      <c r="D2322" s="1">
        <v>32325</v>
      </c>
      <c r="E2322" t="s">
        <v>8</v>
      </c>
      <c r="F2322" t="s">
        <v>9</v>
      </c>
      <c r="G2322" t="s">
        <v>10</v>
      </c>
      <c r="H2322">
        <v>154</v>
      </c>
      <c r="J2322">
        <v>1987</v>
      </c>
      <c r="K2322">
        <v>199</v>
      </c>
      <c r="L2322" s="1">
        <v>31976</v>
      </c>
      <c r="M2322">
        <v>2008</v>
      </c>
      <c r="N2322">
        <v>1987</v>
      </c>
      <c r="O2322">
        <v>9863</v>
      </c>
    </row>
    <row r="2323" spans="1:15" x14ac:dyDescent="0.25">
      <c r="A2323" t="s">
        <v>70</v>
      </c>
      <c r="B2323">
        <v>1988</v>
      </c>
      <c r="D2323" s="1">
        <v>32326</v>
      </c>
      <c r="E2323" t="s">
        <v>8</v>
      </c>
      <c r="F2323" t="s">
        <v>9</v>
      </c>
      <c r="G2323" t="s">
        <v>10</v>
      </c>
      <c r="H2323">
        <v>267</v>
      </c>
      <c r="J2323">
        <v>1988</v>
      </c>
      <c r="K2323">
        <v>199</v>
      </c>
      <c r="L2323" s="1">
        <v>32341</v>
      </c>
      <c r="M2323">
        <v>18</v>
      </c>
      <c r="N2323">
        <v>1988</v>
      </c>
      <c r="O2323">
        <v>2597</v>
      </c>
    </row>
    <row r="2324" spans="1:15" x14ac:dyDescent="0.25">
      <c r="A2324" t="s">
        <v>70</v>
      </c>
      <c r="B2324">
        <v>1988</v>
      </c>
      <c r="D2324" s="1">
        <v>32327</v>
      </c>
      <c r="E2324" t="s">
        <v>8</v>
      </c>
      <c r="F2324" t="s">
        <v>9</v>
      </c>
      <c r="G2324" t="s">
        <v>10</v>
      </c>
      <c r="H2324">
        <v>491</v>
      </c>
      <c r="J2324">
        <v>1989</v>
      </c>
      <c r="K2324">
        <v>199</v>
      </c>
      <c r="L2324" s="1">
        <v>32707</v>
      </c>
      <c r="M2324">
        <v>1007</v>
      </c>
      <c r="N2324">
        <v>1989</v>
      </c>
      <c r="O2324">
        <v>29388</v>
      </c>
    </row>
    <row r="2325" spans="1:15" x14ac:dyDescent="0.25">
      <c r="A2325" t="s">
        <v>70</v>
      </c>
      <c r="B2325">
        <v>1988</v>
      </c>
      <c r="D2325" s="1">
        <v>32328</v>
      </c>
      <c r="E2325" t="s">
        <v>8</v>
      </c>
      <c r="F2325" t="s">
        <v>9</v>
      </c>
      <c r="G2325" t="s">
        <v>10</v>
      </c>
      <c r="H2325">
        <v>5</v>
      </c>
      <c r="J2325">
        <v>1990</v>
      </c>
      <c r="K2325">
        <v>199</v>
      </c>
      <c r="L2325" s="1">
        <v>33072</v>
      </c>
      <c r="M2325">
        <v>1136</v>
      </c>
      <c r="N2325">
        <v>1990</v>
      </c>
      <c r="O2325">
        <v>18723</v>
      </c>
    </row>
    <row r="2326" spans="1:15" x14ac:dyDescent="0.25">
      <c r="A2326" t="s">
        <v>70</v>
      </c>
      <c r="B2326">
        <v>1988</v>
      </c>
      <c r="D2326" s="1">
        <v>32329</v>
      </c>
      <c r="E2326" t="s">
        <v>8</v>
      </c>
      <c r="F2326" t="s">
        <v>9</v>
      </c>
      <c r="G2326" t="s">
        <v>10</v>
      </c>
      <c r="H2326">
        <v>0</v>
      </c>
      <c r="J2326">
        <v>1991</v>
      </c>
      <c r="K2326">
        <v>199</v>
      </c>
      <c r="L2326" s="1">
        <v>33437</v>
      </c>
      <c r="M2326">
        <v>23</v>
      </c>
      <c r="N2326">
        <v>1991</v>
      </c>
      <c r="O2326">
        <v>5262</v>
      </c>
    </row>
    <row r="2327" spans="1:15" x14ac:dyDescent="0.25">
      <c r="A2327" t="s">
        <v>70</v>
      </c>
      <c r="B2327">
        <v>1988</v>
      </c>
      <c r="D2327" s="1">
        <v>32330</v>
      </c>
      <c r="E2327" t="s">
        <v>8</v>
      </c>
      <c r="F2327" t="s">
        <v>9</v>
      </c>
      <c r="G2327" t="s">
        <v>10</v>
      </c>
      <c r="H2327">
        <v>0</v>
      </c>
      <c r="J2327">
        <v>1992</v>
      </c>
      <c r="K2327">
        <v>199</v>
      </c>
      <c r="L2327" s="1">
        <v>33802</v>
      </c>
      <c r="M2327">
        <v>1207</v>
      </c>
      <c r="N2327">
        <v>1992</v>
      </c>
      <c r="O2327">
        <v>10265</v>
      </c>
    </row>
    <row r="2328" spans="1:15" x14ac:dyDescent="0.25">
      <c r="A2328" t="s">
        <v>70</v>
      </c>
      <c r="B2328">
        <v>1988</v>
      </c>
      <c r="D2328" s="1">
        <v>32331</v>
      </c>
      <c r="E2328" t="s">
        <v>8</v>
      </c>
      <c r="F2328" t="s">
        <v>9</v>
      </c>
      <c r="G2328" t="s">
        <v>10</v>
      </c>
      <c r="H2328">
        <v>0</v>
      </c>
      <c r="J2328">
        <v>1993</v>
      </c>
      <c r="K2328">
        <v>199</v>
      </c>
      <c r="L2328" s="1">
        <v>34168</v>
      </c>
      <c r="M2328">
        <v>129</v>
      </c>
      <c r="N2328">
        <v>1993</v>
      </c>
      <c r="O2328">
        <v>13325</v>
      </c>
    </row>
    <row r="2329" spans="1:15" x14ac:dyDescent="0.25">
      <c r="A2329" t="s">
        <v>70</v>
      </c>
      <c r="B2329">
        <v>1988</v>
      </c>
      <c r="D2329" s="1">
        <v>32332</v>
      </c>
      <c r="E2329" t="s">
        <v>8</v>
      </c>
      <c r="F2329" t="s">
        <v>9</v>
      </c>
      <c r="G2329" t="s">
        <v>10</v>
      </c>
      <c r="H2329">
        <v>0</v>
      </c>
      <c r="J2329">
        <v>1994</v>
      </c>
      <c r="K2329">
        <v>199</v>
      </c>
      <c r="L2329" s="1">
        <v>34533</v>
      </c>
      <c r="M2329">
        <v>12</v>
      </c>
      <c r="N2329">
        <v>1994</v>
      </c>
      <c r="O2329">
        <v>18761</v>
      </c>
    </row>
    <row r="2330" spans="1:15" x14ac:dyDescent="0.25">
      <c r="A2330" t="s">
        <v>70</v>
      </c>
      <c r="B2330">
        <v>1988</v>
      </c>
      <c r="D2330" s="1">
        <v>32333</v>
      </c>
      <c r="E2330" t="s">
        <v>8</v>
      </c>
      <c r="F2330" t="s">
        <v>9</v>
      </c>
      <c r="G2330" t="s">
        <v>10</v>
      </c>
      <c r="H2330">
        <v>0</v>
      </c>
      <c r="J2330">
        <v>1995</v>
      </c>
      <c r="K2330">
        <v>199</v>
      </c>
      <c r="L2330" s="1">
        <v>34898</v>
      </c>
      <c r="M2330">
        <v>1358</v>
      </c>
      <c r="N2330">
        <v>1995</v>
      </c>
      <c r="O2330">
        <v>9173</v>
      </c>
    </row>
    <row r="2331" spans="1:15" x14ac:dyDescent="0.25">
      <c r="A2331" t="s">
        <v>70</v>
      </c>
      <c r="B2331">
        <v>1988</v>
      </c>
      <c r="D2331" s="1">
        <v>32334</v>
      </c>
      <c r="E2331" t="s">
        <v>8</v>
      </c>
      <c r="F2331" t="s">
        <v>9</v>
      </c>
      <c r="G2331" t="s">
        <v>10</v>
      </c>
      <c r="H2331">
        <v>0</v>
      </c>
      <c r="J2331">
        <v>1999</v>
      </c>
      <c r="K2331">
        <v>199</v>
      </c>
      <c r="L2331" s="1">
        <v>36359</v>
      </c>
      <c r="M2331">
        <v>60</v>
      </c>
      <c r="N2331">
        <v>1999</v>
      </c>
      <c r="O2331">
        <v>5237</v>
      </c>
    </row>
    <row r="2332" spans="1:15" x14ac:dyDescent="0.25">
      <c r="A2332" t="s">
        <v>70</v>
      </c>
      <c r="B2332">
        <v>1988</v>
      </c>
      <c r="D2332" s="1">
        <v>32335</v>
      </c>
      <c r="E2332" t="s">
        <v>8</v>
      </c>
      <c r="F2332" t="s">
        <v>9</v>
      </c>
      <c r="G2332" t="s">
        <v>10</v>
      </c>
      <c r="H2332">
        <v>0</v>
      </c>
      <c r="J2332">
        <v>2000</v>
      </c>
      <c r="K2332">
        <v>199</v>
      </c>
      <c r="L2332" s="1">
        <v>36724</v>
      </c>
      <c r="M2332">
        <v>410</v>
      </c>
      <c r="N2332">
        <v>2000</v>
      </c>
      <c r="O2332">
        <v>19688</v>
      </c>
    </row>
    <row r="2333" spans="1:15" x14ac:dyDescent="0.25">
      <c r="A2333" t="s">
        <v>70</v>
      </c>
      <c r="B2333">
        <v>1988</v>
      </c>
      <c r="D2333" s="1">
        <v>32336</v>
      </c>
      <c r="E2333" t="s">
        <v>8</v>
      </c>
      <c r="F2333" t="s">
        <v>9</v>
      </c>
      <c r="G2333" t="s">
        <v>10</v>
      </c>
      <c r="H2333">
        <v>3</v>
      </c>
      <c r="J2333">
        <v>2001</v>
      </c>
      <c r="K2333">
        <v>199</v>
      </c>
      <c r="L2333" s="1">
        <v>37090</v>
      </c>
      <c r="M2333">
        <v>467</v>
      </c>
      <c r="N2333">
        <v>2001</v>
      </c>
      <c r="O2333">
        <v>20055</v>
      </c>
    </row>
    <row r="2334" spans="1:15" x14ac:dyDescent="0.25">
      <c r="A2334" t="s">
        <v>70</v>
      </c>
      <c r="B2334">
        <v>1988</v>
      </c>
      <c r="D2334" s="1">
        <v>32337</v>
      </c>
      <c r="E2334" t="s">
        <v>8</v>
      </c>
      <c r="F2334" t="s">
        <v>9</v>
      </c>
      <c r="G2334" t="s">
        <v>10</v>
      </c>
      <c r="H2334">
        <v>2</v>
      </c>
      <c r="J2334">
        <v>2002</v>
      </c>
      <c r="K2334">
        <v>199</v>
      </c>
      <c r="L2334" s="1">
        <v>37455</v>
      </c>
      <c r="M2334">
        <v>406</v>
      </c>
      <c r="N2334">
        <v>2002</v>
      </c>
      <c r="O2334">
        <v>11647</v>
      </c>
    </row>
    <row r="2335" spans="1:15" x14ac:dyDescent="0.25">
      <c r="A2335" t="s">
        <v>70</v>
      </c>
      <c r="B2335">
        <v>1988</v>
      </c>
      <c r="D2335" s="1">
        <v>32338</v>
      </c>
      <c r="E2335" t="s">
        <v>8</v>
      </c>
      <c r="F2335" t="s">
        <v>9</v>
      </c>
      <c r="G2335" t="s">
        <v>10</v>
      </c>
      <c r="H2335">
        <v>3</v>
      </c>
      <c r="J2335">
        <v>2003</v>
      </c>
      <c r="K2335">
        <v>199</v>
      </c>
      <c r="L2335" s="1">
        <v>37820</v>
      </c>
      <c r="M2335">
        <v>355</v>
      </c>
      <c r="N2335">
        <v>2003</v>
      </c>
      <c r="O2335">
        <v>2087</v>
      </c>
    </row>
    <row r="2336" spans="1:15" x14ac:dyDescent="0.25">
      <c r="A2336" t="s">
        <v>70</v>
      </c>
      <c r="B2336">
        <v>1988</v>
      </c>
      <c r="D2336" s="1">
        <v>32339</v>
      </c>
      <c r="E2336" t="s">
        <v>8</v>
      </c>
      <c r="F2336" t="s">
        <v>9</v>
      </c>
      <c r="G2336" t="s">
        <v>10</v>
      </c>
      <c r="H2336">
        <v>0</v>
      </c>
      <c r="J2336">
        <v>2004</v>
      </c>
      <c r="K2336">
        <v>199</v>
      </c>
      <c r="L2336" s="1">
        <v>38185</v>
      </c>
      <c r="M2336">
        <v>1626</v>
      </c>
      <c r="N2336">
        <v>2004</v>
      </c>
      <c r="O2336">
        <v>6177</v>
      </c>
    </row>
    <row r="2337" spans="1:15" x14ac:dyDescent="0.25">
      <c r="A2337" t="s">
        <v>70</v>
      </c>
      <c r="B2337">
        <v>1988</v>
      </c>
      <c r="D2337" s="1">
        <v>32340</v>
      </c>
      <c r="E2337" t="s">
        <v>8</v>
      </c>
      <c r="F2337" t="s">
        <v>9</v>
      </c>
      <c r="G2337" t="s">
        <v>10</v>
      </c>
      <c r="H2337">
        <v>1</v>
      </c>
      <c r="J2337">
        <v>2005</v>
      </c>
      <c r="K2337">
        <v>199</v>
      </c>
      <c r="L2337" s="1">
        <v>38551</v>
      </c>
      <c r="M2337">
        <v>174</v>
      </c>
      <c r="N2337">
        <v>2005</v>
      </c>
      <c r="O2337">
        <v>5448</v>
      </c>
    </row>
    <row r="2338" spans="1:15" x14ac:dyDescent="0.25">
      <c r="A2338" t="s">
        <v>70</v>
      </c>
      <c r="B2338">
        <v>1988</v>
      </c>
      <c r="D2338" s="1">
        <v>32341</v>
      </c>
      <c r="E2338" t="s">
        <v>8</v>
      </c>
      <c r="F2338" t="s">
        <v>9</v>
      </c>
      <c r="G2338" t="s">
        <v>10</v>
      </c>
      <c r="H2338">
        <v>18</v>
      </c>
      <c r="J2338">
        <v>2006</v>
      </c>
      <c r="K2338">
        <v>199</v>
      </c>
      <c r="L2338" s="1">
        <v>38916</v>
      </c>
      <c r="M2338">
        <v>494</v>
      </c>
      <c r="N2338">
        <v>2006</v>
      </c>
      <c r="O2338">
        <v>2216</v>
      </c>
    </row>
    <row r="2339" spans="1:15" x14ac:dyDescent="0.25">
      <c r="A2339" t="s">
        <v>70</v>
      </c>
      <c r="B2339">
        <v>1988</v>
      </c>
      <c r="D2339" s="1">
        <v>32342</v>
      </c>
      <c r="E2339" t="s">
        <v>8</v>
      </c>
      <c r="F2339" t="s">
        <v>9</v>
      </c>
      <c r="G2339" t="s">
        <v>10</v>
      </c>
      <c r="H2339">
        <v>48</v>
      </c>
      <c r="J2339">
        <v>2007</v>
      </c>
      <c r="K2339">
        <v>199</v>
      </c>
      <c r="L2339" s="1">
        <v>39281</v>
      </c>
      <c r="M2339">
        <v>0</v>
      </c>
      <c r="N2339">
        <v>2007</v>
      </c>
      <c r="O2339">
        <v>293</v>
      </c>
    </row>
    <row r="2340" spans="1:15" x14ac:dyDescent="0.25">
      <c r="A2340" t="s">
        <v>70</v>
      </c>
      <c r="B2340">
        <v>1988</v>
      </c>
      <c r="D2340" s="1">
        <v>32343</v>
      </c>
      <c r="E2340" t="s">
        <v>8</v>
      </c>
      <c r="F2340" t="s">
        <v>9</v>
      </c>
      <c r="G2340" t="s">
        <v>10</v>
      </c>
      <c r="H2340">
        <v>169</v>
      </c>
      <c r="J2340">
        <v>2008</v>
      </c>
      <c r="K2340">
        <v>199</v>
      </c>
      <c r="L2340" s="1">
        <v>39646</v>
      </c>
      <c r="M2340">
        <v>17</v>
      </c>
      <c r="N2340">
        <v>2008</v>
      </c>
      <c r="O2340">
        <v>5588</v>
      </c>
    </row>
    <row r="2341" spans="1:15" x14ac:dyDescent="0.25">
      <c r="A2341" t="s">
        <v>70</v>
      </c>
      <c r="B2341">
        <v>1988</v>
      </c>
      <c r="D2341" s="1">
        <v>32344</v>
      </c>
      <c r="E2341" t="s">
        <v>8</v>
      </c>
      <c r="F2341" t="s">
        <v>9</v>
      </c>
      <c r="G2341" t="s">
        <v>10</v>
      </c>
      <c r="H2341">
        <v>168</v>
      </c>
      <c r="J2341">
        <v>2009</v>
      </c>
      <c r="K2341">
        <v>199</v>
      </c>
      <c r="L2341" s="1">
        <v>40012</v>
      </c>
      <c r="M2341">
        <v>3039</v>
      </c>
      <c r="N2341">
        <v>2009</v>
      </c>
      <c r="O2341">
        <v>49197</v>
      </c>
    </row>
    <row r="2342" spans="1:15" x14ac:dyDescent="0.25">
      <c r="A2342" t="s">
        <v>70</v>
      </c>
      <c r="B2342">
        <v>1988</v>
      </c>
      <c r="D2342" s="1">
        <v>32345</v>
      </c>
      <c r="E2342" t="s">
        <v>8</v>
      </c>
      <c r="F2342" t="s">
        <v>9</v>
      </c>
      <c r="G2342" t="s">
        <v>10</v>
      </c>
      <c r="H2342">
        <v>106</v>
      </c>
      <c r="J2342">
        <v>2010</v>
      </c>
      <c r="K2342">
        <v>199</v>
      </c>
      <c r="L2342" s="1">
        <v>40377</v>
      </c>
      <c r="M2342">
        <v>485</v>
      </c>
      <c r="N2342">
        <v>2010</v>
      </c>
      <c r="O2342">
        <v>12342</v>
      </c>
    </row>
    <row r="2343" spans="1:15" x14ac:dyDescent="0.25">
      <c r="A2343" t="s">
        <v>70</v>
      </c>
      <c r="B2343">
        <v>1988</v>
      </c>
      <c r="D2343" s="1">
        <v>32346</v>
      </c>
      <c r="E2343" t="s">
        <v>8</v>
      </c>
      <c r="F2343" t="s">
        <v>9</v>
      </c>
      <c r="G2343" t="s">
        <v>10</v>
      </c>
      <c r="H2343">
        <v>164</v>
      </c>
      <c r="J2343">
        <v>2011</v>
      </c>
      <c r="K2343">
        <v>199</v>
      </c>
      <c r="L2343" s="1">
        <v>40742</v>
      </c>
      <c r="M2343">
        <v>715</v>
      </c>
      <c r="N2343">
        <v>2011</v>
      </c>
      <c r="O2343">
        <v>13223</v>
      </c>
    </row>
    <row r="2344" spans="1:15" x14ac:dyDescent="0.25">
      <c r="A2344" t="s">
        <v>70</v>
      </c>
      <c r="B2344">
        <v>1988</v>
      </c>
      <c r="D2344" s="1">
        <v>32347</v>
      </c>
      <c r="E2344" t="s">
        <v>8</v>
      </c>
      <c r="F2344" t="s">
        <v>9</v>
      </c>
      <c r="G2344" t="s">
        <v>10</v>
      </c>
      <c r="H2344">
        <v>50</v>
      </c>
      <c r="J2344">
        <v>2012</v>
      </c>
      <c r="K2344">
        <v>199</v>
      </c>
      <c r="L2344" s="1">
        <v>41107</v>
      </c>
      <c r="M2344">
        <v>685</v>
      </c>
      <c r="N2344">
        <v>2012</v>
      </c>
      <c r="O2344">
        <v>17702</v>
      </c>
    </row>
    <row r="2345" spans="1:15" x14ac:dyDescent="0.25">
      <c r="A2345" t="s">
        <v>70</v>
      </c>
      <c r="B2345">
        <v>1988</v>
      </c>
      <c r="D2345" s="1">
        <v>32348</v>
      </c>
      <c r="E2345" t="s">
        <v>8</v>
      </c>
      <c r="F2345" t="s">
        <v>9</v>
      </c>
      <c r="G2345" t="s">
        <v>10</v>
      </c>
      <c r="H2345">
        <v>30</v>
      </c>
      <c r="J2345">
        <v>2013</v>
      </c>
      <c r="K2345">
        <v>199</v>
      </c>
      <c r="L2345" s="1">
        <v>41473</v>
      </c>
      <c r="M2345">
        <v>710</v>
      </c>
      <c r="N2345">
        <v>2013</v>
      </c>
      <c r="O2345">
        <v>23584</v>
      </c>
    </row>
    <row r="2346" spans="1:15" x14ac:dyDescent="0.25">
      <c r="A2346" t="s">
        <v>70</v>
      </c>
      <c r="B2346">
        <v>1988</v>
      </c>
      <c r="D2346" s="1">
        <v>32349</v>
      </c>
      <c r="E2346" t="s">
        <v>8</v>
      </c>
      <c r="F2346" t="s">
        <v>9</v>
      </c>
      <c r="G2346" t="s">
        <v>10</v>
      </c>
      <c r="H2346">
        <v>193</v>
      </c>
      <c r="J2346">
        <v>2014</v>
      </c>
      <c r="K2346">
        <v>199</v>
      </c>
      <c r="L2346" s="1">
        <v>41838</v>
      </c>
      <c r="M2346">
        <v>806</v>
      </c>
      <c r="N2346">
        <v>2014</v>
      </c>
      <c r="O2346">
        <v>22067</v>
      </c>
    </row>
    <row r="2347" spans="1:15" x14ac:dyDescent="0.25">
      <c r="A2347" t="s">
        <v>70</v>
      </c>
      <c r="B2347">
        <v>1988</v>
      </c>
      <c r="D2347" s="1">
        <v>32350</v>
      </c>
      <c r="E2347" t="s">
        <v>8</v>
      </c>
      <c r="F2347" t="s">
        <v>9</v>
      </c>
      <c r="G2347" t="s">
        <v>10</v>
      </c>
      <c r="H2347">
        <v>75</v>
      </c>
      <c r="J2347">
        <v>2015</v>
      </c>
      <c r="K2347">
        <v>199</v>
      </c>
      <c r="L2347" s="1">
        <v>42203</v>
      </c>
      <c r="M2347">
        <v>1675</v>
      </c>
      <c r="N2347">
        <v>2015</v>
      </c>
      <c r="O2347">
        <v>11738</v>
      </c>
    </row>
    <row r="2348" spans="1:15" x14ac:dyDescent="0.25">
      <c r="A2348" t="s">
        <v>70</v>
      </c>
      <c r="B2348">
        <v>1988</v>
      </c>
      <c r="D2348" s="1">
        <v>32351</v>
      </c>
      <c r="E2348" t="s">
        <v>8</v>
      </c>
      <c r="F2348" t="s">
        <v>9</v>
      </c>
      <c r="G2348" t="s">
        <v>10</v>
      </c>
      <c r="H2348">
        <v>153</v>
      </c>
      <c r="J2348">
        <v>2016</v>
      </c>
      <c r="K2348">
        <v>199</v>
      </c>
      <c r="L2348" s="1">
        <v>42568</v>
      </c>
      <c r="M2348">
        <v>330</v>
      </c>
      <c r="N2348">
        <v>2016</v>
      </c>
      <c r="O2348">
        <v>11346</v>
      </c>
    </row>
    <row r="2349" spans="1:15" x14ac:dyDescent="0.25">
      <c r="A2349" t="s">
        <v>70</v>
      </c>
      <c r="B2349">
        <v>1988</v>
      </c>
      <c r="D2349" s="1">
        <v>32352</v>
      </c>
      <c r="E2349" t="s">
        <v>8</v>
      </c>
      <c r="F2349" t="s">
        <v>9</v>
      </c>
      <c r="G2349" t="s">
        <v>10</v>
      </c>
      <c r="H2349">
        <v>253</v>
      </c>
      <c r="J2349">
        <v>2017</v>
      </c>
      <c r="K2349">
        <v>199</v>
      </c>
      <c r="L2349" s="1">
        <v>42934</v>
      </c>
      <c r="M2349">
        <v>1376</v>
      </c>
      <c r="N2349">
        <v>2017</v>
      </c>
      <c r="O2349">
        <v>14447</v>
      </c>
    </row>
    <row r="2350" spans="1:15" x14ac:dyDescent="0.25">
      <c r="A2350" t="s">
        <v>70</v>
      </c>
      <c r="B2350">
        <v>1988</v>
      </c>
      <c r="D2350" s="1">
        <v>32353</v>
      </c>
      <c r="E2350" t="s">
        <v>8</v>
      </c>
      <c r="F2350" t="s">
        <v>9</v>
      </c>
      <c r="G2350" t="s">
        <v>10</v>
      </c>
      <c r="H2350">
        <v>881</v>
      </c>
      <c r="J2350">
        <v>2018</v>
      </c>
      <c r="K2350">
        <v>199</v>
      </c>
      <c r="L2350" s="1">
        <v>43299</v>
      </c>
      <c r="M2350">
        <v>1509</v>
      </c>
      <c r="N2350">
        <v>2018</v>
      </c>
      <c r="O2350">
        <v>11209</v>
      </c>
    </row>
    <row r="2351" spans="1:15" x14ac:dyDescent="0.25">
      <c r="A2351" t="s">
        <v>70</v>
      </c>
      <c r="B2351">
        <v>1988</v>
      </c>
      <c r="D2351" s="1">
        <v>32354</v>
      </c>
      <c r="E2351" t="s">
        <v>8</v>
      </c>
      <c r="F2351" t="s">
        <v>9</v>
      </c>
      <c r="G2351" t="s">
        <v>10</v>
      </c>
      <c r="H2351">
        <v>384</v>
      </c>
      <c r="J2351">
        <v>2019</v>
      </c>
      <c r="K2351">
        <v>199</v>
      </c>
      <c r="L2351" s="1">
        <v>43664</v>
      </c>
      <c r="M2351">
        <v>1713</v>
      </c>
      <c r="N2351">
        <v>2019</v>
      </c>
      <c r="O2351">
        <v>22309</v>
      </c>
    </row>
    <row r="2352" spans="1:15" x14ac:dyDescent="0.25">
      <c r="A2352" t="s">
        <v>70</v>
      </c>
      <c r="B2352">
        <v>1988</v>
      </c>
      <c r="D2352" s="1">
        <v>32355</v>
      </c>
      <c r="E2352" t="s">
        <v>8</v>
      </c>
      <c r="F2352" t="s">
        <v>9</v>
      </c>
      <c r="G2352" t="s">
        <v>10</v>
      </c>
      <c r="H2352">
        <v>623</v>
      </c>
      <c r="J2352">
        <v>2020</v>
      </c>
      <c r="K2352">
        <v>199</v>
      </c>
      <c r="L2352" s="1">
        <v>44029</v>
      </c>
      <c r="M2352">
        <v>634</v>
      </c>
      <c r="N2352">
        <v>2020</v>
      </c>
      <c r="O2352">
        <v>6598</v>
      </c>
    </row>
    <row r="2353" spans="1:15" x14ac:dyDescent="0.25">
      <c r="A2353" t="s">
        <v>70</v>
      </c>
      <c r="B2353">
        <v>1988</v>
      </c>
      <c r="D2353" s="1">
        <v>32356</v>
      </c>
      <c r="E2353" t="s">
        <v>8</v>
      </c>
      <c r="F2353" t="s">
        <v>9</v>
      </c>
      <c r="G2353" t="s">
        <v>10</v>
      </c>
      <c r="H2353">
        <v>1060</v>
      </c>
      <c r="J2353">
        <v>2021</v>
      </c>
      <c r="K2353">
        <v>199</v>
      </c>
      <c r="L2353" s="1">
        <v>44395</v>
      </c>
      <c r="M2353">
        <v>476</v>
      </c>
      <c r="N2353">
        <v>2021</v>
      </c>
      <c r="O2353">
        <v>9158</v>
      </c>
    </row>
    <row r="2354" spans="1:15" x14ac:dyDescent="0.25">
      <c r="A2354" t="s">
        <v>70</v>
      </c>
      <c r="B2354">
        <v>1988</v>
      </c>
      <c r="D2354" s="1">
        <v>32357</v>
      </c>
      <c r="E2354" t="s">
        <v>8</v>
      </c>
      <c r="F2354" t="s">
        <v>9</v>
      </c>
      <c r="G2354" t="s">
        <v>10</v>
      </c>
      <c r="H2354">
        <v>58</v>
      </c>
      <c r="J2354">
        <v>1971</v>
      </c>
      <c r="K2354">
        <v>200</v>
      </c>
      <c r="L2354" s="1">
        <v>26133</v>
      </c>
      <c r="M2354">
        <v>45</v>
      </c>
      <c r="N2354">
        <v>1971</v>
      </c>
      <c r="O2354">
        <v>9190</v>
      </c>
    </row>
    <row r="2355" spans="1:15" x14ac:dyDescent="0.25">
      <c r="A2355" t="s">
        <v>70</v>
      </c>
      <c r="B2355">
        <v>1988</v>
      </c>
      <c r="D2355" s="1">
        <v>32358</v>
      </c>
      <c r="E2355" t="s">
        <v>8</v>
      </c>
      <c r="F2355" t="s">
        <v>9</v>
      </c>
      <c r="G2355" t="s">
        <v>10</v>
      </c>
      <c r="H2355">
        <v>58</v>
      </c>
      <c r="J2355">
        <v>1972</v>
      </c>
      <c r="K2355">
        <v>200</v>
      </c>
      <c r="L2355" s="1">
        <v>26498</v>
      </c>
      <c r="M2355">
        <v>155</v>
      </c>
      <c r="N2355">
        <v>1972</v>
      </c>
      <c r="O2355">
        <v>9673</v>
      </c>
    </row>
    <row r="2356" spans="1:15" x14ac:dyDescent="0.25">
      <c r="A2356" t="s">
        <v>70</v>
      </c>
      <c r="B2356">
        <v>1988</v>
      </c>
      <c r="D2356" s="1">
        <v>32359</v>
      </c>
      <c r="E2356" t="s">
        <v>8</v>
      </c>
      <c r="F2356" t="s">
        <v>9</v>
      </c>
      <c r="G2356" t="s">
        <v>10</v>
      </c>
      <c r="H2356">
        <v>90</v>
      </c>
      <c r="J2356">
        <v>1973</v>
      </c>
      <c r="K2356">
        <v>200</v>
      </c>
      <c r="L2356" s="1">
        <v>26864</v>
      </c>
      <c r="M2356">
        <v>377</v>
      </c>
      <c r="N2356">
        <v>1973</v>
      </c>
      <c r="O2356">
        <v>7563</v>
      </c>
    </row>
    <row r="2357" spans="1:15" x14ac:dyDescent="0.25">
      <c r="A2357" t="s">
        <v>70</v>
      </c>
      <c r="B2357">
        <v>1988</v>
      </c>
      <c r="D2357" s="1">
        <v>32360</v>
      </c>
      <c r="E2357" t="s">
        <v>8</v>
      </c>
      <c r="F2357" t="s">
        <v>9</v>
      </c>
      <c r="G2357" t="s">
        <v>10</v>
      </c>
      <c r="H2357">
        <v>47</v>
      </c>
      <c r="J2357">
        <v>1974</v>
      </c>
      <c r="K2357">
        <v>200</v>
      </c>
      <c r="L2357" s="1">
        <v>27229</v>
      </c>
      <c r="M2357">
        <v>116</v>
      </c>
      <c r="N2357">
        <v>1974</v>
      </c>
      <c r="O2357">
        <v>26250</v>
      </c>
    </row>
    <row r="2358" spans="1:15" x14ac:dyDescent="0.25">
      <c r="A2358" t="s">
        <v>70</v>
      </c>
      <c r="B2358">
        <v>1988</v>
      </c>
      <c r="D2358" s="1">
        <v>32361</v>
      </c>
      <c r="E2358" t="s">
        <v>8</v>
      </c>
      <c r="F2358" t="s">
        <v>9</v>
      </c>
      <c r="G2358" t="s">
        <v>10</v>
      </c>
      <c r="H2358">
        <v>29</v>
      </c>
      <c r="J2358">
        <v>1975</v>
      </c>
      <c r="K2358">
        <v>200</v>
      </c>
      <c r="L2358" s="1">
        <v>27594</v>
      </c>
      <c r="M2358">
        <v>366</v>
      </c>
      <c r="N2358">
        <v>1975</v>
      </c>
      <c r="O2358">
        <v>1062</v>
      </c>
    </row>
    <row r="2359" spans="1:15" x14ac:dyDescent="0.25">
      <c r="A2359" t="s">
        <v>70</v>
      </c>
      <c r="B2359">
        <v>1988</v>
      </c>
      <c r="D2359" s="1">
        <v>32362</v>
      </c>
      <c r="E2359" t="s">
        <v>8</v>
      </c>
      <c r="F2359" t="s">
        <v>9</v>
      </c>
      <c r="G2359" t="s">
        <v>10</v>
      </c>
      <c r="H2359">
        <v>84</v>
      </c>
      <c r="J2359">
        <v>1976</v>
      </c>
      <c r="K2359">
        <v>200</v>
      </c>
      <c r="L2359" s="1">
        <v>27959</v>
      </c>
      <c r="M2359">
        <v>139</v>
      </c>
      <c r="N2359">
        <v>1976</v>
      </c>
      <c r="O2359">
        <v>5094</v>
      </c>
    </row>
    <row r="2360" spans="1:15" x14ac:dyDescent="0.25">
      <c r="A2360" t="s">
        <v>70</v>
      </c>
      <c r="B2360">
        <v>1988</v>
      </c>
      <c r="D2360" s="1">
        <v>32363</v>
      </c>
      <c r="E2360" t="s">
        <v>8</v>
      </c>
      <c r="F2360" t="s">
        <v>9</v>
      </c>
      <c r="G2360" t="s">
        <v>10</v>
      </c>
      <c r="H2360">
        <v>28</v>
      </c>
      <c r="J2360">
        <v>1977</v>
      </c>
      <c r="K2360">
        <v>200</v>
      </c>
      <c r="L2360" s="1">
        <v>28325</v>
      </c>
      <c r="M2360">
        <v>201</v>
      </c>
      <c r="N2360">
        <v>1977</v>
      </c>
      <c r="O2360">
        <v>2278</v>
      </c>
    </row>
    <row r="2361" spans="1:15" x14ac:dyDescent="0.25">
      <c r="A2361" t="s">
        <v>70</v>
      </c>
      <c r="B2361">
        <v>1988</v>
      </c>
      <c r="D2361" s="1">
        <v>32364</v>
      </c>
      <c r="E2361" t="s">
        <v>8</v>
      </c>
      <c r="F2361" t="s">
        <v>9</v>
      </c>
      <c r="G2361" t="s">
        <v>10</v>
      </c>
      <c r="H2361">
        <v>24</v>
      </c>
      <c r="J2361">
        <v>1978</v>
      </c>
      <c r="K2361">
        <v>200</v>
      </c>
      <c r="L2361" s="1">
        <v>28690</v>
      </c>
      <c r="M2361">
        <v>4067</v>
      </c>
      <c r="N2361">
        <v>1978</v>
      </c>
      <c r="O2361">
        <v>20404</v>
      </c>
    </row>
    <row r="2362" spans="1:15" x14ac:dyDescent="0.25">
      <c r="A2362" t="s">
        <v>70</v>
      </c>
      <c r="B2362">
        <v>1988</v>
      </c>
      <c r="D2362" s="1">
        <v>32365</v>
      </c>
      <c r="E2362" t="s">
        <v>8</v>
      </c>
      <c r="F2362" t="s">
        <v>9</v>
      </c>
      <c r="G2362" t="s">
        <v>10</v>
      </c>
      <c r="H2362">
        <v>11</v>
      </c>
      <c r="J2362">
        <v>1979</v>
      </c>
      <c r="K2362">
        <v>200</v>
      </c>
      <c r="L2362" s="1">
        <v>29055</v>
      </c>
      <c r="M2362">
        <v>2246</v>
      </c>
      <c r="N2362">
        <v>1979</v>
      </c>
      <c r="O2362">
        <v>17611</v>
      </c>
    </row>
    <row r="2363" spans="1:15" x14ac:dyDescent="0.25">
      <c r="A2363" t="s">
        <v>70</v>
      </c>
      <c r="B2363">
        <v>1988</v>
      </c>
      <c r="D2363" s="1">
        <v>32366</v>
      </c>
      <c r="E2363" t="s">
        <v>8</v>
      </c>
      <c r="F2363" t="s">
        <v>9</v>
      </c>
      <c r="G2363" t="s">
        <v>10</v>
      </c>
      <c r="H2363">
        <v>19</v>
      </c>
      <c r="J2363">
        <v>1980</v>
      </c>
      <c r="K2363">
        <v>200</v>
      </c>
      <c r="L2363" s="1">
        <v>29420</v>
      </c>
      <c r="M2363">
        <v>121</v>
      </c>
      <c r="N2363">
        <v>1980</v>
      </c>
      <c r="O2363">
        <v>9811</v>
      </c>
    </row>
    <row r="2364" spans="1:15" x14ac:dyDescent="0.25">
      <c r="A2364" t="s">
        <v>70</v>
      </c>
      <c r="B2364">
        <v>1988</v>
      </c>
      <c r="D2364" s="1">
        <v>32367</v>
      </c>
      <c r="E2364" t="s">
        <v>8</v>
      </c>
      <c r="F2364" t="s">
        <v>9</v>
      </c>
      <c r="G2364" t="s">
        <v>10</v>
      </c>
      <c r="H2364">
        <v>27</v>
      </c>
      <c r="J2364">
        <v>1981</v>
      </c>
      <c r="K2364">
        <v>200</v>
      </c>
      <c r="L2364" s="1">
        <v>29786</v>
      </c>
      <c r="M2364">
        <v>335</v>
      </c>
      <c r="N2364">
        <v>1981</v>
      </c>
      <c r="O2364">
        <v>1390</v>
      </c>
    </row>
    <row r="2365" spans="1:15" x14ac:dyDescent="0.25">
      <c r="A2365" t="s">
        <v>70</v>
      </c>
      <c r="B2365">
        <v>1988</v>
      </c>
      <c r="D2365" s="1">
        <v>32368</v>
      </c>
      <c r="E2365" t="s">
        <v>8</v>
      </c>
      <c r="F2365" t="s">
        <v>9</v>
      </c>
      <c r="G2365" t="s">
        <v>10</v>
      </c>
      <c r="H2365">
        <v>7</v>
      </c>
      <c r="J2365">
        <v>1982</v>
      </c>
      <c r="K2365">
        <v>200</v>
      </c>
      <c r="L2365" s="1">
        <v>30151</v>
      </c>
      <c r="M2365">
        <v>1174</v>
      </c>
      <c r="N2365">
        <v>1982</v>
      </c>
      <c r="O2365">
        <v>3026</v>
      </c>
    </row>
    <row r="2366" spans="1:15" x14ac:dyDescent="0.25">
      <c r="A2366" t="s">
        <v>70</v>
      </c>
      <c r="B2366">
        <v>1988</v>
      </c>
      <c r="D2366" s="1">
        <v>32369</v>
      </c>
      <c r="E2366" t="s">
        <v>8</v>
      </c>
      <c r="F2366" t="s">
        <v>9</v>
      </c>
      <c r="G2366" t="s">
        <v>10</v>
      </c>
      <c r="H2366">
        <v>28</v>
      </c>
      <c r="J2366">
        <v>1983</v>
      </c>
      <c r="K2366">
        <v>200</v>
      </c>
      <c r="L2366" s="1">
        <v>30516</v>
      </c>
      <c r="M2366">
        <v>4591</v>
      </c>
      <c r="N2366">
        <v>1983</v>
      </c>
      <c r="O2366">
        <v>32645</v>
      </c>
    </row>
    <row r="2367" spans="1:15" x14ac:dyDescent="0.25">
      <c r="A2367" t="s">
        <v>70</v>
      </c>
      <c r="B2367">
        <v>1988</v>
      </c>
      <c r="D2367" s="1">
        <v>32370</v>
      </c>
      <c r="E2367" t="s">
        <v>8</v>
      </c>
      <c r="F2367" t="s">
        <v>9</v>
      </c>
      <c r="G2367" t="s">
        <v>10</v>
      </c>
      <c r="H2367">
        <v>11</v>
      </c>
      <c r="J2367">
        <v>1984</v>
      </c>
      <c r="K2367">
        <v>200</v>
      </c>
      <c r="L2367" s="1">
        <v>30881</v>
      </c>
      <c r="M2367">
        <v>670</v>
      </c>
      <c r="N2367">
        <v>1984</v>
      </c>
      <c r="O2367">
        <v>8745</v>
      </c>
    </row>
    <row r="2368" spans="1:15" x14ac:dyDescent="0.25">
      <c r="A2368" t="s">
        <v>70</v>
      </c>
      <c r="B2368">
        <v>1988</v>
      </c>
      <c r="D2368" s="1">
        <v>32371</v>
      </c>
      <c r="E2368" t="s">
        <v>8</v>
      </c>
      <c r="F2368" t="s">
        <v>9</v>
      </c>
      <c r="G2368" t="s">
        <v>10</v>
      </c>
      <c r="H2368">
        <v>8</v>
      </c>
      <c r="J2368">
        <v>1985</v>
      </c>
      <c r="K2368">
        <v>200</v>
      </c>
      <c r="L2368" s="1">
        <v>31247</v>
      </c>
      <c r="M2368">
        <v>344</v>
      </c>
      <c r="N2368">
        <v>1985</v>
      </c>
      <c r="O2368">
        <v>2527</v>
      </c>
    </row>
    <row r="2369" spans="1:15" x14ac:dyDescent="0.25">
      <c r="A2369" t="s">
        <v>70</v>
      </c>
      <c r="B2369">
        <v>1988</v>
      </c>
      <c r="D2369" s="1">
        <v>32372</v>
      </c>
      <c r="E2369" t="s">
        <v>8</v>
      </c>
      <c r="F2369" t="s">
        <v>9</v>
      </c>
      <c r="G2369" t="s">
        <v>10</v>
      </c>
      <c r="H2369">
        <v>38</v>
      </c>
      <c r="J2369">
        <v>1986</v>
      </c>
      <c r="K2369">
        <v>200</v>
      </c>
      <c r="L2369" s="1">
        <v>31612</v>
      </c>
      <c r="M2369">
        <v>0</v>
      </c>
      <c r="N2369">
        <v>1986</v>
      </c>
      <c r="O2369">
        <v>747</v>
      </c>
    </row>
    <row r="2370" spans="1:15" x14ac:dyDescent="0.25">
      <c r="A2370" t="s">
        <v>70</v>
      </c>
      <c r="B2370">
        <v>1988</v>
      </c>
      <c r="D2370" s="1">
        <v>32373</v>
      </c>
      <c r="E2370" t="s">
        <v>8</v>
      </c>
      <c r="F2370" t="s">
        <v>9</v>
      </c>
      <c r="G2370" t="s">
        <v>10</v>
      </c>
      <c r="H2370">
        <v>189</v>
      </c>
      <c r="J2370">
        <v>1987</v>
      </c>
      <c r="K2370">
        <v>200</v>
      </c>
      <c r="L2370" s="1">
        <v>31977</v>
      </c>
      <c r="M2370">
        <v>1279</v>
      </c>
      <c r="N2370">
        <v>1987</v>
      </c>
      <c r="O2370">
        <v>11142</v>
      </c>
    </row>
    <row r="2371" spans="1:15" x14ac:dyDescent="0.25">
      <c r="A2371" t="s">
        <v>70</v>
      </c>
      <c r="B2371">
        <v>1988</v>
      </c>
      <c r="D2371" s="1">
        <v>32374</v>
      </c>
      <c r="E2371" t="s">
        <v>8</v>
      </c>
      <c r="F2371" t="s">
        <v>9</v>
      </c>
      <c r="G2371" t="s">
        <v>10</v>
      </c>
      <c r="H2371">
        <v>282</v>
      </c>
      <c r="J2371">
        <v>1988</v>
      </c>
      <c r="K2371">
        <v>200</v>
      </c>
      <c r="L2371" s="1">
        <v>32342</v>
      </c>
      <c r="M2371">
        <v>48</v>
      </c>
      <c r="N2371">
        <v>1988</v>
      </c>
      <c r="O2371">
        <v>2645</v>
      </c>
    </row>
    <row r="2372" spans="1:15" x14ac:dyDescent="0.25">
      <c r="A2372" t="s">
        <v>70</v>
      </c>
      <c r="B2372">
        <v>1988</v>
      </c>
      <c r="D2372" s="1">
        <v>32375</v>
      </c>
      <c r="E2372" t="s">
        <v>8</v>
      </c>
      <c r="F2372" t="s">
        <v>9</v>
      </c>
      <c r="G2372" t="s">
        <v>10</v>
      </c>
      <c r="H2372">
        <v>10</v>
      </c>
      <c r="J2372">
        <v>1989</v>
      </c>
      <c r="K2372">
        <v>200</v>
      </c>
      <c r="L2372" s="1">
        <v>32708</v>
      </c>
      <c r="M2372">
        <v>2613</v>
      </c>
      <c r="N2372">
        <v>1989</v>
      </c>
      <c r="O2372">
        <v>32001</v>
      </c>
    </row>
    <row r="2373" spans="1:15" x14ac:dyDescent="0.25">
      <c r="A2373" t="s">
        <v>70</v>
      </c>
      <c r="B2373">
        <v>1988</v>
      </c>
      <c r="D2373" s="1">
        <v>32376</v>
      </c>
      <c r="E2373" t="s">
        <v>8</v>
      </c>
      <c r="F2373" t="s">
        <v>9</v>
      </c>
      <c r="G2373" t="s">
        <v>10</v>
      </c>
      <c r="H2373">
        <v>11</v>
      </c>
      <c r="J2373">
        <v>1990</v>
      </c>
      <c r="K2373">
        <v>200</v>
      </c>
      <c r="L2373" s="1">
        <v>33073</v>
      </c>
      <c r="M2373">
        <v>1093</v>
      </c>
      <c r="N2373">
        <v>1990</v>
      </c>
      <c r="O2373">
        <v>19816</v>
      </c>
    </row>
    <row r="2374" spans="1:15" x14ac:dyDescent="0.25">
      <c r="A2374" t="s">
        <v>70</v>
      </c>
      <c r="B2374">
        <v>1988</v>
      </c>
      <c r="D2374" s="1">
        <v>32377</v>
      </c>
      <c r="E2374" t="s">
        <v>8</v>
      </c>
      <c r="F2374" t="s">
        <v>9</v>
      </c>
      <c r="G2374" t="s">
        <v>10</v>
      </c>
      <c r="H2374">
        <v>45</v>
      </c>
      <c r="J2374">
        <v>1991</v>
      </c>
      <c r="K2374">
        <v>200</v>
      </c>
      <c r="L2374" s="1">
        <v>33438</v>
      </c>
      <c r="M2374">
        <v>40</v>
      </c>
      <c r="N2374">
        <v>1991</v>
      </c>
      <c r="O2374">
        <v>5302</v>
      </c>
    </row>
    <row r="2375" spans="1:15" x14ac:dyDescent="0.25">
      <c r="A2375" t="s">
        <v>70</v>
      </c>
      <c r="B2375">
        <v>1988</v>
      </c>
      <c r="D2375" s="1">
        <v>32378</v>
      </c>
      <c r="E2375" t="s">
        <v>8</v>
      </c>
      <c r="F2375" t="s">
        <v>9</v>
      </c>
      <c r="G2375" t="s">
        <v>10</v>
      </c>
      <c r="H2375">
        <v>0</v>
      </c>
      <c r="J2375">
        <v>1992</v>
      </c>
      <c r="K2375">
        <v>200</v>
      </c>
      <c r="L2375" s="1">
        <v>33803</v>
      </c>
      <c r="M2375">
        <v>758</v>
      </c>
      <c r="N2375">
        <v>1992</v>
      </c>
      <c r="O2375">
        <v>11023</v>
      </c>
    </row>
    <row r="2376" spans="1:15" x14ac:dyDescent="0.25">
      <c r="A2376" t="s">
        <v>70</v>
      </c>
      <c r="B2376">
        <v>1988</v>
      </c>
      <c r="D2376" s="1">
        <v>32379</v>
      </c>
      <c r="E2376" t="s">
        <v>8</v>
      </c>
      <c r="F2376" t="s">
        <v>9</v>
      </c>
      <c r="G2376" t="s">
        <v>10</v>
      </c>
      <c r="H2376">
        <v>31</v>
      </c>
      <c r="J2376">
        <v>1993</v>
      </c>
      <c r="K2376">
        <v>200</v>
      </c>
      <c r="L2376" s="1">
        <v>34169</v>
      </c>
      <c r="M2376">
        <v>373</v>
      </c>
      <c r="N2376">
        <v>1993</v>
      </c>
      <c r="O2376">
        <v>13698</v>
      </c>
    </row>
    <row r="2377" spans="1:15" x14ac:dyDescent="0.25">
      <c r="A2377" t="s">
        <v>70</v>
      </c>
      <c r="B2377">
        <v>1988</v>
      </c>
      <c r="D2377" s="1">
        <v>32380</v>
      </c>
      <c r="E2377" t="s">
        <v>8</v>
      </c>
      <c r="F2377" t="s">
        <v>9</v>
      </c>
      <c r="G2377" t="s">
        <v>10</v>
      </c>
      <c r="H2377">
        <v>8</v>
      </c>
      <c r="J2377">
        <v>1994</v>
      </c>
      <c r="K2377">
        <v>200</v>
      </c>
      <c r="L2377" s="1">
        <v>34534</v>
      </c>
      <c r="M2377">
        <v>0</v>
      </c>
      <c r="N2377">
        <v>1994</v>
      </c>
      <c r="O2377">
        <v>18761</v>
      </c>
    </row>
    <row r="2378" spans="1:15" x14ac:dyDescent="0.25">
      <c r="A2378" t="s">
        <v>70</v>
      </c>
      <c r="B2378">
        <v>1988</v>
      </c>
      <c r="D2378" s="1">
        <v>32381</v>
      </c>
      <c r="E2378" t="s">
        <v>8</v>
      </c>
      <c r="F2378" t="s">
        <v>9</v>
      </c>
      <c r="G2378" t="s">
        <v>10</v>
      </c>
      <c r="H2378">
        <v>165</v>
      </c>
      <c r="J2378">
        <v>1995</v>
      </c>
      <c r="K2378">
        <v>200</v>
      </c>
      <c r="L2378" s="1">
        <v>34899</v>
      </c>
      <c r="M2378">
        <v>1076</v>
      </c>
      <c r="N2378">
        <v>1995</v>
      </c>
      <c r="O2378">
        <v>10249</v>
      </c>
    </row>
    <row r="2379" spans="1:15" x14ac:dyDescent="0.25">
      <c r="A2379" t="s">
        <v>70</v>
      </c>
      <c r="B2379">
        <v>1988</v>
      </c>
      <c r="D2379" s="1">
        <v>32382</v>
      </c>
      <c r="E2379" t="s">
        <v>8</v>
      </c>
      <c r="F2379" t="s">
        <v>9</v>
      </c>
      <c r="G2379" t="s">
        <v>10</v>
      </c>
      <c r="H2379">
        <v>20</v>
      </c>
      <c r="J2379">
        <v>1999</v>
      </c>
      <c r="K2379">
        <v>200</v>
      </c>
      <c r="L2379" s="1">
        <v>36360</v>
      </c>
      <c r="M2379">
        <v>604</v>
      </c>
      <c r="N2379">
        <v>1999</v>
      </c>
      <c r="O2379">
        <v>5841</v>
      </c>
    </row>
    <row r="2380" spans="1:15" x14ac:dyDescent="0.25">
      <c r="A2380" t="s">
        <v>70</v>
      </c>
      <c r="B2380">
        <v>1988</v>
      </c>
      <c r="D2380" s="1">
        <v>32383</v>
      </c>
      <c r="E2380" t="s">
        <v>8</v>
      </c>
      <c r="F2380" t="s">
        <v>9</v>
      </c>
      <c r="G2380" t="s">
        <v>10</v>
      </c>
      <c r="H2380">
        <v>42</v>
      </c>
      <c r="J2380">
        <v>2000</v>
      </c>
      <c r="K2380">
        <v>200</v>
      </c>
      <c r="L2380" s="1">
        <v>36725</v>
      </c>
      <c r="M2380">
        <v>740</v>
      </c>
      <c r="N2380">
        <v>2000</v>
      </c>
      <c r="O2380">
        <v>20428</v>
      </c>
    </row>
    <row r="2381" spans="1:15" x14ac:dyDescent="0.25">
      <c r="A2381" t="s">
        <v>70</v>
      </c>
      <c r="B2381">
        <v>1988</v>
      </c>
      <c r="D2381" s="1">
        <v>32384</v>
      </c>
      <c r="E2381" t="s">
        <v>8</v>
      </c>
      <c r="F2381" t="s">
        <v>9</v>
      </c>
      <c r="G2381" t="s">
        <v>10</v>
      </c>
      <c r="H2381">
        <v>234</v>
      </c>
      <c r="J2381">
        <v>2001</v>
      </c>
      <c r="K2381">
        <v>200</v>
      </c>
      <c r="L2381" s="1">
        <v>37091</v>
      </c>
      <c r="M2381">
        <v>697</v>
      </c>
      <c r="N2381">
        <v>2001</v>
      </c>
      <c r="O2381">
        <v>20752</v>
      </c>
    </row>
    <row r="2382" spans="1:15" x14ac:dyDescent="0.25">
      <c r="A2382" t="s">
        <v>70</v>
      </c>
      <c r="B2382">
        <v>1988</v>
      </c>
      <c r="D2382" s="1">
        <v>32385</v>
      </c>
      <c r="E2382" t="s">
        <v>8</v>
      </c>
      <c r="F2382" t="s">
        <v>9</v>
      </c>
      <c r="G2382" t="s">
        <v>10</v>
      </c>
      <c r="H2382">
        <v>15</v>
      </c>
      <c r="J2382">
        <v>2002</v>
      </c>
      <c r="K2382">
        <v>200</v>
      </c>
      <c r="L2382" s="1">
        <v>37456</v>
      </c>
      <c r="M2382">
        <v>784</v>
      </c>
      <c r="N2382">
        <v>2002</v>
      </c>
      <c r="O2382">
        <v>12431</v>
      </c>
    </row>
    <row r="2383" spans="1:15" x14ac:dyDescent="0.25">
      <c r="A2383" t="s">
        <v>70</v>
      </c>
      <c r="B2383">
        <v>1988</v>
      </c>
      <c r="D2383" s="1">
        <v>32386</v>
      </c>
      <c r="E2383" t="s">
        <v>8</v>
      </c>
      <c r="F2383" t="s">
        <v>9</v>
      </c>
      <c r="G2383" t="s">
        <v>10</v>
      </c>
      <c r="H2383">
        <v>67</v>
      </c>
      <c r="J2383">
        <v>2003</v>
      </c>
      <c r="K2383">
        <v>200</v>
      </c>
      <c r="L2383" s="1">
        <v>37821</v>
      </c>
      <c r="M2383">
        <v>961</v>
      </c>
      <c r="N2383">
        <v>2003</v>
      </c>
      <c r="O2383">
        <v>3048</v>
      </c>
    </row>
    <row r="2384" spans="1:15" x14ac:dyDescent="0.25">
      <c r="A2384" t="s">
        <v>70</v>
      </c>
      <c r="B2384">
        <v>1988</v>
      </c>
      <c r="D2384" s="1">
        <v>32387</v>
      </c>
      <c r="E2384" t="s">
        <v>8</v>
      </c>
      <c r="F2384" t="s">
        <v>9</v>
      </c>
      <c r="G2384" t="s">
        <v>10</v>
      </c>
      <c r="H2384">
        <v>24</v>
      </c>
      <c r="J2384">
        <v>2004</v>
      </c>
      <c r="K2384">
        <v>200</v>
      </c>
      <c r="L2384" s="1">
        <v>38186</v>
      </c>
      <c r="M2384">
        <v>1717</v>
      </c>
      <c r="N2384">
        <v>2004</v>
      </c>
      <c r="O2384">
        <v>7894</v>
      </c>
    </row>
    <row r="2385" spans="1:15" x14ac:dyDescent="0.25">
      <c r="A2385" t="s">
        <v>70</v>
      </c>
      <c r="B2385">
        <v>1988</v>
      </c>
      <c r="D2385" s="1">
        <v>32388</v>
      </c>
      <c r="E2385" t="s">
        <v>8</v>
      </c>
      <c r="F2385" t="s">
        <v>9</v>
      </c>
      <c r="G2385" t="s">
        <v>10</v>
      </c>
      <c r="H2385">
        <v>7</v>
      </c>
      <c r="J2385">
        <v>2005</v>
      </c>
      <c r="K2385">
        <v>200</v>
      </c>
      <c r="L2385" s="1">
        <v>38552</v>
      </c>
      <c r="M2385">
        <v>537</v>
      </c>
      <c r="N2385">
        <v>2005</v>
      </c>
      <c r="O2385">
        <v>5985</v>
      </c>
    </row>
    <row r="2386" spans="1:15" x14ac:dyDescent="0.25">
      <c r="A2386" t="s">
        <v>70</v>
      </c>
      <c r="B2386">
        <v>1988</v>
      </c>
      <c r="D2386" s="1">
        <v>32389</v>
      </c>
      <c r="E2386" t="s">
        <v>8</v>
      </c>
      <c r="F2386" t="s">
        <v>9</v>
      </c>
      <c r="G2386" t="s">
        <v>10</v>
      </c>
      <c r="H2386">
        <v>80</v>
      </c>
      <c r="J2386">
        <v>2006</v>
      </c>
      <c r="K2386">
        <v>200</v>
      </c>
      <c r="L2386" s="1">
        <v>38917</v>
      </c>
      <c r="M2386">
        <v>559</v>
      </c>
      <c r="N2386">
        <v>2006</v>
      </c>
      <c r="O2386">
        <v>2775</v>
      </c>
    </row>
    <row r="2387" spans="1:15" x14ac:dyDescent="0.25">
      <c r="A2387" t="s">
        <v>70</v>
      </c>
      <c r="B2387">
        <v>1988</v>
      </c>
      <c r="D2387" s="1">
        <v>32390</v>
      </c>
      <c r="E2387" t="s">
        <v>8</v>
      </c>
      <c r="F2387" t="s">
        <v>9</v>
      </c>
      <c r="G2387" t="s">
        <v>10</v>
      </c>
      <c r="H2387">
        <v>940</v>
      </c>
      <c r="J2387">
        <v>2007</v>
      </c>
      <c r="K2387">
        <v>200</v>
      </c>
      <c r="L2387" s="1">
        <v>39282</v>
      </c>
      <c r="M2387">
        <v>12</v>
      </c>
      <c r="N2387">
        <v>2007</v>
      </c>
      <c r="O2387">
        <v>305</v>
      </c>
    </row>
    <row r="2388" spans="1:15" x14ac:dyDescent="0.25">
      <c r="A2388" t="s">
        <v>70</v>
      </c>
      <c r="B2388">
        <v>1988</v>
      </c>
      <c r="D2388" s="1">
        <v>32391</v>
      </c>
      <c r="E2388" t="s">
        <v>8</v>
      </c>
      <c r="F2388" t="s">
        <v>9</v>
      </c>
      <c r="G2388" t="s">
        <v>10</v>
      </c>
      <c r="H2388">
        <v>467</v>
      </c>
      <c r="J2388">
        <v>2008</v>
      </c>
      <c r="K2388">
        <v>200</v>
      </c>
      <c r="L2388" s="1">
        <v>39647</v>
      </c>
      <c r="M2388">
        <v>267</v>
      </c>
      <c r="N2388">
        <v>2008</v>
      </c>
      <c r="O2388">
        <v>5855</v>
      </c>
    </row>
    <row r="2389" spans="1:15" x14ac:dyDescent="0.25">
      <c r="A2389" t="s">
        <v>70</v>
      </c>
      <c r="B2389">
        <v>1988</v>
      </c>
      <c r="D2389" s="1">
        <v>32392</v>
      </c>
      <c r="E2389" t="s">
        <v>8</v>
      </c>
      <c r="F2389" t="s">
        <v>9</v>
      </c>
      <c r="G2389" t="s">
        <v>10</v>
      </c>
      <c r="H2389">
        <v>3796</v>
      </c>
      <c r="J2389">
        <v>2009</v>
      </c>
      <c r="K2389">
        <v>200</v>
      </c>
      <c r="L2389" s="1">
        <v>40013</v>
      </c>
      <c r="M2389">
        <v>3338</v>
      </c>
      <c r="N2389">
        <v>2009</v>
      </c>
      <c r="O2389">
        <v>52535</v>
      </c>
    </row>
    <row r="2390" spans="1:15" x14ac:dyDescent="0.25">
      <c r="A2390" t="s">
        <v>70</v>
      </c>
      <c r="B2390">
        <v>1988</v>
      </c>
      <c r="D2390" s="1">
        <v>32393</v>
      </c>
      <c r="E2390" t="s">
        <v>8</v>
      </c>
      <c r="F2390" t="s">
        <v>9</v>
      </c>
      <c r="G2390" t="s">
        <v>10</v>
      </c>
      <c r="H2390">
        <v>162</v>
      </c>
      <c r="J2390">
        <v>2010</v>
      </c>
      <c r="K2390">
        <v>200</v>
      </c>
      <c r="L2390" s="1">
        <v>40378</v>
      </c>
      <c r="M2390">
        <v>849</v>
      </c>
      <c r="N2390">
        <v>2010</v>
      </c>
      <c r="O2390">
        <v>13191</v>
      </c>
    </row>
    <row r="2391" spans="1:15" x14ac:dyDescent="0.25">
      <c r="A2391" t="s">
        <v>70</v>
      </c>
      <c r="B2391">
        <v>1988</v>
      </c>
      <c r="D2391" s="1">
        <v>32394</v>
      </c>
      <c r="E2391" t="s">
        <v>8</v>
      </c>
      <c r="F2391" t="s">
        <v>9</v>
      </c>
      <c r="G2391" t="s">
        <v>10</v>
      </c>
      <c r="H2391">
        <v>1129</v>
      </c>
      <c r="J2391">
        <v>2011</v>
      </c>
      <c r="K2391">
        <v>200</v>
      </c>
      <c r="L2391" s="1">
        <v>40743</v>
      </c>
      <c r="M2391">
        <v>298</v>
      </c>
      <c r="N2391">
        <v>2011</v>
      </c>
      <c r="O2391">
        <v>13521</v>
      </c>
    </row>
    <row r="2392" spans="1:15" x14ac:dyDescent="0.25">
      <c r="A2392" t="s">
        <v>70</v>
      </c>
      <c r="B2392">
        <v>1988</v>
      </c>
      <c r="D2392" s="1">
        <v>32395</v>
      </c>
      <c r="E2392" t="s">
        <v>8</v>
      </c>
      <c r="F2392" t="s">
        <v>9</v>
      </c>
      <c r="G2392" t="s">
        <v>10</v>
      </c>
      <c r="H2392">
        <v>1459</v>
      </c>
      <c r="J2392">
        <v>2012</v>
      </c>
      <c r="K2392">
        <v>200</v>
      </c>
      <c r="L2392" s="1">
        <v>41108</v>
      </c>
      <c r="M2392">
        <v>1043</v>
      </c>
      <c r="N2392">
        <v>2012</v>
      </c>
      <c r="O2392">
        <v>18745</v>
      </c>
    </row>
    <row r="2393" spans="1:15" x14ac:dyDescent="0.25">
      <c r="A2393" t="s">
        <v>70</v>
      </c>
      <c r="B2393">
        <v>1988</v>
      </c>
      <c r="D2393" s="1">
        <v>32396</v>
      </c>
      <c r="E2393" t="s">
        <v>8</v>
      </c>
      <c r="F2393" t="s">
        <v>9</v>
      </c>
      <c r="G2393" t="s">
        <v>10</v>
      </c>
      <c r="H2393">
        <v>106</v>
      </c>
      <c r="J2393">
        <v>2013</v>
      </c>
      <c r="K2393">
        <v>200</v>
      </c>
      <c r="L2393" s="1">
        <v>41474</v>
      </c>
      <c r="M2393">
        <v>1959</v>
      </c>
      <c r="N2393">
        <v>2013</v>
      </c>
      <c r="O2393">
        <v>25543</v>
      </c>
    </row>
    <row r="2394" spans="1:15" x14ac:dyDescent="0.25">
      <c r="A2394" t="s">
        <v>70</v>
      </c>
      <c r="B2394">
        <v>1988</v>
      </c>
      <c r="D2394" s="1">
        <v>32397</v>
      </c>
      <c r="E2394" t="s">
        <v>8</v>
      </c>
      <c r="F2394" t="s">
        <v>9</v>
      </c>
      <c r="G2394" t="s">
        <v>10</v>
      </c>
      <c r="H2394">
        <v>11</v>
      </c>
      <c r="J2394">
        <v>2014</v>
      </c>
      <c r="K2394">
        <v>200</v>
      </c>
      <c r="L2394" s="1">
        <v>41839</v>
      </c>
      <c r="M2394">
        <v>1886</v>
      </c>
      <c r="N2394">
        <v>2014</v>
      </c>
      <c r="O2394">
        <v>23953</v>
      </c>
    </row>
    <row r="2395" spans="1:15" x14ac:dyDescent="0.25">
      <c r="A2395" t="s">
        <v>70</v>
      </c>
      <c r="B2395">
        <v>1988</v>
      </c>
      <c r="D2395" s="1">
        <v>32398</v>
      </c>
      <c r="E2395" t="s">
        <v>8</v>
      </c>
      <c r="F2395" t="s">
        <v>9</v>
      </c>
      <c r="G2395" t="s">
        <v>10</v>
      </c>
      <c r="H2395">
        <v>0</v>
      </c>
      <c r="J2395">
        <v>2015</v>
      </c>
      <c r="K2395">
        <v>200</v>
      </c>
      <c r="L2395" s="1">
        <v>42204</v>
      </c>
      <c r="M2395">
        <v>183</v>
      </c>
      <c r="N2395">
        <v>2015</v>
      </c>
      <c r="O2395">
        <v>11921</v>
      </c>
    </row>
    <row r="2396" spans="1:15" x14ac:dyDescent="0.25">
      <c r="A2396" t="s">
        <v>70</v>
      </c>
      <c r="B2396">
        <v>1988</v>
      </c>
      <c r="D2396" s="1">
        <v>32399</v>
      </c>
      <c r="E2396" t="s">
        <v>8</v>
      </c>
      <c r="F2396" t="s">
        <v>9</v>
      </c>
      <c r="G2396" t="s">
        <v>10</v>
      </c>
      <c r="H2396">
        <v>9</v>
      </c>
      <c r="J2396">
        <v>2016</v>
      </c>
      <c r="K2396">
        <v>200</v>
      </c>
      <c r="L2396" s="1">
        <v>42569</v>
      </c>
      <c r="M2396">
        <v>59</v>
      </c>
      <c r="N2396">
        <v>2016</v>
      </c>
      <c r="O2396">
        <v>11405</v>
      </c>
    </row>
    <row r="2397" spans="1:15" x14ac:dyDescent="0.25">
      <c r="A2397" t="s">
        <v>70</v>
      </c>
      <c r="B2397">
        <v>1988</v>
      </c>
      <c r="D2397" s="1">
        <v>32400</v>
      </c>
      <c r="E2397" t="s">
        <v>8</v>
      </c>
      <c r="F2397" t="s">
        <v>9</v>
      </c>
      <c r="G2397" t="s">
        <v>10</v>
      </c>
      <c r="H2397">
        <v>1158</v>
      </c>
      <c r="J2397">
        <v>2017</v>
      </c>
      <c r="K2397">
        <v>200</v>
      </c>
      <c r="L2397" s="1">
        <v>42935</v>
      </c>
      <c r="M2397">
        <v>108</v>
      </c>
      <c r="N2397">
        <v>2017</v>
      </c>
      <c r="O2397">
        <v>14555</v>
      </c>
    </row>
    <row r="2398" spans="1:15" x14ac:dyDescent="0.25">
      <c r="A2398" t="s">
        <v>70</v>
      </c>
      <c r="B2398">
        <v>1988</v>
      </c>
      <c r="D2398" s="1">
        <v>32401</v>
      </c>
      <c r="E2398" t="s">
        <v>8</v>
      </c>
      <c r="F2398" t="s">
        <v>9</v>
      </c>
      <c r="G2398" t="s">
        <v>10</v>
      </c>
      <c r="H2398">
        <v>808</v>
      </c>
      <c r="J2398">
        <v>2018</v>
      </c>
      <c r="K2398">
        <v>200</v>
      </c>
      <c r="L2398" s="1">
        <v>43300</v>
      </c>
      <c r="M2398">
        <v>1125</v>
      </c>
      <c r="N2398">
        <v>2018</v>
      </c>
      <c r="O2398">
        <v>12334</v>
      </c>
    </row>
    <row r="2399" spans="1:15" x14ac:dyDescent="0.25">
      <c r="A2399" t="s">
        <v>70</v>
      </c>
      <c r="B2399">
        <v>1988</v>
      </c>
      <c r="D2399" s="1">
        <v>32402</v>
      </c>
      <c r="E2399" t="s">
        <v>8</v>
      </c>
      <c r="F2399" t="s">
        <v>9</v>
      </c>
      <c r="G2399" t="s">
        <v>10</v>
      </c>
      <c r="H2399">
        <v>177</v>
      </c>
      <c r="J2399">
        <v>2019</v>
      </c>
      <c r="K2399">
        <v>200</v>
      </c>
      <c r="L2399" s="1">
        <v>43665</v>
      </c>
      <c r="M2399">
        <v>705</v>
      </c>
      <c r="N2399">
        <v>2019</v>
      </c>
      <c r="O2399">
        <v>23014</v>
      </c>
    </row>
    <row r="2400" spans="1:15" x14ac:dyDescent="0.25">
      <c r="A2400" t="s">
        <v>70</v>
      </c>
      <c r="B2400">
        <v>1988</v>
      </c>
      <c r="D2400" s="1">
        <v>32403</v>
      </c>
      <c r="E2400" t="s">
        <v>8</v>
      </c>
      <c r="F2400" t="s">
        <v>9</v>
      </c>
      <c r="G2400" t="s">
        <v>10</v>
      </c>
      <c r="H2400">
        <v>91</v>
      </c>
      <c r="J2400">
        <v>2020</v>
      </c>
      <c r="K2400">
        <v>200</v>
      </c>
      <c r="L2400" s="1">
        <v>44030</v>
      </c>
      <c r="M2400">
        <v>549</v>
      </c>
      <c r="N2400">
        <v>2020</v>
      </c>
      <c r="O2400">
        <v>7147</v>
      </c>
    </row>
    <row r="2401" spans="1:15" x14ac:dyDescent="0.25">
      <c r="A2401" t="s">
        <v>70</v>
      </c>
      <c r="B2401">
        <v>1988</v>
      </c>
      <c r="D2401" s="1">
        <v>32404</v>
      </c>
      <c r="E2401" t="s">
        <v>8</v>
      </c>
      <c r="F2401" t="s">
        <v>9</v>
      </c>
      <c r="G2401" t="s">
        <v>10</v>
      </c>
      <c r="H2401">
        <v>218</v>
      </c>
      <c r="J2401">
        <v>2021</v>
      </c>
      <c r="K2401">
        <v>200</v>
      </c>
      <c r="L2401" s="1">
        <v>44396</v>
      </c>
      <c r="M2401">
        <v>359</v>
      </c>
      <c r="N2401">
        <v>2021</v>
      </c>
      <c r="O2401">
        <v>9517</v>
      </c>
    </row>
    <row r="2402" spans="1:15" x14ac:dyDescent="0.25">
      <c r="A2402" t="s">
        <v>70</v>
      </c>
      <c r="B2402">
        <v>1988</v>
      </c>
      <c r="D2402" s="1">
        <v>32405</v>
      </c>
      <c r="E2402" t="s">
        <v>8</v>
      </c>
      <c r="F2402" t="s">
        <v>9</v>
      </c>
      <c r="G2402" t="s">
        <v>10</v>
      </c>
      <c r="H2402">
        <v>732</v>
      </c>
      <c r="J2402">
        <v>1971</v>
      </c>
      <c r="K2402">
        <v>201</v>
      </c>
      <c r="L2402" s="1">
        <v>26134</v>
      </c>
      <c r="M2402">
        <v>549</v>
      </c>
      <c r="N2402">
        <v>1971</v>
      </c>
      <c r="O2402">
        <v>9739</v>
      </c>
    </row>
    <row r="2403" spans="1:15" x14ac:dyDescent="0.25">
      <c r="A2403" t="s">
        <v>70</v>
      </c>
      <c r="B2403">
        <v>1988</v>
      </c>
      <c r="D2403" s="1">
        <v>32406</v>
      </c>
      <c r="E2403" t="s">
        <v>8</v>
      </c>
      <c r="F2403" t="s">
        <v>9</v>
      </c>
      <c r="G2403" t="s">
        <v>10</v>
      </c>
      <c r="H2403">
        <v>95</v>
      </c>
      <c r="J2403">
        <v>1972</v>
      </c>
      <c r="K2403">
        <v>201</v>
      </c>
      <c r="L2403" s="1">
        <v>26499</v>
      </c>
      <c r="M2403">
        <v>23</v>
      </c>
      <c r="N2403">
        <v>1972</v>
      </c>
      <c r="O2403">
        <v>9696</v>
      </c>
    </row>
    <row r="2404" spans="1:15" x14ac:dyDescent="0.25">
      <c r="A2404" t="s">
        <v>70</v>
      </c>
      <c r="B2404">
        <v>1988</v>
      </c>
      <c r="D2404" s="1">
        <v>32407</v>
      </c>
      <c r="E2404" t="s">
        <v>8</v>
      </c>
      <c r="F2404" t="s">
        <v>9</v>
      </c>
      <c r="G2404" t="s">
        <v>10</v>
      </c>
      <c r="H2404">
        <v>43</v>
      </c>
      <c r="J2404">
        <v>1973</v>
      </c>
      <c r="K2404">
        <v>201</v>
      </c>
      <c r="L2404" s="1">
        <v>26865</v>
      </c>
      <c r="M2404">
        <v>46</v>
      </c>
      <c r="N2404">
        <v>1973</v>
      </c>
      <c r="O2404">
        <v>7609</v>
      </c>
    </row>
    <row r="2405" spans="1:15" x14ac:dyDescent="0.25">
      <c r="A2405" t="s">
        <v>70</v>
      </c>
      <c r="B2405">
        <v>1988</v>
      </c>
      <c r="D2405" s="1">
        <v>32408</v>
      </c>
      <c r="E2405" t="s">
        <v>8</v>
      </c>
      <c r="F2405" t="s">
        <v>9</v>
      </c>
      <c r="G2405" t="s">
        <v>10</v>
      </c>
      <c r="H2405">
        <v>36</v>
      </c>
      <c r="J2405">
        <v>1974</v>
      </c>
      <c r="K2405">
        <v>201</v>
      </c>
      <c r="L2405" s="1">
        <v>27230</v>
      </c>
      <c r="M2405">
        <v>239</v>
      </c>
      <c r="N2405">
        <v>1974</v>
      </c>
      <c r="O2405">
        <v>26489</v>
      </c>
    </row>
    <row r="2406" spans="1:15" x14ac:dyDescent="0.25">
      <c r="A2406" t="s">
        <v>70</v>
      </c>
      <c r="B2406">
        <v>1988</v>
      </c>
      <c r="D2406" s="1">
        <v>32409</v>
      </c>
      <c r="E2406" t="s">
        <v>8</v>
      </c>
      <c r="F2406" t="s">
        <v>9</v>
      </c>
      <c r="G2406" t="s">
        <v>10</v>
      </c>
      <c r="H2406">
        <v>1609</v>
      </c>
      <c r="J2406">
        <v>1975</v>
      </c>
      <c r="K2406">
        <v>201</v>
      </c>
      <c r="L2406" s="1">
        <v>27595</v>
      </c>
      <c r="M2406">
        <v>72</v>
      </c>
      <c r="N2406">
        <v>1975</v>
      </c>
      <c r="O2406">
        <v>1134</v>
      </c>
    </row>
    <row r="2407" spans="1:15" x14ac:dyDescent="0.25">
      <c r="A2407" t="s">
        <v>70</v>
      </c>
      <c r="B2407">
        <v>1988</v>
      </c>
      <c r="D2407" s="1">
        <v>32410</v>
      </c>
      <c r="E2407" t="s">
        <v>8</v>
      </c>
      <c r="F2407" t="s">
        <v>9</v>
      </c>
      <c r="G2407" t="s">
        <v>10</v>
      </c>
      <c r="H2407">
        <v>14</v>
      </c>
      <c r="J2407">
        <v>1976</v>
      </c>
      <c r="K2407">
        <v>201</v>
      </c>
      <c r="L2407" s="1">
        <v>27960</v>
      </c>
      <c r="M2407">
        <v>178</v>
      </c>
      <c r="N2407">
        <v>1976</v>
      </c>
      <c r="O2407">
        <v>5272</v>
      </c>
    </row>
    <row r="2408" spans="1:15" x14ac:dyDescent="0.25">
      <c r="A2408" t="s">
        <v>70</v>
      </c>
      <c r="B2408">
        <v>1988</v>
      </c>
      <c r="D2408" s="1">
        <v>32411</v>
      </c>
      <c r="E2408" t="s">
        <v>8</v>
      </c>
      <c r="F2408" t="s">
        <v>9</v>
      </c>
      <c r="G2408" t="s">
        <v>10</v>
      </c>
      <c r="H2408">
        <v>1343</v>
      </c>
      <c r="J2408">
        <v>1977</v>
      </c>
      <c r="K2408">
        <v>201</v>
      </c>
      <c r="L2408" s="1">
        <v>28326</v>
      </c>
      <c r="M2408">
        <v>122</v>
      </c>
      <c r="N2408">
        <v>1977</v>
      </c>
      <c r="O2408">
        <v>2400</v>
      </c>
    </row>
    <row r="2409" spans="1:15" x14ac:dyDescent="0.25">
      <c r="A2409" t="s">
        <v>70</v>
      </c>
      <c r="B2409">
        <v>1988</v>
      </c>
      <c r="D2409" s="1">
        <v>32412</v>
      </c>
      <c r="E2409" t="s">
        <v>8</v>
      </c>
      <c r="F2409" t="s">
        <v>9</v>
      </c>
      <c r="G2409" t="s">
        <v>10</v>
      </c>
      <c r="H2409">
        <v>565</v>
      </c>
      <c r="J2409">
        <v>1978</v>
      </c>
      <c r="K2409">
        <v>201</v>
      </c>
      <c r="L2409" s="1">
        <v>28691</v>
      </c>
      <c r="M2409">
        <v>1765</v>
      </c>
      <c r="N2409">
        <v>1978</v>
      </c>
      <c r="O2409">
        <v>22169</v>
      </c>
    </row>
    <row r="2410" spans="1:15" x14ac:dyDescent="0.25">
      <c r="A2410" t="s">
        <v>70</v>
      </c>
      <c r="B2410">
        <v>1988</v>
      </c>
      <c r="D2410" s="1">
        <v>32413</v>
      </c>
      <c r="E2410" t="s">
        <v>8</v>
      </c>
      <c r="F2410" t="s">
        <v>9</v>
      </c>
      <c r="G2410" t="s">
        <v>10</v>
      </c>
      <c r="H2410">
        <v>1050</v>
      </c>
      <c r="J2410">
        <v>1979</v>
      </c>
      <c r="K2410">
        <v>201</v>
      </c>
      <c r="L2410" s="1">
        <v>29056</v>
      </c>
      <c r="M2410">
        <v>659</v>
      </c>
      <c r="N2410">
        <v>1979</v>
      </c>
      <c r="O2410">
        <v>18270</v>
      </c>
    </row>
    <row r="2411" spans="1:15" x14ac:dyDescent="0.25">
      <c r="A2411" t="s">
        <v>70</v>
      </c>
      <c r="B2411">
        <v>1988</v>
      </c>
      <c r="D2411" s="1">
        <v>32414</v>
      </c>
      <c r="E2411" t="s">
        <v>8</v>
      </c>
      <c r="F2411" t="s">
        <v>9</v>
      </c>
      <c r="G2411" t="s">
        <v>10</v>
      </c>
      <c r="H2411">
        <v>1513</v>
      </c>
      <c r="J2411">
        <v>1980</v>
      </c>
      <c r="K2411">
        <v>201</v>
      </c>
      <c r="L2411" s="1">
        <v>29421</v>
      </c>
      <c r="M2411">
        <v>215</v>
      </c>
      <c r="N2411">
        <v>1980</v>
      </c>
      <c r="O2411">
        <v>10026</v>
      </c>
    </row>
    <row r="2412" spans="1:15" x14ac:dyDescent="0.25">
      <c r="A2412" t="s">
        <v>70</v>
      </c>
      <c r="B2412">
        <v>1988</v>
      </c>
      <c r="D2412" s="1">
        <v>32415</v>
      </c>
      <c r="E2412" t="s">
        <v>8</v>
      </c>
      <c r="F2412" t="s">
        <v>9</v>
      </c>
      <c r="G2412" t="s">
        <v>10</v>
      </c>
      <c r="H2412">
        <v>54</v>
      </c>
      <c r="J2412">
        <v>1981</v>
      </c>
      <c r="K2412">
        <v>201</v>
      </c>
      <c r="L2412" s="1">
        <v>29787</v>
      </c>
      <c r="M2412">
        <v>116</v>
      </c>
      <c r="N2412">
        <v>1981</v>
      </c>
      <c r="O2412">
        <v>1506</v>
      </c>
    </row>
    <row r="2413" spans="1:15" x14ac:dyDescent="0.25">
      <c r="A2413" t="s">
        <v>70</v>
      </c>
      <c r="B2413">
        <v>1988</v>
      </c>
      <c r="D2413" s="1">
        <v>32416</v>
      </c>
      <c r="E2413" t="s">
        <v>8</v>
      </c>
      <c r="F2413" t="s">
        <v>9</v>
      </c>
      <c r="G2413" t="s">
        <v>10</v>
      </c>
      <c r="H2413">
        <v>11</v>
      </c>
      <c r="J2413">
        <v>1982</v>
      </c>
      <c r="K2413">
        <v>201</v>
      </c>
      <c r="L2413" s="1">
        <v>30152</v>
      </c>
      <c r="M2413">
        <v>525</v>
      </c>
      <c r="N2413">
        <v>1982</v>
      </c>
      <c r="O2413">
        <v>3551</v>
      </c>
    </row>
    <row r="2414" spans="1:15" x14ac:dyDescent="0.25">
      <c r="A2414" t="s">
        <v>70</v>
      </c>
      <c r="B2414">
        <v>1988</v>
      </c>
      <c r="D2414" s="1">
        <v>32417</v>
      </c>
      <c r="E2414" t="s">
        <v>8</v>
      </c>
      <c r="F2414" t="s">
        <v>9</v>
      </c>
      <c r="G2414" t="s">
        <v>10</v>
      </c>
      <c r="H2414">
        <v>15</v>
      </c>
      <c r="J2414">
        <v>1983</v>
      </c>
      <c r="K2414">
        <v>201</v>
      </c>
      <c r="L2414" s="1">
        <v>30517</v>
      </c>
      <c r="M2414">
        <v>1408</v>
      </c>
      <c r="N2414">
        <v>1983</v>
      </c>
      <c r="O2414">
        <v>34053</v>
      </c>
    </row>
    <row r="2415" spans="1:15" x14ac:dyDescent="0.25">
      <c r="A2415" t="s">
        <v>70</v>
      </c>
      <c r="B2415">
        <v>1988</v>
      </c>
      <c r="D2415" s="1">
        <v>32418</v>
      </c>
      <c r="E2415" t="s">
        <v>8</v>
      </c>
      <c r="F2415" t="s">
        <v>9</v>
      </c>
      <c r="G2415" t="s">
        <v>10</v>
      </c>
      <c r="H2415">
        <v>158</v>
      </c>
      <c r="J2415">
        <v>1984</v>
      </c>
      <c r="K2415">
        <v>201</v>
      </c>
      <c r="L2415" s="1">
        <v>30882</v>
      </c>
      <c r="M2415">
        <v>572</v>
      </c>
      <c r="N2415">
        <v>1984</v>
      </c>
      <c r="O2415">
        <v>9317</v>
      </c>
    </row>
    <row r="2416" spans="1:15" x14ac:dyDescent="0.25">
      <c r="A2416" t="s">
        <v>70</v>
      </c>
      <c r="B2416">
        <v>1988</v>
      </c>
      <c r="D2416" s="1">
        <v>32419</v>
      </c>
      <c r="E2416" t="s">
        <v>8</v>
      </c>
      <c r="F2416" t="s">
        <v>9</v>
      </c>
      <c r="G2416" t="s">
        <v>10</v>
      </c>
      <c r="H2416">
        <v>497</v>
      </c>
      <c r="J2416">
        <v>1985</v>
      </c>
      <c r="K2416">
        <v>201</v>
      </c>
      <c r="L2416" s="1">
        <v>31248</v>
      </c>
      <c r="M2416">
        <v>36</v>
      </c>
      <c r="N2416">
        <v>1985</v>
      </c>
      <c r="O2416">
        <v>2563</v>
      </c>
    </row>
    <row r="2417" spans="1:15" x14ac:dyDescent="0.25">
      <c r="A2417" t="s">
        <v>70</v>
      </c>
      <c r="B2417">
        <v>1988</v>
      </c>
      <c r="D2417" s="1">
        <v>32420</v>
      </c>
      <c r="E2417" t="s">
        <v>8</v>
      </c>
      <c r="F2417" t="s">
        <v>9</v>
      </c>
      <c r="G2417" t="s">
        <v>10</v>
      </c>
      <c r="H2417">
        <v>0</v>
      </c>
      <c r="J2417">
        <v>1986</v>
      </c>
      <c r="K2417">
        <v>201</v>
      </c>
      <c r="L2417" s="1">
        <v>31613</v>
      </c>
      <c r="M2417">
        <v>0</v>
      </c>
      <c r="N2417">
        <v>1986</v>
      </c>
      <c r="O2417">
        <v>747</v>
      </c>
    </row>
    <row r="2418" spans="1:15" x14ac:dyDescent="0.25">
      <c r="A2418" t="s">
        <v>70</v>
      </c>
      <c r="B2418">
        <v>1988</v>
      </c>
      <c r="D2418" s="1">
        <v>32421</v>
      </c>
      <c r="E2418" t="s">
        <v>8</v>
      </c>
      <c r="F2418" t="s">
        <v>9</v>
      </c>
      <c r="G2418" t="s">
        <v>10</v>
      </c>
      <c r="H2418">
        <v>0</v>
      </c>
      <c r="J2418">
        <v>1987</v>
      </c>
      <c r="K2418">
        <v>201</v>
      </c>
      <c r="L2418" s="1">
        <v>31978</v>
      </c>
      <c r="M2418">
        <v>560</v>
      </c>
      <c r="N2418">
        <v>1987</v>
      </c>
      <c r="O2418">
        <v>11702</v>
      </c>
    </row>
    <row r="2419" spans="1:15" x14ac:dyDescent="0.25">
      <c r="A2419" t="s">
        <v>70</v>
      </c>
      <c r="B2419">
        <v>1988</v>
      </c>
      <c r="D2419" s="1">
        <v>32422</v>
      </c>
      <c r="E2419" t="s">
        <v>8</v>
      </c>
      <c r="F2419" t="s">
        <v>9</v>
      </c>
      <c r="G2419" t="s">
        <v>10</v>
      </c>
      <c r="H2419">
        <v>0</v>
      </c>
      <c r="J2419">
        <v>1988</v>
      </c>
      <c r="K2419">
        <v>201</v>
      </c>
      <c r="L2419" s="1">
        <v>32343</v>
      </c>
      <c r="M2419">
        <v>169</v>
      </c>
      <c r="N2419">
        <v>1988</v>
      </c>
      <c r="O2419">
        <v>2814</v>
      </c>
    </row>
    <row r="2420" spans="1:15" x14ac:dyDescent="0.25">
      <c r="A2420" t="s">
        <v>70</v>
      </c>
      <c r="B2420">
        <v>1988</v>
      </c>
      <c r="D2420" s="1">
        <v>32423</v>
      </c>
      <c r="E2420" t="s">
        <v>8</v>
      </c>
      <c r="F2420" t="s">
        <v>9</v>
      </c>
      <c r="G2420" t="s">
        <v>10</v>
      </c>
      <c r="H2420">
        <v>0</v>
      </c>
      <c r="J2420">
        <v>1989</v>
      </c>
      <c r="K2420">
        <v>201</v>
      </c>
      <c r="L2420" s="1">
        <v>32709</v>
      </c>
      <c r="M2420">
        <v>845</v>
      </c>
      <c r="N2420">
        <v>1989</v>
      </c>
      <c r="O2420">
        <v>32846</v>
      </c>
    </row>
    <row r="2421" spans="1:15" x14ac:dyDescent="0.25">
      <c r="A2421" t="s">
        <v>70</v>
      </c>
      <c r="B2421">
        <v>1988</v>
      </c>
      <c r="D2421" s="1">
        <v>32424</v>
      </c>
      <c r="E2421" t="s">
        <v>8</v>
      </c>
      <c r="F2421" t="s">
        <v>9</v>
      </c>
      <c r="G2421" t="s">
        <v>10</v>
      </c>
      <c r="H2421">
        <v>0</v>
      </c>
      <c r="J2421">
        <v>1990</v>
      </c>
      <c r="K2421">
        <v>201</v>
      </c>
      <c r="L2421" s="1">
        <v>33074</v>
      </c>
      <c r="M2421">
        <v>142</v>
      </c>
      <c r="N2421">
        <v>1990</v>
      </c>
      <c r="O2421">
        <v>19958</v>
      </c>
    </row>
    <row r="2422" spans="1:15" x14ac:dyDescent="0.25">
      <c r="A2422" t="s">
        <v>70</v>
      </c>
      <c r="B2422">
        <v>1988</v>
      </c>
      <c r="D2422" s="1">
        <v>32425</v>
      </c>
      <c r="E2422" t="s">
        <v>8</v>
      </c>
      <c r="F2422" t="s">
        <v>9</v>
      </c>
      <c r="G2422" t="s">
        <v>10</v>
      </c>
      <c r="H2422">
        <v>0</v>
      </c>
      <c r="J2422">
        <v>1991</v>
      </c>
      <c r="K2422">
        <v>201</v>
      </c>
      <c r="L2422" s="1">
        <v>33439</v>
      </c>
      <c r="M2422">
        <v>22</v>
      </c>
      <c r="N2422">
        <v>1991</v>
      </c>
      <c r="O2422">
        <v>5324</v>
      </c>
    </row>
    <row r="2423" spans="1:15" x14ac:dyDescent="0.25">
      <c r="A2423" t="s">
        <v>70</v>
      </c>
      <c r="B2423">
        <v>1988</v>
      </c>
      <c r="D2423" s="1">
        <v>32426</v>
      </c>
      <c r="E2423" t="s">
        <v>8</v>
      </c>
      <c r="F2423" t="s">
        <v>9</v>
      </c>
      <c r="G2423" t="s">
        <v>10</v>
      </c>
      <c r="H2423">
        <v>0</v>
      </c>
      <c r="J2423">
        <v>1992</v>
      </c>
      <c r="K2423">
        <v>201</v>
      </c>
      <c r="L2423" s="1">
        <v>33804</v>
      </c>
      <c r="M2423">
        <v>2252</v>
      </c>
      <c r="N2423">
        <v>1992</v>
      </c>
      <c r="O2423">
        <v>13275</v>
      </c>
    </row>
    <row r="2424" spans="1:15" x14ac:dyDescent="0.25">
      <c r="A2424" t="s">
        <v>70</v>
      </c>
      <c r="B2424">
        <v>1988</v>
      </c>
      <c r="D2424" s="1">
        <v>32427</v>
      </c>
      <c r="E2424" t="s">
        <v>8</v>
      </c>
      <c r="F2424" t="s">
        <v>9</v>
      </c>
      <c r="G2424" t="s">
        <v>10</v>
      </c>
      <c r="H2424">
        <v>0</v>
      </c>
      <c r="J2424">
        <v>1993</v>
      </c>
      <c r="K2424">
        <v>201</v>
      </c>
      <c r="L2424" s="1">
        <v>34170</v>
      </c>
      <c r="M2424">
        <v>1716</v>
      </c>
      <c r="N2424">
        <v>1993</v>
      </c>
      <c r="O2424">
        <v>15414</v>
      </c>
    </row>
    <row r="2425" spans="1:15" x14ac:dyDescent="0.25">
      <c r="A2425" t="s">
        <v>70</v>
      </c>
      <c r="B2425">
        <v>1988</v>
      </c>
      <c r="D2425" s="1">
        <v>32428</v>
      </c>
      <c r="E2425" t="s">
        <v>8</v>
      </c>
      <c r="F2425" t="s">
        <v>9</v>
      </c>
      <c r="G2425" t="s">
        <v>10</v>
      </c>
      <c r="H2425">
        <v>0</v>
      </c>
      <c r="J2425">
        <v>1994</v>
      </c>
      <c r="K2425">
        <v>201</v>
      </c>
      <c r="L2425" s="1">
        <v>34535</v>
      </c>
      <c r="M2425">
        <v>0</v>
      </c>
      <c r="N2425">
        <v>1994</v>
      </c>
      <c r="O2425">
        <v>18761</v>
      </c>
    </row>
    <row r="2426" spans="1:15" x14ac:dyDescent="0.25">
      <c r="A2426" t="s">
        <v>70</v>
      </c>
      <c r="B2426">
        <v>1988</v>
      </c>
      <c r="D2426" s="1">
        <v>32429</v>
      </c>
      <c r="E2426" t="s">
        <v>8</v>
      </c>
      <c r="F2426" t="s">
        <v>9</v>
      </c>
      <c r="G2426" t="s">
        <v>10</v>
      </c>
      <c r="H2426">
        <v>0</v>
      </c>
      <c r="J2426">
        <v>1995</v>
      </c>
      <c r="K2426">
        <v>201</v>
      </c>
      <c r="L2426" s="1">
        <v>34900</v>
      </c>
      <c r="M2426">
        <v>1324</v>
      </c>
      <c r="N2426">
        <v>1995</v>
      </c>
      <c r="O2426">
        <v>11573</v>
      </c>
    </row>
    <row r="2427" spans="1:15" x14ac:dyDescent="0.25">
      <c r="A2427" t="s">
        <v>70</v>
      </c>
      <c r="B2427">
        <v>1988</v>
      </c>
      <c r="D2427" s="1">
        <v>32430</v>
      </c>
      <c r="E2427" t="s">
        <v>8</v>
      </c>
      <c r="F2427" t="s">
        <v>9</v>
      </c>
      <c r="G2427" t="s">
        <v>10</v>
      </c>
      <c r="H2427">
        <v>12</v>
      </c>
      <c r="J2427">
        <v>1999</v>
      </c>
      <c r="K2427">
        <v>201</v>
      </c>
      <c r="L2427" s="1">
        <v>36361</v>
      </c>
      <c r="M2427">
        <v>131</v>
      </c>
      <c r="N2427">
        <v>1999</v>
      </c>
      <c r="O2427">
        <v>5972</v>
      </c>
    </row>
    <row r="2428" spans="1:15" x14ac:dyDescent="0.25">
      <c r="A2428" t="s">
        <v>70</v>
      </c>
      <c r="B2428">
        <v>1988</v>
      </c>
      <c r="D2428" s="1">
        <v>32431</v>
      </c>
      <c r="E2428" t="s">
        <v>8</v>
      </c>
      <c r="F2428" t="s">
        <v>9</v>
      </c>
      <c r="G2428" t="s">
        <v>10</v>
      </c>
      <c r="H2428">
        <v>36</v>
      </c>
      <c r="J2428">
        <v>2000</v>
      </c>
      <c r="K2428">
        <v>201</v>
      </c>
      <c r="L2428" s="1">
        <v>36726</v>
      </c>
      <c r="M2428">
        <v>176</v>
      </c>
      <c r="N2428">
        <v>2000</v>
      </c>
      <c r="O2428">
        <v>20604</v>
      </c>
    </row>
    <row r="2429" spans="1:15" x14ac:dyDescent="0.25">
      <c r="A2429" t="s">
        <v>70</v>
      </c>
      <c r="B2429">
        <v>1988</v>
      </c>
      <c r="D2429" s="1">
        <v>32432</v>
      </c>
      <c r="E2429" t="s">
        <v>8</v>
      </c>
      <c r="F2429" t="s">
        <v>9</v>
      </c>
      <c r="G2429" t="s">
        <v>10</v>
      </c>
      <c r="H2429">
        <v>22</v>
      </c>
      <c r="J2429">
        <v>2001</v>
      </c>
      <c r="K2429">
        <v>201</v>
      </c>
      <c r="L2429" s="1">
        <v>37092</v>
      </c>
      <c r="M2429">
        <v>1247</v>
      </c>
      <c r="N2429">
        <v>2001</v>
      </c>
      <c r="O2429">
        <v>21999</v>
      </c>
    </row>
    <row r="2430" spans="1:15" x14ac:dyDescent="0.25">
      <c r="A2430" t="s">
        <v>70</v>
      </c>
      <c r="B2430">
        <v>1988</v>
      </c>
      <c r="D2430" s="1">
        <v>32433</v>
      </c>
      <c r="E2430" t="s">
        <v>8</v>
      </c>
      <c r="F2430" t="s">
        <v>9</v>
      </c>
      <c r="G2430" t="s">
        <v>10</v>
      </c>
      <c r="H2430">
        <v>25</v>
      </c>
      <c r="J2430">
        <v>2002</v>
      </c>
      <c r="K2430">
        <v>201</v>
      </c>
      <c r="L2430" s="1">
        <v>37457</v>
      </c>
      <c r="M2430">
        <v>1148</v>
      </c>
      <c r="N2430">
        <v>2002</v>
      </c>
      <c r="O2430">
        <v>13579</v>
      </c>
    </row>
    <row r="2431" spans="1:15" x14ac:dyDescent="0.25">
      <c r="A2431" t="s">
        <v>70</v>
      </c>
      <c r="B2431">
        <v>1988</v>
      </c>
      <c r="D2431" s="1">
        <v>32434</v>
      </c>
      <c r="E2431" t="s">
        <v>8</v>
      </c>
      <c r="F2431" t="s">
        <v>9</v>
      </c>
      <c r="G2431" t="s">
        <v>10</v>
      </c>
      <c r="H2431">
        <v>3</v>
      </c>
      <c r="J2431">
        <v>2003</v>
      </c>
      <c r="K2431">
        <v>201</v>
      </c>
      <c r="L2431" s="1">
        <v>37822</v>
      </c>
      <c r="M2431">
        <v>41</v>
      </c>
      <c r="N2431">
        <v>2003</v>
      </c>
      <c r="O2431">
        <v>3089</v>
      </c>
    </row>
    <row r="2432" spans="1:15" x14ac:dyDescent="0.25">
      <c r="A2432" t="s">
        <v>70</v>
      </c>
      <c r="B2432">
        <v>1988</v>
      </c>
      <c r="D2432" s="1">
        <v>32435</v>
      </c>
      <c r="E2432" t="s">
        <v>8</v>
      </c>
      <c r="F2432" t="s">
        <v>9</v>
      </c>
      <c r="G2432" t="s">
        <v>10</v>
      </c>
      <c r="H2432">
        <v>12</v>
      </c>
      <c r="J2432">
        <v>2004</v>
      </c>
      <c r="K2432">
        <v>201</v>
      </c>
      <c r="L2432" s="1">
        <v>38187</v>
      </c>
      <c r="M2432">
        <v>1340</v>
      </c>
      <c r="N2432">
        <v>2004</v>
      </c>
      <c r="O2432">
        <v>9234</v>
      </c>
    </row>
    <row r="2433" spans="1:15" x14ac:dyDescent="0.25">
      <c r="A2433" t="s">
        <v>70</v>
      </c>
      <c r="B2433">
        <v>1988</v>
      </c>
      <c r="D2433" s="1">
        <v>32436</v>
      </c>
      <c r="E2433" t="s">
        <v>8</v>
      </c>
      <c r="F2433" t="s">
        <v>9</v>
      </c>
      <c r="G2433" t="s">
        <v>10</v>
      </c>
      <c r="H2433">
        <v>34</v>
      </c>
      <c r="J2433">
        <v>2005</v>
      </c>
      <c r="K2433">
        <v>201</v>
      </c>
      <c r="L2433" s="1">
        <v>38553</v>
      </c>
      <c r="M2433">
        <v>550</v>
      </c>
      <c r="N2433">
        <v>2005</v>
      </c>
      <c r="O2433">
        <v>6535</v>
      </c>
    </row>
    <row r="2434" spans="1:15" x14ac:dyDescent="0.25">
      <c r="A2434" t="s">
        <v>70</v>
      </c>
      <c r="B2434">
        <v>1988</v>
      </c>
      <c r="D2434" s="1">
        <v>32437</v>
      </c>
      <c r="E2434" t="s">
        <v>8</v>
      </c>
      <c r="F2434" t="s">
        <v>9</v>
      </c>
      <c r="G2434" t="s">
        <v>10</v>
      </c>
      <c r="H2434">
        <v>36</v>
      </c>
      <c r="J2434">
        <v>2006</v>
      </c>
      <c r="K2434">
        <v>201</v>
      </c>
      <c r="L2434" s="1">
        <v>38918</v>
      </c>
      <c r="M2434">
        <v>215</v>
      </c>
      <c r="N2434">
        <v>2006</v>
      </c>
      <c r="O2434">
        <v>2990</v>
      </c>
    </row>
    <row r="2435" spans="1:15" x14ac:dyDescent="0.25">
      <c r="A2435" t="s">
        <v>70</v>
      </c>
      <c r="B2435">
        <v>1988</v>
      </c>
      <c r="D2435" s="1">
        <v>32438</v>
      </c>
      <c r="E2435" t="s">
        <v>8</v>
      </c>
      <c r="F2435" t="s">
        <v>9</v>
      </c>
      <c r="G2435" t="s">
        <v>10</v>
      </c>
      <c r="H2435">
        <v>34</v>
      </c>
      <c r="J2435">
        <v>2007</v>
      </c>
      <c r="K2435">
        <v>201</v>
      </c>
      <c r="L2435" s="1">
        <v>39283</v>
      </c>
      <c r="M2435">
        <v>46</v>
      </c>
      <c r="N2435">
        <v>2007</v>
      </c>
      <c r="O2435">
        <v>351</v>
      </c>
    </row>
    <row r="2436" spans="1:15" x14ac:dyDescent="0.25">
      <c r="A2436" t="s">
        <v>70</v>
      </c>
      <c r="B2436">
        <v>1988</v>
      </c>
      <c r="D2436" s="1">
        <v>32439</v>
      </c>
      <c r="E2436" t="s">
        <v>8</v>
      </c>
      <c r="F2436" t="s">
        <v>9</v>
      </c>
      <c r="G2436" t="s">
        <v>10</v>
      </c>
      <c r="H2436">
        <v>26</v>
      </c>
      <c r="J2436">
        <v>2008</v>
      </c>
      <c r="K2436">
        <v>201</v>
      </c>
      <c r="L2436" s="1">
        <v>39648</v>
      </c>
      <c r="M2436">
        <v>259</v>
      </c>
      <c r="N2436">
        <v>2008</v>
      </c>
      <c r="O2436">
        <v>6114</v>
      </c>
    </row>
    <row r="2437" spans="1:15" x14ac:dyDescent="0.25">
      <c r="A2437" t="s">
        <v>70</v>
      </c>
      <c r="B2437">
        <v>1988</v>
      </c>
      <c r="D2437" s="1">
        <v>32440</v>
      </c>
      <c r="E2437" t="s">
        <v>8</v>
      </c>
      <c r="F2437" t="s">
        <v>9</v>
      </c>
      <c r="G2437" t="s">
        <v>10</v>
      </c>
      <c r="H2437">
        <v>22</v>
      </c>
      <c r="J2437">
        <v>2009</v>
      </c>
      <c r="K2437">
        <v>201</v>
      </c>
      <c r="L2437" s="1">
        <v>40014</v>
      </c>
      <c r="M2437">
        <v>2959</v>
      </c>
      <c r="N2437">
        <v>2009</v>
      </c>
      <c r="O2437">
        <v>55494</v>
      </c>
    </row>
    <row r="2438" spans="1:15" x14ac:dyDescent="0.25">
      <c r="A2438" t="s">
        <v>70</v>
      </c>
      <c r="B2438">
        <v>1988</v>
      </c>
      <c r="D2438" s="1">
        <v>32441</v>
      </c>
      <c r="E2438" t="s">
        <v>8</v>
      </c>
      <c r="F2438" t="s">
        <v>9</v>
      </c>
      <c r="G2438" t="s">
        <v>10</v>
      </c>
      <c r="H2438">
        <v>31</v>
      </c>
      <c r="J2438">
        <v>2010</v>
      </c>
      <c r="K2438">
        <v>201</v>
      </c>
      <c r="L2438" s="1">
        <v>40379</v>
      </c>
      <c r="M2438">
        <v>1137</v>
      </c>
      <c r="N2438">
        <v>2010</v>
      </c>
      <c r="O2438">
        <v>14328</v>
      </c>
    </row>
    <row r="2439" spans="1:15" x14ac:dyDescent="0.25">
      <c r="A2439" t="s">
        <v>70</v>
      </c>
      <c r="B2439">
        <v>1988</v>
      </c>
      <c r="D2439" s="1">
        <v>32442</v>
      </c>
      <c r="E2439" t="s">
        <v>8</v>
      </c>
      <c r="F2439" t="s">
        <v>9</v>
      </c>
      <c r="G2439" t="s">
        <v>10</v>
      </c>
      <c r="H2439">
        <v>8</v>
      </c>
      <c r="J2439">
        <v>2011</v>
      </c>
      <c r="K2439">
        <v>201</v>
      </c>
      <c r="L2439" s="1">
        <v>40744</v>
      </c>
      <c r="M2439">
        <v>516</v>
      </c>
      <c r="N2439">
        <v>2011</v>
      </c>
      <c r="O2439">
        <v>14037</v>
      </c>
    </row>
    <row r="2440" spans="1:15" x14ac:dyDescent="0.25">
      <c r="A2440" t="s">
        <v>70</v>
      </c>
      <c r="B2440">
        <v>1988</v>
      </c>
      <c r="D2440" s="1">
        <v>32443</v>
      </c>
      <c r="E2440" t="s">
        <v>8</v>
      </c>
      <c r="F2440" t="s">
        <v>9</v>
      </c>
      <c r="G2440" t="s">
        <v>10</v>
      </c>
      <c r="H2440">
        <v>31</v>
      </c>
      <c r="J2440">
        <v>2012</v>
      </c>
      <c r="K2440">
        <v>201</v>
      </c>
      <c r="L2440" s="1">
        <v>41109</v>
      </c>
      <c r="M2440">
        <v>757</v>
      </c>
      <c r="N2440">
        <v>2012</v>
      </c>
      <c r="O2440">
        <v>19502</v>
      </c>
    </row>
    <row r="2441" spans="1:15" x14ac:dyDescent="0.25">
      <c r="A2441" t="s">
        <v>70</v>
      </c>
      <c r="B2441">
        <v>1988</v>
      </c>
      <c r="D2441" s="1">
        <v>32444</v>
      </c>
      <c r="E2441" t="s">
        <v>8</v>
      </c>
      <c r="F2441" t="s">
        <v>9</v>
      </c>
      <c r="G2441" t="s">
        <v>10</v>
      </c>
      <c r="H2441">
        <v>57</v>
      </c>
      <c r="J2441">
        <v>2013</v>
      </c>
      <c r="K2441">
        <v>201</v>
      </c>
      <c r="L2441" s="1">
        <v>41475</v>
      </c>
      <c r="M2441">
        <v>837</v>
      </c>
      <c r="N2441">
        <v>2013</v>
      </c>
      <c r="O2441">
        <v>26380</v>
      </c>
    </row>
    <row r="2442" spans="1:15" x14ac:dyDescent="0.25">
      <c r="A2442" t="s">
        <v>70</v>
      </c>
      <c r="B2442">
        <v>1988</v>
      </c>
      <c r="D2442" s="1">
        <v>32445</v>
      </c>
      <c r="E2442" t="s">
        <v>8</v>
      </c>
      <c r="F2442" t="s">
        <v>9</v>
      </c>
      <c r="G2442" t="s">
        <v>10</v>
      </c>
      <c r="H2442">
        <v>38</v>
      </c>
      <c r="J2442">
        <v>2014</v>
      </c>
      <c r="K2442">
        <v>201</v>
      </c>
      <c r="L2442" s="1">
        <v>41840</v>
      </c>
      <c r="M2442">
        <v>842</v>
      </c>
      <c r="N2442">
        <v>2014</v>
      </c>
      <c r="O2442">
        <v>24795</v>
      </c>
    </row>
    <row r="2443" spans="1:15" x14ac:dyDescent="0.25">
      <c r="A2443" t="s">
        <v>70</v>
      </c>
      <c r="B2443">
        <v>1988</v>
      </c>
      <c r="D2443" s="1">
        <v>32446</v>
      </c>
      <c r="E2443" t="s">
        <v>8</v>
      </c>
      <c r="F2443" t="s">
        <v>9</v>
      </c>
      <c r="G2443" t="s">
        <v>10</v>
      </c>
      <c r="H2443">
        <v>49</v>
      </c>
      <c r="J2443">
        <v>2015</v>
      </c>
      <c r="K2443">
        <v>201</v>
      </c>
      <c r="L2443" s="1">
        <v>42205</v>
      </c>
      <c r="M2443">
        <v>332</v>
      </c>
      <c r="N2443">
        <v>2015</v>
      </c>
      <c r="O2443">
        <v>12253</v>
      </c>
    </row>
    <row r="2444" spans="1:15" x14ac:dyDescent="0.25">
      <c r="A2444" t="s">
        <v>70</v>
      </c>
      <c r="B2444">
        <v>1988</v>
      </c>
      <c r="D2444" s="1">
        <v>32447</v>
      </c>
      <c r="E2444" t="s">
        <v>8</v>
      </c>
      <c r="F2444" t="s">
        <v>9</v>
      </c>
      <c r="G2444" t="s">
        <v>10</v>
      </c>
      <c r="H2444">
        <v>20</v>
      </c>
      <c r="J2444">
        <v>2016</v>
      </c>
      <c r="K2444">
        <v>201</v>
      </c>
      <c r="L2444" s="1">
        <v>42570</v>
      </c>
      <c r="M2444">
        <v>787</v>
      </c>
      <c r="N2444">
        <v>2016</v>
      </c>
      <c r="O2444">
        <v>12192</v>
      </c>
    </row>
    <row r="2445" spans="1:15" x14ac:dyDescent="0.25">
      <c r="A2445" t="s">
        <v>70</v>
      </c>
      <c r="B2445">
        <v>1988</v>
      </c>
      <c r="D2445" s="1">
        <v>32448</v>
      </c>
      <c r="E2445" t="s">
        <v>8</v>
      </c>
      <c r="F2445" t="s">
        <v>9</v>
      </c>
      <c r="G2445" t="s">
        <v>10</v>
      </c>
      <c r="H2445">
        <v>36</v>
      </c>
      <c r="J2445">
        <v>2017</v>
      </c>
      <c r="K2445">
        <v>201</v>
      </c>
      <c r="L2445" s="1">
        <v>42936</v>
      </c>
      <c r="M2445">
        <v>378</v>
      </c>
      <c r="N2445">
        <v>2017</v>
      </c>
      <c r="O2445">
        <v>14933</v>
      </c>
    </row>
    <row r="2446" spans="1:15" x14ac:dyDescent="0.25">
      <c r="A2446" t="s">
        <v>70</v>
      </c>
      <c r="B2446">
        <v>1988</v>
      </c>
      <c r="D2446" s="1">
        <v>32449</v>
      </c>
      <c r="E2446" t="s">
        <v>8</v>
      </c>
      <c r="F2446" t="s">
        <v>9</v>
      </c>
      <c r="G2446" t="s">
        <v>10</v>
      </c>
      <c r="H2446">
        <v>17</v>
      </c>
      <c r="J2446">
        <v>2018</v>
      </c>
      <c r="K2446">
        <v>201</v>
      </c>
      <c r="L2446" s="1">
        <v>43301</v>
      </c>
      <c r="M2446">
        <v>1411</v>
      </c>
      <c r="N2446">
        <v>2018</v>
      </c>
      <c r="O2446">
        <v>13745</v>
      </c>
    </row>
    <row r="2447" spans="1:15" x14ac:dyDescent="0.25">
      <c r="A2447" t="s">
        <v>70</v>
      </c>
      <c r="B2447">
        <v>1988</v>
      </c>
      <c r="D2447" s="1">
        <v>32450</v>
      </c>
      <c r="E2447" t="s">
        <v>8</v>
      </c>
      <c r="F2447" t="s">
        <v>9</v>
      </c>
      <c r="G2447" t="s">
        <v>10</v>
      </c>
      <c r="H2447">
        <v>3</v>
      </c>
      <c r="J2447">
        <v>2019</v>
      </c>
      <c r="K2447">
        <v>201</v>
      </c>
      <c r="L2447" s="1">
        <v>43666</v>
      </c>
      <c r="M2447">
        <v>2106</v>
      </c>
      <c r="N2447">
        <v>2019</v>
      </c>
      <c r="O2447">
        <v>25120</v>
      </c>
    </row>
    <row r="2448" spans="1:15" x14ac:dyDescent="0.25">
      <c r="A2448" t="s">
        <v>70</v>
      </c>
      <c r="B2448">
        <v>1988</v>
      </c>
      <c r="D2448" s="1">
        <v>32451</v>
      </c>
      <c r="E2448" t="s">
        <v>8</v>
      </c>
      <c r="F2448" t="s">
        <v>9</v>
      </c>
      <c r="G2448" t="s">
        <v>10</v>
      </c>
      <c r="H2448">
        <v>13</v>
      </c>
      <c r="J2448">
        <v>2020</v>
      </c>
      <c r="K2448">
        <v>201</v>
      </c>
      <c r="L2448" s="1">
        <v>44031</v>
      </c>
      <c r="M2448">
        <v>448</v>
      </c>
      <c r="N2448">
        <v>2020</v>
      </c>
      <c r="O2448">
        <v>7595</v>
      </c>
    </row>
    <row r="2449" spans="1:15" x14ac:dyDescent="0.25">
      <c r="A2449" t="s">
        <v>70</v>
      </c>
      <c r="B2449">
        <v>1988</v>
      </c>
      <c r="D2449" s="1">
        <v>32452</v>
      </c>
      <c r="E2449" t="s">
        <v>8</v>
      </c>
      <c r="F2449" t="s">
        <v>9</v>
      </c>
      <c r="G2449" t="s">
        <v>10</v>
      </c>
      <c r="H2449">
        <v>9</v>
      </c>
      <c r="J2449">
        <v>2021</v>
      </c>
      <c r="K2449">
        <v>201</v>
      </c>
      <c r="L2449" s="1">
        <v>44397</v>
      </c>
      <c r="M2449">
        <v>326</v>
      </c>
      <c r="N2449">
        <v>2021</v>
      </c>
      <c r="O2449">
        <v>9843</v>
      </c>
    </row>
    <row r="2450" spans="1:15" x14ac:dyDescent="0.25">
      <c r="A2450" t="s">
        <v>70</v>
      </c>
      <c r="B2450">
        <v>1988</v>
      </c>
      <c r="D2450" s="1">
        <v>32453</v>
      </c>
      <c r="E2450" t="s">
        <v>8</v>
      </c>
      <c r="F2450" t="s">
        <v>9</v>
      </c>
      <c r="G2450" t="s">
        <v>10</v>
      </c>
      <c r="H2450">
        <v>10</v>
      </c>
      <c r="J2450">
        <v>1971</v>
      </c>
      <c r="K2450">
        <v>202</v>
      </c>
      <c r="L2450" s="1">
        <v>26135</v>
      </c>
      <c r="M2450">
        <v>63</v>
      </c>
      <c r="N2450">
        <v>1971</v>
      </c>
      <c r="O2450">
        <v>9802</v>
      </c>
    </row>
    <row r="2451" spans="1:15" x14ac:dyDescent="0.25">
      <c r="A2451" t="s">
        <v>70</v>
      </c>
      <c r="B2451">
        <v>1988</v>
      </c>
      <c r="D2451" s="1">
        <v>32454</v>
      </c>
      <c r="E2451" t="s">
        <v>8</v>
      </c>
      <c r="F2451" t="s">
        <v>9</v>
      </c>
      <c r="G2451" t="s">
        <v>10</v>
      </c>
      <c r="H2451">
        <v>15</v>
      </c>
      <c r="J2451">
        <v>1972</v>
      </c>
      <c r="K2451">
        <v>202</v>
      </c>
      <c r="L2451" s="1">
        <v>26500</v>
      </c>
      <c r="M2451">
        <v>249</v>
      </c>
      <c r="N2451">
        <v>1972</v>
      </c>
      <c r="O2451">
        <v>9945</v>
      </c>
    </row>
    <row r="2452" spans="1:15" x14ac:dyDescent="0.25">
      <c r="A2452" t="s">
        <v>70</v>
      </c>
      <c r="B2452">
        <v>1988</v>
      </c>
      <c r="D2452" s="1">
        <v>32455</v>
      </c>
      <c r="E2452" t="s">
        <v>8</v>
      </c>
      <c r="F2452" t="s">
        <v>9</v>
      </c>
      <c r="G2452" t="s">
        <v>10</v>
      </c>
      <c r="H2452">
        <v>5</v>
      </c>
      <c r="J2452">
        <v>1973</v>
      </c>
      <c r="K2452">
        <v>202</v>
      </c>
      <c r="L2452" s="1">
        <v>26866</v>
      </c>
      <c r="M2452">
        <v>1179</v>
      </c>
      <c r="N2452">
        <v>1973</v>
      </c>
      <c r="O2452">
        <v>8788</v>
      </c>
    </row>
    <row r="2453" spans="1:15" x14ac:dyDescent="0.25">
      <c r="A2453" t="s">
        <v>70</v>
      </c>
      <c r="B2453">
        <v>1988</v>
      </c>
      <c r="D2453" s="1">
        <v>32456</v>
      </c>
      <c r="E2453" t="s">
        <v>8</v>
      </c>
      <c r="F2453" t="s">
        <v>9</v>
      </c>
      <c r="G2453" t="s">
        <v>10</v>
      </c>
      <c r="H2453">
        <v>6</v>
      </c>
      <c r="J2453">
        <v>1974</v>
      </c>
      <c r="K2453">
        <v>202</v>
      </c>
      <c r="L2453" s="1">
        <v>27231</v>
      </c>
      <c r="M2453">
        <v>519</v>
      </c>
      <c r="N2453">
        <v>1974</v>
      </c>
      <c r="O2453">
        <v>27008</v>
      </c>
    </row>
    <row r="2454" spans="1:15" x14ac:dyDescent="0.25">
      <c r="A2454" t="s">
        <v>70</v>
      </c>
      <c r="B2454">
        <v>1988</v>
      </c>
      <c r="D2454" s="1">
        <v>32457</v>
      </c>
      <c r="E2454" t="s">
        <v>8</v>
      </c>
      <c r="F2454" t="s">
        <v>9</v>
      </c>
      <c r="G2454" t="s">
        <v>10</v>
      </c>
      <c r="H2454">
        <v>9</v>
      </c>
      <c r="J2454">
        <v>1975</v>
      </c>
      <c r="K2454">
        <v>202</v>
      </c>
      <c r="L2454" s="1">
        <v>27596</v>
      </c>
      <c r="M2454">
        <v>6</v>
      </c>
      <c r="N2454">
        <v>1975</v>
      </c>
      <c r="O2454">
        <v>1140</v>
      </c>
    </row>
    <row r="2455" spans="1:15" x14ac:dyDescent="0.25">
      <c r="A2455" t="s">
        <v>70</v>
      </c>
      <c r="B2455">
        <v>1988</v>
      </c>
      <c r="D2455" s="1">
        <v>32458</v>
      </c>
      <c r="E2455" t="s">
        <v>8</v>
      </c>
      <c r="F2455" t="s">
        <v>9</v>
      </c>
      <c r="G2455" t="s">
        <v>10</v>
      </c>
      <c r="H2455">
        <v>8</v>
      </c>
      <c r="J2455">
        <v>1976</v>
      </c>
      <c r="K2455">
        <v>202</v>
      </c>
      <c r="L2455" s="1">
        <v>27961</v>
      </c>
      <c r="M2455">
        <v>1111</v>
      </c>
      <c r="N2455">
        <v>1976</v>
      </c>
      <c r="O2455">
        <v>6383</v>
      </c>
    </row>
    <row r="2456" spans="1:15" x14ac:dyDescent="0.25">
      <c r="A2456" t="s">
        <v>70</v>
      </c>
      <c r="B2456">
        <v>1988</v>
      </c>
      <c r="D2456" s="1">
        <v>32459</v>
      </c>
      <c r="E2456" t="s">
        <v>8</v>
      </c>
      <c r="F2456" t="s">
        <v>9</v>
      </c>
      <c r="G2456" t="s">
        <v>10</v>
      </c>
      <c r="H2456">
        <v>1</v>
      </c>
      <c r="J2456">
        <v>1977</v>
      </c>
      <c r="K2456">
        <v>202</v>
      </c>
      <c r="L2456" s="1">
        <v>28327</v>
      </c>
      <c r="M2456">
        <v>70</v>
      </c>
      <c r="N2456">
        <v>1977</v>
      </c>
      <c r="O2456">
        <v>2470</v>
      </c>
    </row>
    <row r="2457" spans="1:15" x14ac:dyDescent="0.25">
      <c r="A2457" t="s">
        <v>70</v>
      </c>
      <c r="B2457">
        <v>1988</v>
      </c>
      <c r="D2457" s="1">
        <v>32460</v>
      </c>
      <c r="E2457" t="s">
        <v>8</v>
      </c>
      <c r="F2457" t="s">
        <v>9</v>
      </c>
      <c r="G2457" t="s">
        <v>10</v>
      </c>
      <c r="H2457">
        <v>4</v>
      </c>
      <c r="J2457">
        <v>1978</v>
      </c>
      <c r="K2457">
        <v>202</v>
      </c>
      <c r="L2457" s="1">
        <v>28692</v>
      </c>
      <c r="M2457">
        <v>1779</v>
      </c>
      <c r="N2457">
        <v>1978</v>
      </c>
      <c r="O2457">
        <v>23948</v>
      </c>
    </row>
    <row r="2458" spans="1:15" x14ac:dyDescent="0.25">
      <c r="A2458" t="s">
        <v>70</v>
      </c>
      <c r="B2458">
        <v>1988</v>
      </c>
      <c r="D2458" s="1">
        <v>32461</v>
      </c>
      <c r="E2458" t="s">
        <v>8</v>
      </c>
      <c r="F2458" t="s">
        <v>9</v>
      </c>
      <c r="G2458" t="s">
        <v>10</v>
      </c>
      <c r="H2458">
        <v>13</v>
      </c>
      <c r="J2458">
        <v>1979</v>
      </c>
      <c r="K2458">
        <v>202</v>
      </c>
      <c r="L2458" s="1">
        <v>29057</v>
      </c>
      <c r="M2458">
        <v>65</v>
      </c>
      <c r="N2458">
        <v>1979</v>
      </c>
      <c r="O2458">
        <v>18335</v>
      </c>
    </row>
    <row r="2459" spans="1:15" x14ac:dyDescent="0.25">
      <c r="A2459" t="s">
        <v>70</v>
      </c>
      <c r="B2459">
        <v>1989</v>
      </c>
      <c r="D2459" s="1">
        <v>32664</v>
      </c>
      <c r="E2459" t="s">
        <v>8</v>
      </c>
      <c r="F2459" t="s">
        <v>9</v>
      </c>
      <c r="G2459" t="s">
        <v>10</v>
      </c>
      <c r="H2459">
        <v>0</v>
      </c>
      <c r="J2459">
        <v>1980</v>
      </c>
      <c r="K2459">
        <v>202</v>
      </c>
      <c r="L2459" s="1">
        <v>29422</v>
      </c>
      <c r="M2459">
        <v>745</v>
      </c>
      <c r="N2459">
        <v>1980</v>
      </c>
      <c r="O2459">
        <v>10771</v>
      </c>
    </row>
    <row r="2460" spans="1:15" x14ac:dyDescent="0.25">
      <c r="A2460" t="s">
        <v>70</v>
      </c>
      <c r="B2460">
        <v>1989</v>
      </c>
      <c r="D2460" s="1">
        <v>32665</v>
      </c>
      <c r="E2460" t="s">
        <v>8</v>
      </c>
      <c r="F2460" t="s">
        <v>9</v>
      </c>
      <c r="G2460" t="s">
        <v>10</v>
      </c>
      <c r="H2460">
        <v>7</v>
      </c>
      <c r="J2460">
        <v>1981</v>
      </c>
      <c r="K2460">
        <v>202</v>
      </c>
      <c r="L2460" s="1">
        <v>29788</v>
      </c>
      <c r="M2460">
        <v>26</v>
      </c>
      <c r="N2460">
        <v>1981</v>
      </c>
      <c r="O2460">
        <v>1532</v>
      </c>
    </row>
    <row r="2461" spans="1:15" x14ac:dyDescent="0.25">
      <c r="A2461" t="s">
        <v>70</v>
      </c>
      <c r="B2461">
        <v>1989</v>
      </c>
      <c r="D2461" s="1">
        <v>32666</v>
      </c>
      <c r="E2461" t="s">
        <v>8</v>
      </c>
      <c r="F2461" t="s">
        <v>9</v>
      </c>
      <c r="G2461" t="s">
        <v>10</v>
      </c>
      <c r="H2461">
        <v>0</v>
      </c>
      <c r="J2461">
        <v>1982</v>
      </c>
      <c r="K2461">
        <v>202</v>
      </c>
      <c r="L2461" s="1">
        <v>30153</v>
      </c>
      <c r="M2461">
        <v>179</v>
      </c>
      <c r="N2461">
        <v>1982</v>
      </c>
      <c r="O2461">
        <v>3730</v>
      </c>
    </row>
    <row r="2462" spans="1:15" x14ac:dyDescent="0.25">
      <c r="A2462" t="s">
        <v>70</v>
      </c>
      <c r="B2462">
        <v>1989</v>
      </c>
      <c r="D2462" s="1">
        <v>32667</v>
      </c>
      <c r="E2462" t="s">
        <v>8</v>
      </c>
      <c r="F2462" t="s">
        <v>9</v>
      </c>
      <c r="G2462" t="s">
        <v>10</v>
      </c>
      <c r="H2462">
        <v>2</v>
      </c>
      <c r="J2462">
        <v>1983</v>
      </c>
      <c r="K2462">
        <v>202</v>
      </c>
      <c r="L2462" s="1">
        <v>30518</v>
      </c>
      <c r="M2462">
        <v>806</v>
      </c>
      <c r="N2462">
        <v>1983</v>
      </c>
      <c r="O2462">
        <v>34859</v>
      </c>
    </row>
    <row r="2463" spans="1:15" x14ac:dyDescent="0.25">
      <c r="A2463" t="s">
        <v>70</v>
      </c>
      <c r="B2463">
        <v>1989</v>
      </c>
      <c r="D2463" s="1">
        <v>32668</v>
      </c>
      <c r="E2463" t="s">
        <v>8</v>
      </c>
      <c r="F2463" t="s">
        <v>9</v>
      </c>
      <c r="G2463" t="s">
        <v>10</v>
      </c>
      <c r="H2463">
        <v>28</v>
      </c>
      <c r="J2463">
        <v>1984</v>
      </c>
      <c r="K2463">
        <v>202</v>
      </c>
      <c r="L2463" s="1">
        <v>30883</v>
      </c>
      <c r="M2463">
        <v>1070</v>
      </c>
      <c r="N2463">
        <v>1984</v>
      </c>
      <c r="O2463">
        <v>10387</v>
      </c>
    </row>
    <row r="2464" spans="1:15" x14ac:dyDescent="0.25">
      <c r="A2464" t="s">
        <v>70</v>
      </c>
      <c r="B2464">
        <v>1989</v>
      </c>
      <c r="D2464" s="1">
        <v>32669</v>
      </c>
      <c r="E2464" t="s">
        <v>8</v>
      </c>
      <c r="F2464" t="s">
        <v>9</v>
      </c>
      <c r="G2464" t="s">
        <v>10</v>
      </c>
      <c r="H2464">
        <v>25</v>
      </c>
      <c r="J2464">
        <v>1985</v>
      </c>
      <c r="K2464">
        <v>202</v>
      </c>
      <c r="L2464" s="1">
        <v>31249</v>
      </c>
      <c r="M2464">
        <v>123</v>
      </c>
      <c r="N2464">
        <v>1985</v>
      </c>
      <c r="O2464">
        <v>2686</v>
      </c>
    </row>
    <row r="2465" spans="1:15" x14ac:dyDescent="0.25">
      <c r="A2465" t="s">
        <v>70</v>
      </c>
      <c r="B2465">
        <v>1989</v>
      </c>
      <c r="D2465" s="1">
        <v>32670</v>
      </c>
      <c r="E2465" t="s">
        <v>8</v>
      </c>
      <c r="F2465" t="s">
        <v>9</v>
      </c>
      <c r="G2465" t="s">
        <v>10</v>
      </c>
      <c r="H2465">
        <v>54</v>
      </c>
      <c r="J2465">
        <v>1986</v>
      </c>
      <c r="K2465">
        <v>202</v>
      </c>
      <c r="L2465" s="1">
        <v>31614</v>
      </c>
      <c r="M2465">
        <v>0</v>
      </c>
      <c r="N2465">
        <v>1986</v>
      </c>
      <c r="O2465">
        <v>747</v>
      </c>
    </row>
    <row r="2466" spans="1:15" x14ac:dyDescent="0.25">
      <c r="A2466" t="s">
        <v>70</v>
      </c>
      <c r="B2466">
        <v>1989</v>
      </c>
      <c r="D2466" s="1">
        <v>32671</v>
      </c>
      <c r="E2466" t="s">
        <v>8</v>
      </c>
      <c r="F2466" t="s">
        <v>9</v>
      </c>
      <c r="G2466" t="s">
        <v>10</v>
      </c>
      <c r="H2466">
        <v>19</v>
      </c>
      <c r="J2466">
        <v>1987</v>
      </c>
      <c r="K2466">
        <v>202</v>
      </c>
      <c r="L2466" s="1">
        <v>31979</v>
      </c>
      <c r="M2466">
        <v>703</v>
      </c>
      <c r="N2466">
        <v>1987</v>
      </c>
      <c r="O2466">
        <v>12405</v>
      </c>
    </row>
    <row r="2467" spans="1:15" x14ac:dyDescent="0.25">
      <c r="A2467" t="s">
        <v>70</v>
      </c>
      <c r="B2467">
        <v>1989</v>
      </c>
      <c r="D2467" s="1">
        <v>32672</v>
      </c>
      <c r="E2467" t="s">
        <v>8</v>
      </c>
      <c r="F2467" t="s">
        <v>9</v>
      </c>
      <c r="G2467" t="s">
        <v>10</v>
      </c>
      <c r="H2467">
        <v>12</v>
      </c>
      <c r="J2467">
        <v>1988</v>
      </c>
      <c r="K2467">
        <v>202</v>
      </c>
      <c r="L2467" s="1">
        <v>32344</v>
      </c>
      <c r="M2467">
        <v>168</v>
      </c>
      <c r="N2467">
        <v>1988</v>
      </c>
      <c r="O2467">
        <v>2982</v>
      </c>
    </row>
    <row r="2468" spans="1:15" x14ac:dyDescent="0.25">
      <c r="A2468" t="s">
        <v>70</v>
      </c>
      <c r="B2468">
        <v>1989</v>
      </c>
      <c r="D2468" s="1">
        <v>32673</v>
      </c>
      <c r="E2468" t="s">
        <v>8</v>
      </c>
      <c r="F2468" t="s">
        <v>9</v>
      </c>
      <c r="G2468" t="s">
        <v>10</v>
      </c>
      <c r="H2468">
        <v>107</v>
      </c>
      <c r="J2468">
        <v>1989</v>
      </c>
      <c r="K2468">
        <v>202</v>
      </c>
      <c r="L2468" s="1">
        <v>32710</v>
      </c>
      <c r="M2468">
        <v>1604</v>
      </c>
      <c r="N2468">
        <v>1989</v>
      </c>
      <c r="O2468">
        <v>34450</v>
      </c>
    </row>
    <row r="2469" spans="1:15" x14ac:dyDescent="0.25">
      <c r="A2469" t="s">
        <v>70</v>
      </c>
      <c r="B2469">
        <v>1989</v>
      </c>
      <c r="D2469" s="1">
        <v>32674</v>
      </c>
      <c r="E2469" t="s">
        <v>8</v>
      </c>
      <c r="F2469" t="s">
        <v>9</v>
      </c>
      <c r="G2469" t="s">
        <v>10</v>
      </c>
      <c r="H2469">
        <v>164</v>
      </c>
      <c r="J2469">
        <v>1990</v>
      </c>
      <c r="K2469">
        <v>202</v>
      </c>
      <c r="L2469" s="1">
        <v>33075</v>
      </c>
      <c r="M2469">
        <v>28</v>
      </c>
      <c r="N2469">
        <v>1990</v>
      </c>
      <c r="O2469">
        <v>19986</v>
      </c>
    </row>
    <row r="2470" spans="1:15" x14ac:dyDescent="0.25">
      <c r="A2470" t="s">
        <v>70</v>
      </c>
      <c r="B2470">
        <v>1989</v>
      </c>
      <c r="D2470" s="1">
        <v>32675</v>
      </c>
      <c r="E2470" t="s">
        <v>8</v>
      </c>
      <c r="F2470" t="s">
        <v>9</v>
      </c>
      <c r="G2470" t="s">
        <v>10</v>
      </c>
      <c r="H2470">
        <v>318</v>
      </c>
      <c r="J2470">
        <v>1991</v>
      </c>
      <c r="K2470">
        <v>202</v>
      </c>
      <c r="L2470" s="1">
        <v>33440</v>
      </c>
      <c r="M2470">
        <v>37</v>
      </c>
      <c r="N2470">
        <v>1991</v>
      </c>
      <c r="O2470">
        <v>5361</v>
      </c>
    </row>
    <row r="2471" spans="1:15" x14ac:dyDescent="0.25">
      <c r="A2471" t="s">
        <v>70</v>
      </c>
      <c r="B2471">
        <v>1989</v>
      </c>
      <c r="D2471" s="1">
        <v>32676</v>
      </c>
      <c r="E2471" t="s">
        <v>8</v>
      </c>
      <c r="F2471" t="s">
        <v>9</v>
      </c>
      <c r="G2471" t="s">
        <v>10</v>
      </c>
      <c r="H2471">
        <v>15</v>
      </c>
      <c r="J2471">
        <v>1992</v>
      </c>
      <c r="K2471">
        <v>202</v>
      </c>
      <c r="L2471" s="1">
        <v>33805</v>
      </c>
      <c r="M2471">
        <v>819</v>
      </c>
      <c r="N2471">
        <v>1992</v>
      </c>
      <c r="O2471">
        <v>14094</v>
      </c>
    </row>
    <row r="2472" spans="1:15" x14ac:dyDescent="0.25">
      <c r="A2472" t="s">
        <v>70</v>
      </c>
      <c r="B2472">
        <v>1989</v>
      </c>
      <c r="D2472" s="1">
        <v>32677</v>
      </c>
      <c r="E2472" t="s">
        <v>8</v>
      </c>
      <c r="F2472" t="s">
        <v>9</v>
      </c>
      <c r="G2472" t="s">
        <v>10</v>
      </c>
      <c r="H2472">
        <v>34</v>
      </c>
      <c r="J2472">
        <v>1993</v>
      </c>
      <c r="K2472">
        <v>202</v>
      </c>
      <c r="L2472" s="1">
        <v>34171</v>
      </c>
      <c r="M2472">
        <v>765</v>
      </c>
      <c r="N2472">
        <v>1993</v>
      </c>
      <c r="O2472">
        <v>16179</v>
      </c>
    </row>
    <row r="2473" spans="1:15" x14ac:dyDescent="0.25">
      <c r="A2473" t="s">
        <v>70</v>
      </c>
      <c r="B2473">
        <v>1989</v>
      </c>
      <c r="D2473" s="1">
        <v>32678</v>
      </c>
      <c r="E2473" t="s">
        <v>8</v>
      </c>
      <c r="F2473" t="s">
        <v>9</v>
      </c>
      <c r="G2473" t="s">
        <v>10</v>
      </c>
      <c r="H2473">
        <v>102</v>
      </c>
      <c r="J2473">
        <v>1994</v>
      </c>
      <c r="K2473">
        <v>202</v>
      </c>
      <c r="L2473" s="1">
        <v>34536</v>
      </c>
      <c r="M2473">
        <v>15</v>
      </c>
      <c r="N2473">
        <v>1994</v>
      </c>
      <c r="O2473">
        <v>18776</v>
      </c>
    </row>
    <row r="2474" spans="1:15" x14ac:dyDescent="0.25">
      <c r="A2474" t="s">
        <v>70</v>
      </c>
      <c r="B2474">
        <v>1989</v>
      </c>
      <c r="D2474" s="1">
        <v>32679</v>
      </c>
      <c r="E2474" t="s">
        <v>8</v>
      </c>
      <c r="F2474" t="s">
        <v>9</v>
      </c>
      <c r="G2474" t="s">
        <v>10</v>
      </c>
      <c r="H2474">
        <v>287</v>
      </c>
      <c r="J2474">
        <v>1995</v>
      </c>
      <c r="K2474">
        <v>202</v>
      </c>
      <c r="L2474" s="1">
        <v>34901</v>
      </c>
      <c r="M2474">
        <v>1585</v>
      </c>
      <c r="N2474">
        <v>1995</v>
      </c>
      <c r="O2474">
        <v>13158</v>
      </c>
    </row>
    <row r="2475" spans="1:15" x14ac:dyDescent="0.25">
      <c r="A2475" t="s">
        <v>70</v>
      </c>
      <c r="B2475">
        <v>1989</v>
      </c>
      <c r="D2475" s="1">
        <v>32680</v>
      </c>
      <c r="E2475" t="s">
        <v>8</v>
      </c>
      <c r="F2475" t="s">
        <v>9</v>
      </c>
      <c r="G2475" t="s">
        <v>10</v>
      </c>
      <c r="H2475">
        <v>337</v>
      </c>
      <c r="J2475">
        <v>1999</v>
      </c>
      <c r="K2475">
        <v>202</v>
      </c>
      <c r="L2475" s="1">
        <v>36362</v>
      </c>
      <c r="M2475">
        <v>1127</v>
      </c>
      <c r="N2475">
        <v>1999</v>
      </c>
      <c r="O2475">
        <v>7099</v>
      </c>
    </row>
    <row r="2476" spans="1:15" x14ac:dyDescent="0.25">
      <c r="A2476" t="s">
        <v>70</v>
      </c>
      <c r="B2476">
        <v>1989</v>
      </c>
      <c r="D2476" s="1">
        <v>32681</v>
      </c>
      <c r="E2476" t="s">
        <v>8</v>
      </c>
      <c r="F2476" t="s">
        <v>9</v>
      </c>
      <c r="G2476" t="s">
        <v>10</v>
      </c>
      <c r="H2476">
        <v>501</v>
      </c>
      <c r="J2476">
        <v>2000</v>
      </c>
      <c r="K2476">
        <v>202</v>
      </c>
      <c r="L2476" s="1">
        <v>36727</v>
      </c>
      <c r="M2476">
        <v>242</v>
      </c>
      <c r="N2476">
        <v>2000</v>
      </c>
      <c r="O2476">
        <v>20846</v>
      </c>
    </row>
    <row r="2477" spans="1:15" x14ac:dyDescent="0.25">
      <c r="A2477" t="s">
        <v>70</v>
      </c>
      <c r="B2477">
        <v>1989</v>
      </c>
      <c r="D2477" s="1">
        <v>32682</v>
      </c>
      <c r="E2477" t="s">
        <v>8</v>
      </c>
      <c r="F2477" t="s">
        <v>9</v>
      </c>
      <c r="G2477" t="s">
        <v>10</v>
      </c>
      <c r="H2477">
        <v>2205</v>
      </c>
      <c r="J2477">
        <v>2001</v>
      </c>
      <c r="K2477">
        <v>202</v>
      </c>
      <c r="L2477" s="1">
        <v>37093</v>
      </c>
      <c r="M2477">
        <v>565</v>
      </c>
      <c r="N2477">
        <v>2001</v>
      </c>
      <c r="O2477">
        <v>22564</v>
      </c>
    </row>
    <row r="2478" spans="1:15" x14ac:dyDescent="0.25">
      <c r="A2478" t="s">
        <v>70</v>
      </c>
      <c r="B2478">
        <v>1989</v>
      </c>
      <c r="D2478" s="1">
        <v>32683</v>
      </c>
      <c r="E2478" t="s">
        <v>8</v>
      </c>
      <c r="F2478" t="s">
        <v>9</v>
      </c>
      <c r="G2478" t="s">
        <v>10</v>
      </c>
      <c r="H2478">
        <v>2336</v>
      </c>
      <c r="J2478">
        <v>2002</v>
      </c>
      <c r="K2478">
        <v>202</v>
      </c>
      <c r="L2478" s="1">
        <v>37458</v>
      </c>
      <c r="M2478">
        <v>480</v>
      </c>
      <c r="N2478">
        <v>2002</v>
      </c>
      <c r="O2478">
        <v>14059</v>
      </c>
    </row>
    <row r="2479" spans="1:15" x14ac:dyDescent="0.25">
      <c r="A2479" t="s">
        <v>70</v>
      </c>
      <c r="B2479">
        <v>1989</v>
      </c>
      <c r="D2479" s="1">
        <v>32684</v>
      </c>
      <c r="E2479" t="s">
        <v>8</v>
      </c>
      <c r="F2479" t="s">
        <v>9</v>
      </c>
      <c r="G2479" t="s">
        <v>10</v>
      </c>
      <c r="H2479">
        <v>2707</v>
      </c>
      <c r="J2479">
        <v>2003</v>
      </c>
      <c r="K2479">
        <v>202</v>
      </c>
      <c r="L2479" s="1">
        <v>37823</v>
      </c>
      <c r="M2479">
        <v>313</v>
      </c>
      <c r="N2479">
        <v>2003</v>
      </c>
      <c r="O2479">
        <v>3402</v>
      </c>
    </row>
    <row r="2480" spans="1:15" x14ac:dyDescent="0.25">
      <c r="A2480" t="s">
        <v>70</v>
      </c>
      <c r="B2480">
        <v>1989</v>
      </c>
      <c r="D2480" s="1">
        <v>32685</v>
      </c>
      <c r="E2480" t="s">
        <v>8</v>
      </c>
      <c r="F2480" t="s">
        <v>9</v>
      </c>
      <c r="G2480" t="s">
        <v>10</v>
      </c>
      <c r="H2480">
        <v>2520</v>
      </c>
      <c r="J2480">
        <v>2004</v>
      </c>
      <c r="K2480">
        <v>202</v>
      </c>
      <c r="L2480" s="1">
        <v>38188</v>
      </c>
      <c r="M2480">
        <v>211</v>
      </c>
      <c r="N2480">
        <v>2004</v>
      </c>
      <c r="O2480">
        <v>9445</v>
      </c>
    </row>
    <row r="2481" spans="1:15" x14ac:dyDescent="0.25">
      <c r="A2481" t="s">
        <v>70</v>
      </c>
      <c r="B2481">
        <v>1989</v>
      </c>
      <c r="D2481" s="1">
        <v>32686</v>
      </c>
      <c r="E2481" t="s">
        <v>8</v>
      </c>
      <c r="F2481" t="s">
        <v>9</v>
      </c>
      <c r="G2481" t="s">
        <v>10</v>
      </c>
      <c r="H2481">
        <v>1136</v>
      </c>
      <c r="J2481">
        <v>2005</v>
      </c>
      <c r="K2481">
        <v>202</v>
      </c>
      <c r="L2481" s="1">
        <v>38554</v>
      </c>
      <c r="M2481">
        <v>326</v>
      </c>
      <c r="N2481">
        <v>2005</v>
      </c>
      <c r="O2481">
        <v>6861</v>
      </c>
    </row>
    <row r="2482" spans="1:15" x14ac:dyDescent="0.25">
      <c r="A2482" t="s">
        <v>70</v>
      </c>
      <c r="B2482">
        <v>1989</v>
      </c>
      <c r="D2482" s="1">
        <v>32687</v>
      </c>
      <c r="E2482" t="s">
        <v>8</v>
      </c>
      <c r="F2482" t="s">
        <v>9</v>
      </c>
      <c r="G2482" t="s">
        <v>10</v>
      </c>
      <c r="H2482">
        <v>1774</v>
      </c>
      <c r="J2482">
        <v>2006</v>
      </c>
      <c r="K2482">
        <v>202</v>
      </c>
      <c r="L2482" s="1">
        <v>38919</v>
      </c>
      <c r="M2482">
        <v>740</v>
      </c>
      <c r="N2482">
        <v>2006</v>
      </c>
      <c r="O2482">
        <v>3730</v>
      </c>
    </row>
    <row r="2483" spans="1:15" x14ac:dyDescent="0.25">
      <c r="A2483" t="s">
        <v>70</v>
      </c>
      <c r="B2483">
        <v>1989</v>
      </c>
      <c r="D2483" s="1">
        <v>32688</v>
      </c>
      <c r="E2483" t="s">
        <v>8</v>
      </c>
      <c r="F2483" t="s">
        <v>9</v>
      </c>
      <c r="G2483" t="s">
        <v>10</v>
      </c>
      <c r="H2483">
        <v>0</v>
      </c>
      <c r="J2483">
        <v>2007</v>
      </c>
      <c r="K2483">
        <v>202</v>
      </c>
      <c r="L2483" s="1">
        <v>39284</v>
      </c>
      <c r="M2483">
        <v>34</v>
      </c>
      <c r="N2483">
        <v>2007</v>
      </c>
      <c r="O2483">
        <v>385</v>
      </c>
    </row>
    <row r="2484" spans="1:15" x14ac:dyDescent="0.25">
      <c r="A2484" t="s">
        <v>70</v>
      </c>
      <c r="B2484">
        <v>1989</v>
      </c>
      <c r="D2484" s="1">
        <v>32689</v>
      </c>
      <c r="E2484" t="s">
        <v>8</v>
      </c>
      <c r="F2484" t="s">
        <v>9</v>
      </c>
      <c r="G2484" t="s">
        <v>10</v>
      </c>
      <c r="H2484">
        <v>1145</v>
      </c>
      <c r="J2484">
        <v>2008</v>
      </c>
      <c r="K2484">
        <v>202</v>
      </c>
      <c r="L2484" s="1">
        <v>39649</v>
      </c>
      <c r="M2484">
        <v>181</v>
      </c>
      <c r="N2484">
        <v>2008</v>
      </c>
      <c r="O2484">
        <v>6295</v>
      </c>
    </row>
    <row r="2485" spans="1:15" x14ac:dyDescent="0.25">
      <c r="A2485" t="s">
        <v>70</v>
      </c>
      <c r="B2485">
        <v>1989</v>
      </c>
      <c r="D2485" s="1">
        <v>32690</v>
      </c>
      <c r="E2485" t="s">
        <v>8</v>
      </c>
      <c r="F2485" t="s">
        <v>9</v>
      </c>
      <c r="G2485" t="s">
        <v>10</v>
      </c>
      <c r="H2485">
        <v>1408</v>
      </c>
      <c r="J2485">
        <v>2009</v>
      </c>
      <c r="K2485">
        <v>202</v>
      </c>
      <c r="L2485" s="1">
        <v>40015</v>
      </c>
      <c r="M2485">
        <v>1645</v>
      </c>
      <c r="N2485">
        <v>2009</v>
      </c>
      <c r="O2485">
        <v>57139</v>
      </c>
    </row>
    <row r="2486" spans="1:15" x14ac:dyDescent="0.25">
      <c r="A2486" t="s">
        <v>70</v>
      </c>
      <c r="B2486">
        <v>1989</v>
      </c>
      <c r="D2486" s="1">
        <v>32691</v>
      </c>
      <c r="E2486" t="s">
        <v>8</v>
      </c>
      <c r="F2486" t="s">
        <v>9</v>
      </c>
      <c r="G2486" t="s">
        <v>10</v>
      </c>
      <c r="H2486">
        <v>863</v>
      </c>
      <c r="J2486">
        <v>2010</v>
      </c>
      <c r="K2486">
        <v>202</v>
      </c>
      <c r="L2486" s="1">
        <v>40380</v>
      </c>
      <c r="M2486">
        <v>937</v>
      </c>
      <c r="N2486">
        <v>2010</v>
      </c>
      <c r="O2486">
        <v>15265</v>
      </c>
    </row>
    <row r="2487" spans="1:15" x14ac:dyDescent="0.25">
      <c r="A2487" t="s">
        <v>70</v>
      </c>
      <c r="B2487">
        <v>1989</v>
      </c>
      <c r="D2487" s="1">
        <v>32692</v>
      </c>
      <c r="E2487" t="s">
        <v>8</v>
      </c>
      <c r="F2487" t="s">
        <v>9</v>
      </c>
      <c r="G2487" t="s">
        <v>10</v>
      </c>
      <c r="H2487">
        <v>2507</v>
      </c>
      <c r="J2487">
        <v>2011</v>
      </c>
      <c r="K2487">
        <v>202</v>
      </c>
      <c r="L2487" s="1">
        <v>40745</v>
      </c>
      <c r="M2487">
        <v>519</v>
      </c>
      <c r="N2487">
        <v>2011</v>
      </c>
      <c r="O2487">
        <v>14556</v>
      </c>
    </row>
    <row r="2488" spans="1:15" x14ac:dyDescent="0.25">
      <c r="A2488" t="s">
        <v>70</v>
      </c>
      <c r="B2488">
        <v>1989</v>
      </c>
      <c r="D2488" s="1">
        <v>32693</v>
      </c>
      <c r="E2488" t="s">
        <v>8</v>
      </c>
      <c r="F2488" t="s">
        <v>9</v>
      </c>
      <c r="G2488" t="s">
        <v>10</v>
      </c>
      <c r="H2488">
        <v>454</v>
      </c>
      <c r="J2488">
        <v>2012</v>
      </c>
      <c r="K2488">
        <v>202</v>
      </c>
      <c r="L2488" s="1">
        <v>41110</v>
      </c>
      <c r="M2488">
        <v>784</v>
      </c>
      <c r="N2488">
        <v>2012</v>
      </c>
      <c r="O2488">
        <v>20286</v>
      </c>
    </row>
    <row r="2489" spans="1:15" x14ac:dyDescent="0.25">
      <c r="A2489" t="s">
        <v>70</v>
      </c>
      <c r="B2489">
        <v>1989</v>
      </c>
      <c r="D2489" s="1">
        <v>32694</v>
      </c>
      <c r="E2489" t="s">
        <v>8</v>
      </c>
      <c r="F2489" t="s">
        <v>9</v>
      </c>
      <c r="G2489" t="s">
        <v>10</v>
      </c>
      <c r="H2489">
        <v>980</v>
      </c>
      <c r="J2489">
        <v>2013</v>
      </c>
      <c r="K2489">
        <v>202</v>
      </c>
      <c r="L2489" s="1">
        <v>41476</v>
      </c>
      <c r="M2489">
        <v>791</v>
      </c>
      <c r="N2489">
        <v>2013</v>
      </c>
      <c r="O2489">
        <v>27171</v>
      </c>
    </row>
    <row r="2490" spans="1:15" x14ac:dyDescent="0.25">
      <c r="A2490" t="s">
        <v>70</v>
      </c>
      <c r="B2490">
        <v>1989</v>
      </c>
      <c r="D2490" s="1">
        <v>32695</v>
      </c>
      <c r="E2490" t="s">
        <v>8</v>
      </c>
      <c r="F2490" t="s">
        <v>9</v>
      </c>
      <c r="G2490" t="s">
        <v>10</v>
      </c>
      <c r="H2490">
        <v>1380</v>
      </c>
      <c r="J2490">
        <v>2014</v>
      </c>
      <c r="K2490">
        <v>202</v>
      </c>
      <c r="L2490" s="1">
        <v>41841</v>
      </c>
      <c r="M2490">
        <v>128</v>
      </c>
      <c r="N2490">
        <v>2014</v>
      </c>
      <c r="O2490">
        <v>24923</v>
      </c>
    </row>
    <row r="2491" spans="1:15" x14ac:dyDescent="0.25">
      <c r="A2491" t="s">
        <v>70</v>
      </c>
      <c r="B2491">
        <v>1989</v>
      </c>
      <c r="D2491" s="1">
        <v>32696</v>
      </c>
      <c r="E2491" t="s">
        <v>8</v>
      </c>
      <c r="F2491" t="s">
        <v>9</v>
      </c>
      <c r="G2491" t="s">
        <v>10</v>
      </c>
      <c r="H2491">
        <v>1661</v>
      </c>
      <c r="J2491">
        <v>2015</v>
      </c>
      <c r="K2491">
        <v>202</v>
      </c>
      <c r="L2491" s="1">
        <v>42206</v>
      </c>
      <c r="M2491">
        <v>113</v>
      </c>
      <c r="N2491">
        <v>2015</v>
      </c>
      <c r="O2491">
        <v>12366</v>
      </c>
    </row>
    <row r="2492" spans="1:15" x14ac:dyDescent="0.25">
      <c r="A2492" t="s">
        <v>70</v>
      </c>
      <c r="B2492">
        <v>1989</v>
      </c>
      <c r="D2492" s="1">
        <v>32697</v>
      </c>
      <c r="E2492" t="s">
        <v>8</v>
      </c>
      <c r="F2492" t="s">
        <v>9</v>
      </c>
      <c r="G2492" t="s">
        <v>10</v>
      </c>
      <c r="H2492">
        <v>0</v>
      </c>
      <c r="J2492">
        <v>2016</v>
      </c>
      <c r="K2492">
        <v>202</v>
      </c>
      <c r="L2492" s="1">
        <v>42571</v>
      </c>
      <c r="M2492">
        <v>855</v>
      </c>
      <c r="N2492">
        <v>2016</v>
      </c>
      <c r="O2492">
        <v>13047</v>
      </c>
    </row>
    <row r="2493" spans="1:15" x14ac:dyDescent="0.25">
      <c r="A2493" t="s">
        <v>70</v>
      </c>
      <c r="B2493">
        <v>1989</v>
      </c>
      <c r="D2493" s="1">
        <v>32698</v>
      </c>
      <c r="E2493" t="s">
        <v>8</v>
      </c>
      <c r="F2493" t="s">
        <v>9</v>
      </c>
      <c r="G2493" t="s">
        <v>10</v>
      </c>
      <c r="H2493">
        <v>30</v>
      </c>
      <c r="J2493">
        <v>2017</v>
      </c>
      <c r="K2493">
        <v>202</v>
      </c>
      <c r="L2493" s="1">
        <v>42937</v>
      </c>
      <c r="M2493">
        <v>702</v>
      </c>
      <c r="N2493">
        <v>2017</v>
      </c>
      <c r="O2493">
        <v>15635</v>
      </c>
    </row>
    <row r="2494" spans="1:15" x14ac:dyDescent="0.25">
      <c r="A2494" t="s">
        <v>70</v>
      </c>
      <c r="B2494">
        <v>1989</v>
      </c>
      <c r="D2494" s="1">
        <v>32699</v>
      </c>
      <c r="E2494" t="s">
        <v>8</v>
      </c>
      <c r="F2494" t="s">
        <v>9</v>
      </c>
      <c r="G2494" t="s">
        <v>10</v>
      </c>
      <c r="H2494">
        <v>578</v>
      </c>
      <c r="J2494">
        <v>2018</v>
      </c>
      <c r="K2494">
        <v>202</v>
      </c>
      <c r="L2494" s="1">
        <v>43302</v>
      </c>
      <c r="M2494">
        <v>876</v>
      </c>
      <c r="N2494">
        <v>2018</v>
      </c>
      <c r="O2494">
        <v>14621</v>
      </c>
    </row>
    <row r="2495" spans="1:15" x14ac:dyDescent="0.25">
      <c r="A2495" t="s">
        <v>70</v>
      </c>
      <c r="B2495">
        <v>1989</v>
      </c>
      <c r="D2495" s="1">
        <v>32700</v>
      </c>
      <c r="E2495" t="s">
        <v>8</v>
      </c>
      <c r="F2495" t="s">
        <v>9</v>
      </c>
      <c r="G2495" t="s">
        <v>10</v>
      </c>
      <c r="H2495">
        <v>745</v>
      </c>
      <c r="J2495">
        <v>2019</v>
      </c>
      <c r="K2495">
        <v>202</v>
      </c>
      <c r="L2495" s="1">
        <v>43667</v>
      </c>
      <c r="M2495">
        <v>608</v>
      </c>
      <c r="N2495">
        <v>2019</v>
      </c>
      <c r="O2495">
        <v>25728</v>
      </c>
    </row>
    <row r="2496" spans="1:15" x14ac:dyDescent="0.25">
      <c r="A2496" t="s">
        <v>70</v>
      </c>
      <c r="B2496">
        <v>1989</v>
      </c>
      <c r="D2496" s="1">
        <v>32701</v>
      </c>
      <c r="E2496" t="s">
        <v>8</v>
      </c>
      <c r="F2496" t="s">
        <v>9</v>
      </c>
      <c r="G2496" t="s">
        <v>10</v>
      </c>
      <c r="H2496">
        <v>87</v>
      </c>
      <c r="J2496">
        <v>2020</v>
      </c>
      <c r="K2496">
        <v>202</v>
      </c>
      <c r="L2496" s="1">
        <v>44032</v>
      </c>
      <c r="M2496">
        <v>415</v>
      </c>
      <c r="N2496">
        <v>2020</v>
      </c>
      <c r="O2496">
        <v>8010</v>
      </c>
    </row>
    <row r="2497" spans="1:15" x14ac:dyDescent="0.25">
      <c r="A2497" t="s">
        <v>70</v>
      </c>
      <c r="B2497">
        <v>1989</v>
      </c>
      <c r="D2497" s="1">
        <v>32702</v>
      </c>
      <c r="E2497" t="s">
        <v>8</v>
      </c>
      <c r="F2497" t="s">
        <v>9</v>
      </c>
      <c r="G2497" t="s">
        <v>10</v>
      </c>
      <c r="H2497">
        <v>149</v>
      </c>
      <c r="J2497">
        <v>2021</v>
      </c>
      <c r="K2497">
        <v>202</v>
      </c>
      <c r="L2497" s="1">
        <v>44398</v>
      </c>
      <c r="M2497">
        <v>400</v>
      </c>
      <c r="N2497">
        <v>2021</v>
      </c>
      <c r="O2497">
        <v>10243</v>
      </c>
    </row>
    <row r="2498" spans="1:15" x14ac:dyDescent="0.25">
      <c r="A2498" t="s">
        <v>70</v>
      </c>
      <c r="B2498">
        <v>1989</v>
      </c>
      <c r="D2498" s="1">
        <v>32703</v>
      </c>
      <c r="E2498" t="s">
        <v>8</v>
      </c>
      <c r="F2498" t="s">
        <v>9</v>
      </c>
      <c r="G2498" t="s">
        <v>10</v>
      </c>
      <c r="H2498">
        <v>101</v>
      </c>
      <c r="J2498">
        <v>1971</v>
      </c>
      <c r="K2498">
        <v>203</v>
      </c>
      <c r="L2498" s="1">
        <v>26136</v>
      </c>
      <c r="M2498">
        <v>609</v>
      </c>
      <c r="N2498">
        <v>1971</v>
      </c>
      <c r="O2498">
        <v>10411</v>
      </c>
    </row>
    <row r="2499" spans="1:15" x14ac:dyDescent="0.25">
      <c r="A2499" t="s">
        <v>70</v>
      </c>
      <c r="B2499">
        <v>1989</v>
      </c>
      <c r="D2499" s="1">
        <v>32704</v>
      </c>
      <c r="E2499" t="s">
        <v>8</v>
      </c>
      <c r="F2499" t="s">
        <v>9</v>
      </c>
      <c r="G2499" t="s">
        <v>10</v>
      </c>
      <c r="H2499">
        <v>605</v>
      </c>
      <c r="J2499">
        <v>1972</v>
      </c>
      <c r="K2499">
        <v>203</v>
      </c>
      <c r="L2499" s="1">
        <v>26501</v>
      </c>
      <c r="M2499">
        <v>551</v>
      </c>
      <c r="N2499">
        <v>1972</v>
      </c>
      <c r="O2499">
        <v>10496</v>
      </c>
    </row>
    <row r="2500" spans="1:15" x14ac:dyDescent="0.25">
      <c r="A2500" t="s">
        <v>70</v>
      </c>
      <c r="B2500">
        <v>1989</v>
      </c>
      <c r="D2500" s="1">
        <v>32705</v>
      </c>
      <c r="E2500" t="s">
        <v>8</v>
      </c>
      <c r="F2500" t="s">
        <v>9</v>
      </c>
      <c r="G2500" t="s">
        <v>10</v>
      </c>
      <c r="H2500">
        <v>164</v>
      </c>
      <c r="J2500">
        <v>1973</v>
      </c>
      <c r="K2500">
        <v>203</v>
      </c>
      <c r="L2500" s="1">
        <v>26867</v>
      </c>
      <c r="M2500">
        <v>81</v>
      </c>
      <c r="N2500">
        <v>1973</v>
      </c>
      <c r="O2500">
        <v>8869</v>
      </c>
    </row>
    <row r="2501" spans="1:15" x14ac:dyDescent="0.25">
      <c r="A2501" t="s">
        <v>70</v>
      </c>
      <c r="B2501">
        <v>1989</v>
      </c>
      <c r="D2501" s="1">
        <v>32706</v>
      </c>
      <c r="E2501" t="s">
        <v>8</v>
      </c>
      <c r="F2501" t="s">
        <v>9</v>
      </c>
      <c r="G2501" t="s">
        <v>10</v>
      </c>
      <c r="H2501">
        <v>834</v>
      </c>
      <c r="J2501">
        <v>1974</v>
      </c>
      <c r="K2501">
        <v>203</v>
      </c>
      <c r="L2501" s="1">
        <v>27232</v>
      </c>
      <c r="M2501">
        <v>63</v>
      </c>
      <c r="N2501">
        <v>1974</v>
      </c>
      <c r="O2501">
        <v>27071</v>
      </c>
    </row>
    <row r="2502" spans="1:15" x14ac:dyDescent="0.25">
      <c r="A2502" t="s">
        <v>70</v>
      </c>
      <c r="B2502">
        <v>1989</v>
      </c>
      <c r="D2502" s="1">
        <v>32707</v>
      </c>
      <c r="E2502" t="s">
        <v>8</v>
      </c>
      <c r="F2502" t="s">
        <v>9</v>
      </c>
      <c r="G2502" t="s">
        <v>10</v>
      </c>
      <c r="H2502">
        <v>1007</v>
      </c>
      <c r="J2502">
        <v>1975</v>
      </c>
      <c r="K2502">
        <v>203</v>
      </c>
      <c r="L2502" s="1">
        <v>27597</v>
      </c>
      <c r="M2502">
        <v>0</v>
      </c>
      <c r="N2502">
        <v>1975</v>
      </c>
      <c r="O2502">
        <v>1140</v>
      </c>
    </row>
    <row r="2503" spans="1:15" x14ac:dyDescent="0.25">
      <c r="A2503" t="s">
        <v>70</v>
      </c>
      <c r="B2503">
        <v>1989</v>
      </c>
      <c r="D2503" s="1">
        <v>32708</v>
      </c>
      <c r="E2503" t="s">
        <v>8</v>
      </c>
      <c r="F2503" t="s">
        <v>9</v>
      </c>
      <c r="G2503" t="s">
        <v>10</v>
      </c>
      <c r="H2503">
        <v>2613</v>
      </c>
      <c r="J2503">
        <v>1976</v>
      </c>
      <c r="K2503">
        <v>203</v>
      </c>
      <c r="L2503" s="1">
        <v>27962</v>
      </c>
      <c r="M2503">
        <v>45</v>
      </c>
      <c r="N2503">
        <v>1976</v>
      </c>
      <c r="O2503">
        <v>6428</v>
      </c>
    </row>
    <row r="2504" spans="1:15" x14ac:dyDescent="0.25">
      <c r="A2504" t="s">
        <v>70</v>
      </c>
      <c r="B2504">
        <v>1989</v>
      </c>
      <c r="D2504" s="1">
        <v>32709</v>
      </c>
      <c r="E2504" t="s">
        <v>8</v>
      </c>
      <c r="F2504" t="s">
        <v>9</v>
      </c>
      <c r="G2504" t="s">
        <v>10</v>
      </c>
      <c r="H2504">
        <v>845</v>
      </c>
      <c r="J2504">
        <v>1977</v>
      </c>
      <c r="K2504">
        <v>203</v>
      </c>
      <c r="L2504" s="1">
        <v>28328</v>
      </c>
      <c r="M2504">
        <v>91</v>
      </c>
      <c r="N2504">
        <v>1977</v>
      </c>
      <c r="O2504">
        <v>2561</v>
      </c>
    </row>
    <row r="2505" spans="1:15" x14ac:dyDescent="0.25">
      <c r="A2505" t="s">
        <v>70</v>
      </c>
      <c r="B2505">
        <v>1989</v>
      </c>
      <c r="D2505" s="1">
        <v>32710</v>
      </c>
      <c r="E2505" t="s">
        <v>8</v>
      </c>
      <c r="F2505" t="s">
        <v>9</v>
      </c>
      <c r="G2505" t="s">
        <v>10</v>
      </c>
      <c r="H2505">
        <v>1604</v>
      </c>
      <c r="J2505">
        <v>1978</v>
      </c>
      <c r="K2505">
        <v>203</v>
      </c>
      <c r="L2505" s="1">
        <v>28693</v>
      </c>
      <c r="M2505">
        <v>1041</v>
      </c>
      <c r="N2505">
        <v>1978</v>
      </c>
      <c r="O2505">
        <v>24989</v>
      </c>
    </row>
    <row r="2506" spans="1:15" x14ac:dyDescent="0.25">
      <c r="A2506" t="s">
        <v>70</v>
      </c>
      <c r="B2506">
        <v>1989</v>
      </c>
      <c r="D2506" s="1">
        <v>32711</v>
      </c>
      <c r="E2506" t="s">
        <v>8</v>
      </c>
      <c r="F2506" t="s">
        <v>9</v>
      </c>
      <c r="G2506" t="s">
        <v>10</v>
      </c>
      <c r="H2506">
        <v>1059</v>
      </c>
      <c r="J2506">
        <v>1979</v>
      </c>
      <c r="K2506">
        <v>203</v>
      </c>
      <c r="L2506" s="1">
        <v>29058</v>
      </c>
      <c r="M2506">
        <v>45</v>
      </c>
      <c r="N2506">
        <v>1979</v>
      </c>
      <c r="O2506">
        <v>18380</v>
      </c>
    </row>
    <row r="2507" spans="1:15" x14ac:dyDescent="0.25">
      <c r="A2507" t="s">
        <v>70</v>
      </c>
      <c r="B2507">
        <v>1989</v>
      </c>
      <c r="D2507" s="1">
        <v>32712</v>
      </c>
      <c r="E2507" t="s">
        <v>8</v>
      </c>
      <c r="F2507" t="s">
        <v>9</v>
      </c>
      <c r="G2507" t="s">
        <v>10</v>
      </c>
      <c r="H2507">
        <v>3048</v>
      </c>
      <c r="J2507">
        <v>1980</v>
      </c>
      <c r="K2507">
        <v>203</v>
      </c>
      <c r="L2507" s="1">
        <v>29423</v>
      </c>
      <c r="M2507">
        <v>282</v>
      </c>
      <c r="N2507">
        <v>1980</v>
      </c>
      <c r="O2507">
        <v>11053</v>
      </c>
    </row>
    <row r="2508" spans="1:15" x14ac:dyDescent="0.25">
      <c r="A2508" t="s">
        <v>70</v>
      </c>
      <c r="B2508">
        <v>1989</v>
      </c>
      <c r="D2508" s="1">
        <v>32713</v>
      </c>
      <c r="E2508" t="s">
        <v>8</v>
      </c>
      <c r="F2508" t="s">
        <v>9</v>
      </c>
      <c r="G2508" t="s">
        <v>10</v>
      </c>
      <c r="H2508">
        <v>3402</v>
      </c>
      <c r="J2508">
        <v>1981</v>
      </c>
      <c r="K2508">
        <v>203</v>
      </c>
      <c r="L2508" s="1">
        <v>29789</v>
      </c>
      <c r="M2508">
        <v>237</v>
      </c>
      <c r="N2508">
        <v>1981</v>
      </c>
      <c r="O2508">
        <v>1769</v>
      </c>
    </row>
    <row r="2509" spans="1:15" x14ac:dyDescent="0.25">
      <c r="A2509" t="s">
        <v>70</v>
      </c>
      <c r="B2509">
        <v>1989</v>
      </c>
      <c r="D2509" s="1">
        <v>32714</v>
      </c>
      <c r="E2509" t="s">
        <v>8</v>
      </c>
      <c r="F2509" t="s">
        <v>9</v>
      </c>
      <c r="G2509" t="s">
        <v>10</v>
      </c>
      <c r="H2509">
        <v>4218</v>
      </c>
      <c r="J2509">
        <v>1982</v>
      </c>
      <c r="K2509">
        <v>203</v>
      </c>
      <c r="L2509" s="1">
        <v>30154</v>
      </c>
      <c r="M2509">
        <v>335</v>
      </c>
      <c r="N2509">
        <v>1982</v>
      </c>
      <c r="O2509">
        <v>4065</v>
      </c>
    </row>
    <row r="2510" spans="1:15" x14ac:dyDescent="0.25">
      <c r="A2510" t="s">
        <v>70</v>
      </c>
      <c r="B2510">
        <v>1989</v>
      </c>
      <c r="D2510" s="1">
        <v>32715</v>
      </c>
      <c r="E2510" t="s">
        <v>8</v>
      </c>
      <c r="F2510" t="s">
        <v>9</v>
      </c>
      <c r="G2510" t="s">
        <v>10</v>
      </c>
      <c r="H2510">
        <v>1368</v>
      </c>
      <c r="J2510">
        <v>1983</v>
      </c>
      <c r="K2510">
        <v>203</v>
      </c>
      <c r="L2510" s="1">
        <v>30519</v>
      </c>
      <c r="M2510">
        <v>1588</v>
      </c>
      <c r="N2510">
        <v>1983</v>
      </c>
      <c r="O2510">
        <v>36447</v>
      </c>
    </row>
    <row r="2511" spans="1:15" x14ac:dyDescent="0.25">
      <c r="A2511" t="s">
        <v>70</v>
      </c>
      <c r="B2511">
        <v>1989</v>
      </c>
      <c r="D2511" s="1">
        <v>32716</v>
      </c>
      <c r="E2511" t="s">
        <v>8</v>
      </c>
      <c r="F2511" t="s">
        <v>9</v>
      </c>
      <c r="G2511" t="s">
        <v>10</v>
      </c>
      <c r="H2511">
        <v>2314</v>
      </c>
      <c r="J2511">
        <v>1984</v>
      </c>
      <c r="K2511">
        <v>203</v>
      </c>
      <c r="L2511" s="1">
        <v>30884</v>
      </c>
      <c r="M2511">
        <v>695</v>
      </c>
      <c r="N2511">
        <v>1984</v>
      </c>
      <c r="O2511">
        <v>11082</v>
      </c>
    </row>
    <row r="2512" spans="1:15" x14ac:dyDescent="0.25">
      <c r="A2512" t="s">
        <v>70</v>
      </c>
      <c r="B2512">
        <v>1989</v>
      </c>
      <c r="D2512" s="1">
        <v>32717</v>
      </c>
      <c r="E2512" t="s">
        <v>8</v>
      </c>
      <c r="F2512" t="s">
        <v>9</v>
      </c>
      <c r="G2512" t="s">
        <v>10</v>
      </c>
      <c r="H2512">
        <v>1460</v>
      </c>
      <c r="J2512">
        <v>1985</v>
      </c>
      <c r="K2512">
        <v>203</v>
      </c>
      <c r="L2512" s="1">
        <v>31250</v>
      </c>
      <c r="M2512">
        <v>37</v>
      </c>
      <c r="N2512">
        <v>1985</v>
      </c>
      <c r="O2512">
        <v>2723</v>
      </c>
    </row>
    <row r="2513" spans="1:15" x14ac:dyDescent="0.25">
      <c r="A2513" t="s">
        <v>70</v>
      </c>
      <c r="B2513">
        <v>1989</v>
      </c>
      <c r="D2513" s="1">
        <v>32718</v>
      </c>
      <c r="E2513" t="s">
        <v>8</v>
      </c>
      <c r="F2513" t="s">
        <v>9</v>
      </c>
      <c r="G2513" t="s">
        <v>10</v>
      </c>
      <c r="H2513">
        <v>0</v>
      </c>
      <c r="J2513">
        <v>1986</v>
      </c>
      <c r="K2513">
        <v>203</v>
      </c>
      <c r="L2513" s="1">
        <v>31615</v>
      </c>
      <c r="M2513">
        <v>0</v>
      </c>
      <c r="N2513">
        <v>1986</v>
      </c>
      <c r="O2513">
        <v>747</v>
      </c>
    </row>
    <row r="2514" spans="1:15" x14ac:dyDescent="0.25">
      <c r="A2514" t="s">
        <v>70</v>
      </c>
      <c r="B2514">
        <v>1989</v>
      </c>
      <c r="D2514" s="1">
        <v>32719</v>
      </c>
      <c r="E2514" t="s">
        <v>8</v>
      </c>
      <c r="F2514" t="s">
        <v>9</v>
      </c>
      <c r="G2514" t="s">
        <v>10</v>
      </c>
      <c r="H2514">
        <v>0</v>
      </c>
      <c r="J2514">
        <v>1987</v>
      </c>
      <c r="K2514">
        <v>203</v>
      </c>
      <c r="L2514" s="1">
        <v>31980</v>
      </c>
      <c r="M2514">
        <v>0</v>
      </c>
      <c r="N2514">
        <v>1987</v>
      </c>
      <c r="O2514">
        <v>12405</v>
      </c>
    </row>
    <row r="2515" spans="1:15" x14ac:dyDescent="0.25">
      <c r="A2515" t="s">
        <v>70</v>
      </c>
      <c r="B2515">
        <v>1989</v>
      </c>
      <c r="D2515" s="1">
        <v>32720</v>
      </c>
      <c r="E2515" t="s">
        <v>8</v>
      </c>
      <c r="F2515" t="s">
        <v>9</v>
      </c>
      <c r="G2515" t="s">
        <v>10</v>
      </c>
      <c r="H2515">
        <v>138</v>
      </c>
      <c r="J2515">
        <v>1988</v>
      </c>
      <c r="K2515">
        <v>203</v>
      </c>
      <c r="L2515" s="1">
        <v>32345</v>
      </c>
      <c r="M2515">
        <v>106</v>
      </c>
      <c r="N2515">
        <v>1988</v>
      </c>
      <c r="O2515">
        <v>3088</v>
      </c>
    </row>
    <row r="2516" spans="1:15" x14ac:dyDescent="0.25">
      <c r="A2516" t="s">
        <v>70</v>
      </c>
      <c r="B2516">
        <v>1989</v>
      </c>
      <c r="D2516" s="1">
        <v>32721</v>
      </c>
      <c r="E2516" t="s">
        <v>8</v>
      </c>
      <c r="F2516" t="s">
        <v>9</v>
      </c>
      <c r="G2516" t="s">
        <v>10</v>
      </c>
      <c r="H2516">
        <v>784</v>
      </c>
      <c r="J2516">
        <v>1989</v>
      </c>
      <c r="K2516">
        <v>203</v>
      </c>
      <c r="L2516" s="1">
        <v>32711</v>
      </c>
      <c r="M2516">
        <v>1059</v>
      </c>
      <c r="N2516">
        <v>1989</v>
      </c>
      <c r="O2516">
        <v>35509</v>
      </c>
    </row>
    <row r="2517" spans="1:15" x14ac:dyDescent="0.25">
      <c r="A2517" t="s">
        <v>70</v>
      </c>
      <c r="B2517">
        <v>1989</v>
      </c>
      <c r="D2517" s="1">
        <v>32722</v>
      </c>
      <c r="E2517" t="s">
        <v>8</v>
      </c>
      <c r="F2517" t="s">
        <v>9</v>
      </c>
      <c r="G2517" t="s">
        <v>10</v>
      </c>
      <c r="H2517">
        <v>193</v>
      </c>
      <c r="J2517">
        <v>1990</v>
      </c>
      <c r="K2517">
        <v>203</v>
      </c>
      <c r="L2517" s="1">
        <v>33076</v>
      </c>
      <c r="M2517">
        <v>3</v>
      </c>
      <c r="N2517">
        <v>1990</v>
      </c>
      <c r="O2517">
        <v>19989</v>
      </c>
    </row>
    <row r="2518" spans="1:15" x14ac:dyDescent="0.25">
      <c r="A2518" t="s">
        <v>70</v>
      </c>
      <c r="B2518">
        <v>1989</v>
      </c>
      <c r="D2518" s="1">
        <v>32723</v>
      </c>
      <c r="E2518" t="s">
        <v>8</v>
      </c>
      <c r="F2518" t="s">
        <v>9</v>
      </c>
      <c r="G2518" t="s">
        <v>10</v>
      </c>
      <c r="H2518">
        <v>225</v>
      </c>
      <c r="J2518">
        <v>1991</v>
      </c>
      <c r="K2518">
        <v>203</v>
      </c>
      <c r="L2518" s="1">
        <v>33441</v>
      </c>
      <c r="M2518">
        <v>34</v>
      </c>
      <c r="N2518">
        <v>1991</v>
      </c>
      <c r="O2518">
        <v>5395</v>
      </c>
    </row>
    <row r="2519" spans="1:15" x14ac:dyDescent="0.25">
      <c r="A2519" t="s">
        <v>70</v>
      </c>
      <c r="B2519">
        <v>1989</v>
      </c>
      <c r="D2519" s="1">
        <v>32724</v>
      </c>
      <c r="E2519" t="s">
        <v>8</v>
      </c>
      <c r="F2519" t="s">
        <v>9</v>
      </c>
      <c r="G2519" t="s">
        <v>10</v>
      </c>
      <c r="H2519">
        <v>895</v>
      </c>
      <c r="J2519">
        <v>1992</v>
      </c>
      <c r="K2519">
        <v>203</v>
      </c>
      <c r="L2519" s="1">
        <v>33806</v>
      </c>
      <c r="M2519">
        <v>286</v>
      </c>
      <c r="N2519">
        <v>1992</v>
      </c>
      <c r="O2519">
        <v>14380</v>
      </c>
    </row>
    <row r="2520" spans="1:15" x14ac:dyDescent="0.25">
      <c r="A2520" t="s">
        <v>70</v>
      </c>
      <c r="B2520">
        <v>1989</v>
      </c>
      <c r="D2520" s="1">
        <v>32725</v>
      </c>
      <c r="E2520" t="s">
        <v>8</v>
      </c>
      <c r="F2520" t="s">
        <v>9</v>
      </c>
      <c r="G2520" t="s">
        <v>10</v>
      </c>
      <c r="H2520">
        <v>926</v>
      </c>
      <c r="J2520">
        <v>1993</v>
      </c>
      <c r="K2520">
        <v>203</v>
      </c>
      <c r="L2520" s="1">
        <v>34172</v>
      </c>
      <c r="M2520">
        <v>1720</v>
      </c>
      <c r="N2520">
        <v>1993</v>
      </c>
      <c r="O2520">
        <v>17899</v>
      </c>
    </row>
    <row r="2521" spans="1:15" x14ac:dyDescent="0.25">
      <c r="A2521" t="s">
        <v>70</v>
      </c>
      <c r="B2521">
        <v>1989</v>
      </c>
      <c r="D2521" s="1">
        <v>32726</v>
      </c>
      <c r="E2521" t="s">
        <v>8</v>
      </c>
      <c r="F2521" t="s">
        <v>9</v>
      </c>
      <c r="G2521" t="s">
        <v>10</v>
      </c>
      <c r="H2521">
        <v>600</v>
      </c>
      <c r="J2521">
        <v>1994</v>
      </c>
      <c r="K2521">
        <v>203</v>
      </c>
      <c r="L2521" s="1">
        <v>34537</v>
      </c>
      <c r="M2521">
        <v>46</v>
      </c>
      <c r="N2521">
        <v>1994</v>
      </c>
      <c r="O2521">
        <v>18822</v>
      </c>
    </row>
    <row r="2522" spans="1:15" x14ac:dyDescent="0.25">
      <c r="A2522" t="s">
        <v>70</v>
      </c>
      <c r="B2522">
        <v>1989</v>
      </c>
      <c r="D2522" s="1">
        <v>32727</v>
      </c>
      <c r="E2522" t="s">
        <v>8</v>
      </c>
      <c r="F2522" t="s">
        <v>9</v>
      </c>
      <c r="G2522" t="s">
        <v>10</v>
      </c>
      <c r="H2522">
        <v>1118</v>
      </c>
      <c r="J2522">
        <v>1995</v>
      </c>
      <c r="K2522">
        <v>203</v>
      </c>
      <c r="L2522" s="1">
        <v>34902</v>
      </c>
      <c r="M2522">
        <v>19</v>
      </c>
      <c r="N2522">
        <v>1995</v>
      </c>
      <c r="O2522">
        <v>13177</v>
      </c>
    </row>
    <row r="2523" spans="1:15" x14ac:dyDescent="0.25">
      <c r="A2523" t="s">
        <v>70</v>
      </c>
      <c r="B2523">
        <v>1989</v>
      </c>
      <c r="D2523" s="1">
        <v>32728</v>
      </c>
      <c r="E2523" t="s">
        <v>8</v>
      </c>
      <c r="F2523" t="s">
        <v>9</v>
      </c>
      <c r="G2523" t="s">
        <v>10</v>
      </c>
      <c r="H2523">
        <v>142</v>
      </c>
      <c r="J2523">
        <v>1999</v>
      </c>
      <c r="K2523">
        <v>203</v>
      </c>
      <c r="L2523" s="1">
        <v>36363</v>
      </c>
      <c r="M2523">
        <v>1269</v>
      </c>
      <c r="N2523">
        <v>1999</v>
      </c>
      <c r="O2523">
        <v>8368</v>
      </c>
    </row>
    <row r="2524" spans="1:15" x14ac:dyDescent="0.25">
      <c r="A2524" t="s">
        <v>70</v>
      </c>
      <c r="B2524">
        <v>1989</v>
      </c>
      <c r="D2524" s="1">
        <v>32729</v>
      </c>
      <c r="E2524" t="s">
        <v>8</v>
      </c>
      <c r="F2524" t="s">
        <v>9</v>
      </c>
      <c r="G2524" t="s">
        <v>10</v>
      </c>
      <c r="H2524">
        <v>1034</v>
      </c>
      <c r="J2524">
        <v>2000</v>
      </c>
      <c r="K2524">
        <v>203</v>
      </c>
      <c r="L2524" s="1">
        <v>36728</v>
      </c>
      <c r="M2524">
        <v>325</v>
      </c>
      <c r="N2524">
        <v>2000</v>
      </c>
      <c r="O2524">
        <v>21171</v>
      </c>
    </row>
    <row r="2525" spans="1:15" x14ac:dyDescent="0.25">
      <c r="A2525" t="s">
        <v>70</v>
      </c>
      <c r="B2525">
        <v>1989</v>
      </c>
      <c r="D2525" s="1">
        <v>32730</v>
      </c>
      <c r="E2525" t="s">
        <v>8</v>
      </c>
      <c r="F2525" t="s">
        <v>9</v>
      </c>
      <c r="G2525" t="s">
        <v>10</v>
      </c>
      <c r="H2525">
        <v>306</v>
      </c>
      <c r="J2525">
        <v>2001</v>
      </c>
      <c r="K2525">
        <v>203</v>
      </c>
      <c r="L2525" s="1">
        <v>37094</v>
      </c>
      <c r="M2525">
        <v>1001</v>
      </c>
      <c r="N2525">
        <v>2001</v>
      </c>
      <c r="O2525">
        <v>23565</v>
      </c>
    </row>
    <row r="2526" spans="1:15" x14ac:dyDescent="0.25">
      <c r="A2526" t="s">
        <v>70</v>
      </c>
      <c r="B2526">
        <v>1989</v>
      </c>
      <c r="D2526" s="1">
        <v>32731</v>
      </c>
      <c r="E2526" t="s">
        <v>8</v>
      </c>
      <c r="F2526" t="s">
        <v>9</v>
      </c>
      <c r="G2526" t="s">
        <v>10</v>
      </c>
      <c r="H2526">
        <v>1140</v>
      </c>
      <c r="J2526">
        <v>2002</v>
      </c>
      <c r="K2526">
        <v>203</v>
      </c>
      <c r="L2526" s="1">
        <v>37459</v>
      </c>
      <c r="M2526">
        <v>1597</v>
      </c>
      <c r="N2526">
        <v>2002</v>
      </c>
      <c r="O2526">
        <v>15656</v>
      </c>
    </row>
    <row r="2527" spans="1:15" x14ac:dyDescent="0.25">
      <c r="A2527" t="s">
        <v>70</v>
      </c>
      <c r="B2527">
        <v>1989</v>
      </c>
      <c r="D2527" s="1">
        <v>32732</v>
      </c>
      <c r="E2527" t="s">
        <v>8</v>
      </c>
      <c r="F2527" t="s">
        <v>9</v>
      </c>
      <c r="G2527" t="s">
        <v>10</v>
      </c>
      <c r="H2527">
        <v>0</v>
      </c>
      <c r="J2527">
        <v>2003</v>
      </c>
      <c r="K2527">
        <v>203</v>
      </c>
      <c r="L2527" s="1">
        <v>37824</v>
      </c>
      <c r="M2527">
        <v>619</v>
      </c>
      <c r="N2527">
        <v>2003</v>
      </c>
      <c r="O2527">
        <v>4021</v>
      </c>
    </row>
    <row r="2528" spans="1:15" x14ac:dyDescent="0.25">
      <c r="A2528" t="s">
        <v>70</v>
      </c>
      <c r="B2528">
        <v>1989</v>
      </c>
      <c r="D2528" s="1">
        <v>32733</v>
      </c>
      <c r="E2528" t="s">
        <v>8</v>
      </c>
      <c r="F2528" t="s">
        <v>9</v>
      </c>
      <c r="G2528" t="s">
        <v>10</v>
      </c>
      <c r="H2528">
        <v>0</v>
      </c>
      <c r="J2528">
        <v>2004</v>
      </c>
      <c r="K2528">
        <v>203</v>
      </c>
      <c r="L2528" s="1">
        <v>38189</v>
      </c>
      <c r="M2528">
        <v>2320</v>
      </c>
      <c r="N2528">
        <v>2004</v>
      </c>
      <c r="O2528">
        <v>11765</v>
      </c>
    </row>
    <row r="2529" spans="1:15" x14ac:dyDescent="0.25">
      <c r="A2529" t="s">
        <v>70</v>
      </c>
      <c r="B2529">
        <v>1989</v>
      </c>
      <c r="D2529" s="1">
        <v>32734</v>
      </c>
      <c r="E2529" t="s">
        <v>8</v>
      </c>
      <c r="F2529" t="s">
        <v>9</v>
      </c>
      <c r="G2529" t="s">
        <v>10</v>
      </c>
      <c r="H2529">
        <v>0</v>
      </c>
      <c r="J2529">
        <v>2005</v>
      </c>
      <c r="K2529">
        <v>203</v>
      </c>
      <c r="L2529" s="1">
        <v>38555</v>
      </c>
      <c r="M2529">
        <v>0</v>
      </c>
      <c r="N2529">
        <v>2005</v>
      </c>
      <c r="O2529">
        <v>6861</v>
      </c>
    </row>
    <row r="2530" spans="1:15" x14ac:dyDescent="0.25">
      <c r="A2530" t="s">
        <v>70</v>
      </c>
      <c r="B2530">
        <v>1989</v>
      </c>
      <c r="D2530" s="1">
        <v>32735</v>
      </c>
      <c r="E2530" t="s">
        <v>8</v>
      </c>
      <c r="F2530" t="s">
        <v>9</v>
      </c>
      <c r="G2530" t="s">
        <v>10</v>
      </c>
      <c r="H2530">
        <v>0</v>
      </c>
      <c r="J2530">
        <v>2006</v>
      </c>
      <c r="K2530">
        <v>203</v>
      </c>
      <c r="L2530" s="1">
        <v>38920</v>
      </c>
      <c r="M2530">
        <v>203</v>
      </c>
      <c r="N2530">
        <v>2006</v>
      </c>
      <c r="O2530">
        <v>3933</v>
      </c>
    </row>
    <row r="2531" spans="1:15" x14ac:dyDescent="0.25">
      <c r="A2531" t="s">
        <v>70</v>
      </c>
      <c r="B2531">
        <v>1989</v>
      </c>
      <c r="D2531" s="1">
        <v>32736</v>
      </c>
      <c r="E2531" t="s">
        <v>8</v>
      </c>
      <c r="F2531" t="s">
        <v>9</v>
      </c>
      <c r="G2531" t="s">
        <v>10</v>
      </c>
      <c r="H2531">
        <v>0</v>
      </c>
      <c r="J2531">
        <v>2007</v>
      </c>
      <c r="K2531">
        <v>203</v>
      </c>
      <c r="L2531" s="1">
        <v>39285</v>
      </c>
      <c r="M2531">
        <v>0</v>
      </c>
      <c r="N2531">
        <v>2007</v>
      </c>
      <c r="O2531">
        <v>385</v>
      </c>
    </row>
    <row r="2532" spans="1:15" x14ac:dyDescent="0.25">
      <c r="A2532" t="s">
        <v>70</v>
      </c>
      <c r="B2532">
        <v>1989</v>
      </c>
      <c r="D2532" s="1">
        <v>32737</v>
      </c>
      <c r="E2532" t="s">
        <v>8</v>
      </c>
      <c r="F2532" t="s">
        <v>9</v>
      </c>
      <c r="G2532" t="s">
        <v>10</v>
      </c>
      <c r="H2532">
        <v>0</v>
      </c>
      <c r="J2532">
        <v>2008</v>
      </c>
      <c r="K2532">
        <v>203</v>
      </c>
      <c r="L2532" s="1">
        <v>39650</v>
      </c>
      <c r="M2532">
        <v>179</v>
      </c>
      <c r="N2532">
        <v>2008</v>
      </c>
      <c r="O2532">
        <v>6474</v>
      </c>
    </row>
    <row r="2533" spans="1:15" x14ac:dyDescent="0.25">
      <c r="A2533" t="s">
        <v>70</v>
      </c>
      <c r="B2533">
        <v>1989</v>
      </c>
      <c r="D2533" s="1">
        <v>32738</v>
      </c>
      <c r="E2533" t="s">
        <v>8</v>
      </c>
      <c r="F2533" t="s">
        <v>9</v>
      </c>
      <c r="G2533" t="s">
        <v>10</v>
      </c>
      <c r="H2533">
        <v>6</v>
      </c>
      <c r="J2533">
        <v>2009</v>
      </c>
      <c r="K2533">
        <v>203</v>
      </c>
      <c r="L2533" s="1">
        <v>40016</v>
      </c>
      <c r="M2533">
        <v>2549</v>
      </c>
      <c r="N2533">
        <v>2009</v>
      </c>
      <c r="O2533">
        <v>59688</v>
      </c>
    </row>
    <row r="2534" spans="1:15" x14ac:dyDescent="0.25">
      <c r="A2534" t="s">
        <v>70</v>
      </c>
      <c r="B2534">
        <v>1989</v>
      </c>
      <c r="D2534" s="1">
        <v>32739</v>
      </c>
      <c r="E2534" t="s">
        <v>8</v>
      </c>
      <c r="F2534" t="s">
        <v>9</v>
      </c>
      <c r="G2534" t="s">
        <v>10</v>
      </c>
      <c r="H2534">
        <v>5</v>
      </c>
      <c r="J2534">
        <v>2010</v>
      </c>
      <c r="K2534">
        <v>203</v>
      </c>
      <c r="L2534" s="1">
        <v>40381</v>
      </c>
      <c r="M2534">
        <v>564</v>
      </c>
      <c r="N2534">
        <v>2010</v>
      </c>
      <c r="O2534">
        <v>15829</v>
      </c>
    </row>
    <row r="2535" spans="1:15" x14ac:dyDescent="0.25">
      <c r="A2535" t="s">
        <v>70</v>
      </c>
      <c r="B2535">
        <v>1989</v>
      </c>
      <c r="D2535" s="1">
        <v>32740</v>
      </c>
      <c r="E2535" t="s">
        <v>8</v>
      </c>
      <c r="F2535" t="s">
        <v>9</v>
      </c>
      <c r="G2535" t="s">
        <v>10</v>
      </c>
      <c r="H2535">
        <v>19</v>
      </c>
      <c r="J2535">
        <v>2011</v>
      </c>
      <c r="K2535">
        <v>203</v>
      </c>
      <c r="L2535" s="1">
        <v>40746</v>
      </c>
      <c r="M2535">
        <v>1471</v>
      </c>
      <c r="N2535">
        <v>2011</v>
      </c>
      <c r="O2535">
        <v>16027</v>
      </c>
    </row>
    <row r="2536" spans="1:15" x14ac:dyDescent="0.25">
      <c r="A2536" t="s">
        <v>70</v>
      </c>
      <c r="B2536">
        <v>1989</v>
      </c>
      <c r="D2536" s="1">
        <v>32741</v>
      </c>
      <c r="E2536" t="s">
        <v>8</v>
      </c>
      <c r="F2536" t="s">
        <v>9</v>
      </c>
      <c r="G2536" t="s">
        <v>10</v>
      </c>
      <c r="H2536">
        <v>19</v>
      </c>
      <c r="J2536">
        <v>2012</v>
      </c>
      <c r="K2536">
        <v>203</v>
      </c>
      <c r="L2536" s="1">
        <v>41111</v>
      </c>
      <c r="M2536">
        <v>1067</v>
      </c>
      <c r="N2536">
        <v>2012</v>
      </c>
      <c r="O2536">
        <v>21353</v>
      </c>
    </row>
    <row r="2537" spans="1:15" x14ac:dyDescent="0.25">
      <c r="A2537" t="s">
        <v>70</v>
      </c>
      <c r="B2537">
        <v>1989</v>
      </c>
      <c r="D2537" s="1">
        <v>32742</v>
      </c>
      <c r="E2537" t="s">
        <v>8</v>
      </c>
      <c r="F2537" t="s">
        <v>9</v>
      </c>
      <c r="G2537" t="s">
        <v>10</v>
      </c>
      <c r="H2537">
        <v>219</v>
      </c>
      <c r="J2537">
        <v>2013</v>
      </c>
      <c r="K2537">
        <v>203</v>
      </c>
      <c r="L2537" s="1">
        <v>41477</v>
      </c>
      <c r="M2537">
        <v>814</v>
      </c>
      <c r="N2537">
        <v>2013</v>
      </c>
      <c r="O2537">
        <v>27985</v>
      </c>
    </row>
    <row r="2538" spans="1:15" x14ac:dyDescent="0.25">
      <c r="A2538" t="s">
        <v>70</v>
      </c>
      <c r="B2538">
        <v>1989</v>
      </c>
      <c r="D2538" s="1">
        <v>32743</v>
      </c>
      <c r="E2538" t="s">
        <v>8</v>
      </c>
      <c r="F2538" t="s">
        <v>9</v>
      </c>
      <c r="G2538" t="s">
        <v>10</v>
      </c>
      <c r="H2538">
        <v>0</v>
      </c>
      <c r="J2538">
        <v>2014</v>
      </c>
      <c r="K2538">
        <v>203</v>
      </c>
      <c r="L2538" s="1">
        <v>41842</v>
      </c>
      <c r="M2538">
        <v>148</v>
      </c>
      <c r="N2538">
        <v>2014</v>
      </c>
      <c r="O2538">
        <v>25071</v>
      </c>
    </row>
    <row r="2539" spans="1:15" x14ac:dyDescent="0.25">
      <c r="A2539" t="s">
        <v>70</v>
      </c>
      <c r="B2539">
        <v>1989</v>
      </c>
      <c r="D2539" s="1">
        <v>32744</v>
      </c>
      <c r="E2539" t="s">
        <v>8</v>
      </c>
      <c r="F2539" t="s">
        <v>9</v>
      </c>
      <c r="G2539" t="s">
        <v>10</v>
      </c>
      <c r="H2539">
        <v>693</v>
      </c>
      <c r="J2539">
        <v>2015</v>
      </c>
      <c r="K2539">
        <v>203</v>
      </c>
      <c r="L2539" s="1">
        <v>42207</v>
      </c>
      <c r="M2539">
        <v>199</v>
      </c>
      <c r="N2539">
        <v>2015</v>
      </c>
      <c r="O2539">
        <v>12565</v>
      </c>
    </row>
    <row r="2540" spans="1:15" x14ac:dyDescent="0.25">
      <c r="A2540" t="s">
        <v>70</v>
      </c>
      <c r="B2540">
        <v>1989</v>
      </c>
      <c r="D2540" s="1">
        <v>32745</v>
      </c>
      <c r="E2540" t="s">
        <v>8</v>
      </c>
      <c r="F2540" t="s">
        <v>9</v>
      </c>
      <c r="G2540" t="s">
        <v>10</v>
      </c>
      <c r="H2540">
        <v>579</v>
      </c>
      <c r="J2540">
        <v>2016</v>
      </c>
      <c r="K2540">
        <v>203</v>
      </c>
      <c r="L2540" s="1">
        <v>42572</v>
      </c>
      <c r="M2540">
        <v>671</v>
      </c>
      <c r="N2540">
        <v>2016</v>
      </c>
      <c r="O2540">
        <v>13718</v>
      </c>
    </row>
    <row r="2541" spans="1:15" x14ac:dyDescent="0.25">
      <c r="A2541" t="s">
        <v>70</v>
      </c>
      <c r="B2541">
        <v>1989</v>
      </c>
      <c r="D2541" s="1">
        <v>32746</v>
      </c>
      <c r="E2541" t="s">
        <v>8</v>
      </c>
      <c r="F2541" t="s">
        <v>9</v>
      </c>
      <c r="G2541" t="s">
        <v>10</v>
      </c>
      <c r="H2541">
        <v>1678</v>
      </c>
      <c r="J2541">
        <v>2017</v>
      </c>
      <c r="K2541">
        <v>203</v>
      </c>
      <c r="L2541" s="1">
        <v>42938</v>
      </c>
      <c r="M2541">
        <v>504</v>
      </c>
      <c r="N2541">
        <v>2017</v>
      </c>
      <c r="O2541">
        <v>16139</v>
      </c>
    </row>
    <row r="2542" spans="1:15" x14ac:dyDescent="0.25">
      <c r="A2542" t="s">
        <v>70</v>
      </c>
      <c r="B2542">
        <v>1989</v>
      </c>
      <c r="D2542" s="1">
        <v>32747</v>
      </c>
      <c r="E2542" t="s">
        <v>8</v>
      </c>
      <c r="F2542" t="s">
        <v>9</v>
      </c>
      <c r="G2542" t="s">
        <v>10</v>
      </c>
      <c r="H2542">
        <v>2313</v>
      </c>
      <c r="J2542">
        <v>2018</v>
      </c>
      <c r="K2542">
        <v>203</v>
      </c>
      <c r="L2542" s="1">
        <v>43303</v>
      </c>
      <c r="M2542">
        <v>995</v>
      </c>
      <c r="N2542">
        <v>2018</v>
      </c>
      <c r="O2542">
        <v>15616</v>
      </c>
    </row>
    <row r="2543" spans="1:15" x14ac:dyDescent="0.25">
      <c r="A2543" t="s">
        <v>70</v>
      </c>
      <c r="B2543">
        <v>1989</v>
      </c>
      <c r="D2543" s="1">
        <v>32748</v>
      </c>
      <c r="E2543" t="s">
        <v>8</v>
      </c>
      <c r="F2543" t="s">
        <v>9</v>
      </c>
      <c r="G2543" t="s">
        <v>10</v>
      </c>
      <c r="H2543">
        <v>1305</v>
      </c>
      <c r="J2543">
        <v>2019</v>
      </c>
      <c r="K2543">
        <v>203</v>
      </c>
      <c r="L2543" s="1">
        <v>43668</v>
      </c>
      <c r="M2543">
        <v>1410</v>
      </c>
      <c r="N2543">
        <v>2019</v>
      </c>
      <c r="O2543">
        <v>27138</v>
      </c>
    </row>
    <row r="2544" spans="1:15" x14ac:dyDescent="0.25">
      <c r="A2544" t="s">
        <v>70</v>
      </c>
      <c r="B2544">
        <v>1989</v>
      </c>
      <c r="D2544" s="1">
        <v>32749</v>
      </c>
      <c r="E2544" t="s">
        <v>8</v>
      </c>
      <c r="F2544" t="s">
        <v>9</v>
      </c>
      <c r="G2544" t="s">
        <v>10</v>
      </c>
      <c r="H2544">
        <v>780</v>
      </c>
      <c r="J2544">
        <v>2020</v>
      </c>
      <c r="K2544">
        <v>203</v>
      </c>
      <c r="L2544" s="1">
        <v>44033</v>
      </c>
      <c r="M2544">
        <v>159</v>
      </c>
      <c r="N2544">
        <v>2020</v>
      </c>
      <c r="O2544">
        <v>8169</v>
      </c>
    </row>
    <row r="2545" spans="1:15" x14ac:dyDescent="0.25">
      <c r="A2545" t="s">
        <v>70</v>
      </c>
      <c r="B2545">
        <v>1989</v>
      </c>
      <c r="D2545" s="1">
        <v>32750</v>
      </c>
      <c r="E2545" t="s">
        <v>8</v>
      </c>
      <c r="F2545" t="s">
        <v>9</v>
      </c>
      <c r="G2545" t="s">
        <v>10</v>
      </c>
      <c r="H2545">
        <v>454</v>
      </c>
      <c r="J2545">
        <v>2021</v>
      </c>
      <c r="K2545">
        <v>203</v>
      </c>
      <c r="L2545" s="1">
        <v>44399</v>
      </c>
      <c r="M2545">
        <v>262</v>
      </c>
      <c r="N2545">
        <v>2021</v>
      </c>
      <c r="O2545">
        <v>10505</v>
      </c>
    </row>
    <row r="2546" spans="1:15" x14ac:dyDescent="0.25">
      <c r="A2546" t="s">
        <v>70</v>
      </c>
      <c r="B2546">
        <v>1989</v>
      </c>
      <c r="D2546" s="1">
        <v>32751</v>
      </c>
      <c r="E2546" t="s">
        <v>8</v>
      </c>
      <c r="F2546" t="s">
        <v>9</v>
      </c>
      <c r="G2546" t="s">
        <v>10</v>
      </c>
      <c r="H2546">
        <v>1024</v>
      </c>
      <c r="J2546">
        <v>1971</v>
      </c>
      <c r="K2546">
        <v>204</v>
      </c>
      <c r="L2546" s="1">
        <v>26137</v>
      </c>
      <c r="M2546">
        <v>249</v>
      </c>
      <c r="N2546">
        <v>1971</v>
      </c>
      <c r="O2546">
        <v>10660</v>
      </c>
    </row>
    <row r="2547" spans="1:15" x14ac:dyDescent="0.25">
      <c r="A2547" t="s">
        <v>70</v>
      </c>
      <c r="B2547">
        <v>1989</v>
      </c>
      <c r="D2547" s="1">
        <v>32752</v>
      </c>
      <c r="E2547" t="s">
        <v>8</v>
      </c>
      <c r="F2547" t="s">
        <v>9</v>
      </c>
      <c r="G2547" t="s">
        <v>10</v>
      </c>
      <c r="H2547">
        <v>1207</v>
      </c>
      <c r="J2547">
        <v>1972</v>
      </c>
      <c r="K2547">
        <v>204</v>
      </c>
      <c r="L2547" s="1">
        <v>26502</v>
      </c>
      <c r="M2547">
        <v>299</v>
      </c>
      <c r="N2547">
        <v>1972</v>
      </c>
      <c r="O2547">
        <v>10795</v>
      </c>
    </row>
    <row r="2548" spans="1:15" x14ac:dyDescent="0.25">
      <c r="A2548" t="s">
        <v>70</v>
      </c>
      <c r="B2548">
        <v>1989</v>
      </c>
      <c r="D2548" s="1">
        <v>32753</v>
      </c>
      <c r="E2548" t="s">
        <v>8</v>
      </c>
      <c r="F2548" t="s">
        <v>9</v>
      </c>
      <c r="G2548" t="s">
        <v>10</v>
      </c>
      <c r="H2548">
        <v>499</v>
      </c>
      <c r="J2548">
        <v>1973</v>
      </c>
      <c r="K2548">
        <v>204</v>
      </c>
      <c r="L2548" s="1">
        <v>26868</v>
      </c>
      <c r="M2548">
        <v>13</v>
      </c>
      <c r="N2548">
        <v>1973</v>
      </c>
      <c r="O2548">
        <v>8882</v>
      </c>
    </row>
    <row r="2549" spans="1:15" x14ac:dyDescent="0.25">
      <c r="A2549" t="s">
        <v>70</v>
      </c>
      <c r="B2549">
        <v>1989</v>
      </c>
      <c r="D2549" s="1">
        <v>32754</v>
      </c>
      <c r="E2549" t="s">
        <v>8</v>
      </c>
      <c r="F2549" t="s">
        <v>9</v>
      </c>
      <c r="G2549" t="s">
        <v>10</v>
      </c>
      <c r="H2549">
        <v>255</v>
      </c>
      <c r="J2549">
        <v>1974</v>
      </c>
      <c r="K2549">
        <v>204</v>
      </c>
      <c r="L2549" s="1">
        <v>27233</v>
      </c>
      <c r="M2549">
        <v>1416</v>
      </c>
      <c r="N2549">
        <v>1974</v>
      </c>
      <c r="O2549">
        <v>28487</v>
      </c>
    </row>
    <row r="2550" spans="1:15" x14ac:dyDescent="0.25">
      <c r="A2550" t="s">
        <v>70</v>
      </c>
      <c r="B2550">
        <v>1989</v>
      </c>
      <c r="D2550" s="1">
        <v>32755</v>
      </c>
      <c r="E2550" t="s">
        <v>8</v>
      </c>
      <c r="F2550" t="s">
        <v>9</v>
      </c>
      <c r="G2550" t="s">
        <v>10</v>
      </c>
      <c r="H2550">
        <v>6283</v>
      </c>
      <c r="J2550">
        <v>1975</v>
      </c>
      <c r="K2550">
        <v>204</v>
      </c>
      <c r="L2550" s="1">
        <v>27598</v>
      </c>
      <c r="M2550">
        <v>40</v>
      </c>
      <c r="N2550">
        <v>1975</v>
      </c>
      <c r="O2550">
        <v>1180</v>
      </c>
    </row>
    <row r="2551" spans="1:15" x14ac:dyDescent="0.25">
      <c r="A2551" t="s">
        <v>70</v>
      </c>
      <c r="B2551">
        <v>1989</v>
      </c>
      <c r="D2551" s="1">
        <v>32756</v>
      </c>
      <c r="E2551" t="s">
        <v>8</v>
      </c>
      <c r="F2551" t="s">
        <v>9</v>
      </c>
      <c r="G2551" t="s">
        <v>10</v>
      </c>
      <c r="H2551">
        <v>895</v>
      </c>
      <c r="J2551">
        <v>1976</v>
      </c>
      <c r="K2551">
        <v>204</v>
      </c>
      <c r="L2551" s="1">
        <v>27963</v>
      </c>
      <c r="M2551">
        <v>491</v>
      </c>
      <c r="N2551">
        <v>1976</v>
      </c>
      <c r="O2551">
        <v>6919</v>
      </c>
    </row>
    <row r="2552" spans="1:15" x14ac:dyDescent="0.25">
      <c r="A2552" t="s">
        <v>70</v>
      </c>
      <c r="B2552">
        <v>1989</v>
      </c>
      <c r="D2552" s="1">
        <v>32757</v>
      </c>
      <c r="E2552" t="s">
        <v>8</v>
      </c>
      <c r="F2552" t="s">
        <v>9</v>
      </c>
      <c r="G2552" t="s">
        <v>10</v>
      </c>
      <c r="H2552">
        <v>763</v>
      </c>
      <c r="J2552">
        <v>1977</v>
      </c>
      <c r="K2552">
        <v>204</v>
      </c>
      <c r="L2552" s="1">
        <v>28329</v>
      </c>
      <c r="M2552">
        <v>52</v>
      </c>
      <c r="N2552">
        <v>1977</v>
      </c>
      <c r="O2552">
        <v>2613</v>
      </c>
    </row>
    <row r="2553" spans="1:15" x14ac:dyDescent="0.25">
      <c r="A2553" t="s">
        <v>70</v>
      </c>
      <c r="B2553">
        <v>1989</v>
      </c>
      <c r="D2553" s="1">
        <v>32758</v>
      </c>
      <c r="E2553" t="s">
        <v>8</v>
      </c>
      <c r="F2553" t="s">
        <v>9</v>
      </c>
      <c r="G2553" t="s">
        <v>10</v>
      </c>
      <c r="H2553">
        <v>183</v>
      </c>
      <c r="J2553">
        <v>1978</v>
      </c>
      <c r="K2553">
        <v>204</v>
      </c>
      <c r="L2553" s="1">
        <v>28694</v>
      </c>
      <c r="M2553">
        <v>636</v>
      </c>
      <c r="N2553">
        <v>1978</v>
      </c>
      <c r="O2553">
        <v>25625</v>
      </c>
    </row>
    <row r="2554" spans="1:15" x14ac:dyDescent="0.25">
      <c r="A2554" t="s">
        <v>70</v>
      </c>
      <c r="B2554">
        <v>1989</v>
      </c>
      <c r="D2554" s="1">
        <v>32759</v>
      </c>
      <c r="E2554" t="s">
        <v>8</v>
      </c>
      <c r="F2554" t="s">
        <v>9</v>
      </c>
      <c r="G2554" t="s">
        <v>10</v>
      </c>
      <c r="H2554">
        <v>0</v>
      </c>
      <c r="J2554">
        <v>1979</v>
      </c>
      <c r="K2554">
        <v>204</v>
      </c>
      <c r="L2554" s="1">
        <v>29059</v>
      </c>
      <c r="M2554">
        <v>39</v>
      </c>
      <c r="N2554">
        <v>1979</v>
      </c>
      <c r="O2554">
        <v>18419</v>
      </c>
    </row>
    <row r="2555" spans="1:15" x14ac:dyDescent="0.25">
      <c r="A2555" t="s">
        <v>70</v>
      </c>
      <c r="B2555">
        <v>1989</v>
      </c>
      <c r="D2555" s="1">
        <v>32760</v>
      </c>
      <c r="E2555" t="s">
        <v>8</v>
      </c>
      <c r="F2555" t="s">
        <v>9</v>
      </c>
      <c r="G2555" t="s">
        <v>10</v>
      </c>
      <c r="H2555">
        <v>0</v>
      </c>
      <c r="J2555">
        <v>1980</v>
      </c>
      <c r="K2555">
        <v>204</v>
      </c>
      <c r="L2555" s="1">
        <v>29424</v>
      </c>
      <c r="M2555">
        <v>1009</v>
      </c>
      <c r="N2555">
        <v>1980</v>
      </c>
      <c r="O2555">
        <v>12062</v>
      </c>
    </row>
    <row r="2556" spans="1:15" x14ac:dyDescent="0.25">
      <c r="A2556" t="s">
        <v>70</v>
      </c>
      <c r="B2556">
        <v>1989</v>
      </c>
      <c r="D2556" s="1">
        <v>32761</v>
      </c>
      <c r="E2556" t="s">
        <v>8</v>
      </c>
      <c r="F2556" t="s">
        <v>9</v>
      </c>
      <c r="G2556" t="s">
        <v>10</v>
      </c>
      <c r="H2556">
        <v>0</v>
      </c>
      <c r="J2556">
        <v>1981</v>
      </c>
      <c r="K2556">
        <v>204</v>
      </c>
      <c r="L2556" s="1">
        <v>29790</v>
      </c>
      <c r="M2556">
        <v>417</v>
      </c>
      <c r="N2556">
        <v>1981</v>
      </c>
      <c r="O2556">
        <v>2186</v>
      </c>
    </row>
    <row r="2557" spans="1:15" x14ac:dyDescent="0.25">
      <c r="A2557" t="s">
        <v>70</v>
      </c>
      <c r="B2557">
        <v>1989</v>
      </c>
      <c r="D2557" s="1">
        <v>32762</v>
      </c>
      <c r="E2557" t="s">
        <v>8</v>
      </c>
      <c r="F2557" t="s">
        <v>9</v>
      </c>
      <c r="G2557" t="s">
        <v>10</v>
      </c>
      <c r="H2557">
        <v>0</v>
      </c>
      <c r="J2557">
        <v>1982</v>
      </c>
      <c r="K2557">
        <v>204</v>
      </c>
      <c r="L2557" s="1">
        <v>30155</v>
      </c>
      <c r="M2557">
        <v>50</v>
      </c>
      <c r="N2557">
        <v>1982</v>
      </c>
      <c r="O2557">
        <v>4115</v>
      </c>
    </row>
    <row r="2558" spans="1:15" x14ac:dyDescent="0.25">
      <c r="A2558" t="s">
        <v>70</v>
      </c>
      <c r="B2558">
        <v>1989</v>
      </c>
      <c r="D2558" s="1">
        <v>32763</v>
      </c>
      <c r="E2558" t="s">
        <v>8</v>
      </c>
      <c r="F2558" t="s">
        <v>9</v>
      </c>
      <c r="G2558" t="s">
        <v>10</v>
      </c>
      <c r="H2558">
        <v>270</v>
      </c>
      <c r="J2558">
        <v>1983</v>
      </c>
      <c r="K2558">
        <v>204</v>
      </c>
      <c r="L2558" s="1">
        <v>30520</v>
      </c>
      <c r="M2558">
        <v>532</v>
      </c>
      <c r="N2558">
        <v>1983</v>
      </c>
      <c r="O2558">
        <v>36979</v>
      </c>
    </row>
    <row r="2559" spans="1:15" x14ac:dyDescent="0.25">
      <c r="A2559" t="s">
        <v>70</v>
      </c>
      <c r="B2559">
        <v>1989</v>
      </c>
      <c r="D2559" s="1">
        <v>32764</v>
      </c>
      <c r="E2559" t="s">
        <v>8</v>
      </c>
      <c r="F2559" t="s">
        <v>9</v>
      </c>
      <c r="G2559" t="s">
        <v>10</v>
      </c>
      <c r="H2559">
        <v>423</v>
      </c>
      <c r="J2559">
        <v>1984</v>
      </c>
      <c r="K2559">
        <v>204</v>
      </c>
      <c r="L2559" s="1">
        <v>30885</v>
      </c>
      <c r="M2559">
        <v>931</v>
      </c>
      <c r="N2559">
        <v>1984</v>
      </c>
      <c r="O2559">
        <v>12013</v>
      </c>
    </row>
    <row r="2560" spans="1:15" x14ac:dyDescent="0.25">
      <c r="A2560" t="s">
        <v>70</v>
      </c>
      <c r="B2560">
        <v>1989</v>
      </c>
      <c r="D2560" s="1">
        <v>32765</v>
      </c>
      <c r="E2560" t="s">
        <v>8</v>
      </c>
      <c r="F2560" t="s">
        <v>9</v>
      </c>
      <c r="G2560" t="s">
        <v>10</v>
      </c>
      <c r="H2560">
        <v>1154</v>
      </c>
      <c r="J2560">
        <v>1985</v>
      </c>
      <c r="K2560">
        <v>204</v>
      </c>
      <c r="L2560" s="1">
        <v>31251</v>
      </c>
      <c r="M2560">
        <v>0</v>
      </c>
      <c r="N2560">
        <v>1985</v>
      </c>
      <c r="O2560">
        <v>2723</v>
      </c>
    </row>
    <row r="2561" spans="1:15" x14ac:dyDescent="0.25">
      <c r="A2561" t="s">
        <v>70</v>
      </c>
      <c r="B2561">
        <v>1989</v>
      </c>
      <c r="D2561" s="1">
        <v>32766</v>
      </c>
      <c r="E2561" t="s">
        <v>8</v>
      </c>
      <c r="F2561" t="s">
        <v>9</v>
      </c>
      <c r="G2561" t="s">
        <v>10</v>
      </c>
      <c r="H2561">
        <v>9063</v>
      </c>
      <c r="J2561">
        <v>1986</v>
      </c>
      <c r="K2561">
        <v>204</v>
      </c>
      <c r="L2561" s="1">
        <v>31616</v>
      </c>
      <c r="M2561">
        <v>0</v>
      </c>
      <c r="N2561">
        <v>1986</v>
      </c>
      <c r="O2561">
        <v>747</v>
      </c>
    </row>
    <row r="2562" spans="1:15" x14ac:dyDescent="0.25">
      <c r="A2562" t="s">
        <v>70</v>
      </c>
      <c r="B2562">
        <v>1989</v>
      </c>
      <c r="D2562" s="1">
        <v>32767</v>
      </c>
      <c r="E2562" t="s">
        <v>8</v>
      </c>
      <c r="F2562" t="s">
        <v>9</v>
      </c>
      <c r="G2562" t="s">
        <v>10</v>
      </c>
      <c r="H2562">
        <v>4109</v>
      </c>
      <c r="J2562">
        <v>1987</v>
      </c>
      <c r="K2562">
        <v>204</v>
      </c>
      <c r="L2562" s="1">
        <v>31981</v>
      </c>
      <c r="M2562">
        <v>0</v>
      </c>
      <c r="N2562">
        <v>1987</v>
      </c>
      <c r="O2562">
        <v>12405</v>
      </c>
    </row>
    <row r="2563" spans="1:15" x14ac:dyDescent="0.25">
      <c r="A2563" t="s">
        <v>70</v>
      </c>
      <c r="B2563">
        <v>1989</v>
      </c>
      <c r="D2563" s="1">
        <v>32768</v>
      </c>
      <c r="E2563" t="s">
        <v>8</v>
      </c>
      <c r="F2563" t="s">
        <v>9</v>
      </c>
      <c r="G2563" t="s">
        <v>10</v>
      </c>
      <c r="H2563">
        <v>9178</v>
      </c>
      <c r="J2563">
        <v>1988</v>
      </c>
      <c r="K2563">
        <v>204</v>
      </c>
      <c r="L2563" s="1">
        <v>32346</v>
      </c>
      <c r="M2563">
        <v>164</v>
      </c>
      <c r="N2563">
        <v>1988</v>
      </c>
      <c r="O2563">
        <v>3252</v>
      </c>
    </row>
    <row r="2564" spans="1:15" x14ac:dyDescent="0.25">
      <c r="A2564" t="s">
        <v>70</v>
      </c>
      <c r="B2564">
        <v>1989</v>
      </c>
      <c r="D2564" s="1">
        <v>32769</v>
      </c>
      <c r="E2564" t="s">
        <v>8</v>
      </c>
      <c r="F2564" t="s">
        <v>9</v>
      </c>
      <c r="G2564" t="s">
        <v>10</v>
      </c>
      <c r="H2564">
        <v>10774</v>
      </c>
      <c r="J2564">
        <v>1989</v>
      </c>
      <c r="K2564">
        <v>204</v>
      </c>
      <c r="L2564" s="1">
        <v>32712</v>
      </c>
      <c r="M2564">
        <v>3048</v>
      </c>
      <c r="N2564">
        <v>1989</v>
      </c>
      <c r="O2564">
        <v>38557</v>
      </c>
    </row>
    <row r="2565" spans="1:15" x14ac:dyDescent="0.25">
      <c r="A2565" t="s">
        <v>70</v>
      </c>
      <c r="B2565">
        <v>1989</v>
      </c>
      <c r="D2565" s="1">
        <v>32770</v>
      </c>
      <c r="E2565" t="s">
        <v>8</v>
      </c>
      <c r="F2565" t="s">
        <v>9</v>
      </c>
      <c r="G2565" t="s">
        <v>10</v>
      </c>
      <c r="H2565">
        <v>7053</v>
      </c>
      <c r="J2565">
        <v>1990</v>
      </c>
      <c r="K2565">
        <v>204</v>
      </c>
      <c r="L2565" s="1">
        <v>33077</v>
      </c>
      <c r="M2565">
        <v>0</v>
      </c>
      <c r="N2565">
        <v>1990</v>
      </c>
      <c r="O2565">
        <v>19989</v>
      </c>
    </row>
    <row r="2566" spans="1:15" x14ac:dyDescent="0.25">
      <c r="A2566" t="s">
        <v>70</v>
      </c>
      <c r="B2566">
        <v>1989</v>
      </c>
      <c r="D2566" s="1">
        <v>32771</v>
      </c>
      <c r="E2566" t="s">
        <v>8</v>
      </c>
      <c r="F2566" t="s">
        <v>9</v>
      </c>
      <c r="G2566" t="s">
        <v>10</v>
      </c>
      <c r="H2566">
        <v>5321</v>
      </c>
      <c r="J2566">
        <v>1991</v>
      </c>
      <c r="K2566">
        <v>204</v>
      </c>
      <c r="L2566" s="1">
        <v>33442</v>
      </c>
      <c r="M2566">
        <v>54</v>
      </c>
      <c r="N2566">
        <v>1991</v>
      </c>
      <c r="O2566">
        <v>5449</v>
      </c>
    </row>
    <row r="2567" spans="1:15" x14ac:dyDescent="0.25">
      <c r="A2567" t="s">
        <v>70</v>
      </c>
      <c r="B2567">
        <v>1989</v>
      </c>
      <c r="D2567" s="1">
        <v>32772</v>
      </c>
      <c r="E2567" t="s">
        <v>8</v>
      </c>
      <c r="F2567" t="s">
        <v>9</v>
      </c>
      <c r="G2567" t="s">
        <v>10</v>
      </c>
      <c r="H2567">
        <v>1829</v>
      </c>
      <c r="J2567">
        <v>1992</v>
      </c>
      <c r="K2567">
        <v>204</v>
      </c>
      <c r="L2567" s="1">
        <v>33807</v>
      </c>
      <c r="M2567">
        <v>431</v>
      </c>
      <c r="N2567">
        <v>1992</v>
      </c>
      <c r="O2567">
        <v>14811</v>
      </c>
    </row>
    <row r="2568" spans="1:15" x14ac:dyDescent="0.25">
      <c r="A2568" t="s">
        <v>70</v>
      </c>
      <c r="B2568">
        <v>1989</v>
      </c>
      <c r="D2568" s="1">
        <v>32773</v>
      </c>
      <c r="E2568" t="s">
        <v>8</v>
      </c>
      <c r="F2568" t="s">
        <v>9</v>
      </c>
      <c r="G2568" t="s">
        <v>10</v>
      </c>
      <c r="H2568">
        <v>0</v>
      </c>
      <c r="J2568">
        <v>1993</v>
      </c>
      <c r="K2568">
        <v>204</v>
      </c>
      <c r="L2568" s="1">
        <v>34173</v>
      </c>
      <c r="M2568">
        <v>1812</v>
      </c>
      <c r="N2568">
        <v>1993</v>
      </c>
      <c r="O2568">
        <v>19711</v>
      </c>
    </row>
    <row r="2569" spans="1:15" x14ac:dyDescent="0.25">
      <c r="A2569" t="s">
        <v>70</v>
      </c>
      <c r="B2569">
        <v>1989</v>
      </c>
      <c r="D2569" s="1">
        <v>32774</v>
      </c>
      <c r="E2569" t="s">
        <v>8</v>
      </c>
      <c r="F2569" t="s">
        <v>9</v>
      </c>
      <c r="G2569" t="s">
        <v>10</v>
      </c>
      <c r="H2569">
        <v>0</v>
      </c>
      <c r="J2569">
        <v>1994</v>
      </c>
      <c r="K2569">
        <v>204</v>
      </c>
      <c r="L2569" s="1">
        <v>34538</v>
      </c>
      <c r="M2569">
        <v>145</v>
      </c>
      <c r="N2569">
        <v>1994</v>
      </c>
      <c r="O2569">
        <v>18967</v>
      </c>
    </row>
    <row r="2570" spans="1:15" x14ac:dyDescent="0.25">
      <c r="A2570" t="s">
        <v>70</v>
      </c>
      <c r="B2570">
        <v>1989</v>
      </c>
      <c r="D2570" s="1">
        <v>32775</v>
      </c>
      <c r="E2570" t="s">
        <v>8</v>
      </c>
      <c r="F2570" t="s">
        <v>9</v>
      </c>
      <c r="G2570" t="s">
        <v>10</v>
      </c>
      <c r="H2570">
        <v>0</v>
      </c>
      <c r="J2570">
        <v>1995</v>
      </c>
      <c r="K2570">
        <v>204</v>
      </c>
      <c r="L2570" s="1">
        <v>34903</v>
      </c>
      <c r="M2570">
        <v>10</v>
      </c>
      <c r="N2570">
        <v>1995</v>
      </c>
      <c r="O2570">
        <v>13187</v>
      </c>
    </row>
    <row r="2571" spans="1:15" x14ac:dyDescent="0.25">
      <c r="A2571" t="s">
        <v>70</v>
      </c>
      <c r="B2571">
        <v>1989</v>
      </c>
      <c r="D2571" s="1">
        <v>32776</v>
      </c>
      <c r="E2571" t="s">
        <v>8</v>
      </c>
      <c r="F2571" t="s">
        <v>9</v>
      </c>
      <c r="G2571" t="s">
        <v>10</v>
      </c>
      <c r="H2571">
        <v>0</v>
      </c>
      <c r="J2571">
        <v>1999</v>
      </c>
      <c r="K2571">
        <v>204</v>
      </c>
      <c r="L2571" s="1">
        <v>36364</v>
      </c>
      <c r="M2571">
        <v>40</v>
      </c>
      <c r="N2571">
        <v>1999</v>
      </c>
      <c r="O2571">
        <v>8408</v>
      </c>
    </row>
    <row r="2572" spans="1:15" x14ac:dyDescent="0.25">
      <c r="A2572" t="s">
        <v>70</v>
      </c>
      <c r="B2572">
        <v>1989</v>
      </c>
      <c r="D2572" s="1">
        <v>32777</v>
      </c>
      <c r="E2572" t="s">
        <v>8</v>
      </c>
      <c r="F2572" t="s">
        <v>9</v>
      </c>
      <c r="G2572" t="s">
        <v>10</v>
      </c>
      <c r="H2572">
        <v>0</v>
      </c>
      <c r="J2572">
        <v>2000</v>
      </c>
      <c r="K2572">
        <v>204</v>
      </c>
      <c r="L2572" s="1">
        <v>36729</v>
      </c>
      <c r="M2572">
        <v>165</v>
      </c>
      <c r="N2572">
        <v>2000</v>
      </c>
      <c r="O2572">
        <v>21336</v>
      </c>
    </row>
    <row r="2573" spans="1:15" x14ac:dyDescent="0.25">
      <c r="A2573" t="s">
        <v>70</v>
      </c>
      <c r="B2573">
        <v>1989</v>
      </c>
      <c r="D2573" s="1">
        <v>32778</v>
      </c>
      <c r="E2573" t="s">
        <v>8</v>
      </c>
      <c r="F2573" t="s">
        <v>9</v>
      </c>
      <c r="G2573" t="s">
        <v>10</v>
      </c>
      <c r="H2573">
        <v>50</v>
      </c>
      <c r="J2573">
        <v>2001</v>
      </c>
      <c r="K2573">
        <v>204</v>
      </c>
      <c r="L2573" s="1">
        <v>37095</v>
      </c>
      <c r="M2573">
        <v>9</v>
      </c>
      <c r="N2573">
        <v>2001</v>
      </c>
      <c r="O2573">
        <v>23574</v>
      </c>
    </row>
    <row r="2574" spans="1:15" x14ac:dyDescent="0.25">
      <c r="A2574" t="s">
        <v>70</v>
      </c>
      <c r="B2574">
        <v>1989</v>
      </c>
      <c r="D2574" s="1">
        <v>32779</v>
      </c>
      <c r="E2574" t="s">
        <v>8</v>
      </c>
      <c r="F2574" t="s">
        <v>9</v>
      </c>
      <c r="G2574" t="s">
        <v>10</v>
      </c>
      <c r="H2574">
        <v>919</v>
      </c>
      <c r="J2574">
        <v>2002</v>
      </c>
      <c r="K2574">
        <v>204</v>
      </c>
      <c r="L2574" s="1">
        <v>37460</v>
      </c>
      <c r="M2574">
        <v>152</v>
      </c>
      <c r="N2574">
        <v>2002</v>
      </c>
      <c r="O2574">
        <v>15808</v>
      </c>
    </row>
    <row r="2575" spans="1:15" x14ac:dyDescent="0.25">
      <c r="A2575" t="s">
        <v>70</v>
      </c>
      <c r="B2575">
        <v>1989</v>
      </c>
      <c r="D2575" s="1">
        <v>32780</v>
      </c>
      <c r="E2575" t="s">
        <v>8</v>
      </c>
      <c r="F2575" t="s">
        <v>9</v>
      </c>
      <c r="G2575" t="s">
        <v>10</v>
      </c>
      <c r="H2575">
        <v>228</v>
      </c>
      <c r="J2575">
        <v>2003</v>
      </c>
      <c r="K2575">
        <v>204</v>
      </c>
      <c r="L2575" s="1">
        <v>37825</v>
      </c>
      <c r="M2575">
        <v>85</v>
      </c>
      <c r="N2575">
        <v>2003</v>
      </c>
      <c r="O2575">
        <v>4106</v>
      </c>
    </row>
    <row r="2576" spans="1:15" x14ac:dyDescent="0.25">
      <c r="A2576" t="s">
        <v>70</v>
      </c>
      <c r="B2576">
        <v>1989</v>
      </c>
      <c r="D2576" s="1">
        <v>32781</v>
      </c>
      <c r="E2576" t="s">
        <v>8</v>
      </c>
      <c r="F2576" t="s">
        <v>9</v>
      </c>
      <c r="G2576" t="s">
        <v>10</v>
      </c>
      <c r="H2576">
        <v>1516</v>
      </c>
      <c r="J2576">
        <v>2004</v>
      </c>
      <c r="K2576">
        <v>204</v>
      </c>
      <c r="L2576" s="1">
        <v>38190</v>
      </c>
      <c r="M2576">
        <v>1463</v>
      </c>
      <c r="N2576">
        <v>2004</v>
      </c>
      <c r="O2576">
        <v>13228</v>
      </c>
    </row>
    <row r="2577" spans="1:15" x14ac:dyDescent="0.25">
      <c r="A2577" t="s">
        <v>70</v>
      </c>
      <c r="B2577">
        <v>1989</v>
      </c>
      <c r="D2577" s="1">
        <v>32782</v>
      </c>
      <c r="E2577" t="s">
        <v>8</v>
      </c>
      <c r="F2577" t="s">
        <v>9</v>
      </c>
      <c r="G2577" t="s">
        <v>10</v>
      </c>
      <c r="H2577">
        <v>0</v>
      </c>
      <c r="J2577">
        <v>2005</v>
      </c>
      <c r="K2577">
        <v>204</v>
      </c>
      <c r="L2577" s="1">
        <v>38556</v>
      </c>
      <c r="M2577">
        <v>0</v>
      </c>
      <c r="N2577">
        <v>2005</v>
      </c>
      <c r="O2577">
        <v>6861</v>
      </c>
    </row>
    <row r="2578" spans="1:15" x14ac:dyDescent="0.25">
      <c r="A2578" t="s">
        <v>70</v>
      </c>
      <c r="B2578">
        <v>1989</v>
      </c>
      <c r="D2578" s="1">
        <v>32783</v>
      </c>
      <c r="E2578" t="s">
        <v>8</v>
      </c>
      <c r="F2578" t="s">
        <v>9</v>
      </c>
      <c r="G2578" t="s">
        <v>10</v>
      </c>
      <c r="H2578">
        <v>83</v>
      </c>
      <c r="J2578">
        <v>2006</v>
      </c>
      <c r="K2578">
        <v>204</v>
      </c>
      <c r="L2578" s="1">
        <v>38921</v>
      </c>
      <c r="M2578">
        <v>0</v>
      </c>
      <c r="N2578">
        <v>2006</v>
      </c>
      <c r="O2578">
        <v>3933</v>
      </c>
    </row>
    <row r="2579" spans="1:15" x14ac:dyDescent="0.25">
      <c r="A2579" t="s">
        <v>70</v>
      </c>
      <c r="B2579">
        <v>1989</v>
      </c>
      <c r="D2579" s="1">
        <v>32784</v>
      </c>
      <c r="E2579" t="s">
        <v>8</v>
      </c>
      <c r="F2579" t="s">
        <v>9</v>
      </c>
      <c r="G2579" t="s">
        <v>10</v>
      </c>
      <c r="H2579">
        <v>1573</v>
      </c>
      <c r="J2579">
        <v>2007</v>
      </c>
      <c r="K2579">
        <v>204</v>
      </c>
      <c r="L2579" s="1">
        <v>39286</v>
      </c>
      <c r="M2579">
        <v>87</v>
      </c>
      <c r="N2579">
        <v>2007</v>
      </c>
      <c r="O2579">
        <v>472</v>
      </c>
    </row>
    <row r="2580" spans="1:15" x14ac:dyDescent="0.25">
      <c r="A2580" t="s">
        <v>70</v>
      </c>
      <c r="B2580">
        <v>1989</v>
      </c>
      <c r="D2580" s="1">
        <v>32785</v>
      </c>
      <c r="E2580" t="s">
        <v>8</v>
      </c>
      <c r="F2580" t="s">
        <v>9</v>
      </c>
      <c r="G2580" t="s">
        <v>10</v>
      </c>
      <c r="H2580">
        <v>651</v>
      </c>
      <c r="J2580">
        <v>2008</v>
      </c>
      <c r="K2580">
        <v>204</v>
      </c>
      <c r="L2580" s="1">
        <v>39651</v>
      </c>
      <c r="M2580">
        <v>206</v>
      </c>
      <c r="N2580">
        <v>2008</v>
      </c>
      <c r="O2580">
        <v>6680</v>
      </c>
    </row>
    <row r="2581" spans="1:15" x14ac:dyDescent="0.25">
      <c r="A2581" t="s">
        <v>70</v>
      </c>
      <c r="B2581">
        <v>1989</v>
      </c>
      <c r="D2581" s="1">
        <v>32786</v>
      </c>
      <c r="E2581" t="s">
        <v>8</v>
      </c>
      <c r="F2581" t="s">
        <v>9</v>
      </c>
      <c r="G2581" t="s">
        <v>10</v>
      </c>
      <c r="H2581">
        <v>569</v>
      </c>
      <c r="J2581">
        <v>2009</v>
      </c>
      <c r="K2581">
        <v>204</v>
      </c>
      <c r="L2581" s="1">
        <v>40017</v>
      </c>
      <c r="M2581">
        <v>1777</v>
      </c>
      <c r="N2581">
        <v>2009</v>
      </c>
      <c r="O2581">
        <v>61465</v>
      </c>
    </row>
    <row r="2582" spans="1:15" x14ac:dyDescent="0.25">
      <c r="A2582" t="s">
        <v>70</v>
      </c>
      <c r="B2582">
        <v>1989</v>
      </c>
      <c r="D2582" s="1">
        <v>32787</v>
      </c>
      <c r="E2582" t="s">
        <v>8</v>
      </c>
      <c r="F2582" t="s">
        <v>9</v>
      </c>
      <c r="G2582" t="s">
        <v>10</v>
      </c>
      <c r="H2582">
        <v>60</v>
      </c>
      <c r="J2582">
        <v>2010</v>
      </c>
      <c r="K2582">
        <v>204</v>
      </c>
      <c r="L2582" s="1">
        <v>40382</v>
      </c>
      <c r="M2582">
        <v>702</v>
      </c>
      <c r="N2582">
        <v>2010</v>
      </c>
      <c r="O2582">
        <v>16531</v>
      </c>
    </row>
    <row r="2583" spans="1:15" x14ac:dyDescent="0.25">
      <c r="A2583" t="s">
        <v>70</v>
      </c>
      <c r="B2583">
        <v>1989</v>
      </c>
      <c r="D2583" s="1">
        <v>32788</v>
      </c>
      <c r="E2583" t="s">
        <v>8</v>
      </c>
      <c r="F2583" t="s">
        <v>9</v>
      </c>
      <c r="G2583" t="s">
        <v>10</v>
      </c>
      <c r="H2583">
        <v>0</v>
      </c>
      <c r="J2583">
        <v>2011</v>
      </c>
      <c r="K2583">
        <v>204</v>
      </c>
      <c r="L2583" s="1">
        <v>40747</v>
      </c>
      <c r="M2583">
        <v>859</v>
      </c>
      <c r="N2583">
        <v>2011</v>
      </c>
      <c r="O2583">
        <v>16886</v>
      </c>
    </row>
    <row r="2584" spans="1:15" x14ac:dyDescent="0.25">
      <c r="A2584" t="s">
        <v>70</v>
      </c>
      <c r="B2584">
        <v>1989</v>
      </c>
      <c r="D2584" s="1">
        <v>32789</v>
      </c>
      <c r="E2584" t="s">
        <v>8</v>
      </c>
      <c r="F2584" t="s">
        <v>9</v>
      </c>
      <c r="G2584" t="s">
        <v>10</v>
      </c>
      <c r="H2584">
        <v>1000</v>
      </c>
      <c r="J2584">
        <v>2012</v>
      </c>
      <c r="K2584">
        <v>204</v>
      </c>
      <c r="L2584" s="1">
        <v>41112</v>
      </c>
      <c r="M2584">
        <v>1331</v>
      </c>
      <c r="N2584">
        <v>2012</v>
      </c>
      <c r="O2584">
        <v>22684</v>
      </c>
    </row>
    <row r="2585" spans="1:15" x14ac:dyDescent="0.25">
      <c r="A2585" t="s">
        <v>70</v>
      </c>
      <c r="B2585">
        <v>1989</v>
      </c>
      <c r="D2585" s="1">
        <v>32790</v>
      </c>
      <c r="E2585" t="s">
        <v>8</v>
      </c>
      <c r="F2585" t="s">
        <v>9</v>
      </c>
      <c r="G2585" t="s">
        <v>10</v>
      </c>
      <c r="H2585">
        <v>424</v>
      </c>
      <c r="J2585">
        <v>2013</v>
      </c>
      <c r="K2585">
        <v>204</v>
      </c>
      <c r="L2585" s="1">
        <v>41478</v>
      </c>
      <c r="M2585">
        <v>937</v>
      </c>
      <c r="N2585">
        <v>2013</v>
      </c>
      <c r="O2585">
        <v>28922</v>
      </c>
    </row>
    <row r="2586" spans="1:15" x14ac:dyDescent="0.25">
      <c r="A2586" t="s">
        <v>70</v>
      </c>
      <c r="B2586">
        <v>1989</v>
      </c>
      <c r="D2586" s="1">
        <v>32791</v>
      </c>
      <c r="E2586" t="s">
        <v>8</v>
      </c>
      <c r="F2586" t="s">
        <v>9</v>
      </c>
      <c r="G2586" t="s">
        <v>10</v>
      </c>
      <c r="H2586">
        <v>155</v>
      </c>
      <c r="J2586">
        <v>2014</v>
      </c>
      <c r="K2586">
        <v>204</v>
      </c>
      <c r="L2586" s="1">
        <v>41843</v>
      </c>
      <c r="M2586">
        <v>201</v>
      </c>
      <c r="N2586">
        <v>2014</v>
      </c>
      <c r="O2586">
        <v>25272</v>
      </c>
    </row>
    <row r="2587" spans="1:15" x14ac:dyDescent="0.25">
      <c r="A2587" t="s">
        <v>70</v>
      </c>
      <c r="B2587">
        <v>1989</v>
      </c>
      <c r="D2587" s="1">
        <v>32792</v>
      </c>
      <c r="E2587" t="s">
        <v>8</v>
      </c>
      <c r="F2587" t="s">
        <v>9</v>
      </c>
      <c r="G2587" t="s">
        <v>10</v>
      </c>
      <c r="H2587">
        <v>791</v>
      </c>
      <c r="J2587">
        <v>2015</v>
      </c>
      <c r="K2587">
        <v>204</v>
      </c>
      <c r="L2587" s="1">
        <v>42208</v>
      </c>
      <c r="M2587">
        <v>1595</v>
      </c>
      <c r="N2587">
        <v>2015</v>
      </c>
      <c r="O2587">
        <v>14160</v>
      </c>
    </row>
    <row r="2588" spans="1:15" x14ac:dyDescent="0.25">
      <c r="A2588" t="s">
        <v>70</v>
      </c>
      <c r="B2588">
        <v>1989</v>
      </c>
      <c r="D2588" s="1">
        <v>32793</v>
      </c>
      <c r="E2588" t="s">
        <v>8</v>
      </c>
      <c r="F2588" t="s">
        <v>9</v>
      </c>
      <c r="G2588" t="s">
        <v>10</v>
      </c>
      <c r="H2588">
        <v>355</v>
      </c>
      <c r="J2588">
        <v>2016</v>
      </c>
      <c r="K2588">
        <v>204</v>
      </c>
      <c r="L2588" s="1">
        <v>42573</v>
      </c>
      <c r="M2588">
        <v>263</v>
      </c>
      <c r="N2588">
        <v>2016</v>
      </c>
      <c r="O2588">
        <v>13981</v>
      </c>
    </row>
    <row r="2589" spans="1:15" x14ac:dyDescent="0.25">
      <c r="A2589" t="s">
        <v>70</v>
      </c>
      <c r="B2589">
        <v>1989</v>
      </c>
      <c r="D2589" s="1">
        <v>32794</v>
      </c>
      <c r="E2589" t="s">
        <v>8</v>
      </c>
      <c r="F2589" t="s">
        <v>9</v>
      </c>
      <c r="G2589" t="s">
        <v>10</v>
      </c>
      <c r="H2589">
        <v>1087</v>
      </c>
      <c r="J2589">
        <v>2017</v>
      </c>
      <c r="K2589">
        <v>204</v>
      </c>
      <c r="L2589" s="1">
        <v>42939</v>
      </c>
      <c r="M2589">
        <v>1055</v>
      </c>
      <c r="N2589">
        <v>2017</v>
      </c>
      <c r="O2589">
        <v>17194</v>
      </c>
    </row>
    <row r="2590" spans="1:15" x14ac:dyDescent="0.25">
      <c r="A2590" t="s">
        <v>70</v>
      </c>
      <c r="B2590">
        <v>1989</v>
      </c>
      <c r="D2590" s="1">
        <v>32795</v>
      </c>
      <c r="E2590" t="s">
        <v>8</v>
      </c>
      <c r="F2590" t="s">
        <v>9</v>
      </c>
      <c r="G2590" t="s">
        <v>10</v>
      </c>
      <c r="H2590">
        <v>241</v>
      </c>
      <c r="J2590">
        <v>2018</v>
      </c>
      <c r="K2590">
        <v>204</v>
      </c>
      <c r="L2590" s="1">
        <v>43304</v>
      </c>
      <c r="M2590">
        <v>431</v>
      </c>
      <c r="N2590">
        <v>2018</v>
      </c>
      <c r="O2590">
        <v>16047</v>
      </c>
    </row>
    <row r="2591" spans="1:15" x14ac:dyDescent="0.25">
      <c r="A2591" t="s">
        <v>70</v>
      </c>
      <c r="B2591">
        <v>1989</v>
      </c>
      <c r="D2591" s="1">
        <v>32796</v>
      </c>
      <c r="E2591" t="s">
        <v>8</v>
      </c>
      <c r="F2591" t="s">
        <v>9</v>
      </c>
      <c r="G2591" t="s">
        <v>10</v>
      </c>
      <c r="H2591">
        <v>95</v>
      </c>
      <c r="J2591">
        <v>2019</v>
      </c>
      <c r="K2591">
        <v>204</v>
      </c>
      <c r="L2591" s="1">
        <v>43669</v>
      </c>
      <c r="M2591">
        <v>1913</v>
      </c>
      <c r="N2591">
        <v>2019</v>
      </c>
      <c r="O2591">
        <v>29051</v>
      </c>
    </row>
    <row r="2592" spans="1:15" x14ac:dyDescent="0.25">
      <c r="A2592" t="s">
        <v>70</v>
      </c>
      <c r="B2592">
        <v>1989</v>
      </c>
      <c r="D2592" s="1">
        <v>32797</v>
      </c>
      <c r="E2592" t="s">
        <v>8</v>
      </c>
      <c r="F2592" t="s">
        <v>9</v>
      </c>
      <c r="G2592" t="s">
        <v>10</v>
      </c>
      <c r="H2592">
        <v>1073</v>
      </c>
      <c r="J2592">
        <v>2020</v>
      </c>
      <c r="K2592">
        <v>204</v>
      </c>
      <c r="L2592" s="1">
        <v>44034</v>
      </c>
      <c r="M2592">
        <v>152</v>
      </c>
      <c r="N2592">
        <v>2020</v>
      </c>
      <c r="O2592">
        <v>8321</v>
      </c>
    </row>
    <row r="2593" spans="1:15" x14ac:dyDescent="0.25">
      <c r="A2593" t="s">
        <v>70</v>
      </c>
      <c r="B2593">
        <v>1989</v>
      </c>
      <c r="D2593" s="1">
        <v>32798</v>
      </c>
      <c r="E2593" t="s">
        <v>8</v>
      </c>
      <c r="F2593" t="s">
        <v>9</v>
      </c>
      <c r="G2593" t="s">
        <v>10</v>
      </c>
      <c r="H2593">
        <v>1051</v>
      </c>
      <c r="J2593">
        <v>2021</v>
      </c>
      <c r="K2593">
        <v>204</v>
      </c>
      <c r="L2593" s="1">
        <v>44400</v>
      </c>
      <c r="M2593">
        <v>337</v>
      </c>
      <c r="N2593">
        <v>2021</v>
      </c>
      <c r="O2593">
        <v>10842</v>
      </c>
    </row>
    <row r="2594" spans="1:15" x14ac:dyDescent="0.25">
      <c r="A2594" t="s">
        <v>70</v>
      </c>
      <c r="B2594">
        <v>1989</v>
      </c>
      <c r="D2594" s="1">
        <v>32799</v>
      </c>
      <c r="E2594" t="s">
        <v>8</v>
      </c>
      <c r="F2594" t="s">
        <v>9</v>
      </c>
      <c r="G2594" t="s">
        <v>10</v>
      </c>
      <c r="H2594">
        <v>365</v>
      </c>
      <c r="J2594">
        <v>1971</v>
      </c>
      <c r="K2594">
        <v>205</v>
      </c>
      <c r="L2594" s="1">
        <v>26138</v>
      </c>
      <c r="M2594">
        <v>302</v>
      </c>
      <c r="N2594">
        <v>1971</v>
      </c>
      <c r="O2594">
        <v>10962</v>
      </c>
    </row>
    <row r="2595" spans="1:15" x14ac:dyDescent="0.25">
      <c r="A2595" t="s">
        <v>70</v>
      </c>
      <c r="B2595">
        <v>1989</v>
      </c>
      <c r="D2595" s="1">
        <v>32800</v>
      </c>
      <c r="E2595" t="s">
        <v>8</v>
      </c>
      <c r="F2595" t="s">
        <v>9</v>
      </c>
      <c r="G2595" t="s">
        <v>10</v>
      </c>
      <c r="H2595">
        <v>837</v>
      </c>
      <c r="J2595">
        <v>1972</v>
      </c>
      <c r="K2595">
        <v>205</v>
      </c>
      <c r="L2595" s="1">
        <v>26503</v>
      </c>
      <c r="M2595">
        <v>168</v>
      </c>
      <c r="N2595">
        <v>1972</v>
      </c>
      <c r="O2595">
        <v>10963</v>
      </c>
    </row>
    <row r="2596" spans="1:15" x14ac:dyDescent="0.25">
      <c r="A2596" t="s">
        <v>70</v>
      </c>
      <c r="B2596">
        <v>1989</v>
      </c>
      <c r="D2596" s="1">
        <v>32801</v>
      </c>
      <c r="E2596" t="s">
        <v>8</v>
      </c>
      <c r="F2596" t="s">
        <v>9</v>
      </c>
      <c r="G2596" t="s">
        <v>10</v>
      </c>
      <c r="H2596">
        <v>187</v>
      </c>
      <c r="J2596">
        <v>1973</v>
      </c>
      <c r="K2596">
        <v>205</v>
      </c>
      <c r="L2596" s="1">
        <v>26869</v>
      </c>
      <c r="M2596">
        <v>547</v>
      </c>
      <c r="N2596">
        <v>1973</v>
      </c>
      <c r="O2596">
        <v>9429</v>
      </c>
    </row>
    <row r="2597" spans="1:15" x14ac:dyDescent="0.25">
      <c r="A2597" t="s">
        <v>70</v>
      </c>
      <c r="B2597">
        <v>1989</v>
      </c>
      <c r="D2597" s="1">
        <v>32802</v>
      </c>
      <c r="E2597" t="s">
        <v>8</v>
      </c>
      <c r="F2597" t="s">
        <v>9</v>
      </c>
      <c r="G2597" t="s">
        <v>10</v>
      </c>
      <c r="H2597">
        <v>74</v>
      </c>
      <c r="J2597">
        <v>1974</v>
      </c>
      <c r="K2597">
        <v>205</v>
      </c>
      <c r="L2597" s="1">
        <v>27234</v>
      </c>
      <c r="M2597">
        <v>239</v>
      </c>
      <c r="N2597">
        <v>1974</v>
      </c>
      <c r="O2597">
        <v>28726</v>
      </c>
    </row>
    <row r="2598" spans="1:15" x14ac:dyDescent="0.25">
      <c r="A2598" t="s">
        <v>70</v>
      </c>
      <c r="B2598">
        <v>1989</v>
      </c>
      <c r="D2598" s="1">
        <v>32803</v>
      </c>
      <c r="E2598" t="s">
        <v>8</v>
      </c>
      <c r="F2598" t="s">
        <v>9</v>
      </c>
      <c r="G2598" t="s">
        <v>10</v>
      </c>
      <c r="H2598">
        <v>565</v>
      </c>
      <c r="J2598">
        <v>1975</v>
      </c>
      <c r="K2598">
        <v>205</v>
      </c>
      <c r="L2598" s="1">
        <v>27599</v>
      </c>
      <c r="M2598">
        <v>270</v>
      </c>
      <c r="N2598">
        <v>1975</v>
      </c>
      <c r="O2598">
        <v>1450</v>
      </c>
    </row>
    <row r="2599" spans="1:15" x14ac:dyDescent="0.25">
      <c r="A2599" t="s">
        <v>70</v>
      </c>
      <c r="B2599">
        <v>1989</v>
      </c>
      <c r="D2599" s="1">
        <v>32804</v>
      </c>
      <c r="E2599" t="s">
        <v>8</v>
      </c>
      <c r="F2599" t="s">
        <v>9</v>
      </c>
      <c r="G2599" t="s">
        <v>10</v>
      </c>
      <c r="H2599">
        <v>68</v>
      </c>
      <c r="J2599">
        <v>1976</v>
      </c>
      <c r="K2599">
        <v>205</v>
      </c>
      <c r="L2599" s="1">
        <v>27964</v>
      </c>
      <c r="M2599">
        <v>83</v>
      </c>
      <c r="N2599">
        <v>1976</v>
      </c>
      <c r="O2599">
        <v>7002</v>
      </c>
    </row>
    <row r="2600" spans="1:15" x14ac:dyDescent="0.25">
      <c r="A2600" t="s">
        <v>70</v>
      </c>
      <c r="B2600">
        <v>1989</v>
      </c>
      <c r="D2600" s="1">
        <v>32805</v>
      </c>
      <c r="E2600" t="s">
        <v>8</v>
      </c>
      <c r="F2600" t="s">
        <v>9</v>
      </c>
      <c r="G2600" t="s">
        <v>10</v>
      </c>
      <c r="H2600">
        <v>26</v>
      </c>
      <c r="J2600">
        <v>1977</v>
      </c>
      <c r="K2600">
        <v>205</v>
      </c>
      <c r="L2600" s="1">
        <v>28330</v>
      </c>
      <c r="M2600">
        <v>27</v>
      </c>
      <c r="N2600">
        <v>1977</v>
      </c>
      <c r="O2600">
        <v>2640</v>
      </c>
    </row>
    <row r="2601" spans="1:15" x14ac:dyDescent="0.25">
      <c r="A2601" t="s">
        <v>70</v>
      </c>
      <c r="B2601">
        <v>1989</v>
      </c>
      <c r="D2601" s="1">
        <v>32806</v>
      </c>
      <c r="E2601" t="s">
        <v>8</v>
      </c>
      <c r="F2601" t="s">
        <v>9</v>
      </c>
      <c r="G2601" t="s">
        <v>10</v>
      </c>
      <c r="H2601">
        <v>76</v>
      </c>
      <c r="J2601">
        <v>1978</v>
      </c>
      <c r="K2601">
        <v>205</v>
      </c>
      <c r="L2601" s="1">
        <v>28695</v>
      </c>
      <c r="M2601">
        <v>30</v>
      </c>
      <c r="N2601">
        <v>1978</v>
      </c>
      <c r="O2601">
        <v>25655</v>
      </c>
    </row>
    <row r="2602" spans="1:15" x14ac:dyDescent="0.25">
      <c r="A2602" t="s">
        <v>70</v>
      </c>
      <c r="B2602">
        <v>1989</v>
      </c>
      <c r="D2602" s="1">
        <v>32807</v>
      </c>
      <c r="E2602" t="s">
        <v>8</v>
      </c>
      <c r="F2602" t="s">
        <v>9</v>
      </c>
      <c r="G2602" t="s">
        <v>10</v>
      </c>
      <c r="H2602">
        <v>77</v>
      </c>
      <c r="J2602">
        <v>1979</v>
      </c>
      <c r="K2602">
        <v>205</v>
      </c>
      <c r="L2602" s="1">
        <v>29060</v>
      </c>
      <c r="M2602">
        <v>103</v>
      </c>
      <c r="N2602">
        <v>1979</v>
      </c>
      <c r="O2602">
        <v>18522</v>
      </c>
    </row>
    <row r="2603" spans="1:15" x14ac:dyDescent="0.25">
      <c r="A2603" t="s">
        <v>70</v>
      </c>
      <c r="B2603">
        <v>1989</v>
      </c>
      <c r="D2603" s="1">
        <v>32808</v>
      </c>
      <c r="E2603" t="s">
        <v>8</v>
      </c>
      <c r="F2603" t="s">
        <v>9</v>
      </c>
      <c r="G2603" t="s">
        <v>10</v>
      </c>
      <c r="H2603">
        <v>106</v>
      </c>
      <c r="J2603">
        <v>1980</v>
      </c>
      <c r="K2603">
        <v>205</v>
      </c>
      <c r="L2603" s="1">
        <v>29425</v>
      </c>
      <c r="M2603">
        <v>327</v>
      </c>
      <c r="N2603">
        <v>1980</v>
      </c>
      <c r="O2603">
        <v>12389</v>
      </c>
    </row>
    <row r="2604" spans="1:15" x14ac:dyDescent="0.25">
      <c r="A2604" t="s">
        <v>70</v>
      </c>
      <c r="B2604">
        <v>1989</v>
      </c>
      <c r="D2604" s="1">
        <v>32809</v>
      </c>
      <c r="E2604" t="s">
        <v>8</v>
      </c>
      <c r="F2604" t="s">
        <v>9</v>
      </c>
      <c r="G2604" t="s">
        <v>10</v>
      </c>
      <c r="H2604">
        <v>0</v>
      </c>
      <c r="J2604">
        <v>1981</v>
      </c>
      <c r="K2604">
        <v>205</v>
      </c>
      <c r="L2604" s="1">
        <v>29791</v>
      </c>
      <c r="M2604">
        <v>258</v>
      </c>
      <c r="N2604">
        <v>1981</v>
      </c>
      <c r="O2604">
        <v>2444</v>
      </c>
    </row>
    <row r="2605" spans="1:15" x14ac:dyDescent="0.25">
      <c r="A2605" t="s">
        <v>70</v>
      </c>
      <c r="B2605">
        <v>1990</v>
      </c>
      <c r="D2605" s="1">
        <v>33030</v>
      </c>
      <c r="E2605" t="s">
        <v>8</v>
      </c>
      <c r="F2605" t="s">
        <v>9</v>
      </c>
      <c r="G2605" t="s">
        <v>10</v>
      </c>
      <c r="H2605">
        <v>0</v>
      </c>
      <c r="J2605">
        <v>1982</v>
      </c>
      <c r="K2605">
        <v>205</v>
      </c>
      <c r="L2605" s="1">
        <v>30156</v>
      </c>
      <c r="M2605">
        <v>29</v>
      </c>
      <c r="N2605">
        <v>1982</v>
      </c>
      <c r="O2605">
        <v>4144</v>
      </c>
    </row>
    <row r="2606" spans="1:15" x14ac:dyDescent="0.25">
      <c r="A2606" t="s">
        <v>70</v>
      </c>
      <c r="B2606">
        <v>1990</v>
      </c>
      <c r="D2606" s="1">
        <v>33031</v>
      </c>
      <c r="E2606" t="s">
        <v>8</v>
      </c>
      <c r="F2606" t="s">
        <v>9</v>
      </c>
      <c r="G2606" t="s">
        <v>10</v>
      </c>
      <c r="H2606">
        <v>0</v>
      </c>
      <c r="J2606">
        <v>1983</v>
      </c>
      <c r="K2606">
        <v>205</v>
      </c>
      <c r="L2606" s="1">
        <v>30521</v>
      </c>
      <c r="M2606">
        <v>1879</v>
      </c>
      <c r="N2606">
        <v>1983</v>
      </c>
      <c r="O2606">
        <v>38858</v>
      </c>
    </row>
    <row r="2607" spans="1:15" x14ac:dyDescent="0.25">
      <c r="A2607" t="s">
        <v>70</v>
      </c>
      <c r="B2607">
        <v>1990</v>
      </c>
      <c r="D2607" s="1">
        <v>33032</v>
      </c>
      <c r="E2607" t="s">
        <v>8</v>
      </c>
      <c r="F2607" t="s">
        <v>9</v>
      </c>
      <c r="G2607" t="s">
        <v>10</v>
      </c>
      <c r="H2607">
        <v>0</v>
      </c>
      <c r="J2607">
        <v>1984</v>
      </c>
      <c r="K2607">
        <v>205</v>
      </c>
      <c r="L2607" s="1">
        <v>30886</v>
      </c>
      <c r="M2607">
        <v>588</v>
      </c>
      <c r="N2607">
        <v>1984</v>
      </c>
      <c r="O2607">
        <v>12601</v>
      </c>
    </row>
    <row r="2608" spans="1:15" x14ac:dyDescent="0.25">
      <c r="A2608" t="s">
        <v>70</v>
      </c>
      <c r="B2608">
        <v>1990</v>
      </c>
      <c r="D2608" s="1">
        <v>33033</v>
      </c>
      <c r="E2608" t="s">
        <v>8</v>
      </c>
      <c r="F2608" t="s">
        <v>9</v>
      </c>
      <c r="G2608" t="s">
        <v>10</v>
      </c>
      <c r="H2608">
        <v>0</v>
      </c>
      <c r="J2608">
        <v>1985</v>
      </c>
      <c r="K2608">
        <v>205</v>
      </c>
      <c r="L2608" s="1">
        <v>31252</v>
      </c>
      <c r="M2608">
        <v>53</v>
      </c>
      <c r="N2608">
        <v>1985</v>
      </c>
      <c r="O2608">
        <v>2776</v>
      </c>
    </row>
    <row r="2609" spans="1:15" x14ac:dyDescent="0.25">
      <c r="A2609" t="s">
        <v>70</v>
      </c>
      <c r="B2609">
        <v>1990</v>
      </c>
      <c r="D2609" s="1">
        <v>33034</v>
      </c>
      <c r="E2609" t="s">
        <v>8</v>
      </c>
      <c r="F2609" t="s">
        <v>9</v>
      </c>
      <c r="G2609" t="s">
        <v>10</v>
      </c>
      <c r="H2609">
        <v>0</v>
      </c>
      <c r="J2609">
        <v>1986</v>
      </c>
      <c r="K2609">
        <v>205</v>
      </c>
      <c r="L2609" s="1">
        <v>31617</v>
      </c>
      <c r="M2609">
        <v>0</v>
      </c>
      <c r="N2609">
        <v>1986</v>
      </c>
      <c r="O2609">
        <v>747</v>
      </c>
    </row>
    <row r="2610" spans="1:15" x14ac:dyDescent="0.25">
      <c r="A2610" t="s">
        <v>70</v>
      </c>
      <c r="B2610">
        <v>1990</v>
      </c>
      <c r="D2610" s="1">
        <v>33035</v>
      </c>
      <c r="E2610" t="s">
        <v>8</v>
      </c>
      <c r="F2610" t="s">
        <v>9</v>
      </c>
      <c r="G2610" t="s">
        <v>10</v>
      </c>
      <c r="H2610">
        <v>0</v>
      </c>
      <c r="J2610">
        <v>1987</v>
      </c>
      <c r="K2610">
        <v>205</v>
      </c>
      <c r="L2610" s="1">
        <v>31982</v>
      </c>
      <c r="M2610">
        <v>0</v>
      </c>
      <c r="N2610">
        <v>1987</v>
      </c>
      <c r="O2610">
        <v>12405</v>
      </c>
    </row>
    <row r="2611" spans="1:15" x14ac:dyDescent="0.25">
      <c r="A2611" t="s">
        <v>70</v>
      </c>
      <c r="B2611">
        <v>1990</v>
      </c>
      <c r="D2611" s="1">
        <v>33036</v>
      </c>
      <c r="E2611" t="s">
        <v>8</v>
      </c>
      <c r="F2611" t="s">
        <v>9</v>
      </c>
      <c r="G2611" t="s">
        <v>10</v>
      </c>
      <c r="H2611">
        <v>0</v>
      </c>
      <c r="J2611">
        <v>1988</v>
      </c>
      <c r="K2611">
        <v>205</v>
      </c>
      <c r="L2611" s="1">
        <v>32347</v>
      </c>
      <c r="M2611">
        <v>50</v>
      </c>
      <c r="N2611">
        <v>1988</v>
      </c>
      <c r="O2611">
        <v>3302</v>
      </c>
    </row>
    <row r="2612" spans="1:15" x14ac:dyDescent="0.25">
      <c r="A2612" t="s">
        <v>70</v>
      </c>
      <c r="B2612">
        <v>1990</v>
      </c>
      <c r="D2612" s="1">
        <v>33037</v>
      </c>
      <c r="E2612" t="s">
        <v>8</v>
      </c>
      <c r="F2612" t="s">
        <v>9</v>
      </c>
      <c r="G2612" t="s">
        <v>10</v>
      </c>
      <c r="H2612">
        <v>0</v>
      </c>
      <c r="J2612">
        <v>1989</v>
      </c>
      <c r="K2612">
        <v>205</v>
      </c>
      <c r="L2612" s="1">
        <v>32713</v>
      </c>
      <c r="M2612">
        <v>3402</v>
      </c>
      <c r="N2612">
        <v>1989</v>
      </c>
      <c r="O2612">
        <v>41959</v>
      </c>
    </row>
    <row r="2613" spans="1:15" x14ac:dyDescent="0.25">
      <c r="A2613" t="s">
        <v>70</v>
      </c>
      <c r="B2613">
        <v>1990</v>
      </c>
      <c r="D2613" s="1">
        <v>33038</v>
      </c>
      <c r="E2613" t="s">
        <v>8</v>
      </c>
      <c r="F2613" t="s">
        <v>9</v>
      </c>
      <c r="G2613" t="s">
        <v>10</v>
      </c>
      <c r="H2613">
        <v>1</v>
      </c>
      <c r="J2613">
        <v>1990</v>
      </c>
      <c r="K2613">
        <v>205</v>
      </c>
      <c r="L2613" s="1">
        <v>33078</v>
      </c>
      <c r="M2613">
        <v>27</v>
      </c>
      <c r="N2613">
        <v>1990</v>
      </c>
      <c r="O2613">
        <v>20016</v>
      </c>
    </row>
    <row r="2614" spans="1:15" x14ac:dyDescent="0.25">
      <c r="A2614" t="s">
        <v>70</v>
      </c>
      <c r="B2614">
        <v>1990</v>
      </c>
      <c r="D2614" s="1">
        <v>33039</v>
      </c>
      <c r="E2614" t="s">
        <v>8</v>
      </c>
      <c r="F2614" t="s">
        <v>9</v>
      </c>
      <c r="G2614" t="s">
        <v>10</v>
      </c>
      <c r="H2614">
        <v>0</v>
      </c>
      <c r="J2614">
        <v>1991</v>
      </c>
      <c r="K2614">
        <v>205</v>
      </c>
      <c r="L2614" s="1">
        <v>33443</v>
      </c>
      <c r="M2614">
        <v>4</v>
      </c>
      <c r="N2614">
        <v>1991</v>
      </c>
      <c r="O2614">
        <v>5453</v>
      </c>
    </row>
    <row r="2615" spans="1:15" x14ac:dyDescent="0.25">
      <c r="A2615" t="s">
        <v>70</v>
      </c>
      <c r="B2615">
        <v>1990</v>
      </c>
      <c r="D2615" s="1">
        <v>33040</v>
      </c>
      <c r="E2615" t="s">
        <v>8</v>
      </c>
      <c r="F2615" t="s">
        <v>9</v>
      </c>
      <c r="G2615" t="s">
        <v>10</v>
      </c>
      <c r="H2615">
        <v>1</v>
      </c>
      <c r="J2615">
        <v>1992</v>
      </c>
      <c r="K2615">
        <v>205</v>
      </c>
      <c r="L2615" s="1">
        <v>33808</v>
      </c>
      <c r="M2615">
        <v>608</v>
      </c>
      <c r="N2615">
        <v>1992</v>
      </c>
      <c r="O2615">
        <v>15419</v>
      </c>
    </row>
    <row r="2616" spans="1:15" x14ac:dyDescent="0.25">
      <c r="A2616" t="s">
        <v>70</v>
      </c>
      <c r="B2616">
        <v>1990</v>
      </c>
      <c r="D2616" s="1">
        <v>33041</v>
      </c>
      <c r="E2616" t="s">
        <v>8</v>
      </c>
      <c r="F2616" t="s">
        <v>9</v>
      </c>
      <c r="G2616" t="s">
        <v>10</v>
      </c>
      <c r="H2616">
        <v>200</v>
      </c>
      <c r="J2616">
        <v>1993</v>
      </c>
      <c r="K2616">
        <v>205</v>
      </c>
      <c r="L2616" s="1">
        <v>34174</v>
      </c>
      <c r="M2616">
        <v>1100</v>
      </c>
      <c r="N2616">
        <v>1993</v>
      </c>
      <c r="O2616">
        <v>20811</v>
      </c>
    </row>
    <row r="2617" spans="1:15" x14ac:dyDescent="0.25">
      <c r="A2617" t="s">
        <v>70</v>
      </c>
      <c r="B2617">
        <v>1990</v>
      </c>
      <c r="D2617" s="1">
        <v>33042</v>
      </c>
      <c r="E2617" t="s">
        <v>8</v>
      </c>
      <c r="F2617" t="s">
        <v>9</v>
      </c>
      <c r="G2617" t="s">
        <v>10</v>
      </c>
      <c r="H2617">
        <v>11</v>
      </c>
      <c r="J2617">
        <v>1994</v>
      </c>
      <c r="K2617">
        <v>205</v>
      </c>
      <c r="L2617" s="1">
        <v>34539</v>
      </c>
      <c r="M2617">
        <v>1129</v>
      </c>
      <c r="N2617">
        <v>1994</v>
      </c>
      <c r="O2617">
        <v>20096</v>
      </c>
    </row>
    <row r="2618" spans="1:15" x14ac:dyDescent="0.25">
      <c r="A2618" t="s">
        <v>70</v>
      </c>
      <c r="B2618">
        <v>1990</v>
      </c>
      <c r="D2618" s="1">
        <v>33043</v>
      </c>
      <c r="E2618" t="s">
        <v>8</v>
      </c>
      <c r="F2618" t="s">
        <v>9</v>
      </c>
      <c r="G2618" t="s">
        <v>10</v>
      </c>
      <c r="H2618">
        <v>129</v>
      </c>
      <c r="J2618">
        <v>1995</v>
      </c>
      <c r="K2618">
        <v>205</v>
      </c>
      <c r="L2618" s="1">
        <v>34904</v>
      </c>
      <c r="M2618">
        <v>251</v>
      </c>
      <c r="N2618">
        <v>1995</v>
      </c>
      <c r="O2618">
        <v>13438</v>
      </c>
    </row>
    <row r="2619" spans="1:15" x14ac:dyDescent="0.25">
      <c r="A2619" t="s">
        <v>70</v>
      </c>
      <c r="B2619">
        <v>1990</v>
      </c>
      <c r="D2619" s="1">
        <v>33044</v>
      </c>
      <c r="E2619" t="s">
        <v>8</v>
      </c>
      <c r="F2619" t="s">
        <v>9</v>
      </c>
      <c r="G2619" t="s">
        <v>10</v>
      </c>
      <c r="H2619">
        <v>313</v>
      </c>
      <c r="J2619">
        <v>1999</v>
      </c>
      <c r="K2619">
        <v>205</v>
      </c>
      <c r="L2619" s="1">
        <v>36365</v>
      </c>
      <c r="M2619">
        <v>693</v>
      </c>
      <c r="N2619">
        <v>1999</v>
      </c>
      <c r="O2619">
        <v>9101</v>
      </c>
    </row>
    <row r="2620" spans="1:15" x14ac:dyDescent="0.25">
      <c r="A2620" t="s">
        <v>70</v>
      </c>
      <c r="B2620">
        <v>1990</v>
      </c>
      <c r="D2620" s="1">
        <v>33045</v>
      </c>
      <c r="E2620" t="s">
        <v>8</v>
      </c>
      <c r="F2620" t="s">
        <v>9</v>
      </c>
      <c r="G2620" t="s">
        <v>10</v>
      </c>
      <c r="H2620">
        <v>0</v>
      </c>
      <c r="J2620">
        <v>2000</v>
      </c>
      <c r="K2620">
        <v>205</v>
      </c>
      <c r="L2620" s="1">
        <v>36730</v>
      </c>
      <c r="M2620">
        <v>139</v>
      </c>
      <c r="N2620">
        <v>2000</v>
      </c>
      <c r="O2620">
        <v>21475</v>
      </c>
    </row>
    <row r="2621" spans="1:15" x14ac:dyDescent="0.25">
      <c r="A2621" t="s">
        <v>70</v>
      </c>
      <c r="B2621">
        <v>1990</v>
      </c>
      <c r="D2621" s="1">
        <v>33046</v>
      </c>
      <c r="E2621" t="s">
        <v>8</v>
      </c>
      <c r="F2621" t="s">
        <v>9</v>
      </c>
      <c r="G2621" t="s">
        <v>10</v>
      </c>
      <c r="H2621">
        <v>116</v>
      </c>
      <c r="J2621">
        <v>2001</v>
      </c>
      <c r="K2621">
        <v>205</v>
      </c>
      <c r="L2621" s="1">
        <v>37096</v>
      </c>
      <c r="M2621">
        <v>542</v>
      </c>
      <c r="N2621">
        <v>2001</v>
      </c>
      <c r="O2621">
        <v>24116</v>
      </c>
    </row>
    <row r="2622" spans="1:15" x14ac:dyDescent="0.25">
      <c r="A2622" t="s">
        <v>70</v>
      </c>
      <c r="B2622">
        <v>1990</v>
      </c>
      <c r="D2622" s="1">
        <v>33047</v>
      </c>
      <c r="E2622" t="s">
        <v>8</v>
      </c>
      <c r="F2622" t="s">
        <v>9</v>
      </c>
      <c r="G2622" t="s">
        <v>10</v>
      </c>
      <c r="H2622">
        <v>70</v>
      </c>
      <c r="J2622">
        <v>2002</v>
      </c>
      <c r="K2622">
        <v>205</v>
      </c>
      <c r="L2622" s="1">
        <v>37461</v>
      </c>
      <c r="M2622">
        <v>69</v>
      </c>
      <c r="N2622">
        <v>2002</v>
      </c>
      <c r="O2622">
        <v>15877</v>
      </c>
    </row>
    <row r="2623" spans="1:15" x14ac:dyDescent="0.25">
      <c r="A2623" t="s">
        <v>70</v>
      </c>
      <c r="B2623">
        <v>1990</v>
      </c>
      <c r="D2623" s="1">
        <v>33048</v>
      </c>
      <c r="E2623" t="s">
        <v>8</v>
      </c>
      <c r="F2623" t="s">
        <v>9</v>
      </c>
      <c r="G2623" t="s">
        <v>10</v>
      </c>
      <c r="H2623">
        <v>118</v>
      </c>
      <c r="J2623">
        <v>2003</v>
      </c>
      <c r="K2623">
        <v>205</v>
      </c>
      <c r="L2623" s="1">
        <v>37826</v>
      </c>
      <c r="M2623">
        <v>354</v>
      </c>
      <c r="N2623">
        <v>2003</v>
      </c>
      <c r="O2623">
        <v>4460</v>
      </c>
    </row>
    <row r="2624" spans="1:15" x14ac:dyDescent="0.25">
      <c r="A2624" t="s">
        <v>70</v>
      </c>
      <c r="B2624">
        <v>1990</v>
      </c>
      <c r="D2624" s="1">
        <v>33049</v>
      </c>
      <c r="E2624" t="s">
        <v>8</v>
      </c>
      <c r="F2624" t="s">
        <v>9</v>
      </c>
      <c r="G2624" t="s">
        <v>10</v>
      </c>
      <c r="H2624">
        <v>307</v>
      </c>
      <c r="J2624">
        <v>2004</v>
      </c>
      <c r="K2624">
        <v>205</v>
      </c>
      <c r="L2624" s="1">
        <v>38191</v>
      </c>
      <c r="M2624">
        <v>972</v>
      </c>
      <c r="N2624">
        <v>2004</v>
      </c>
      <c r="O2624">
        <v>14200</v>
      </c>
    </row>
    <row r="2625" spans="1:15" x14ac:dyDescent="0.25">
      <c r="A2625" t="s">
        <v>70</v>
      </c>
      <c r="B2625">
        <v>1990</v>
      </c>
      <c r="D2625" s="1">
        <v>33050</v>
      </c>
      <c r="E2625" t="s">
        <v>8</v>
      </c>
      <c r="F2625" t="s">
        <v>9</v>
      </c>
      <c r="G2625" t="s">
        <v>10</v>
      </c>
      <c r="H2625">
        <v>318</v>
      </c>
      <c r="J2625">
        <v>2005</v>
      </c>
      <c r="K2625">
        <v>205</v>
      </c>
      <c r="L2625" s="1">
        <v>38557</v>
      </c>
      <c r="M2625">
        <v>438</v>
      </c>
      <c r="N2625">
        <v>2005</v>
      </c>
      <c r="O2625">
        <v>7299</v>
      </c>
    </row>
    <row r="2626" spans="1:15" x14ac:dyDescent="0.25">
      <c r="A2626" t="s">
        <v>70</v>
      </c>
      <c r="B2626">
        <v>1990</v>
      </c>
      <c r="D2626" s="1">
        <v>33051</v>
      </c>
      <c r="E2626" t="s">
        <v>8</v>
      </c>
      <c r="F2626" t="s">
        <v>9</v>
      </c>
      <c r="G2626" t="s">
        <v>10</v>
      </c>
      <c r="H2626">
        <v>838</v>
      </c>
      <c r="J2626">
        <v>2006</v>
      </c>
      <c r="K2626">
        <v>205</v>
      </c>
      <c r="L2626" s="1">
        <v>38922</v>
      </c>
      <c r="M2626">
        <v>501</v>
      </c>
      <c r="N2626">
        <v>2006</v>
      </c>
      <c r="O2626">
        <v>4434</v>
      </c>
    </row>
    <row r="2627" spans="1:15" x14ac:dyDescent="0.25">
      <c r="A2627" t="s">
        <v>70</v>
      </c>
      <c r="B2627">
        <v>1990</v>
      </c>
      <c r="D2627" s="1">
        <v>33052</v>
      </c>
      <c r="E2627" t="s">
        <v>8</v>
      </c>
      <c r="F2627" t="s">
        <v>9</v>
      </c>
      <c r="G2627" t="s">
        <v>10</v>
      </c>
      <c r="H2627">
        <v>348</v>
      </c>
      <c r="J2627">
        <v>2007</v>
      </c>
      <c r="K2627">
        <v>205</v>
      </c>
      <c r="L2627" s="1">
        <v>39287</v>
      </c>
      <c r="M2627">
        <v>0</v>
      </c>
      <c r="N2627">
        <v>2007</v>
      </c>
      <c r="O2627">
        <v>472</v>
      </c>
    </row>
    <row r="2628" spans="1:15" x14ac:dyDescent="0.25">
      <c r="A2628" t="s">
        <v>70</v>
      </c>
      <c r="B2628">
        <v>1990</v>
      </c>
      <c r="D2628" s="1">
        <v>33053</v>
      </c>
      <c r="E2628" t="s">
        <v>8</v>
      </c>
      <c r="F2628" t="s">
        <v>9</v>
      </c>
      <c r="G2628" t="s">
        <v>10</v>
      </c>
      <c r="H2628">
        <v>594</v>
      </c>
      <c r="J2628">
        <v>2008</v>
      </c>
      <c r="K2628">
        <v>205</v>
      </c>
      <c r="L2628" s="1">
        <v>39652</v>
      </c>
      <c r="M2628">
        <v>308</v>
      </c>
      <c r="N2628">
        <v>2008</v>
      </c>
      <c r="O2628">
        <v>6988</v>
      </c>
    </row>
    <row r="2629" spans="1:15" x14ac:dyDescent="0.25">
      <c r="A2629" t="s">
        <v>70</v>
      </c>
      <c r="B2629">
        <v>1990</v>
      </c>
      <c r="D2629" s="1">
        <v>33054</v>
      </c>
      <c r="E2629" t="s">
        <v>8</v>
      </c>
      <c r="F2629" t="s">
        <v>9</v>
      </c>
      <c r="G2629" t="s">
        <v>10</v>
      </c>
      <c r="H2629">
        <v>1092</v>
      </c>
      <c r="J2629">
        <v>2009</v>
      </c>
      <c r="K2629">
        <v>205</v>
      </c>
      <c r="L2629" s="1">
        <v>40018</v>
      </c>
      <c r="M2629">
        <v>1212</v>
      </c>
      <c r="N2629">
        <v>2009</v>
      </c>
      <c r="O2629">
        <v>62677</v>
      </c>
    </row>
    <row r="2630" spans="1:15" x14ac:dyDescent="0.25">
      <c r="A2630" t="s">
        <v>70</v>
      </c>
      <c r="B2630">
        <v>1990</v>
      </c>
      <c r="D2630" s="1">
        <v>33055</v>
      </c>
      <c r="E2630" t="s">
        <v>8</v>
      </c>
      <c r="F2630" t="s">
        <v>9</v>
      </c>
      <c r="G2630" t="s">
        <v>10</v>
      </c>
      <c r="H2630">
        <v>0</v>
      </c>
      <c r="J2630">
        <v>2010</v>
      </c>
      <c r="K2630">
        <v>205</v>
      </c>
      <c r="L2630" s="1">
        <v>40383</v>
      </c>
      <c r="M2630">
        <v>562</v>
      </c>
      <c r="N2630">
        <v>2010</v>
      </c>
      <c r="O2630">
        <v>17093</v>
      </c>
    </row>
    <row r="2631" spans="1:15" x14ac:dyDescent="0.25">
      <c r="A2631" t="s">
        <v>70</v>
      </c>
      <c r="B2631">
        <v>1990</v>
      </c>
      <c r="D2631" s="1">
        <v>33056</v>
      </c>
      <c r="E2631" t="s">
        <v>8</v>
      </c>
      <c r="F2631" t="s">
        <v>9</v>
      </c>
      <c r="G2631" t="s">
        <v>10</v>
      </c>
      <c r="H2631">
        <v>0</v>
      </c>
      <c r="J2631">
        <v>2011</v>
      </c>
      <c r="K2631">
        <v>205</v>
      </c>
      <c r="L2631" s="1">
        <v>40748</v>
      </c>
      <c r="M2631">
        <v>630</v>
      </c>
      <c r="N2631">
        <v>2011</v>
      </c>
      <c r="O2631">
        <v>17516</v>
      </c>
    </row>
    <row r="2632" spans="1:15" x14ac:dyDescent="0.25">
      <c r="A2632" t="s">
        <v>70</v>
      </c>
      <c r="B2632">
        <v>1990</v>
      </c>
      <c r="D2632" s="1">
        <v>33057</v>
      </c>
      <c r="E2632" t="s">
        <v>8</v>
      </c>
      <c r="F2632" t="s">
        <v>9</v>
      </c>
      <c r="G2632" t="s">
        <v>10</v>
      </c>
      <c r="H2632">
        <v>447</v>
      </c>
      <c r="J2632">
        <v>2012</v>
      </c>
      <c r="K2632">
        <v>205</v>
      </c>
      <c r="L2632" s="1">
        <v>41113</v>
      </c>
      <c r="M2632">
        <v>825</v>
      </c>
      <c r="N2632">
        <v>2012</v>
      </c>
      <c r="O2632">
        <v>23509</v>
      </c>
    </row>
    <row r="2633" spans="1:15" x14ac:dyDescent="0.25">
      <c r="A2633" t="s">
        <v>70</v>
      </c>
      <c r="B2633">
        <v>1990</v>
      </c>
      <c r="D2633" s="1">
        <v>33058</v>
      </c>
      <c r="E2633" t="s">
        <v>8</v>
      </c>
      <c r="F2633" t="s">
        <v>9</v>
      </c>
      <c r="G2633" t="s">
        <v>10</v>
      </c>
      <c r="H2633">
        <v>145</v>
      </c>
      <c r="J2633">
        <v>2013</v>
      </c>
      <c r="K2633">
        <v>205</v>
      </c>
      <c r="L2633" s="1">
        <v>41479</v>
      </c>
      <c r="M2633">
        <v>1537</v>
      </c>
      <c r="N2633">
        <v>2013</v>
      </c>
      <c r="O2633">
        <v>30459</v>
      </c>
    </row>
    <row r="2634" spans="1:15" x14ac:dyDescent="0.25">
      <c r="A2634" t="s">
        <v>70</v>
      </c>
      <c r="B2634">
        <v>1990</v>
      </c>
      <c r="D2634" s="1">
        <v>33059</v>
      </c>
      <c r="E2634" t="s">
        <v>8</v>
      </c>
      <c r="F2634" t="s">
        <v>9</v>
      </c>
      <c r="G2634" t="s">
        <v>10</v>
      </c>
      <c r="H2634">
        <v>221</v>
      </c>
      <c r="J2634">
        <v>2014</v>
      </c>
      <c r="K2634">
        <v>205</v>
      </c>
      <c r="L2634" s="1">
        <v>41844</v>
      </c>
      <c r="M2634">
        <v>244</v>
      </c>
      <c r="N2634">
        <v>2014</v>
      </c>
      <c r="O2634">
        <v>25516</v>
      </c>
    </row>
    <row r="2635" spans="1:15" x14ac:dyDescent="0.25">
      <c r="A2635" t="s">
        <v>70</v>
      </c>
      <c r="B2635">
        <v>1990</v>
      </c>
      <c r="D2635" s="1">
        <v>33060</v>
      </c>
      <c r="E2635" t="s">
        <v>8</v>
      </c>
      <c r="F2635" t="s">
        <v>9</v>
      </c>
      <c r="G2635" t="s">
        <v>10</v>
      </c>
      <c r="H2635">
        <v>355</v>
      </c>
      <c r="J2635">
        <v>2015</v>
      </c>
      <c r="K2635">
        <v>205</v>
      </c>
      <c r="L2635" s="1">
        <v>42209</v>
      </c>
      <c r="M2635">
        <v>788</v>
      </c>
      <c r="N2635">
        <v>2015</v>
      </c>
      <c r="O2635">
        <v>14948</v>
      </c>
    </row>
    <row r="2636" spans="1:15" x14ac:dyDescent="0.25">
      <c r="A2636" t="s">
        <v>70</v>
      </c>
      <c r="B2636">
        <v>1990</v>
      </c>
      <c r="D2636" s="1">
        <v>33061</v>
      </c>
      <c r="E2636" t="s">
        <v>8</v>
      </c>
      <c r="F2636" t="s">
        <v>9</v>
      </c>
      <c r="G2636" t="s">
        <v>10</v>
      </c>
      <c r="H2636">
        <v>442</v>
      </c>
      <c r="J2636">
        <v>2016</v>
      </c>
      <c r="K2636">
        <v>205</v>
      </c>
      <c r="L2636" s="1">
        <v>42574</v>
      </c>
      <c r="M2636">
        <v>195</v>
      </c>
      <c r="N2636">
        <v>2016</v>
      </c>
      <c r="O2636">
        <v>14176</v>
      </c>
    </row>
    <row r="2637" spans="1:15" x14ac:dyDescent="0.25">
      <c r="A2637" t="s">
        <v>70</v>
      </c>
      <c r="B2637">
        <v>1990</v>
      </c>
      <c r="D2637" s="1">
        <v>33062</v>
      </c>
      <c r="E2637" t="s">
        <v>8</v>
      </c>
      <c r="F2637" t="s">
        <v>9</v>
      </c>
      <c r="G2637" t="s">
        <v>10</v>
      </c>
      <c r="H2637">
        <v>572</v>
      </c>
      <c r="J2637">
        <v>2017</v>
      </c>
      <c r="K2637">
        <v>205</v>
      </c>
      <c r="L2637" s="1">
        <v>42940</v>
      </c>
      <c r="M2637">
        <v>1233</v>
      </c>
      <c r="N2637">
        <v>2017</v>
      </c>
      <c r="O2637">
        <v>18427</v>
      </c>
    </row>
    <row r="2638" spans="1:15" x14ac:dyDescent="0.25">
      <c r="A2638" t="s">
        <v>70</v>
      </c>
      <c r="B2638">
        <v>1990</v>
      </c>
      <c r="D2638" s="1">
        <v>33063</v>
      </c>
      <c r="E2638" t="s">
        <v>8</v>
      </c>
      <c r="F2638" t="s">
        <v>9</v>
      </c>
      <c r="G2638" t="s">
        <v>10</v>
      </c>
      <c r="H2638">
        <v>366</v>
      </c>
      <c r="J2638">
        <v>2018</v>
      </c>
      <c r="K2638">
        <v>205</v>
      </c>
      <c r="L2638" s="1">
        <v>43305</v>
      </c>
      <c r="M2638">
        <v>706</v>
      </c>
      <c r="N2638">
        <v>2018</v>
      </c>
      <c r="O2638">
        <v>16753</v>
      </c>
    </row>
    <row r="2639" spans="1:15" x14ac:dyDescent="0.25">
      <c r="A2639" t="s">
        <v>70</v>
      </c>
      <c r="B2639">
        <v>1990</v>
      </c>
      <c r="D2639" s="1">
        <v>33064</v>
      </c>
      <c r="E2639" t="s">
        <v>8</v>
      </c>
      <c r="F2639" t="s">
        <v>9</v>
      </c>
      <c r="G2639" t="s">
        <v>10</v>
      </c>
      <c r="H2639">
        <v>0</v>
      </c>
      <c r="J2639">
        <v>2019</v>
      </c>
      <c r="K2639">
        <v>205</v>
      </c>
      <c r="L2639" s="1">
        <v>43670</v>
      </c>
      <c r="M2639">
        <v>3096</v>
      </c>
      <c r="N2639">
        <v>2019</v>
      </c>
      <c r="O2639">
        <v>32147</v>
      </c>
    </row>
    <row r="2640" spans="1:15" x14ac:dyDescent="0.25">
      <c r="A2640" t="s">
        <v>70</v>
      </c>
      <c r="B2640">
        <v>1990</v>
      </c>
      <c r="D2640" s="1">
        <v>33065</v>
      </c>
      <c r="E2640" t="s">
        <v>8</v>
      </c>
      <c r="F2640" t="s">
        <v>9</v>
      </c>
      <c r="G2640" t="s">
        <v>10</v>
      </c>
      <c r="H2640">
        <v>671</v>
      </c>
      <c r="J2640">
        <v>2020</v>
      </c>
      <c r="K2640">
        <v>205</v>
      </c>
      <c r="L2640" s="1">
        <v>44035</v>
      </c>
      <c r="M2640">
        <v>317</v>
      </c>
      <c r="N2640">
        <v>2020</v>
      </c>
      <c r="O2640">
        <v>8638</v>
      </c>
    </row>
    <row r="2641" spans="1:15" x14ac:dyDescent="0.25">
      <c r="A2641" t="s">
        <v>70</v>
      </c>
      <c r="B2641">
        <v>1990</v>
      </c>
      <c r="D2641" s="1">
        <v>33066</v>
      </c>
      <c r="E2641" t="s">
        <v>8</v>
      </c>
      <c r="F2641" t="s">
        <v>9</v>
      </c>
      <c r="G2641" t="s">
        <v>10</v>
      </c>
      <c r="H2641">
        <v>610</v>
      </c>
      <c r="J2641">
        <v>2021</v>
      </c>
      <c r="K2641">
        <v>205</v>
      </c>
      <c r="L2641" s="1">
        <v>44401</v>
      </c>
      <c r="M2641">
        <v>431</v>
      </c>
      <c r="N2641">
        <v>2021</v>
      </c>
      <c r="O2641">
        <v>11273</v>
      </c>
    </row>
    <row r="2642" spans="1:15" x14ac:dyDescent="0.25">
      <c r="A2642" t="s">
        <v>70</v>
      </c>
      <c r="B2642">
        <v>1990</v>
      </c>
      <c r="D2642" s="1">
        <v>33067</v>
      </c>
      <c r="E2642" t="s">
        <v>8</v>
      </c>
      <c r="F2642" t="s">
        <v>9</v>
      </c>
      <c r="G2642" t="s">
        <v>10</v>
      </c>
      <c r="H2642">
        <v>928</v>
      </c>
      <c r="J2642">
        <v>1971</v>
      </c>
      <c r="K2642">
        <v>206</v>
      </c>
      <c r="L2642" s="1">
        <v>26139</v>
      </c>
      <c r="M2642">
        <v>656</v>
      </c>
      <c r="N2642">
        <v>1971</v>
      </c>
      <c r="O2642">
        <v>11618</v>
      </c>
    </row>
    <row r="2643" spans="1:15" x14ac:dyDescent="0.25">
      <c r="A2643" t="s">
        <v>70</v>
      </c>
      <c r="B2643">
        <v>1990</v>
      </c>
      <c r="D2643" s="1">
        <v>33068</v>
      </c>
      <c r="E2643" t="s">
        <v>8</v>
      </c>
      <c r="F2643" t="s">
        <v>9</v>
      </c>
      <c r="G2643" t="s">
        <v>10</v>
      </c>
      <c r="H2643">
        <v>1206</v>
      </c>
      <c r="J2643">
        <v>1972</v>
      </c>
      <c r="K2643">
        <v>206</v>
      </c>
      <c r="L2643" s="1">
        <v>26504</v>
      </c>
      <c r="M2643">
        <v>247</v>
      </c>
      <c r="N2643">
        <v>1972</v>
      </c>
      <c r="O2643">
        <v>11210</v>
      </c>
    </row>
    <row r="2644" spans="1:15" x14ac:dyDescent="0.25">
      <c r="A2644" t="s">
        <v>70</v>
      </c>
      <c r="B2644">
        <v>1990</v>
      </c>
      <c r="D2644" s="1">
        <v>33069</v>
      </c>
      <c r="E2644" t="s">
        <v>8</v>
      </c>
      <c r="F2644" t="s">
        <v>9</v>
      </c>
      <c r="G2644" t="s">
        <v>10</v>
      </c>
      <c r="H2644">
        <v>3097</v>
      </c>
      <c r="J2644">
        <v>1973</v>
      </c>
      <c r="K2644">
        <v>206</v>
      </c>
      <c r="L2644" s="1">
        <v>26870</v>
      </c>
      <c r="M2644">
        <v>200</v>
      </c>
      <c r="N2644">
        <v>1973</v>
      </c>
      <c r="O2644">
        <v>9629</v>
      </c>
    </row>
    <row r="2645" spans="1:15" x14ac:dyDescent="0.25">
      <c r="A2645" t="s">
        <v>70</v>
      </c>
      <c r="B2645">
        <v>1990</v>
      </c>
      <c r="D2645" s="1">
        <v>33070</v>
      </c>
      <c r="E2645" t="s">
        <v>8</v>
      </c>
      <c r="F2645" t="s">
        <v>9</v>
      </c>
      <c r="G2645" t="s">
        <v>10</v>
      </c>
      <c r="H2645">
        <v>1843</v>
      </c>
      <c r="J2645">
        <v>1974</v>
      </c>
      <c r="K2645">
        <v>206</v>
      </c>
      <c r="L2645" s="1">
        <v>27235</v>
      </c>
      <c r="M2645">
        <v>103</v>
      </c>
      <c r="N2645">
        <v>1974</v>
      </c>
      <c r="O2645">
        <v>28829</v>
      </c>
    </row>
    <row r="2646" spans="1:15" x14ac:dyDescent="0.25">
      <c r="A2646" t="s">
        <v>70</v>
      </c>
      <c r="B2646">
        <v>1990</v>
      </c>
      <c r="D2646" s="1">
        <v>33071</v>
      </c>
      <c r="E2646" t="s">
        <v>8</v>
      </c>
      <c r="F2646" t="s">
        <v>9</v>
      </c>
      <c r="G2646" t="s">
        <v>10</v>
      </c>
      <c r="H2646">
        <v>2228</v>
      </c>
      <c r="J2646">
        <v>1975</v>
      </c>
      <c r="K2646">
        <v>206</v>
      </c>
      <c r="L2646" s="1">
        <v>27600</v>
      </c>
      <c r="M2646">
        <v>52</v>
      </c>
      <c r="N2646">
        <v>1975</v>
      </c>
      <c r="O2646">
        <v>1502</v>
      </c>
    </row>
    <row r="2647" spans="1:15" x14ac:dyDescent="0.25">
      <c r="A2647" t="s">
        <v>70</v>
      </c>
      <c r="B2647">
        <v>1990</v>
      </c>
      <c r="D2647" s="1">
        <v>33072</v>
      </c>
      <c r="E2647" t="s">
        <v>8</v>
      </c>
      <c r="F2647" t="s">
        <v>9</v>
      </c>
      <c r="G2647" t="s">
        <v>10</v>
      </c>
      <c r="H2647">
        <v>1136</v>
      </c>
      <c r="J2647">
        <v>1976</v>
      </c>
      <c r="K2647">
        <v>206</v>
      </c>
      <c r="L2647" s="1">
        <v>27965</v>
      </c>
      <c r="M2647">
        <v>8</v>
      </c>
      <c r="N2647">
        <v>1976</v>
      </c>
      <c r="O2647">
        <v>7010</v>
      </c>
    </row>
    <row r="2648" spans="1:15" x14ac:dyDescent="0.25">
      <c r="A2648" t="s">
        <v>70</v>
      </c>
      <c r="B2648">
        <v>1990</v>
      </c>
      <c r="D2648" s="1">
        <v>33073</v>
      </c>
      <c r="E2648" t="s">
        <v>8</v>
      </c>
      <c r="F2648" t="s">
        <v>9</v>
      </c>
      <c r="G2648" t="s">
        <v>10</v>
      </c>
      <c r="H2648">
        <v>1093</v>
      </c>
      <c r="J2648">
        <v>1977</v>
      </c>
      <c r="K2648">
        <v>206</v>
      </c>
      <c r="L2648" s="1">
        <v>28331</v>
      </c>
      <c r="M2648">
        <v>177</v>
      </c>
      <c r="N2648">
        <v>1977</v>
      </c>
      <c r="O2648">
        <v>2817</v>
      </c>
    </row>
    <row r="2649" spans="1:15" x14ac:dyDescent="0.25">
      <c r="A2649" t="s">
        <v>70</v>
      </c>
      <c r="B2649">
        <v>1990</v>
      </c>
      <c r="D2649" s="1">
        <v>33074</v>
      </c>
      <c r="E2649" t="s">
        <v>8</v>
      </c>
      <c r="F2649" t="s">
        <v>9</v>
      </c>
      <c r="G2649" t="s">
        <v>10</v>
      </c>
      <c r="H2649">
        <v>142</v>
      </c>
      <c r="J2649">
        <v>1978</v>
      </c>
      <c r="K2649">
        <v>206</v>
      </c>
      <c r="L2649" s="1">
        <v>28696</v>
      </c>
      <c r="M2649">
        <v>193</v>
      </c>
      <c r="N2649">
        <v>1978</v>
      </c>
      <c r="O2649">
        <v>25848</v>
      </c>
    </row>
    <row r="2650" spans="1:15" x14ac:dyDescent="0.25">
      <c r="A2650" t="s">
        <v>70</v>
      </c>
      <c r="B2650">
        <v>1990</v>
      </c>
      <c r="D2650" s="1">
        <v>33075</v>
      </c>
      <c r="E2650" t="s">
        <v>8</v>
      </c>
      <c r="F2650" t="s">
        <v>9</v>
      </c>
      <c r="G2650" t="s">
        <v>10</v>
      </c>
      <c r="H2650">
        <v>28</v>
      </c>
      <c r="J2650">
        <v>1979</v>
      </c>
      <c r="K2650">
        <v>206</v>
      </c>
      <c r="L2650" s="1">
        <v>29061</v>
      </c>
      <c r="M2650">
        <v>336</v>
      </c>
      <c r="N2650">
        <v>1979</v>
      </c>
      <c r="O2650">
        <v>18858</v>
      </c>
    </row>
    <row r="2651" spans="1:15" x14ac:dyDescent="0.25">
      <c r="A2651" t="s">
        <v>70</v>
      </c>
      <c r="B2651">
        <v>1990</v>
      </c>
      <c r="D2651" s="1">
        <v>33076</v>
      </c>
      <c r="E2651" t="s">
        <v>8</v>
      </c>
      <c r="F2651" t="s">
        <v>9</v>
      </c>
      <c r="G2651" t="s">
        <v>10</v>
      </c>
      <c r="H2651">
        <v>3</v>
      </c>
      <c r="J2651">
        <v>1980</v>
      </c>
      <c r="K2651">
        <v>206</v>
      </c>
      <c r="L2651" s="1">
        <v>29426</v>
      </c>
      <c r="M2651">
        <v>1194</v>
      </c>
      <c r="N2651">
        <v>1980</v>
      </c>
      <c r="O2651">
        <v>13583</v>
      </c>
    </row>
    <row r="2652" spans="1:15" x14ac:dyDescent="0.25">
      <c r="A2652" t="s">
        <v>70</v>
      </c>
      <c r="B2652">
        <v>1990</v>
      </c>
      <c r="D2652" s="1">
        <v>33077</v>
      </c>
      <c r="E2652" t="s">
        <v>8</v>
      </c>
      <c r="F2652" t="s">
        <v>9</v>
      </c>
      <c r="G2652" t="s">
        <v>10</v>
      </c>
      <c r="H2652">
        <v>0</v>
      </c>
      <c r="J2652">
        <v>1981</v>
      </c>
      <c r="K2652">
        <v>206</v>
      </c>
      <c r="L2652" s="1">
        <v>29792</v>
      </c>
      <c r="M2652">
        <v>55</v>
      </c>
      <c r="N2652">
        <v>1981</v>
      </c>
      <c r="O2652">
        <v>2499</v>
      </c>
    </row>
    <row r="2653" spans="1:15" x14ac:dyDescent="0.25">
      <c r="A2653" t="s">
        <v>70</v>
      </c>
      <c r="B2653">
        <v>1990</v>
      </c>
      <c r="D2653" s="1">
        <v>33078</v>
      </c>
      <c r="E2653" t="s">
        <v>8</v>
      </c>
      <c r="F2653" t="s">
        <v>9</v>
      </c>
      <c r="G2653" t="s">
        <v>10</v>
      </c>
      <c r="H2653">
        <v>27</v>
      </c>
      <c r="J2653">
        <v>1982</v>
      </c>
      <c r="K2653">
        <v>206</v>
      </c>
      <c r="L2653" s="1">
        <v>30157</v>
      </c>
      <c r="M2653">
        <v>503</v>
      </c>
      <c r="N2653">
        <v>1982</v>
      </c>
      <c r="O2653">
        <v>4647</v>
      </c>
    </row>
    <row r="2654" spans="1:15" x14ac:dyDescent="0.25">
      <c r="A2654" t="s">
        <v>70</v>
      </c>
      <c r="B2654">
        <v>1990</v>
      </c>
      <c r="D2654" s="1">
        <v>33079</v>
      </c>
      <c r="E2654" t="s">
        <v>8</v>
      </c>
      <c r="F2654" t="s">
        <v>9</v>
      </c>
      <c r="G2654" t="s">
        <v>10</v>
      </c>
      <c r="H2654">
        <v>67</v>
      </c>
      <c r="J2654">
        <v>1983</v>
      </c>
      <c r="K2654">
        <v>206</v>
      </c>
      <c r="L2654" s="1">
        <v>30522</v>
      </c>
      <c r="M2654">
        <v>3062</v>
      </c>
      <c r="N2654">
        <v>1983</v>
      </c>
      <c r="O2654">
        <v>41920</v>
      </c>
    </row>
    <row r="2655" spans="1:15" x14ac:dyDescent="0.25">
      <c r="A2655" t="s">
        <v>70</v>
      </c>
      <c r="B2655">
        <v>1990</v>
      </c>
      <c r="D2655" s="1">
        <v>33080</v>
      </c>
      <c r="E2655" t="s">
        <v>8</v>
      </c>
      <c r="F2655" t="s">
        <v>9</v>
      </c>
      <c r="G2655" t="s">
        <v>10</v>
      </c>
      <c r="H2655">
        <v>250</v>
      </c>
      <c r="J2655">
        <v>1984</v>
      </c>
      <c r="K2655">
        <v>206</v>
      </c>
      <c r="L2655" s="1">
        <v>30887</v>
      </c>
      <c r="M2655">
        <v>1603</v>
      </c>
      <c r="N2655">
        <v>1984</v>
      </c>
      <c r="O2655">
        <v>14204</v>
      </c>
    </row>
    <row r="2656" spans="1:15" x14ac:dyDescent="0.25">
      <c r="A2656" t="s">
        <v>70</v>
      </c>
      <c r="B2656">
        <v>1990</v>
      </c>
      <c r="D2656" s="1">
        <v>33081</v>
      </c>
      <c r="E2656" t="s">
        <v>8</v>
      </c>
      <c r="F2656" t="s">
        <v>9</v>
      </c>
      <c r="G2656" t="s">
        <v>10</v>
      </c>
      <c r="H2656">
        <v>1431</v>
      </c>
      <c r="J2656">
        <v>1985</v>
      </c>
      <c r="K2656">
        <v>206</v>
      </c>
      <c r="L2656" s="1">
        <v>31253</v>
      </c>
      <c r="M2656">
        <v>1</v>
      </c>
      <c r="N2656">
        <v>1985</v>
      </c>
      <c r="O2656">
        <v>2777</v>
      </c>
    </row>
    <row r="2657" spans="1:15" x14ac:dyDescent="0.25">
      <c r="A2657" t="s">
        <v>70</v>
      </c>
      <c r="B2657">
        <v>1990</v>
      </c>
      <c r="D2657" s="1">
        <v>33082</v>
      </c>
      <c r="E2657" t="s">
        <v>8</v>
      </c>
      <c r="F2657" t="s">
        <v>9</v>
      </c>
      <c r="G2657" t="s">
        <v>10</v>
      </c>
      <c r="H2657">
        <v>602</v>
      </c>
      <c r="J2657">
        <v>1986</v>
      </c>
      <c r="K2657">
        <v>206</v>
      </c>
      <c r="L2657" s="1">
        <v>31618</v>
      </c>
      <c r="M2657">
        <v>2</v>
      </c>
      <c r="N2657">
        <v>1986</v>
      </c>
      <c r="O2657">
        <v>749</v>
      </c>
    </row>
    <row r="2658" spans="1:15" x14ac:dyDescent="0.25">
      <c r="A2658" t="s">
        <v>70</v>
      </c>
      <c r="B2658">
        <v>1990</v>
      </c>
      <c r="D2658" s="1">
        <v>33083</v>
      </c>
      <c r="E2658" t="s">
        <v>8</v>
      </c>
      <c r="F2658" t="s">
        <v>9</v>
      </c>
      <c r="G2658" t="s">
        <v>10</v>
      </c>
      <c r="H2658">
        <v>256</v>
      </c>
      <c r="J2658">
        <v>1987</v>
      </c>
      <c r="K2658">
        <v>206</v>
      </c>
      <c r="L2658" s="1">
        <v>31983</v>
      </c>
      <c r="M2658">
        <v>0</v>
      </c>
      <c r="N2658">
        <v>1987</v>
      </c>
      <c r="O2658">
        <v>12405</v>
      </c>
    </row>
    <row r="2659" spans="1:15" x14ac:dyDescent="0.25">
      <c r="A2659" t="s">
        <v>70</v>
      </c>
      <c r="B2659">
        <v>1990</v>
      </c>
      <c r="D2659" s="1">
        <v>33084</v>
      </c>
      <c r="E2659" t="s">
        <v>8</v>
      </c>
      <c r="F2659" t="s">
        <v>9</v>
      </c>
      <c r="G2659" t="s">
        <v>10</v>
      </c>
      <c r="H2659">
        <v>0</v>
      </c>
      <c r="J2659">
        <v>1988</v>
      </c>
      <c r="K2659">
        <v>206</v>
      </c>
      <c r="L2659" s="1">
        <v>32348</v>
      </c>
      <c r="M2659">
        <v>30</v>
      </c>
      <c r="N2659">
        <v>1988</v>
      </c>
      <c r="O2659">
        <v>3332</v>
      </c>
    </row>
    <row r="2660" spans="1:15" x14ac:dyDescent="0.25">
      <c r="A2660" t="s">
        <v>70</v>
      </c>
      <c r="B2660">
        <v>1990</v>
      </c>
      <c r="D2660" s="1">
        <v>33085</v>
      </c>
      <c r="E2660" t="s">
        <v>8</v>
      </c>
      <c r="F2660" t="s">
        <v>9</v>
      </c>
      <c r="G2660" t="s">
        <v>10</v>
      </c>
      <c r="H2660">
        <v>0</v>
      </c>
      <c r="J2660">
        <v>1989</v>
      </c>
      <c r="K2660">
        <v>206</v>
      </c>
      <c r="L2660" s="1">
        <v>32714</v>
      </c>
      <c r="M2660">
        <v>4218</v>
      </c>
      <c r="N2660">
        <v>1989</v>
      </c>
      <c r="O2660">
        <v>46177</v>
      </c>
    </row>
    <row r="2661" spans="1:15" x14ac:dyDescent="0.25">
      <c r="A2661" t="s">
        <v>70</v>
      </c>
      <c r="B2661">
        <v>1990</v>
      </c>
      <c r="D2661" s="1">
        <v>33086</v>
      </c>
      <c r="E2661" t="s">
        <v>8</v>
      </c>
      <c r="F2661" t="s">
        <v>9</v>
      </c>
      <c r="G2661" t="s">
        <v>10</v>
      </c>
      <c r="H2661">
        <v>25</v>
      </c>
      <c r="J2661">
        <v>1990</v>
      </c>
      <c r="K2661">
        <v>206</v>
      </c>
      <c r="L2661" s="1">
        <v>33079</v>
      </c>
      <c r="M2661">
        <v>67</v>
      </c>
      <c r="N2661">
        <v>1990</v>
      </c>
      <c r="O2661">
        <v>20083</v>
      </c>
    </row>
    <row r="2662" spans="1:15" x14ac:dyDescent="0.25">
      <c r="A2662" t="s">
        <v>70</v>
      </c>
      <c r="B2662">
        <v>1990</v>
      </c>
      <c r="D2662" s="1">
        <v>33087</v>
      </c>
      <c r="E2662" t="s">
        <v>8</v>
      </c>
      <c r="F2662" t="s">
        <v>9</v>
      </c>
      <c r="G2662" t="s">
        <v>10</v>
      </c>
      <c r="H2662">
        <v>571</v>
      </c>
      <c r="J2662">
        <v>1991</v>
      </c>
      <c r="K2662">
        <v>206</v>
      </c>
      <c r="L2662" s="1">
        <v>33444</v>
      </c>
      <c r="M2662">
        <v>923</v>
      </c>
      <c r="N2662">
        <v>1991</v>
      </c>
      <c r="O2662">
        <v>6376</v>
      </c>
    </row>
    <row r="2663" spans="1:15" x14ac:dyDescent="0.25">
      <c r="A2663" t="s">
        <v>70</v>
      </c>
      <c r="B2663">
        <v>1990</v>
      </c>
      <c r="D2663" s="1">
        <v>33088</v>
      </c>
      <c r="E2663" t="s">
        <v>8</v>
      </c>
      <c r="F2663" t="s">
        <v>9</v>
      </c>
      <c r="G2663" t="s">
        <v>10</v>
      </c>
      <c r="H2663">
        <v>119</v>
      </c>
      <c r="J2663">
        <v>1992</v>
      </c>
      <c r="K2663">
        <v>206</v>
      </c>
      <c r="L2663" s="1">
        <v>33809</v>
      </c>
      <c r="M2663">
        <v>441</v>
      </c>
      <c r="N2663">
        <v>1992</v>
      </c>
      <c r="O2663">
        <v>15860</v>
      </c>
    </row>
    <row r="2664" spans="1:15" x14ac:dyDescent="0.25">
      <c r="A2664" t="s">
        <v>70</v>
      </c>
      <c r="B2664">
        <v>1990</v>
      </c>
      <c r="D2664" s="1">
        <v>33089</v>
      </c>
      <c r="E2664" t="s">
        <v>8</v>
      </c>
      <c r="F2664" t="s">
        <v>9</v>
      </c>
      <c r="G2664" t="s">
        <v>10</v>
      </c>
      <c r="H2664">
        <v>478</v>
      </c>
      <c r="J2664">
        <v>1993</v>
      </c>
      <c r="K2664">
        <v>206</v>
      </c>
      <c r="L2664" s="1">
        <v>34175</v>
      </c>
      <c r="M2664">
        <v>446</v>
      </c>
      <c r="N2664">
        <v>1993</v>
      </c>
      <c r="O2664">
        <v>21257</v>
      </c>
    </row>
    <row r="2665" spans="1:15" x14ac:dyDescent="0.25">
      <c r="A2665" t="s">
        <v>70</v>
      </c>
      <c r="B2665">
        <v>1990</v>
      </c>
      <c r="D2665" s="1">
        <v>33090</v>
      </c>
      <c r="E2665" t="s">
        <v>8</v>
      </c>
      <c r="F2665" t="s">
        <v>9</v>
      </c>
      <c r="G2665" t="s">
        <v>10</v>
      </c>
      <c r="H2665">
        <v>143</v>
      </c>
      <c r="J2665">
        <v>1994</v>
      </c>
      <c r="K2665">
        <v>206</v>
      </c>
      <c r="L2665" s="1">
        <v>34540</v>
      </c>
      <c r="M2665">
        <v>54</v>
      </c>
      <c r="N2665">
        <v>1994</v>
      </c>
      <c r="O2665">
        <v>20150</v>
      </c>
    </row>
    <row r="2666" spans="1:15" x14ac:dyDescent="0.25">
      <c r="A2666" t="s">
        <v>70</v>
      </c>
      <c r="B2666">
        <v>1990</v>
      </c>
      <c r="D2666" s="1">
        <v>33091</v>
      </c>
      <c r="E2666" t="s">
        <v>8</v>
      </c>
      <c r="F2666" t="s">
        <v>9</v>
      </c>
      <c r="G2666" t="s">
        <v>10</v>
      </c>
      <c r="H2666">
        <v>978</v>
      </c>
      <c r="J2666">
        <v>1995</v>
      </c>
      <c r="K2666">
        <v>206</v>
      </c>
      <c r="L2666" s="1">
        <v>34905</v>
      </c>
      <c r="M2666">
        <v>13</v>
      </c>
      <c r="N2666">
        <v>1995</v>
      </c>
      <c r="O2666">
        <v>13451</v>
      </c>
    </row>
    <row r="2667" spans="1:15" x14ac:dyDescent="0.25">
      <c r="A2667" t="s">
        <v>70</v>
      </c>
      <c r="B2667">
        <v>1990</v>
      </c>
      <c r="D2667" s="1">
        <v>33092</v>
      </c>
      <c r="E2667" t="s">
        <v>8</v>
      </c>
      <c r="F2667" t="s">
        <v>9</v>
      </c>
      <c r="G2667" t="s">
        <v>10</v>
      </c>
      <c r="H2667">
        <v>523</v>
      </c>
      <c r="J2667">
        <v>1999</v>
      </c>
      <c r="K2667">
        <v>206</v>
      </c>
      <c r="L2667" s="1">
        <v>36366</v>
      </c>
      <c r="M2667">
        <v>887</v>
      </c>
      <c r="N2667">
        <v>1999</v>
      </c>
      <c r="O2667">
        <v>9988</v>
      </c>
    </row>
    <row r="2668" spans="1:15" x14ac:dyDescent="0.25">
      <c r="A2668" t="s">
        <v>70</v>
      </c>
      <c r="B2668">
        <v>1990</v>
      </c>
      <c r="D2668" s="1">
        <v>33093</v>
      </c>
      <c r="E2668" t="s">
        <v>8</v>
      </c>
      <c r="F2668" t="s">
        <v>9</v>
      </c>
      <c r="G2668" t="s">
        <v>10</v>
      </c>
      <c r="H2668">
        <v>281</v>
      </c>
      <c r="J2668">
        <v>2000</v>
      </c>
      <c r="K2668">
        <v>206</v>
      </c>
      <c r="L2668" s="1">
        <v>36731</v>
      </c>
      <c r="M2668">
        <v>132</v>
      </c>
      <c r="N2668">
        <v>2000</v>
      </c>
      <c r="O2668">
        <v>21607</v>
      </c>
    </row>
    <row r="2669" spans="1:15" x14ac:dyDescent="0.25">
      <c r="A2669" t="s">
        <v>70</v>
      </c>
      <c r="B2669">
        <v>1990</v>
      </c>
      <c r="D2669" s="1">
        <v>33094</v>
      </c>
      <c r="E2669" t="s">
        <v>8</v>
      </c>
      <c r="F2669" t="s">
        <v>9</v>
      </c>
      <c r="G2669" t="s">
        <v>10</v>
      </c>
      <c r="H2669">
        <v>0</v>
      </c>
      <c r="J2669">
        <v>2001</v>
      </c>
      <c r="K2669">
        <v>206</v>
      </c>
      <c r="L2669" s="1">
        <v>37097</v>
      </c>
      <c r="M2669">
        <v>146</v>
      </c>
      <c r="N2669">
        <v>2001</v>
      </c>
      <c r="O2669">
        <v>24262</v>
      </c>
    </row>
    <row r="2670" spans="1:15" x14ac:dyDescent="0.25">
      <c r="A2670" t="s">
        <v>70</v>
      </c>
      <c r="B2670">
        <v>1990</v>
      </c>
      <c r="D2670" s="1">
        <v>33095</v>
      </c>
      <c r="E2670" t="s">
        <v>8</v>
      </c>
      <c r="F2670" t="s">
        <v>9</v>
      </c>
      <c r="G2670" t="s">
        <v>10</v>
      </c>
      <c r="H2670">
        <v>0</v>
      </c>
      <c r="J2670">
        <v>2002</v>
      </c>
      <c r="K2670">
        <v>206</v>
      </c>
      <c r="L2670" s="1">
        <v>37462</v>
      </c>
      <c r="M2670">
        <v>0</v>
      </c>
      <c r="N2670">
        <v>2002</v>
      </c>
      <c r="O2670">
        <v>15877</v>
      </c>
    </row>
    <row r="2671" spans="1:15" x14ac:dyDescent="0.25">
      <c r="A2671" t="s">
        <v>70</v>
      </c>
      <c r="B2671">
        <v>1990</v>
      </c>
      <c r="D2671" s="1">
        <v>33096</v>
      </c>
      <c r="E2671" t="s">
        <v>8</v>
      </c>
      <c r="F2671" t="s">
        <v>9</v>
      </c>
      <c r="G2671" t="s">
        <v>10</v>
      </c>
      <c r="H2671">
        <v>0</v>
      </c>
      <c r="J2671">
        <v>2003</v>
      </c>
      <c r="K2671">
        <v>206</v>
      </c>
      <c r="L2671" s="1">
        <v>37827</v>
      </c>
      <c r="M2671">
        <v>770</v>
      </c>
      <c r="N2671">
        <v>2003</v>
      </c>
      <c r="O2671">
        <v>5230</v>
      </c>
    </row>
    <row r="2672" spans="1:15" x14ac:dyDescent="0.25">
      <c r="A2672" t="s">
        <v>70</v>
      </c>
      <c r="B2672">
        <v>1990</v>
      </c>
      <c r="D2672" s="1">
        <v>33097</v>
      </c>
      <c r="E2672" t="s">
        <v>8</v>
      </c>
      <c r="F2672" t="s">
        <v>9</v>
      </c>
      <c r="G2672" t="s">
        <v>10</v>
      </c>
      <c r="H2672">
        <v>0</v>
      </c>
      <c r="J2672">
        <v>2004</v>
      </c>
      <c r="K2672">
        <v>206</v>
      </c>
      <c r="L2672" s="1">
        <v>38192</v>
      </c>
      <c r="M2672">
        <v>400</v>
      </c>
      <c r="N2672">
        <v>2004</v>
      </c>
      <c r="O2672">
        <v>14600</v>
      </c>
    </row>
    <row r="2673" spans="1:15" x14ac:dyDescent="0.25">
      <c r="A2673" t="s">
        <v>70</v>
      </c>
      <c r="B2673">
        <v>1990</v>
      </c>
      <c r="D2673" s="1">
        <v>33098</v>
      </c>
      <c r="E2673" t="s">
        <v>8</v>
      </c>
      <c r="F2673" t="s">
        <v>9</v>
      </c>
      <c r="G2673" t="s">
        <v>10</v>
      </c>
      <c r="H2673">
        <v>0</v>
      </c>
      <c r="J2673">
        <v>2005</v>
      </c>
      <c r="K2673">
        <v>206</v>
      </c>
      <c r="L2673" s="1">
        <v>38558</v>
      </c>
      <c r="M2673">
        <v>1381</v>
      </c>
      <c r="N2673">
        <v>2005</v>
      </c>
      <c r="O2673">
        <v>8680</v>
      </c>
    </row>
    <row r="2674" spans="1:15" x14ac:dyDescent="0.25">
      <c r="A2674" t="s">
        <v>70</v>
      </c>
      <c r="B2674">
        <v>1990</v>
      </c>
      <c r="D2674" s="1">
        <v>33099</v>
      </c>
      <c r="E2674" t="s">
        <v>8</v>
      </c>
      <c r="F2674" t="s">
        <v>9</v>
      </c>
      <c r="G2674" t="s">
        <v>10</v>
      </c>
      <c r="H2674">
        <v>0</v>
      </c>
      <c r="J2674">
        <v>2006</v>
      </c>
      <c r="K2674">
        <v>206</v>
      </c>
      <c r="L2674" s="1">
        <v>38923</v>
      </c>
      <c r="M2674">
        <v>279</v>
      </c>
      <c r="N2674">
        <v>2006</v>
      </c>
      <c r="O2674">
        <v>4713</v>
      </c>
    </row>
    <row r="2675" spans="1:15" x14ac:dyDescent="0.25">
      <c r="A2675" t="s">
        <v>70</v>
      </c>
      <c r="B2675">
        <v>1990</v>
      </c>
      <c r="D2675" s="1">
        <v>33100</v>
      </c>
      <c r="E2675" t="s">
        <v>8</v>
      </c>
      <c r="F2675" t="s">
        <v>9</v>
      </c>
      <c r="G2675" t="s">
        <v>10</v>
      </c>
      <c r="H2675">
        <v>3</v>
      </c>
      <c r="J2675">
        <v>2007</v>
      </c>
      <c r="K2675">
        <v>206</v>
      </c>
      <c r="L2675" s="1">
        <v>39288</v>
      </c>
      <c r="M2675">
        <v>13</v>
      </c>
      <c r="N2675">
        <v>2007</v>
      </c>
      <c r="O2675">
        <v>485</v>
      </c>
    </row>
    <row r="2676" spans="1:15" x14ac:dyDescent="0.25">
      <c r="A2676" t="s">
        <v>70</v>
      </c>
      <c r="B2676">
        <v>1990</v>
      </c>
      <c r="D2676" s="1">
        <v>33101</v>
      </c>
      <c r="E2676" t="s">
        <v>8</v>
      </c>
      <c r="F2676" t="s">
        <v>9</v>
      </c>
      <c r="G2676" t="s">
        <v>10</v>
      </c>
      <c r="H2676">
        <v>47</v>
      </c>
      <c r="J2676">
        <v>2008</v>
      </c>
      <c r="K2676">
        <v>206</v>
      </c>
      <c r="L2676" s="1">
        <v>39653</v>
      </c>
      <c r="M2676">
        <v>155</v>
      </c>
      <c r="N2676">
        <v>2008</v>
      </c>
      <c r="O2676">
        <v>7143</v>
      </c>
    </row>
    <row r="2677" spans="1:15" x14ac:dyDescent="0.25">
      <c r="A2677" t="s">
        <v>70</v>
      </c>
      <c r="B2677">
        <v>1990</v>
      </c>
      <c r="D2677" s="1">
        <v>33102</v>
      </c>
      <c r="E2677" t="s">
        <v>8</v>
      </c>
      <c r="F2677" t="s">
        <v>9</v>
      </c>
      <c r="G2677" t="s">
        <v>10</v>
      </c>
      <c r="H2677">
        <v>7</v>
      </c>
      <c r="J2677">
        <v>2009</v>
      </c>
      <c r="K2677">
        <v>206</v>
      </c>
      <c r="L2677" s="1">
        <v>40019</v>
      </c>
      <c r="M2677">
        <v>1798</v>
      </c>
      <c r="N2677">
        <v>2009</v>
      </c>
      <c r="O2677">
        <v>64475</v>
      </c>
    </row>
    <row r="2678" spans="1:15" x14ac:dyDescent="0.25">
      <c r="A2678" t="s">
        <v>70</v>
      </c>
      <c r="B2678">
        <v>1990</v>
      </c>
      <c r="D2678" s="1">
        <v>33103</v>
      </c>
      <c r="E2678" t="s">
        <v>8</v>
      </c>
      <c r="F2678" t="s">
        <v>9</v>
      </c>
      <c r="G2678" t="s">
        <v>10</v>
      </c>
      <c r="H2678">
        <v>323</v>
      </c>
      <c r="J2678">
        <v>2010</v>
      </c>
      <c r="K2678">
        <v>206</v>
      </c>
      <c r="L2678" s="1">
        <v>40384</v>
      </c>
      <c r="M2678">
        <v>527</v>
      </c>
      <c r="N2678">
        <v>2010</v>
      </c>
      <c r="O2678">
        <v>17620</v>
      </c>
    </row>
    <row r="2679" spans="1:15" x14ac:dyDescent="0.25">
      <c r="A2679" t="s">
        <v>70</v>
      </c>
      <c r="B2679">
        <v>1990</v>
      </c>
      <c r="D2679" s="1">
        <v>33104</v>
      </c>
      <c r="E2679" t="s">
        <v>8</v>
      </c>
      <c r="F2679" t="s">
        <v>9</v>
      </c>
      <c r="G2679" t="s">
        <v>10</v>
      </c>
      <c r="H2679">
        <v>0</v>
      </c>
      <c r="J2679">
        <v>2011</v>
      </c>
      <c r="K2679">
        <v>206</v>
      </c>
      <c r="L2679" s="1">
        <v>40749</v>
      </c>
      <c r="M2679">
        <v>273</v>
      </c>
      <c r="N2679">
        <v>2011</v>
      </c>
      <c r="O2679">
        <v>17789</v>
      </c>
    </row>
    <row r="2680" spans="1:15" x14ac:dyDescent="0.25">
      <c r="A2680" t="s">
        <v>70</v>
      </c>
      <c r="B2680">
        <v>1990</v>
      </c>
      <c r="D2680" s="1">
        <v>33105</v>
      </c>
      <c r="E2680" t="s">
        <v>8</v>
      </c>
      <c r="F2680" t="s">
        <v>9</v>
      </c>
      <c r="G2680" t="s">
        <v>10</v>
      </c>
      <c r="H2680">
        <v>51</v>
      </c>
      <c r="J2680">
        <v>2012</v>
      </c>
      <c r="K2680">
        <v>206</v>
      </c>
      <c r="L2680" s="1">
        <v>41114</v>
      </c>
      <c r="M2680">
        <v>529</v>
      </c>
      <c r="N2680">
        <v>2012</v>
      </c>
      <c r="O2680">
        <v>24038</v>
      </c>
    </row>
    <row r="2681" spans="1:15" x14ac:dyDescent="0.25">
      <c r="A2681" t="s">
        <v>70</v>
      </c>
      <c r="B2681">
        <v>1990</v>
      </c>
      <c r="D2681" s="1">
        <v>33106</v>
      </c>
      <c r="E2681" t="s">
        <v>8</v>
      </c>
      <c r="F2681" t="s">
        <v>9</v>
      </c>
      <c r="G2681" t="s">
        <v>10</v>
      </c>
      <c r="H2681">
        <v>263</v>
      </c>
      <c r="J2681">
        <v>2013</v>
      </c>
      <c r="K2681">
        <v>206</v>
      </c>
      <c r="L2681" s="1">
        <v>41480</v>
      </c>
      <c r="M2681">
        <v>657</v>
      </c>
      <c r="N2681">
        <v>2013</v>
      </c>
      <c r="O2681">
        <v>31116</v>
      </c>
    </row>
    <row r="2682" spans="1:15" x14ac:dyDescent="0.25">
      <c r="A2682" t="s">
        <v>70</v>
      </c>
      <c r="B2682">
        <v>1990</v>
      </c>
      <c r="D2682" s="1">
        <v>33107</v>
      </c>
      <c r="E2682" t="s">
        <v>8</v>
      </c>
      <c r="F2682" t="s">
        <v>9</v>
      </c>
      <c r="G2682" t="s">
        <v>10</v>
      </c>
      <c r="H2682">
        <v>289</v>
      </c>
      <c r="J2682">
        <v>2014</v>
      </c>
      <c r="K2682">
        <v>206</v>
      </c>
      <c r="L2682" s="1">
        <v>41845</v>
      </c>
      <c r="M2682">
        <v>78</v>
      </c>
      <c r="N2682">
        <v>2014</v>
      </c>
      <c r="O2682">
        <v>25594</v>
      </c>
    </row>
    <row r="2683" spans="1:15" x14ac:dyDescent="0.25">
      <c r="A2683" t="s">
        <v>70</v>
      </c>
      <c r="B2683">
        <v>1990</v>
      </c>
      <c r="D2683" s="1">
        <v>33108</v>
      </c>
      <c r="E2683" t="s">
        <v>8</v>
      </c>
      <c r="F2683" t="s">
        <v>9</v>
      </c>
      <c r="G2683" t="s">
        <v>10</v>
      </c>
      <c r="H2683">
        <v>404</v>
      </c>
      <c r="J2683">
        <v>2015</v>
      </c>
      <c r="K2683">
        <v>206</v>
      </c>
      <c r="L2683" s="1">
        <v>42210</v>
      </c>
      <c r="M2683">
        <v>1690</v>
      </c>
      <c r="N2683">
        <v>2015</v>
      </c>
      <c r="O2683">
        <v>16638</v>
      </c>
    </row>
    <row r="2684" spans="1:15" x14ac:dyDescent="0.25">
      <c r="A2684" t="s">
        <v>70</v>
      </c>
      <c r="B2684">
        <v>1990</v>
      </c>
      <c r="D2684" s="1">
        <v>33109</v>
      </c>
      <c r="E2684" t="s">
        <v>8</v>
      </c>
      <c r="F2684" t="s">
        <v>9</v>
      </c>
      <c r="G2684" t="s">
        <v>10</v>
      </c>
      <c r="H2684">
        <v>811</v>
      </c>
      <c r="J2684">
        <v>2016</v>
      </c>
      <c r="K2684">
        <v>206</v>
      </c>
      <c r="L2684" s="1">
        <v>42575</v>
      </c>
      <c r="M2684">
        <v>96</v>
      </c>
      <c r="N2684">
        <v>2016</v>
      </c>
      <c r="O2684">
        <v>14272</v>
      </c>
    </row>
    <row r="2685" spans="1:15" x14ac:dyDescent="0.25">
      <c r="A2685" t="s">
        <v>70</v>
      </c>
      <c r="B2685">
        <v>1990</v>
      </c>
      <c r="D2685" s="1">
        <v>33110</v>
      </c>
      <c r="E2685" t="s">
        <v>8</v>
      </c>
      <c r="F2685" t="s">
        <v>9</v>
      </c>
      <c r="G2685" t="s">
        <v>10</v>
      </c>
      <c r="H2685">
        <v>1130</v>
      </c>
      <c r="J2685">
        <v>2017</v>
      </c>
      <c r="K2685">
        <v>206</v>
      </c>
      <c r="L2685" s="1">
        <v>42941</v>
      </c>
      <c r="M2685">
        <v>167</v>
      </c>
      <c r="N2685">
        <v>2017</v>
      </c>
      <c r="O2685">
        <v>18594</v>
      </c>
    </row>
    <row r="2686" spans="1:15" x14ac:dyDescent="0.25">
      <c r="A2686" t="s">
        <v>70</v>
      </c>
      <c r="B2686">
        <v>1990</v>
      </c>
      <c r="D2686" s="1">
        <v>33111</v>
      </c>
      <c r="E2686" t="s">
        <v>8</v>
      </c>
      <c r="F2686" t="s">
        <v>9</v>
      </c>
      <c r="G2686" t="s">
        <v>10</v>
      </c>
      <c r="H2686">
        <v>1252</v>
      </c>
      <c r="J2686">
        <v>2018</v>
      </c>
      <c r="K2686">
        <v>206</v>
      </c>
      <c r="L2686" s="1">
        <v>43306</v>
      </c>
      <c r="M2686">
        <v>514</v>
      </c>
      <c r="N2686">
        <v>2018</v>
      </c>
      <c r="O2686">
        <v>17267</v>
      </c>
    </row>
    <row r="2687" spans="1:15" x14ac:dyDescent="0.25">
      <c r="A2687" t="s">
        <v>70</v>
      </c>
      <c r="B2687">
        <v>1990</v>
      </c>
      <c r="D2687" s="1">
        <v>33112</v>
      </c>
      <c r="E2687" t="s">
        <v>8</v>
      </c>
      <c r="F2687" t="s">
        <v>9</v>
      </c>
      <c r="G2687" t="s">
        <v>10</v>
      </c>
      <c r="H2687">
        <v>86</v>
      </c>
      <c r="J2687">
        <v>2019</v>
      </c>
      <c r="K2687">
        <v>206</v>
      </c>
      <c r="L2687" s="1">
        <v>43671</v>
      </c>
      <c r="M2687">
        <v>2618</v>
      </c>
      <c r="N2687">
        <v>2019</v>
      </c>
      <c r="O2687">
        <v>34765</v>
      </c>
    </row>
    <row r="2688" spans="1:15" x14ac:dyDescent="0.25">
      <c r="A2688" t="s">
        <v>70</v>
      </c>
      <c r="B2688">
        <v>1990</v>
      </c>
      <c r="D2688" s="1">
        <v>33113</v>
      </c>
      <c r="E2688" t="s">
        <v>8</v>
      </c>
      <c r="F2688" t="s">
        <v>9</v>
      </c>
      <c r="G2688" t="s">
        <v>10</v>
      </c>
      <c r="H2688">
        <v>79</v>
      </c>
      <c r="J2688">
        <v>2020</v>
      </c>
      <c r="K2688">
        <v>206</v>
      </c>
      <c r="L2688" s="1">
        <v>44036</v>
      </c>
      <c r="M2688">
        <v>0</v>
      </c>
      <c r="N2688">
        <v>2020</v>
      </c>
      <c r="O2688">
        <v>8638</v>
      </c>
    </row>
    <row r="2689" spans="1:15" x14ac:dyDescent="0.25">
      <c r="A2689" t="s">
        <v>70</v>
      </c>
      <c r="B2689">
        <v>1990</v>
      </c>
      <c r="D2689" s="1">
        <v>33114</v>
      </c>
      <c r="E2689" t="s">
        <v>8</v>
      </c>
      <c r="F2689" t="s">
        <v>9</v>
      </c>
      <c r="G2689" t="s">
        <v>10</v>
      </c>
      <c r="H2689">
        <v>21</v>
      </c>
      <c r="J2689">
        <v>2021</v>
      </c>
      <c r="K2689">
        <v>206</v>
      </c>
      <c r="L2689" s="1">
        <v>44402</v>
      </c>
      <c r="M2689">
        <v>406</v>
      </c>
      <c r="N2689">
        <v>2021</v>
      </c>
      <c r="O2689">
        <v>11679</v>
      </c>
    </row>
    <row r="2690" spans="1:15" x14ac:dyDescent="0.25">
      <c r="A2690" t="s">
        <v>70</v>
      </c>
      <c r="B2690">
        <v>1990</v>
      </c>
      <c r="D2690" s="1">
        <v>33115</v>
      </c>
      <c r="E2690" t="s">
        <v>8</v>
      </c>
      <c r="F2690" t="s">
        <v>9</v>
      </c>
      <c r="G2690" t="s">
        <v>10</v>
      </c>
      <c r="H2690">
        <v>2612</v>
      </c>
      <c r="J2690">
        <v>1971</v>
      </c>
      <c r="K2690">
        <v>207</v>
      </c>
      <c r="L2690" s="1">
        <v>26140</v>
      </c>
      <c r="M2690">
        <v>652</v>
      </c>
      <c r="N2690">
        <v>1971</v>
      </c>
      <c r="O2690">
        <v>12270</v>
      </c>
    </row>
    <row r="2691" spans="1:15" x14ac:dyDescent="0.25">
      <c r="A2691" t="s">
        <v>70</v>
      </c>
      <c r="B2691">
        <v>1990</v>
      </c>
      <c r="D2691" s="1">
        <v>33116</v>
      </c>
      <c r="E2691" t="s">
        <v>8</v>
      </c>
      <c r="F2691" t="s">
        <v>9</v>
      </c>
      <c r="G2691" t="s">
        <v>10</v>
      </c>
      <c r="H2691">
        <v>723</v>
      </c>
      <c r="J2691">
        <v>1972</v>
      </c>
      <c r="K2691">
        <v>207</v>
      </c>
      <c r="L2691" s="1">
        <v>26505</v>
      </c>
      <c r="M2691">
        <v>919</v>
      </c>
      <c r="N2691">
        <v>1972</v>
      </c>
      <c r="O2691">
        <v>12129</v>
      </c>
    </row>
    <row r="2692" spans="1:15" x14ac:dyDescent="0.25">
      <c r="A2692" t="s">
        <v>70</v>
      </c>
      <c r="B2692">
        <v>1990</v>
      </c>
      <c r="D2692" s="1">
        <v>33117</v>
      </c>
      <c r="E2692" t="s">
        <v>8</v>
      </c>
      <c r="F2692" t="s">
        <v>9</v>
      </c>
      <c r="G2692" t="s">
        <v>10</v>
      </c>
      <c r="H2692">
        <v>2394</v>
      </c>
      <c r="J2692">
        <v>1973</v>
      </c>
      <c r="K2692">
        <v>207</v>
      </c>
      <c r="L2692" s="1">
        <v>26871</v>
      </c>
      <c r="M2692">
        <v>583</v>
      </c>
      <c r="N2692">
        <v>1973</v>
      </c>
      <c r="O2692">
        <v>10212</v>
      </c>
    </row>
    <row r="2693" spans="1:15" x14ac:dyDescent="0.25">
      <c r="A2693" t="s">
        <v>70</v>
      </c>
      <c r="B2693">
        <v>1990</v>
      </c>
      <c r="D2693" s="1">
        <v>33118</v>
      </c>
      <c r="E2693" t="s">
        <v>8</v>
      </c>
      <c r="F2693" t="s">
        <v>9</v>
      </c>
      <c r="G2693" t="s">
        <v>10</v>
      </c>
      <c r="H2693">
        <v>3368</v>
      </c>
      <c r="J2693">
        <v>1974</v>
      </c>
      <c r="K2693">
        <v>207</v>
      </c>
      <c r="L2693" s="1">
        <v>27236</v>
      </c>
      <c r="M2693">
        <v>97</v>
      </c>
      <c r="N2693">
        <v>1974</v>
      </c>
      <c r="O2693">
        <v>28926</v>
      </c>
    </row>
    <row r="2694" spans="1:15" x14ac:dyDescent="0.25">
      <c r="A2694" t="s">
        <v>70</v>
      </c>
      <c r="B2694">
        <v>1990</v>
      </c>
      <c r="D2694" s="1">
        <v>33119</v>
      </c>
      <c r="E2694" t="s">
        <v>8</v>
      </c>
      <c r="F2694" t="s">
        <v>9</v>
      </c>
      <c r="G2694" t="s">
        <v>10</v>
      </c>
      <c r="H2694">
        <v>4159</v>
      </c>
      <c r="J2694">
        <v>1975</v>
      </c>
      <c r="K2694">
        <v>207</v>
      </c>
      <c r="L2694" s="1">
        <v>27601</v>
      </c>
      <c r="M2694">
        <v>794</v>
      </c>
      <c r="N2694">
        <v>1975</v>
      </c>
      <c r="O2694">
        <v>2296</v>
      </c>
    </row>
    <row r="2695" spans="1:15" x14ac:dyDescent="0.25">
      <c r="A2695" t="s">
        <v>70</v>
      </c>
      <c r="B2695">
        <v>1990</v>
      </c>
      <c r="D2695" s="1">
        <v>33120</v>
      </c>
      <c r="E2695" t="s">
        <v>8</v>
      </c>
      <c r="F2695" t="s">
        <v>9</v>
      </c>
      <c r="G2695" t="s">
        <v>10</v>
      </c>
      <c r="H2695">
        <v>1075</v>
      </c>
      <c r="J2695">
        <v>1976</v>
      </c>
      <c r="K2695">
        <v>207</v>
      </c>
      <c r="L2695" s="1">
        <v>27966</v>
      </c>
      <c r="M2695">
        <v>451</v>
      </c>
      <c r="N2695">
        <v>1976</v>
      </c>
      <c r="O2695">
        <v>7461</v>
      </c>
    </row>
    <row r="2696" spans="1:15" x14ac:dyDescent="0.25">
      <c r="A2696" t="s">
        <v>70</v>
      </c>
      <c r="B2696">
        <v>1990</v>
      </c>
      <c r="D2696" s="1">
        <v>33121</v>
      </c>
      <c r="E2696" t="s">
        <v>8</v>
      </c>
      <c r="F2696" t="s">
        <v>9</v>
      </c>
      <c r="G2696" t="s">
        <v>10</v>
      </c>
      <c r="H2696">
        <v>966</v>
      </c>
      <c r="J2696">
        <v>1977</v>
      </c>
      <c r="K2696">
        <v>207</v>
      </c>
      <c r="L2696" s="1">
        <v>28332</v>
      </c>
      <c r="M2696">
        <v>329</v>
      </c>
      <c r="N2696">
        <v>1977</v>
      </c>
      <c r="O2696">
        <v>3146</v>
      </c>
    </row>
    <row r="2697" spans="1:15" x14ac:dyDescent="0.25">
      <c r="A2697" t="s">
        <v>70</v>
      </c>
      <c r="B2697">
        <v>1990</v>
      </c>
      <c r="D2697" s="1">
        <v>33122</v>
      </c>
      <c r="E2697" t="s">
        <v>8</v>
      </c>
      <c r="F2697" t="s">
        <v>9</v>
      </c>
      <c r="G2697" t="s">
        <v>10</v>
      </c>
      <c r="H2697">
        <v>0</v>
      </c>
      <c r="J2697">
        <v>1978</v>
      </c>
      <c r="K2697">
        <v>207</v>
      </c>
      <c r="L2697" s="1">
        <v>28697</v>
      </c>
      <c r="M2697">
        <v>432</v>
      </c>
      <c r="N2697">
        <v>1978</v>
      </c>
      <c r="O2697">
        <v>26280</v>
      </c>
    </row>
    <row r="2698" spans="1:15" x14ac:dyDescent="0.25">
      <c r="A2698" t="s">
        <v>70</v>
      </c>
      <c r="B2698">
        <v>1990</v>
      </c>
      <c r="D2698" s="1">
        <v>33123</v>
      </c>
      <c r="E2698" t="s">
        <v>8</v>
      </c>
      <c r="F2698" t="s">
        <v>9</v>
      </c>
      <c r="G2698" t="s">
        <v>10</v>
      </c>
      <c r="H2698">
        <v>60</v>
      </c>
      <c r="J2698">
        <v>1979</v>
      </c>
      <c r="K2698">
        <v>207</v>
      </c>
      <c r="L2698" s="1">
        <v>29062</v>
      </c>
      <c r="M2698">
        <v>453</v>
      </c>
      <c r="N2698">
        <v>1979</v>
      </c>
      <c r="O2698">
        <v>19311</v>
      </c>
    </row>
    <row r="2699" spans="1:15" x14ac:dyDescent="0.25">
      <c r="A2699" t="s">
        <v>70</v>
      </c>
      <c r="B2699">
        <v>1990</v>
      </c>
      <c r="D2699" s="1">
        <v>33124</v>
      </c>
      <c r="E2699" t="s">
        <v>8</v>
      </c>
      <c r="F2699" t="s">
        <v>9</v>
      </c>
      <c r="G2699" t="s">
        <v>10</v>
      </c>
      <c r="H2699">
        <v>19</v>
      </c>
      <c r="J2699">
        <v>1980</v>
      </c>
      <c r="K2699">
        <v>207</v>
      </c>
      <c r="L2699" s="1">
        <v>29427</v>
      </c>
      <c r="M2699">
        <v>473</v>
      </c>
      <c r="N2699">
        <v>1980</v>
      </c>
      <c r="O2699">
        <v>14056</v>
      </c>
    </row>
    <row r="2700" spans="1:15" x14ac:dyDescent="0.25">
      <c r="A2700" t="s">
        <v>70</v>
      </c>
      <c r="B2700">
        <v>1990</v>
      </c>
      <c r="D2700" s="1">
        <v>33125</v>
      </c>
      <c r="E2700" t="s">
        <v>8</v>
      </c>
      <c r="F2700" t="s">
        <v>9</v>
      </c>
      <c r="G2700" t="s">
        <v>10</v>
      </c>
      <c r="H2700">
        <v>0</v>
      </c>
      <c r="J2700">
        <v>1981</v>
      </c>
      <c r="K2700">
        <v>207</v>
      </c>
      <c r="L2700" s="1">
        <v>29793</v>
      </c>
      <c r="M2700">
        <v>5</v>
      </c>
      <c r="N2700">
        <v>1981</v>
      </c>
      <c r="O2700">
        <v>2504</v>
      </c>
    </row>
    <row r="2701" spans="1:15" x14ac:dyDescent="0.25">
      <c r="A2701" t="s">
        <v>70</v>
      </c>
      <c r="B2701">
        <v>1990</v>
      </c>
      <c r="D2701" s="1">
        <v>33126</v>
      </c>
      <c r="E2701" t="s">
        <v>8</v>
      </c>
      <c r="F2701" t="s">
        <v>9</v>
      </c>
      <c r="G2701" t="s">
        <v>10</v>
      </c>
      <c r="H2701">
        <v>135</v>
      </c>
      <c r="J2701">
        <v>1982</v>
      </c>
      <c r="K2701">
        <v>207</v>
      </c>
      <c r="L2701" s="1">
        <v>30158</v>
      </c>
      <c r="M2701">
        <v>0</v>
      </c>
      <c r="N2701">
        <v>1982</v>
      </c>
      <c r="O2701">
        <v>4647</v>
      </c>
    </row>
    <row r="2702" spans="1:15" x14ac:dyDescent="0.25">
      <c r="A2702" t="s">
        <v>70</v>
      </c>
      <c r="B2702">
        <v>1990</v>
      </c>
      <c r="D2702" s="1">
        <v>33127</v>
      </c>
      <c r="E2702" t="s">
        <v>8</v>
      </c>
      <c r="F2702" t="s">
        <v>9</v>
      </c>
      <c r="G2702" t="s">
        <v>10</v>
      </c>
      <c r="H2702">
        <v>26</v>
      </c>
      <c r="J2702">
        <v>1983</v>
      </c>
      <c r="K2702">
        <v>207</v>
      </c>
      <c r="L2702" s="1">
        <v>30523</v>
      </c>
      <c r="M2702">
        <v>1127</v>
      </c>
      <c r="N2702">
        <v>1983</v>
      </c>
      <c r="O2702">
        <v>43047</v>
      </c>
    </row>
    <row r="2703" spans="1:15" x14ac:dyDescent="0.25">
      <c r="A2703" t="s">
        <v>70</v>
      </c>
      <c r="B2703">
        <v>1990</v>
      </c>
      <c r="D2703" s="1">
        <v>33128</v>
      </c>
      <c r="E2703" t="s">
        <v>8</v>
      </c>
      <c r="F2703" t="s">
        <v>9</v>
      </c>
      <c r="G2703" t="s">
        <v>10</v>
      </c>
      <c r="H2703">
        <v>6</v>
      </c>
      <c r="J2703">
        <v>1984</v>
      </c>
      <c r="K2703">
        <v>207</v>
      </c>
      <c r="L2703" s="1">
        <v>30888</v>
      </c>
      <c r="M2703">
        <v>731</v>
      </c>
      <c r="N2703">
        <v>1984</v>
      </c>
      <c r="O2703">
        <v>14935</v>
      </c>
    </row>
    <row r="2704" spans="1:15" x14ac:dyDescent="0.25">
      <c r="A2704" t="s">
        <v>70</v>
      </c>
      <c r="B2704">
        <v>1990</v>
      </c>
      <c r="D2704" s="1">
        <v>33129</v>
      </c>
      <c r="E2704" t="s">
        <v>8</v>
      </c>
      <c r="F2704" t="s">
        <v>9</v>
      </c>
      <c r="G2704" t="s">
        <v>10</v>
      </c>
      <c r="H2704">
        <v>86</v>
      </c>
      <c r="J2704">
        <v>1985</v>
      </c>
      <c r="K2704">
        <v>207</v>
      </c>
      <c r="L2704" s="1">
        <v>31254</v>
      </c>
      <c r="M2704">
        <v>92</v>
      </c>
      <c r="N2704">
        <v>1985</v>
      </c>
      <c r="O2704">
        <v>2869</v>
      </c>
    </row>
    <row r="2705" spans="1:15" x14ac:dyDescent="0.25">
      <c r="A2705" t="s">
        <v>70</v>
      </c>
      <c r="B2705">
        <v>1990</v>
      </c>
      <c r="D2705" s="1">
        <v>33130</v>
      </c>
      <c r="E2705" t="s">
        <v>8</v>
      </c>
      <c r="F2705" t="s">
        <v>9</v>
      </c>
      <c r="G2705" t="s">
        <v>10</v>
      </c>
      <c r="H2705">
        <v>6</v>
      </c>
      <c r="J2705">
        <v>1986</v>
      </c>
      <c r="K2705">
        <v>207</v>
      </c>
      <c r="L2705" s="1">
        <v>31619</v>
      </c>
      <c r="M2705">
        <v>18</v>
      </c>
      <c r="N2705">
        <v>1986</v>
      </c>
      <c r="O2705">
        <v>767</v>
      </c>
    </row>
    <row r="2706" spans="1:15" x14ac:dyDescent="0.25">
      <c r="A2706" t="s">
        <v>70</v>
      </c>
      <c r="B2706">
        <v>1990</v>
      </c>
      <c r="D2706" s="1">
        <v>33131</v>
      </c>
      <c r="E2706" t="s">
        <v>8</v>
      </c>
      <c r="F2706" t="s">
        <v>9</v>
      </c>
      <c r="G2706" t="s">
        <v>10</v>
      </c>
      <c r="H2706">
        <v>0</v>
      </c>
      <c r="J2706">
        <v>1987</v>
      </c>
      <c r="K2706">
        <v>207</v>
      </c>
      <c r="L2706" s="1">
        <v>31984</v>
      </c>
      <c r="M2706">
        <v>0</v>
      </c>
      <c r="N2706">
        <v>1987</v>
      </c>
      <c r="O2706">
        <v>12405</v>
      </c>
    </row>
    <row r="2707" spans="1:15" x14ac:dyDescent="0.25">
      <c r="A2707" t="s">
        <v>70</v>
      </c>
      <c r="B2707">
        <v>1990</v>
      </c>
      <c r="D2707" s="1">
        <v>33132</v>
      </c>
      <c r="E2707" t="s">
        <v>8</v>
      </c>
      <c r="F2707" t="s">
        <v>9</v>
      </c>
      <c r="G2707" t="s">
        <v>10</v>
      </c>
      <c r="H2707">
        <v>0</v>
      </c>
      <c r="J2707">
        <v>1988</v>
      </c>
      <c r="K2707">
        <v>207</v>
      </c>
      <c r="L2707" s="1">
        <v>32349</v>
      </c>
      <c r="M2707">
        <v>193</v>
      </c>
      <c r="N2707">
        <v>1988</v>
      </c>
      <c r="O2707">
        <v>3525</v>
      </c>
    </row>
    <row r="2708" spans="1:15" x14ac:dyDescent="0.25">
      <c r="A2708" t="s">
        <v>70</v>
      </c>
      <c r="B2708">
        <v>1990</v>
      </c>
      <c r="D2708" s="1">
        <v>33133</v>
      </c>
      <c r="E2708" t="s">
        <v>8</v>
      </c>
      <c r="F2708" t="s">
        <v>9</v>
      </c>
      <c r="G2708" t="s">
        <v>10</v>
      </c>
      <c r="H2708">
        <v>138</v>
      </c>
      <c r="J2708">
        <v>1989</v>
      </c>
      <c r="K2708">
        <v>207</v>
      </c>
      <c r="L2708" s="1">
        <v>32715</v>
      </c>
      <c r="M2708">
        <v>1368</v>
      </c>
      <c r="N2708">
        <v>1989</v>
      </c>
      <c r="O2708">
        <v>47545</v>
      </c>
    </row>
    <row r="2709" spans="1:15" x14ac:dyDescent="0.25">
      <c r="A2709" t="s">
        <v>70</v>
      </c>
      <c r="B2709">
        <v>1990</v>
      </c>
      <c r="D2709" s="1">
        <v>33134</v>
      </c>
      <c r="E2709" t="s">
        <v>8</v>
      </c>
      <c r="F2709" t="s">
        <v>9</v>
      </c>
      <c r="G2709" t="s">
        <v>10</v>
      </c>
      <c r="H2709">
        <v>410</v>
      </c>
      <c r="J2709">
        <v>1990</v>
      </c>
      <c r="K2709">
        <v>207</v>
      </c>
      <c r="L2709" s="1">
        <v>33080</v>
      </c>
      <c r="M2709">
        <v>250</v>
      </c>
      <c r="N2709">
        <v>1990</v>
      </c>
      <c r="O2709">
        <v>20333</v>
      </c>
    </row>
    <row r="2710" spans="1:15" x14ac:dyDescent="0.25">
      <c r="A2710" t="s">
        <v>70</v>
      </c>
      <c r="B2710">
        <v>1990</v>
      </c>
      <c r="D2710" s="1">
        <v>33135</v>
      </c>
      <c r="E2710" t="s">
        <v>8</v>
      </c>
      <c r="F2710" t="s">
        <v>9</v>
      </c>
      <c r="G2710" t="s">
        <v>10</v>
      </c>
      <c r="H2710">
        <v>116</v>
      </c>
      <c r="J2710">
        <v>1991</v>
      </c>
      <c r="K2710">
        <v>207</v>
      </c>
      <c r="L2710" s="1">
        <v>33445</v>
      </c>
      <c r="M2710">
        <v>1246</v>
      </c>
      <c r="N2710">
        <v>1991</v>
      </c>
      <c r="O2710">
        <v>7622</v>
      </c>
    </row>
    <row r="2711" spans="1:15" x14ac:dyDescent="0.25">
      <c r="A2711" t="s">
        <v>70</v>
      </c>
      <c r="B2711">
        <v>1990</v>
      </c>
      <c r="D2711" s="1">
        <v>33136</v>
      </c>
      <c r="E2711" t="s">
        <v>8</v>
      </c>
      <c r="F2711" t="s">
        <v>9</v>
      </c>
      <c r="G2711" t="s">
        <v>10</v>
      </c>
      <c r="H2711">
        <v>0</v>
      </c>
      <c r="J2711">
        <v>1992</v>
      </c>
      <c r="K2711">
        <v>207</v>
      </c>
      <c r="L2711" s="1">
        <v>33810</v>
      </c>
      <c r="M2711">
        <v>197</v>
      </c>
      <c r="N2711">
        <v>1992</v>
      </c>
      <c r="O2711">
        <v>16057</v>
      </c>
    </row>
    <row r="2712" spans="1:15" x14ac:dyDescent="0.25">
      <c r="A2712" t="s">
        <v>70</v>
      </c>
      <c r="B2712">
        <v>1990</v>
      </c>
      <c r="D2712" s="1">
        <v>33137</v>
      </c>
      <c r="E2712" t="s">
        <v>8</v>
      </c>
      <c r="F2712" t="s">
        <v>9</v>
      </c>
      <c r="G2712" t="s">
        <v>10</v>
      </c>
      <c r="H2712">
        <v>48</v>
      </c>
      <c r="J2712">
        <v>1993</v>
      </c>
      <c r="K2712">
        <v>207</v>
      </c>
      <c r="L2712" s="1">
        <v>34176</v>
      </c>
      <c r="M2712">
        <v>959</v>
      </c>
      <c r="N2712">
        <v>1993</v>
      </c>
      <c r="O2712">
        <v>22216</v>
      </c>
    </row>
    <row r="2713" spans="1:15" x14ac:dyDescent="0.25">
      <c r="A2713" t="s">
        <v>70</v>
      </c>
      <c r="B2713">
        <v>1990</v>
      </c>
      <c r="D2713" s="1">
        <v>33138</v>
      </c>
      <c r="E2713" t="s">
        <v>8</v>
      </c>
      <c r="F2713" t="s">
        <v>9</v>
      </c>
      <c r="G2713" t="s">
        <v>10</v>
      </c>
      <c r="H2713">
        <v>0</v>
      </c>
      <c r="J2713">
        <v>1994</v>
      </c>
      <c r="K2713">
        <v>207</v>
      </c>
      <c r="L2713" s="1">
        <v>34541</v>
      </c>
      <c r="M2713">
        <v>53</v>
      </c>
      <c r="N2713">
        <v>1994</v>
      </c>
      <c r="O2713">
        <v>20203</v>
      </c>
    </row>
    <row r="2714" spans="1:15" x14ac:dyDescent="0.25">
      <c r="A2714" t="s">
        <v>70</v>
      </c>
      <c r="B2714">
        <v>1990</v>
      </c>
      <c r="D2714" s="1">
        <v>33139</v>
      </c>
      <c r="E2714" t="s">
        <v>8</v>
      </c>
      <c r="F2714" t="s">
        <v>9</v>
      </c>
      <c r="G2714" t="s">
        <v>10</v>
      </c>
      <c r="H2714">
        <v>0</v>
      </c>
      <c r="J2714">
        <v>1995</v>
      </c>
      <c r="K2714">
        <v>207</v>
      </c>
      <c r="L2714" s="1">
        <v>34906</v>
      </c>
      <c r="M2714">
        <v>61</v>
      </c>
      <c r="N2714">
        <v>1995</v>
      </c>
      <c r="O2714">
        <v>13512</v>
      </c>
    </row>
    <row r="2715" spans="1:15" x14ac:dyDescent="0.25">
      <c r="A2715" t="s">
        <v>70</v>
      </c>
      <c r="B2715">
        <v>1990</v>
      </c>
      <c r="D2715" s="1">
        <v>33140</v>
      </c>
      <c r="E2715" t="s">
        <v>8</v>
      </c>
      <c r="F2715" t="s">
        <v>9</v>
      </c>
      <c r="G2715" t="s">
        <v>10</v>
      </c>
      <c r="H2715">
        <v>0</v>
      </c>
      <c r="J2715">
        <v>1999</v>
      </c>
      <c r="K2715">
        <v>207</v>
      </c>
      <c r="L2715" s="1">
        <v>36367</v>
      </c>
      <c r="M2715">
        <v>1039</v>
      </c>
      <c r="N2715">
        <v>1999</v>
      </c>
      <c r="O2715">
        <v>11027</v>
      </c>
    </row>
    <row r="2716" spans="1:15" x14ac:dyDescent="0.25">
      <c r="A2716" t="s">
        <v>70</v>
      </c>
      <c r="B2716">
        <v>1990</v>
      </c>
      <c r="D2716" s="1">
        <v>33141</v>
      </c>
      <c r="E2716" t="s">
        <v>8</v>
      </c>
      <c r="F2716" t="s">
        <v>9</v>
      </c>
      <c r="G2716" t="s">
        <v>10</v>
      </c>
      <c r="H2716">
        <v>893</v>
      </c>
      <c r="J2716">
        <v>2000</v>
      </c>
      <c r="K2716">
        <v>207</v>
      </c>
      <c r="L2716" s="1">
        <v>36732</v>
      </c>
      <c r="M2716">
        <v>73</v>
      </c>
      <c r="N2716">
        <v>2000</v>
      </c>
      <c r="O2716">
        <v>21680</v>
      </c>
    </row>
    <row r="2717" spans="1:15" x14ac:dyDescent="0.25">
      <c r="A2717" t="s">
        <v>70</v>
      </c>
      <c r="B2717">
        <v>1990</v>
      </c>
      <c r="D2717" s="1">
        <v>33142</v>
      </c>
      <c r="E2717" t="s">
        <v>8</v>
      </c>
      <c r="F2717" t="s">
        <v>9</v>
      </c>
      <c r="G2717" t="s">
        <v>10</v>
      </c>
      <c r="H2717">
        <v>893</v>
      </c>
      <c r="J2717">
        <v>2001</v>
      </c>
      <c r="K2717">
        <v>207</v>
      </c>
      <c r="L2717" s="1">
        <v>37098</v>
      </c>
      <c r="M2717">
        <v>61</v>
      </c>
      <c r="N2717">
        <v>2001</v>
      </c>
      <c r="O2717">
        <v>24323</v>
      </c>
    </row>
    <row r="2718" spans="1:15" x14ac:dyDescent="0.25">
      <c r="A2718" t="s">
        <v>70</v>
      </c>
      <c r="B2718">
        <v>1990</v>
      </c>
      <c r="D2718" s="1">
        <v>33143</v>
      </c>
      <c r="E2718" t="s">
        <v>8</v>
      </c>
      <c r="F2718" t="s">
        <v>9</v>
      </c>
      <c r="G2718" t="s">
        <v>10</v>
      </c>
      <c r="H2718">
        <v>893</v>
      </c>
      <c r="J2718">
        <v>2002</v>
      </c>
      <c r="K2718">
        <v>207</v>
      </c>
      <c r="L2718" s="1">
        <v>37463</v>
      </c>
      <c r="M2718">
        <v>0</v>
      </c>
      <c r="N2718">
        <v>2002</v>
      </c>
      <c r="O2718">
        <v>15877</v>
      </c>
    </row>
    <row r="2719" spans="1:15" x14ac:dyDescent="0.25">
      <c r="A2719" t="s">
        <v>70</v>
      </c>
      <c r="B2719">
        <v>1990</v>
      </c>
      <c r="D2719" s="1">
        <v>33144</v>
      </c>
      <c r="E2719" t="s">
        <v>8</v>
      </c>
      <c r="F2719" t="s">
        <v>9</v>
      </c>
      <c r="G2719" t="s">
        <v>10</v>
      </c>
      <c r="H2719">
        <v>893</v>
      </c>
      <c r="J2719">
        <v>2003</v>
      </c>
      <c r="K2719">
        <v>207</v>
      </c>
      <c r="L2719" s="1">
        <v>37828</v>
      </c>
      <c r="M2719">
        <v>421</v>
      </c>
      <c r="N2719">
        <v>2003</v>
      </c>
      <c r="O2719">
        <v>5651</v>
      </c>
    </row>
    <row r="2720" spans="1:15" x14ac:dyDescent="0.25">
      <c r="A2720" t="s">
        <v>70</v>
      </c>
      <c r="B2720">
        <v>1990</v>
      </c>
      <c r="D2720" s="1">
        <v>33145</v>
      </c>
      <c r="E2720" t="s">
        <v>8</v>
      </c>
      <c r="F2720" t="s">
        <v>9</v>
      </c>
      <c r="G2720" t="s">
        <v>10</v>
      </c>
      <c r="H2720">
        <v>893</v>
      </c>
      <c r="J2720">
        <v>2004</v>
      </c>
      <c r="K2720">
        <v>207</v>
      </c>
      <c r="L2720" s="1">
        <v>38193</v>
      </c>
      <c r="M2720">
        <v>1903</v>
      </c>
      <c r="N2720">
        <v>2004</v>
      </c>
      <c r="O2720">
        <v>16503</v>
      </c>
    </row>
    <row r="2721" spans="1:15" x14ac:dyDescent="0.25">
      <c r="A2721" t="s">
        <v>70</v>
      </c>
      <c r="B2721">
        <v>1990</v>
      </c>
      <c r="D2721" s="1">
        <v>33146</v>
      </c>
      <c r="E2721" t="s">
        <v>8</v>
      </c>
      <c r="F2721" t="s">
        <v>9</v>
      </c>
      <c r="G2721" t="s">
        <v>10</v>
      </c>
      <c r="H2721">
        <v>893</v>
      </c>
      <c r="J2721">
        <v>2005</v>
      </c>
      <c r="K2721">
        <v>207</v>
      </c>
      <c r="L2721" s="1">
        <v>38559</v>
      </c>
      <c r="M2721">
        <v>514</v>
      </c>
      <c r="N2721">
        <v>2005</v>
      </c>
      <c r="O2721">
        <v>9194</v>
      </c>
    </row>
    <row r="2722" spans="1:15" x14ac:dyDescent="0.25">
      <c r="A2722" t="s">
        <v>70</v>
      </c>
      <c r="B2722">
        <v>1990</v>
      </c>
      <c r="D2722" s="1">
        <v>33147</v>
      </c>
      <c r="E2722" t="s">
        <v>8</v>
      </c>
      <c r="F2722" t="s">
        <v>9</v>
      </c>
      <c r="G2722" t="s">
        <v>10</v>
      </c>
      <c r="H2722">
        <v>893</v>
      </c>
      <c r="J2722">
        <v>2006</v>
      </c>
      <c r="K2722">
        <v>207</v>
      </c>
      <c r="L2722" s="1">
        <v>38924</v>
      </c>
      <c r="M2722">
        <v>62</v>
      </c>
      <c r="N2722">
        <v>2006</v>
      </c>
      <c r="O2722">
        <v>4775</v>
      </c>
    </row>
    <row r="2723" spans="1:15" x14ac:dyDescent="0.25">
      <c r="A2723" t="s">
        <v>70</v>
      </c>
      <c r="B2723">
        <v>1990</v>
      </c>
      <c r="D2723" s="1">
        <v>33148</v>
      </c>
      <c r="E2723" t="s">
        <v>8</v>
      </c>
      <c r="F2723" t="s">
        <v>9</v>
      </c>
      <c r="G2723" t="s">
        <v>10</v>
      </c>
      <c r="H2723">
        <v>716</v>
      </c>
      <c r="J2723">
        <v>2007</v>
      </c>
      <c r="K2723">
        <v>207</v>
      </c>
      <c r="L2723" s="1">
        <v>39289</v>
      </c>
      <c r="M2723">
        <v>18</v>
      </c>
      <c r="N2723">
        <v>2007</v>
      </c>
      <c r="O2723">
        <v>503</v>
      </c>
    </row>
    <row r="2724" spans="1:15" x14ac:dyDescent="0.25">
      <c r="A2724" t="s">
        <v>70</v>
      </c>
      <c r="B2724">
        <v>1990</v>
      </c>
      <c r="D2724" s="1">
        <v>33149</v>
      </c>
      <c r="E2724" t="s">
        <v>8</v>
      </c>
      <c r="F2724" t="s">
        <v>9</v>
      </c>
      <c r="G2724" t="s">
        <v>10</v>
      </c>
      <c r="H2724">
        <v>505</v>
      </c>
      <c r="J2724">
        <v>2008</v>
      </c>
      <c r="K2724">
        <v>207</v>
      </c>
      <c r="L2724" s="1">
        <v>39654</v>
      </c>
      <c r="M2724">
        <v>249</v>
      </c>
      <c r="N2724">
        <v>2008</v>
      </c>
      <c r="O2724">
        <v>7392</v>
      </c>
    </row>
    <row r="2725" spans="1:15" x14ac:dyDescent="0.25">
      <c r="A2725" t="s">
        <v>70</v>
      </c>
      <c r="B2725">
        <v>1990</v>
      </c>
      <c r="D2725" s="1">
        <v>33150</v>
      </c>
      <c r="E2725" t="s">
        <v>8</v>
      </c>
      <c r="F2725" t="s">
        <v>9</v>
      </c>
      <c r="G2725" t="s">
        <v>10</v>
      </c>
      <c r="H2725">
        <v>175</v>
      </c>
      <c r="J2725">
        <v>2009</v>
      </c>
      <c r="K2725">
        <v>207</v>
      </c>
      <c r="L2725" s="1">
        <v>40020</v>
      </c>
      <c r="M2725">
        <v>1520</v>
      </c>
      <c r="N2725">
        <v>2009</v>
      </c>
      <c r="O2725">
        <v>65995</v>
      </c>
    </row>
    <row r="2726" spans="1:15" x14ac:dyDescent="0.25">
      <c r="A2726" t="s">
        <v>70</v>
      </c>
      <c r="B2726">
        <v>1990</v>
      </c>
      <c r="D2726" s="1">
        <v>33151</v>
      </c>
      <c r="E2726" t="s">
        <v>8</v>
      </c>
      <c r="F2726" t="s">
        <v>9</v>
      </c>
      <c r="G2726" t="s">
        <v>10</v>
      </c>
      <c r="H2726">
        <v>248</v>
      </c>
      <c r="J2726">
        <v>2010</v>
      </c>
      <c r="K2726">
        <v>207</v>
      </c>
      <c r="L2726" s="1">
        <v>40385</v>
      </c>
      <c r="M2726">
        <v>146</v>
      </c>
      <c r="N2726">
        <v>2010</v>
      </c>
      <c r="O2726">
        <v>17766</v>
      </c>
    </row>
    <row r="2727" spans="1:15" x14ac:dyDescent="0.25">
      <c r="A2727" t="s">
        <v>70</v>
      </c>
      <c r="B2727">
        <v>1990</v>
      </c>
      <c r="D2727" s="1">
        <v>33152</v>
      </c>
      <c r="E2727" t="s">
        <v>8</v>
      </c>
      <c r="F2727" t="s">
        <v>9</v>
      </c>
      <c r="G2727" t="s">
        <v>10</v>
      </c>
      <c r="H2727">
        <v>122</v>
      </c>
      <c r="J2727">
        <v>2011</v>
      </c>
      <c r="K2727">
        <v>207</v>
      </c>
      <c r="L2727" s="1">
        <v>40750</v>
      </c>
      <c r="M2727">
        <v>232</v>
      </c>
      <c r="N2727">
        <v>2011</v>
      </c>
      <c r="O2727">
        <v>18021</v>
      </c>
    </row>
    <row r="2728" spans="1:15" x14ac:dyDescent="0.25">
      <c r="A2728" t="s">
        <v>70</v>
      </c>
      <c r="B2728">
        <v>1990</v>
      </c>
      <c r="D2728" s="1">
        <v>33153</v>
      </c>
      <c r="E2728" t="s">
        <v>8</v>
      </c>
      <c r="F2728" t="s">
        <v>9</v>
      </c>
      <c r="G2728" t="s">
        <v>10</v>
      </c>
      <c r="H2728">
        <v>111</v>
      </c>
      <c r="J2728">
        <v>2012</v>
      </c>
      <c r="K2728">
        <v>207</v>
      </c>
      <c r="L2728" s="1">
        <v>41115</v>
      </c>
      <c r="M2728">
        <v>470</v>
      </c>
      <c r="N2728">
        <v>2012</v>
      </c>
      <c r="O2728">
        <v>24508</v>
      </c>
    </row>
    <row r="2729" spans="1:15" x14ac:dyDescent="0.25">
      <c r="A2729" t="s">
        <v>70</v>
      </c>
      <c r="B2729">
        <v>1990</v>
      </c>
      <c r="D2729" s="1">
        <v>33154</v>
      </c>
      <c r="E2729" t="s">
        <v>8</v>
      </c>
      <c r="F2729" t="s">
        <v>9</v>
      </c>
      <c r="G2729" t="s">
        <v>10</v>
      </c>
      <c r="H2729">
        <v>667</v>
      </c>
      <c r="J2729">
        <v>2013</v>
      </c>
      <c r="K2729">
        <v>207</v>
      </c>
      <c r="L2729" s="1">
        <v>41481</v>
      </c>
      <c r="M2729">
        <v>1265</v>
      </c>
      <c r="N2729">
        <v>2013</v>
      </c>
      <c r="O2729">
        <v>32381</v>
      </c>
    </row>
    <row r="2730" spans="1:15" x14ac:dyDescent="0.25">
      <c r="A2730" t="s">
        <v>70</v>
      </c>
      <c r="B2730">
        <v>1990</v>
      </c>
      <c r="D2730" s="1">
        <v>33155</v>
      </c>
      <c r="E2730" t="s">
        <v>8</v>
      </c>
      <c r="F2730" t="s">
        <v>9</v>
      </c>
      <c r="G2730" t="s">
        <v>10</v>
      </c>
      <c r="H2730">
        <v>3191</v>
      </c>
      <c r="J2730">
        <v>2014</v>
      </c>
      <c r="K2730">
        <v>207</v>
      </c>
      <c r="L2730" s="1">
        <v>41846</v>
      </c>
      <c r="M2730">
        <v>2</v>
      </c>
      <c r="N2730">
        <v>2014</v>
      </c>
      <c r="O2730">
        <v>25596</v>
      </c>
    </row>
    <row r="2731" spans="1:15" x14ac:dyDescent="0.25">
      <c r="A2731" t="s">
        <v>70</v>
      </c>
      <c r="B2731">
        <v>1990</v>
      </c>
      <c r="D2731" s="1">
        <v>33156</v>
      </c>
      <c r="E2731" t="s">
        <v>8</v>
      </c>
      <c r="F2731" t="s">
        <v>9</v>
      </c>
      <c r="G2731" t="s">
        <v>10</v>
      </c>
      <c r="H2731">
        <v>217</v>
      </c>
      <c r="J2731">
        <v>2015</v>
      </c>
      <c r="K2731">
        <v>207</v>
      </c>
      <c r="L2731" s="1">
        <v>42211</v>
      </c>
      <c r="M2731">
        <v>2183</v>
      </c>
      <c r="N2731">
        <v>2015</v>
      </c>
      <c r="O2731">
        <v>18821</v>
      </c>
    </row>
    <row r="2732" spans="1:15" x14ac:dyDescent="0.25">
      <c r="A2732" t="s">
        <v>70</v>
      </c>
      <c r="B2732">
        <v>1990</v>
      </c>
      <c r="D2732" s="1">
        <v>33157</v>
      </c>
      <c r="E2732" t="s">
        <v>8</v>
      </c>
      <c r="F2732" t="s">
        <v>9</v>
      </c>
      <c r="G2732" t="s">
        <v>10</v>
      </c>
      <c r="H2732">
        <v>137</v>
      </c>
      <c r="J2732">
        <v>2016</v>
      </c>
      <c r="K2732">
        <v>207</v>
      </c>
      <c r="L2732" s="1">
        <v>42576</v>
      </c>
      <c r="M2732">
        <v>13</v>
      </c>
      <c r="N2732">
        <v>2016</v>
      </c>
      <c r="O2732">
        <v>14285</v>
      </c>
    </row>
    <row r="2733" spans="1:15" x14ac:dyDescent="0.25">
      <c r="A2733" t="s">
        <v>70</v>
      </c>
      <c r="B2733">
        <v>1990</v>
      </c>
      <c r="D2733" s="1">
        <v>33158</v>
      </c>
      <c r="E2733" t="s">
        <v>8</v>
      </c>
      <c r="F2733" t="s">
        <v>9</v>
      </c>
      <c r="G2733" t="s">
        <v>10</v>
      </c>
      <c r="H2733">
        <v>74</v>
      </c>
      <c r="J2733">
        <v>2017</v>
      </c>
      <c r="K2733">
        <v>207</v>
      </c>
      <c r="L2733" s="1">
        <v>42942</v>
      </c>
      <c r="M2733">
        <v>796</v>
      </c>
      <c r="N2733">
        <v>2017</v>
      </c>
      <c r="O2733">
        <v>19390</v>
      </c>
    </row>
    <row r="2734" spans="1:15" x14ac:dyDescent="0.25">
      <c r="A2734" t="s">
        <v>70</v>
      </c>
      <c r="B2734">
        <v>1990</v>
      </c>
      <c r="D2734" s="1">
        <v>33159</v>
      </c>
      <c r="E2734" t="s">
        <v>8</v>
      </c>
      <c r="F2734" t="s">
        <v>9</v>
      </c>
      <c r="G2734" t="s">
        <v>10</v>
      </c>
      <c r="H2734">
        <v>48</v>
      </c>
      <c r="J2734">
        <v>2018</v>
      </c>
      <c r="K2734">
        <v>207</v>
      </c>
      <c r="L2734" s="1">
        <v>43307</v>
      </c>
      <c r="M2734">
        <v>325</v>
      </c>
      <c r="N2734">
        <v>2018</v>
      </c>
      <c r="O2734">
        <v>17592</v>
      </c>
    </row>
    <row r="2735" spans="1:15" x14ac:dyDescent="0.25">
      <c r="A2735" t="s">
        <v>70</v>
      </c>
      <c r="B2735">
        <v>1990</v>
      </c>
      <c r="D2735" s="1">
        <v>33160</v>
      </c>
      <c r="E2735" t="s">
        <v>8</v>
      </c>
      <c r="F2735" t="s">
        <v>9</v>
      </c>
      <c r="G2735" t="s">
        <v>10</v>
      </c>
      <c r="H2735">
        <v>30</v>
      </c>
      <c r="J2735">
        <v>2019</v>
      </c>
      <c r="K2735">
        <v>207</v>
      </c>
      <c r="L2735" s="1">
        <v>43672</v>
      </c>
      <c r="M2735">
        <v>1815</v>
      </c>
      <c r="N2735">
        <v>2019</v>
      </c>
      <c r="O2735">
        <v>36580</v>
      </c>
    </row>
    <row r="2736" spans="1:15" x14ac:dyDescent="0.25">
      <c r="A2736" t="s">
        <v>70</v>
      </c>
      <c r="B2736">
        <v>1990</v>
      </c>
      <c r="D2736" s="1">
        <v>33161</v>
      </c>
      <c r="E2736" t="s">
        <v>8</v>
      </c>
      <c r="F2736" t="s">
        <v>9</v>
      </c>
      <c r="G2736" t="s">
        <v>10</v>
      </c>
      <c r="H2736">
        <v>42</v>
      </c>
      <c r="J2736">
        <v>2020</v>
      </c>
      <c r="K2736">
        <v>207</v>
      </c>
      <c r="L2736" s="1">
        <v>44037</v>
      </c>
      <c r="M2736">
        <v>182</v>
      </c>
      <c r="N2736">
        <v>2020</v>
      </c>
      <c r="O2736">
        <v>8820</v>
      </c>
    </row>
    <row r="2737" spans="1:15" x14ac:dyDescent="0.25">
      <c r="A2737" t="s">
        <v>70</v>
      </c>
      <c r="B2737">
        <v>1990</v>
      </c>
      <c r="D2737" s="1">
        <v>33162</v>
      </c>
      <c r="E2737" t="s">
        <v>8</v>
      </c>
      <c r="F2737" t="s">
        <v>9</v>
      </c>
      <c r="G2737" t="s">
        <v>10</v>
      </c>
      <c r="H2737">
        <v>48</v>
      </c>
      <c r="J2737">
        <v>2021</v>
      </c>
      <c r="K2737">
        <v>207</v>
      </c>
      <c r="L2737" s="1">
        <v>44403</v>
      </c>
      <c r="M2737">
        <v>415</v>
      </c>
      <c r="N2737">
        <v>2021</v>
      </c>
      <c r="O2737">
        <v>12094</v>
      </c>
    </row>
    <row r="2738" spans="1:15" x14ac:dyDescent="0.25">
      <c r="A2738" t="s">
        <v>70</v>
      </c>
      <c r="B2738">
        <v>1990</v>
      </c>
      <c r="D2738" s="1">
        <v>33163</v>
      </c>
      <c r="E2738" t="s">
        <v>8</v>
      </c>
      <c r="F2738" t="s">
        <v>9</v>
      </c>
      <c r="G2738" t="s">
        <v>10</v>
      </c>
      <c r="H2738">
        <v>22</v>
      </c>
      <c r="J2738">
        <v>1971</v>
      </c>
      <c r="K2738">
        <v>208</v>
      </c>
      <c r="L2738" s="1">
        <v>26141</v>
      </c>
      <c r="M2738">
        <v>89</v>
      </c>
      <c r="N2738">
        <v>1971</v>
      </c>
      <c r="O2738">
        <v>12359</v>
      </c>
    </row>
    <row r="2739" spans="1:15" x14ac:dyDescent="0.25">
      <c r="A2739" t="s">
        <v>70</v>
      </c>
      <c r="B2739">
        <v>1990</v>
      </c>
      <c r="D2739" s="1">
        <v>33164</v>
      </c>
      <c r="E2739" t="s">
        <v>8</v>
      </c>
      <c r="F2739" t="s">
        <v>9</v>
      </c>
      <c r="G2739" t="s">
        <v>10</v>
      </c>
      <c r="H2739">
        <v>22</v>
      </c>
      <c r="J2739">
        <v>1972</v>
      </c>
      <c r="K2739">
        <v>208</v>
      </c>
      <c r="L2739" s="1">
        <v>26506</v>
      </c>
      <c r="M2739">
        <v>48</v>
      </c>
      <c r="N2739">
        <v>1972</v>
      </c>
      <c r="O2739">
        <v>12177</v>
      </c>
    </row>
    <row r="2740" spans="1:15" x14ac:dyDescent="0.25">
      <c r="A2740" t="s">
        <v>70</v>
      </c>
      <c r="B2740">
        <v>1990</v>
      </c>
      <c r="D2740" s="1">
        <v>33165</v>
      </c>
      <c r="E2740" t="s">
        <v>8</v>
      </c>
      <c r="F2740" t="s">
        <v>9</v>
      </c>
      <c r="G2740" t="s">
        <v>10</v>
      </c>
      <c r="H2740">
        <v>35</v>
      </c>
      <c r="J2740">
        <v>1973</v>
      </c>
      <c r="K2740">
        <v>208</v>
      </c>
      <c r="L2740" s="1">
        <v>26872</v>
      </c>
      <c r="M2740">
        <v>647</v>
      </c>
      <c r="N2740">
        <v>1973</v>
      </c>
      <c r="O2740">
        <v>10859</v>
      </c>
    </row>
    <row r="2741" spans="1:15" x14ac:dyDescent="0.25">
      <c r="A2741" t="s">
        <v>70</v>
      </c>
      <c r="B2741">
        <v>1990</v>
      </c>
      <c r="D2741" s="1">
        <v>33166</v>
      </c>
      <c r="E2741" t="s">
        <v>8</v>
      </c>
      <c r="F2741" t="s">
        <v>9</v>
      </c>
      <c r="G2741" t="s">
        <v>10</v>
      </c>
      <c r="H2741">
        <v>18</v>
      </c>
      <c r="J2741">
        <v>1974</v>
      </c>
      <c r="K2741">
        <v>208</v>
      </c>
      <c r="L2741" s="1">
        <v>27237</v>
      </c>
      <c r="M2741">
        <v>74</v>
      </c>
      <c r="N2741">
        <v>1974</v>
      </c>
      <c r="O2741">
        <v>29000</v>
      </c>
    </row>
    <row r="2742" spans="1:15" x14ac:dyDescent="0.25">
      <c r="A2742" t="s">
        <v>70</v>
      </c>
      <c r="B2742">
        <v>1990</v>
      </c>
      <c r="D2742" s="1">
        <v>33167</v>
      </c>
      <c r="E2742" t="s">
        <v>8</v>
      </c>
      <c r="F2742" t="s">
        <v>9</v>
      </c>
      <c r="G2742" t="s">
        <v>10</v>
      </c>
      <c r="H2742">
        <v>93</v>
      </c>
      <c r="J2742">
        <v>1975</v>
      </c>
      <c r="K2742">
        <v>208</v>
      </c>
      <c r="L2742" s="1">
        <v>27602</v>
      </c>
      <c r="M2742">
        <v>10</v>
      </c>
      <c r="N2742">
        <v>1975</v>
      </c>
      <c r="O2742">
        <v>2306</v>
      </c>
    </row>
    <row r="2743" spans="1:15" x14ac:dyDescent="0.25">
      <c r="A2743" t="s">
        <v>70</v>
      </c>
      <c r="B2743">
        <v>1990</v>
      </c>
      <c r="D2743" s="1">
        <v>33168</v>
      </c>
      <c r="E2743" t="s">
        <v>8</v>
      </c>
      <c r="F2743" t="s">
        <v>9</v>
      </c>
      <c r="G2743" t="s">
        <v>10</v>
      </c>
      <c r="H2743">
        <v>114</v>
      </c>
      <c r="J2743">
        <v>1976</v>
      </c>
      <c r="K2743">
        <v>208</v>
      </c>
      <c r="L2743" s="1">
        <v>27967</v>
      </c>
      <c r="M2743">
        <v>25</v>
      </c>
      <c r="N2743">
        <v>1976</v>
      </c>
      <c r="O2743">
        <v>7486</v>
      </c>
    </row>
    <row r="2744" spans="1:15" x14ac:dyDescent="0.25">
      <c r="A2744" t="s">
        <v>70</v>
      </c>
      <c r="B2744">
        <v>1990</v>
      </c>
      <c r="D2744" s="1">
        <v>33169</v>
      </c>
      <c r="E2744" t="s">
        <v>8</v>
      </c>
      <c r="F2744" t="s">
        <v>9</v>
      </c>
      <c r="G2744" t="s">
        <v>10</v>
      </c>
      <c r="H2744">
        <v>135</v>
      </c>
      <c r="J2744">
        <v>1977</v>
      </c>
      <c r="K2744">
        <v>208</v>
      </c>
      <c r="L2744" s="1">
        <v>28333</v>
      </c>
      <c r="M2744">
        <v>64</v>
      </c>
      <c r="N2744">
        <v>1977</v>
      </c>
      <c r="O2744">
        <v>3210</v>
      </c>
    </row>
    <row r="2745" spans="1:15" x14ac:dyDescent="0.25">
      <c r="A2745" t="s">
        <v>70</v>
      </c>
      <c r="B2745">
        <v>1990</v>
      </c>
      <c r="D2745" s="1">
        <v>33170</v>
      </c>
      <c r="E2745" t="s">
        <v>8</v>
      </c>
      <c r="F2745" t="s">
        <v>9</v>
      </c>
      <c r="G2745" t="s">
        <v>10</v>
      </c>
      <c r="H2745">
        <v>50</v>
      </c>
      <c r="J2745">
        <v>1978</v>
      </c>
      <c r="K2745">
        <v>208</v>
      </c>
      <c r="L2745" s="1">
        <v>28698</v>
      </c>
      <c r="M2745">
        <v>0</v>
      </c>
      <c r="N2745">
        <v>1978</v>
      </c>
      <c r="O2745">
        <v>26280</v>
      </c>
    </row>
    <row r="2746" spans="1:15" x14ac:dyDescent="0.25">
      <c r="A2746" t="s">
        <v>70</v>
      </c>
      <c r="B2746">
        <v>1990</v>
      </c>
      <c r="D2746" s="1">
        <v>33171</v>
      </c>
      <c r="E2746" t="s">
        <v>8</v>
      </c>
      <c r="F2746" t="s">
        <v>9</v>
      </c>
      <c r="G2746" t="s">
        <v>10</v>
      </c>
      <c r="H2746">
        <v>29</v>
      </c>
      <c r="J2746">
        <v>1979</v>
      </c>
      <c r="K2746">
        <v>208</v>
      </c>
      <c r="L2746" s="1">
        <v>29063</v>
      </c>
      <c r="M2746">
        <v>1166</v>
      </c>
      <c r="N2746">
        <v>1979</v>
      </c>
      <c r="O2746">
        <v>20477</v>
      </c>
    </row>
    <row r="2747" spans="1:15" x14ac:dyDescent="0.25">
      <c r="A2747" t="s">
        <v>70</v>
      </c>
      <c r="B2747">
        <v>1990</v>
      </c>
      <c r="D2747" s="1">
        <v>33172</v>
      </c>
      <c r="E2747" t="s">
        <v>8</v>
      </c>
      <c r="F2747" t="s">
        <v>9</v>
      </c>
      <c r="G2747" t="s">
        <v>10</v>
      </c>
      <c r="H2747">
        <v>56</v>
      </c>
      <c r="J2747">
        <v>1980</v>
      </c>
      <c r="K2747">
        <v>208</v>
      </c>
      <c r="L2747" s="1">
        <v>29428</v>
      </c>
      <c r="M2747">
        <v>545</v>
      </c>
      <c r="N2747">
        <v>1980</v>
      </c>
      <c r="O2747">
        <v>14601</v>
      </c>
    </row>
    <row r="2748" spans="1:15" x14ac:dyDescent="0.25">
      <c r="A2748" t="s">
        <v>70</v>
      </c>
      <c r="B2748">
        <v>1990</v>
      </c>
      <c r="D2748" s="1">
        <v>33173</v>
      </c>
      <c r="E2748" t="s">
        <v>8</v>
      </c>
      <c r="F2748" t="s">
        <v>9</v>
      </c>
      <c r="G2748" t="s">
        <v>10</v>
      </c>
      <c r="H2748">
        <v>25</v>
      </c>
      <c r="J2748">
        <v>1981</v>
      </c>
      <c r="K2748">
        <v>208</v>
      </c>
      <c r="L2748" s="1">
        <v>29794</v>
      </c>
      <c r="M2748">
        <v>204</v>
      </c>
      <c r="N2748">
        <v>1981</v>
      </c>
      <c r="O2748">
        <v>2708</v>
      </c>
    </row>
    <row r="2749" spans="1:15" x14ac:dyDescent="0.25">
      <c r="A2749" t="s">
        <v>70</v>
      </c>
      <c r="B2749">
        <v>1990</v>
      </c>
      <c r="D2749" s="1">
        <v>33174</v>
      </c>
      <c r="E2749" t="s">
        <v>8</v>
      </c>
      <c r="F2749" t="s">
        <v>9</v>
      </c>
      <c r="G2749" t="s">
        <v>10</v>
      </c>
      <c r="H2749">
        <v>43</v>
      </c>
      <c r="J2749">
        <v>1982</v>
      </c>
      <c r="K2749">
        <v>208</v>
      </c>
      <c r="L2749" s="1">
        <v>30159</v>
      </c>
      <c r="M2749">
        <v>1240</v>
      </c>
      <c r="N2749">
        <v>1982</v>
      </c>
      <c r="O2749">
        <v>5887</v>
      </c>
    </row>
    <row r="2750" spans="1:15" x14ac:dyDescent="0.25">
      <c r="A2750" t="s">
        <v>70</v>
      </c>
      <c r="B2750">
        <v>1990</v>
      </c>
      <c r="D2750" s="1">
        <v>33175</v>
      </c>
      <c r="E2750" t="s">
        <v>8</v>
      </c>
      <c r="F2750" t="s">
        <v>9</v>
      </c>
      <c r="G2750" t="s">
        <v>10</v>
      </c>
      <c r="H2750">
        <v>26</v>
      </c>
      <c r="J2750">
        <v>1983</v>
      </c>
      <c r="K2750">
        <v>208</v>
      </c>
      <c r="L2750" s="1">
        <v>30524</v>
      </c>
      <c r="M2750">
        <v>1436</v>
      </c>
      <c r="N2750">
        <v>1983</v>
      </c>
      <c r="O2750">
        <v>44483</v>
      </c>
    </row>
    <row r="2751" spans="1:15" x14ac:dyDescent="0.25">
      <c r="A2751" t="s">
        <v>70</v>
      </c>
      <c r="B2751">
        <v>1990</v>
      </c>
      <c r="D2751" s="1">
        <v>33176</v>
      </c>
      <c r="E2751" t="s">
        <v>8</v>
      </c>
      <c r="F2751" t="s">
        <v>9</v>
      </c>
      <c r="G2751" t="s">
        <v>10</v>
      </c>
      <c r="H2751">
        <v>19</v>
      </c>
      <c r="J2751">
        <v>1984</v>
      </c>
      <c r="K2751">
        <v>208</v>
      </c>
      <c r="L2751" s="1">
        <v>30889</v>
      </c>
      <c r="M2751">
        <v>1328</v>
      </c>
      <c r="N2751">
        <v>1984</v>
      </c>
      <c r="O2751">
        <v>16263</v>
      </c>
    </row>
    <row r="2752" spans="1:15" x14ac:dyDescent="0.25">
      <c r="A2752" t="s">
        <v>70</v>
      </c>
      <c r="B2752">
        <v>1990</v>
      </c>
      <c r="D2752" s="1">
        <v>33177</v>
      </c>
      <c r="E2752" t="s">
        <v>8</v>
      </c>
      <c r="F2752" t="s">
        <v>9</v>
      </c>
      <c r="G2752" t="s">
        <v>10</v>
      </c>
      <c r="H2752">
        <v>12</v>
      </c>
      <c r="J2752">
        <v>1985</v>
      </c>
      <c r="K2752">
        <v>208</v>
      </c>
      <c r="L2752" s="1">
        <v>31255</v>
      </c>
      <c r="M2752">
        <v>28</v>
      </c>
      <c r="N2752">
        <v>1985</v>
      </c>
      <c r="O2752">
        <v>2897</v>
      </c>
    </row>
    <row r="2753" spans="1:15" x14ac:dyDescent="0.25">
      <c r="A2753" t="s">
        <v>70</v>
      </c>
      <c r="B2753">
        <v>1990</v>
      </c>
      <c r="D2753" s="1">
        <v>33178</v>
      </c>
      <c r="E2753" t="s">
        <v>8</v>
      </c>
      <c r="F2753" t="s">
        <v>9</v>
      </c>
      <c r="G2753" t="s">
        <v>10</v>
      </c>
      <c r="H2753">
        <v>12</v>
      </c>
      <c r="J2753">
        <v>1986</v>
      </c>
      <c r="K2753">
        <v>208</v>
      </c>
      <c r="L2753" s="1">
        <v>31620</v>
      </c>
      <c r="M2753">
        <v>0</v>
      </c>
      <c r="N2753">
        <v>1986</v>
      </c>
      <c r="O2753">
        <v>767</v>
      </c>
    </row>
    <row r="2754" spans="1:15" x14ac:dyDescent="0.25">
      <c r="A2754" t="s">
        <v>70</v>
      </c>
      <c r="B2754">
        <v>1990</v>
      </c>
      <c r="D2754" s="1">
        <v>33179</v>
      </c>
      <c r="E2754" t="s">
        <v>8</v>
      </c>
      <c r="F2754" t="s">
        <v>9</v>
      </c>
      <c r="G2754" t="s">
        <v>10</v>
      </c>
      <c r="H2754">
        <v>13</v>
      </c>
      <c r="J2754">
        <v>1987</v>
      </c>
      <c r="K2754">
        <v>208</v>
      </c>
      <c r="L2754" s="1">
        <v>31985</v>
      </c>
      <c r="M2754">
        <v>0</v>
      </c>
      <c r="N2754">
        <v>1987</v>
      </c>
      <c r="O2754">
        <v>12405</v>
      </c>
    </row>
    <row r="2755" spans="1:15" x14ac:dyDescent="0.25">
      <c r="A2755" t="s">
        <v>70</v>
      </c>
      <c r="B2755">
        <v>1990</v>
      </c>
      <c r="D2755" s="1">
        <v>33180</v>
      </c>
      <c r="E2755" t="s">
        <v>8</v>
      </c>
      <c r="F2755" t="s">
        <v>9</v>
      </c>
      <c r="G2755" t="s">
        <v>10</v>
      </c>
      <c r="H2755">
        <v>3</v>
      </c>
      <c r="J2755">
        <v>1988</v>
      </c>
      <c r="K2755">
        <v>208</v>
      </c>
      <c r="L2755" s="1">
        <v>32350</v>
      </c>
      <c r="M2755">
        <v>75</v>
      </c>
      <c r="N2755">
        <v>1988</v>
      </c>
      <c r="O2755">
        <v>3600</v>
      </c>
    </row>
    <row r="2756" spans="1:15" x14ac:dyDescent="0.25">
      <c r="A2756" t="s">
        <v>70</v>
      </c>
      <c r="B2756">
        <v>1990</v>
      </c>
      <c r="D2756" s="1">
        <v>33181</v>
      </c>
      <c r="E2756" t="s">
        <v>8</v>
      </c>
      <c r="F2756" t="s">
        <v>9</v>
      </c>
      <c r="G2756" t="s">
        <v>10</v>
      </c>
      <c r="H2756">
        <v>8</v>
      </c>
      <c r="J2756">
        <v>1989</v>
      </c>
      <c r="K2756">
        <v>208</v>
      </c>
      <c r="L2756" s="1">
        <v>32716</v>
      </c>
      <c r="M2756">
        <v>2314</v>
      </c>
      <c r="N2756">
        <v>1989</v>
      </c>
      <c r="O2756">
        <v>49859</v>
      </c>
    </row>
    <row r="2757" spans="1:15" x14ac:dyDescent="0.25">
      <c r="A2757" t="s">
        <v>70</v>
      </c>
      <c r="B2757">
        <v>1990</v>
      </c>
      <c r="D2757" s="1">
        <v>33182</v>
      </c>
      <c r="E2757" t="s">
        <v>8</v>
      </c>
      <c r="F2757" t="s">
        <v>9</v>
      </c>
      <c r="G2757" t="s">
        <v>10</v>
      </c>
      <c r="H2757">
        <v>13</v>
      </c>
      <c r="J2757">
        <v>1990</v>
      </c>
      <c r="K2757">
        <v>208</v>
      </c>
      <c r="L2757" s="1">
        <v>33081</v>
      </c>
      <c r="M2757">
        <v>1431</v>
      </c>
      <c r="N2757">
        <v>1990</v>
      </c>
      <c r="O2757">
        <v>21764</v>
      </c>
    </row>
    <row r="2758" spans="1:15" x14ac:dyDescent="0.25">
      <c r="A2758" t="s">
        <v>70</v>
      </c>
      <c r="B2758">
        <v>1990</v>
      </c>
      <c r="D2758" s="1">
        <v>33183</v>
      </c>
      <c r="E2758" t="s">
        <v>8</v>
      </c>
      <c r="F2758" t="s">
        <v>9</v>
      </c>
      <c r="G2758" t="s">
        <v>10</v>
      </c>
      <c r="H2758">
        <v>14</v>
      </c>
      <c r="J2758">
        <v>1991</v>
      </c>
      <c r="K2758">
        <v>208</v>
      </c>
      <c r="L2758" s="1">
        <v>33446</v>
      </c>
      <c r="M2758">
        <v>514</v>
      </c>
      <c r="N2758">
        <v>1991</v>
      </c>
      <c r="O2758">
        <v>8136</v>
      </c>
    </row>
    <row r="2759" spans="1:15" x14ac:dyDescent="0.25">
      <c r="A2759" t="s">
        <v>70</v>
      </c>
      <c r="B2759">
        <v>1990</v>
      </c>
      <c r="D2759" s="1">
        <v>33184</v>
      </c>
      <c r="E2759" t="s">
        <v>8</v>
      </c>
      <c r="F2759" t="s">
        <v>9</v>
      </c>
      <c r="G2759" t="s">
        <v>10</v>
      </c>
      <c r="H2759">
        <v>14</v>
      </c>
      <c r="J2759">
        <v>1992</v>
      </c>
      <c r="K2759">
        <v>208</v>
      </c>
      <c r="L2759" s="1">
        <v>33811</v>
      </c>
      <c r="M2759">
        <v>334</v>
      </c>
      <c r="N2759">
        <v>1992</v>
      </c>
      <c r="O2759">
        <v>16391</v>
      </c>
    </row>
    <row r="2760" spans="1:15" x14ac:dyDescent="0.25">
      <c r="A2760" t="s">
        <v>70</v>
      </c>
      <c r="B2760">
        <v>1990</v>
      </c>
      <c r="D2760" s="1">
        <v>33185</v>
      </c>
      <c r="E2760" t="s">
        <v>8</v>
      </c>
      <c r="F2760" t="s">
        <v>9</v>
      </c>
      <c r="G2760" t="s">
        <v>10</v>
      </c>
      <c r="H2760">
        <v>8</v>
      </c>
      <c r="J2760">
        <v>1993</v>
      </c>
      <c r="K2760">
        <v>208</v>
      </c>
      <c r="L2760" s="1">
        <v>34177</v>
      </c>
      <c r="M2760">
        <v>3404</v>
      </c>
      <c r="N2760">
        <v>1993</v>
      </c>
      <c r="O2760">
        <v>25620</v>
      </c>
    </row>
    <row r="2761" spans="1:15" x14ac:dyDescent="0.25">
      <c r="A2761" t="s">
        <v>70</v>
      </c>
      <c r="B2761">
        <v>1990</v>
      </c>
      <c r="D2761" s="1">
        <v>33186</v>
      </c>
      <c r="E2761" t="s">
        <v>8</v>
      </c>
      <c r="F2761" t="s">
        <v>9</v>
      </c>
      <c r="G2761" t="s">
        <v>10</v>
      </c>
      <c r="H2761">
        <v>0</v>
      </c>
      <c r="J2761">
        <v>1994</v>
      </c>
      <c r="K2761">
        <v>208</v>
      </c>
      <c r="L2761" s="1">
        <v>34542</v>
      </c>
      <c r="M2761">
        <v>17</v>
      </c>
      <c r="N2761">
        <v>1994</v>
      </c>
      <c r="O2761">
        <v>20220</v>
      </c>
    </row>
    <row r="2762" spans="1:15" x14ac:dyDescent="0.25">
      <c r="A2762" t="s">
        <v>70</v>
      </c>
      <c r="B2762">
        <v>1990</v>
      </c>
      <c r="D2762" s="1">
        <v>33187</v>
      </c>
      <c r="E2762" t="s">
        <v>8</v>
      </c>
      <c r="F2762" t="s">
        <v>9</v>
      </c>
      <c r="G2762" t="s">
        <v>10</v>
      </c>
      <c r="H2762">
        <v>2</v>
      </c>
      <c r="J2762">
        <v>1995</v>
      </c>
      <c r="K2762">
        <v>208</v>
      </c>
      <c r="L2762" s="1">
        <v>34907</v>
      </c>
      <c r="M2762">
        <v>38</v>
      </c>
      <c r="N2762">
        <v>1995</v>
      </c>
      <c r="O2762">
        <v>13550</v>
      </c>
    </row>
    <row r="2763" spans="1:15" x14ac:dyDescent="0.25">
      <c r="A2763" t="s">
        <v>70</v>
      </c>
      <c r="B2763">
        <v>1990</v>
      </c>
      <c r="D2763" s="1">
        <v>33188</v>
      </c>
      <c r="E2763" t="s">
        <v>8</v>
      </c>
      <c r="F2763" t="s">
        <v>9</v>
      </c>
      <c r="G2763" t="s">
        <v>10</v>
      </c>
      <c r="H2763">
        <v>0</v>
      </c>
      <c r="J2763">
        <v>1999</v>
      </c>
      <c r="K2763">
        <v>208</v>
      </c>
      <c r="L2763" s="1">
        <v>36368</v>
      </c>
      <c r="M2763">
        <v>1466</v>
      </c>
      <c r="N2763">
        <v>1999</v>
      </c>
      <c r="O2763">
        <v>12493</v>
      </c>
    </row>
    <row r="2764" spans="1:15" x14ac:dyDescent="0.25">
      <c r="A2764" t="s">
        <v>70</v>
      </c>
      <c r="B2764">
        <v>1990</v>
      </c>
      <c r="D2764" s="1">
        <v>33189</v>
      </c>
      <c r="E2764" t="s">
        <v>8</v>
      </c>
      <c r="F2764" t="s">
        <v>9</v>
      </c>
      <c r="G2764" t="s">
        <v>10</v>
      </c>
      <c r="H2764">
        <v>7</v>
      </c>
      <c r="J2764">
        <v>2000</v>
      </c>
      <c r="K2764">
        <v>208</v>
      </c>
      <c r="L2764" s="1">
        <v>36733</v>
      </c>
      <c r="M2764">
        <v>177</v>
      </c>
      <c r="N2764">
        <v>2000</v>
      </c>
      <c r="O2764">
        <v>21857</v>
      </c>
    </row>
    <row r="2765" spans="1:15" x14ac:dyDescent="0.25">
      <c r="A2765" t="s">
        <v>70</v>
      </c>
      <c r="B2765">
        <v>1990</v>
      </c>
      <c r="D2765" s="1">
        <v>33190</v>
      </c>
      <c r="E2765" t="s">
        <v>8</v>
      </c>
      <c r="F2765" t="s">
        <v>9</v>
      </c>
      <c r="G2765" t="s">
        <v>10</v>
      </c>
      <c r="H2765">
        <v>2</v>
      </c>
      <c r="J2765">
        <v>2001</v>
      </c>
      <c r="K2765">
        <v>208</v>
      </c>
      <c r="L2765" s="1">
        <v>37099</v>
      </c>
      <c r="M2765">
        <v>573</v>
      </c>
      <c r="N2765">
        <v>2001</v>
      </c>
      <c r="O2765">
        <v>24896</v>
      </c>
    </row>
    <row r="2766" spans="1:15" x14ac:dyDescent="0.25">
      <c r="A2766" t="s">
        <v>70</v>
      </c>
      <c r="B2766">
        <v>1991</v>
      </c>
      <c r="D2766" s="1">
        <v>33398</v>
      </c>
      <c r="E2766" t="s">
        <v>8</v>
      </c>
      <c r="F2766" t="s">
        <v>9</v>
      </c>
      <c r="G2766" t="s">
        <v>10</v>
      </c>
      <c r="H2766">
        <v>1</v>
      </c>
      <c r="J2766">
        <v>2002</v>
      </c>
      <c r="K2766">
        <v>208</v>
      </c>
      <c r="L2766" s="1">
        <v>37464</v>
      </c>
      <c r="M2766">
        <v>508</v>
      </c>
      <c r="N2766">
        <v>2002</v>
      </c>
      <c r="O2766">
        <v>16385</v>
      </c>
    </row>
    <row r="2767" spans="1:15" x14ac:dyDescent="0.25">
      <c r="A2767" t="s">
        <v>70</v>
      </c>
      <c r="B2767">
        <v>1991</v>
      </c>
      <c r="D2767" s="1">
        <v>33399</v>
      </c>
      <c r="E2767" t="s">
        <v>8</v>
      </c>
      <c r="F2767" t="s">
        <v>9</v>
      </c>
      <c r="G2767" t="s">
        <v>10</v>
      </c>
      <c r="H2767">
        <v>2</v>
      </c>
      <c r="J2767">
        <v>2003</v>
      </c>
      <c r="K2767">
        <v>208</v>
      </c>
      <c r="L2767" s="1">
        <v>37829</v>
      </c>
      <c r="M2767">
        <v>288</v>
      </c>
      <c r="N2767">
        <v>2003</v>
      </c>
      <c r="O2767">
        <v>5939</v>
      </c>
    </row>
    <row r="2768" spans="1:15" x14ac:dyDescent="0.25">
      <c r="A2768" t="s">
        <v>70</v>
      </c>
      <c r="B2768">
        <v>1991</v>
      </c>
      <c r="D2768" s="1">
        <v>33400</v>
      </c>
      <c r="E2768" t="s">
        <v>8</v>
      </c>
      <c r="F2768" t="s">
        <v>9</v>
      </c>
      <c r="G2768" t="s">
        <v>10</v>
      </c>
      <c r="H2768">
        <v>2</v>
      </c>
      <c r="J2768">
        <v>2004</v>
      </c>
      <c r="K2768">
        <v>208</v>
      </c>
      <c r="L2768" s="1">
        <v>38194</v>
      </c>
      <c r="M2768">
        <v>2165</v>
      </c>
      <c r="N2768">
        <v>2004</v>
      </c>
      <c r="O2768">
        <v>18668</v>
      </c>
    </row>
    <row r="2769" spans="1:15" x14ac:dyDescent="0.25">
      <c r="A2769" t="s">
        <v>70</v>
      </c>
      <c r="B2769">
        <v>1991</v>
      </c>
      <c r="D2769" s="1">
        <v>33401</v>
      </c>
      <c r="E2769" t="s">
        <v>8</v>
      </c>
      <c r="F2769" t="s">
        <v>9</v>
      </c>
      <c r="G2769" t="s">
        <v>10</v>
      </c>
      <c r="H2769">
        <v>4</v>
      </c>
      <c r="J2769">
        <v>2005</v>
      </c>
      <c r="K2769">
        <v>208</v>
      </c>
      <c r="L2769" s="1">
        <v>38560</v>
      </c>
      <c r="M2769">
        <v>65</v>
      </c>
      <c r="N2769">
        <v>2005</v>
      </c>
      <c r="O2769">
        <v>9259</v>
      </c>
    </row>
    <row r="2770" spans="1:15" x14ac:dyDescent="0.25">
      <c r="A2770" t="s">
        <v>70</v>
      </c>
      <c r="B2770">
        <v>1991</v>
      </c>
      <c r="D2770" s="1">
        <v>33402</v>
      </c>
      <c r="E2770" t="s">
        <v>8</v>
      </c>
      <c r="F2770" t="s">
        <v>9</v>
      </c>
      <c r="G2770" t="s">
        <v>10</v>
      </c>
      <c r="H2770">
        <v>9</v>
      </c>
      <c r="J2770">
        <v>2006</v>
      </c>
      <c r="K2770">
        <v>208</v>
      </c>
      <c r="L2770" s="1">
        <v>38925</v>
      </c>
      <c r="M2770">
        <v>1128</v>
      </c>
      <c r="N2770">
        <v>2006</v>
      </c>
      <c r="O2770">
        <v>5903</v>
      </c>
    </row>
    <row r="2771" spans="1:15" x14ac:dyDescent="0.25">
      <c r="A2771" t="s">
        <v>70</v>
      </c>
      <c r="B2771">
        <v>1991</v>
      </c>
      <c r="D2771" s="1">
        <v>33403</v>
      </c>
      <c r="E2771" t="s">
        <v>8</v>
      </c>
      <c r="F2771" t="s">
        <v>9</v>
      </c>
      <c r="G2771" t="s">
        <v>10</v>
      </c>
      <c r="H2771">
        <v>12</v>
      </c>
      <c r="J2771">
        <v>2007</v>
      </c>
      <c r="K2771">
        <v>208</v>
      </c>
      <c r="L2771" s="1">
        <v>39290</v>
      </c>
      <c r="M2771">
        <v>132</v>
      </c>
      <c r="N2771">
        <v>2007</v>
      </c>
      <c r="O2771">
        <v>635</v>
      </c>
    </row>
    <row r="2772" spans="1:15" x14ac:dyDescent="0.25">
      <c r="A2772" t="s">
        <v>70</v>
      </c>
      <c r="B2772">
        <v>1991</v>
      </c>
      <c r="D2772" s="1">
        <v>33404</v>
      </c>
      <c r="E2772" t="s">
        <v>8</v>
      </c>
      <c r="F2772" t="s">
        <v>9</v>
      </c>
      <c r="G2772" t="s">
        <v>10</v>
      </c>
      <c r="H2772">
        <v>14</v>
      </c>
      <c r="J2772">
        <v>2008</v>
      </c>
      <c r="K2772">
        <v>208</v>
      </c>
      <c r="L2772" s="1">
        <v>39655</v>
      </c>
      <c r="M2772">
        <v>6</v>
      </c>
      <c r="N2772">
        <v>2008</v>
      </c>
      <c r="O2772">
        <v>7398</v>
      </c>
    </row>
    <row r="2773" spans="1:15" x14ac:dyDescent="0.25">
      <c r="A2773" t="s">
        <v>70</v>
      </c>
      <c r="B2773">
        <v>1991</v>
      </c>
      <c r="D2773" s="1">
        <v>33405</v>
      </c>
      <c r="E2773" t="s">
        <v>8</v>
      </c>
      <c r="F2773" t="s">
        <v>9</v>
      </c>
      <c r="G2773" t="s">
        <v>10</v>
      </c>
      <c r="H2773">
        <v>10</v>
      </c>
      <c r="J2773">
        <v>2009</v>
      </c>
      <c r="K2773">
        <v>208</v>
      </c>
      <c r="L2773" s="1">
        <v>40021</v>
      </c>
      <c r="M2773">
        <v>616</v>
      </c>
      <c r="N2773">
        <v>2009</v>
      </c>
      <c r="O2773">
        <v>66611</v>
      </c>
    </row>
    <row r="2774" spans="1:15" x14ac:dyDescent="0.25">
      <c r="A2774" t="s">
        <v>70</v>
      </c>
      <c r="B2774">
        <v>1991</v>
      </c>
      <c r="D2774" s="1">
        <v>33406</v>
      </c>
      <c r="E2774" t="s">
        <v>8</v>
      </c>
      <c r="F2774" t="s">
        <v>9</v>
      </c>
      <c r="G2774" t="s">
        <v>10</v>
      </c>
      <c r="H2774">
        <v>10</v>
      </c>
      <c r="J2774">
        <v>2010</v>
      </c>
      <c r="K2774">
        <v>208</v>
      </c>
      <c r="L2774" s="1">
        <v>40386</v>
      </c>
      <c r="M2774">
        <v>624</v>
      </c>
      <c r="N2774">
        <v>2010</v>
      </c>
      <c r="O2774">
        <v>18390</v>
      </c>
    </row>
    <row r="2775" spans="1:15" x14ac:dyDescent="0.25">
      <c r="A2775" t="s">
        <v>70</v>
      </c>
      <c r="B2775">
        <v>1991</v>
      </c>
      <c r="D2775" s="1">
        <v>33407</v>
      </c>
      <c r="E2775" t="s">
        <v>8</v>
      </c>
      <c r="F2775" t="s">
        <v>9</v>
      </c>
      <c r="G2775" t="s">
        <v>10</v>
      </c>
      <c r="H2775">
        <v>11</v>
      </c>
      <c r="J2775">
        <v>2011</v>
      </c>
      <c r="K2775">
        <v>208</v>
      </c>
      <c r="L2775" s="1">
        <v>40751</v>
      </c>
      <c r="M2775">
        <v>547</v>
      </c>
      <c r="N2775">
        <v>2011</v>
      </c>
      <c r="O2775">
        <v>18568</v>
      </c>
    </row>
    <row r="2776" spans="1:15" x14ac:dyDescent="0.25">
      <c r="A2776" t="s">
        <v>70</v>
      </c>
      <c r="B2776">
        <v>1991</v>
      </c>
      <c r="D2776" s="1">
        <v>33408</v>
      </c>
      <c r="E2776" t="s">
        <v>8</v>
      </c>
      <c r="F2776" t="s">
        <v>9</v>
      </c>
      <c r="G2776" t="s">
        <v>10</v>
      </c>
      <c r="H2776">
        <v>37</v>
      </c>
      <c r="J2776">
        <v>2012</v>
      </c>
      <c r="K2776">
        <v>208</v>
      </c>
      <c r="L2776" s="1">
        <v>41116</v>
      </c>
      <c r="M2776">
        <v>792</v>
      </c>
      <c r="N2776">
        <v>2012</v>
      </c>
      <c r="O2776">
        <v>25300</v>
      </c>
    </row>
    <row r="2777" spans="1:15" x14ac:dyDescent="0.25">
      <c r="A2777" t="s">
        <v>70</v>
      </c>
      <c r="B2777">
        <v>1991</v>
      </c>
      <c r="D2777" s="1">
        <v>33409</v>
      </c>
      <c r="E2777" t="s">
        <v>8</v>
      </c>
      <c r="F2777" t="s">
        <v>9</v>
      </c>
      <c r="G2777" t="s">
        <v>10</v>
      </c>
      <c r="H2777">
        <v>59</v>
      </c>
      <c r="J2777">
        <v>2013</v>
      </c>
      <c r="K2777">
        <v>208</v>
      </c>
      <c r="L2777" s="1">
        <v>41482</v>
      </c>
      <c r="M2777">
        <v>770</v>
      </c>
      <c r="N2777">
        <v>2013</v>
      </c>
      <c r="O2777">
        <v>33151</v>
      </c>
    </row>
    <row r="2778" spans="1:15" x14ac:dyDescent="0.25">
      <c r="A2778" t="s">
        <v>70</v>
      </c>
      <c r="B2778">
        <v>1991</v>
      </c>
      <c r="D2778" s="1">
        <v>33410</v>
      </c>
      <c r="E2778" t="s">
        <v>8</v>
      </c>
      <c r="F2778" t="s">
        <v>9</v>
      </c>
      <c r="G2778" t="s">
        <v>10</v>
      </c>
      <c r="H2778">
        <v>85</v>
      </c>
      <c r="J2778">
        <v>2014</v>
      </c>
      <c r="K2778">
        <v>208</v>
      </c>
      <c r="L2778" s="1">
        <v>41847</v>
      </c>
      <c r="M2778">
        <v>41</v>
      </c>
      <c r="N2778">
        <v>2014</v>
      </c>
      <c r="O2778">
        <v>25637</v>
      </c>
    </row>
    <row r="2779" spans="1:15" x14ac:dyDescent="0.25">
      <c r="A2779" t="s">
        <v>70</v>
      </c>
      <c r="B2779">
        <v>1991</v>
      </c>
      <c r="D2779" s="1">
        <v>33411</v>
      </c>
      <c r="E2779" t="s">
        <v>8</v>
      </c>
      <c r="F2779" t="s">
        <v>9</v>
      </c>
      <c r="G2779" t="s">
        <v>10</v>
      </c>
      <c r="H2779">
        <v>93</v>
      </c>
      <c r="J2779">
        <v>2015</v>
      </c>
      <c r="K2779">
        <v>208</v>
      </c>
      <c r="L2779" s="1">
        <v>42212</v>
      </c>
      <c r="M2779">
        <v>559</v>
      </c>
      <c r="N2779">
        <v>2015</v>
      </c>
      <c r="O2779">
        <v>19380</v>
      </c>
    </row>
    <row r="2780" spans="1:15" x14ac:dyDescent="0.25">
      <c r="A2780" t="s">
        <v>70</v>
      </c>
      <c r="B2780">
        <v>1991</v>
      </c>
      <c r="D2780" s="1">
        <v>33412</v>
      </c>
      <c r="E2780" t="s">
        <v>8</v>
      </c>
      <c r="F2780" t="s">
        <v>9</v>
      </c>
      <c r="G2780" t="s">
        <v>10</v>
      </c>
      <c r="H2780">
        <v>109</v>
      </c>
      <c r="J2780">
        <v>2016</v>
      </c>
      <c r="K2780">
        <v>208</v>
      </c>
      <c r="L2780" s="1">
        <v>42577</v>
      </c>
      <c r="M2780">
        <v>141</v>
      </c>
      <c r="N2780">
        <v>2016</v>
      </c>
      <c r="O2780">
        <v>14426</v>
      </c>
    </row>
    <row r="2781" spans="1:15" x14ac:dyDescent="0.25">
      <c r="A2781" t="s">
        <v>70</v>
      </c>
      <c r="B2781">
        <v>1991</v>
      </c>
      <c r="D2781" s="1">
        <v>33413</v>
      </c>
      <c r="E2781" t="s">
        <v>8</v>
      </c>
      <c r="F2781" t="s">
        <v>9</v>
      </c>
      <c r="G2781" t="s">
        <v>10</v>
      </c>
      <c r="H2781">
        <v>115</v>
      </c>
      <c r="J2781">
        <v>2017</v>
      </c>
      <c r="K2781">
        <v>208</v>
      </c>
      <c r="L2781" s="1">
        <v>42943</v>
      </c>
      <c r="M2781">
        <v>1197</v>
      </c>
      <c r="N2781">
        <v>2017</v>
      </c>
      <c r="O2781">
        <v>20587</v>
      </c>
    </row>
    <row r="2782" spans="1:15" x14ac:dyDescent="0.25">
      <c r="A2782" t="s">
        <v>70</v>
      </c>
      <c r="B2782">
        <v>1991</v>
      </c>
      <c r="D2782" s="1">
        <v>33414</v>
      </c>
      <c r="E2782" t="s">
        <v>8</v>
      </c>
      <c r="F2782" t="s">
        <v>9</v>
      </c>
      <c r="G2782" t="s">
        <v>10</v>
      </c>
      <c r="H2782">
        <v>135</v>
      </c>
      <c r="J2782">
        <v>2018</v>
      </c>
      <c r="K2782">
        <v>208</v>
      </c>
      <c r="L2782" s="1">
        <v>43308</v>
      </c>
      <c r="M2782">
        <v>472</v>
      </c>
      <c r="N2782">
        <v>2018</v>
      </c>
      <c r="O2782">
        <v>18064</v>
      </c>
    </row>
    <row r="2783" spans="1:15" x14ac:dyDescent="0.25">
      <c r="A2783" t="s">
        <v>70</v>
      </c>
      <c r="B2783">
        <v>1991</v>
      </c>
      <c r="D2783" s="1">
        <v>33415</v>
      </c>
      <c r="E2783" t="s">
        <v>8</v>
      </c>
      <c r="F2783" t="s">
        <v>9</v>
      </c>
      <c r="G2783" t="s">
        <v>10</v>
      </c>
      <c r="H2783">
        <v>136</v>
      </c>
      <c r="J2783">
        <v>2019</v>
      </c>
      <c r="K2783">
        <v>208</v>
      </c>
      <c r="L2783" s="1">
        <v>43673</v>
      </c>
      <c r="M2783">
        <v>3216</v>
      </c>
      <c r="N2783">
        <v>2019</v>
      </c>
      <c r="O2783">
        <v>39796</v>
      </c>
    </row>
    <row r="2784" spans="1:15" x14ac:dyDescent="0.25">
      <c r="A2784" t="s">
        <v>70</v>
      </c>
      <c r="B2784">
        <v>1991</v>
      </c>
      <c r="D2784" s="1">
        <v>33416</v>
      </c>
      <c r="E2784" t="s">
        <v>8</v>
      </c>
      <c r="F2784" t="s">
        <v>9</v>
      </c>
      <c r="G2784" t="s">
        <v>10</v>
      </c>
      <c r="H2784">
        <v>138</v>
      </c>
      <c r="J2784">
        <v>2020</v>
      </c>
      <c r="K2784">
        <v>208</v>
      </c>
      <c r="L2784" s="1">
        <v>44038</v>
      </c>
      <c r="M2784">
        <v>604</v>
      </c>
      <c r="N2784">
        <v>2020</v>
      </c>
      <c r="O2784">
        <v>9424</v>
      </c>
    </row>
    <row r="2785" spans="1:15" x14ac:dyDescent="0.25">
      <c r="A2785" t="s">
        <v>70</v>
      </c>
      <c r="B2785">
        <v>1991</v>
      </c>
      <c r="D2785" s="1">
        <v>33417</v>
      </c>
      <c r="E2785" t="s">
        <v>8</v>
      </c>
      <c r="F2785" t="s">
        <v>9</v>
      </c>
      <c r="G2785" t="s">
        <v>10</v>
      </c>
      <c r="H2785">
        <v>133</v>
      </c>
      <c r="J2785">
        <v>2021</v>
      </c>
      <c r="K2785">
        <v>208</v>
      </c>
      <c r="L2785" s="1">
        <v>44404</v>
      </c>
      <c r="M2785">
        <v>320</v>
      </c>
      <c r="N2785">
        <v>2021</v>
      </c>
      <c r="O2785">
        <v>12414</v>
      </c>
    </row>
    <row r="2786" spans="1:15" x14ac:dyDescent="0.25">
      <c r="A2786" t="s">
        <v>70</v>
      </c>
      <c r="B2786">
        <v>1991</v>
      </c>
      <c r="D2786" s="1">
        <v>33418</v>
      </c>
      <c r="E2786" t="s">
        <v>8</v>
      </c>
      <c r="F2786" t="s">
        <v>9</v>
      </c>
      <c r="G2786" t="s">
        <v>10</v>
      </c>
      <c r="H2786">
        <v>135</v>
      </c>
      <c r="J2786">
        <v>1971</v>
      </c>
      <c r="K2786">
        <v>209</v>
      </c>
      <c r="L2786" s="1">
        <v>26142</v>
      </c>
      <c r="M2786">
        <v>0</v>
      </c>
      <c r="N2786">
        <v>1971</v>
      </c>
      <c r="O2786">
        <v>12359</v>
      </c>
    </row>
    <row r="2787" spans="1:15" x14ac:dyDescent="0.25">
      <c r="A2787" t="s">
        <v>70</v>
      </c>
      <c r="B2787">
        <v>1991</v>
      </c>
      <c r="D2787" s="1">
        <v>33419</v>
      </c>
      <c r="E2787" t="s">
        <v>8</v>
      </c>
      <c r="F2787" t="s">
        <v>9</v>
      </c>
      <c r="G2787" t="s">
        <v>10</v>
      </c>
      <c r="H2787">
        <v>141</v>
      </c>
      <c r="J2787">
        <v>1972</v>
      </c>
      <c r="K2787">
        <v>209</v>
      </c>
      <c r="L2787" s="1">
        <v>26507</v>
      </c>
      <c r="M2787">
        <v>374</v>
      </c>
      <c r="N2787">
        <v>1972</v>
      </c>
      <c r="O2787">
        <v>12551</v>
      </c>
    </row>
    <row r="2788" spans="1:15" x14ac:dyDescent="0.25">
      <c r="A2788" t="s">
        <v>70</v>
      </c>
      <c r="B2788">
        <v>1991</v>
      </c>
      <c r="D2788" s="1">
        <v>33420</v>
      </c>
      <c r="E2788" t="s">
        <v>8</v>
      </c>
      <c r="F2788" t="s">
        <v>9</v>
      </c>
      <c r="G2788" t="s">
        <v>10</v>
      </c>
      <c r="H2788">
        <v>162</v>
      </c>
      <c r="J2788">
        <v>1973</v>
      </c>
      <c r="K2788">
        <v>209</v>
      </c>
      <c r="L2788" s="1">
        <v>26873</v>
      </c>
      <c r="M2788">
        <v>616</v>
      </c>
      <c r="N2788">
        <v>1973</v>
      </c>
      <c r="O2788">
        <v>11475</v>
      </c>
    </row>
    <row r="2789" spans="1:15" x14ac:dyDescent="0.25">
      <c r="A2789" t="s">
        <v>70</v>
      </c>
      <c r="B2789">
        <v>1991</v>
      </c>
      <c r="D2789" s="1">
        <v>33421</v>
      </c>
      <c r="E2789" t="s">
        <v>8</v>
      </c>
      <c r="F2789" t="s">
        <v>9</v>
      </c>
      <c r="G2789" t="s">
        <v>10</v>
      </c>
      <c r="H2789">
        <v>211</v>
      </c>
      <c r="J2789">
        <v>1974</v>
      </c>
      <c r="K2789">
        <v>209</v>
      </c>
      <c r="L2789" s="1">
        <v>27238</v>
      </c>
      <c r="M2789">
        <v>95</v>
      </c>
      <c r="N2789">
        <v>1974</v>
      </c>
      <c r="O2789">
        <v>29095</v>
      </c>
    </row>
    <row r="2790" spans="1:15" x14ac:dyDescent="0.25">
      <c r="A2790" t="s">
        <v>70</v>
      </c>
      <c r="B2790">
        <v>1991</v>
      </c>
      <c r="D2790" s="1">
        <v>33422</v>
      </c>
      <c r="E2790" t="s">
        <v>8</v>
      </c>
      <c r="F2790" t="s">
        <v>9</v>
      </c>
      <c r="G2790" t="s">
        <v>10</v>
      </c>
      <c r="H2790">
        <v>257</v>
      </c>
      <c r="J2790">
        <v>1975</v>
      </c>
      <c r="K2790">
        <v>209</v>
      </c>
      <c r="L2790" s="1">
        <v>27603</v>
      </c>
      <c r="M2790">
        <v>121</v>
      </c>
      <c r="N2790">
        <v>1975</v>
      </c>
      <c r="O2790">
        <v>2427</v>
      </c>
    </row>
    <row r="2791" spans="1:15" x14ac:dyDescent="0.25">
      <c r="A2791" t="s">
        <v>70</v>
      </c>
      <c r="B2791">
        <v>1991</v>
      </c>
      <c r="D2791" s="1">
        <v>33423</v>
      </c>
      <c r="E2791" t="s">
        <v>8</v>
      </c>
      <c r="F2791" t="s">
        <v>9</v>
      </c>
      <c r="G2791" t="s">
        <v>10</v>
      </c>
      <c r="H2791">
        <v>299</v>
      </c>
      <c r="J2791">
        <v>1976</v>
      </c>
      <c r="K2791">
        <v>209</v>
      </c>
      <c r="L2791" s="1">
        <v>27968</v>
      </c>
      <c r="M2791">
        <v>72</v>
      </c>
      <c r="N2791">
        <v>1976</v>
      </c>
      <c r="O2791">
        <v>7558</v>
      </c>
    </row>
    <row r="2792" spans="1:15" x14ac:dyDescent="0.25">
      <c r="A2792" t="s">
        <v>70</v>
      </c>
      <c r="B2792">
        <v>1991</v>
      </c>
      <c r="D2792" s="1">
        <v>33424</v>
      </c>
      <c r="E2792" t="s">
        <v>8</v>
      </c>
      <c r="F2792" t="s">
        <v>9</v>
      </c>
      <c r="G2792" t="s">
        <v>10</v>
      </c>
      <c r="H2792">
        <v>279</v>
      </c>
      <c r="J2792">
        <v>1977</v>
      </c>
      <c r="K2792">
        <v>209</v>
      </c>
      <c r="L2792" s="1">
        <v>28334</v>
      </c>
      <c r="M2792">
        <v>14</v>
      </c>
      <c r="N2792">
        <v>1977</v>
      </c>
      <c r="O2792">
        <v>3224</v>
      </c>
    </row>
    <row r="2793" spans="1:15" x14ac:dyDescent="0.25">
      <c r="A2793" t="s">
        <v>70</v>
      </c>
      <c r="B2793">
        <v>1991</v>
      </c>
      <c r="D2793" s="1">
        <v>33425</v>
      </c>
      <c r="E2793" t="s">
        <v>8</v>
      </c>
      <c r="F2793" t="s">
        <v>9</v>
      </c>
      <c r="G2793" t="s">
        <v>10</v>
      </c>
      <c r="H2793">
        <v>251</v>
      </c>
      <c r="J2793">
        <v>1978</v>
      </c>
      <c r="K2793">
        <v>209</v>
      </c>
      <c r="L2793" s="1">
        <v>28699</v>
      </c>
      <c r="M2793">
        <v>16</v>
      </c>
      <c r="N2793">
        <v>1978</v>
      </c>
      <c r="O2793">
        <v>26296</v>
      </c>
    </row>
    <row r="2794" spans="1:15" x14ac:dyDescent="0.25">
      <c r="A2794" t="s">
        <v>70</v>
      </c>
      <c r="B2794">
        <v>1991</v>
      </c>
      <c r="D2794" s="1">
        <v>33426</v>
      </c>
      <c r="E2794" t="s">
        <v>8</v>
      </c>
      <c r="F2794" t="s">
        <v>9</v>
      </c>
      <c r="G2794" t="s">
        <v>10</v>
      </c>
      <c r="H2794">
        <v>199</v>
      </c>
      <c r="J2794">
        <v>1979</v>
      </c>
      <c r="K2794">
        <v>209</v>
      </c>
      <c r="L2794" s="1">
        <v>29064</v>
      </c>
      <c r="M2794">
        <v>1926</v>
      </c>
      <c r="N2794">
        <v>1979</v>
      </c>
      <c r="O2794">
        <v>22403</v>
      </c>
    </row>
    <row r="2795" spans="1:15" x14ac:dyDescent="0.25">
      <c r="A2795" t="s">
        <v>70</v>
      </c>
      <c r="B2795">
        <v>1991</v>
      </c>
      <c r="D2795" s="1">
        <v>33427</v>
      </c>
      <c r="E2795" t="s">
        <v>8</v>
      </c>
      <c r="F2795" t="s">
        <v>9</v>
      </c>
      <c r="G2795" t="s">
        <v>10</v>
      </c>
      <c r="H2795">
        <v>198</v>
      </c>
      <c r="J2795">
        <v>1980</v>
      </c>
      <c r="K2795">
        <v>209</v>
      </c>
      <c r="L2795" s="1">
        <v>29429</v>
      </c>
      <c r="M2795">
        <v>300</v>
      </c>
      <c r="N2795">
        <v>1980</v>
      </c>
      <c r="O2795">
        <v>14901</v>
      </c>
    </row>
    <row r="2796" spans="1:15" x14ac:dyDescent="0.25">
      <c r="A2796" t="s">
        <v>70</v>
      </c>
      <c r="B2796">
        <v>1991</v>
      </c>
      <c r="D2796" s="1">
        <v>33428</v>
      </c>
      <c r="E2796" t="s">
        <v>8</v>
      </c>
      <c r="F2796" t="s">
        <v>9</v>
      </c>
      <c r="G2796" t="s">
        <v>10</v>
      </c>
      <c r="H2796">
        <v>205</v>
      </c>
      <c r="J2796">
        <v>1981</v>
      </c>
      <c r="K2796">
        <v>209</v>
      </c>
      <c r="L2796" s="1">
        <v>29795</v>
      </c>
      <c r="M2796">
        <v>10</v>
      </c>
      <c r="N2796">
        <v>1981</v>
      </c>
      <c r="O2796">
        <v>2718</v>
      </c>
    </row>
    <row r="2797" spans="1:15" x14ac:dyDescent="0.25">
      <c r="A2797" t="s">
        <v>70</v>
      </c>
      <c r="B2797">
        <v>1991</v>
      </c>
      <c r="D2797" s="1">
        <v>33429</v>
      </c>
      <c r="E2797" t="s">
        <v>8</v>
      </c>
      <c r="F2797" t="s">
        <v>9</v>
      </c>
      <c r="G2797" t="s">
        <v>10</v>
      </c>
      <c r="H2797">
        <v>126</v>
      </c>
      <c r="J2797">
        <v>1982</v>
      </c>
      <c r="K2797">
        <v>209</v>
      </c>
      <c r="L2797" s="1">
        <v>30160</v>
      </c>
      <c r="M2797">
        <v>0</v>
      </c>
      <c r="N2797">
        <v>1982</v>
      </c>
      <c r="O2797">
        <v>5887</v>
      </c>
    </row>
    <row r="2798" spans="1:15" x14ac:dyDescent="0.25">
      <c r="A2798" t="s">
        <v>70</v>
      </c>
      <c r="B2798">
        <v>1991</v>
      </c>
      <c r="D2798" s="1">
        <v>33430</v>
      </c>
      <c r="E2798" t="s">
        <v>8</v>
      </c>
      <c r="F2798" t="s">
        <v>9</v>
      </c>
      <c r="G2798" t="s">
        <v>10</v>
      </c>
      <c r="H2798">
        <v>578</v>
      </c>
      <c r="J2798">
        <v>1983</v>
      </c>
      <c r="K2798">
        <v>209</v>
      </c>
      <c r="L2798" s="1">
        <v>30525</v>
      </c>
      <c r="M2798">
        <v>0</v>
      </c>
      <c r="N2798">
        <v>1983</v>
      </c>
      <c r="O2798">
        <v>44483</v>
      </c>
    </row>
    <row r="2799" spans="1:15" x14ac:dyDescent="0.25">
      <c r="A2799" t="s">
        <v>70</v>
      </c>
      <c r="B2799">
        <v>1991</v>
      </c>
      <c r="D2799" s="1">
        <v>33431</v>
      </c>
      <c r="E2799" t="s">
        <v>8</v>
      </c>
      <c r="F2799" t="s">
        <v>9</v>
      </c>
      <c r="G2799" t="s">
        <v>10</v>
      </c>
      <c r="H2799">
        <v>452</v>
      </c>
      <c r="J2799">
        <v>1984</v>
      </c>
      <c r="K2799">
        <v>209</v>
      </c>
      <c r="L2799" s="1">
        <v>30890</v>
      </c>
      <c r="M2799">
        <v>670</v>
      </c>
      <c r="N2799">
        <v>1984</v>
      </c>
      <c r="O2799">
        <v>16933</v>
      </c>
    </row>
    <row r="2800" spans="1:15" x14ac:dyDescent="0.25">
      <c r="A2800" t="s">
        <v>70</v>
      </c>
      <c r="B2800">
        <v>1991</v>
      </c>
      <c r="D2800" s="1">
        <v>33432</v>
      </c>
      <c r="E2800" t="s">
        <v>8</v>
      </c>
      <c r="F2800" t="s">
        <v>9</v>
      </c>
      <c r="G2800" t="s">
        <v>10</v>
      </c>
      <c r="H2800">
        <v>213</v>
      </c>
      <c r="J2800">
        <v>1985</v>
      </c>
      <c r="K2800">
        <v>209</v>
      </c>
      <c r="L2800" s="1">
        <v>31256</v>
      </c>
      <c r="M2800">
        <v>192</v>
      </c>
      <c r="N2800">
        <v>1985</v>
      </c>
      <c r="O2800">
        <v>3089</v>
      </c>
    </row>
    <row r="2801" spans="1:15" x14ac:dyDescent="0.25">
      <c r="A2801" t="s">
        <v>70</v>
      </c>
      <c r="B2801">
        <v>1991</v>
      </c>
      <c r="D2801" s="1">
        <v>33433</v>
      </c>
      <c r="E2801" t="s">
        <v>8</v>
      </c>
      <c r="F2801" t="s">
        <v>9</v>
      </c>
      <c r="G2801" t="s">
        <v>10</v>
      </c>
      <c r="H2801">
        <v>40</v>
      </c>
      <c r="J2801">
        <v>1986</v>
      </c>
      <c r="K2801">
        <v>209</v>
      </c>
      <c r="L2801" s="1">
        <v>31621</v>
      </c>
      <c r="M2801">
        <v>1</v>
      </c>
      <c r="N2801">
        <v>1986</v>
      </c>
      <c r="O2801">
        <v>768</v>
      </c>
    </row>
    <row r="2802" spans="1:15" x14ac:dyDescent="0.25">
      <c r="A2802" t="s">
        <v>70</v>
      </c>
      <c r="B2802">
        <v>1991</v>
      </c>
      <c r="D2802" s="1">
        <v>33434</v>
      </c>
      <c r="E2802" t="s">
        <v>8</v>
      </c>
      <c r="F2802" t="s">
        <v>9</v>
      </c>
      <c r="G2802" t="s">
        <v>10</v>
      </c>
      <c r="H2802">
        <v>292</v>
      </c>
      <c r="J2802">
        <v>1987</v>
      </c>
      <c r="K2802">
        <v>209</v>
      </c>
      <c r="L2802" s="1">
        <v>31986</v>
      </c>
      <c r="M2802">
        <v>1</v>
      </c>
      <c r="N2802">
        <v>1987</v>
      </c>
      <c r="O2802">
        <v>12406</v>
      </c>
    </row>
    <row r="2803" spans="1:15" x14ac:dyDescent="0.25">
      <c r="A2803" t="s">
        <v>70</v>
      </c>
      <c r="B2803">
        <v>1991</v>
      </c>
      <c r="D2803" s="1">
        <v>33435</v>
      </c>
      <c r="E2803" t="s">
        <v>8</v>
      </c>
      <c r="F2803" t="s">
        <v>9</v>
      </c>
      <c r="G2803" t="s">
        <v>10</v>
      </c>
      <c r="H2803">
        <v>0</v>
      </c>
      <c r="J2803">
        <v>1988</v>
      </c>
      <c r="K2803">
        <v>209</v>
      </c>
      <c r="L2803" s="1">
        <v>32351</v>
      </c>
      <c r="M2803">
        <v>153</v>
      </c>
      <c r="N2803">
        <v>1988</v>
      </c>
      <c r="O2803">
        <v>3753</v>
      </c>
    </row>
    <row r="2804" spans="1:15" x14ac:dyDescent="0.25">
      <c r="A2804" t="s">
        <v>70</v>
      </c>
      <c r="B2804">
        <v>1991</v>
      </c>
      <c r="D2804" s="1">
        <v>33436</v>
      </c>
      <c r="E2804" t="s">
        <v>8</v>
      </c>
      <c r="F2804" t="s">
        <v>9</v>
      </c>
      <c r="G2804" t="s">
        <v>10</v>
      </c>
      <c r="H2804">
        <v>86</v>
      </c>
      <c r="J2804">
        <v>1989</v>
      </c>
      <c r="K2804">
        <v>209</v>
      </c>
      <c r="L2804" s="1">
        <v>32717</v>
      </c>
      <c r="M2804">
        <v>1460</v>
      </c>
      <c r="N2804">
        <v>1989</v>
      </c>
      <c r="O2804">
        <v>51319</v>
      </c>
    </row>
    <row r="2805" spans="1:15" x14ac:dyDescent="0.25">
      <c r="A2805" t="s">
        <v>70</v>
      </c>
      <c r="B2805">
        <v>1991</v>
      </c>
      <c r="D2805" s="1">
        <v>33437</v>
      </c>
      <c r="E2805" t="s">
        <v>8</v>
      </c>
      <c r="F2805" t="s">
        <v>9</v>
      </c>
      <c r="G2805" t="s">
        <v>10</v>
      </c>
      <c r="H2805">
        <v>23</v>
      </c>
      <c r="J2805">
        <v>1990</v>
      </c>
      <c r="K2805">
        <v>209</v>
      </c>
      <c r="L2805" s="1">
        <v>33082</v>
      </c>
      <c r="M2805">
        <v>602</v>
      </c>
      <c r="N2805">
        <v>1990</v>
      </c>
      <c r="O2805">
        <v>22366</v>
      </c>
    </row>
    <row r="2806" spans="1:15" x14ac:dyDescent="0.25">
      <c r="A2806" t="s">
        <v>70</v>
      </c>
      <c r="B2806">
        <v>1991</v>
      </c>
      <c r="D2806" s="1">
        <v>33438</v>
      </c>
      <c r="E2806" t="s">
        <v>8</v>
      </c>
      <c r="F2806" t="s">
        <v>9</v>
      </c>
      <c r="G2806" t="s">
        <v>10</v>
      </c>
      <c r="H2806">
        <v>40</v>
      </c>
      <c r="J2806">
        <v>1991</v>
      </c>
      <c r="K2806">
        <v>209</v>
      </c>
      <c r="L2806" s="1">
        <v>33447</v>
      </c>
      <c r="M2806">
        <v>123</v>
      </c>
      <c r="N2806">
        <v>1991</v>
      </c>
      <c r="O2806">
        <v>8259</v>
      </c>
    </row>
    <row r="2807" spans="1:15" x14ac:dyDescent="0.25">
      <c r="A2807" t="s">
        <v>70</v>
      </c>
      <c r="B2807">
        <v>1991</v>
      </c>
      <c r="D2807" s="1">
        <v>33439</v>
      </c>
      <c r="E2807" t="s">
        <v>8</v>
      </c>
      <c r="F2807" t="s">
        <v>9</v>
      </c>
      <c r="G2807" t="s">
        <v>10</v>
      </c>
      <c r="H2807">
        <v>22</v>
      </c>
      <c r="J2807">
        <v>1992</v>
      </c>
      <c r="K2807">
        <v>209</v>
      </c>
      <c r="L2807" s="1">
        <v>33812</v>
      </c>
      <c r="M2807">
        <v>1201</v>
      </c>
      <c r="N2807">
        <v>1992</v>
      </c>
      <c r="O2807">
        <v>17592</v>
      </c>
    </row>
    <row r="2808" spans="1:15" x14ac:dyDescent="0.25">
      <c r="A2808" t="s">
        <v>70</v>
      </c>
      <c r="B2808">
        <v>1991</v>
      </c>
      <c r="D2808" s="1">
        <v>33440</v>
      </c>
      <c r="E2808" t="s">
        <v>8</v>
      </c>
      <c r="F2808" t="s">
        <v>9</v>
      </c>
      <c r="G2808" t="s">
        <v>10</v>
      </c>
      <c r="H2808">
        <v>37</v>
      </c>
      <c r="J2808">
        <v>1993</v>
      </c>
      <c r="K2808">
        <v>209</v>
      </c>
      <c r="L2808" s="1">
        <v>34178</v>
      </c>
      <c r="M2808">
        <v>479</v>
      </c>
      <c r="N2808">
        <v>1993</v>
      </c>
      <c r="O2808">
        <v>26099</v>
      </c>
    </row>
    <row r="2809" spans="1:15" x14ac:dyDescent="0.25">
      <c r="A2809" t="s">
        <v>70</v>
      </c>
      <c r="B2809">
        <v>1991</v>
      </c>
      <c r="D2809" s="1">
        <v>33441</v>
      </c>
      <c r="E2809" t="s">
        <v>8</v>
      </c>
      <c r="F2809" t="s">
        <v>9</v>
      </c>
      <c r="G2809" t="s">
        <v>10</v>
      </c>
      <c r="H2809">
        <v>34</v>
      </c>
      <c r="J2809">
        <v>1994</v>
      </c>
      <c r="K2809">
        <v>209</v>
      </c>
      <c r="L2809" s="1">
        <v>34543</v>
      </c>
      <c r="M2809">
        <v>505</v>
      </c>
      <c r="N2809">
        <v>1994</v>
      </c>
      <c r="O2809">
        <v>20725</v>
      </c>
    </row>
    <row r="2810" spans="1:15" x14ac:dyDescent="0.25">
      <c r="A2810" t="s">
        <v>70</v>
      </c>
      <c r="B2810">
        <v>1991</v>
      </c>
      <c r="D2810" s="1">
        <v>33442</v>
      </c>
      <c r="E2810" t="s">
        <v>8</v>
      </c>
      <c r="F2810" t="s">
        <v>9</v>
      </c>
      <c r="G2810" t="s">
        <v>10</v>
      </c>
      <c r="H2810">
        <v>54</v>
      </c>
      <c r="J2810">
        <v>1995</v>
      </c>
      <c r="K2810">
        <v>209</v>
      </c>
      <c r="L2810" s="1">
        <v>34908</v>
      </c>
      <c r="M2810">
        <v>42</v>
      </c>
      <c r="N2810">
        <v>1995</v>
      </c>
      <c r="O2810">
        <v>13592</v>
      </c>
    </row>
    <row r="2811" spans="1:15" x14ac:dyDescent="0.25">
      <c r="A2811" t="s">
        <v>70</v>
      </c>
      <c r="B2811">
        <v>1991</v>
      </c>
      <c r="D2811" s="1">
        <v>33443</v>
      </c>
      <c r="E2811" t="s">
        <v>8</v>
      </c>
      <c r="F2811" t="s">
        <v>9</v>
      </c>
      <c r="G2811" t="s">
        <v>10</v>
      </c>
      <c r="H2811">
        <v>4</v>
      </c>
      <c r="J2811">
        <v>1999</v>
      </c>
      <c r="K2811">
        <v>209</v>
      </c>
      <c r="L2811" s="1">
        <v>36369</v>
      </c>
      <c r="M2811">
        <v>788</v>
      </c>
      <c r="N2811">
        <v>1999</v>
      </c>
      <c r="O2811">
        <v>13281</v>
      </c>
    </row>
    <row r="2812" spans="1:15" x14ac:dyDescent="0.25">
      <c r="A2812" t="s">
        <v>70</v>
      </c>
      <c r="B2812">
        <v>1991</v>
      </c>
      <c r="D2812" s="1">
        <v>33444</v>
      </c>
      <c r="E2812" t="s">
        <v>8</v>
      </c>
      <c r="F2812" t="s">
        <v>9</v>
      </c>
      <c r="G2812" t="s">
        <v>10</v>
      </c>
      <c r="H2812">
        <v>923</v>
      </c>
      <c r="J2812">
        <v>2000</v>
      </c>
      <c r="K2812">
        <v>209</v>
      </c>
      <c r="L2812" s="1">
        <v>36734</v>
      </c>
      <c r="M2812">
        <v>58</v>
      </c>
      <c r="N2812">
        <v>2000</v>
      </c>
      <c r="O2812">
        <v>21915</v>
      </c>
    </row>
    <row r="2813" spans="1:15" x14ac:dyDescent="0.25">
      <c r="A2813" t="s">
        <v>70</v>
      </c>
      <c r="B2813">
        <v>1991</v>
      </c>
      <c r="D2813" s="1">
        <v>33445</v>
      </c>
      <c r="E2813" t="s">
        <v>8</v>
      </c>
      <c r="F2813" t="s">
        <v>9</v>
      </c>
      <c r="G2813" t="s">
        <v>10</v>
      </c>
      <c r="H2813">
        <v>1246</v>
      </c>
      <c r="J2813">
        <v>2001</v>
      </c>
      <c r="K2813">
        <v>209</v>
      </c>
      <c r="L2813" s="1">
        <v>37100</v>
      </c>
      <c r="M2813">
        <v>1732</v>
      </c>
      <c r="N2813">
        <v>2001</v>
      </c>
      <c r="O2813">
        <v>26628</v>
      </c>
    </row>
    <row r="2814" spans="1:15" x14ac:dyDescent="0.25">
      <c r="A2814" t="s">
        <v>70</v>
      </c>
      <c r="B2814">
        <v>1991</v>
      </c>
      <c r="D2814" s="1">
        <v>33446</v>
      </c>
      <c r="E2814" t="s">
        <v>8</v>
      </c>
      <c r="F2814" t="s">
        <v>9</v>
      </c>
      <c r="G2814" t="s">
        <v>10</v>
      </c>
      <c r="H2814">
        <v>514</v>
      </c>
      <c r="J2814">
        <v>2002</v>
      </c>
      <c r="K2814">
        <v>209</v>
      </c>
      <c r="L2814" s="1">
        <v>37465</v>
      </c>
      <c r="M2814">
        <v>127</v>
      </c>
      <c r="N2814">
        <v>2002</v>
      </c>
      <c r="O2814">
        <v>16512</v>
      </c>
    </row>
    <row r="2815" spans="1:15" x14ac:dyDescent="0.25">
      <c r="A2815" t="s">
        <v>70</v>
      </c>
      <c r="B2815">
        <v>1991</v>
      </c>
      <c r="D2815" s="1">
        <v>33447</v>
      </c>
      <c r="E2815" t="s">
        <v>8</v>
      </c>
      <c r="F2815" t="s">
        <v>9</v>
      </c>
      <c r="G2815" t="s">
        <v>10</v>
      </c>
      <c r="H2815">
        <v>123</v>
      </c>
      <c r="J2815">
        <v>2003</v>
      </c>
      <c r="K2815">
        <v>209</v>
      </c>
      <c r="L2815" s="1">
        <v>37830</v>
      </c>
      <c r="M2815">
        <v>1040</v>
      </c>
      <c r="N2815">
        <v>2003</v>
      </c>
      <c r="O2815">
        <v>6979</v>
      </c>
    </row>
    <row r="2816" spans="1:15" x14ac:dyDescent="0.25">
      <c r="A2816" t="s">
        <v>70</v>
      </c>
      <c r="B2816">
        <v>1991</v>
      </c>
      <c r="D2816" s="1">
        <v>33448</v>
      </c>
      <c r="E2816" t="s">
        <v>8</v>
      </c>
      <c r="F2816" t="s">
        <v>9</v>
      </c>
      <c r="G2816" t="s">
        <v>10</v>
      </c>
      <c r="H2816">
        <v>336</v>
      </c>
      <c r="J2816">
        <v>2004</v>
      </c>
      <c r="K2816">
        <v>209</v>
      </c>
      <c r="L2816" s="1">
        <v>38195</v>
      </c>
      <c r="M2816">
        <v>1267</v>
      </c>
      <c r="N2816">
        <v>2004</v>
      </c>
      <c r="O2816">
        <v>19935</v>
      </c>
    </row>
    <row r="2817" spans="1:15" x14ac:dyDescent="0.25">
      <c r="A2817" t="s">
        <v>70</v>
      </c>
      <c r="B2817">
        <v>1991</v>
      </c>
      <c r="D2817" s="1">
        <v>33449</v>
      </c>
      <c r="E2817" t="s">
        <v>8</v>
      </c>
      <c r="F2817" t="s">
        <v>9</v>
      </c>
      <c r="G2817" t="s">
        <v>10</v>
      </c>
      <c r="H2817">
        <v>353</v>
      </c>
      <c r="J2817">
        <v>2005</v>
      </c>
      <c r="K2817">
        <v>209</v>
      </c>
      <c r="L2817" s="1">
        <v>38561</v>
      </c>
      <c r="M2817">
        <v>110</v>
      </c>
      <c r="N2817">
        <v>2005</v>
      </c>
      <c r="O2817">
        <v>9369</v>
      </c>
    </row>
    <row r="2818" spans="1:15" x14ac:dyDescent="0.25">
      <c r="A2818" t="s">
        <v>70</v>
      </c>
      <c r="B2818">
        <v>1991</v>
      </c>
      <c r="D2818" s="1">
        <v>33450</v>
      </c>
      <c r="E2818" t="s">
        <v>8</v>
      </c>
      <c r="F2818" t="s">
        <v>9</v>
      </c>
      <c r="G2818" t="s">
        <v>10</v>
      </c>
      <c r="H2818">
        <v>446</v>
      </c>
      <c r="J2818">
        <v>2006</v>
      </c>
      <c r="K2818">
        <v>209</v>
      </c>
      <c r="L2818" s="1">
        <v>38926</v>
      </c>
      <c r="M2818">
        <v>232</v>
      </c>
      <c r="N2818">
        <v>2006</v>
      </c>
      <c r="O2818">
        <v>6135</v>
      </c>
    </row>
    <row r="2819" spans="1:15" x14ac:dyDescent="0.25">
      <c r="A2819" t="s">
        <v>70</v>
      </c>
      <c r="B2819">
        <v>1991</v>
      </c>
      <c r="D2819" s="1">
        <v>33451</v>
      </c>
      <c r="E2819" t="s">
        <v>8</v>
      </c>
      <c r="F2819" t="s">
        <v>9</v>
      </c>
      <c r="G2819" t="s">
        <v>10</v>
      </c>
      <c r="H2819">
        <v>58</v>
      </c>
      <c r="J2819">
        <v>2007</v>
      </c>
      <c r="K2819">
        <v>209</v>
      </c>
      <c r="L2819" s="1">
        <v>39291</v>
      </c>
      <c r="M2819">
        <v>178</v>
      </c>
      <c r="N2819">
        <v>2007</v>
      </c>
      <c r="O2819">
        <v>813</v>
      </c>
    </row>
    <row r="2820" spans="1:15" x14ac:dyDescent="0.25">
      <c r="A2820" t="s">
        <v>70</v>
      </c>
      <c r="B2820">
        <v>1991</v>
      </c>
      <c r="D2820" s="1">
        <v>33452</v>
      </c>
      <c r="E2820" t="s">
        <v>8</v>
      </c>
      <c r="F2820" t="s">
        <v>9</v>
      </c>
      <c r="G2820" t="s">
        <v>10</v>
      </c>
      <c r="H2820">
        <v>918</v>
      </c>
      <c r="J2820">
        <v>2008</v>
      </c>
      <c r="K2820">
        <v>209</v>
      </c>
      <c r="L2820" s="1">
        <v>39656</v>
      </c>
      <c r="M2820">
        <v>256</v>
      </c>
      <c r="N2820">
        <v>2008</v>
      </c>
      <c r="O2820">
        <v>7654</v>
      </c>
    </row>
    <row r="2821" spans="1:15" x14ac:dyDescent="0.25">
      <c r="A2821" t="s">
        <v>70</v>
      </c>
      <c r="B2821">
        <v>1991</v>
      </c>
      <c r="D2821" s="1">
        <v>33453</v>
      </c>
      <c r="E2821" t="s">
        <v>8</v>
      </c>
      <c r="F2821" t="s">
        <v>9</v>
      </c>
      <c r="G2821" t="s">
        <v>10</v>
      </c>
      <c r="H2821">
        <v>0</v>
      </c>
      <c r="J2821">
        <v>2009</v>
      </c>
      <c r="K2821">
        <v>209</v>
      </c>
      <c r="L2821" s="1">
        <v>40022</v>
      </c>
      <c r="M2821">
        <v>990</v>
      </c>
      <c r="N2821">
        <v>2009</v>
      </c>
      <c r="O2821">
        <v>67601</v>
      </c>
    </row>
    <row r="2822" spans="1:15" x14ac:dyDescent="0.25">
      <c r="A2822" t="s">
        <v>70</v>
      </c>
      <c r="B2822">
        <v>1991</v>
      </c>
      <c r="D2822" s="1">
        <v>33454</v>
      </c>
      <c r="E2822" t="s">
        <v>8</v>
      </c>
      <c r="F2822" t="s">
        <v>9</v>
      </c>
      <c r="G2822" t="s">
        <v>10</v>
      </c>
      <c r="H2822">
        <v>0</v>
      </c>
      <c r="J2822">
        <v>2010</v>
      </c>
      <c r="K2822">
        <v>209</v>
      </c>
      <c r="L2822" s="1">
        <v>40387</v>
      </c>
      <c r="M2822">
        <v>1161</v>
      </c>
      <c r="N2822">
        <v>2010</v>
      </c>
      <c r="O2822">
        <v>19551</v>
      </c>
    </row>
    <row r="2823" spans="1:15" x14ac:dyDescent="0.25">
      <c r="A2823" t="s">
        <v>70</v>
      </c>
      <c r="B2823">
        <v>1991</v>
      </c>
      <c r="D2823" s="1">
        <v>33455</v>
      </c>
      <c r="E2823" t="s">
        <v>8</v>
      </c>
      <c r="F2823" t="s">
        <v>9</v>
      </c>
      <c r="G2823" t="s">
        <v>10</v>
      </c>
      <c r="H2823">
        <v>13</v>
      </c>
      <c r="J2823">
        <v>2011</v>
      </c>
      <c r="K2823">
        <v>209</v>
      </c>
      <c r="L2823" s="1">
        <v>40752</v>
      </c>
      <c r="M2823">
        <v>306</v>
      </c>
      <c r="N2823">
        <v>2011</v>
      </c>
      <c r="O2823">
        <v>18874</v>
      </c>
    </row>
    <row r="2824" spans="1:15" x14ac:dyDescent="0.25">
      <c r="A2824" t="s">
        <v>70</v>
      </c>
      <c r="B2824">
        <v>1991</v>
      </c>
      <c r="D2824" s="1">
        <v>33456</v>
      </c>
      <c r="E2824" t="s">
        <v>8</v>
      </c>
      <c r="F2824" t="s">
        <v>9</v>
      </c>
      <c r="G2824" t="s">
        <v>10</v>
      </c>
      <c r="H2824">
        <v>458</v>
      </c>
      <c r="J2824">
        <v>2012</v>
      </c>
      <c r="K2824">
        <v>209</v>
      </c>
      <c r="L2824" s="1">
        <v>41117</v>
      </c>
      <c r="M2824">
        <v>1019</v>
      </c>
      <c r="N2824">
        <v>2012</v>
      </c>
      <c r="O2824">
        <v>26319</v>
      </c>
    </row>
    <row r="2825" spans="1:15" x14ac:dyDescent="0.25">
      <c r="A2825" t="s">
        <v>70</v>
      </c>
      <c r="B2825">
        <v>1991</v>
      </c>
      <c r="D2825" s="1">
        <v>33457</v>
      </c>
      <c r="E2825" t="s">
        <v>8</v>
      </c>
      <c r="F2825" t="s">
        <v>9</v>
      </c>
      <c r="G2825" t="s">
        <v>10</v>
      </c>
      <c r="H2825">
        <v>103</v>
      </c>
      <c r="J2825">
        <v>2013</v>
      </c>
      <c r="K2825">
        <v>209</v>
      </c>
      <c r="L2825" s="1">
        <v>41483</v>
      </c>
      <c r="M2825">
        <v>495</v>
      </c>
      <c r="N2825">
        <v>2013</v>
      </c>
      <c r="O2825">
        <v>33646</v>
      </c>
    </row>
    <row r="2826" spans="1:15" x14ac:dyDescent="0.25">
      <c r="A2826" t="s">
        <v>70</v>
      </c>
      <c r="B2826">
        <v>1991</v>
      </c>
      <c r="D2826" s="1">
        <v>33458</v>
      </c>
      <c r="E2826" t="s">
        <v>8</v>
      </c>
      <c r="F2826" t="s">
        <v>9</v>
      </c>
      <c r="G2826" t="s">
        <v>10</v>
      </c>
      <c r="H2826">
        <v>2095</v>
      </c>
      <c r="J2826">
        <v>2014</v>
      </c>
      <c r="K2826">
        <v>209</v>
      </c>
      <c r="L2826" s="1">
        <v>41848</v>
      </c>
      <c r="M2826">
        <v>125</v>
      </c>
      <c r="N2826">
        <v>2014</v>
      </c>
      <c r="O2826">
        <v>25762</v>
      </c>
    </row>
    <row r="2827" spans="1:15" x14ac:dyDescent="0.25">
      <c r="A2827" t="s">
        <v>70</v>
      </c>
      <c r="B2827">
        <v>1991</v>
      </c>
      <c r="D2827" s="1">
        <v>33459</v>
      </c>
      <c r="E2827" t="s">
        <v>8</v>
      </c>
      <c r="F2827" t="s">
        <v>9</v>
      </c>
      <c r="G2827" t="s">
        <v>10</v>
      </c>
      <c r="H2827">
        <v>125</v>
      </c>
      <c r="J2827">
        <v>2015</v>
      </c>
      <c r="K2827">
        <v>209</v>
      </c>
      <c r="L2827" s="1">
        <v>42213</v>
      </c>
      <c r="M2827">
        <v>838</v>
      </c>
      <c r="N2827">
        <v>2015</v>
      </c>
      <c r="O2827">
        <v>20218</v>
      </c>
    </row>
    <row r="2828" spans="1:15" x14ac:dyDescent="0.25">
      <c r="A2828" t="s">
        <v>70</v>
      </c>
      <c r="B2828">
        <v>1991</v>
      </c>
      <c r="D2828" s="1">
        <v>33460</v>
      </c>
      <c r="E2828" t="s">
        <v>8</v>
      </c>
      <c r="F2828" t="s">
        <v>9</v>
      </c>
      <c r="G2828" t="s">
        <v>10</v>
      </c>
      <c r="H2828">
        <v>930</v>
      </c>
      <c r="J2828">
        <v>2016</v>
      </c>
      <c r="K2828">
        <v>209</v>
      </c>
      <c r="L2828" s="1">
        <v>42578</v>
      </c>
      <c r="M2828">
        <v>1018</v>
      </c>
      <c r="N2828">
        <v>2016</v>
      </c>
      <c r="O2828">
        <v>15444</v>
      </c>
    </row>
    <row r="2829" spans="1:15" x14ac:dyDescent="0.25">
      <c r="A2829" t="s">
        <v>70</v>
      </c>
      <c r="B2829">
        <v>1991</v>
      </c>
      <c r="D2829" s="1">
        <v>33461</v>
      </c>
      <c r="E2829" t="s">
        <v>8</v>
      </c>
      <c r="F2829" t="s">
        <v>9</v>
      </c>
      <c r="G2829" t="s">
        <v>10</v>
      </c>
      <c r="H2829">
        <v>720</v>
      </c>
      <c r="J2829">
        <v>2017</v>
      </c>
      <c r="K2829">
        <v>209</v>
      </c>
      <c r="L2829" s="1">
        <v>42944</v>
      </c>
      <c r="M2829">
        <v>1119</v>
      </c>
      <c r="N2829">
        <v>2017</v>
      </c>
      <c r="O2829">
        <v>21706</v>
      </c>
    </row>
    <row r="2830" spans="1:15" x14ac:dyDescent="0.25">
      <c r="A2830" t="s">
        <v>70</v>
      </c>
      <c r="B2830">
        <v>1991</v>
      </c>
      <c r="D2830" s="1">
        <v>33462</v>
      </c>
      <c r="E2830" t="s">
        <v>8</v>
      </c>
      <c r="F2830" t="s">
        <v>9</v>
      </c>
      <c r="G2830" t="s">
        <v>10</v>
      </c>
      <c r="H2830">
        <v>905</v>
      </c>
      <c r="J2830">
        <v>2018</v>
      </c>
      <c r="K2830">
        <v>209</v>
      </c>
      <c r="L2830" s="1">
        <v>43309</v>
      </c>
      <c r="M2830">
        <v>794</v>
      </c>
      <c r="N2830">
        <v>2018</v>
      </c>
      <c r="O2830">
        <v>18858</v>
      </c>
    </row>
    <row r="2831" spans="1:15" x14ac:dyDescent="0.25">
      <c r="A2831" t="s">
        <v>70</v>
      </c>
      <c r="B2831">
        <v>1991</v>
      </c>
      <c r="D2831" s="1">
        <v>33463</v>
      </c>
      <c r="E2831" t="s">
        <v>8</v>
      </c>
      <c r="F2831" t="s">
        <v>9</v>
      </c>
      <c r="G2831" t="s">
        <v>10</v>
      </c>
      <c r="H2831">
        <v>0</v>
      </c>
      <c r="J2831">
        <v>2019</v>
      </c>
      <c r="K2831">
        <v>209</v>
      </c>
      <c r="L2831" s="1">
        <v>43674</v>
      </c>
      <c r="M2831">
        <v>1541</v>
      </c>
      <c r="N2831">
        <v>2019</v>
      </c>
      <c r="O2831">
        <v>41337</v>
      </c>
    </row>
    <row r="2832" spans="1:15" x14ac:dyDescent="0.25">
      <c r="A2832" t="s">
        <v>70</v>
      </c>
      <c r="B2832">
        <v>1991</v>
      </c>
      <c r="D2832" s="1">
        <v>33464</v>
      </c>
      <c r="E2832" t="s">
        <v>8</v>
      </c>
      <c r="F2832" t="s">
        <v>9</v>
      </c>
      <c r="G2832" t="s">
        <v>10</v>
      </c>
      <c r="H2832">
        <v>0</v>
      </c>
      <c r="J2832">
        <v>2020</v>
      </c>
      <c r="K2832">
        <v>209</v>
      </c>
      <c r="L2832" s="1">
        <v>44039</v>
      </c>
      <c r="M2832">
        <v>93</v>
      </c>
      <c r="N2832">
        <v>2020</v>
      </c>
      <c r="O2832">
        <v>9517</v>
      </c>
    </row>
    <row r="2833" spans="1:15" x14ac:dyDescent="0.25">
      <c r="A2833" t="s">
        <v>70</v>
      </c>
      <c r="B2833">
        <v>1991</v>
      </c>
      <c r="D2833" s="1">
        <v>33465</v>
      </c>
      <c r="E2833" t="s">
        <v>8</v>
      </c>
      <c r="F2833" t="s">
        <v>9</v>
      </c>
      <c r="G2833" t="s">
        <v>10</v>
      </c>
      <c r="H2833">
        <v>0</v>
      </c>
      <c r="J2833">
        <v>2021</v>
      </c>
      <c r="K2833">
        <v>209</v>
      </c>
      <c r="L2833" s="1">
        <v>44405</v>
      </c>
      <c r="M2833">
        <v>650</v>
      </c>
      <c r="N2833">
        <v>2021</v>
      </c>
      <c r="O2833">
        <v>13064</v>
      </c>
    </row>
    <row r="2834" spans="1:15" x14ac:dyDescent="0.25">
      <c r="A2834" t="s">
        <v>70</v>
      </c>
      <c r="B2834">
        <v>1991</v>
      </c>
      <c r="D2834" s="1">
        <v>33466</v>
      </c>
      <c r="E2834" t="s">
        <v>8</v>
      </c>
      <c r="F2834" t="s">
        <v>9</v>
      </c>
      <c r="G2834" t="s">
        <v>10</v>
      </c>
      <c r="H2834">
        <v>0</v>
      </c>
      <c r="J2834">
        <v>1971</v>
      </c>
      <c r="K2834">
        <v>210</v>
      </c>
      <c r="L2834" s="1">
        <v>26143</v>
      </c>
      <c r="M2834">
        <v>182</v>
      </c>
      <c r="N2834">
        <v>1971</v>
      </c>
      <c r="O2834">
        <v>12541</v>
      </c>
    </row>
    <row r="2835" spans="1:15" x14ac:dyDescent="0.25">
      <c r="A2835" t="s">
        <v>70</v>
      </c>
      <c r="B2835">
        <v>1991</v>
      </c>
      <c r="D2835" s="1">
        <v>33467</v>
      </c>
      <c r="E2835" t="s">
        <v>8</v>
      </c>
      <c r="F2835" t="s">
        <v>9</v>
      </c>
      <c r="G2835" t="s">
        <v>10</v>
      </c>
      <c r="H2835">
        <v>196</v>
      </c>
      <c r="J2835">
        <v>1972</v>
      </c>
      <c r="K2835">
        <v>210</v>
      </c>
      <c r="L2835" s="1">
        <v>26508</v>
      </c>
      <c r="M2835">
        <v>414</v>
      </c>
      <c r="N2835">
        <v>1972</v>
      </c>
      <c r="O2835">
        <v>12965</v>
      </c>
    </row>
    <row r="2836" spans="1:15" x14ac:dyDescent="0.25">
      <c r="A2836" t="s">
        <v>70</v>
      </c>
      <c r="B2836">
        <v>1991</v>
      </c>
      <c r="D2836" s="1">
        <v>33468</v>
      </c>
      <c r="E2836" t="s">
        <v>8</v>
      </c>
      <c r="F2836" t="s">
        <v>9</v>
      </c>
      <c r="G2836" t="s">
        <v>10</v>
      </c>
      <c r="H2836">
        <v>0</v>
      </c>
      <c r="J2836">
        <v>1973</v>
      </c>
      <c r="K2836">
        <v>210</v>
      </c>
      <c r="L2836" s="1">
        <v>26874</v>
      </c>
      <c r="M2836">
        <v>2</v>
      </c>
      <c r="N2836">
        <v>1973</v>
      </c>
      <c r="O2836">
        <v>11477</v>
      </c>
    </row>
    <row r="2837" spans="1:15" x14ac:dyDescent="0.25">
      <c r="A2837" t="s">
        <v>70</v>
      </c>
      <c r="B2837">
        <v>1991</v>
      </c>
      <c r="D2837" s="1">
        <v>33469</v>
      </c>
      <c r="E2837" t="s">
        <v>8</v>
      </c>
      <c r="F2837" t="s">
        <v>9</v>
      </c>
      <c r="G2837" t="s">
        <v>10</v>
      </c>
      <c r="H2837">
        <v>315</v>
      </c>
      <c r="J2837">
        <v>1974</v>
      </c>
      <c r="K2837">
        <v>210</v>
      </c>
      <c r="L2837" s="1">
        <v>27239</v>
      </c>
      <c r="M2837">
        <v>71</v>
      </c>
      <c r="N2837">
        <v>1974</v>
      </c>
      <c r="O2837">
        <v>29166</v>
      </c>
    </row>
    <row r="2838" spans="1:15" x14ac:dyDescent="0.25">
      <c r="A2838" t="s">
        <v>70</v>
      </c>
      <c r="B2838">
        <v>1991</v>
      </c>
      <c r="D2838" s="1">
        <v>33470</v>
      </c>
      <c r="E2838" t="s">
        <v>8</v>
      </c>
      <c r="F2838" t="s">
        <v>9</v>
      </c>
      <c r="G2838" t="s">
        <v>10</v>
      </c>
      <c r="H2838">
        <v>10</v>
      </c>
      <c r="J2838">
        <v>1975</v>
      </c>
      <c r="K2838">
        <v>210</v>
      </c>
      <c r="L2838" s="1">
        <v>27604</v>
      </c>
      <c r="M2838">
        <v>143</v>
      </c>
      <c r="N2838">
        <v>1975</v>
      </c>
      <c r="O2838">
        <v>2570</v>
      </c>
    </row>
    <row r="2839" spans="1:15" x14ac:dyDescent="0.25">
      <c r="A2839" t="s">
        <v>70</v>
      </c>
      <c r="B2839">
        <v>1991</v>
      </c>
      <c r="D2839" s="1">
        <v>33471</v>
      </c>
      <c r="E2839" t="s">
        <v>8</v>
      </c>
      <c r="F2839" t="s">
        <v>9</v>
      </c>
      <c r="G2839" t="s">
        <v>10</v>
      </c>
      <c r="H2839">
        <v>17</v>
      </c>
      <c r="J2839">
        <v>1976</v>
      </c>
      <c r="K2839">
        <v>210</v>
      </c>
      <c r="L2839" s="1">
        <v>27969</v>
      </c>
      <c r="M2839">
        <v>563</v>
      </c>
      <c r="N2839">
        <v>1976</v>
      </c>
      <c r="O2839">
        <v>8121</v>
      </c>
    </row>
    <row r="2840" spans="1:15" x14ac:dyDescent="0.25">
      <c r="A2840" t="s">
        <v>70</v>
      </c>
      <c r="B2840">
        <v>1991</v>
      </c>
      <c r="D2840" s="1">
        <v>33472</v>
      </c>
      <c r="E2840" t="s">
        <v>8</v>
      </c>
      <c r="F2840" t="s">
        <v>9</v>
      </c>
      <c r="G2840" t="s">
        <v>10</v>
      </c>
      <c r="H2840">
        <v>811</v>
      </c>
      <c r="J2840">
        <v>1977</v>
      </c>
      <c r="K2840">
        <v>210</v>
      </c>
      <c r="L2840" s="1">
        <v>28335</v>
      </c>
      <c r="M2840">
        <v>0</v>
      </c>
      <c r="N2840">
        <v>1977</v>
      </c>
      <c r="O2840">
        <v>3224</v>
      </c>
    </row>
    <row r="2841" spans="1:15" x14ac:dyDescent="0.25">
      <c r="A2841" t="s">
        <v>70</v>
      </c>
      <c r="B2841">
        <v>1991</v>
      </c>
      <c r="D2841" s="1">
        <v>33473</v>
      </c>
      <c r="E2841" t="s">
        <v>8</v>
      </c>
      <c r="F2841" t="s">
        <v>9</v>
      </c>
      <c r="G2841" t="s">
        <v>10</v>
      </c>
      <c r="H2841">
        <v>107</v>
      </c>
      <c r="J2841">
        <v>1978</v>
      </c>
      <c r="K2841">
        <v>210</v>
      </c>
      <c r="L2841" s="1">
        <v>28700</v>
      </c>
      <c r="M2841">
        <v>3</v>
      </c>
      <c r="N2841">
        <v>1978</v>
      </c>
      <c r="O2841">
        <v>26299</v>
      </c>
    </row>
    <row r="2842" spans="1:15" x14ac:dyDescent="0.25">
      <c r="A2842" t="s">
        <v>70</v>
      </c>
      <c r="B2842">
        <v>1991</v>
      </c>
      <c r="D2842" s="1">
        <v>33474</v>
      </c>
      <c r="E2842" t="s">
        <v>8</v>
      </c>
      <c r="F2842" t="s">
        <v>9</v>
      </c>
      <c r="G2842" t="s">
        <v>10</v>
      </c>
      <c r="H2842">
        <v>3035</v>
      </c>
      <c r="J2842">
        <v>1979</v>
      </c>
      <c r="K2842">
        <v>210</v>
      </c>
      <c r="L2842" s="1">
        <v>29065</v>
      </c>
      <c r="M2842">
        <v>605</v>
      </c>
      <c r="N2842">
        <v>1979</v>
      </c>
      <c r="O2842">
        <v>23008</v>
      </c>
    </row>
    <row r="2843" spans="1:15" x14ac:dyDescent="0.25">
      <c r="A2843" t="s">
        <v>70</v>
      </c>
      <c r="B2843">
        <v>1991</v>
      </c>
      <c r="D2843" s="1">
        <v>33475</v>
      </c>
      <c r="E2843" t="s">
        <v>8</v>
      </c>
      <c r="F2843" t="s">
        <v>9</v>
      </c>
      <c r="G2843" t="s">
        <v>10</v>
      </c>
      <c r="H2843">
        <v>1040</v>
      </c>
      <c r="J2843">
        <v>1980</v>
      </c>
      <c r="K2843">
        <v>210</v>
      </c>
      <c r="L2843" s="1">
        <v>29430</v>
      </c>
      <c r="M2843">
        <v>300</v>
      </c>
      <c r="N2843">
        <v>1980</v>
      </c>
      <c r="O2843">
        <v>15201</v>
      </c>
    </row>
    <row r="2844" spans="1:15" x14ac:dyDescent="0.25">
      <c r="A2844" t="s">
        <v>70</v>
      </c>
      <c r="B2844">
        <v>1991</v>
      </c>
      <c r="D2844" s="1">
        <v>33476</v>
      </c>
      <c r="E2844" t="s">
        <v>8</v>
      </c>
      <c r="F2844" t="s">
        <v>9</v>
      </c>
      <c r="G2844" t="s">
        <v>10</v>
      </c>
      <c r="H2844">
        <v>1608</v>
      </c>
      <c r="J2844">
        <v>1981</v>
      </c>
      <c r="K2844">
        <v>210</v>
      </c>
      <c r="L2844" s="1">
        <v>29796</v>
      </c>
      <c r="M2844">
        <v>53</v>
      </c>
      <c r="N2844">
        <v>1981</v>
      </c>
      <c r="O2844">
        <v>2771</v>
      </c>
    </row>
    <row r="2845" spans="1:15" x14ac:dyDescent="0.25">
      <c r="A2845" t="s">
        <v>70</v>
      </c>
      <c r="B2845">
        <v>1991</v>
      </c>
      <c r="D2845" s="1">
        <v>33477</v>
      </c>
      <c r="E2845" t="s">
        <v>8</v>
      </c>
      <c r="F2845" t="s">
        <v>9</v>
      </c>
      <c r="G2845" t="s">
        <v>10</v>
      </c>
      <c r="H2845">
        <v>1410</v>
      </c>
      <c r="J2845">
        <v>1982</v>
      </c>
      <c r="K2845">
        <v>210</v>
      </c>
      <c r="L2845" s="1">
        <v>30161</v>
      </c>
      <c r="M2845">
        <v>0</v>
      </c>
      <c r="N2845">
        <v>1982</v>
      </c>
      <c r="O2845">
        <v>5887</v>
      </c>
    </row>
    <row r="2846" spans="1:15" x14ac:dyDescent="0.25">
      <c r="A2846" t="s">
        <v>70</v>
      </c>
      <c r="B2846">
        <v>1991</v>
      </c>
      <c r="D2846" s="1">
        <v>33478</v>
      </c>
      <c r="E2846" t="s">
        <v>8</v>
      </c>
      <c r="F2846" t="s">
        <v>9</v>
      </c>
      <c r="G2846" t="s">
        <v>10</v>
      </c>
      <c r="H2846">
        <v>843</v>
      </c>
      <c r="J2846">
        <v>1983</v>
      </c>
      <c r="K2846">
        <v>210</v>
      </c>
      <c r="L2846" s="1">
        <v>30526</v>
      </c>
      <c r="M2846">
        <v>1714</v>
      </c>
      <c r="N2846">
        <v>1983</v>
      </c>
      <c r="O2846">
        <v>46197</v>
      </c>
    </row>
    <row r="2847" spans="1:15" x14ac:dyDescent="0.25">
      <c r="A2847" t="s">
        <v>70</v>
      </c>
      <c r="B2847">
        <v>1991</v>
      </c>
      <c r="D2847" s="1">
        <v>33479</v>
      </c>
      <c r="E2847" t="s">
        <v>8</v>
      </c>
      <c r="F2847" t="s">
        <v>9</v>
      </c>
      <c r="G2847" t="s">
        <v>10</v>
      </c>
      <c r="H2847">
        <v>1786</v>
      </c>
      <c r="J2847">
        <v>1984</v>
      </c>
      <c r="K2847">
        <v>210</v>
      </c>
      <c r="L2847" s="1">
        <v>30891</v>
      </c>
      <c r="M2847">
        <v>160</v>
      </c>
      <c r="N2847">
        <v>1984</v>
      </c>
      <c r="O2847">
        <v>17093</v>
      </c>
    </row>
    <row r="2848" spans="1:15" x14ac:dyDescent="0.25">
      <c r="A2848" t="s">
        <v>70</v>
      </c>
      <c r="B2848">
        <v>1991</v>
      </c>
      <c r="D2848" s="1">
        <v>33480</v>
      </c>
      <c r="E2848" t="s">
        <v>8</v>
      </c>
      <c r="F2848" t="s">
        <v>9</v>
      </c>
      <c r="G2848" t="s">
        <v>10</v>
      </c>
      <c r="H2848">
        <v>1462</v>
      </c>
      <c r="J2848">
        <v>1985</v>
      </c>
      <c r="K2848">
        <v>210</v>
      </c>
      <c r="L2848" s="1">
        <v>31257</v>
      </c>
      <c r="M2848">
        <v>134</v>
      </c>
      <c r="N2848">
        <v>1985</v>
      </c>
      <c r="O2848">
        <v>3223</v>
      </c>
    </row>
    <row r="2849" spans="1:15" x14ac:dyDescent="0.25">
      <c r="A2849" t="s">
        <v>70</v>
      </c>
      <c r="B2849">
        <v>1991</v>
      </c>
      <c r="D2849" s="1">
        <v>33481</v>
      </c>
      <c r="E2849" t="s">
        <v>8</v>
      </c>
      <c r="F2849" t="s">
        <v>9</v>
      </c>
      <c r="G2849" t="s">
        <v>10</v>
      </c>
      <c r="H2849">
        <v>2583</v>
      </c>
      <c r="J2849">
        <v>1986</v>
      </c>
      <c r="K2849">
        <v>210</v>
      </c>
      <c r="L2849" s="1">
        <v>31622</v>
      </c>
      <c r="M2849">
        <v>5</v>
      </c>
      <c r="N2849">
        <v>1986</v>
      </c>
      <c r="O2849">
        <v>773</v>
      </c>
    </row>
    <row r="2850" spans="1:15" x14ac:dyDescent="0.25">
      <c r="A2850" t="s">
        <v>70</v>
      </c>
      <c r="B2850">
        <v>1991</v>
      </c>
      <c r="D2850" s="1">
        <v>33482</v>
      </c>
      <c r="E2850" t="s">
        <v>8</v>
      </c>
      <c r="F2850" t="s">
        <v>9</v>
      </c>
      <c r="G2850" t="s">
        <v>10</v>
      </c>
      <c r="H2850">
        <v>850</v>
      </c>
      <c r="J2850">
        <v>1987</v>
      </c>
      <c r="K2850">
        <v>210</v>
      </c>
      <c r="L2850" s="1">
        <v>31987</v>
      </c>
      <c r="M2850">
        <v>0</v>
      </c>
      <c r="N2850">
        <v>1987</v>
      </c>
      <c r="O2850">
        <v>12406</v>
      </c>
    </row>
    <row r="2851" spans="1:15" x14ac:dyDescent="0.25">
      <c r="A2851" t="s">
        <v>70</v>
      </c>
      <c r="B2851">
        <v>1991</v>
      </c>
      <c r="D2851" s="1">
        <v>33483</v>
      </c>
      <c r="E2851" t="s">
        <v>8</v>
      </c>
      <c r="F2851" t="s">
        <v>9</v>
      </c>
      <c r="G2851" t="s">
        <v>10</v>
      </c>
      <c r="H2851">
        <v>2610</v>
      </c>
      <c r="J2851">
        <v>1988</v>
      </c>
      <c r="K2851">
        <v>210</v>
      </c>
      <c r="L2851" s="1">
        <v>32352</v>
      </c>
      <c r="M2851">
        <v>253</v>
      </c>
      <c r="N2851">
        <v>1988</v>
      </c>
      <c r="O2851">
        <v>4006</v>
      </c>
    </row>
    <row r="2852" spans="1:15" x14ac:dyDescent="0.25">
      <c r="A2852" t="s">
        <v>70</v>
      </c>
      <c r="B2852">
        <v>1991</v>
      </c>
      <c r="D2852" s="1">
        <v>33484</v>
      </c>
      <c r="E2852" t="s">
        <v>8</v>
      </c>
      <c r="F2852" t="s">
        <v>9</v>
      </c>
      <c r="G2852" t="s">
        <v>10</v>
      </c>
      <c r="H2852">
        <v>1524</v>
      </c>
      <c r="J2852">
        <v>1989</v>
      </c>
      <c r="K2852">
        <v>210</v>
      </c>
      <c r="L2852" s="1">
        <v>32718</v>
      </c>
      <c r="M2852">
        <v>0</v>
      </c>
      <c r="N2852">
        <v>1989</v>
      </c>
      <c r="O2852">
        <v>51319</v>
      </c>
    </row>
    <row r="2853" spans="1:15" x14ac:dyDescent="0.25">
      <c r="A2853" t="s">
        <v>70</v>
      </c>
      <c r="B2853">
        <v>1991</v>
      </c>
      <c r="D2853" s="1">
        <v>33485</v>
      </c>
      <c r="E2853" t="s">
        <v>8</v>
      </c>
      <c r="F2853" t="s">
        <v>9</v>
      </c>
      <c r="G2853" t="s">
        <v>10</v>
      </c>
      <c r="H2853">
        <v>308</v>
      </c>
      <c r="J2853">
        <v>1990</v>
      </c>
      <c r="K2853">
        <v>210</v>
      </c>
      <c r="L2853" s="1">
        <v>33083</v>
      </c>
      <c r="M2853">
        <v>256</v>
      </c>
      <c r="N2853">
        <v>1990</v>
      </c>
      <c r="O2853">
        <v>22622</v>
      </c>
    </row>
    <row r="2854" spans="1:15" x14ac:dyDescent="0.25">
      <c r="A2854" t="s">
        <v>70</v>
      </c>
      <c r="B2854">
        <v>1991</v>
      </c>
      <c r="D2854" s="1">
        <v>33486</v>
      </c>
      <c r="E2854" t="s">
        <v>8</v>
      </c>
      <c r="F2854" t="s">
        <v>9</v>
      </c>
      <c r="G2854" t="s">
        <v>10</v>
      </c>
      <c r="H2854">
        <v>0</v>
      </c>
      <c r="J2854">
        <v>1991</v>
      </c>
      <c r="K2854">
        <v>210</v>
      </c>
      <c r="L2854" s="1">
        <v>33448</v>
      </c>
      <c r="M2854">
        <v>336</v>
      </c>
      <c r="N2854">
        <v>1991</v>
      </c>
      <c r="O2854">
        <v>8595</v>
      </c>
    </row>
    <row r="2855" spans="1:15" x14ac:dyDescent="0.25">
      <c r="A2855" t="s">
        <v>70</v>
      </c>
      <c r="B2855">
        <v>1991</v>
      </c>
      <c r="D2855" s="1">
        <v>33487</v>
      </c>
      <c r="E2855" t="s">
        <v>8</v>
      </c>
      <c r="F2855" t="s">
        <v>9</v>
      </c>
      <c r="G2855" t="s">
        <v>10</v>
      </c>
      <c r="H2855">
        <v>0</v>
      </c>
      <c r="J2855">
        <v>1992</v>
      </c>
      <c r="K2855">
        <v>210</v>
      </c>
      <c r="L2855" s="1">
        <v>33813</v>
      </c>
      <c r="M2855">
        <v>138</v>
      </c>
      <c r="N2855">
        <v>1992</v>
      </c>
      <c r="O2855">
        <v>17730</v>
      </c>
    </row>
    <row r="2856" spans="1:15" x14ac:dyDescent="0.25">
      <c r="A2856" t="s">
        <v>70</v>
      </c>
      <c r="B2856">
        <v>1991</v>
      </c>
      <c r="D2856" s="1">
        <v>33488</v>
      </c>
      <c r="E2856" t="s">
        <v>8</v>
      </c>
      <c r="F2856" t="s">
        <v>9</v>
      </c>
      <c r="G2856" t="s">
        <v>10</v>
      </c>
      <c r="H2856">
        <v>88</v>
      </c>
      <c r="J2856">
        <v>1993</v>
      </c>
      <c r="K2856">
        <v>210</v>
      </c>
      <c r="L2856" s="1">
        <v>34179</v>
      </c>
      <c r="M2856">
        <v>4</v>
      </c>
      <c r="N2856">
        <v>1993</v>
      </c>
      <c r="O2856">
        <v>26103</v>
      </c>
    </row>
    <row r="2857" spans="1:15" x14ac:dyDescent="0.25">
      <c r="A2857" t="s">
        <v>70</v>
      </c>
      <c r="B2857">
        <v>1991</v>
      </c>
      <c r="D2857" s="1">
        <v>33489</v>
      </c>
      <c r="E2857" t="s">
        <v>8</v>
      </c>
      <c r="F2857" t="s">
        <v>9</v>
      </c>
      <c r="G2857" t="s">
        <v>10</v>
      </c>
      <c r="H2857">
        <v>0</v>
      </c>
      <c r="J2857">
        <v>1994</v>
      </c>
      <c r="K2857">
        <v>210</v>
      </c>
      <c r="L2857" s="1">
        <v>34544</v>
      </c>
      <c r="M2857">
        <v>434</v>
      </c>
      <c r="N2857">
        <v>1994</v>
      </c>
      <c r="O2857">
        <v>21159</v>
      </c>
    </row>
    <row r="2858" spans="1:15" x14ac:dyDescent="0.25">
      <c r="A2858" t="s">
        <v>70</v>
      </c>
      <c r="B2858">
        <v>1991</v>
      </c>
      <c r="D2858" s="1">
        <v>33490</v>
      </c>
      <c r="E2858" t="s">
        <v>8</v>
      </c>
      <c r="F2858" t="s">
        <v>9</v>
      </c>
      <c r="G2858" t="s">
        <v>10</v>
      </c>
      <c r="H2858">
        <v>0</v>
      </c>
      <c r="J2858">
        <v>1995</v>
      </c>
      <c r="K2858">
        <v>210</v>
      </c>
      <c r="L2858" s="1">
        <v>34909</v>
      </c>
      <c r="M2858">
        <v>97</v>
      </c>
      <c r="N2858">
        <v>1995</v>
      </c>
      <c r="O2858">
        <v>13689</v>
      </c>
    </row>
    <row r="2859" spans="1:15" x14ac:dyDescent="0.25">
      <c r="A2859" t="s">
        <v>70</v>
      </c>
      <c r="B2859">
        <v>1991</v>
      </c>
      <c r="D2859" s="1">
        <v>33491</v>
      </c>
      <c r="E2859" t="s">
        <v>8</v>
      </c>
      <c r="F2859" t="s">
        <v>9</v>
      </c>
      <c r="G2859" t="s">
        <v>10</v>
      </c>
      <c r="H2859">
        <v>0</v>
      </c>
      <c r="J2859">
        <v>1999</v>
      </c>
      <c r="K2859">
        <v>210</v>
      </c>
      <c r="L2859" s="1">
        <v>36370</v>
      </c>
      <c r="M2859">
        <v>2138</v>
      </c>
      <c r="N2859">
        <v>1999</v>
      </c>
      <c r="O2859">
        <v>15419</v>
      </c>
    </row>
    <row r="2860" spans="1:15" x14ac:dyDescent="0.25">
      <c r="A2860" t="s">
        <v>70</v>
      </c>
      <c r="B2860">
        <v>1991</v>
      </c>
      <c r="D2860" s="1">
        <v>33492</v>
      </c>
      <c r="E2860" t="s">
        <v>8</v>
      </c>
      <c r="F2860" t="s">
        <v>9</v>
      </c>
      <c r="G2860" t="s">
        <v>10</v>
      </c>
      <c r="H2860">
        <v>12</v>
      </c>
      <c r="J2860">
        <v>2000</v>
      </c>
      <c r="K2860">
        <v>210</v>
      </c>
      <c r="L2860" s="1">
        <v>36735</v>
      </c>
      <c r="M2860">
        <v>55</v>
      </c>
      <c r="N2860">
        <v>2000</v>
      </c>
      <c r="O2860">
        <v>21970</v>
      </c>
    </row>
    <row r="2861" spans="1:15" x14ac:dyDescent="0.25">
      <c r="A2861" t="s">
        <v>70</v>
      </c>
      <c r="B2861">
        <v>1991</v>
      </c>
      <c r="D2861" s="1">
        <v>33493</v>
      </c>
      <c r="E2861" t="s">
        <v>8</v>
      </c>
      <c r="F2861" t="s">
        <v>9</v>
      </c>
      <c r="G2861" t="s">
        <v>10</v>
      </c>
      <c r="H2861">
        <v>1250</v>
      </c>
      <c r="J2861">
        <v>2001</v>
      </c>
      <c r="K2861">
        <v>210</v>
      </c>
      <c r="L2861" s="1">
        <v>37101</v>
      </c>
      <c r="M2861">
        <v>1510</v>
      </c>
      <c r="N2861">
        <v>2001</v>
      </c>
      <c r="O2861">
        <v>28138</v>
      </c>
    </row>
    <row r="2862" spans="1:15" x14ac:dyDescent="0.25">
      <c r="A2862" t="s">
        <v>70</v>
      </c>
      <c r="B2862">
        <v>1991</v>
      </c>
      <c r="D2862" s="1">
        <v>33494</v>
      </c>
      <c r="E2862" t="s">
        <v>8</v>
      </c>
      <c r="F2862" t="s">
        <v>9</v>
      </c>
      <c r="G2862" t="s">
        <v>10</v>
      </c>
      <c r="H2862">
        <v>743</v>
      </c>
      <c r="J2862">
        <v>2002</v>
      </c>
      <c r="K2862">
        <v>210</v>
      </c>
      <c r="L2862" s="1">
        <v>37466</v>
      </c>
      <c r="M2862">
        <v>669</v>
      </c>
      <c r="N2862">
        <v>2002</v>
      </c>
      <c r="O2862">
        <v>17181</v>
      </c>
    </row>
    <row r="2863" spans="1:15" x14ac:dyDescent="0.25">
      <c r="A2863" t="s">
        <v>70</v>
      </c>
      <c r="B2863">
        <v>1991</v>
      </c>
      <c r="D2863" s="1">
        <v>33495</v>
      </c>
      <c r="E2863" t="s">
        <v>8</v>
      </c>
      <c r="F2863" t="s">
        <v>9</v>
      </c>
      <c r="G2863" t="s">
        <v>10</v>
      </c>
      <c r="H2863">
        <v>255</v>
      </c>
      <c r="J2863">
        <v>2003</v>
      </c>
      <c r="K2863">
        <v>210</v>
      </c>
      <c r="L2863" s="1">
        <v>37831</v>
      </c>
      <c r="M2863">
        <v>546</v>
      </c>
      <c r="N2863">
        <v>2003</v>
      </c>
      <c r="O2863">
        <v>7525</v>
      </c>
    </row>
    <row r="2864" spans="1:15" x14ac:dyDescent="0.25">
      <c r="A2864" t="s">
        <v>70</v>
      </c>
      <c r="B2864">
        <v>1991</v>
      </c>
      <c r="D2864" s="1">
        <v>33496</v>
      </c>
      <c r="E2864" t="s">
        <v>8</v>
      </c>
      <c r="F2864" t="s">
        <v>9</v>
      </c>
      <c r="G2864" t="s">
        <v>10</v>
      </c>
      <c r="H2864">
        <v>1021</v>
      </c>
      <c r="J2864">
        <v>2004</v>
      </c>
      <c r="K2864">
        <v>210</v>
      </c>
      <c r="L2864" s="1">
        <v>38196</v>
      </c>
      <c r="M2864">
        <v>1110</v>
      </c>
      <c r="N2864">
        <v>2004</v>
      </c>
      <c r="O2864">
        <v>21045</v>
      </c>
    </row>
    <row r="2865" spans="1:15" x14ac:dyDescent="0.25">
      <c r="A2865" t="s">
        <v>70</v>
      </c>
      <c r="B2865">
        <v>1991</v>
      </c>
      <c r="D2865" s="1">
        <v>33497</v>
      </c>
      <c r="E2865" t="s">
        <v>8</v>
      </c>
      <c r="F2865" t="s">
        <v>9</v>
      </c>
      <c r="G2865" t="s">
        <v>10</v>
      </c>
      <c r="H2865">
        <v>546</v>
      </c>
      <c r="J2865">
        <v>2005</v>
      </c>
      <c r="K2865">
        <v>210</v>
      </c>
      <c r="L2865" s="1">
        <v>38562</v>
      </c>
      <c r="M2865">
        <v>74</v>
      </c>
      <c r="N2865">
        <v>2005</v>
      </c>
      <c r="O2865">
        <v>9443</v>
      </c>
    </row>
    <row r="2866" spans="1:15" x14ac:dyDescent="0.25">
      <c r="A2866" t="s">
        <v>70</v>
      </c>
      <c r="B2866">
        <v>1991</v>
      </c>
      <c r="D2866" s="1">
        <v>33498</v>
      </c>
      <c r="E2866" t="s">
        <v>8</v>
      </c>
      <c r="F2866" t="s">
        <v>9</v>
      </c>
      <c r="G2866" t="s">
        <v>10</v>
      </c>
      <c r="H2866">
        <v>1591</v>
      </c>
      <c r="J2866">
        <v>2006</v>
      </c>
      <c r="K2866">
        <v>210</v>
      </c>
      <c r="L2866" s="1">
        <v>38927</v>
      </c>
      <c r="M2866">
        <v>376</v>
      </c>
      <c r="N2866">
        <v>2006</v>
      </c>
      <c r="O2866">
        <v>6511</v>
      </c>
    </row>
    <row r="2867" spans="1:15" x14ac:dyDescent="0.25">
      <c r="A2867" t="s">
        <v>70</v>
      </c>
      <c r="B2867">
        <v>1991</v>
      </c>
      <c r="D2867" s="1">
        <v>33499</v>
      </c>
      <c r="E2867" t="s">
        <v>8</v>
      </c>
      <c r="F2867" t="s">
        <v>9</v>
      </c>
      <c r="G2867" t="s">
        <v>10</v>
      </c>
      <c r="H2867">
        <v>71</v>
      </c>
      <c r="J2867">
        <v>2007</v>
      </c>
      <c r="K2867">
        <v>210</v>
      </c>
      <c r="L2867" s="1">
        <v>39292</v>
      </c>
      <c r="M2867">
        <v>145</v>
      </c>
      <c r="N2867">
        <v>2007</v>
      </c>
      <c r="O2867">
        <v>958</v>
      </c>
    </row>
    <row r="2868" spans="1:15" x14ac:dyDescent="0.25">
      <c r="A2868" t="s">
        <v>70</v>
      </c>
      <c r="B2868">
        <v>1991</v>
      </c>
      <c r="D2868" s="1">
        <v>33500</v>
      </c>
      <c r="E2868" t="s">
        <v>8</v>
      </c>
      <c r="F2868" t="s">
        <v>9</v>
      </c>
      <c r="G2868" t="s">
        <v>10</v>
      </c>
      <c r="H2868">
        <v>0</v>
      </c>
      <c r="J2868">
        <v>2008</v>
      </c>
      <c r="K2868">
        <v>210</v>
      </c>
      <c r="L2868" s="1">
        <v>39657</v>
      </c>
      <c r="M2868">
        <v>243</v>
      </c>
      <c r="N2868">
        <v>2008</v>
      </c>
      <c r="O2868">
        <v>7897</v>
      </c>
    </row>
    <row r="2869" spans="1:15" x14ac:dyDescent="0.25">
      <c r="A2869" t="s">
        <v>70</v>
      </c>
      <c r="B2869">
        <v>1991</v>
      </c>
      <c r="D2869" s="1">
        <v>33501</v>
      </c>
      <c r="E2869" t="s">
        <v>8</v>
      </c>
      <c r="F2869" t="s">
        <v>9</v>
      </c>
      <c r="G2869" t="s">
        <v>10</v>
      </c>
      <c r="H2869">
        <v>8</v>
      </c>
      <c r="J2869">
        <v>2009</v>
      </c>
      <c r="K2869">
        <v>210</v>
      </c>
      <c r="L2869" s="1">
        <v>40023</v>
      </c>
      <c r="M2869">
        <v>230</v>
      </c>
      <c r="N2869">
        <v>2009</v>
      </c>
      <c r="O2869">
        <v>67831</v>
      </c>
    </row>
    <row r="2870" spans="1:15" x14ac:dyDescent="0.25">
      <c r="A2870" t="s">
        <v>70</v>
      </c>
      <c r="B2870">
        <v>1991</v>
      </c>
      <c r="D2870" s="1">
        <v>33502</v>
      </c>
      <c r="E2870" t="s">
        <v>8</v>
      </c>
      <c r="F2870" t="s">
        <v>9</v>
      </c>
      <c r="G2870" t="s">
        <v>10</v>
      </c>
      <c r="H2870">
        <v>27</v>
      </c>
      <c r="J2870">
        <v>2010</v>
      </c>
      <c r="K2870">
        <v>210</v>
      </c>
      <c r="L2870" s="1">
        <v>40388</v>
      </c>
      <c r="M2870">
        <v>954</v>
      </c>
      <c r="N2870">
        <v>2010</v>
      </c>
      <c r="O2870">
        <v>20505</v>
      </c>
    </row>
    <row r="2871" spans="1:15" x14ac:dyDescent="0.25">
      <c r="A2871" t="s">
        <v>70</v>
      </c>
      <c r="B2871">
        <v>1991</v>
      </c>
      <c r="D2871" s="1">
        <v>33503</v>
      </c>
      <c r="E2871" t="s">
        <v>8</v>
      </c>
      <c r="F2871" t="s">
        <v>9</v>
      </c>
      <c r="G2871" t="s">
        <v>10</v>
      </c>
      <c r="H2871">
        <v>15</v>
      </c>
      <c r="J2871">
        <v>2011</v>
      </c>
      <c r="K2871">
        <v>210</v>
      </c>
      <c r="L2871" s="1">
        <v>40753</v>
      </c>
      <c r="M2871">
        <v>501</v>
      </c>
      <c r="N2871">
        <v>2011</v>
      </c>
      <c r="O2871">
        <v>19375</v>
      </c>
    </row>
    <row r="2872" spans="1:15" x14ac:dyDescent="0.25">
      <c r="A2872" t="s">
        <v>70</v>
      </c>
      <c r="B2872">
        <v>1991</v>
      </c>
      <c r="D2872" s="1">
        <v>33504</v>
      </c>
      <c r="E2872" t="s">
        <v>8</v>
      </c>
      <c r="F2872" t="s">
        <v>9</v>
      </c>
      <c r="G2872" t="s">
        <v>10</v>
      </c>
      <c r="H2872">
        <v>11</v>
      </c>
      <c r="J2872">
        <v>2012</v>
      </c>
      <c r="K2872">
        <v>210</v>
      </c>
      <c r="L2872" s="1">
        <v>41118</v>
      </c>
      <c r="M2872">
        <v>1463</v>
      </c>
      <c r="N2872">
        <v>2012</v>
      </c>
      <c r="O2872">
        <v>27782</v>
      </c>
    </row>
    <row r="2873" spans="1:15" x14ac:dyDescent="0.25">
      <c r="A2873" t="s">
        <v>70</v>
      </c>
      <c r="B2873">
        <v>1991</v>
      </c>
      <c r="D2873" s="1">
        <v>33505</v>
      </c>
      <c r="E2873" t="s">
        <v>8</v>
      </c>
      <c r="F2873" t="s">
        <v>9</v>
      </c>
      <c r="G2873" t="s">
        <v>10</v>
      </c>
      <c r="H2873">
        <v>234</v>
      </c>
      <c r="J2873">
        <v>2013</v>
      </c>
      <c r="K2873">
        <v>210</v>
      </c>
      <c r="L2873" s="1">
        <v>41484</v>
      </c>
      <c r="M2873">
        <v>561</v>
      </c>
      <c r="N2873">
        <v>2013</v>
      </c>
      <c r="O2873">
        <v>34207</v>
      </c>
    </row>
    <row r="2874" spans="1:15" x14ac:dyDescent="0.25">
      <c r="A2874" t="s">
        <v>70</v>
      </c>
      <c r="B2874">
        <v>1991</v>
      </c>
      <c r="D2874" s="1">
        <v>33506</v>
      </c>
      <c r="E2874" t="s">
        <v>8</v>
      </c>
      <c r="F2874" t="s">
        <v>9</v>
      </c>
      <c r="G2874" t="s">
        <v>10</v>
      </c>
      <c r="H2874">
        <v>751</v>
      </c>
      <c r="J2874">
        <v>2014</v>
      </c>
      <c r="K2874">
        <v>210</v>
      </c>
      <c r="L2874" s="1">
        <v>41849</v>
      </c>
      <c r="M2874">
        <v>474</v>
      </c>
      <c r="N2874">
        <v>2014</v>
      </c>
      <c r="O2874">
        <v>26236</v>
      </c>
    </row>
    <row r="2875" spans="1:15" x14ac:dyDescent="0.25">
      <c r="A2875" t="s">
        <v>70</v>
      </c>
      <c r="B2875">
        <v>1991</v>
      </c>
      <c r="D2875" s="1">
        <v>33507</v>
      </c>
      <c r="E2875" t="s">
        <v>8</v>
      </c>
      <c r="F2875" t="s">
        <v>9</v>
      </c>
      <c r="G2875" t="s">
        <v>10</v>
      </c>
      <c r="H2875">
        <v>853</v>
      </c>
      <c r="J2875">
        <v>2015</v>
      </c>
      <c r="K2875">
        <v>210</v>
      </c>
      <c r="L2875" s="1">
        <v>42214</v>
      </c>
      <c r="M2875">
        <v>859</v>
      </c>
      <c r="N2875">
        <v>2015</v>
      </c>
      <c r="O2875">
        <v>21077</v>
      </c>
    </row>
    <row r="2876" spans="1:15" x14ac:dyDescent="0.25">
      <c r="A2876" t="s">
        <v>70</v>
      </c>
      <c r="B2876">
        <v>1991</v>
      </c>
      <c r="D2876" s="1">
        <v>33508</v>
      </c>
      <c r="E2876" t="s">
        <v>8</v>
      </c>
      <c r="F2876" t="s">
        <v>9</v>
      </c>
      <c r="G2876" t="s">
        <v>10</v>
      </c>
      <c r="H2876">
        <v>0</v>
      </c>
      <c r="J2876">
        <v>2016</v>
      </c>
      <c r="K2876">
        <v>210</v>
      </c>
      <c r="L2876" s="1">
        <v>42579</v>
      </c>
      <c r="M2876">
        <v>580</v>
      </c>
      <c r="N2876">
        <v>2016</v>
      </c>
      <c r="O2876">
        <v>16024</v>
      </c>
    </row>
    <row r="2877" spans="1:15" x14ac:dyDescent="0.25">
      <c r="A2877" t="s">
        <v>70</v>
      </c>
      <c r="B2877">
        <v>1991</v>
      </c>
      <c r="D2877" s="1">
        <v>33509</v>
      </c>
      <c r="E2877" t="s">
        <v>8</v>
      </c>
      <c r="F2877" t="s">
        <v>9</v>
      </c>
      <c r="G2877" t="s">
        <v>10</v>
      </c>
      <c r="H2877">
        <v>9</v>
      </c>
      <c r="J2877">
        <v>2017</v>
      </c>
      <c r="K2877">
        <v>210</v>
      </c>
      <c r="L2877" s="1">
        <v>42945</v>
      </c>
      <c r="M2877">
        <v>1393</v>
      </c>
      <c r="N2877">
        <v>2017</v>
      </c>
      <c r="O2877">
        <v>23099</v>
      </c>
    </row>
    <row r="2878" spans="1:15" x14ac:dyDescent="0.25">
      <c r="A2878" t="s">
        <v>70</v>
      </c>
      <c r="B2878">
        <v>1991</v>
      </c>
      <c r="D2878" s="1">
        <v>33510</v>
      </c>
      <c r="E2878" t="s">
        <v>8</v>
      </c>
      <c r="F2878" t="s">
        <v>9</v>
      </c>
      <c r="G2878" t="s">
        <v>10</v>
      </c>
      <c r="H2878">
        <v>30</v>
      </c>
      <c r="J2878">
        <v>2018</v>
      </c>
      <c r="K2878">
        <v>210</v>
      </c>
      <c r="L2878" s="1">
        <v>43310</v>
      </c>
      <c r="M2878">
        <v>491</v>
      </c>
      <c r="N2878">
        <v>2018</v>
      </c>
      <c r="O2878">
        <v>19349</v>
      </c>
    </row>
    <row r="2879" spans="1:15" x14ac:dyDescent="0.25">
      <c r="A2879" t="s">
        <v>70</v>
      </c>
      <c r="B2879">
        <v>1991</v>
      </c>
      <c r="D2879" s="1">
        <v>33511</v>
      </c>
      <c r="E2879" t="s">
        <v>8</v>
      </c>
      <c r="F2879" t="s">
        <v>9</v>
      </c>
      <c r="G2879" t="s">
        <v>10</v>
      </c>
      <c r="H2879">
        <v>13</v>
      </c>
      <c r="J2879">
        <v>2019</v>
      </c>
      <c r="K2879">
        <v>210</v>
      </c>
      <c r="L2879" s="1">
        <v>43675</v>
      </c>
      <c r="M2879">
        <v>1615</v>
      </c>
      <c r="N2879">
        <v>2019</v>
      </c>
      <c r="O2879">
        <v>42952</v>
      </c>
    </row>
    <row r="2880" spans="1:15" x14ac:dyDescent="0.25">
      <c r="A2880" t="s">
        <v>70</v>
      </c>
      <c r="B2880">
        <v>1991</v>
      </c>
      <c r="D2880" s="1">
        <v>33512</v>
      </c>
      <c r="E2880" t="s">
        <v>8</v>
      </c>
      <c r="F2880" t="s">
        <v>9</v>
      </c>
      <c r="G2880" t="s">
        <v>10</v>
      </c>
      <c r="H2880">
        <v>577</v>
      </c>
      <c r="J2880">
        <v>2020</v>
      </c>
      <c r="K2880">
        <v>210</v>
      </c>
      <c r="L2880" s="1">
        <v>44040</v>
      </c>
      <c r="M2880">
        <v>899</v>
      </c>
      <c r="N2880">
        <v>2020</v>
      </c>
      <c r="O2880">
        <v>10416</v>
      </c>
    </row>
    <row r="2881" spans="1:15" x14ac:dyDescent="0.25">
      <c r="A2881" t="s">
        <v>70</v>
      </c>
      <c r="B2881">
        <v>1991</v>
      </c>
      <c r="D2881" s="1">
        <v>33513</v>
      </c>
      <c r="E2881" t="s">
        <v>8</v>
      </c>
      <c r="F2881" t="s">
        <v>9</v>
      </c>
      <c r="G2881" t="s">
        <v>10</v>
      </c>
      <c r="H2881">
        <v>69</v>
      </c>
      <c r="J2881">
        <v>2021</v>
      </c>
      <c r="K2881">
        <v>210</v>
      </c>
      <c r="L2881" s="1">
        <v>44406</v>
      </c>
      <c r="M2881">
        <v>762</v>
      </c>
      <c r="N2881">
        <v>2021</v>
      </c>
      <c r="O2881">
        <v>13826</v>
      </c>
    </row>
    <row r="2882" spans="1:15" x14ac:dyDescent="0.25">
      <c r="A2882" t="s">
        <v>70</v>
      </c>
      <c r="B2882">
        <v>1991</v>
      </c>
      <c r="D2882" s="1">
        <v>33514</v>
      </c>
      <c r="E2882" t="s">
        <v>8</v>
      </c>
      <c r="F2882" t="s">
        <v>9</v>
      </c>
      <c r="G2882" t="s">
        <v>10</v>
      </c>
      <c r="H2882">
        <v>340</v>
      </c>
      <c r="J2882">
        <v>1971</v>
      </c>
      <c r="K2882">
        <v>211</v>
      </c>
      <c r="L2882" s="1">
        <v>26144</v>
      </c>
      <c r="M2882">
        <v>125</v>
      </c>
      <c r="N2882">
        <v>1971</v>
      </c>
      <c r="O2882">
        <v>12666</v>
      </c>
    </row>
    <row r="2883" spans="1:15" x14ac:dyDescent="0.25">
      <c r="A2883" t="s">
        <v>70</v>
      </c>
      <c r="B2883">
        <v>1991</v>
      </c>
      <c r="D2883" s="1">
        <v>33515</v>
      </c>
      <c r="E2883" t="s">
        <v>8</v>
      </c>
      <c r="F2883" t="s">
        <v>9</v>
      </c>
      <c r="G2883" t="s">
        <v>10</v>
      </c>
      <c r="H2883">
        <v>23</v>
      </c>
      <c r="J2883">
        <v>1972</v>
      </c>
      <c r="K2883">
        <v>211</v>
      </c>
      <c r="L2883" s="1">
        <v>26509</v>
      </c>
      <c r="M2883">
        <v>503</v>
      </c>
      <c r="N2883">
        <v>1972</v>
      </c>
      <c r="O2883">
        <v>13468</v>
      </c>
    </row>
    <row r="2884" spans="1:15" x14ac:dyDescent="0.25">
      <c r="A2884" t="s">
        <v>70</v>
      </c>
      <c r="B2884">
        <v>1991</v>
      </c>
      <c r="D2884" s="1">
        <v>33516</v>
      </c>
      <c r="E2884" t="s">
        <v>8</v>
      </c>
      <c r="F2884" t="s">
        <v>9</v>
      </c>
      <c r="G2884" t="s">
        <v>10</v>
      </c>
      <c r="H2884">
        <v>39</v>
      </c>
      <c r="J2884">
        <v>1973</v>
      </c>
      <c r="K2884">
        <v>211</v>
      </c>
      <c r="L2884" s="1">
        <v>26875</v>
      </c>
      <c r="M2884">
        <v>1</v>
      </c>
      <c r="N2884">
        <v>1973</v>
      </c>
      <c r="O2884">
        <v>11478</v>
      </c>
    </row>
    <row r="2885" spans="1:15" x14ac:dyDescent="0.25">
      <c r="A2885" t="s">
        <v>70</v>
      </c>
      <c r="B2885">
        <v>1991</v>
      </c>
      <c r="D2885" s="1">
        <v>33517</v>
      </c>
      <c r="E2885" t="s">
        <v>8</v>
      </c>
      <c r="F2885" t="s">
        <v>9</v>
      </c>
      <c r="G2885" t="s">
        <v>10</v>
      </c>
      <c r="H2885">
        <v>507</v>
      </c>
      <c r="J2885">
        <v>1974</v>
      </c>
      <c r="K2885">
        <v>211</v>
      </c>
      <c r="L2885" s="1">
        <v>27240</v>
      </c>
      <c r="M2885">
        <v>2797</v>
      </c>
      <c r="N2885">
        <v>1974</v>
      </c>
      <c r="O2885">
        <v>31963</v>
      </c>
    </row>
    <row r="2886" spans="1:15" x14ac:dyDescent="0.25">
      <c r="A2886" t="s">
        <v>70</v>
      </c>
      <c r="B2886">
        <v>1991</v>
      </c>
      <c r="D2886" s="1">
        <v>33518</v>
      </c>
      <c r="E2886" t="s">
        <v>8</v>
      </c>
      <c r="F2886" t="s">
        <v>9</v>
      </c>
      <c r="G2886" t="s">
        <v>10</v>
      </c>
      <c r="H2886">
        <v>13</v>
      </c>
      <c r="J2886">
        <v>1975</v>
      </c>
      <c r="K2886">
        <v>211</v>
      </c>
      <c r="L2886" s="1">
        <v>27605</v>
      </c>
      <c r="M2886">
        <v>854</v>
      </c>
      <c r="N2886">
        <v>1975</v>
      </c>
      <c r="O2886">
        <v>3424</v>
      </c>
    </row>
    <row r="2887" spans="1:15" x14ac:dyDescent="0.25">
      <c r="A2887" t="s">
        <v>70</v>
      </c>
      <c r="B2887">
        <v>1991</v>
      </c>
      <c r="D2887" s="1">
        <v>33519</v>
      </c>
      <c r="E2887" t="s">
        <v>8</v>
      </c>
      <c r="F2887" t="s">
        <v>9</v>
      </c>
      <c r="G2887" t="s">
        <v>10</v>
      </c>
      <c r="H2887">
        <v>106</v>
      </c>
      <c r="J2887">
        <v>1976</v>
      </c>
      <c r="K2887">
        <v>211</v>
      </c>
      <c r="L2887" s="1">
        <v>27970</v>
      </c>
      <c r="M2887">
        <v>1702</v>
      </c>
      <c r="N2887">
        <v>1976</v>
      </c>
      <c r="O2887">
        <v>9823</v>
      </c>
    </row>
    <row r="2888" spans="1:15" x14ac:dyDescent="0.25">
      <c r="A2888" t="s">
        <v>70</v>
      </c>
      <c r="B2888">
        <v>1991</v>
      </c>
      <c r="D2888" s="1">
        <v>33520</v>
      </c>
      <c r="E2888" t="s">
        <v>8</v>
      </c>
      <c r="F2888" t="s">
        <v>9</v>
      </c>
      <c r="G2888" t="s">
        <v>10</v>
      </c>
      <c r="H2888">
        <v>192</v>
      </c>
      <c r="J2888">
        <v>1977</v>
      </c>
      <c r="K2888">
        <v>211</v>
      </c>
      <c r="L2888" s="1">
        <v>28336</v>
      </c>
      <c r="M2888">
        <v>100</v>
      </c>
      <c r="N2888">
        <v>1977</v>
      </c>
      <c r="O2888">
        <v>3324</v>
      </c>
    </row>
    <row r="2889" spans="1:15" x14ac:dyDescent="0.25">
      <c r="A2889" t="s">
        <v>70</v>
      </c>
      <c r="B2889">
        <v>1991</v>
      </c>
      <c r="D2889" s="1">
        <v>33521</v>
      </c>
      <c r="E2889" t="s">
        <v>8</v>
      </c>
      <c r="F2889" t="s">
        <v>9</v>
      </c>
      <c r="G2889" t="s">
        <v>10</v>
      </c>
      <c r="H2889">
        <v>10</v>
      </c>
      <c r="J2889">
        <v>1978</v>
      </c>
      <c r="K2889">
        <v>211</v>
      </c>
      <c r="L2889" s="1">
        <v>28701</v>
      </c>
      <c r="M2889">
        <v>10</v>
      </c>
      <c r="N2889">
        <v>1978</v>
      </c>
      <c r="O2889">
        <v>26309</v>
      </c>
    </row>
    <row r="2890" spans="1:15" x14ac:dyDescent="0.25">
      <c r="A2890" t="s">
        <v>70</v>
      </c>
      <c r="B2890">
        <v>1991</v>
      </c>
      <c r="D2890" s="1">
        <v>33522</v>
      </c>
      <c r="E2890" t="s">
        <v>8</v>
      </c>
      <c r="F2890" t="s">
        <v>9</v>
      </c>
      <c r="G2890" t="s">
        <v>10</v>
      </c>
      <c r="H2890">
        <v>82</v>
      </c>
      <c r="J2890">
        <v>1979</v>
      </c>
      <c r="K2890">
        <v>211</v>
      </c>
      <c r="L2890" s="1">
        <v>29066</v>
      </c>
      <c r="M2890">
        <v>284</v>
      </c>
      <c r="N2890">
        <v>1979</v>
      </c>
      <c r="O2890">
        <v>23292</v>
      </c>
    </row>
    <row r="2891" spans="1:15" x14ac:dyDescent="0.25">
      <c r="A2891" t="s">
        <v>70</v>
      </c>
      <c r="B2891">
        <v>1991</v>
      </c>
      <c r="D2891" s="1">
        <v>33523</v>
      </c>
      <c r="E2891" t="s">
        <v>8</v>
      </c>
      <c r="F2891" t="s">
        <v>9</v>
      </c>
      <c r="G2891" t="s">
        <v>10</v>
      </c>
      <c r="H2891">
        <v>517</v>
      </c>
      <c r="J2891">
        <v>1980</v>
      </c>
      <c r="K2891">
        <v>211</v>
      </c>
      <c r="L2891" s="1">
        <v>29431</v>
      </c>
      <c r="M2891">
        <v>300</v>
      </c>
      <c r="N2891">
        <v>1980</v>
      </c>
      <c r="O2891">
        <v>15501</v>
      </c>
    </row>
    <row r="2892" spans="1:15" x14ac:dyDescent="0.25">
      <c r="A2892" t="s">
        <v>70</v>
      </c>
      <c r="B2892">
        <v>1991</v>
      </c>
      <c r="D2892" s="1">
        <v>33524</v>
      </c>
      <c r="E2892" t="s">
        <v>8</v>
      </c>
      <c r="F2892" t="s">
        <v>9</v>
      </c>
      <c r="G2892" t="s">
        <v>10</v>
      </c>
      <c r="H2892">
        <v>27</v>
      </c>
      <c r="J2892">
        <v>1981</v>
      </c>
      <c r="K2892">
        <v>211</v>
      </c>
      <c r="L2892" s="1">
        <v>29797</v>
      </c>
      <c r="M2892">
        <v>48</v>
      </c>
      <c r="N2892">
        <v>1981</v>
      </c>
      <c r="O2892">
        <v>2819</v>
      </c>
    </row>
    <row r="2893" spans="1:15" x14ac:dyDescent="0.25">
      <c r="A2893" t="s">
        <v>70</v>
      </c>
      <c r="B2893">
        <v>1991</v>
      </c>
      <c r="D2893" s="1">
        <v>33525</v>
      </c>
      <c r="E2893" t="s">
        <v>8</v>
      </c>
      <c r="F2893" t="s">
        <v>9</v>
      </c>
      <c r="G2893" t="s">
        <v>10</v>
      </c>
      <c r="H2893">
        <v>36</v>
      </c>
      <c r="J2893">
        <v>1982</v>
      </c>
      <c r="K2893">
        <v>211</v>
      </c>
      <c r="L2893" s="1">
        <v>30162</v>
      </c>
      <c r="M2893">
        <v>0</v>
      </c>
      <c r="N2893">
        <v>1982</v>
      </c>
      <c r="O2893">
        <v>5887</v>
      </c>
    </row>
    <row r="2894" spans="1:15" x14ac:dyDescent="0.25">
      <c r="A2894" t="s">
        <v>70</v>
      </c>
      <c r="B2894">
        <v>1991</v>
      </c>
      <c r="D2894" s="1">
        <v>33526</v>
      </c>
      <c r="E2894" t="s">
        <v>8</v>
      </c>
      <c r="F2894" t="s">
        <v>9</v>
      </c>
      <c r="G2894" t="s">
        <v>10</v>
      </c>
      <c r="H2894">
        <v>41</v>
      </c>
      <c r="J2894">
        <v>1983</v>
      </c>
      <c r="K2894">
        <v>211</v>
      </c>
      <c r="L2894" s="1">
        <v>30527</v>
      </c>
      <c r="M2894">
        <v>1532</v>
      </c>
      <c r="N2894">
        <v>1983</v>
      </c>
      <c r="O2894">
        <v>47729</v>
      </c>
    </row>
    <row r="2895" spans="1:15" x14ac:dyDescent="0.25">
      <c r="A2895" t="s">
        <v>70</v>
      </c>
      <c r="B2895">
        <v>1991</v>
      </c>
      <c r="D2895" s="1">
        <v>33527</v>
      </c>
      <c r="E2895" t="s">
        <v>8</v>
      </c>
      <c r="F2895" t="s">
        <v>9</v>
      </c>
      <c r="G2895" t="s">
        <v>10</v>
      </c>
      <c r="H2895">
        <v>130</v>
      </c>
      <c r="J2895">
        <v>1984</v>
      </c>
      <c r="K2895">
        <v>211</v>
      </c>
      <c r="L2895" s="1">
        <v>30892</v>
      </c>
      <c r="M2895">
        <v>0</v>
      </c>
      <c r="N2895">
        <v>1984</v>
      </c>
      <c r="O2895">
        <v>17093</v>
      </c>
    </row>
    <row r="2896" spans="1:15" x14ac:dyDescent="0.25">
      <c r="A2896" t="s">
        <v>70</v>
      </c>
      <c r="B2896">
        <v>1991</v>
      </c>
      <c r="D2896" s="1">
        <v>33528</v>
      </c>
      <c r="E2896" t="s">
        <v>8</v>
      </c>
      <c r="F2896" t="s">
        <v>9</v>
      </c>
      <c r="G2896" t="s">
        <v>10</v>
      </c>
      <c r="H2896">
        <v>2</v>
      </c>
      <c r="J2896">
        <v>1985</v>
      </c>
      <c r="K2896">
        <v>211</v>
      </c>
      <c r="L2896" s="1">
        <v>31258</v>
      </c>
      <c r="M2896">
        <v>321</v>
      </c>
      <c r="N2896">
        <v>1985</v>
      </c>
      <c r="O2896">
        <v>3544</v>
      </c>
    </row>
    <row r="2897" spans="1:15" x14ac:dyDescent="0.25">
      <c r="A2897" t="s">
        <v>70</v>
      </c>
      <c r="B2897">
        <v>1991</v>
      </c>
      <c r="D2897" s="1">
        <v>33529</v>
      </c>
      <c r="E2897" t="s">
        <v>8</v>
      </c>
      <c r="F2897" t="s">
        <v>9</v>
      </c>
      <c r="G2897" t="s">
        <v>10</v>
      </c>
      <c r="H2897">
        <v>11</v>
      </c>
      <c r="J2897">
        <v>1986</v>
      </c>
      <c r="K2897">
        <v>211</v>
      </c>
      <c r="L2897" s="1">
        <v>31623</v>
      </c>
      <c r="M2897">
        <v>0</v>
      </c>
      <c r="N2897">
        <v>1986</v>
      </c>
      <c r="O2897">
        <v>773</v>
      </c>
    </row>
    <row r="2898" spans="1:15" x14ac:dyDescent="0.25">
      <c r="A2898" t="s">
        <v>70</v>
      </c>
      <c r="B2898">
        <v>1991</v>
      </c>
      <c r="D2898" s="1">
        <v>33530</v>
      </c>
      <c r="E2898" t="s">
        <v>8</v>
      </c>
      <c r="F2898" t="s">
        <v>9</v>
      </c>
      <c r="G2898" t="s">
        <v>10</v>
      </c>
      <c r="H2898">
        <v>707</v>
      </c>
      <c r="J2898">
        <v>1987</v>
      </c>
      <c r="K2898">
        <v>211</v>
      </c>
      <c r="L2898" s="1">
        <v>31988</v>
      </c>
      <c r="M2898">
        <v>0</v>
      </c>
      <c r="N2898">
        <v>1987</v>
      </c>
      <c r="O2898">
        <v>12406</v>
      </c>
    </row>
    <row r="2899" spans="1:15" x14ac:dyDescent="0.25">
      <c r="A2899" t="s">
        <v>70</v>
      </c>
      <c r="B2899">
        <v>1991</v>
      </c>
      <c r="D2899" s="1">
        <v>33531</v>
      </c>
      <c r="E2899" t="s">
        <v>8</v>
      </c>
      <c r="F2899" t="s">
        <v>9</v>
      </c>
      <c r="G2899" t="s">
        <v>10</v>
      </c>
      <c r="H2899">
        <v>1037</v>
      </c>
      <c r="J2899">
        <v>1988</v>
      </c>
      <c r="K2899">
        <v>211</v>
      </c>
      <c r="L2899" s="1">
        <v>32353</v>
      </c>
      <c r="M2899">
        <v>881</v>
      </c>
      <c r="N2899">
        <v>1988</v>
      </c>
      <c r="O2899">
        <v>4887</v>
      </c>
    </row>
    <row r="2900" spans="1:15" x14ac:dyDescent="0.25">
      <c r="A2900" t="s">
        <v>70</v>
      </c>
      <c r="B2900">
        <v>1991</v>
      </c>
      <c r="D2900" s="1">
        <v>33532</v>
      </c>
      <c r="E2900" t="s">
        <v>8</v>
      </c>
      <c r="F2900" t="s">
        <v>9</v>
      </c>
      <c r="G2900" t="s">
        <v>10</v>
      </c>
      <c r="H2900">
        <v>2051</v>
      </c>
      <c r="J2900">
        <v>1989</v>
      </c>
      <c r="K2900">
        <v>211</v>
      </c>
      <c r="L2900" s="1">
        <v>32719</v>
      </c>
      <c r="M2900">
        <v>0</v>
      </c>
      <c r="N2900">
        <v>1989</v>
      </c>
      <c r="O2900">
        <v>51319</v>
      </c>
    </row>
    <row r="2901" spans="1:15" x14ac:dyDescent="0.25">
      <c r="A2901" t="s">
        <v>70</v>
      </c>
      <c r="B2901">
        <v>1991</v>
      </c>
      <c r="D2901" s="1">
        <v>33533</v>
      </c>
      <c r="E2901" t="s">
        <v>8</v>
      </c>
      <c r="F2901" t="s">
        <v>9</v>
      </c>
      <c r="G2901" t="s">
        <v>10</v>
      </c>
      <c r="H2901">
        <v>346</v>
      </c>
      <c r="J2901">
        <v>1990</v>
      </c>
      <c r="K2901">
        <v>211</v>
      </c>
      <c r="L2901" s="1">
        <v>33084</v>
      </c>
      <c r="M2901">
        <v>0</v>
      </c>
      <c r="N2901">
        <v>1990</v>
      </c>
      <c r="O2901">
        <v>22622</v>
      </c>
    </row>
    <row r="2902" spans="1:15" x14ac:dyDescent="0.25">
      <c r="A2902" t="s">
        <v>70</v>
      </c>
      <c r="B2902">
        <v>1991</v>
      </c>
      <c r="D2902" s="1">
        <v>33534</v>
      </c>
      <c r="E2902" t="s">
        <v>8</v>
      </c>
      <c r="F2902" t="s">
        <v>9</v>
      </c>
      <c r="G2902" t="s">
        <v>10</v>
      </c>
      <c r="H2902">
        <v>259</v>
      </c>
      <c r="J2902">
        <v>1991</v>
      </c>
      <c r="K2902">
        <v>211</v>
      </c>
      <c r="L2902" s="1">
        <v>33449</v>
      </c>
      <c r="M2902">
        <v>353</v>
      </c>
      <c r="N2902">
        <v>1991</v>
      </c>
      <c r="O2902">
        <v>8948</v>
      </c>
    </row>
    <row r="2903" spans="1:15" x14ac:dyDescent="0.25">
      <c r="A2903" t="s">
        <v>70</v>
      </c>
      <c r="B2903">
        <v>1991</v>
      </c>
      <c r="D2903" s="1">
        <v>33535</v>
      </c>
      <c r="E2903" t="s">
        <v>8</v>
      </c>
      <c r="F2903" t="s">
        <v>9</v>
      </c>
      <c r="G2903" t="s">
        <v>10</v>
      </c>
      <c r="H2903">
        <v>4</v>
      </c>
      <c r="J2903">
        <v>1992</v>
      </c>
      <c r="K2903">
        <v>211</v>
      </c>
      <c r="L2903" s="1">
        <v>33814</v>
      </c>
      <c r="M2903">
        <v>257</v>
      </c>
      <c r="N2903">
        <v>1992</v>
      </c>
      <c r="O2903">
        <v>17987</v>
      </c>
    </row>
    <row r="2904" spans="1:15" x14ac:dyDescent="0.25">
      <c r="A2904" t="s">
        <v>70</v>
      </c>
      <c r="B2904">
        <v>1991</v>
      </c>
      <c r="D2904" s="1">
        <v>33536</v>
      </c>
      <c r="E2904" t="s">
        <v>8</v>
      </c>
      <c r="F2904" t="s">
        <v>9</v>
      </c>
      <c r="G2904" t="s">
        <v>10</v>
      </c>
      <c r="H2904">
        <v>250</v>
      </c>
      <c r="J2904">
        <v>1993</v>
      </c>
      <c r="K2904">
        <v>211</v>
      </c>
      <c r="L2904" s="1">
        <v>34180</v>
      </c>
      <c r="M2904">
        <v>0</v>
      </c>
      <c r="N2904">
        <v>1993</v>
      </c>
      <c r="O2904">
        <v>26103</v>
      </c>
    </row>
    <row r="2905" spans="1:15" x14ac:dyDescent="0.25">
      <c r="A2905" t="s">
        <v>70</v>
      </c>
      <c r="B2905">
        <v>1992</v>
      </c>
      <c r="D2905" s="1">
        <v>33763</v>
      </c>
      <c r="E2905" t="s">
        <v>8</v>
      </c>
      <c r="F2905" t="s">
        <v>9</v>
      </c>
      <c r="G2905" t="s">
        <v>10</v>
      </c>
      <c r="H2905">
        <v>0</v>
      </c>
      <c r="J2905">
        <v>1994</v>
      </c>
      <c r="K2905">
        <v>211</v>
      </c>
      <c r="L2905" s="1">
        <v>34545</v>
      </c>
      <c r="M2905">
        <v>424</v>
      </c>
      <c r="N2905">
        <v>1994</v>
      </c>
      <c r="O2905">
        <v>21583</v>
      </c>
    </row>
    <row r="2906" spans="1:15" x14ac:dyDescent="0.25">
      <c r="A2906" t="s">
        <v>70</v>
      </c>
      <c r="B2906">
        <v>1992</v>
      </c>
      <c r="D2906" s="1">
        <v>33764</v>
      </c>
      <c r="E2906" t="s">
        <v>8</v>
      </c>
      <c r="F2906" t="s">
        <v>9</v>
      </c>
      <c r="G2906" t="s">
        <v>10</v>
      </c>
      <c r="H2906">
        <v>0</v>
      </c>
      <c r="J2906">
        <v>1995</v>
      </c>
      <c r="K2906">
        <v>211</v>
      </c>
      <c r="L2906" s="1">
        <v>34910</v>
      </c>
      <c r="M2906">
        <v>1704</v>
      </c>
      <c r="N2906">
        <v>1995</v>
      </c>
      <c r="O2906">
        <v>15393</v>
      </c>
    </row>
    <row r="2907" spans="1:15" x14ac:dyDescent="0.25">
      <c r="A2907" t="s">
        <v>70</v>
      </c>
      <c r="B2907">
        <v>1992</v>
      </c>
      <c r="D2907" s="1">
        <v>33765</v>
      </c>
      <c r="E2907" t="s">
        <v>8</v>
      </c>
      <c r="F2907" t="s">
        <v>9</v>
      </c>
      <c r="G2907" t="s">
        <v>10</v>
      </c>
      <c r="H2907">
        <v>0</v>
      </c>
      <c r="J2907">
        <v>1999</v>
      </c>
      <c r="K2907">
        <v>211</v>
      </c>
      <c r="L2907" s="1">
        <v>36371</v>
      </c>
      <c r="M2907">
        <v>1971</v>
      </c>
      <c r="N2907">
        <v>1999</v>
      </c>
      <c r="O2907">
        <v>17390</v>
      </c>
    </row>
    <row r="2908" spans="1:15" x14ac:dyDescent="0.25">
      <c r="A2908" t="s">
        <v>70</v>
      </c>
      <c r="B2908">
        <v>1992</v>
      </c>
      <c r="D2908" s="1">
        <v>33766</v>
      </c>
      <c r="E2908" t="s">
        <v>8</v>
      </c>
      <c r="F2908" t="s">
        <v>9</v>
      </c>
      <c r="G2908" t="s">
        <v>10</v>
      </c>
      <c r="H2908">
        <v>5</v>
      </c>
      <c r="J2908">
        <v>2000</v>
      </c>
      <c r="K2908">
        <v>211</v>
      </c>
      <c r="L2908" s="1">
        <v>36736</v>
      </c>
      <c r="M2908">
        <v>81</v>
      </c>
      <c r="N2908">
        <v>2000</v>
      </c>
      <c r="O2908">
        <v>22051</v>
      </c>
    </row>
    <row r="2909" spans="1:15" x14ac:dyDescent="0.25">
      <c r="A2909" t="s">
        <v>70</v>
      </c>
      <c r="B2909">
        <v>1992</v>
      </c>
      <c r="D2909" s="1">
        <v>33767</v>
      </c>
      <c r="E2909" t="s">
        <v>8</v>
      </c>
      <c r="F2909" t="s">
        <v>9</v>
      </c>
      <c r="G2909" t="s">
        <v>10</v>
      </c>
      <c r="H2909">
        <v>2</v>
      </c>
      <c r="J2909">
        <v>2001</v>
      </c>
      <c r="K2909">
        <v>211</v>
      </c>
      <c r="L2909" s="1">
        <v>37102</v>
      </c>
      <c r="M2909">
        <v>775</v>
      </c>
      <c r="N2909">
        <v>2001</v>
      </c>
      <c r="O2909">
        <v>28913</v>
      </c>
    </row>
    <row r="2910" spans="1:15" x14ac:dyDescent="0.25">
      <c r="A2910" t="s">
        <v>70</v>
      </c>
      <c r="B2910">
        <v>1992</v>
      </c>
      <c r="D2910" s="1">
        <v>33768</v>
      </c>
      <c r="E2910" t="s">
        <v>8</v>
      </c>
      <c r="F2910" t="s">
        <v>9</v>
      </c>
      <c r="G2910" t="s">
        <v>10</v>
      </c>
      <c r="H2910">
        <v>3</v>
      </c>
      <c r="J2910">
        <v>2002</v>
      </c>
      <c r="K2910">
        <v>211</v>
      </c>
      <c r="L2910" s="1">
        <v>37467</v>
      </c>
      <c r="M2910">
        <v>754</v>
      </c>
      <c r="N2910">
        <v>2002</v>
      </c>
      <c r="O2910">
        <v>17935</v>
      </c>
    </row>
    <row r="2911" spans="1:15" x14ac:dyDescent="0.25">
      <c r="A2911" t="s">
        <v>70</v>
      </c>
      <c r="B2911">
        <v>1992</v>
      </c>
      <c r="D2911" s="1">
        <v>33769</v>
      </c>
      <c r="E2911" t="s">
        <v>8</v>
      </c>
      <c r="F2911" t="s">
        <v>9</v>
      </c>
      <c r="G2911" t="s">
        <v>10</v>
      </c>
      <c r="H2911">
        <v>1</v>
      </c>
      <c r="J2911">
        <v>2003</v>
      </c>
      <c r="K2911">
        <v>211</v>
      </c>
      <c r="L2911" s="1">
        <v>37832</v>
      </c>
      <c r="M2911">
        <v>429</v>
      </c>
      <c r="N2911">
        <v>2003</v>
      </c>
      <c r="O2911">
        <v>7954</v>
      </c>
    </row>
    <row r="2912" spans="1:15" x14ac:dyDescent="0.25">
      <c r="A2912" t="s">
        <v>70</v>
      </c>
      <c r="B2912">
        <v>1992</v>
      </c>
      <c r="D2912" s="1">
        <v>33770</v>
      </c>
      <c r="E2912" t="s">
        <v>8</v>
      </c>
      <c r="F2912" t="s">
        <v>9</v>
      </c>
      <c r="G2912" t="s">
        <v>10</v>
      </c>
      <c r="H2912">
        <v>0</v>
      </c>
      <c r="J2912">
        <v>2004</v>
      </c>
      <c r="K2912">
        <v>211</v>
      </c>
      <c r="L2912" s="1">
        <v>38197</v>
      </c>
      <c r="M2912">
        <v>4</v>
      </c>
      <c r="N2912">
        <v>2004</v>
      </c>
      <c r="O2912">
        <v>21049</v>
      </c>
    </row>
    <row r="2913" spans="1:15" x14ac:dyDescent="0.25">
      <c r="A2913" t="s">
        <v>70</v>
      </c>
      <c r="B2913">
        <v>1992</v>
      </c>
      <c r="D2913" s="1">
        <v>33771</v>
      </c>
      <c r="E2913" t="s">
        <v>8</v>
      </c>
      <c r="F2913" t="s">
        <v>9</v>
      </c>
      <c r="G2913" t="s">
        <v>10</v>
      </c>
      <c r="H2913">
        <v>6</v>
      </c>
      <c r="J2913">
        <v>2005</v>
      </c>
      <c r="K2913">
        <v>211</v>
      </c>
      <c r="L2913" s="1">
        <v>38563</v>
      </c>
      <c r="M2913">
        <v>658</v>
      </c>
      <c r="N2913">
        <v>2005</v>
      </c>
      <c r="O2913">
        <v>10101</v>
      </c>
    </row>
    <row r="2914" spans="1:15" x14ac:dyDescent="0.25">
      <c r="A2914" t="s">
        <v>70</v>
      </c>
      <c r="B2914">
        <v>1992</v>
      </c>
      <c r="D2914" s="1">
        <v>33772</v>
      </c>
      <c r="E2914" t="s">
        <v>8</v>
      </c>
      <c r="F2914" t="s">
        <v>9</v>
      </c>
      <c r="G2914" t="s">
        <v>10</v>
      </c>
      <c r="H2914">
        <v>22</v>
      </c>
      <c r="J2914">
        <v>2006</v>
      </c>
      <c r="K2914">
        <v>211</v>
      </c>
      <c r="L2914" s="1">
        <v>38928</v>
      </c>
      <c r="M2914">
        <v>230</v>
      </c>
      <c r="N2914">
        <v>2006</v>
      </c>
      <c r="O2914">
        <v>6741</v>
      </c>
    </row>
    <row r="2915" spans="1:15" x14ac:dyDescent="0.25">
      <c r="A2915" t="s">
        <v>70</v>
      </c>
      <c r="B2915">
        <v>1992</v>
      </c>
      <c r="D2915" s="1">
        <v>33773</v>
      </c>
      <c r="E2915" t="s">
        <v>8</v>
      </c>
      <c r="F2915" t="s">
        <v>9</v>
      </c>
      <c r="G2915" t="s">
        <v>10</v>
      </c>
      <c r="H2915">
        <v>8</v>
      </c>
      <c r="J2915">
        <v>2007</v>
      </c>
      <c r="K2915">
        <v>211</v>
      </c>
      <c r="L2915" s="1">
        <v>39293</v>
      </c>
      <c r="M2915">
        <v>91</v>
      </c>
      <c r="N2915">
        <v>2007</v>
      </c>
      <c r="O2915">
        <v>1049</v>
      </c>
    </row>
    <row r="2916" spans="1:15" x14ac:dyDescent="0.25">
      <c r="A2916" t="s">
        <v>70</v>
      </c>
      <c r="B2916">
        <v>1992</v>
      </c>
      <c r="D2916" s="1">
        <v>33774</v>
      </c>
      <c r="E2916" t="s">
        <v>8</v>
      </c>
      <c r="F2916" t="s">
        <v>9</v>
      </c>
      <c r="G2916" t="s">
        <v>10</v>
      </c>
      <c r="H2916">
        <v>12</v>
      </c>
      <c r="J2916">
        <v>2008</v>
      </c>
      <c r="K2916">
        <v>211</v>
      </c>
      <c r="L2916" s="1">
        <v>39658</v>
      </c>
      <c r="M2916">
        <v>20</v>
      </c>
      <c r="N2916">
        <v>2008</v>
      </c>
      <c r="O2916">
        <v>7917</v>
      </c>
    </row>
    <row r="2917" spans="1:15" x14ac:dyDescent="0.25">
      <c r="A2917" t="s">
        <v>70</v>
      </c>
      <c r="B2917">
        <v>1992</v>
      </c>
      <c r="D2917" s="1">
        <v>33775</v>
      </c>
      <c r="E2917" t="s">
        <v>8</v>
      </c>
      <c r="F2917" t="s">
        <v>9</v>
      </c>
      <c r="G2917" t="s">
        <v>10</v>
      </c>
      <c r="H2917">
        <v>4</v>
      </c>
      <c r="J2917">
        <v>2009</v>
      </c>
      <c r="K2917">
        <v>211</v>
      </c>
      <c r="L2917" s="1">
        <v>40024</v>
      </c>
      <c r="M2917">
        <v>41</v>
      </c>
      <c r="N2917">
        <v>2009</v>
      </c>
      <c r="O2917">
        <v>67872</v>
      </c>
    </row>
    <row r="2918" spans="1:15" x14ac:dyDescent="0.25">
      <c r="A2918" t="s">
        <v>70</v>
      </c>
      <c r="B2918">
        <v>1992</v>
      </c>
      <c r="D2918" s="1">
        <v>33776</v>
      </c>
      <c r="E2918" t="s">
        <v>8</v>
      </c>
      <c r="F2918" t="s">
        <v>9</v>
      </c>
      <c r="G2918" t="s">
        <v>10</v>
      </c>
      <c r="H2918">
        <v>50</v>
      </c>
      <c r="J2918">
        <v>2010</v>
      </c>
      <c r="K2918">
        <v>211</v>
      </c>
      <c r="L2918" s="1">
        <v>40389</v>
      </c>
      <c r="M2918">
        <v>506</v>
      </c>
      <c r="N2918">
        <v>2010</v>
      </c>
      <c r="O2918">
        <v>21011</v>
      </c>
    </row>
    <row r="2919" spans="1:15" x14ac:dyDescent="0.25">
      <c r="A2919" t="s">
        <v>70</v>
      </c>
      <c r="B2919">
        <v>1992</v>
      </c>
      <c r="D2919" s="1">
        <v>33777</v>
      </c>
      <c r="E2919" t="s">
        <v>8</v>
      </c>
      <c r="F2919" t="s">
        <v>9</v>
      </c>
      <c r="G2919" t="s">
        <v>10</v>
      </c>
      <c r="H2919">
        <v>54</v>
      </c>
      <c r="J2919">
        <v>2011</v>
      </c>
      <c r="K2919">
        <v>211</v>
      </c>
      <c r="L2919" s="1">
        <v>40754</v>
      </c>
      <c r="M2919">
        <v>976</v>
      </c>
      <c r="N2919">
        <v>2011</v>
      </c>
      <c r="O2919">
        <v>20351</v>
      </c>
    </row>
    <row r="2920" spans="1:15" x14ac:dyDescent="0.25">
      <c r="A2920" t="s">
        <v>70</v>
      </c>
      <c r="B2920">
        <v>1992</v>
      </c>
      <c r="D2920" s="1">
        <v>33778</v>
      </c>
      <c r="E2920" t="s">
        <v>8</v>
      </c>
      <c r="F2920" t="s">
        <v>9</v>
      </c>
      <c r="G2920" t="s">
        <v>10</v>
      </c>
      <c r="H2920">
        <v>16</v>
      </c>
      <c r="J2920">
        <v>2012</v>
      </c>
      <c r="K2920">
        <v>211</v>
      </c>
      <c r="L2920" s="1">
        <v>41119</v>
      </c>
      <c r="M2920">
        <v>1150</v>
      </c>
      <c r="N2920">
        <v>2012</v>
      </c>
      <c r="O2920">
        <v>28932</v>
      </c>
    </row>
    <row r="2921" spans="1:15" x14ac:dyDescent="0.25">
      <c r="A2921" t="s">
        <v>70</v>
      </c>
      <c r="B2921">
        <v>1992</v>
      </c>
      <c r="D2921" s="1">
        <v>33779</v>
      </c>
      <c r="E2921" t="s">
        <v>8</v>
      </c>
      <c r="F2921" t="s">
        <v>9</v>
      </c>
      <c r="G2921" t="s">
        <v>10</v>
      </c>
      <c r="H2921">
        <v>27</v>
      </c>
      <c r="J2921">
        <v>2013</v>
      </c>
      <c r="K2921">
        <v>211</v>
      </c>
      <c r="L2921" s="1">
        <v>41485</v>
      </c>
      <c r="M2921">
        <v>280</v>
      </c>
      <c r="N2921">
        <v>2013</v>
      </c>
      <c r="O2921">
        <v>34487</v>
      </c>
    </row>
    <row r="2922" spans="1:15" x14ac:dyDescent="0.25">
      <c r="A2922" t="s">
        <v>70</v>
      </c>
      <c r="B2922">
        <v>1992</v>
      </c>
      <c r="D2922" s="1">
        <v>33780</v>
      </c>
      <c r="E2922" t="s">
        <v>8</v>
      </c>
      <c r="F2922" t="s">
        <v>9</v>
      </c>
      <c r="G2922" t="s">
        <v>10</v>
      </c>
      <c r="H2922">
        <v>123</v>
      </c>
      <c r="J2922">
        <v>2014</v>
      </c>
      <c r="K2922">
        <v>211</v>
      </c>
      <c r="L2922" s="1">
        <v>41850</v>
      </c>
      <c r="M2922">
        <v>207</v>
      </c>
      <c r="N2922">
        <v>2014</v>
      </c>
      <c r="O2922">
        <v>26443</v>
      </c>
    </row>
    <row r="2923" spans="1:15" x14ac:dyDescent="0.25">
      <c r="A2923" t="s">
        <v>70</v>
      </c>
      <c r="B2923">
        <v>1992</v>
      </c>
      <c r="D2923" s="1">
        <v>33781</v>
      </c>
      <c r="E2923" t="s">
        <v>8</v>
      </c>
      <c r="F2923" t="s">
        <v>9</v>
      </c>
      <c r="G2923" t="s">
        <v>10</v>
      </c>
      <c r="H2923">
        <v>142</v>
      </c>
      <c r="J2923">
        <v>2015</v>
      </c>
      <c r="K2923">
        <v>211</v>
      </c>
      <c r="L2923" s="1">
        <v>42215</v>
      </c>
      <c r="M2923">
        <v>1082</v>
      </c>
      <c r="N2923">
        <v>2015</v>
      </c>
      <c r="O2923">
        <v>22159</v>
      </c>
    </row>
    <row r="2924" spans="1:15" x14ac:dyDescent="0.25">
      <c r="A2924" t="s">
        <v>70</v>
      </c>
      <c r="B2924">
        <v>1992</v>
      </c>
      <c r="D2924" s="1">
        <v>33782</v>
      </c>
      <c r="E2924" t="s">
        <v>8</v>
      </c>
      <c r="F2924" t="s">
        <v>9</v>
      </c>
      <c r="G2924" t="s">
        <v>10</v>
      </c>
      <c r="H2924">
        <v>604</v>
      </c>
      <c r="J2924">
        <v>2016</v>
      </c>
      <c r="K2924">
        <v>211</v>
      </c>
      <c r="L2924" s="1">
        <v>42580</v>
      </c>
      <c r="M2924">
        <v>641</v>
      </c>
      <c r="N2924">
        <v>2016</v>
      </c>
      <c r="O2924">
        <v>16665</v>
      </c>
    </row>
    <row r="2925" spans="1:15" x14ac:dyDescent="0.25">
      <c r="A2925" t="s">
        <v>70</v>
      </c>
      <c r="B2925">
        <v>1992</v>
      </c>
      <c r="D2925" s="1">
        <v>33783</v>
      </c>
      <c r="E2925" t="s">
        <v>8</v>
      </c>
      <c r="F2925" t="s">
        <v>9</v>
      </c>
      <c r="G2925" t="s">
        <v>10</v>
      </c>
      <c r="H2925">
        <v>153</v>
      </c>
      <c r="J2925">
        <v>2017</v>
      </c>
      <c r="K2925">
        <v>211</v>
      </c>
      <c r="L2925" s="1">
        <v>42946</v>
      </c>
      <c r="M2925">
        <v>654</v>
      </c>
      <c r="N2925">
        <v>2017</v>
      </c>
      <c r="O2925">
        <v>23753</v>
      </c>
    </row>
    <row r="2926" spans="1:15" x14ac:dyDescent="0.25">
      <c r="A2926" t="s">
        <v>70</v>
      </c>
      <c r="B2926">
        <v>1992</v>
      </c>
      <c r="D2926" s="1">
        <v>33784</v>
      </c>
      <c r="E2926" t="s">
        <v>8</v>
      </c>
      <c r="F2926" t="s">
        <v>9</v>
      </c>
      <c r="G2926" t="s">
        <v>10</v>
      </c>
      <c r="H2926">
        <v>351</v>
      </c>
      <c r="J2926">
        <v>2018</v>
      </c>
      <c r="K2926">
        <v>211</v>
      </c>
      <c r="L2926" s="1">
        <v>43311</v>
      </c>
      <c r="M2926">
        <v>342</v>
      </c>
      <c r="N2926">
        <v>2018</v>
      </c>
      <c r="O2926">
        <v>19691</v>
      </c>
    </row>
    <row r="2927" spans="1:15" x14ac:dyDescent="0.25">
      <c r="A2927" t="s">
        <v>70</v>
      </c>
      <c r="B2927">
        <v>1992</v>
      </c>
      <c r="D2927" s="1">
        <v>33785</v>
      </c>
      <c r="E2927" t="s">
        <v>8</v>
      </c>
      <c r="F2927" t="s">
        <v>9</v>
      </c>
      <c r="G2927" t="s">
        <v>10</v>
      </c>
      <c r="H2927">
        <v>131</v>
      </c>
      <c r="J2927">
        <v>2019</v>
      </c>
      <c r="K2927">
        <v>211</v>
      </c>
      <c r="L2927" s="1">
        <v>43676</v>
      </c>
      <c r="M2927">
        <v>2306</v>
      </c>
      <c r="N2927">
        <v>2019</v>
      </c>
      <c r="O2927">
        <v>45258</v>
      </c>
    </row>
    <row r="2928" spans="1:15" x14ac:dyDescent="0.25">
      <c r="A2928" t="s">
        <v>70</v>
      </c>
      <c r="B2928">
        <v>1992</v>
      </c>
      <c r="D2928" s="1">
        <v>33786</v>
      </c>
      <c r="E2928" t="s">
        <v>8</v>
      </c>
      <c r="F2928" t="s">
        <v>9</v>
      </c>
      <c r="G2928" t="s">
        <v>10</v>
      </c>
      <c r="H2928">
        <v>317</v>
      </c>
      <c r="J2928">
        <v>2020</v>
      </c>
      <c r="K2928">
        <v>211</v>
      </c>
      <c r="L2928" s="1">
        <v>44041</v>
      </c>
      <c r="M2928">
        <v>1307</v>
      </c>
      <c r="N2928">
        <v>2020</v>
      </c>
      <c r="O2928">
        <v>11723</v>
      </c>
    </row>
    <row r="2929" spans="1:15" x14ac:dyDescent="0.25">
      <c r="A2929" t="s">
        <v>70</v>
      </c>
      <c r="B2929">
        <v>1992</v>
      </c>
      <c r="D2929" s="1">
        <v>33787</v>
      </c>
      <c r="E2929" t="s">
        <v>8</v>
      </c>
      <c r="F2929" t="s">
        <v>9</v>
      </c>
      <c r="G2929" t="s">
        <v>10</v>
      </c>
      <c r="H2929">
        <v>167</v>
      </c>
      <c r="J2929">
        <v>2021</v>
      </c>
      <c r="K2929">
        <v>211</v>
      </c>
      <c r="L2929" s="1">
        <v>44407</v>
      </c>
      <c r="M2929">
        <v>153</v>
      </c>
      <c r="N2929">
        <v>2021</v>
      </c>
      <c r="O2929">
        <v>13979</v>
      </c>
    </row>
    <row r="2930" spans="1:15" x14ac:dyDescent="0.25">
      <c r="A2930" t="s">
        <v>70</v>
      </c>
      <c r="B2930">
        <v>1992</v>
      </c>
      <c r="D2930" s="1">
        <v>33788</v>
      </c>
      <c r="E2930" t="s">
        <v>8</v>
      </c>
      <c r="F2930" t="s">
        <v>9</v>
      </c>
      <c r="G2930" t="s">
        <v>10</v>
      </c>
      <c r="H2930">
        <v>332</v>
      </c>
      <c r="J2930">
        <v>1971</v>
      </c>
      <c r="K2930">
        <v>212</v>
      </c>
      <c r="L2930" s="1">
        <v>26145</v>
      </c>
      <c r="M2930">
        <v>0</v>
      </c>
      <c r="N2930">
        <v>1971</v>
      </c>
      <c r="O2930">
        <v>12666</v>
      </c>
    </row>
    <row r="2931" spans="1:15" x14ac:dyDescent="0.25">
      <c r="A2931" t="s">
        <v>70</v>
      </c>
      <c r="B2931">
        <v>1992</v>
      </c>
      <c r="D2931" s="1">
        <v>33789</v>
      </c>
      <c r="E2931" t="s">
        <v>8</v>
      </c>
      <c r="F2931" t="s">
        <v>9</v>
      </c>
      <c r="G2931" t="s">
        <v>10</v>
      </c>
      <c r="H2931">
        <v>202</v>
      </c>
      <c r="J2931">
        <v>1972</v>
      </c>
      <c r="K2931">
        <v>212</v>
      </c>
      <c r="L2931" s="1">
        <v>26510</v>
      </c>
      <c r="M2931">
        <v>197</v>
      </c>
      <c r="N2931">
        <v>1972</v>
      </c>
      <c r="O2931">
        <v>13665</v>
      </c>
    </row>
    <row r="2932" spans="1:15" x14ac:dyDescent="0.25">
      <c r="A2932" t="s">
        <v>70</v>
      </c>
      <c r="B2932">
        <v>1992</v>
      </c>
      <c r="D2932" s="1">
        <v>33790</v>
      </c>
      <c r="E2932" t="s">
        <v>8</v>
      </c>
      <c r="F2932" t="s">
        <v>9</v>
      </c>
      <c r="G2932" t="s">
        <v>10</v>
      </c>
      <c r="H2932">
        <v>305</v>
      </c>
      <c r="J2932">
        <v>1973</v>
      </c>
      <c r="K2932">
        <v>212</v>
      </c>
      <c r="L2932" s="1">
        <v>26876</v>
      </c>
      <c r="M2932">
        <v>3</v>
      </c>
      <c r="N2932">
        <v>1973</v>
      </c>
      <c r="O2932">
        <v>11481</v>
      </c>
    </row>
    <row r="2933" spans="1:15" x14ac:dyDescent="0.25">
      <c r="A2933" t="s">
        <v>70</v>
      </c>
      <c r="B2933">
        <v>1992</v>
      </c>
      <c r="D2933" s="1">
        <v>33791</v>
      </c>
      <c r="E2933" t="s">
        <v>8</v>
      </c>
      <c r="F2933" t="s">
        <v>9</v>
      </c>
      <c r="G2933" t="s">
        <v>10</v>
      </c>
      <c r="H2933">
        <v>30</v>
      </c>
      <c r="J2933">
        <v>1974</v>
      </c>
      <c r="K2933">
        <v>212</v>
      </c>
      <c r="L2933" s="1">
        <v>27241</v>
      </c>
      <c r="M2933">
        <v>499</v>
      </c>
      <c r="N2933">
        <v>1974</v>
      </c>
      <c r="O2933">
        <v>32462</v>
      </c>
    </row>
    <row r="2934" spans="1:15" x14ac:dyDescent="0.25">
      <c r="A2934" t="s">
        <v>70</v>
      </c>
      <c r="B2934">
        <v>1992</v>
      </c>
      <c r="D2934" s="1">
        <v>33792</v>
      </c>
      <c r="E2934" t="s">
        <v>8</v>
      </c>
      <c r="F2934" t="s">
        <v>9</v>
      </c>
      <c r="G2934" t="s">
        <v>10</v>
      </c>
      <c r="H2934">
        <v>101</v>
      </c>
      <c r="J2934">
        <v>1975</v>
      </c>
      <c r="K2934">
        <v>212</v>
      </c>
      <c r="L2934" s="1">
        <v>27606</v>
      </c>
      <c r="M2934">
        <v>16</v>
      </c>
      <c r="N2934">
        <v>1975</v>
      </c>
      <c r="O2934">
        <v>3440</v>
      </c>
    </row>
    <row r="2935" spans="1:15" x14ac:dyDescent="0.25">
      <c r="A2935" t="s">
        <v>70</v>
      </c>
      <c r="B2935">
        <v>1992</v>
      </c>
      <c r="D2935" s="1">
        <v>33793</v>
      </c>
      <c r="E2935" t="s">
        <v>8</v>
      </c>
      <c r="F2935" t="s">
        <v>9</v>
      </c>
      <c r="G2935" t="s">
        <v>10</v>
      </c>
      <c r="H2935">
        <v>105</v>
      </c>
      <c r="J2935">
        <v>1976</v>
      </c>
      <c r="K2935">
        <v>212</v>
      </c>
      <c r="L2935" s="1">
        <v>27971</v>
      </c>
      <c r="M2935">
        <v>3</v>
      </c>
      <c r="N2935">
        <v>1976</v>
      </c>
      <c r="O2935">
        <v>9826</v>
      </c>
    </row>
    <row r="2936" spans="1:15" x14ac:dyDescent="0.25">
      <c r="A2936" t="s">
        <v>70</v>
      </c>
      <c r="B2936">
        <v>1992</v>
      </c>
      <c r="D2936" s="1">
        <v>33794</v>
      </c>
      <c r="E2936" t="s">
        <v>8</v>
      </c>
      <c r="F2936" t="s">
        <v>9</v>
      </c>
      <c r="G2936" t="s">
        <v>10</v>
      </c>
      <c r="H2936">
        <v>8</v>
      </c>
      <c r="J2936">
        <v>1977</v>
      </c>
      <c r="K2936">
        <v>212</v>
      </c>
      <c r="L2936" s="1">
        <v>28337</v>
      </c>
      <c r="M2936">
        <v>0</v>
      </c>
      <c r="N2936">
        <v>1977</v>
      </c>
      <c r="O2936">
        <v>3324</v>
      </c>
    </row>
    <row r="2937" spans="1:15" x14ac:dyDescent="0.25">
      <c r="A2937" t="s">
        <v>70</v>
      </c>
      <c r="B2937">
        <v>1992</v>
      </c>
      <c r="D2937" s="1">
        <v>33795</v>
      </c>
      <c r="E2937" t="s">
        <v>8</v>
      </c>
      <c r="F2937" t="s">
        <v>9</v>
      </c>
      <c r="G2937" t="s">
        <v>10</v>
      </c>
      <c r="H2937">
        <v>202</v>
      </c>
      <c r="J2937">
        <v>1978</v>
      </c>
      <c r="K2937">
        <v>212</v>
      </c>
      <c r="L2937" s="1">
        <v>28702</v>
      </c>
      <c r="M2937">
        <v>1050</v>
      </c>
      <c r="N2937">
        <v>1978</v>
      </c>
      <c r="O2937">
        <v>27359</v>
      </c>
    </row>
    <row r="2938" spans="1:15" x14ac:dyDescent="0.25">
      <c r="A2938" t="s">
        <v>70</v>
      </c>
      <c r="B2938">
        <v>1992</v>
      </c>
      <c r="D2938" s="1">
        <v>33796</v>
      </c>
      <c r="E2938" t="s">
        <v>8</v>
      </c>
      <c r="F2938" t="s">
        <v>9</v>
      </c>
      <c r="G2938" t="s">
        <v>10</v>
      </c>
      <c r="H2938">
        <v>1011</v>
      </c>
      <c r="J2938">
        <v>1979</v>
      </c>
      <c r="K2938">
        <v>212</v>
      </c>
      <c r="L2938" s="1">
        <v>29067</v>
      </c>
      <c r="M2938">
        <v>143</v>
      </c>
      <c r="N2938">
        <v>1979</v>
      </c>
      <c r="O2938">
        <v>23435</v>
      </c>
    </row>
    <row r="2939" spans="1:15" x14ac:dyDescent="0.25">
      <c r="A2939" t="s">
        <v>70</v>
      </c>
      <c r="B2939">
        <v>1992</v>
      </c>
      <c r="D2939" s="1">
        <v>33797</v>
      </c>
      <c r="E2939" t="s">
        <v>8</v>
      </c>
      <c r="F2939" t="s">
        <v>9</v>
      </c>
      <c r="G2939" t="s">
        <v>10</v>
      </c>
      <c r="H2939">
        <v>908</v>
      </c>
      <c r="J2939">
        <v>1980</v>
      </c>
      <c r="K2939">
        <v>212</v>
      </c>
      <c r="L2939" s="1">
        <v>29432</v>
      </c>
      <c r="M2939">
        <v>300</v>
      </c>
      <c r="N2939">
        <v>1980</v>
      </c>
      <c r="O2939">
        <v>15801</v>
      </c>
    </row>
    <row r="2940" spans="1:15" x14ac:dyDescent="0.25">
      <c r="A2940" t="s">
        <v>70</v>
      </c>
      <c r="B2940">
        <v>1992</v>
      </c>
      <c r="D2940" s="1">
        <v>33798</v>
      </c>
      <c r="E2940" t="s">
        <v>8</v>
      </c>
      <c r="F2940" t="s">
        <v>9</v>
      </c>
      <c r="G2940" t="s">
        <v>10</v>
      </c>
      <c r="H2940">
        <v>1604</v>
      </c>
      <c r="J2940">
        <v>1981</v>
      </c>
      <c r="K2940">
        <v>212</v>
      </c>
      <c r="L2940" s="1">
        <v>29798</v>
      </c>
      <c r="M2940">
        <v>0</v>
      </c>
      <c r="N2940">
        <v>1981</v>
      </c>
      <c r="O2940">
        <v>2819</v>
      </c>
    </row>
    <row r="2941" spans="1:15" x14ac:dyDescent="0.25">
      <c r="A2941" t="s">
        <v>70</v>
      </c>
      <c r="B2941">
        <v>1992</v>
      </c>
      <c r="D2941" s="1">
        <v>33799</v>
      </c>
      <c r="E2941" t="s">
        <v>8</v>
      </c>
      <c r="F2941" t="s">
        <v>9</v>
      </c>
      <c r="G2941" t="s">
        <v>10</v>
      </c>
      <c r="H2941">
        <v>485</v>
      </c>
      <c r="J2941">
        <v>1982</v>
      </c>
      <c r="K2941">
        <v>212</v>
      </c>
      <c r="L2941" s="1">
        <v>30163</v>
      </c>
      <c r="M2941">
        <v>0</v>
      </c>
      <c r="N2941">
        <v>1982</v>
      </c>
      <c r="O2941">
        <v>5887</v>
      </c>
    </row>
    <row r="2942" spans="1:15" x14ac:dyDescent="0.25">
      <c r="A2942" t="s">
        <v>70</v>
      </c>
      <c r="B2942">
        <v>1992</v>
      </c>
      <c r="D2942" s="1">
        <v>33800</v>
      </c>
      <c r="E2942" t="s">
        <v>8</v>
      </c>
      <c r="F2942" t="s">
        <v>9</v>
      </c>
      <c r="G2942" t="s">
        <v>10</v>
      </c>
      <c r="H2942">
        <v>786</v>
      </c>
      <c r="J2942">
        <v>1983</v>
      </c>
      <c r="K2942">
        <v>212</v>
      </c>
      <c r="L2942" s="1">
        <v>30528</v>
      </c>
      <c r="M2942">
        <v>664</v>
      </c>
      <c r="N2942">
        <v>1983</v>
      </c>
      <c r="O2942">
        <v>48393</v>
      </c>
    </row>
    <row r="2943" spans="1:15" x14ac:dyDescent="0.25">
      <c r="A2943" t="s">
        <v>70</v>
      </c>
      <c r="B2943">
        <v>1992</v>
      </c>
      <c r="D2943" s="1">
        <v>33801</v>
      </c>
      <c r="E2943" t="s">
        <v>8</v>
      </c>
      <c r="F2943" t="s">
        <v>9</v>
      </c>
      <c r="G2943" t="s">
        <v>10</v>
      </c>
      <c r="H2943">
        <v>781</v>
      </c>
      <c r="J2943">
        <v>1984</v>
      </c>
      <c r="K2943">
        <v>212</v>
      </c>
      <c r="L2943" s="1">
        <v>30893</v>
      </c>
      <c r="M2943">
        <v>174</v>
      </c>
      <c r="N2943">
        <v>1984</v>
      </c>
      <c r="O2943">
        <v>17267</v>
      </c>
    </row>
    <row r="2944" spans="1:15" x14ac:dyDescent="0.25">
      <c r="A2944" t="s">
        <v>70</v>
      </c>
      <c r="B2944">
        <v>1992</v>
      </c>
      <c r="D2944" s="1">
        <v>33802</v>
      </c>
      <c r="E2944" t="s">
        <v>8</v>
      </c>
      <c r="F2944" t="s">
        <v>9</v>
      </c>
      <c r="G2944" t="s">
        <v>10</v>
      </c>
      <c r="H2944">
        <v>1207</v>
      </c>
      <c r="J2944">
        <v>1985</v>
      </c>
      <c r="K2944">
        <v>212</v>
      </c>
      <c r="L2944" s="1">
        <v>31259</v>
      </c>
      <c r="M2944">
        <v>17</v>
      </c>
      <c r="N2944">
        <v>1985</v>
      </c>
      <c r="O2944">
        <v>3561</v>
      </c>
    </row>
    <row r="2945" spans="1:15" x14ac:dyDescent="0.25">
      <c r="A2945" t="s">
        <v>70</v>
      </c>
      <c r="B2945">
        <v>1992</v>
      </c>
      <c r="D2945" s="1">
        <v>33803</v>
      </c>
      <c r="E2945" t="s">
        <v>8</v>
      </c>
      <c r="F2945" t="s">
        <v>9</v>
      </c>
      <c r="G2945" t="s">
        <v>10</v>
      </c>
      <c r="H2945">
        <v>758</v>
      </c>
      <c r="J2945">
        <v>1986</v>
      </c>
      <c r="K2945">
        <v>212</v>
      </c>
      <c r="L2945" s="1">
        <v>31624</v>
      </c>
      <c r="M2945">
        <v>0</v>
      </c>
      <c r="N2945">
        <v>1986</v>
      </c>
      <c r="O2945">
        <v>773</v>
      </c>
    </row>
    <row r="2946" spans="1:15" x14ac:dyDescent="0.25">
      <c r="A2946" t="s">
        <v>70</v>
      </c>
      <c r="B2946">
        <v>1992</v>
      </c>
      <c r="D2946" s="1">
        <v>33804</v>
      </c>
      <c r="E2946" t="s">
        <v>8</v>
      </c>
      <c r="F2946" t="s">
        <v>9</v>
      </c>
      <c r="G2946" t="s">
        <v>10</v>
      </c>
      <c r="H2946">
        <v>2252</v>
      </c>
      <c r="J2946">
        <v>1987</v>
      </c>
      <c r="K2946">
        <v>212</v>
      </c>
      <c r="L2946" s="1">
        <v>31989</v>
      </c>
      <c r="M2946">
        <v>0</v>
      </c>
      <c r="N2946">
        <v>1987</v>
      </c>
      <c r="O2946">
        <v>12406</v>
      </c>
    </row>
    <row r="2947" spans="1:15" x14ac:dyDescent="0.25">
      <c r="A2947" t="s">
        <v>70</v>
      </c>
      <c r="B2947">
        <v>1992</v>
      </c>
      <c r="D2947" s="1">
        <v>33805</v>
      </c>
      <c r="E2947" t="s">
        <v>8</v>
      </c>
      <c r="F2947" t="s">
        <v>9</v>
      </c>
      <c r="G2947" t="s">
        <v>10</v>
      </c>
      <c r="H2947">
        <v>819</v>
      </c>
      <c r="J2947">
        <v>1988</v>
      </c>
      <c r="K2947">
        <v>212</v>
      </c>
      <c r="L2947" s="1">
        <v>32354</v>
      </c>
      <c r="M2947">
        <v>384</v>
      </c>
      <c r="N2947">
        <v>1988</v>
      </c>
      <c r="O2947">
        <v>5271</v>
      </c>
    </row>
    <row r="2948" spans="1:15" x14ac:dyDescent="0.25">
      <c r="A2948" t="s">
        <v>70</v>
      </c>
      <c r="B2948">
        <v>1992</v>
      </c>
      <c r="D2948" s="1">
        <v>33806</v>
      </c>
      <c r="E2948" t="s">
        <v>8</v>
      </c>
      <c r="F2948" t="s">
        <v>9</v>
      </c>
      <c r="G2948" t="s">
        <v>10</v>
      </c>
      <c r="H2948">
        <v>286</v>
      </c>
      <c r="J2948">
        <v>1989</v>
      </c>
      <c r="K2948">
        <v>212</v>
      </c>
      <c r="L2948" s="1">
        <v>32720</v>
      </c>
      <c r="M2948">
        <v>138</v>
      </c>
      <c r="N2948">
        <v>1989</v>
      </c>
      <c r="O2948">
        <v>51457</v>
      </c>
    </row>
    <row r="2949" spans="1:15" x14ac:dyDescent="0.25">
      <c r="A2949" t="s">
        <v>70</v>
      </c>
      <c r="B2949">
        <v>1992</v>
      </c>
      <c r="D2949" s="1">
        <v>33807</v>
      </c>
      <c r="E2949" t="s">
        <v>8</v>
      </c>
      <c r="F2949" t="s">
        <v>9</v>
      </c>
      <c r="G2949" t="s">
        <v>10</v>
      </c>
      <c r="H2949">
        <v>431</v>
      </c>
      <c r="J2949">
        <v>1990</v>
      </c>
      <c r="K2949">
        <v>212</v>
      </c>
      <c r="L2949" s="1">
        <v>33085</v>
      </c>
      <c r="M2949">
        <v>0</v>
      </c>
      <c r="N2949">
        <v>1990</v>
      </c>
      <c r="O2949">
        <v>22622</v>
      </c>
    </row>
    <row r="2950" spans="1:15" x14ac:dyDescent="0.25">
      <c r="A2950" t="s">
        <v>70</v>
      </c>
      <c r="B2950">
        <v>1992</v>
      </c>
      <c r="D2950" s="1">
        <v>33808</v>
      </c>
      <c r="E2950" t="s">
        <v>8</v>
      </c>
      <c r="F2950" t="s">
        <v>9</v>
      </c>
      <c r="G2950" t="s">
        <v>10</v>
      </c>
      <c r="H2950">
        <v>608</v>
      </c>
      <c r="J2950">
        <v>1991</v>
      </c>
      <c r="K2950">
        <v>212</v>
      </c>
      <c r="L2950" s="1">
        <v>33450</v>
      </c>
      <c r="M2950">
        <v>446</v>
      </c>
      <c r="N2950">
        <v>1991</v>
      </c>
      <c r="O2950">
        <v>9394</v>
      </c>
    </row>
    <row r="2951" spans="1:15" x14ac:dyDescent="0.25">
      <c r="A2951" t="s">
        <v>70</v>
      </c>
      <c r="B2951">
        <v>1992</v>
      </c>
      <c r="D2951" s="1">
        <v>33809</v>
      </c>
      <c r="E2951" t="s">
        <v>8</v>
      </c>
      <c r="F2951" t="s">
        <v>9</v>
      </c>
      <c r="G2951" t="s">
        <v>10</v>
      </c>
      <c r="H2951">
        <v>441</v>
      </c>
      <c r="J2951">
        <v>1992</v>
      </c>
      <c r="K2951">
        <v>212</v>
      </c>
      <c r="L2951" s="1">
        <v>33815</v>
      </c>
      <c r="M2951">
        <v>140</v>
      </c>
      <c r="N2951">
        <v>1992</v>
      </c>
      <c r="O2951">
        <v>18127</v>
      </c>
    </row>
    <row r="2952" spans="1:15" x14ac:dyDescent="0.25">
      <c r="A2952" t="s">
        <v>70</v>
      </c>
      <c r="B2952">
        <v>1992</v>
      </c>
      <c r="D2952" s="1">
        <v>33810</v>
      </c>
      <c r="E2952" t="s">
        <v>8</v>
      </c>
      <c r="F2952" t="s">
        <v>9</v>
      </c>
      <c r="G2952" t="s">
        <v>10</v>
      </c>
      <c r="H2952">
        <v>197</v>
      </c>
      <c r="J2952">
        <v>1993</v>
      </c>
      <c r="K2952">
        <v>212</v>
      </c>
      <c r="L2952" s="1">
        <v>34181</v>
      </c>
      <c r="M2952">
        <v>44</v>
      </c>
      <c r="N2952">
        <v>1993</v>
      </c>
      <c r="O2952">
        <v>26147</v>
      </c>
    </row>
    <row r="2953" spans="1:15" x14ac:dyDescent="0.25">
      <c r="A2953" t="s">
        <v>70</v>
      </c>
      <c r="B2953">
        <v>1992</v>
      </c>
      <c r="D2953" s="1">
        <v>33811</v>
      </c>
      <c r="E2953" t="s">
        <v>8</v>
      </c>
      <c r="F2953" t="s">
        <v>9</v>
      </c>
      <c r="G2953" t="s">
        <v>10</v>
      </c>
      <c r="H2953">
        <v>334</v>
      </c>
      <c r="J2953">
        <v>1994</v>
      </c>
      <c r="K2953">
        <v>212</v>
      </c>
      <c r="L2953" s="1">
        <v>34546</v>
      </c>
      <c r="M2953">
        <v>261</v>
      </c>
      <c r="N2953">
        <v>1994</v>
      </c>
      <c r="O2953">
        <v>21844</v>
      </c>
    </row>
    <row r="2954" spans="1:15" x14ac:dyDescent="0.25">
      <c r="A2954" t="s">
        <v>70</v>
      </c>
      <c r="B2954">
        <v>1992</v>
      </c>
      <c r="D2954" s="1">
        <v>33812</v>
      </c>
      <c r="E2954" t="s">
        <v>8</v>
      </c>
      <c r="F2954" t="s">
        <v>9</v>
      </c>
      <c r="G2954" t="s">
        <v>10</v>
      </c>
      <c r="H2954">
        <v>1201</v>
      </c>
      <c r="J2954">
        <v>1995</v>
      </c>
      <c r="K2954">
        <v>212</v>
      </c>
      <c r="L2954" s="1">
        <v>34911</v>
      </c>
      <c r="M2954">
        <v>97</v>
      </c>
      <c r="N2954">
        <v>1995</v>
      </c>
      <c r="O2954">
        <v>15490</v>
      </c>
    </row>
    <row r="2955" spans="1:15" x14ac:dyDescent="0.25">
      <c r="A2955" t="s">
        <v>70</v>
      </c>
      <c r="B2955">
        <v>1992</v>
      </c>
      <c r="D2955" s="1">
        <v>33813</v>
      </c>
      <c r="E2955" t="s">
        <v>8</v>
      </c>
      <c r="F2955" t="s">
        <v>9</v>
      </c>
      <c r="G2955" t="s">
        <v>10</v>
      </c>
      <c r="H2955">
        <v>138</v>
      </c>
      <c r="J2955">
        <v>1999</v>
      </c>
      <c r="K2955">
        <v>212</v>
      </c>
      <c r="L2955" s="1">
        <v>36372</v>
      </c>
      <c r="M2955">
        <v>3007</v>
      </c>
      <c r="N2955">
        <v>1999</v>
      </c>
      <c r="O2955">
        <v>20397</v>
      </c>
    </row>
    <row r="2956" spans="1:15" x14ac:dyDescent="0.25">
      <c r="A2956" t="s">
        <v>70</v>
      </c>
      <c r="B2956">
        <v>1992</v>
      </c>
      <c r="D2956" s="1">
        <v>33814</v>
      </c>
      <c r="E2956" t="s">
        <v>8</v>
      </c>
      <c r="F2956" t="s">
        <v>9</v>
      </c>
      <c r="G2956" t="s">
        <v>10</v>
      </c>
      <c r="H2956">
        <v>257</v>
      </c>
      <c r="J2956">
        <v>2000</v>
      </c>
      <c r="K2956">
        <v>212</v>
      </c>
      <c r="L2956" s="1">
        <v>36737</v>
      </c>
      <c r="M2956">
        <v>18</v>
      </c>
      <c r="N2956">
        <v>2000</v>
      </c>
      <c r="O2956">
        <v>22069</v>
      </c>
    </row>
    <row r="2957" spans="1:15" x14ac:dyDescent="0.25">
      <c r="A2957" t="s">
        <v>70</v>
      </c>
      <c r="B2957">
        <v>1992</v>
      </c>
      <c r="D2957" s="1">
        <v>33815</v>
      </c>
      <c r="E2957" t="s">
        <v>8</v>
      </c>
      <c r="F2957" t="s">
        <v>9</v>
      </c>
      <c r="G2957" t="s">
        <v>10</v>
      </c>
      <c r="H2957">
        <v>140</v>
      </c>
      <c r="J2957">
        <v>2001</v>
      </c>
      <c r="K2957">
        <v>212</v>
      </c>
      <c r="L2957" s="1">
        <v>37103</v>
      </c>
      <c r="M2957">
        <v>1283</v>
      </c>
      <c r="N2957">
        <v>2001</v>
      </c>
      <c r="O2957">
        <v>30196</v>
      </c>
    </row>
    <row r="2958" spans="1:15" x14ac:dyDescent="0.25">
      <c r="A2958" t="s">
        <v>70</v>
      </c>
      <c r="B2958">
        <v>1992</v>
      </c>
      <c r="D2958" s="1">
        <v>33816</v>
      </c>
      <c r="E2958" t="s">
        <v>8</v>
      </c>
      <c r="F2958" t="s">
        <v>9</v>
      </c>
      <c r="G2958" t="s">
        <v>10</v>
      </c>
      <c r="H2958">
        <v>40</v>
      </c>
      <c r="J2958">
        <v>2002</v>
      </c>
      <c r="K2958">
        <v>212</v>
      </c>
      <c r="L2958" s="1">
        <v>37468</v>
      </c>
      <c r="M2958">
        <v>985</v>
      </c>
      <c r="N2958">
        <v>2002</v>
      </c>
      <c r="O2958">
        <v>18920</v>
      </c>
    </row>
    <row r="2959" spans="1:15" x14ac:dyDescent="0.25">
      <c r="A2959" t="s">
        <v>70</v>
      </c>
      <c r="B2959">
        <v>1992</v>
      </c>
      <c r="D2959" s="1">
        <v>33817</v>
      </c>
      <c r="E2959" t="s">
        <v>8</v>
      </c>
      <c r="F2959" t="s">
        <v>9</v>
      </c>
      <c r="G2959" t="s">
        <v>10</v>
      </c>
      <c r="H2959">
        <v>153</v>
      </c>
      <c r="J2959">
        <v>2003</v>
      </c>
      <c r="K2959">
        <v>212</v>
      </c>
      <c r="L2959" s="1">
        <v>37833</v>
      </c>
      <c r="M2959">
        <v>506</v>
      </c>
      <c r="N2959">
        <v>2003</v>
      </c>
      <c r="O2959">
        <v>8460</v>
      </c>
    </row>
    <row r="2960" spans="1:15" x14ac:dyDescent="0.25">
      <c r="A2960" t="s">
        <v>70</v>
      </c>
      <c r="B2960">
        <v>1992</v>
      </c>
      <c r="D2960" s="1">
        <v>33818</v>
      </c>
      <c r="E2960" t="s">
        <v>8</v>
      </c>
      <c r="F2960" t="s">
        <v>9</v>
      </c>
      <c r="G2960" t="s">
        <v>10</v>
      </c>
      <c r="H2960">
        <v>721</v>
      </c>
      <c r="J2960">
        <v>2004</v>
      </c>
      <c r="K2960">
        <v>212</v>
      </c>
      <c r="L2960" s="1">
        <v>38198</v>
      </c>
      <c r="M2960">
        <v>0</v>
      </c>
      <c r="N2960">
        <v>2004</v>
      </c>
      <c r="O2960">
        <v>21049</v>
      </c>
    </row>
    <row r="2961" spans="1:15" x14ac:dyDescent="0.25">
      <c r="A2961" t="s">
        <v>70</v>
      </c>
      <c r="B2961">
        <v>1992</v>
      </c>
      <c r="D2961" s="1">
        <v>33819</v>
      </c>
      <c r="E2961" t="s">
        <v>8</v>
      </c>
      <c r="F2961" t="s">
        <v>9</v>
      </c>
      <c r="G2961" t="s">
        <v>10</v>
      </c>
      <c r="H2961">
        <v>774</v>
      </c>
      <c r="J2961">
        <v>2005</v>
      </c>
      <c r="K2961">
        <v>212</v>
      </c>
      <c r="L2961" s="1">
        <v>38564</v>
      </c>
      <c r="M2961">
        <v>508</v>
      </c>
      <c r="N2961">
        <v>2005</v>
      </c>
      <c r="O2961">
        <v>10609</v>
      </c>
    </row>
    <row r="2962" spans="1:15" x14ac:dyDescent="0.25">
      <c r="A2962" t="s">
        <v>70</v>
      </c>
      <c r="B2962">
        <v>1992</v>
      </c>
      <c r="D2962" s="1">
        <v>33820</v>
      </c>
      <c r="E2962" t="s">
        <v>8</v>
      </c>
      <c r="F2962" t="s">
        <v>9</v>
      </c>
      <c r="G2962" t="s">
        <v>10</v>
      </c>
      <c r="H2962">
        <v>54</v>
      </c>
      <c r="J2962">
        <v>2006</v>
      </c>
      <c r="K2962">
        <v>212</v>
      </c>
      <c r="L2962" s="1">
        <v>38929</v>
      </c>
      <c r="M2962">
        <v>40</v>
      </c>
      <c r="N2962">
        <v>2006</v>
      </c>
      <c r="O2962">
        <v>6781</v>
      </c>
    </row>
    <row r="2963" spans="1:15" x14ac:dyDescent="0.25">
      <c r="A2963" t="s">
        <v>70</v>
      </c>
      <c r="B2963">
        <v>1992</v>
      </c>
      <c r="D2963" s="1">
        <v>33821</v>
      </c>
      <c r="E2963" t="s">
        <v>8</v>
      </c>
      <c r="F2963" t="s">
        <v>9</v>
      </c>
      <c r="G2963" t="s">
        <v>10</v>
      </c>
      <c r="H2963">
        <v>5</v>
      </c>
      <c r="J2963">
        <v>2007</v>
      </c>
      <c r="K2963">
        <v>212</v>
      </c>
      <c r="L2963" s="1">
        <v>39294</v>
      </c>
      <c r="M2963">
        <v>47</v>
      </c>
      <c r="N2963">
        <v>2007</v>
      </c>
      <c r="O2963">
        <v>1096</v>
      </c>
    </row>
    <row r="2964" spans="1:15" x14ac:dyDescent="0.25">
      <c r="A2964" t="s">
        <v>70</v>
      </c>
      <c r="B2964">
        <v>1992</v>
      </c>
      <c r="D2964" s="1">
        <v>33822</v>
      </c>
      <c r="E2964" t="s">
        <v>8</v>
      </c>
      <c r="F2964" t="s">
        <v>9</v>
      </c>
      <c r="G2964" t="s">
        <v>10</v>
      </c>
      <c r="H2964">
        <v>924</v>
      </c>
      <c r="J2964">
        <v>2008</v>
      </c>
      <c r="K2964">
        <v>212</v>
      </c>
      <c r="L2964" s="1">
        <v>39659</v>
      </c>
      <c r="M2964">
        <v>424</v>
      </c>
      <c r="N2964">
        <v>2008</v>
      </c>
      <c r="O2964">
        <v>8341</v>
      </c>
    </row>
    <row r="2965" spans="1:15" x14ac:dyDescent="0.25">
      <c r="A2965" t="s">
        <v>70</v>
      </c>
      <c r="B2965">
        <v>1992</v>
      </c>
      <c r="D2965" s="1">
        <v>33823</v>
      </c>
      <c r="E2965" t="s">
        <v>8</v>
      </c>
      <c r="F2965" t="s">
        <v>9</v>
      </c>
      <c r="G2965" t="s">
        <v>10</v>
      </c>
      <c r="H2965">
        <v>1081</v>
      </c>
      <c r="J2965">
        <v>2009</v>
      </c>
      <c r="K2965">
        <v>212</v>
      </c>
      <c r="L2965" s="1">
        <v>40025</v>
      </c>
      <c r="M2965">
        <v>6</v>
      </c>
      <c r="N2965">
        <v>2009</v>
      </c>
      <c r="O2965">
        <v>67878</v>
      </c>
    </row>
    <row r="2966" spans="1:15" x14ac:dyDescent="0.25">
      <c r="A2966" t="s">
        <v>70</v>
      </c>
      <c r="B2966">
        <v>1992</v>
      </c>
      <c r="D2966" s="1">
        <v>33824</v>
      </c>
      <c r="E2966" t="s">
        <v>8</v>
      </c>
      <c r="F2966" t="s">
        <v>9</v>
      </c>
      <c r="G2966" t="s">
        <v>10</v>
      </c>
      <c r="H2966">
        <v>20</v>
      </c>
      <c r="J2966">
        <v>2010</v>
      </c>
      <c r="K2966">
        <v>212</v>
      </c>
      <c r="L2966" s="1">
        <v>40390</v>
      </c>
      <c r="M2966">
        <v>426</v>
      </c>
      <c r="N2966">
        <v>2010</v>
      </c>
      <c r="O2966">
        <v>21437</v>
      </c>
    </row>
    <row r="2967" spans="1:15" x14ac:dyDescent="0.25">
      <c r="A2967" t="s">
        <v>70</v>
      </c>
      <c r="B2967">
        <v>1992</v>
      </c>
      <c r="D2967" s="1">
        <v>33825</v>
      </c>
      <c r="E2967" t="s">
        <v>8</v>
      </c>
      <c r="F2967" t="s">
        <v>9</v>
      </c>
      <c r="G2967" t="s">
        <v>10</v>
      </c>
      <c r="H2967">
        <v>28</v>
      </c>
      <c r="J2967">
        <v>2011</v>
      </c>
      <c r="K2967">
        <v>212</v>
      </c>
      <c r="L2967" s="1">
        <v>40755</v>
      </c>
      <c r="M2967">
        <v>1537</v>
      </c>
      <c r="N2967">
        <v>2011</v>
      </c>
      <c r="O2967">
        <v>21888</v>
      </c>
    </row>
    <row r="2968" spans="1:15" x14ac:dyDescent="0.25">
      <c r="A2968" t="s">
        <v>70</v>
      </c>
      <c r="B2968">
        <v>1992</v>
      </c>
      <c r="D2968" s="1">
        <v>33826</v>
      </c>
      <c r="E2968" t="s">
        <v>8</v>
      </c>
      <c r="F2968" t="s">
        <v>9</v>
      </c>
      <c r="G2968" t="s">
        <v>10</v>
      </c>
      <c r="H2968">
        <v>662</v>
      </c>
      <c r="J2968">
        <v>2012</v>
      </c>
      <c r="K2968">
        <v>212</v>
      </c>
      <c r="L2968" s="1">
        <v>41120</v>
      </c>
      <c r="M2968">
        <v>839</v>
      </c>
      <c r="N2968">
        <v>2012</v>
      </c>
      <c r="O2968">
        <v>29771</v>
      </c>
    </row>
    <row r="2969" spans="1:15" x14ac:dyDescent="0.25">
      <c r="A2969" t="s">
        <v>70</v>
      </c>
      <c r="B2969">
        <v>1992</v>
      </c>
      <c r="D2969" s="1">
        <v>33827</v>
      </c>
      <c r="E2969" t="s">
        <v>8</v>
      </c>
      <c r="F2969" t="s">
        <v>9</v>
      </c>
      <c r="G2969" t="s">
        <v>10</v>
      </c>
      <c r="H2969">
        <v>183</v>
      </c>
      <c r="J2969">
        <v>2013</v>
      </c>
      <c r="K2969">
        <v>212</v>
      </c>
      <c r="L2969" s="1">
        <v>41486</v>
      </c>
      <c r="M2969">
        <v>1042</v>
      </c>
      <c r="N2969">
        <v>2013</v>
      </c>
      <c r="O2969">
        <v>35529</v>
      </c>
    </row>
    <row r="2970" spans="1:15" x14ac:dyDescent="0.25">
      <c r="A2970" t="s">
        <v>70</v>
      </c>
      <c r="B2970">
        <v>1992</v>
      </c>
      <c r="D2970" s="1">
        <v>33828</v>
      </c>
      <c r="E2970" t="s">
        <v>8</v>
      </c>
      <c r="F2970" t="s">
        <v>9</v>
      </c>
      <c r="G2970" t="s">
        <v>10</v>
      </c>
      <c r="H2970">
        <v>44</v>
      </c>
      <c r="J2970">
        <v>2014</v>
      </c>
      <c r="K2970">
        <v>212</v>
      </c>
      <c r="L2970" s="1">
        <v>41851</v>
      </c>
      <c r="M2970">
        <v>834</v>
      </c>
      <c r="N2970">
        <v>2014</v>
      </c>
      <c r="O2970">
        <v>27277</v>
      </c>
    </row>
    <row r="2971" spans="1:15" x14ac:dyDescent="0.25">
      <c r="A2971" t="s">
        <v>70</v>
      </c>
      <c r="B2971">
        <v>1992</v>
      </c>
      <c r="D2971" s="1">
        <v>33829</v>
      </c>
      <c r="E2971" t="s">
        <v>8</v>
      </c>
      <c r="F2971" t="s">
        <v>9</v>
      </c>
      <c r="G2971" t="s">
        <v>10</v>
      </c>
      <c r="H2971">
        <v>0</v>
      </c>
      <c r="J2971">
        <v>2015</v>
      </c>
      <c r="K2971">
        <v>212</v>
      </c>
      <c r="L2971" s="1">
        <v>42216</v>
      </c>
      <c r="M2971">
        <v>1190</v>
      </c>
      <c r="N2971">
        <v>2015</v>
      </c>
      <c r="O2971">
        <v>23349</v>
      </c>
    </row>
    <row r="2972" spans="1:15" x14ac:dyDescent="0.25">
      <c r="A2972" t="s">
        <v>70</v>
      </c>
      <c r="B2972">
        <v>1992</v>
      </c>
      <c r="D2972" s="1">
        <v>33830</v>
      </c>
      <c r="E2972" t="s">
        <v>8</v>
      </c>
      <c r="F2972" t="s">
        <v>9</v>
      </c>
      <c r="G2972" t="s">
        <v>10</v>
      </c>
      <c r="H2972">
        <v>129</v>
      </c>
      <c r="J2972">
        <v>2016</v>
      </c>
      <c r="K2972">
        <v>212</v>
      </c>
      <c r="L2972" s="1">
        <v>42581</v>
      </c>
      <c r="M2972">
        <v>16</v>
      </c>
      <c r="N2972">
        <v>2016</v>
      </c>
      <c r="O2972">
        <v>16681</v>
      </c>
    </row>
    <row r="2973" spans="1:15" x14ac:dyDescent="0.25">
      <c r="A2973" t="s">
        <v>70</v>
      </c>
      <c r="B2973">
        <v>1992</v>
      </c>
      <c r="D2973" s="1">
        <v>33831</v>
      </c>
      <c r="E2973" t="s">
        <v>8</v>
      </c>
      <c r="F2973" t="s">
        <v>9</v>
      </c>
      <c r="G2973" t="s">
        <v>10</v>
      </c>
      <c r="H2973">
        <v>151</v>
      </c>
      <c r="J2973">
        <v>2017</v>
      </c>
      <c r="K2973">
        <v>212</v>
      </c>
      <c r="L2973" s="1">
        <v>42947</v>
      </c>
      <c r="M2973">
        <v>1282</v>
      </c>
      <c r="N2973">
        <v>2017</v>
      </c>
      <c r="O2973">
        <v>25035</v>
      </c>
    </row>
    <row r="2974" spans="1:15" x14ac:dyDescent="0.25">
      <c r="A2974" t="s">
        <v>70</v>
      </c>
      <c r="B2974">
        <v>1992</v>
      </c>
      <c r="D2974" s="1">
        <v>33832</v>
      </c>
      <c r="E2974" t="s">
        <v>8</v>
      </c>
      <c r="F2974" t="s">
        <v>9</v>
      </c>
      <c r="G2974" t="s">
        <v>10</v>
      </c>
      <c r="H2974">
        <v>163</v>
      </c>
      <c r="J2974">
        <v>2018</v>
      </c>
      <c r="K2974">
        <v>212</v>
      </c>
      <c r="L2974" s="1">
        <v>43312</v>
      </c>
      <c r="M2974">
        <v>682</v>
      </c>
      <c r="N2974">
        <v>2018</v>
      </c>
      <c r="O2974">
        <v>20373</v>
      </c>
    </row>
    <row r="2975" spans="1:15" x14ac:dyDescent="0.25">
      <c r="A2975" t="s">
        <v>70</v>
      </c>
      <c r="B2975">
        <v>1992</v>
      </c>
      <c r="D2975" s="1">
        <v>33833</v>
      </c>
      <c r="E2975" t="s">
        <v>8</v>
      </c>
      <c r="F2975" t="s">
        <v>9</v>
      </c>
      <c r="G2975" t="s">
        <v>10</v>
      </c>
      <c r="H2975">
        <v>0</v>
      </c>
      <c r="J2975">
        <v>2019</v>
      </c>
      <c r="K2975">
        <v>212</v>
      </c>
      <c r="L2975" s="1">
        <v>43677</v>
      </c>
      <c r="M2975">
        <v>3923</v>
      </c>
      <c r="N2975">
        <v>2019</v>
      </c>
      <c r="O2975">
        <v>49181</v>
      </c>
    </row>
    <row r="2976" spans="1:15" x14ac:dyDescent="0.25">
      <c r="A2976" t="s">
        <v>70</v>
      </c>
      <c r="B2976">
        <v>1992</v>
      </c>
      <c r="D2976" s="1">
        <v>33834</v>
      </c>
      <c r="E2976" t="s">
        <v>8</v>
      </c>
      <c r="F2976" t="s">
        <v>9</v>
      </c>
      <c r="G2976" t="s">
        <v>10</v>
      </c>
      <c r="H2976">
        <v>646</v>
      </c>
      <c r="J2976">
        <v>2020</v>
      </c>
      <c r="K2976">
        <v>212</v>
      </c>
      <c r="L2976" s="1">
        <v>44042</v>
      </c>
      <c r="M2976">
        <v>755</v>
      </c>
      <c r="N2976">
        <v>2020</v>
      </c>
      <c r="O2976">
        <v>12478</v>
      </c>
    </row>
    <row r="2977" spans="1:15" x14ac:dyDescent="0.25">
      <c r="A2977" t="s">
        <v>70</v>
      </c>
      <c r="B2977">
        <v>1992</v>
      </c>
      <c r="D2977" s="1">
        <v>33835</v>
      </c>
      <c r="E2977" t="s">
        <v>8</v>
      </c>
      <c r="F2977" t="s">
        <v>9</v>
      </c>
      <c r="G2977" t="s">
        <v>10</v>
      </c>
      <c r="H2977">
        <v>247</v>
      </c>
      <c r="J2977">
        <v>2021</v>
      </c>
      <c r="K2977">
        <v>212</v>
      </c>
      <c r="L2977" s="1">
        <v>44408</v>
      </c>
      <c r="M2977">
        <v>67</v>
      </c>
      <c r="N2977">
        <v>2021</v>
      </c>
      <c r="O2977">
        <v>14046</v>
      </c>
    </row>
    <row r="2978" spans="1:15" x14ac:dyDescent="0.25">
      <c r="A2978" t="s">
        <v>70</v>
      </c>
      <c r="B2978">
        <v>1992</v>
      </c>
      <c r="D2978" s="1">
        <v>33836</v>
      </c>
      <c r="E2978" t="s">
        <v>8</v>
      </c>
      <c r="F2978" t="s">
        <v>9</v>
      </c>
      <c r="G2978" t="s">
        <v>10</v>
      </c>
      <c r="H2978">
        <v>1222</v>
      </c>
      <c r="J2978">
        <v>1971</v>
      </c>
      <c r="K2978">
        <v>213</v>
      </c>
      <c r="L2978" s="1">
        <v>26146</v>
      </c>
      <c r="M2978">
        <v>186</v>
      </c>
      <c r="N2978">
        <v>1971</v>
      </c>
      <c r="O2978">
        <v>12852</v>
      </c>
    </row>
    <row r="2979" spans="1:15" x14ac:dyDescent="0.25">
      <c r="A2979" t="s">
        <v>70</v>
      </c>
      <c r="B2979">
        <v>1992</v>
      </c>
      <c r="D2979" s="1">
        <v>33837</v>
      </c>
      <c r="E2979" t="s">
        <v>8</v>
      </c>
      <c r="F2979" t="s">
        <v>9</v>
      </c>
      <c r="G2979" t="s">
        <v>10</v>
      </c>
      <c r="H2979">
        <v>1651</v>
      </c>
      <c r="J2979">
        <v>1972</v>
      </c>
      <c r="K2979">
        <v>213</v>
      </c>
      <c r="L2979" s="1">
        <v>26511</v>
      </c>
      <c r="M2979">
        <v>275</v>
      </c>
      <c r="N2979">
        <v>1972</v>
      </c>
      <c r="O2979">
        <v>13940</v>
      </c>
    </row>
    <row r="2980" spans="1:15" x14ac:dyDescent="0.25">
      <c r="A2980" t="s">
        <v>70</v>
      </c>
      <c r="B2980">
        <v>1992</v>
      </c>
      <c r="D2980" s="1">
        <v>33838</v>
      </c>
      <c r="E2980" t="s">
        <v>8</v>
      </c>
      <c r="F2980" t="s">
        <v>9</v>
      </c>
      <c r="G2980" t="s">
        <v>10</v>
      </c>
      <c r="H2980">
        <v>1839</v>
      </c>
      <c r="J2980">
        <v>1973</v>
      </c>
      <c r="K2980">
        <v>213</v>
      </c>
      <c r="L2980" s="1">
        <v>26877</v>
      </c>
      <c r="M2980">
        <v>4</v>
      </c>
      <c r="N2980">
        <v>1973</v>
      </c>
      <c r="O2980">
        <v>11485</v>
      </c>
    </row>
    <row r="2981" spans="1:15" x14ac:dyDescent="0.25">
      <c r="A2981" t="s">
        <v>70</v>
      </c>
      <c r="B2981">
        <v>1992</v>
      </c>
      <c r="D2981" s="1">
        <v>33839</v>
      </c>
      <c r="E2981" t="s">
        <v>8</v>
      </c>
      <c r="F2981" t="s">
        <v>9</v>
      </c>
      <c r="G2981" t="s">
        <v>10</v>
      </c>
      <c r="H2981">
        <v>5606</v>
      </c>
      <c r="J2981">
        <v>1974</v>
      </c>
      <c r="K2981">
        <v>213</v>
      </c>
      <c r="L2981" s="1">
        <v>27242</v>
      </c>
      <c r="M2981">
        <v>192</v>
      </c>
      <c r="N2981">
        <v>1974</v>
      </c>
      <c r="O2981">
        <v>32654</v>
      </c>
    </row>
    <row r="2982" spans="1:15" x14ac:dyDescent="0.25">
      <c r="A2982" t="s">
        <v>70</v>
      </c>
      <c r="B2982">
        <v>1992</v>
      </c>
      <c r="D2982" s="1">
        <v>33840</v>
      </c>
      <c r="E2982" t="s">
        <v>8</v>
      </c>
      <c r="F2982" t="s">
        <v>9</v>
      </c>
      <c r="G2982" t="s">
        <v>10</v>
      </c>
      <c r="H2982">
        <v>2238</v>
      </c>
      <c r="J2982">
        <v>1975</v>
      </c>
      <c r="K2982">
        <v>213</v>
      </c>
      <c r="L2982" s="1">
        <v>27607</v>
      </c>
      <c r="M2982">
        <v>31</v>
      </c>
      <c r="N2982">
        <v>1975</v>
      </c>
      <c r="O2982">
        <v>3471</v>
      </c>
    </row>
    <row r="2983" spans="1:15" x14ac:dyDescent="0.25">
      <c r="A2983" t="s">
        <v>70</v>
      </c>
      <c r="B2983">
        <v>1992</v>
      </c>
      <c r="D2983" s="1">
        <v>33841</v>
      </c>
      <c r="E2983" t="s">
        <v>8</v>
      </c>
      <c r="F2983" t="s">
        <v>9</v>
      </c>
      <c r="G2983" t="s">
        <v>10</v>
      </c>
      <c r="H2983">
        <v>0</v>
      </c>
      <c r="J2983">
        <v>1976</v>
      </c>
      <c r="K2983">
        <v>213</v>
      </c>
      <c r="L2983" s="1">
        <v>27972</v>
      </c>
      <c r="M2983">
        <v>0</v>
      </c>
      <c r="N2983">
        <v>1976</v>
      </c>
      <c r="O2983">
        <v>9826</v>
      </c>
    </row>
    <row r="2984" spans="1:15" x14ac:dyDescent="0.25">
      <c r="A2984" t="s">
        <v>70</v>
      </c>
      <c r="B2984">
        <v>1992</v>
      </c>
      <c r="D2984" s="1">
        <v>33842</v>
      </c>
      <c r="E2984" t="s">
        <v>8</v>
      </c>
      <c r="F2984" t="s">
        <v>9</v>
      </c>
      <c r="G2984" t="s">
        <v>10</v>
      </c>
      <c r="H2984">
        <v>0</v>
      </c>
      <c r="J2984">
        <v>1977</v>
      </c>
      <c r="K2984">
        <v>213</v>
      </c>
      <c r="L2984" s="1">
        <v>28338</v>
      </c>
      <c r="M2984">
        <v>377</v>
      </c>
      <c r="N2984">
        <v>1977</v>
      </c>
      <c r="O2984">
        <v>3701</v>
      </c>
    </row>
    <row r="2985" spans="1:15" x14ac:dyDescent="0.25">
      <c r="A2985" t="s">
        <v>70</v>
      </c>
      <c r="B2985">
        <v>1992</v>
      </c>
      <c r="D2985" s="1">
        <v>33843</v>
      </c>
      <c r="E2985" t="s">
        <v>8</v>
      </c>
      <c r="F2985" t="s">
        <v>9</v>
      </c>
      <c r="G2985" t="s">
        <v>10</v>
      </c>
      <c r="H2985">
        <v>141</v>
      </c>
      <c r="J2985">
        <v>1978</v>
      </c>
      <c r="K2985">
        <v>213</v>
      </c>
      <c r="L2985" s="1">
        <v>28703</v>
      </c>
      <c r="M2985">
        <v>754</v>
      </c>
      <c r="N2985">
        <v>1978</v>
      </c>
      <c r="O2985">
        <v>28113</v>
      </c>
    </row>
    <row r="2986" spans="1:15" x14ac:dyDescent="0.25">
      <c r="A2986" t="s">
        <v>70</v>
      </c>
      <c r="B2986">
        <v>1992</v>
      </c>
      <c r="D2986" s="1">
        <v>33844</v>
      </c>
      <c r="E2986" t="s">
        <v>8</v>
      </c>
      <c r="F2986" t="s">
        <v>9</v>
      </c>
      <c r="G2986" t="s">
        <v>10</v>
      </c>
      <c r="H2986">
        <v>616</v>
      </c>
      <c r="J2986">
        <v>1979</v>
      </c>
      <c r="K2986">
        <v>213</v>
      </c>
      <c r="L2986" s="1">
        <v>29068</v>
      </c>
      <c r="M2986">
        <v>31</v>
      </c>
      <c r="N2986">
        <v>1979</v>
      </c>
      <c r="O2986">
        <v>23466</v>
      </c>
    </row>
    <row r="2987" spans="1:15" x14ac:dyDescent="0.25">
      <c r="A2987" t="s">
        <v>70</v>
      </c>
      <c r="B2987">
        <v>1992</v>
      </c>
      <c r="D2987" s="1">
        <v>33845</v>
      </c>
      <c r="E2987" t="s">
        <v>8</v>
      </c>
      <c r="F2987" t="s">
        <v>9</v>
      </c>
      <c r="G2987" t="s">
        <v>10</v>
      </c>
      <c r="H2987">
        <v>1756</v>
      </c>
      <c r="J2987">
        <v>1980</v>
      </c>
      <c r="K2987">
        <v>213</v>
      </c>
      <c r="L2987" s="1">
        <v>29433</v>
      </c>
      <c r="M2987">
        <v>300</v>
      </c>
      <c r="N2987">
        <v>1980</v>
      </c>
      <c r="O2987">
        <v>16101</v>
      </c>
    </row>
    <row r="2988" spans="1:15" x14ac:dyDescent="0.25">
      <c r="A2988" t="s">
        <v>70</v>
      </c>
      <c r="B2988">
        <v>1992</v>
      </c>
      <c r="D2988" s="1">
        <v>33846</v>
      </c>
      <c r="E2988" t="s">
        <v>8</v>
      </c>
      <c r="F2988" t="s">
        <v>9</v>
      </c>
      <c r="G2988" t="s">
        <v>10</v>
      </c>
      <c r="H2988">
        <v>4675</v>
      </c>
      <c r="J2988">
        <v>1981</v>
      </c>
      <c r="K2988">
        <v>213</v>
      </c>
      <c r="L2988" s="1">
        <v>29799</v>
      </c>
      <c r="M2988">
        <v>0</v>
      </c>
      <c r="N2988">
        <v>1981</v>
      </c>
      <c r="O2988">
        <v>2819</v>
      </c>
    </row>
    <row r="2989" spans="1:15" x14ac:dyDescent="0.25">
      <c r="A2989" t="s">
        <v>70</v>
      </c>
      <c r="B2989">
        <v>1992</v>
      </c>
      <c r="D2989" s="1">
        <v>33847</v>
      </c>
      <c r="E2989" t="s">
        <v>8</v>
      </c>
      <c r="F2989" t="s">
        <v>9</v>
      </c>
      <c r="G2989" t="s">
        <v>10</v>
      </c>
      <c r="H2989">
        <v>201</v>
      </c>
      <c r="J2989">
        <v>1982</v>
      </c>
      <c r="K2989">
        <v>213</v>
      </c>
      <c r="L2989" s="1">
        <v>30164</v>
      </c>
      <c r="M2989">
        <v>2</v>
      </c>
      <c r="N2989">
        <v>1982</v>
      </c>
      <c r="O2989">
        <v>5889</v>
      </c>
    </row>
    <row r="2990" spans="1:15" x14ac:dyDescent="0.25">
      <c r="A2990" t="s">
        <v>70</v>
      </c>
      <c r="B2990">
        <v>1992</v>
      </c>
      <c r="D2990" s="1">
        <v>33848</v>
      </c>
      <c r="E2990" t="s">
        <v>8</v>
      </c>
      <c r="F2990" t="s">
        <v>9</v>
      </c>
      <c r="G2990" t="s">
        <v>10</v>
      </c>
      <c r="H2990">
        <v>1018</v>
      </c>
      <c r="J2990">
        <v>1983</v>
      </c>
      <c r="K2990">
        <v>213</v>
      </c>
      <c r="L2990" s="1">
        <v>30529</v>
      </c>
      <c r="M2990">
        <v>1356</v>
      </c>
      <c r="N2990">
        <v>1983</v>
      </c>
      <c r="O2990">
        <v>49749</v>
      </c>
    </row>
    <row r="2991" spans="1:15" x14ac:dyDescent="0.25">
      <c r="A2991" t="s">
        <v>70</v>
      </c>
      <c r="B2991">
        <v>1992</v>
      </c>
      <c r="D2991" s="1">
        <v>33849</v>
      </c>
      <c r="E2991" t="s">
        <v>8</v>
      </c>
      <c r="F2991" t="s">
        <v>9</v>
      </c>
      <c r="G2991" t="s">
        <v>10</v>
      </c>
      <c r="H2991">
        <v>850</v>
      </c>
      <c r="J2991">
        <v>1984</v>
      </c>
      <c r="K2991">
        <v>213</v>
      </c>
      <c r="L2991" s="1">
        <v>30894</v>
      </c>
      <c r="M2991">
        <v>121</v>
      </c>
      <c r="N2991">
        <v>1984</v>
      </c>
      <c r="O2991">
        <v>17388</v>
      </c>
    </row>
    <row r="2992" spans="1:15" x14ac:dyDescent="0.25">
      <c r="A2992" t="s">
        <v>70</v>
      </c>
      <c r="B2992">
        <v>1992</v>
      </c>
      <c r="D2992" s="1">
        <v>33850</v>
      </c>
      <c r="E2992" t="s">
        <v>8</v>
      </c>
      <c r="F2992" t="s">
        <v>9</v>
      </c>
      <c r="G2992" t="s">
        <v>10</v>
      </c>
      <c r="H2992">
        <v>534</v>
      </c>
      <c r="J2992">
        <v>1985</v>
      </c>
      <c r="K2992">
        <v>213</v>
      </c>
      <c r="L2992" s="1">
        <v>31260</v>
      </c>
      <c r="M2992">
        <v>12</v>
      </c>
      <c r="N2992">
        <v>1985</v>
      </c>
      <c r="O2992">
        <v>3573</v>
      </c>
    </row>
    <row r="2993" spans="1:15" x14ac:dyDescent="0.25">
      <c r="A2993" t="s">
        <v>70</v>
      </c>
      <c r="B2993">
        <v>1992</v>
      </c>
      <c r="D2993" s="1">
        <v>33851</v>
      </c>
      <c r="E2993" t="s">
        <v>8</v>
      </c>
      <c r="F2993" t="s">
        <v>9</v>
      </c>
      <c r="G2993" t="s">
        <v>10</v>
      </c>
      <c r="H2993">
        <v>1261</v>
      </c>
      <c r="J2993">
        <v>1986</v>
      </c>
      <c r="K2993">
        <v>213</v>
      </c>
      <c r="L2993" s="1">
        <v>31625</v>
      </c>
      <c r="M2993">
        <v>8</v>
      </c>
      <c r="N2993">
        <v>1986</v>
      </c>
      <c r="O2993">
        <v>781</v>
      </c>
    </row>
    <row r="2994" spans="1:15" x14ac:dyDescent="0.25">
      <c r="A2994" t="s">
        <v>70</v>
      </c>
      <c r="B2994">
        <v>1992</v>
      </c>
      <c r="D2994" s="1">
        <v>33852</v>
      </c>
      <c r="E2994" t="s">
        <v>8</v>
      </c>
      <c r="F2994" t="s">
        <v>9</v>
      </c>
      <c r="G2994" t="s">
        <v>10</v>
      </c>
      <c r="H2994">
        <v>4633</v>
      </c>
      <c r="J2994">
        <v>1987</v>
      </c>
      <c r="K2994">
        <v>213</v>
      </c>
      <c r="L2994" s="1">
        <v>31990</v>
      </c>
      <c r="M2994">
        <v>0</v>
      </c>
      <c r="N2994">
        <v>1987</v>
      </c>
      <c r="O2994">
        <v>12406</v>
      </c>
    </row>
    <row r="2995" spans="1:15" x14ac:dyDescent="0.25">
      <c r="A2995" t="s">
        <v>70</v>
      </c>
      <c r="B2995">
        <v>1992</v>
      </c>
      <c r="D2995" s="1">
        <v>33853</v>
      </c>
      <c r="E2995" t="s">
        <v>8</v>
      </c>
      <c r="F2995" t="s">
        <v>9</v>
      </c>
      <c r="G2995" t="s">
        <v>10</v>
      </c>
      <c r="H2995">
        <v>3902</v>
      </c>
      <c r="J2995">
        <v>1988</v>
      </c>
      <c r="K2995">
        <v>213</v>
      </c>
      <c r="L2995" s="1">
        <v>32355</v>
      </c>
      <c r="M2995">
        <v>623</v>
      </c>
      <c r="N2995">
        <v>1988</v>
      </c>
      <c r="O2995">
        <v>5894</v>
      </c>
    </row>
    <row r="2996" spans="1:15" x14ac:dyDescent="0.25">
      <c r="A2996" t="s">
        <v>70</v>
      </c>
      <c r="B2996">
        <v>1992</v>
      </c>
      <c r="D2996" s="1">
        <v>33854</v>
      </c>
      <c r="E2996" t="s">
        <v>8</v>
      </c>
      <c r="F2996" t="s">
        <v>9</v>
      </c>
      <c r="G2996" t="s">
        <v>10</v>
      </c>
      <c r="H2996">
        <v>920</v>
      </c>
      <c r="J2996">
        <v>1989</v>
      </c>
      <c r="K2996">
        <v>213</v>
      </c>
      <c r="L2996" s="1">
        <v>32721</v>
      </c>
      <c r="M2996">
        <v>784</v>
      </c>
      <c r="N2996">
        <v>1989</v>
      </c>
      <c r="O2996">
        <v>52241</v>
      </c>
    </row>
    <row r="2997" spans="1:15" x14ac:dyDescent="0.25">
      <c r="A2997" t="s">
        <v>70</v>
      </c>
      <c r="B2997">
        <v>1992</v>
      </c>
      <c r="D2997" s="1">
        <v>33855</v>
      </c>
      <c r="E2997" t="s">
        <v>8</v>
      </c>
      <c r="F2997" t="s">
        <v>9</v>
      </c>
      <c r="G2997" t="s">
        <v>10</v>
      </c>
      <c r="H2997">
        <v>810</v>
      </c>
      <c r="J2997">
        <v>1990</v>
      </c>
      <c r="K2997">
        <v>213</v>
      </c>
      <c r="L2997" s="1">
        <v>33086</v>
      </c>
      <c r="M2997">
        <v>25</v>
      </c>
      <c r="N2997">
        <v>1990</v>
      </c>
      <c r="O2997">
        <v>22647</v>
      </c>
    </row>
    <row r="2998" spans="1:15" x14ac:dyDescent="0.25">
      <c r="A2998" t="s">
        <v>70</v>
      </c>
      <c r="B2998">
        <v>1992</v>
      </c>
      <c r="D2998" s="1">
        <v>33856</v>
      </c>
      <c r="E2998" t="s">
        <v>8</v>
      </c>
      <c r="F2998" t="s">
        <v>9</v>
      </c>
      <c r="G2998" t="s">
        <v>10</v>
      </c>
      <c r="H2998">
        <v>18</v>
      </c>
      <c r="J2998">
        <v>1991</v>
      </c>
      <c r="K2998">
        <v>213</v>
      </c>
      <c r="L2998" s="1">
        <v>33451</v>
      </c>
      <c r="M2998">
        <v>58</v>
      </c>
      <c r="N2998">
        <v>1991</v>
      </c>
      <c r="O2998">
        <v>9452</v>
      </c>
    </row>
    <row r="2999" spans="1:15" x14ac:dyDescent="0.25">
      <c r="A2999" t="s">
        <v>70</v>
      </c>
      <c r="B2999">
        <v>1992</v>
      </c>
      <c r="D2999" s="1">
        <v>33857</v>
      </c>
      <c r="E2999" t="s">
        <v>8</v>
      </c>
      <c r="F2999" t="s">
        <v>9</v>
      </c>
      <c r="G2999" t="s">
        <v>10</v>
      </c>
      <c r="H2999">
        <v>46</v>
      </c>
      <c r="J2999">
        <v>1992</v>
      </c>
      <c r="K2999">
        <v>213</v>
      </c>
      <c r="L2999" s="1">
        <v>33816</v>
      </c>
      <c r="M2999">
        <v>40</v>
      </c>
      <c r="N2999">
        <v>1992</v>
      </c>
      <c r="O2999">
        <v>18167</v>
      </c>
    </row>
    <row r="3000" spans="1:15" x14ac:dyDescent="0.25">
      <c r="A3000" t="s">
        <v>70</v>
      </c>
      <c r="B3000">
        <v>1992</v>
      </c>
      <c r="D3000" s="1">
        <v>33858</v>
      </c>
      <c r="E3000" t="s">
        <v>8</v>
      </c>
      <c r="F3000" t="s">
        <v>9</v>
      </c>
      <c r="G3000" t="s">
        <v>10</v>
      </c>
      <c r="H3000">
        <v>53</v>
      </c>
      <c r="J3000">
        <v>1993</v>
      </c>
      <c r="K3000">
        <v>213</v>
      </c>
      <c r="L3000" s="1">
        <v>34182</v>
      </c>
      <c r="M3000">
        <v>772</v>
      </c>
      <c r="N3000">
        <v>1993</v>
      </c>
      <c r="O3000">
        <v>26919</v>
      </c>
    </row>
    <row r="3001" spans="1:15" x14ac:dyDescent="0.25">
      <c r="A3001" t="s">
        <v>70</v>
      </c>
      <c r="B3001">
        <v>1992</v>
      </c>
      <c r="D3001" s="1">
        <v>33859</v>
      </c>
      <c r="E3001" t="s">
        <v>8</v>
      </c>
      <c r="F3001" t="s">
        <v>9</v>
      </c>
      <c r="G3001" t="s">
        <v>10</v>
      </c>
      <c r="H3001">
        <v>265</v>
      </c>
      <c r="J3001">
        <v>1994</v>
      </c>
      <c r="K3001">
        <v>213</v>
      </c>
      <c r="L3001" s="1">
        <v>34547</v>
      </c>
      <c r="M3001">
        <v>27</v>
      </c>
      <c r="N3001">
        <v>1994</v>
      </c>
      <c r="O3001">
        <v>21871</v>
      </c>
    </row>
    <row r="3002" spans="1:15" x14ac:dyDescent="0.25">
      <c r="A3002" t="s">
        <v>70</v>
      </c>
      <c r="B3002">
        <v>1992</v>
      </c>
      <c r="D3002" s="1">
        <v>33860</v>
      </c>
      <c r="E3002" t="s">
        <v>8</v>
      </c>
      <c r="F3002" t="s">
        <v>9</v>
      </c>
      <c r="G3002" t="s">
        <v>10</v>
      </c>
      <c r="H3002">
        <v>323</v>
      </c>
      <c r="J3002">
        <v>1995</v>
      </c>
      <c r="K3002">
        <v>213</v>
      </c>
      <c r="L3002" s="1">
        <v>34912</v>
      </c>
      <c r="M3002">
        <v>303</v>
      </c>
      <c r="N3002">
        <v>1995</v>
      </c>
      <c r="O3002">
        <v>15793</v>
      </c>
    </row>
    <row r="3003" spans="1:15" x14ac:dyDescent="0.25">
      <c r="A3003" t="s">
        <v>70</v>
      </c>
      <c r="B3003">
        <v>1992</v>
      </c>
      <c r="D3003" s="1">
        <v>33861</v>
      </c>
      <c r="E3003" t="s">
        <v>8</v>
      </c>
      <c r="F3003" t="s">
        <v>9</v>
      </c>
      <c r="G3003" t="s">
        <v>10</v>
      </c>
      <c r="H3003">
        <v>924</v>
      </c>
      <c r="J3003">
        <v>1999</v>
      </c>
      <c r="K3003">
        <v>213</v>
      </c>
      <c r="L3003" s="1">
        <v>36373</v>
      </c>
      <c r="M3003">
        <v>492</v>
      </c>
      <c r="N3003">
        <v>1999</v>
      </c>
      <c r="O3003">
        <v>20889</v>
      </c>
    </row>
    <row r="3004" spans="1:15" x14ac:dyDescent="0.25">
      <c r="A3004" t="s">
        <v>70</v>
      </c>
      <c r="B3004">
        <v>1992</v>
      </c>
      <c r="D3004" s="1">
        <v>33862</v>
      </c>
      <c r="E3004" t="s">
        <v>8</v>
      </c>
      <c r="F3004" t="s">
        <v>9</v>
      </c>
      <c r="G3004" t="s">
        <v>10</v>
      </c>
      <c r="H3004">
        <v>484</v>
      </c>
      <c r="J3004">
        <v>2000</v>
      </c>
      <c r="K3004">
        <v>213</v>
      </c>
      <c r="L3004" s="1">
        <v>36738</v>
      </c>
      <c r="M3004">
        <v>30</v>
      </c>
      <c r="N3004">
        <v>2000</v>
      </c>
      <c r="O3004">
        <v>22099</v>
      </c>
    </row>
    <row r="3005" spans="1:15" x14ac:dyDescent="0.25">
      <c r="A3005" t="s">
        <v>70</v>
      </c>
      <c r="B3005">
        <v>1992</v>
      </c>
      <c r="D3005" s="1">
        <v>33863</v>
      </c>
      <c r="E3005" t="s">
        <v>8</v>
      </c>
      <c r="F3005" t="s">
        <v>9</v>
      </c>
      <c r="G3005" t="s">
        <v>10</v>
      </c>
      <c r="H3005">
        <v>579</v>
      </c>
      <c r="J3005">
        <v>2001</v>
      </c>
      <c r="K3005">
        <v>213</v>
      </c>
      <c r="L3005" s="1">
        <v>37104</v>
      </c>
      <c r="M3005">
        <v>207</v>
      </c>
      <c r="N3005">
        <v>2001</v>
      </c>
      <c r="O3005">
        <v>30403</v>
      </c>
    </row>
    <row r="3006" spans="1:15" x14ac:dyDescent="0.25">
      <c r="A3006" t="s">
        <v>70</v>
      </c>
      <c r="B3006">
        <v>1992</v>
      </c>
      <c r="D3006" s="1">
        <v>33864</v>
      </c>
      <c r="E3006" t="s">
        <v>8</v>
      </c>
      <c r="F3006" t="s">
        <v>9</v>
      </c>
      <c r="G3006" t="s">
        <v>10</v>
      </c>
      <c r="H3006">
        <v>1440</v>
      </c>
      <c r="J3006">
        <v>2002</v>
      </c>
      <c r="K3006">
        <v>213</v>
      </c>
      <c r="L3006" s="1">
        <v>37469</v>
      </c>
      <c r="M3006">
        <v>522</v>
      </c>
      <c r="N3006">
        <v>2002</v>
      </c>
      <c r="O3006">
        <v>19442</v>
      </c>
    </row>
    <row r="3007" spans="1:15" x14ac:dyDescent="0.25">
      <c r="A3007" t="s">
        <v>70</v>
      </c>
      <c r="B3007">
        <v>1992</v>
      </c>
      <c r="D3007" s="1">
        <v>33865</v>
      </c>
      <c r="E3007" t="s">
        <v>8</v>
      </c>
      <c r="F3007" t="s">
        <v>9</v>
      </c>
      <c r="G3007" t="s">
        <v>10</v>
      </c>
      <c r="H3007">
        <v>840</v>
      </c>
      <c r="J3007">
        <v>2003</v>
      </c>
      <c r="K3007">
        <v>213</v>
      </c>
      <c r="L3007" s="1">
        <v>37834</v>
      </c>
      <c r="M3007">
        <v>54</v>
      </c>
      <c r="N3007">
        <v>2003</v>
      </c>
      <c r="O3007">
        <v>8514</v>
      </c>
    </row>
    <row r="3008" spans="1:15" x14ac:dyDescent="0.25">
      <c r="A3008" t="s">
        <v>70</v>
      </c>
      <c r="B3008">
        <v>1992</v>
      </c>
      <c r="D3008" s="1">
        <v>33866</v>
      </c>
      <c r="E3008" t="s">
        <v>8</v>
      </c>
      <c r="F3008" t="s">
        <v>9</v>
      </c>
      <c r="G3008" t="s">
        <v>10</v>
      </c>
      <c r="H3008">
        <v>4189</v>
      </c>
      <c r="J3008">
        <v>2004</v>
      </c>
      <c r="K3008">
        <v>213</v>
      </c>
      <c r="L3008" s="1">
        <v>38199</v>
      </c>
      <c r="M3008">
        <v>56</v>
      </c>
      <c r="N3008">
        <v>2004</v>
      </c>
      <c r="O3008">
        <v>21105</v>
      </c>
    </row>
    <row r="3009" spans="1:15" x14ac:dyDescent="0.25">
      <c r="A3009" t="s">
        <v>70</v>
      </c>
      <c r="B3009">
        <v>1992</v>
      </c>
      <c r="D3009" s="1">
        <v>33867</v>
      </c>
      <c r="E3009" t="s">
        <v>8</v>
      </c>
      <c r="F3009" t="s">
        <v>9</v>
      </c>
      <c r="G3009" t="s">
        <v>10</v>
      </c>
      <c r="H3009">
        <v>10420</v>
      </c>
      <c r="J3009">
        <v>2005</v>
      </c>
      <c r="K3009">
        <v>213</v>
      </c>
      <c r="L3009" s="1">
        <v>38565</v>
      </c>
      <c r="M3009">
        <v>489</v>
      </c>
      <c r="N3009">
        <v>2005</v>
      </c>
      <c r="O3009">
        <v>11098</v>
      </c>
    </row>
    <row r="3010" spans="1:15" x14ac:dyDescent="0.25">
      <c r="A3010" t="s">
        <v>70</v>
      </c>
      <c r="B3010">
        <v>1992</v>
      </c>
      <c r="D3010" s="1">
        <v>33868</v>
      </c>
      <c r="E3010" t="s">
        <v>8</v>
      </c>
      <c r="F3010" t="s">
        <v>9</v>
      </c>
      <c r="G3010" t="s">
        <v>10</v>
      </c>
      <c r="H3010">
        <v>6641</v>
      </c>
      <c r="J3010">
        <v>2006</v>
      </c>
      <c r="K3010">
        <v>213</v>
      </c>
      <c r="L3010" s="1">
        <v>38930</v>
      </c>
      <c r="M3010">
        <v>0</v>
      </c>
      <c r="N3010">
        <v>2006</v>
      </c>
      <c r="O3010">
        <v>6781</v>
      </c>
    </row>
    <row r="3011" spans="1:15" x14ac:dyDescent="0.25">
      <c r="A3011" t="s">
        <v>70</v>
      </c>
      <c r="B3011">
        <v>1992</v>
      </c>
      <c r="D3011" s="1">
        <v>33869</v>
      </c>
      <c r="E3011" t="s">
        <v>8</v>
      </c>
      <c r="F3011" t="s">
        <v>9</v>
      </c>
      <c r="G3011" t="s">
        <v>10</v>
      </c>
      <c r="H3011">
        <v>2203</v>
      </c>
      <c r="J3011">
        <v>2007</v>
      </c>
      <c r="K3011">
        <v>213</v>
      </c>
      <c r="L3011" s="1">
        <v>39295</v>
      </c>
      <c r="M3011">
        <v>74</v>
      </c>
      <c r="N3011">
        <v>2007</v>
      </c>
      <c r="O3011">
        <v>1170</v>
      </c>
    </row>
    <row r="3012" spans="1:15" x14ac:dyDescent="0.25">
      <c r="A3012" t="s">
        <v>70</v>
      </c>
      <c r="B3012">
        <v>1992</v>
      </c>
      <c r="D3012" s="1">
        <v>33870</v>
      </c>
      <c r="E3012" t="s">
        <v>8</v>
      </c>
      <c r="F3012" t="s">
        <v>9</v>
      </c>
      <c r="G3012" t="s">
        <v>10</v>
      </c>
      <c r="H3012">
        <v>206</v>
      </c>
      <c r="J3012">
        <v>2008</v>
      </c>
      <c r="K3012">
        <v>213</v>
      </c>
      <c r="L3012" s="1">
        <v>39660</v>
      </c>
      <c r="M3012">
        <v>210</v>
      </c>
      <c r="N3012">
        <v>2008</v>
      </c>
      <c r="O3012">
        <v>8551</v>
      </c>
    </row>
    <row r="3013" spans="1:15" x14ac:dyDescent="0.25">
      <c r="A3013" t="s">
        <v>70</v>
      </c>
      <c r="B3013">
        <v>1992</v>
      </c>
      <c r="D3013" s="1">
        <v>33871</v>
      </c>
      <c r="E3013" t="s">
        <v>8</v>
      </c>
      <c r="F3013" t="s">
        <v>9</v>
      </c>
      <c r="G3013" t="s">
        <v>10</v>
      </c>
      <c r="H3013">
        <v>206</v>
      </c>
      <c r="J3013">
        <v>2009</v>
      </c>
      <c r="K3013">
        <v>213</v>
      </c>
      <c r="L3013" s="1">
        <v>40026</v>
      </c>
      <c r="M3013">
        <v>639</v>
      </c>
      <c r="N3013">
        <v>2009</v>
      </c>
      <c r="O3013">
        <v>68517</v>
      </c>
    </row>
    <row r="3014" spans="1:15" x14ac:dyDescent="0.25">
      <c r="A3014" t="s">
        <v>70</v>
      </c>
      <c r="B3014">
        <v>1992</v>
      </c>
      <c r="D3014" s="1">
        <v>33872</v>
      </c>
      <c r="E3014" t="s">
        <v>8</v>
      </c>
      <c r="F3014" t="s">
        <v>9</v>
      </c>
      <c r="G3014" t="s">
        <v>10</v>
      </c>
      <c r="H3014">
        <v>254</v>
      </c>
      <c r="J3014">
        <v>2010</v>
      </c>
      <c r="K3014">
        <v>213</v>
      </c>
      <c r="L3014" s="1">
        <v>40391</v>
      </c>
      <c r="M3014">
        <v>43</v>
      </c>
      <c r="N3014">
        <v>2010</v>
      </c>
      <c r="O3014">
        <v>21480</v>
      </c>
    </row>
    <row r="3015" spans="1:15" x14ac:dyDescent="0.25">
      <c r="A3015" t="s">
        <v>70</v>
      </c>
      <c r="B3015">
        <v>1992</v>
      </c>
      <c r="D3015" s="1">
        <v>33873</v>
      </c>
      <c r="E3015" t="s">
        <v>8</v>
      </c>
      <c r="F3015" t="s">
        <v>9</v>
      </c>
      <c r="G3015" t="s">
        <v>10</v>
      </c>
      <c r="H3015">
        <v>191</v>
      </c>
      <c r="J3015">
        <v>2011</v>
      </c>
      <c r="K3015">
        <v>213</v>
      </c>
      <c r="L3015" s="1">
        <v>40756</v>
      </c>
      <c r="M3015">
        <v>831</v>
      </c>
      <c r="N3015">
        <v>2011</v>
      </c>
      <c r="O3015">
        <v>22719</v>
      </c>
    </row>
    <row r="3016" spans="1:15" x14ac:dyDescent="0.25">
      <c r="A3016" t="s">
        <v>70</v>
      </c>
      <c r="B3016">
        <v>1992</v>
      </c>
      <c r="D3016" s="1">
        <v>33874</v>
      </c>
      <c r="E3016" t="s">
        <v>8</v>
      </c>
      <c r="F3016" t="s">
        <v>9</v>
      </c>
      <c r="G3016" t="s">
        <v>10</v>
      </c>
      <c r="H3016">
        <v>2448</v>
      </c>
      <c r="J3016">
        <v>2012</v>
      </c>
      <c r="K3016">
        <v>213</v>
      </c>
      <c r="L3016" s="1">
        <v>41121</v>
      </c>
      <c r="M3016">
        <v>1414</v>
      </c>
      <c r="N3016">
        <v>2012</v>
      </c>
      <c r="O3016">
        <v>31185</v>
      </c>
    </row>
    <row r="3017" spans="1:15" x14ac:dyDescent="0.25">
      <c r="A3017" t="s">
        <v>70</v>
      </c>
      <c r="B3017">
        <v>1992</v>
      </c>
      <c r="D3017" s="1">
        <v>33875</v>
      </c>
      <c r="E3017" t="s">
        <v>8</v>
      </c>
      <c r="F3017" t="s">
        <v>9</v>
      </c>
      <c r="G3017" t="s">
        <v>10</v>
      </c>
      <c r="H3017">
        <v>2027</v>
      </c>
      <c r="J3017">
        <v>2013</v>
      </c>
      <c r="K3017">
        <v>213</v>
      </c>
      <c r="L3017" s="1">
        <v>41487</v>
      </c>
      <c r="M3017">
        <v>11</v>
      </c>
      <c r="N3017">
        <v>2013</v>
      </c>
      <c r="O3017">
        <v>35540</v>
      </c>
    </row>
    <row r="3018" spans="1:15" x14ac:dyDescent="0.25">
      <c r="A3018" t="s">
        <v>70</v>
      </c>
      <c r="B3018">
        <v>1992</v>
      </c>
      <c r="D3018" s="1">
        <v>33876</v>
      </c>
      <c r="E3018" t="s">
        <v>8</v>
      </c>
      <c r="F3018" t="s">
        <v>9</v>
      </c>
      <c r="G3018" t="s">
        <v>10</v>
      </c>
      <c r="H3018">
        <v>706</v>
      </c>
      <c r="J3018">
        <v>2014</v>
      </c>
      <c r="K3018">
        <v>213</v>
      </c>
      <c r="L3018" s="1">
        <v>41852</v>
      </c>
      <c r="M3018">
        <v>203</v>
      </c>
      <c r="N3018">
        <v>2014</v>
      </c>
      <c r="O3018">
        <v>27480</v>
      </c>
    </row>
    <row r="3019" spans="1:15" x14ac:dyDescent="0.25">
      <c r="A3019" t="s">
        <v>70</v>
      </c>
      <c r="B3019">
        <v>1992</v>
      </c>
      <c r="D3019" s="1">
        <v>33877</v>
      </c>
      <c r="E3019" t="s">
        <v>8</v>
      </c>
      <c r="F3019" t="s">
        <v>9</v>
      </c>
      <c r="G3019" t="s">
        <v>10</v>
      </c>
      <c r="H3019">
        <v>768.5</v>
      </c>
      <c r="J3019">
        <v>2015</v>
      </c>
      <c r="K3019">
        <v>213</v>
      </c>
      <c r="L3019" s="1">
        <v>42217</v>
      </c>
      <c r="M3019">
        <v>1653</v>
      </c>
      <c r="N3019">
        <v>2015</v>
      </c>
      <c r="O3019">
        <v>25002</v>
      </c>
    </row>
    <row r="3020" spans="1:15" x14ac:dyDescent="0.25">
      <c r="A3020" t="s">
        <v>70</v>
      </c>
      <c r="B3020">
        <v>1992</v>
      </c>
      <c r="D3020" s="1">
        <v>33878</v>
      </c>
      <c r="E3020" t="s">
        <v>8</v>
      </c>
      <c r="F3020" t="s">
        <v>9</v>
      </c>
      <c r="G3020" t="s">
        <v>10</v>
      </c>
      <c r="H3020">
        <v>194</v>
      </c>
      <c r="J3020">
        <v>2016</v>
      </c>
      <c r="K3020">
        <v>213</v>
      </c>
      <c r="L3020" s="1">
        <v>42582</v>
      </c>
      <c r="M3020">
        <v>-1</v>
      </c>
      <c r="N3020">
        <v>2016</v>
      </c>
      <c r="O3020">
        <v>16680</v>
      </c>
    </row>
    <row r="3021" spans="1:15" x14ac:dyDescent="0.25">
      <c r="A3021" t="s">
        <v>70</v>
      </c>
      <c r="B3021">
        <v>1992</v>
      </c>
      <c r="D3021" s="1">
        <v>33879</v>
      </c>
      <c r="E3021" t="s">
        <v>8</v>
      </c>
      <c r="F3021" t="s">
        <v>9</v>
      </c>
      <c r="G3021" t="s">
        <v>10</v>
      </c>
      <c r="H3021">
        <v>147</v>
      </c>
      <c r="J3021">
        <v>2017</v>
      </c>
      <c r="K3021">
        <v>213</v>
      </c>
      <c r="L3021" s="1">
        <v>42948</v>
      </c>
      <c r="M3021">
        <v>104</v>
      </c>
      <c r="N3021">
        <v>2017</v>
      </c>
      <c r="O3021">
        <v>25139</v>
      </c>
    </row>
    <row r="3022" spans="1:15" x14ac:dyDescent="0.25">
      <c r="A3022" t="s">
        <v>70</v>
      </c>
      <c r="B3022">
        <v>1992</v>
      </c>
      <c r="D3022" s="1">
        <v>33880</v>
      </c>
      <c r="E3022" t="s">
        <v>8</v>
      </c>
      <c r="F3022" t="s">
        <v>9</v>
      </c>
      <c r="G3022" t="s">
        <v>10</v>
      </c>
      <c r="H3022">
        <v>49</v>
      </c>
      <c r="J3022">
        <v>2018</v>
      </c>
      <c r="K3022">
        <v>213</v>
      </c>
      <c r="L3022" s="1">
        <v>43313</v>
      </c>
      <c r="M3022">
        <v>936</v>
      </c>
      <c r="N3022">
        <v>2018</v>
      </c>
      <c r="O3022">
        <v>21309</v>
      </c>
    </row>
    <row r="3023" spans="1:15" x14ac:dyDescent="0.25">
      <c r="A3023" t="s">
        <v>70</v>
      </c>
      <c r="B3023">
        <v>1992</v>
      </c>
      <c r="D3023" s="1">
        <v>33881</v>
      </c>
      <c r="E3023" t="s">
        <v>8</v>
      </c>
      <c r="F3023" t="s">
        <v>9</v>
      </c>
      <c r="G3023" t="s">
        <v>10</v>
      </c>
      <c r="H3023">
        <v>313</v>
      </c>
      <c r="J3023">
        <v>2019</v>
      </c>
      <c r="K3023">
        <v>213</v>
      </c>
      <c r="L3023" s="1">
        <v>43678</v>
      </c>
      <c r="M3023">
        <v>2555</v>
      </c>
      <c r="N3023">
        <v>2019</v>
      </c>
      <c r="O3023">
        <v>51736</v>
      </c>
    </row>
    <row r="3024" spans="1:15" x14ac:dyDescent="0.25">
      <c r="A3024" t="s">
        <v>70</v>
      </c>
      <c r="B3024">
        <v>1992</v>
      </c>
      <c r="D3024" s="1">
        <v>33882</v>
      </c>
      <c r="E3024" t="s">
        <v>8</v>
      </c>
      <c r="F3024" t="s">
        <v>9</v>
      </c>
      <c r="G3024" t="s">
        <v>10</v>
      </c>
      <c r="H3024">
        <v>627</v>
      </c>
      <c r="J3024">
        <v>2020</v>
      </c>
      <c r="K3024">
        <v>213</v>
      </c>
      <c r="L3024" s="1">
        <v>44043</v>
      </c>
      <c r="M3024">
        <v>379</v>
      </c>
      <c r="N3024">
        <v>2020</v>
      </c>
      <c r="O3024">
        <v>12857</v>
      </c>
    </row>
    <row r="3025" spans="1:15" x14ac:dyDescent="0.25">
      <c r="A3025" t="s">
        <v>70</v>
      </c>
      <c r="B3025">
        <v>1992</v>
      </c>
      <c r="D3025" s="1">
        <v>33883</v>
      </c>
      <c r="E3025" t="s">
        <v>8</v>
      </c>
      <c r="F3025" t="s">
        <v>9</v>
      </c>
      <c r="G3025" t="s">
        <v>10</v>
      </c>
      <c r="H3025">
        <v>6</v>
      </c>
      <c r="J3025">
        <v>2021</v>
      </c>
      <c r="K3025">
        <v>213</v>
      </c>
      <c r="L3025" s="1">
        <v>44409</v>
      </c>
      <c r="M3025">
        <v>189</v>
      </c>
      <c r="N3025">
        <v>2021</v>
      </c>
      <c r="O3025">
        <v>14235</v>
      </c>
    </row>
    <row r="3026" spans="1:15" x14ac:dyDescent="0.25">
      <c r="A3026" t="s">
        <v>70</v>
      </c>
      <c r="B3026">
        <v>1992</v>
      </c>
      <c r="D3026" s="1">
        <v>33884</v>
      </c>
      <c r="E3026" t="s">
        <v>8</v>
      </c>
      <c r="F3026" t="s">
        <v>9</v>
      </c>
      <c r="G3026" t="s">
        <v>10</v>
      </c>
      <c r="H3026">
        <v>766</v>
      </c>
      <c r="J3026">
        <v>1971</v>
      </c>
      <c r="K3026">
        <v>214</v>
      </c>
      <c r="L3026" s="1">
        <v>26147</v>
      </c>
      <c r="M3026">
        <v>432</v>
      </c>
      <c r="N3026">
        <v>1971</v>
      </c>
      <c r="O3026">
        <v>13284</v>
      </c>
    </row>
    <row r="3027" spans="1:15" x14ac:dyDescent="0.25">
      <c r="A3027" t="s">
        <v>70</v>
      </c>
      <c r="B3027">
        <v>1992</v>
      </c>
      <c r="D3027" s="1">
        <v>33885</v>
      </c>
      <c r="E3027" t="s">
        <v>8</v>
      </c>
      <c r="F3027" t="s">
        <v>9</v>
      </c>
      <c r="G3027" t="s">
        <v>10</v>
      </c>
      <c r="H3027">
        <v>6</v>
      </c>
      <c r="J3027">
        <v>1972</v>
      </c>
      <c r="K3027">
        <v>214</v>
      </c>
      <c r="L3027" s="1">
        <v>26512</v>
      </c>
      <c r="M3027">
        <v>980</v>
      </c>
      <c r="N3027">
        <v>1972</v>
      </c>
      <c r="O3027">
        <v>14920</v>
      </c>
    </row>
    <row r="3028" spans="1:15" x14ac:dyDescent="0.25">
      <c r="A3028" t="s">
        <v>70</v>
      </c>
      <c r="B3028">
        <v>1992</v>
      </c>
      <c r="D3028" s="1">
        <v>33886</v>
      </c>
      <c r="E3028" t="s">
        <v>8</v>
      </c>
      <c r="F3028" t="s">
        <v>9</v>
      </c>
      <c r="G3028" t="s">
        <v>10</v>
      </c>
      <c r="H3028">
        <v>34</v>
      </c>
      <c r="J3028">
        <v>1973</v>
      </c>
      <c r="K3028">
        <v>214</v>
      </c>
      <c r="L3028" s="1">
        <v>26878</v>
      </c>
      <c r="M3028">
        <v>661</v>
      </c>
      <c r="N3028">
        <v>1973</v>
      </c>
      <c r="O3028">
        <v>12146</v>
      </c>
    </row>
    <row r="3029" spans="1:15" x14ac:dyDescent="0.25">
      <c r="A3029" t="s">
        <v>70</v>
      </c>
      <c r="B3029">
        <v>1992</v>
      </c>
      <c r="D3029" s="1">
        <v>33887</v>
      </c>
      <c r="E3029" t="s">
        <v>8</v>
      </c>
      <c r="F3029" t="s">
        <v>9</v>
      </c>
      <c r="G3029" t="s">
        <v>10</v>
      </c>
      <c r="H3029">
        <v>139</v>
      </c>
      <c r="J3029">
        <v>1974</v>
      </c>
      <c r="K3029">
        <v>214</v>
      </c>
      <c r="L3029" s="1">
        <v>27243</v>
      </c>
      <c r="M3029">
        <v>86</v>
      </c>
      <c r="N3029">
        <v>1974</v>
      </c>
      <c r="O3029">
        <v>32740</v>
      </c>
    </row>
    <row r="3030" spans="1:15" x14ac:dyDescent="0.25">
      <c r="A3030" t="s">
        <v>70</v>
      </c>
      <c r="B3030">
        <v>1992</v>
      </c>
      <c r="D3030" s="1">
        <v>33888</v>
      </c>
      <c r="E3030" t="s">
        <v>8</v>
      </c>
      <c r="F3030" t="s">
        <v>9</v>
      </c>
      <c r="G3030" t="s">
        <v>10</v>
      </c>
      <c r="H3030">
        <v>137</v>
      </c>
      <c r="J3030">
        <v>1975</v>
      </c>
      <c r="K3030">
        <v>214</v>
      </c>
      <c r="L3030" s="1">
        <v>27608</v>
      </c>
      <c r="M3030">
        <v>573</v>
      </c>
      <c r="N3030">
        <v>1975</v>
      </c>
      <c r="O3030">
        <v>4044</v>
      </c>
    </row>
    <row r="3031" spans="1:15" x14ac:dyDescent="0.25">
      <c r="A3031" t="s">
        <v>70</v>
      </c>
      <c r="B3031">
        <v>1992</v>
      </c>
      <c r="D3031" s="1">
        <v>33889</v>
      </c>
      <c r="E3031" t="s">
        <v>8</v>
      </c>
      <c r="F3031" t="s">
        <v>9</v>
      </c>
      <c r="G3031" t="s">
        <v>10</v>
      </c>
      <c r="H3031">
        <v>25</v>
      </c>
      <c r="J3031">
        <v>1976</v>
      </c>
      <c r="K3031">
        <v>214</v>
      </c>
      <c r="L3031" s="1">
        <v>27973</v>
      </c>
      <c r="M3031">
        <v>0</v>
      </c>
      <c r="N3031">
        <v>1976</v>
      </c>
      <c r="O3031">
        <v>9826</v>
      </c>
    </row>
    <row r="3032" spans="1:15" x14ac:dyDescent="0.25">
      <c r="A3032" t="s">
        <v>70</v>
      </c>
      <c r="B3032">
        <v>1992</v>
      </c>
      <c r="D3032" s="1">
        <v>33890</v>
      </c>
      <c r="E3032" t="s">
        <v>8</v>
      </c>
      <c r="F3032" t="s">
        <v>9</v>
      </c>
      <c r="G3032" t="s">
        <v>10</v>
      </c>
      <c r="H3032">
        <v>140</v>
      </c>
      <c r="J3032">
        <v>1977</v>
      </c>
      <c r="K3032">
        <v>214</v>
      </c>
      <c r="L3032" s="1">
        <v>28339</v>
      </c>
      <c r="M3032">
        <v>65</v>
      </c>
      <c r="N3032">
        <v>1977</v>
      </c>
      <c r="O3032">
        <v>3766</v>
      </c>
    </row>
    <row r="3033" spans="1:15" x14ac:dyDescent="0.25">
      <c r="A3033" t="s">
        <v>70</v>
      </c>
      <c r="B3033">
        <v>1992</v>
      </c>
      <c r="D3033" s="1">
        <v>33891</v>
      </c>
      <c r="E3033" t="s">
        <v>8</v>
      </c>
      <c r="F3033" t="s">
        <v>9</v>
      </c>
      <c r="G3033" t="s">
        <v>10</v>
      </c>
      <c r="H3033">
        <v>5</v>
      </c>
      <c r="J3033">
        <v>1978</v>
      </c>
      <c r="K3033">
        <v>214</v>
      </c>
      <c r="L3033" s="1">
        <v>28704</v>
      </c>
      <c r="M3033">
        <v>0</v>
      </c>
      <c r="N3033">
        <v>1978</v>
      </c>
      <c r="O3033">
        <v>28113</v>
      </c>
    </row>
    <row r="3034" spans="1:15" x14ac:dyDescent="0.25">
      <c r="A3034" t="s">
        <v>70</v>
      </c>
      <c r="B3034">
        <v>1992</v>
      </c>
      <c r="D3034" s="1">
        <v>33892</v>
      </c>
      <c r="E3034" t="s">
        <v>8</v>
      </c>
      <c r="F3034" t="s">
        <v>9</v>
      </c>
      <c r="G3034" t="s">
        <v>10</v>
      </c>
      <c r="H3034">
        <v>35</v>
      </c>
      <c r="J3034">
        <v>1979</v>
      </c>
      <c r="K3034">
        <v>214</v>
      </c>
      <c r="L3034" s="1">
        <v>29069</v>
      </c>
      <c r="M3034">
        <v>350</v>
      </c>
      <c r="N3034">
        <v>1979</v>
      </c>
      <c r="O3034">
        <v>23816</v>
      </c>
    </row>
    <row r="3035" spans="1:15" x14ac:dyDescent="0.25">
      <c r="A3035" t="s">
        <v>70</v>
      </c>
      <c r="B3035">
        <v>1993</v>
      </c>
      <c r="D3035" s="1">
        <v>34133</v>
      </c>
      <c r="E3035" t="s">
        <v>8</v>
      </c>
      <c r="F3035" t="s">
        <v>9</v>
      </c>
      <c r="G3035" t="s">
        <v>10</v>
      </c>
      <c r="H3035">
        <v>0</v>
      </c>
      <c r="J3035">
        <v>1980</v>
      </c>
      <c r="K3035">
        <v>214</v>
      </c>
      <c r="L3035" s="1">
        <v>29434</v>
      </c>
      <c r="M3035">
        <v>300</v>
      </c>
      <c r="N3035">
        <v>1980</v>
      </c>
      <c r="O3035">
        <v>16401</v>
      </c>
    </row>
    <row r="3036" spans="1:15" x14ac:dyDescent="0.25">
      <c r="A3036" t="s">
        <v>70</v>
      </c>
      <c r="B3036">
        <v>1993</v>
      </c>
      <c r="D3036" s="1">
        <v>34134</v>
      </c>
      <c r="E3036" t="s">
        <v>8</v>
      </c>
      <c r="F3036" t="s">
        <v>9</v>
      </c>
      <c r="G3036" t="s">
        <v>10</v>
      </c>
      <c r="H3036">
        <v>3</v>
      </c>
      <c r="J3036">
        <v>1981</v>
      </c>
      <c r="K3036">
        <v>214</v>
      </c>
      <c r="L3036" s="1">
        <v>29800</v>
      </c>
      <c r="M3036">
        <v>6</v>
      </c>
      <c r="N3036">
        <v>1981</v>
      </c>
      <c r="O3036">
        <v>2825</v>
      </c>
    </row>
    <row r="3037" spans="1:15" x14ac:dyDescent="0.25">
      <c r="A3037" t="s">
        <v>70</v>
      </c>
      <c r="B3037">
        <v>1993</v>
      </c>
      <c r="D3037" s="1">
        <v>34135</v>
      </c>
      <c r="E3037" t="s">
        <v>8</v>
      </c>
      <c r="F3037" t="s">
        <v>9</v>
      </c>
      <c r="G3037" t="s">
        <v>10</v>
      </c>
      <c r="H3037">
        <v>17</v>
      </c>
      <c r="J3037">
        <v>1982</v>
      </c>
      <c r="K3037">
        <v>214</v>
      </c>
      <c r="L3037" s="1">
        <v>30165</v>
      </c>
      <c r="M3037">
        <v>341</v>
      </c>
      <c r="N3037">
        <v>1982</v>
      </c>
      <c r="O3037">
        <v>6230</v>
      </c>
    </row>
    <row r="3038" spans="1:15" x14ac:dyDescent="0.25">
      <c r="A3038" t="s">
        <v>70</v>
      </c>
      <c r="B3038">
        <v>1993</v>
      </c>
      <c r="D3038" s="1">
        <v>34136</v>
      </c>
      <c r="E3038" t="s">
        <v>8</v>
      </c>
      <c r="F3038" t="s">
        <v>9</v>
      </c>
      <c r="G3038" t="s">
        <v>10</v>
      </c>
      <c r="H3038">
        <v>41</v>
      </c>
      <c r="J3038">
        <v>1983</v>
      </c>
      <c r="K3038">
        <v>214</v>
      </c>
      <c r="L3038" s="1">
        <v>30530</v>
      </c>
      <c r="M3038">
        <v>1081</v>
      </c>
      <c r="N3038">
        <v>1983</v>
      </c>
      <c r="O3038">
        <v>50830</v>
      </c>
    </row>
    <row r="3039" spans="1:15" x14ac:dyDescent="0.25">
      <c r="A3039" t="s">
        <v>70</v>
      </c>
      <c r="B3039">
        <v>1993</v>
      </c>
      <c r="D3039" s="1">
        <v>34137</v>
      </c>
      <c r="E3039" t="s">
        <v>8</v>
      </c>
      <c r="F3039" t="s">
        <v>9</v>
      </c>
      <c r="G3039" t="s">
        <v>10</v>
      </c>
      <c r="H3039">
        <v>0</v>
      </c>
      <c r="J3039">
        <v>1984</v>
      </c>
      <c r="K3039">
        <v>214</v>
      </c>
      <c r="L3039" s="1">
        <v>30895</v>
      </c>
      <c r="M3039">
        <v>126</v>
      </c>
      <c r="N3039">
        <v>1984</v>
      </c>
      <c r="O3039">
        <v>17514</v>
      </c>
    </row>
    <row r="3040" spans="1:15" x14ac:dyDescent="0.25">
      <c r="A3040" t="s">
        <v>70</v>
      </c>
      <c r="B3040">
        <v>1993</v>
      </c>
      <c r="D3040" s="1">
        <v>34138</v>
      </c>
      <c r="E3040" t="s">
        <v>8</v>
      </c>
      <c r="F3040" t="s">
        <v>9</v>
      </c>
      <c r="G3040" t="s">
        <v>10</v>
      </c>
      <c r="H3040">
        <v>8</v>
      </c>
      <c r="J3040">
        <v>1985</v>
      </c>
      <c r="K3040">
        <v>214</v>
      </c>
      <c r="L3040" s="1">
        <v>31261</v>
      </c>
      <c r="M3040">
        <v>136</v>
      </c>
      <c r="N3040">
        <v>1985</v>
      </c>
      <c r="O3040">
        <v>3709</v>
      </c>
    </row>
    <row r="3041" spans="1:15" x14ac:dyDescent="0.25">
      <c r="A3041" t="s">
        <v>70</v>
      </c>
      <c r="B3041">
        <v>1993</v>
      </c>
      <c r="D3041" s="1">
        <v>34139</v>
      </c>
      <c r="E3041" t="s">
        <v>8</v>
      </c>
      <c r="F3041" t="s">
        <v>9</v>
      </c>
      <c r="G3041" t="s">
        <v>10</v>
      </c>
      <c r="H3041">
        <v>6</v>
      </c>
      <c r="J3041">
        <v>1986</v>
      </c>
      <c r="K3041">
        <v>214</v>
      </c>
      <c r="L3041" s="1">
        <v>31626</v>
      </c>
      <c r="M3041">
        <v>10</v>
      </c>
      <c r="N3041">
        <v>1986</v>
      </c>
      <c r="O3041">
        <v>791</v>
      </c>
    </row>
    <row r="3042" spans="1:15" x14ac:dyDescent="0.25">
      <c r="A3042" t="s">
        <v>70</v>
      </c>
      <c r="B3042">
        <v>1993</v>
      </c>
      <c r="D3042" s="1">
        <v>34140</v>
      </c>
      <c r="E3042" t="s">
        <v>8</v>
      </c>
      <c r="F3042" t="s">
        <v>9</v>
      </c>
      <c r="G3042" t="s">
        <v>10</v>
      </c>
      <c r="H3042">
        <v>38</v>
      </c>
      <c r="J3042">
        <v>1987</v>
      </c>
      <c r="K3042">
        <v>214</v>
      </c>
      <c r="L3042" s="1">
        <v>31991</v>
      </c>
      <c r="M3042">
        <v>0</v>
      </c>
      <c r="N3042">
        <v>1987</v>
      </c>
      <c r="O3042">
        <v>12406</v>
      </c>
    </row>
    <row r="3043" spans="1:15" x14ac:dyDescent="0.25">
      <c r="A3043" t="s">
        <v>70</v>
      </c>
      <c r="B3043">
        <v>1993</v>
      </c>
      <c r="D3043" s="1">
        <v>34141</v>
      </c>
      <c r="E3043" t="s">
        <v>8</v>
      </c>
      <c r="F3043" t="s">
        <v>9</v>
      </c>
      <c r="G3043" t="s">
        <v>10</v>
      </c>
      <c r="H3043">
        <v>47</v>
      </c>
      <c r="J3043">
        <v>1988</v>
      </c>
      <c r="K3043">
        <v>214</v>
      </c>
      <c r="L3043" s="1">
        <v>32356</v>
      </c>
      <c r="M3043">
        <v>1060</v>
      </c>
      <c r="N3043">
        <v>1988</v>
      </c>
      <c r="O3043">
        <v>6954</v>
      </c>
    </row>
    <row r="3044" spans="1:15" x14ac:dyDescent="0.25">
      <c r="A3044" t="s">
        <v>70</v>
      </c>
      <c r="B3044">
        <v>1993</v>
      </c>
      <c r="D3044" s="1">
        <v>34142</v>
      </c>
      <c r="E3044" t="s">
        <v>8</v>
      </c>
      <c r="F3044" t="s">
        <v>9</v>
      </c>
      <c r="G3044" t="s">
        <v>10</v>
      </c>
      <c r="H3044">
        <v>64</v>
      </c>
      <c r="J3044">
        <v>1989</v>
      </c>
      <c r="K3044">
        <v>214</v>
      </c>
      <c r="L3044" s="1">
        <v>32722</v>
      </c>
      <c r="M3044">
        <v>193</v>
      </c>
      <c r="N3044">
        <v>1989</v>
      </c>
      <c r="O3044">
        <v>52434</v>
      </c>
    </row>
    <row r="3045" spans="1:15" x14ac:dyDescent="0.25">
      <c r="A3045" t="s">
        <v>70</v>
      </c>
      <c r="B3045">
        <v>1993</v>
      </c>
      <c r="D3045" s="1">
        <v>34143</v>
      </c>
      <c r="E3045" t="s">
        <v>8</v>
      </c>
      <c r="F3045" t="s">
        <v>9</v>
      </c>
      <c r="G3045" t="s">
        <v>10</v>
      </c>
      <c r="H3045">
        <v>255</v>
      </c>
      <c r="J3045">
        <v>1990</v>
      </c>
      <c r="K3045">
        <v>214</v>
      </c>
      <c r="L3045" s="1">
        <v>33087</v>
      </c>
      <c r="M3045">
        <v>571</v>
      </c>
      <c r="N3045">
        <v>1990</v>
      </c>
      <c r="O3045">
        <v>23218</v>
      </c>
    </row>
    <row r="3046" spans="1:15" x14ac:dyDescent="0.25">
      <c r="A3046" t="s">
        <v>70</v>
      </c>
      <c r="B3046">
        <v>1993</v>
      </c>
      <c r="D3046" s="1">
        <v>34144</v>
      </c>
      <c r="E3046" t="s">
        <v>8</v>
      </c>
      <c r="F3046" t="s">
        <v>9</v>
      </c>
      <c r="G3046" t="s">
        <v>10</v>
      </c>
      <c r="H3046">
        <v>323</v>
      </c>
      <c r="J3046">
        <v>1991</v>
      </c>
      <c r="K3046">
        <v>214</v>
      </c>
      <c r="L3046" s="1">
        <v>33452</v>
      </c>
      <c r="M3046">
        <v>918</v>
      </c>
      <c r="N3046">
        <v>1991</v>
      </c>
      <c r="O3046">
        <v>10370</v>
      </c>
    </row>
    <row r="3047" spans="1:15" x14ac:dyDescent="0.25">
      <c r="A3047" t="s">
        <v>70</v>
      </c>
      <c r="B3047">
        <v>1993</v>
      </c>
      <c r="D3047" s="1">
        <v>34145</v>
      </c>
      <c r="E3047" t="s">
        <v>8</v>
      </c>
      <c r="F3047" t="s">
        <v>9</v>
      </c>
      <c r="G3047" t="s">
        <v>10</v>
      </c>
      <c r="H3047">
        <v>812</v>
      </c>
      <c r="J3047">
        <v>1992</v>
      </c>
      <c r="K3047">
        <v>214</v>
      </c>
      <c r="L3047" s="1">
        <v>33817</v>
      </c>
      <c r="M3047">
        <v>153</v>
      </c>
      <c r="N3047">
        <v>1992</v>
      </c>
      <c r="O3047">
        <v>18320</v>
      </c>
    </row>
    <row r="3048" spans="1:15" x14ac:dyDescent="0.25">
      <c r="A3048" t="s">
        <v>70</v>
      </c>
      <c r="B3048">
        <v>1993</v>
      </c>
      <c r="D3048" s="1">
        <v>34146</v>
      </c>
      <c r="E3048" t="s">
        <v>8</v>
      </c>
      <c r="F3048" t="s">
        <v>9</v>
      </c>
      <c r="G3048" t="s">
        <v>10</v>
      </c>
      <c r="H3048">
        <v>206</v>
      </c>
      <c r="J3048">
        <v>1993</v>
      </c>
      <c r="K3048">
        <v>214</v>
      </c>
      <c r="L3048" s="1">
        <v>34183</v>
      </c>
      <c r="M3048">
        <v>328</v>
      </c>
      <c r="N3048">
        <v>1993</v>
      </c>
      <c r="O3048">
        <v>27247</v>
      </c>
    </row>
    <row r="3049" spans="1:15" x14ac:dyDescent="0.25">
      <c r="A3049" t="s">
        <v>70</v>
      </c>
      <c r="B3049">
        <v>1993</v>
      </c>
      <c r="D3049" s="1">
        <v>34147</v>
      </c>
      <c r="E3049" t="s">
        <v>8</v>
      </c>
      <c r="F3049" t="s">
        <v>9</v>
      </c>
      <c r="G3049" t="s">
        <v>10</v>
      </c>
      <c r="H3049">
        <v>1033</v>
      </c>
      <c r="J3049">
        <v>1994</v>
      </c>
      <c r="K3049">
        <v>214</v>
      </c>
      <c r="L3049" s="1">
        <v>34548</v>
      </c>
      <c r="M3049">
        <v>730</v>
      </c>
      <c r="N3049">
        <v>1994</v>
      </c>
      <c r="O3049">
        <v>22601</v>
      </c>
    </row>
    <row r="3050" spans="1:15" x14ac:dyDescent="0.25">
      <c r="A3050" t="s">
        <v>70</v>
      </c>
      <c r="B3050">
        <v>1993</v>
      </c>
      <c r="D3050" s="1">
        <v>34148</v>
      </c>
      <c r="E3050" t="s">
        <v>8</v>
      </c>
      <c r="F3050" t="s">
        <v>9</v>
      </c>
      <c r="G3050" t="s">
        <v>10</v>
      </c>
      <c r="H3050">
        <v>686</v>
      </c>
      <c r="J3050">
        <v>1995</v>
      </c>
      <c r="K3050">
        <v>214</v>
      </c>
      <c r="L3050" s="1">
        <v>34913</v>
      </c>
      <c r="M3050">
        <v>284</v>
      </c>
      <c r="N3050">
        <v>1995</v>
      </c>
      <c r="O3050">
        <v>16077</v>
      </c>
    </row>
    <row r="3051" spans="1:15" x14ac:dyDescent="0.25">
      <c r="A3051" t="s">
        <v>70</v>
      </c>
      <c r="B3051">
        <v>1993</v>
      </c>
      <c r="D3051" s="1">
        <v>34149</v>
      </c>
      <c r="E3051" t="s">
        <v>8</v>
      </c>
      <c r="F3051" t="s">
        <v>9</v>
      </c>
      <c r="G3051" t="s">
        <v>10</v>
      </c>
      <c r="H3051">
        <v>670</v>
      </c>
      <c r="J3051">
        <v>1999</v>
      </c>
      <c r="K3051">
        <v>214</v>
      </c>
      <c r="L3051" s="1">
        <v>36374</v>
      </c>
      <c r="M3051">
        <v>2127</v>
      </c>
      <c r="N3051">
        <v>1999</v>
      </c>
      <c r="O3051">
        <v>23016</v>
      </c>
    </row>
    <row r="3052" spans="1:15" x14ac:dyDescent="0.25">
      <c r="A3052" t="s">
        <v>70</v>
      </c>
      <c r="B3052">
        <v>1993</v>
      </c>
      <c r="D3052" s="1">
        <v>34150</v>
      </c>
      <c r="E3052" t="s">
        <v>8</v>
      </c>
      <c r="F3052" t="s">
        <v>9</v>
      </c>
      <c r="G3052" t="s">
        <v>10</v>
      </c>
      <c r="H3052">
        <v>423</v>
      </c>
      <c r="J3052">
        <v>2000</v>
      </c>
      <c r="K3052">
        <v>214</v>
      </c>
      <c r="L3052" s="1">
        <v>36739</v>
      </c>
      <c r="M3052">
        <v>37</v>
      </c>
      <c r="N3052">
        <v>2000</v>
      </c>
      <c r="O3052">
        <v>22136</v>
      </c>
    </row>
    <row r="3053" spans="1:15" x14ac:dyDescent="0.25">
      <c r="A3053" t="s">
        <v>70</v>
      </c>
      <c r="B3053">
        <v>1993</v>
      </c>
      <c r="D3053" s="1">
        <v>34151</v>
      </c>
      <c r="E3053" t="s">
        <v>8</v>
      </c>
      <c r="F3053" t="s">
        <v>9</v>
      </c>
      <c r="G3053" t="s">
        <v>10</v>
      </c>
      <c r="H3053">
        <v>71</v>
      </c>
      <c r="J3053">
        <v>2001</v>
      </c>
      <c r="K3053">
        <v>214</v>
      </c>
      <c r="L3053" s="1">
        <v>37105</v>
      </c>
      <c r="M3053">
        <v>892</v>
      </c>
      <c r="N3053">
        <v>2001</v>
      </c>
      <c r="O3053">
        <v>31295</v>
      </c>
    </row>
    <row r="3054" spans="1:15" x14ac:dyDescent="0.25">
      <c r="A3054" t="s">
        <v>70</v>
      </c>
      <c r="B3054">
        <v>1993</v>
      </c>
      <c r="D3054" s="1">
        <v>34152</v>
      </c>
      <c r="E3054" t="s">
        <v>8</v>
      </c>
      <c r="F3054" t="s">
        <v>9</v>
      </c>
      <c r="G3054" t="s">
        <v>10</v>
      </c>
      <c r="H3054">
        <v>451</v>
      </c>
      <c r="J3054">
        <v>2002</v>
      </c>
      <c r="K3054">
        <v>214</v>
      </c>
      <c r="L3054" s="1">
        <v>37470</v>
      </c>
      <c r="M3054">
        <v>749</v>
      </c>
      <c r="N3054">
        <v>2002</v>
      </c>
      <c r="O3054">
        <v>20191</v>
      </c>
    </row>
    <row r="3055" spans="1:15" x14ac:dyDescent="0.25">
      <c r="A3055" t="s">
        <v>70</v>
      </c>
      <c r="B3055">
        <v>1993</v>
      </c>
      <c r="D3055" s="1">
        <v>34153</v>
      </c>
      <c r="E3055" t="s">
        <v>8</v>
      </c>
      <c r="F3055" t="s">
        <v>9</v>
      </c>
      <c r="G3055" t="s">
        <v>10</v>
      </c>
      <c r="H3055">
        <v>223</v>
      </c>
      <c r="J3055">
        <v>2003</v>
      </c>
      <c r="K3055">
        <v>214</v>
      </c>
      <c r="L3055" s="1">
        <v>37835</v>
      </c>
      <c r="M3055">
        <v>480</v>
      </c>
      <c r="N3055">
        <v>2003</v>
      </c>
      <c r="O3055">
        <v>8994</v>
      </c>
    </row>
    <row r="3056" spans="1:15" x14ac:dyDescent="0.25">
      <c r="A3056" t="s">
        <v>70</v>
      </c>
      <c r="B3056">
        <v>1993</v>
      </c>
      <c r="D3056" s="1">
        <v>34154</v>
      </c>
      <c r="E3056" t="s">
        <v>8</v>
      </c>
      <c r="F3056" t="s">
        <v>9</v>
      </c>
      <c r="G3056" t="s">
        <v>10</v>
      </c>
      <c r="H3056">
        <v>222</v>
      </c>
      <c r="J3056">
        <v>2004</v>
      </c>
      <c r="K3056">
        <v>214</v>
      </c>
      <c r="L3056" s="1">
        <v>38200</v>
      </c>
      <c r="M3056">
        <v>418</v>
      </c>
      <c r="N3056">
        <v>2004</v>
      </c>
      <c r="O3056">
        <v>21523</v>
      </c>
    </row>
    <row r="3057" spans="1:15" x14ac:dyDescent="0.25">
      <c r="A3057" t="s">
        <v>70</v>
      </c>
      <c r="B3057">
        <v>1993</v>
      </c>
      <c r="D3057" s="1">
        <v>34155</v>
      </c>
      <c r="E3057" t="s">
        <v>8</v>
      </c>
      <c r="F3057" t="s">
        <v>9</v>
      </c>
      <c r="G3057" t="s">
        <v>10</v>
      </c>
      <c r="H3057">
        <v>248</v>
      </c>
      <c r="J3057">
        <v>2005</v>
      </c>
      <c r="K3057">
        <v>214</v>
      </c>
      <c r="L3057" s="1">
        <v>38566</v>
      </c>
      <c r="M3057">
        <v>173</v>
      </c>
      <c r="N3057">
        <v>2005</v>
      </c>
      <c r="O3057">
        <v>11271</v>
      </c>
    </row>
    <row r="3058" spans="1:15" x14ac:dyDescent="0.25">
      <c r="A3058" t="s">
        <v>70</v>
      </c>
      <c r="B3058">
        <v>1993</v>
      </c>
      <c r="D3058" s="1">
        <v>34156</v>
      </c>
      <c r="E3058" t="s">
        <v>8</v>
      </c>
      <c r="F3058" t="s">
        <v>9</v>
      </c>
      <c r="G3058" t="s">
        <v>10</v>
      </c>
      <c r="H3058">
        <v>620</v>
      </c>
      <c r="J3058">
        <v>2006</v>
      </c>
      <c r="K3058">
        <v>214</v>
      </c>
      <c r="L3058" s="1">
        <v>38931</v>
      </c>
      <c r="M3058">
        <v>62</v>
      </c>
      <c r="N3058">
        <v>2006</v>
      </c>
      <c r="O3058">
        <v>6843</v>
      </c>
    </row>
    <row r="3059" spans="1:15" x14ac:dyDescent="0.25">
      <c r="A3059" t="s">
        <v>70</v>
      </c>
      <c r="B3059">
        <v>1993</v>
      </c>
      <c r="D3059" s="1">
        <v>34157</v>
      </c>
      <c r="E3059" t="s">
        <v>8</v>
      </c>
      <c r="F3059" t="s">
        <v>9</v>
      </c>
      <c r="G3059" t="s">
        <v>10</v>
      </c>
      <c r="H3059">
        <v>644</v>
      </c>
      <c r="J3059">
        <v>2007</v>
      </c>
      <c r="K3059">
        <v>214</v>
      </c>
      <c r="L3059" s="1">
        <v>39296</v>
      </c>
      <c r="M3059">
        <v>1</v>
      </c>
      <c r="N3059">
        <v>2007</v>
      </c>
      <c r="O3059">
        <v>1171</v>
      </c>
    </row>
    <row r="3060" spans="1:15" x14ac:dyDescent="0.25">
      <c r="A3060" t="s">
        <v>70</v>
      </c>
      <c r="B3060">
        <v>1993</v>
      </c>
      <c r="D3060" s="1">
        <v>34158</v>
      </c>
      <c r="E3060" t="s">
        <v>8</v>
      </c>
      <c r="F3060" t="s">
        <v>9</v>
      </c>
      <c r="G3060" t="s">
        <v>10</v>
      </c>
      <c r="H3060">
        <v>588</v>
      </c>
      <c r="J3060">
        <v>2008</v>
      </c>
      <c r="K3060">
        <v>214</v>
      </c>
      <c r="L3060" s="1">
        <v>39661</v>
      </c>
      <c r="M3060">
        <v>562</v>
      </c>
      <c r="N3060">
        <v>2008</v>
      </c>
      <c r="O3060">
        <v>9113</v>
      </c>
    </row>
    <row r="3061" spans="1:15" x14ac:dyDescent="0.25">
      <c r="A3061" t="s">
        <v>70</v>
      </c>
      <c r="B3061">
        <v>1993</v>
      </c>
      <c r="D3061" s="1">
        <v>34159</v>
      </c>
      <c r="E3061" t="s">
        <v>8</v>
      </c>
      <c r="F3061" t="s">
        <v>9</v>
      </c>
      <c r="G3061" t="s">
        <v>10</v>
      </c>
      <c r="H3061">
        <v>1418</v>
      </c>
      <c r="J3061">
        <v>2009</v>
      </c>
      <c r="K3061">
        <v>214</v>
      </c>
      <c r="L3061" s="1">
        <v>40027</v>
      </c>
      <c r="M3061">
        <v>516</v>
      </c>
      <c r="N3061">
        <v>2009</v>
      </c>
      <c r="O3061">
        <v>69033</v>
      </c>
    </row>
    <row r="3062" spans="1:15" x14ac:dyDescent="0.25">
      <c r="A3062" t="s">
        <v>70</v>
      </c>
      <c r="B3062">
        <v>1993</v>
      </c>
      <c r="D3062" s="1">
        <v>34160</v>
      </c>
      <c r="E3062" t="s">
        <v>8</v>
      </c>
      <c r="F3062" t="s">
        <v>9</v>
      </c>
      <c r="G3062" t="s">
        <v>10</v>
      </c>
      <c r="H3062">
        <v>527</v>
      </c>
      <c r="J3062">
        <v>2010</v>
      </c>
      <c r="K3062">
        <v>214</v>
      </c>
      <c r="L3062" s="1">
        <v>40392</v>
      </c>
      <c r="M3062">
        <v>201</v>
      </c>
      <c r="N3062">
        <v>2010</v>
      </c>
      <c r="O3062">
        <v>21681</v>
      </c>
    </row>
    <row r="3063" spans="1:15" x14ac:dyDescent="0.25">
      <c r="A3063" t="s">
        <v>70</v>
      </c>
      <c r="B3063">
        <v>1993</v>
      </c>
      <c r="D3063" s="1">
        <v>34161</v>
      </c>
      <c r="E3063" t="s">
        <v>8</v>
      </c>
      <c r="F3063" t="s">
        <v>9</v>
      </c>
      <c r="G3063" t="s">
        <v>10</v>
      </c>
      <c r="H3063">
        <v>651</v>
      </c>
      <c r="J3063">
        <v>2011</v>
      </c>
      <c r="K3063">
        <v>214</v>
      </c>
      <c r="L3063" s="1">
        <v>40757</v>
      </c>
      <c r="M3063">
        <v>789</v>
      </c>
      <c r="N3063">
        <v>2011</v>
      </c>
      <c r="O3063">
        <v>23508</v>
      </c>
    </row>
    <row r="3064" spans="1:15" x14ac:dyDescent="0.25">
      <c r="A3064" t="s">
        <v>70</v>
      </c>
      <c r="B3064">
        <v>1993</v>
      </c>
      <c r="D3064" s="1">
        <v>34162</v>
      </c>
      <c r="E3064" t="s">
        <v>8</v>
      </c>
      <c r="F3064" t="s">
        <v>9</v>
      </c>
      <c r="G3064" t="s">
        <v>10</v>
      </c>
      <c r="H3064">
        <v>607</v>
      </c>
      <c r="J3064">
        <v>2012</v>
      </c>
      <c r="K3064">
        <v>214</v>
      </c>
      <c r="L3064" s="1">
        <v>41122</v>
      </c>
      <c r="M3064">
        <v>719</v>
      </c>
      <c r="N3064">
        <v>2012</v>
      </c>
      <c r="O3064">
        <v>31904</v>
      </c>
    </row>
    <row r="3065" spans="1:15" x14ac:dyDescent="0.25">
      <c r="A3065" t="s">
        <v>70</v>
      </c>
      <c r="B3065">
        <v>1993</v>
      </c>
      <c r="D3065" s="1">
        <v>34163</v>
      </c>
      <c r="E3065" t="s">
        <v>8</v>
      </c>
      <c r="F3065" t="s">
        <v>9</v>
      </c>
      <c r="G3065" t="s">
        <v>10</v>
      </c>
      <c r="H3065">
        <v>1059</v>
      </c>
      <c r="J3065">
        <v>2013</v>
      </c>
      <c r="K3065">
        <v>214</v>
      </c>
      <c r="L3065" s="1">
        <v>41488</v>
      </c>
      <c r="M3065">
        <v>47</v>
      </c>
      <c r="N3065">
        <v>2013</v>
      </c>
      <c r="O3065">
        <v>35587</v>
      </c>
    </row>
    <row r="3066" spans="1:15" x14ac:dyDescent="0.25">
      <c r="A3066" t="s">
        <v>70</v>
      </c>
      <c r="B3066">
        <v>1993</v>
      </c>
      <c r="D3066" s="1">
        <v>34164</v>
      </c>
      <c r="E3066" t="s">
        <v>8</v>
      </c>
      <c r="F3066" t="s">
        <v>9</v>
      </c>
      <c r="G3066" t="s">
        <v>10</v>
      </c>
      <c r="H3066">
        <v>38</v>
      </c>
      <c r="J3066">
        <v>2014</v>
      </c>
      <c r="K3066">
        <v>214</v>
      </c>
      <c r="L3066" s="1">
        <v>41853</v>
      </c>
      <c r="M3066">
        <v>224</v>
      </c>
      <c r="N3066">
        <v>2014</v>
      </c>
      <c r="O3066">
        <v>27704</v>
      </c>
    </row>
    <row r="3067" spans="1:15" x14ac:dyDescent="0.25">
      <c r="A3067" t="s">
        <v>70</v>
      </c>
      <c r="B3067">
        <v>1993</v>
      </c>
      <c r="D3067" s="1">
        <v>34165</v>
      </c>
      <c r="E3067" t="s">
        <v>8</v>
      </c>
      <c r="F3067" t="s">
        <v>9</v>
      </c>
      <c r="G3067" t="s">
        <v>10</v>
      </c>
      <c r="H3067">
        <v>522</v>
      </c>
      <c r="J3067">
        <v>2015</v>
      </c>
      <c r="K3067">
        <v>214</v>
      </c>
      <c r="L3067" s="1">
        <v>42218</v>
      </c>
      <c r="M3067">
        <v>1485</v>
      </c>
      <c r="N3067">
        <v>2015</v>
      </c>
      <c r="O3067">
        <v>26487</v>
      </c>
    </row>
    <row r="3068" spans="1:15" x14ac:dyDescent="0.25">
      <c r="A3068" t="s">
        <v>70</v>
      </c>
      <c r="B3068">
        <v>1993</v>
      </c>
      <c r="D3068" s="1">
        <v>34166</v>
      </c>
      <c r="E3068" t="s">
        <v>8</v>
      </c>
      <c r="F3068" t="s">
        <v>9</v>
      </c>
      <c r="G3068" t="s">
        <v>10</v>
      </c>
      <c r="H3068">
        <v>420</v>
      </c>
      <c r="J3068">
        <v>2016</v>
      </c>
      <c r="K3068">
        <v>214</v>
      </c>
      <c r="L3068" s="1">
        <v>42583</v>
      </c>
      <c r="M3068">
        <v>680</v>
      </c>
      <c r="N3068">
        <v>2016</v>
      </c>
      <c r="O3068">
        <v>17360</v>
      </c>
    </row>
    <row r="3069" spans="1:15" x14ac:dyDescent="0.25">
      <c r="A3069" t="s">
        <v>70</v>
      </c>
      <c r="B3069">
        <v>1993</v>
      </c>
      <c r="D3069" s="1">
        <v>34167</v>
      </c>
      <c r="E3069" t="s">
        <v>8</v>
      </c>
      <c r="F3069" t="s">
        <v>9</v>
      </c>
      <c r="G3069" t="s">
        <v>10</v>
      </c>
      <c r="H3069">
        <v>255</v>
      </c>
      <c r="J3069">
        <v>2017</v>
      </c>
      <c r="K3069">
        <v>214</v>
      </c>
      <c r="L3069" s="1">
        <v>42949</v>
      </c>
      <c r="M3069">
        <v>695</v>
      </c>
      <c r="N3069">
        <v>2017</v>
      </c>
      <c r="O3069">
        <v>25834</v>
      </c>
    </row>
    <row r="3070" spans="1:15" x14ac:dyDescent="0.25">
      <c r="A3070" t="s">
        <v>70</v>
      </c>
      <c r="B3070">
        <v>1993</v>
      </c>
      <c r="D3070" s="1">
        <v>34168</v>
      </c>
      <c r="E3070" t="s">
        <v>8</v>
      </c>
      <c r="F3070" t="s">
        <v>9</v>
      </c>
      <c r="G3070" t="s">
        <v>10</v>
      </c>
      <c r="H3070">
        <v>129</v>
      </c>
      <c r="J3070">
        <v>2018</v>
      </c>
      <c r="K3070">
        <v>214</v>
      </c>
      <c r="L3070" s="1">
        <v>43314</v>
      </c>
      <c r="M3070">
        <v>670</v>
      </c>
      <c r="N3070">
        <v>2018</v>
      </c>
      <c r="O3070">
        <v>21979</v>
      </c>
    </row>
    <row r="3071" spans="1:15" x14ac:dyDescent="0.25">
      <c r="A3071" t="s">
        <v>70</v>
      </c>
      <c r="B3071">
        <v>1993</v>
      </c>
      <c r="D3071" s="1">
        <v>34169</v>
      </c>
      <c r="E3071" t="s">
        <v>8</v>
      </c>
      <c r="F3071" t="s">
        <v>9</v>
      </c>
      <c r="G3071" t="s">
        <v>10</v>
      </c>
      <c r="H3071">
        <v>373</v>
      </c>
      <c r="J3071">
        <v>2019</v>
      </c>
      <c r="K3071">
        <v>214</v>
      </c>
      <c r="L3071" s="1">
        <v>43679</v>
      </c>
      <c r="M3071">
        <v>1924</v>
      </c>
      <c r="N3071">
        <v>2019</v>
      </c>
      <c r="O3071">
        <v>53660</v>
      </c>
    </row>
    <row r="3072" spans="1:15" x14ac:dyDescent="0.25">
      <c r="A3072" t="s">
        <v>70</v>
      </c>
      <c r="B3072">
        <v>1993</v>
      </c>
      <c r="D3072" s="1">
        <v>34170</v>
      </c>
      <c r="E3072" t="s">
        <v>8</v>
      </c>
      <c r="F3072" t="s">
        <v>9</v>
      </c>
      <c r="G3072" t="s">
        <v>10</v>
      </c>
      <c r="H3072">
        <v>1716</v>
      </c>
      <c r="J3072">
        <v>2020</v>
      </c>
      <c r="K3072">
        <v>214</v>
      </c>
      <c r="L3072" s="1">
        <v>44044</v>
      </c>
      <c r="M3072">
        <v>89</v>
      </c>
      <c r="N3072">
        <v>2020</v>
      </c>
      <c r="O3072">
        <v>12946</v>
      </c>
    </row>
    <row r="3073" spans="1:15" x14ac:dyDescent="0.25">
      <c r="A3073" t="s">
        <v>70</v>
      </c>
      <c r="B3073">
        <v>1993</v>
      </c>
      <c r="D3073" s="1">
        <v>34171</v>
      </c>
      <c r="E3073" t="s">
        <v>8</v>
      </c>
      <c r="F3073" t="s">
        <v>9</v>
      </c>
      <c r="G3073" t="s">
        <v>10</v>
      </c>
      <c r="H3073">
        <v>765</v>
      </c>
      <c r="J3073">
        <v>2021</v>
      </c>
      <c r="K3073">
        <v>214</v>
      </c>
      <c r="L3073" s="1">
        <v>44410</v>
      </c>
      <c r="M3073">
        <v>16</v>
      </c>
      <c r="N3073">
        <v>2021</v>
      </c>
      <c r="O3073">
        <v>14251</v>
      </c>
    </row>
    <row r="3074" spans="1:15" x14ac:dyDescent="0.25">
      <c r="A3074" t="s">
        <v>70</v>
      </c>
      <c r="B3074">
        <v>1993</v>
      </c>
      <c r="D3074" s="1">
        <v>34172</v>
      </c>
      <c r="E3074" t="s">
        <v>8</v>
      </c>
      <c r="F3074" t="s">
        <v>9</v>
      </c>
      <c r="G3074" t="s">
        <v>10</v>
      </c>
      <c r="H3074">
        <v>1720</v>
      </c>
      <c r="J3074">
        <v>1971</v>
      </c>
      <c r="K3074">
        <v>215</v>
      </c>
      <c r="L3074" s="1">
        <v>26148</v>
      </c>
      <c r="M3074">
        <v>53</v>
      </c>
      <c r="N3074">
        <v>1971</v>
      </c>
      <c r="O3074">
        <v>13337</v>
      </c>
    </row>
    <row r="3075" spans="1:15" x14ac:dyDescent="0.25">
      <c r="A3075" t="s">
        <v>70</v>
      </c>
      <c r="B3075">
        <v>1993</v>
      </c>
      <c r="D3075" s="1">
        <v>34173</v>
      </c>
      <c r="E3075" t="s">
        <v>8</v>
      </c>
      <c r="F3075" t="s">
        <v>9</v>
      </c>
      <c r="G3075" t="s">
        <v>10</v>
      </c>
      <c r="H3075">
        <v>1812</v>
      </c>
      <c r="J3075">
        <v>1972</v>
      </c>
      <c r="K3075">
        <v>215</v>
      </c>
      <c r="L3075" s="1">
        <v>26513</v>
      </c>
      <c r="M3075">
        <v>27</v>
      </c>
      <c r="N3075">
        <v>1972</v>
      </c>
      <c r="O3075">
        <v>14947</v>
      </c>
    </row>
    <row r="3076" spans="1:15" x14ac:dyDescent="0.25">
      <c r="A3076" t="s">
        <v>70</v>
      </c>
      <c r="B3076">
        <v>1993</v>
      </c>
      <c r="D3076" s="1">
        <v>34174</v>
      </c>
      <c r="E3076" t="s">
        <v>8</v>
      </c>
      <c r="F3076" t="s">
        <v>9</v>
      </c>
      <c r="G3076" t="s">
        <v>10</v>
      </c>
      <c r="H3076">
        <v>1100</v>
      </c>
      <c r="J3076">
        <v>1973</v>
      </c>
      <c r="K3076">
        <v>215</v>
      </c>
      <c r="L3076" s="1">
        <v>26879</v>
      </c>
      <c r="M3076">
        <v>8</v>
      </c>
      <c r="N3076">
        <v>1973</v>
      </c>
      <c r="O3076">
        <v>12154</v>
      </c>
    </row>
    <row r="3077" spans="1:15" x14ac:dyDescent="0.25">
      <c r="A3077" t="s">
        <v>70</v>
      </c>
      <c r="B3077">
        <v>1993</v>
      </c>
      <c r="D3077" s="1">
        <v>34175</v>
      </c>
      <c r="E3077" t="s">
        <v>8</v>
      </c>
      <c r="F3077" t="s">
        <v>9</v>
      </c>
      <c r="G3077" t="s">
        <v>10</v>
      </c>
      <c r="H3077">
        <v>446</v>
      </c>
      <c r="J3077">
        <v>1974</v>
      </c>
      <c r="K3077">
        <v>215</v>
      </c>
      <c r="L3077" s="1">
        <v>27244</v>
      </c>
      <c r="M3077">
        <v>712</v>
      </c>
      <c r="N3077">
        <v>1974</v>
      </c>
      <c r="O3077">
        <v>33452</v>
      </c>
    </row>
    <row r="3078" spans="1:15" x14ac:dyDescent="0.25">
      <c r="A3078" t="s">
        <v>70</v>
      </c>
      <c r="B3078">
        <v>1993</v>
      </c>
      <c r="D3078" s="1">
        <v>34176</v>
      </c>
      <c r="E3078" t="s">
        <v>8</v>
      </c>
      <c r="F3078" t="s">
        <v>9</v>
      </c>
      <c r="G3078" t="s">
        <v>10</v>
      </c>
      <c r="H3078">
        <v>959</v>
      </c>
      <c r="J3078">
        <v>1975</v>
      </c>
      <c r="K3078">
        <v>215</v>
      </c>
      <c r="L3078" s="1">
        <v>27609</v>
      </c>
      <c r="M3078">
        <v>45</v>
      </c>
      <c r="N3078">
        <v>1975</v>
      </c>
      <c r="O3078">
        <v>4089</v>
      </c>
    </row>
    <row r="3079" spans="1:15" x14ac:dyDescent="0.25">
      <c r="A3079" t="s">
        <v>70</v>
      </c>
      <c r="B3079">
        <v>1993</v>
      </c>
      <c r="D3079" s="1">
        <v>34177</v>
      </c>
      <c r="E3079" t="s">
        <v>8</v>
      </c>
      <c r="F3079" t="s">
        <v>9</v>
      </c>
      <c r="G3079" t="s">
        <v>10</v>
      </c>
      <c r="H3079">
        <v>3404</v>
      </c>
      <c r="J3079">
        <v>1976</v>
      </c>
      <c r="K3079">
        <v>215</v>
      </c>
      <c r="L3079" s="1">
        <v>27974</v>
      </c>
      <c r="M3079">
        <v>0</v>
      </c>
      <c r="N3079">
        <v>1976</v>
      </c>
      <c r="O3079">
        <v>9826</v>
      </c>
    </row>
    <row r="3080" spans="1:15" x14ac:dyDescent="0.25">
      <c r="A3080" t="s">
        <v>70</v>
      </c>
      <c r="B3080">
        <v>1993</v>
      </c>
      <c r="D3080" s="1">
        <v>34178</v>
      </c>
      <c r="E3080" t="s">
        <v>8</v>
      </c>
      <c r="F3080" t="s">
        <v>9</v>
      </c>
      <c r="G3080" t="s">
        <v>10</v>
      </c>
      <c r="H3080">
        <v>479</v>
      </c>
      <c r="J3080">
        <v>1977</v>
      </c>
      <c r="K3080">
        <v>215</v>
      </c>
      <c r="L3080" s="1">
        <v>28340</v>
      </c>
      <c r="M3080">
        <v>0</v>
      </c>
      <c r="N3080">
        <v>1977</v>
      </c>
      <c r="O3080">
        <v>3766</v>
      </c>
    </row>
    <row r="3081" spans="1:15" x14ac:dyDescent="0.25">
      <c r="A3081" t="s">
        <v>70</v>
      </c>
      <c r="B3081">
        <v>1993</v>
      </c>
      <c r="D3081" s="1">
        <v>34179</v>
      </c>
      <c r="E3081" t="s">
        <v>8</v>
      </c>
      <c r="F3081" t="s">
        <v>9</v>
      </c>
      <c r="G3081" t="s">
        <v>10</v>
      </c>
      <c r="H3081">
        <v>4</v>
      </c>
      <c r="J3081">
        <v>1978</v>
      </c>
      <c r="K3081">
        <v>215</v>
      </c>
      <c r="L3081" s="1">
        <v>28705</v>
      </c>
      <c r="M3081">
        <v>0</v>
      </c>
      <c r="N3081">
        <v>1978</v>
      </c>
      <c r="O3081">
        <v>28113</v>
      </c>
    </row>
    <row r="3082" spans="1:15" x14ac:dyDescent="0.25">
      <c r="A3082" t="s">
        <v>70</v>
      </c>
      <c r="B3082">
        <v>1993</v>
      </c>
      <c r="D3082" s="1">
        <v>34180</v>
      </c>
      <c r="E3082" t="s">
        <v>8</v>
      </c>
      <c r="F3082" t="s">
        <v>9</v>
      </c>
      <c r="G3082" t="s">
        <v>10</v>
      </c>
      <c r="H3082">
        <v>0</v>
      </c>
      <c r="J3082">
        <v>1979</v>
      </c>
      <c r="K3082">
        <v>215</v>
      </c>
      <c r="L3082" s="1">
        <v>29070</v>
      </c>
      <c r="M3082">
        <v>0</v>
      </c>
      <c r="N3082">
        <v>1979</v>
      </c>
      <c r="O3082">
        <v>23816</v>
      </c>
    </row>
    <row r="3083" spans="1:15" x14ac:dyDescent="0.25">
      <c r="A3083" t="s">
        <v>70</v>
      </c>
      <c r="B3083">
        <v>1993</v>
      </c>
      <c r="D3083" s="1">
        <v>34181</v>
      </c>
      <c r="E3083" t="s">
        <v>8</v>
      </c>
      <c r="F3083" t="s">
        <v>9</v>
      </c>
      <c r="G3083" t="s">
        <v>10</v>
      </c>
      <c r="H3083">
        <v>44</v>
      </c>
      <c r="J3083">
        <v>1980</v>
      </c>
      <c r="K3083">
        <v>215</v>
      </c>
      <c r="L3083" s="1">
        <v>29435</v>
      </c>
      <c r="M3083">
        <v>300</v>
      </c>
      <c r="N3083">
        <v>1980</v>
      </c>
      <c r="O3083">
        <v>16701</v>
      </c>
    </row>
    <row r="3084" spans="1:15" x14ac:dyDescent="0.25">
      <c r="A3084" t="s">
        <v>70</v>
      </c>
      <c r="B3084">
        <v>1993</v>
      </c>
      <c r="D3084" s="1">
        <v>34182</v>
      </c>
      <c r="E3084" t="s">
        <v>8</v>
      </c>
      <c r="F3084" t="s">
        <v>9</v>
      </c>
      <c r="G3084" t="s">
        <v>10</v>
      </c>
      <c r="H3084">
        <v>772</v>
      </c>
      <c r="J3084">
        <v>1981</v>
      </c>
      <c r="K3084">
        <v>215</v>
      </c>
      <c r="L3084" s="1">
        <v>29801</v>
      </c>
      <c r="M3084">
        <v>47</v>
      </c>
      <c r="N3084">
        <v>1981</v>
      </c>
      <c r="O3084">
        <v>2872</v>
      </c>
    </row>
    <row r="3085" spans="1:15" x14ac:dyDescent="0.25">
      <c r="A3085" t="s">
        <v>70</v>
      </c>
      <c r="B3085">
        <v>1993</v>
      </c>
      <c r="D3085" s="1">
        <v>34183</v>
      </c>
      <c r="E3085" t="s">
        <v>8</v>
      </c>
      <c r="F3085" t="s">
        <v>9</v>
      </c>
      <c r="G3085" t="s">
        <v>10</v>
      </c>
      <c r="H3085">
        <v>328</v>
      </c>
      <c r="J3085">
        <v>1982</v>
      </c>
      <c r="K3085">
        <v>215</v>
      </c>
      <c r="L3085" s="1">
        <v>30166</v>
      </c>
      <c r="M3085">
        <v>477</v>
      </c>
      <c r="N3085">
        <v>1982</v>
      </c>
      <c r="O3085">
        <v>6707</v>
      </c>
    </row>
    <row r="3086" spans="1:15" x14ac:dyDescent="0.25">
      <c r="A3086" t="s">
        <v>70</v>
      </c>
      <c r="B3086">
        <v>1993</v>
      </c>
      <c r="D3086" s="1">
        <v>34184</v>
      </c>
      <c r="E3086" t="s">
        <v>8</v>
      </c>
      <c r="F3086" t="s">
        <v>9</v>
      </c>
      <c r="G3086" t="s">
        <v>10</v>
      </c>
      <c r="H3086">
        <v>0</v>
      </c>
      <c r="J3086">
        <v>1983</v>
      </c>
      <c r="K3086">
        <v>215</v>
      </c>
      <c r="L3086" s="1">
        <v>30531</v>
      </c>
      <c r="M3086">
        <v>298</v>
      </c>
      <c r="N3086">
        <v>1983</v>
      </c>
      <c r="O3086">
        <v>51128</v>
      </c>
    </row>
    <row r="3087" spans="1:15" x14ac:dyDescent="0.25">
      <c r="A3087" t="s">
        <v>70</v>
      </c>
      <c r="B3087">
        <v>1993</v>
      </c>
      <c r="D3087" s="1">
        <v>34185</v>
      </c>
      <c r="E3087" t="s">
        <v>8</v>
      </c>
      <c r="F3087" t="s">
        <v>9</v>
      </c>
      <c r="G3087" t="s">
        <v>10</v>
      </c>
      <c r="H3087">
        <v>1600</v>
      </c>
      <c r="J3087">
        <v>1984</v>
      </c>
      <c r="K3087">
        <v>215</v>
      </c>
      <c r="L3087" s="1">
        <v>30896</v>
      </c>
      <c r="M3087">
        <v>156</v>
      </c>
      <c r="N3087">
        <v>1984</v>
      </c>
      <c r="O3087">
        <v>17670</v>
      </c>
    </row>
    <row r="3088" spans="1:15" x14ac:dyDescent="0.25">
      <c r="A3088" t="s">
        <v>70</v>
      </c>
      <c r="B3088">
        <v>1993</v>
      </c>
      <c r="D3088" s="1">
        <v>34186</v>
      </c>
      <c r="E3088" t="s">
        <v>8</v>
      </c>
      <c r="F3088" t="s">
        <v>9</v>
      </c>
      <c r="G3088" t="s">
        <v>10</v>
      </c>
      <c r="H3088">
        <v>469</v>
      </c>
      <c r="J3088">
        <v>1985</v>
      </c>
      <c r="K3088">
        <v>215</v>
      </c>
      <c r="L3088" s="1">
        <v>31262</v>
      </c>
      <c r="M3088">
        <v>0</v>
      </c>
      <c r="N3088">
        <v>1985</v>
      </c>
      <c r="O3088">
        <v>3709</v>
      </c>
    </row>
    <row r="3089" spans="1:15" x14ac:dyDescent="0.25">
      <c r="A3089" t="s">
        <v>70</v>
      </c>
      <c r="B3089">
        <v>1993</v>
      </c>
      <c r="D3089" s="1">
        <v>34187</v>
      </c>
      <c r="E3089" t="s">
        <v>8</v>
      </c>
      <c r="F3089" t="s">
        <v>9</v>
      </c>
      <c r="G3089" t="s">
        <v>10</v>
      </c>
      <c r="H3089">
        <v>0</v>
      </c>
      <c r="J3089">
        <v>1986</v>
      </c>
      <c r="K3089">
        <v>215</v>
      </c>
      <c r="L3089" s="1">
        <v>31627</v>
      </c>
      <c r="M3089">
        <v>1</v>
      </c>
      <c r="N3089">
        <v>1986</v>
      </c>
      <c r="O3089">
        <v>792</v>
      </c>
    </row>
    <row r="3090" spans="1:15" x14ac:dyDescent="0.25">
      <c r="A3090" t="s">
        <v>70</v>
      </c>
      <c r="B3090">
        <v>1993</v>
      </c>
      <c r="D3090" s="1">
        <v>34188</v>
      </c>
      <c r="E3090" t="s">
        <v>8</v>
      </c>
      <c r="F3090" t="s">
        <v>9</v>
      </c>
      <c r="G3090" t="s">
        <v>10</v>
      </c>
      <c r="H3090">
        <v>3321</v>
      </c>
      <c r="J3090">
        <v>1987</v>
      </c>
      <c r="K3090">
        <v>215</v>
      </c>
      <c r="L3090" s="1">
        <v>31992</v>
      </c>
      <c r="M3090">
        <v>0</v>
      </c>
      <c r="N3090">
        <v>1987</v>
      </c>
      <c r="O3090">
        <v>12406</v>
      </c>
    </row>
    <row r="3091" spans="1:15" x14ac:dyDescent="0.25">
      <c r="A3091" t="s">
        <v>70</v>
      </c>
      <c r="B3091">
        <v>1993</v>
      </c>
      <c r="D3091" s="1">
        <v>34189</v>
      </c>
      <c r="E3091" t="s">
        <v>8</v>
      </c>
      <c r="F3091" t="s">
        <v>9</v>
      </c>
      <c r="G3091" t="s">
        <v>10</v>
      </c>
      <c r="H3091">
        <v>923</v>
      </c>
      <c r="J3091">
        <v>1988</v>
      </c>
      <c r="K3091">
        <v>215</v>
      </c>
      <c r="L3091" s="1">
        <v>32357</v>
      </c>
      <c r="M3091">
        <v>58</v>
      </c>
      <c r="N3091">
        <v>1988</v>
      </c>
      <c r="O3091">
        <v>7012</v>
      </c>
    </row>
    <row r="3092" spans="1:15" x14ac:dyDescent="0.25">
      <c r="A3092" t="s">
        <v>70</v>
      </c>
      <c r="B3092">
        <v>1993</v>
      </c>
      <c r="D3092" s="1">
        <v>34190</v>
      </c>
      <c r="E3092" t="s">
        <v>8</v>
      </c>
      <c r="F3092" t="s">
        <v>9</v>
      </c>
      <c r="G3092" t="s">
        <v>10</v>
      </c>
      <c r="H3092">
        <v>3104</v>
      </c>
      <c r="J3092">
        <v>1989</v>
      </c>
      <c r="K3092">
        <v>215</v>
      </c>
      <c r="L3092" s="1">
        <v>32723</v>
      </c>
      <c r="M3092">
        <v>225</v>
      </c>
      <c r="N3092">
        <v>1989</v>
      </c>
      <c r="O3092">
        <v>52659</v>
      </c>
    </row>
    <row r="3093" spans="1:15" x14ac:dyDescent="0.25">
      <c r="A3093" t="s">
        <v>70</v>
      </c>
      <c r="B3093">
        <v>1993</v>
      </c>
      <c r="D3093" s="1">
        <v>34191</v>
      </c>
      <c r="E3093" t="s">
        <v>8</v>
      </c>
      <c r="F3093" t="s">
        <v>9</v>
      </c>
      <c r="G3093" t="s">
        <v>10</v>
      </c>
      <c r="H3093">
        <v>1361</v>
      </c>
      <c r="J3093">
        <v>1990</v>
      </c>
      <c r="K3093">
        <v>215</v>
      </c>
      <c r="L3093" s="1">
        <v>33088</v>
      </c>
      <c r="M3093">
        <v>119</v>
      </c>
      <c r="N3093">
        <v>1990</v>
      </c>
      <c r="O3093">
        <v>23337</v>
      </c>
    </row>
    <row r="3094" spans="1:15" x14ac:dyDescent="0.25">
      <c r="A3094" t="s">
        <v>70</v>
      </c>
      <c r="B3094">
        <v>1993</v>
      </c>
      <c r="D3094" s="1">
        <v>34192</v>
      </c>
      <c r="E3094" t="s">
        <v>8</v>
      </c>
      <c r="F3094" t="s">
        <v>9</v>
      </c>
      <c r="G3094" t="s">
        <v>10</v>
      </c>
      <c r="H3094">
        <v>3012</v>
      </c>
      <c r="J3094">
        <v>1991</v>
      </c>
      <c r="K3094">
        <v>215</v>
      </c>
      <c r="L3094" s="1">
        <v>33453</v>
      </c>
      <c r="M3094">
        <v>0</v>
      </c>
      <c r="N3094">
        <v>1991</v>
      </c>
      <c r="O3094">
        <v>10370</v>
      </c>
    </row>
    <row r="3095" spans="1:15" x14ac:dyDescent="0.25">
      <c r="A3095" t="s">
        <v>70</v>
      </c>
      <c r="B3095">
        <v>1993</v>
      </c>
      <c r="D3095" s="1">
        <v>34193</v>
      </c>
      <c r="E3095" t="s">
        <v>8</v>
      </c>
      <c r="F3095" t="s">
        <v>9</v>
      </c>
      <c r="G3095" t="s">
        <v>10</v>
      </c>
      <c r="H3095">
        <v>1327</v>
      </c>
      <c r="J3095">
        <v>1992</v>
      </c>
      <c r="K3095">
        <v>215</v>
      </c>
      <c r="L3095" s="1">
        <v>33818</v>
      </c>
      <c r="M3095">
        <v>721</v>
      </c>
      <c r="N3095">
        <v>1992</v>
      </c>
      <c r="O3095">
        <v>19041</v>
      </c>
    </row>
    <row r="3096" spans="1:15" x14ac:dyDescent="0.25">
      <c r="A3096" t="s">
        <v>70</v>
      </c>
      <c r="B3096">
        <v>1993</v>
      </c>
      <c r="D3096" s="1">
        <v>34194</v>
      </c>
      <c r="E3096" t="s">
        <v>8</v>
      </c>
      <c r="F3096" t="s">
        <v>9</v>
      </c>
      <c r="G3096" t="s">
        <v>10</v>
      </c>
      <c r="H3096">
        <v>1808</v>
      </c>
      <c r="J3096">
        <v>1993</v>
      </c>
      <c r="K3096">
        <v>215</v>
      </c>
      <c r="L3096" s="1">
        <v>34184</v>
      </c>
      <c r="M3096">
        <v>0</v>
      </c>
      <c r="N3096">
        <v>1993</v>
      </c>
      <c r="O3096">
        <v>27247</v>
      </c>
    </row>
    <row r="3097" spans="1:15" x14ac:dyDescent="0.25">
      <c r="A3097" t="s">
        <v>70</v>
      </c>
      <c r="B3097">
        <v>1993</v>
      </c>
      <c r="D3097" s="1">
        <v>34195</v>
      </c>
      <c r="E3097" t="s">
        <v>8</v>
      </c>
      <c r="F3097" t="s">
        <v>9</v>
      </c>
      <c r="G3097" t="s">
        <v>10</v>
      </c>
      <c r="H3097">
        <v>4002</v>
      </c>
      <c r="J3097">
        <v>1994</v>
      </c>
      <c r="K3097">
        <v>215</v>
      </c>
      <c r="L3097" s="1">
        <v>34549</v>
      </c>
      <c r="M3097">
        <v>566</v>
      </c>
      <c r="N3097">
        <v>1994</v>
      </c>
      <c r="O3097">
        <v>23167</v>
      </c>
    </row>
    <row r="3098" spans="1:15" x14ac:dyDescent="0.25">
      <c r="A3098" t="s">
        <v>70</v>
      </c>
      <c r="B3098">
        <v>1993</v>
      </c>
      <c r="D3098" s="1">
        <v>34196</v>
      </c>
      <c r="E3098" t="s">
        <v>8</v>
      </c>
      <c r="F3098" t="s">
        <v>9</v>
      </c>
      <c r="G3098" t="s">
        <v>10</v>
      </c>
      <c r="H3098">
        <v>2003</v>
      </c>
      <c r="J3098">
        <v>1995</v>
      </c>
      <c r="K3098">
        <v>215</v>
      </c>
      <c r="L3098" s="1">
        <v>34914</v>
      </c>
      <c r="M3098">
        <v>199</v>
      </c>
      <c r="N3098">
        <v>1995</v>
      </c>
      <c r="O3098">
        <v>16276</v>
      </c>
    </row>
    <row r="3099" spans="1:15" x14ac:dyDescent="0.25">
      <c r="A3099" t="s">
        <v>70</v>
      </c>
      <c r="B3099">
        <v>1993</v>
      </c>
      <c r="D3099" s="1">
        <v>34197</v>
      </c>
      <c r="E3099" t="s">
        <v>8</v>
      </c>
      <c r="F3099" t="s">
        <v>9</v>
      </c>
      <c r="G3099" t="s">
        <v>10</v>
      </c>
      <c r="H3099">
        <v>103</v>
      </c>
      <c r="J3099">
        <v>1999</v>
      </c>
      <c r="K3099">
        <v>215</v>
      </c>
      <c r="L3099" s="1">
        <v>36375</v>
      </c>
      <c r="M3099">
        <v>66</v>
      </c>
      <c r="N3099">
        <v>1999</v>
      </c>
      <c r="O3099">
        <v>23082</v>
      </c>
    </row>
    <row r="3100" spans="1:15" x14ac:dyDescent="0.25">
      <c r="A3100" t="s">
        <v>70</v>
      </c>
      <c r="B3100">
        <v>1993</v>
      </c>
      <c r="D3100" s="1">
        <v>34198</v>
      </c>
      <c r="E3100" t="s">
        <v>8</v>
      </c>
      <c r="F3100" t="s">
        <v>9</v>
      </c>
      <c r="G3100" t="s">
        <v>10</v>
      </c>
      <c r="H3100">
        <v>546</v>
      </c>
      <c r="J3100">
        <v>2000</v>
      </c>
      <c r="K3100">
        <v>215</v>
      </c>
      <c r="L3100" s="1">
        <v>36740</v>
      </c>
      <c r="M3100">
        <v>39</v>
      </c>
      <c r="N3100">
        <v>2000</v>
      </c>
      <c r="O3100">
        <v>22175</v>
      </c>
    </row>
    <row r="3101" spans="1:15" x14ac:dyDescent="0.25">
      <c r="A3101" t="s">
        <v>70</v>
      </c>
      <c r="B3101">
        <v>1993</v>
      </c>
      <c r="D3101" s="1">
        <v>34199</v>
      </c>
      <c r="E3101" t="s">
        <v>8</v>
      </c>
      <c r="F3101" t="s">
        <v>9</v>
      </c>
      <c r="G3101" t="s">
        <v>10</v>
      </c>
      <c r="H3101">
        <v>0</v>
      </c>
      <c r="J3101">
        <v>2001</v>
      </c>
      <c r="K3101">
        <v>215</v>
      </c>
      <c r="L3101" s="1">
        <v>37106</v>
      </c>
      <c r="M3101">
        <v>942</v>
      </c>
      <c r="N3101">
        <v>2001</v>
      </c>
      <c r="O3101">
        <v>32237</v>
      </c>
    </row>
    <row r="3102" spans="1:15" x14ac:dyDescent="0.25">
      <c r="A3102" t="s">
        <v>70</v>
      </c>
      <c r="B3102">
        <v>1993</v>
      </c>
      <c r="D3102" s="1">
        <v>34200</v>
      </c>
      <c r="E3102" t="s">
        <v>8</v>
      </c>
      <c r="F3102" t="s">
        <v>9</v>
      </c>
      <c r="G3102" t="s">
        <v>10</v>
      </c>
      <c r="H3102">
        <v>920</v>
      </c>
      <c r="J3102">
        <v>2002</v>
      </c>
      <c r="K3102">
        <v>215</v>
      </c>
      <c r="L3102" s="1">
        <v>37471</v>
      </c>
      <c r="M3102">
        <v>403</v>
      </c>
      <c r="N3102">
        <v>2002</v>
      </c>
      <c r="O3102">
        <v>20594</v>
      </c>
    </row>
    <row r="3103" spans="1:15" x14ac:dyDescent="0.25">
      <c r="A3103" t="s">
        <v>70</v>
      </c>
      <c r="B3103">
        <v>1993</v>
      </c>
      <c r="D3103" s="1">
        <v>34201</v>
      </c>
      <c r="E3103" t="s">
        <v>8</v>
      </c>
      <c r="F3103" t="s">
        <v>9</v>
      </c>
      <c r="G3103" t="s">
        <v>10</v>
      </c>
      <c r="H3103">
        <v>1508</v>
      </c>
      <c r="J3103">
        <v>2003</v>
      </c>
      <c r="K3103">
        <v>215</v>
      </c>
      <c r="L3103" s="1">
        <v>37836</v>
      </c>
      <c r="M3103">
        <v>26</v>
      </c>
      <c r="N3103">
        <v>2003</v>
      </c>
      <c r="O3103">
        <v>9020</v>
      </c>
    </row>
    <row r="3104" spans="1:15" x14ac:dyDescent="0.25">
      <c r="A3104" t="s">
        <v>70</v>
      </c>
      <c r="B3104">
        <v>1993</v>
      </c>
      <c r="D3104" s="1">
        <v>34202</v>
      </c>
      <c r="E3104" t="s">
        <v>8</v>
      </c>
      <c r="F3104" t="s">
        <v>9</v>
      </c>
      <c r="G3104" t="s">
        <v>10</v>
      </c>
      <c r="H3104">
        <v>1563</v>
      </c>
      <c r="J3104">
        <v>2004</v>
      </c>
      <c r="K3104">
        <v>215</v>
      </c>
      <c r="L3104" s="1">
        <v>38201</v>
      </c>
      <c r="M3104">
        <v>378</v>
      </c>
      <c r="N3104">
        <v>2004</v>
      </c>
      <c r="O3104">
        <v>21901</v>
      </c>
    </row>
    <row r="3105" spans="1:15" x14ac:dyDescent="0.25">
      <c r="A3105" t="s">
        <v>70</v>
      </c>
      <c r="B3105">
        <v>1993</v>
      </c>
      <c r="D3105" s="1">
        <v>34203</v>
      </c>
      <c r="E3105" t="s">
        <v>8</v>
      </c>
      <c r="F3105" t="s">
        <v>9</v>
      </c>
      <c r="G3105" t="s">
        <v>10</v>
      </c>
      <c r="H3105">
        <v>2444</v>
      </c>
      <c r="J3105">
        <v>2005</v>
      </c>
      <c r="K3105">
        <v>215</v>
      </c>
      <c r="L3105" s="1">
        <v>38567</v>
      </c>
      <c r="M3105">
        <v>464</v>
      </c>
      <c r="N3105">
        <v>2005</v>
      </c>
      <c r="O3105">
        <v>11735</v>
      </c>
    </row>
    <row r="3106" spans="1:15" x14ac:dyDescent="0.25">
      <c r="A3106" t="s">
        <v>70</v>
      </c>
      <c r="B3106">
        <v>1993</v>
      </c>
      <c r="D3106" s="1">
        <v>34204</v>
      </c>
      <c r="E3106" t="s">
        <v>8</v>
      </c>
      <c r="F3106" t="s">
        <v>9</v>
      </c>
      <c r="G3106" t="s">
        <v>10</v>
      </c>
      <c r="H3106">
        <v>1988</v>
      </c>
      <c r="J3106">
        <v>2006</v>
      </c>
      <c r="K3106">
        <v>215</v>
      </c>
      <c r="L3106" s="1">
        <v>38932</v>
      </c>
      <c r="M3106">
        <v>995</v>
      </c>
      <c r="N3106">
        <v>2006</v>
      </c>
      <c r="O3106">
        <v>7838</v>
      </c>
    </row>
    <row r="3107" spans="1:15" x14ac:dyDescent="0.25">
      <c r="A3107" t="s">
        <v>70</v>
      </c>
      <c r="B3107">
        <v>1993</v>
      </c>
      <c r="D3107" s="1">
        <v>34205</v>
      </c>
      <c r="E3107" t="s">
        <v>8</v>
      </c>
      <c r="F3107" t="s">
        <v>9</v>
      </c>
      <c r="G3107" t="s">
        <v>10</v>
      </c>
      <c r="H3107">
        <v>3943</v>
      </c>
      <c r="J3107">
        <v>2007</v>
      </c>
      <c r="K3107">
        <v>215</v>
      </c>
      <c r="L3107" s="1">
        <v>39297</v>
      </c>
      <c r="M3107">
        <v>31</v>
      </c>
      <c r="N3107">
        <v>2007</v>
      </c>
      <c r="O3107">
        <v>1202</v>
      </c>
    </row>
    <row r="3108" spans="1:15" x14ac:dyDescent="0.25">
      <c r="A3108" t="s">
        <v>70</v>
      </c>
      <c r="B3108">
        <v>1993</v>
      </c>
      <c r="D3108" s="1">
        <v>34206</v>
      </c>
      <c r="E3108" t="s">
        <v>8</v>
      </c>
      <c r="F3108" t="s">
        <v>9</v>
      </c>
      <c r="G3108" t="s">
        <v>10</v>
      </c>
      <c r="H3108">
        <v>4630</v>
      </c>
      <c r="J3108">
        <v>2008</v>
      </c>
      <c r="K3108">
        <v>215</v>
      </c>
      <c r="L3108" s="1">
        <v>39662</v>
      </c>
      <c r="M3108">
        <v>512</v>
      </c>
      <c r="N3108">
        <v>2008</v>
      </c>
      <c r="O3108">
        <v>9625</v>
      </c>
    </row>
    <row r="3109" spans="1:15" x14ac:dyDescent="0.25">
      <c r="A3109" t="s">
        <v>70</v>
      </c>
      <c r="B3109">
        <v>1993</v>
      </c>
      <c r="D3109" s="1">
        <v>34207</v>
      </c>
      <c r="E3109" t="s">
        <v>8</v>
      </c>
      <c r="F3109" t="s">
        <v>9</v>
      </c>
      <c r="G3109" t="s">
        <v>10</v>
      </c>
      <c r="H3109">
        <v>3808</v>
      </c>
      <c r="J3109">
        <v>2009</v>
      </c>
      <c r="K3109">
        <v>215</v>
      </c>
      <c r="L3109" s="1">
        <v>40028</v>
      </c>
      <c r="M3109">
        <v>497</v>
      </c>
      <c r="N3109">
        <v>2009</v>
      </c>
      <c r="O3109">
        <v>69530</v>
      </c>
    </row>
    <row r="3110" spans="1:15" x14ac:dyDescent="0.25">
      <c r="A3110" t="s">
        <v>70</v>
      </c>
      <c r="B3110">
        <v>1993</v>
      </c>
      <c r="D3110" s="1">
        <v>34208</v>
      </c>
      <c r="E3110" t="s">
        <v>8</v>
      </c>
      <c r="F3110" t="s">
        <v>9</v>
      </c>
      <c r="G3110" t="s">
        <v>10</v>
      </c>
      <c r="H3110">
        <v>2120</v>
      </c>
      <c r="J3110">
        <v>2010</v>
      </c>
      <c r="K3110">
        <v>215</v>
      </c>
      <c r="L3110" s="1">
        <v>40393</v>
      </c>
      <c r="M3110">
        <v>437</v>
      </c>
      <c r="N3110">
        <v>2010</v>
      </c>
      <c r="O3110">
        <v>22118</v>
      </c>
    </row>
    <row r="3111" spans="1:15" x14ac:dyDescent="0.25">
      <c r="A3111" t="s">
        <v>70</v>
      </c>
      <c r="B3111">
        <v>1993</v>
      </c>
      <c r="D3111" s="1">
        <v>34209</v>
      </c>
      <c r="E3111" t="s">
        <v>8</v>
      </c>
      <c r="F3111" t="s">
        <v>9</v>
      </c>
      <c r="G3111" t="s">
        <v>10</v>
      </c>
      <c r="H3111">
        <v>4660</v>
      </c>
      <c r="J3111">
        <v>2011</v>
      </c>
      <c r="K3111">
        <v>215</v>
      </c>
      <c r="L3111" s="1">
        <v>40758</v>
      </c>
      <c r="M3111">
        <v>300</v>
      </c>
      <c r="N3111">
        <v>2011</v>
      </c>
      <c r="O3111">
        <v>23808</v>
      </c>
    </row>
    <row r="3112" spans="1:15" x14ac:dyDescent="0.25">
      <c r="A3112" t="s">
        <v>70</v>
      </c>
      <c r="B3112">
        <v>1993</v>
      </c>
      <c r="D3112" s="1">
        <v>34210</v>
      </c>
      <c r="E3112" t="s">
        <v>8</v>
      </c>
      <c r="F3112" t="s">
        <v>9</v>
      </c>
      <c r="G3112" t="s">
        <v>10</v>
      </c>
      <c r="H3112">
        <v>3191</v>
      </c>
      <c r="J3112">
        <v>2012</v>
      </c>
      <c r="K3112">
        <v>215</v>
      </c>
      <c r="L3112" s="1">
        <v>41123</v>
      </c>
      <c r="M3112">
        <v>586</v>
      </c>
      <c r="N3112">
        <v>2012</v>
      </c>
      <c r="O3112">
        <v>32490</v>
      </c>
    </row>
    <row r="3113" spans="1:15" x14ac:dyDescent="0.25">
      <c r="A3113" t="s">
        <v>70</v>
      </c>
      <c r="B3113">
        <v>1993</v>
      </c>
      <c r="D3113" s="1">
        <v>34211</v>
      </c>
      <c r="E3113" t="s">
        <v>8</v>
      </c>
      <c r="F3113" t="s">
        <v>9</v>
      </c>
      <c r="G3113" t="s">
        <v>10</v>
      </c>
      <c r="H3113">
        <v>11790</v>
      </c>
      <c r="J3113">
        <v>2013</v>
      </c>
      <c r="K3113">
        <v>215</v>
      </c>
      <c r="L3113" s="1">
        <v>41489</v>
      </c>
      <c r="M3113">
        <v>521</v>
      </c>
      <c r="N3113">
        <v>2013</v>
      </c>
      <c r="O3113">
        <v>36108</v>
      </c>
    </row>
    <row r="3114" spans="1:15" x14ac:dyDescent="0.25">
      <c r="A3114" t="s">
        <v>70</v>
      </c>
      <c r="B3114">
        <v>1993</v>
      </c>
      <c r="D3114" s="1">
        <v>34212</v>
      </c>
      <c r="E3114" t="s">
        <v>8</v>
      </c>
      <c r="F3114" t="s">
        <v>9</v>
      </c>
      <c r="G3114" t="s">
        <v>10</v>
      </c>
      <c r="H3114">
        <v>3033</v>
      </c>
      <c r="J3114">
        <v>2014</v>
      </c>
      <c r="K3114">
        <v>215</v>
      </c>
      <c r="L3114" s="1">
        <v>41854</v>
      </c>
      <c r="M3114">
        <v>0</v>
      </c>
      <c r="N3114">
        <v>2014</v>
      </c>
      <c r="O3114">
        <v>27704</v>
      </c>
    </row>
    <row r="3115" spans="1:15" x14ac:dyDescent="0.25">
      <c r="A3115" t="s">
        <v>70</v>
      </c>
      <c r="B3115">
        <v>1993</v>
      </c>
      <c r="D3115" s="1">
        <v>34213</v>
      </c>
      <c r="E3115" t="s">
        <v>8</v>
      </c>
      <c r="F3115" t="s">
        <v>9</v>
      </c>
      <c r="G3115" t="s">
        <v>10</v>
      </c>
      <c r="H3115">
        <v>1322</v>
      </c>
      <c r="J3115">
        <v>2015</v>
      </c>
      <c r="K3115">
        <v>215</v>
      </c>
      <c r="L3115" s="1">
        <v>42219</v>
      </c>
      <c r="M3115">
        <v>1297</v>
      </c>
      <c r="N3115">
        <v>2015</v>
      </c>
      <c r="O3115">
        <v>27784</v>
      </c>
    </row>
    <row r="3116" spans="1:15" x14ac:dyDescent="0.25">
      <c r="A3116" t="s">
        <v>70</v>
      </c>
      <c r="B3116">
        <v>1993</v>
      </c>
      <c r="D3116" s="1">
        <v>34214</v>
      </c>
      <c r="E3116" t="s">
        <v>8</v>
      </c>
      <c r="F3116" t="s">
        <v>9</v>
      </c>
      <c r="G3116" t="s">
        <v>10</v>
      </c>
      <c r="H3116">
        <v>0</v>
      </c>
      <c r="J3116">
        <v>2016</v>
      </c>
      <c r="K3116">
        <v>215</v>
      </c>
      <c r="L3116" s="1">
        <v>42584</v>
      </c>
      <c r="M3116">
        <v>265</v>
      </c>
      <c r="N3116">
        <v>2016</v>
      </c>
      <c r="O3116">
        <v>17625</v>
      </c>
    </row>
    <row r="3117" spans="1:15" x14ac:dyDescent="0.25">
      <c r="A3117" t="s">
        <v>70</v>
      </c>
      <c r="B3117">
        <v>1993</v>
      </c>
      <c r="D3117" s="1">
        <v>34215</v>
      </c>
      <c r="E3117" t="s">
        <v>8</v>
      </c>
      <c r="F3117" t="s">
        <v>9</v>
      </c>
      <c r="G3117" t="s">
        <v>10</v>
      </c>
      <c r="H3117">
        <v>0</v>
      </c>
      <c r="J3117">
        <v>2017</v>
      </c>
      <c r="K3117">
        <v>215</v>
      </c>
      <c r="L3117" s="1">
        <v>42950</v>
      </c>
      <c r="M3117">
        <v>665</v>
      </c>
      <c r="N3117">
        <v>2017</v>
      </c>
      <c r="O3117">
        <v>26499</v>
      </c>
    </row>
    <row r="3118" spans="1:15" x14ac:dyDescent="0.25">
      <c r="A3118" t="s">
        <v>70</v>
      </c>
      <c r="B3118">
        <v>1993</v>
      </c>
      <c r="D3118" s="1">
        <v>34216</v>
      </c>
      <c r="E3118" t="s">
        <v>8</v>
      </c>
      <c r="F3118" t="s">
        <v>9</v>
      </c>
      <c r="G3118" t="s">
        <v>10</v>
      </c>
      <c r="H3118">
        <v>341</v>
      </c>
      <c r="J3118">
        <v>2018</v>
      </c>
      <c r="K3118">
        <v>215</v>
      </c>
      <c r="L3118" s="1">
        <v>43315</v>
      </c>
      <c r="M3118">
        <v>471</v>
      </c>
      <c r="N3118">
        <v>2018</v>
      </c>
      <c r="O3118">
        <v>22450</v>
      </c>
    </row>
    <row r="3119" spans="1:15" x14ac:dyDescent="0.25">
      <c r="A3119" t="s">
        <v>70</v>
      </c>
      <c r="B3119">
        <v>1993</v>
      </c>
      <c r="D3119" s="1">
        <v>34217</v>
      </c>
      <c r="E3119" t="s">
        <v>8</v>
      </c>
      <c r="F3119" t="s">
        <v>9</v>
      </c>
      <c r="G3119" t="s">
        <v>10</v>
      </c>
      <c r="H3119">
        <v>38</v>
      </c>
      <c r="J3119">
        <v>2019</v>
      </c>
      <c r="K3119">
        <v>215</v>
      </c>
      <c r="L3119" s="1">
        <v>43680</v>
      </c>
      <c r="M3119">
        <v>1332</v>
      </c>
      <c r="N3119">
        <v>2019</v>
      </c>
      <c r="O3119">
        <v>54992</v>
      </c>
    </row>
    <row r="3120" spans="1:15" x14ac:dyDescent="0.25">
      <c r="A3120" t="s">
        <v>70</v>
      </c>
      <c r="B3120">
        <v>1993</v>
      </c>
      <c r="D3120" s="1">
        <v>34218</v>
      </c>
      <c r="E3120" t="s">
        <v>8</v>
      </c>
      <c r="F3120" t="s">
        <v>9</v>
      </c>
      <c r="G3120" t="s">
        <v>10</v>
      </c>
      <c r="H3120">
        <v>0</v>
      </c>
      <c r="J3120">
        <v>2020</v>
      </c>
      <c r="K3120">
        <v>215</v>
      </c>
      <c r="L3120" s="1">
        <v>44045</v>
      </c>
      <c r="M3120">
        <v>277</v>
      </c>
      <c r="N3120">
        <v>2020</v>
      </c>
      <c r="O3120">
        <v>13223</v>
      </c>
    </row>
    <row r="3121" spans="1:15" x14ac:dyDescent="0.25">
      <c r="A3121" t="s">
        <v>70</v>
      </c>
      <c r="B3121">
        <v>1993</v>
      </c>
      <c r="D3121" s="1">
        <v>34219</v>
      </c>
      <c r="E3121" t="s">
        <v>8</v>
      </c>
      <c r="F3121" t="s">
        <v>9</v>
      </c>
      <c r="G3121" t="s">
        <v>10</v>
      </c>
      <c r="H3121">
        <v>0</v>
      </c>
      <c r="J3121">
        <v>2021</v>
      </c>
      <c r="K3121">
        <v>215</v>
      </c>
      <c r="L3121" s="1">
        <v>44411</v>
      </c>
      <c r="M3121">
        <v>433</v>
      </c>
      <c r="N3121">
        <v>2021</v>
      </c>
      <c r="O3121">
        <v>14684</v>
      </c>
    </row>
    <row r="3122" spans="1:15" x14ac:dyDescent="0.25">
      <c r="A3122" t="s">
        <v>70</v>
      </c>
      <c r="B3122">
        <v>1993</v>
      </c>
      <c r="D3122" s="1">
        <v>34220</v>
      </c>
      <c r="E3122" t="s">
        <v>8</v>
      </c>
      <c r="F3122" t="s">
        <v>9</v>
      </c>
      <c r="G3122" t="s">
        <v>10</v>
      </c>
      <c r="H3122">
        <v>0</v>
      </c>
      <c r="J3122">
        <v>1971</v>
      </c>
      <c r="K3122">
        <v>216</v>
      </c>
      <c r="L3122" s="1">
        <v>26149</v>
      </c>
      <c r="M3122">
        <v>305</v>
      </c>
      <c r="N3122">
        <v>1971</v>
      </c>
      <c r="O3122">
        <v>13642</v>
      </c>
    </row>
    <row r="3123" spans="1:15" x14ac:dyDescent="0.25">
      <c r="A3123" t="s">
        <v>70</v>
      </c>
      <c r="B3123">
        <v>1993</v>
      </c>
      <c r="D3123" s="1">
        <v>34221</v>
      </c>
      <c r="E3123" t="s">
        <v>8</v>
      </c>
      <c r="F3123" t="s">
        <v>9</v>
      </c>
      <c r="G3123" t="s">
        <v>10</v>
      </c>
      <c r="H3123">
        <v>0</v>
      </c>
      <c r="J3123">
        <v>1972</v>
      </c>
      <c r="K3123">
        <v>216</v>
      </c>
      <c r="L3123" s="1">
        <v>26514</v>
      </c>
      <c r="M3123">
        <v>102</v>
      </c>
      <c r="N3123">
        <v>1972</v>
      </c>
      <c r="O3123">
        <v>15049</v>
      </c>
    </row>
    <row r="3124" spans="1:15" x14ac:dyDescent="0.25">
      <c r="A3124" t="s">
        <v>70</v>
      </c>
      <c r="B3124">
        <v>1993</v>
      </c>
      <c r="D3124" s="1">
        <v>34222</v>
      </c>
      <c r="E3124" t="s">
        <v>8</v>
      </c>
      <c r="F3124" t="s">
        <v>9</v>
      </c>
      <c r="G3124" t="s">
        <v>10</v>
      </c>
      <c r="H3124">
        <v>349</v>
      </c>
      <c r="J3124">
        <v>1973</v>
      </c>
      <c r="K3124">
        <v>216</v>
      </c>
      <c r="L3124" s="1">
        <v>26880</v>
      </c>
      <c r="M3124">
        <v>0</v>
      </c>
      <c r="N3124">
        <v>1973</v>
      </c>
      <c r="O3124">
        <v>12154</v>
      </c>
    </row>
    <row r="3125" spans="1:15" x14ac:dyDescent="0.25">
      <c r="A3125" t="s">
        <v>70</v>
      </c>
      <c r="B3125">
        <v>1993</v>
      </c>
      <c r="D3125" s="1">
        <v>34223</v>
      </c>
      <c r="E3125" t="s">
        <v>8</v>
      </c>
      <c r="F3125" t="s">
        <v>9</v>
      </c>
      <c r="G3125" t="s">
        <v>10</v>
      </c>
      <c r="H3125">
        <v>864</v>
      </c>
      <c r="J3125">
        <v>1974</v>
      </c>
      <c r="K3125">
        <v>216</v>
      </c>
      <c r="L3125" s="1">
        <v>27245</v>
      </c>
      <c r="M3125">
        <v>251</v>
      </c>
      <c r="N3125">
        <v>1974</v>
      </c>
      <c r="O3125">
        <v>33703</v>
      </c>
    </row>
    <row r="3126" spans="1:15" x14ac:dyDescent="0.25">
      <c r="A3126" t="s">
        <v>70</v>
      </c>
      <c r="B3126">
        <v>1993</v>
      </c>
      <c r="D3126" s="1">
        <v>34224</v>
      </c>
      <c r="E3126" t="s">
        <v>8</v>
      </c>
      <c r="F3126" t="s">
        <v>9</v>
      </c>
      <c r="G3126" t="s">
        <v>10</v>
      </c>
      <c r="H3126">
        <v>2232</v>
      </c>
      <c r="J3126">
        <v>1975</v>
      </c>
      <c r="K3126">
        <v>216</v>
      </c>
      <c r="L3126" s="1">
        <v>27610</v>
      </c>
      <c r="M3126">
        <v>36</v>
      </c>
      <c r="N3126">
        <v>1975</v>
      </c>
      <c r="O3126">
        <v>4125</v>
      </c>
    </row>
    <row r="3127" spans="1:15" x14ac:dyDescent="0.25">
      <c r="A3127" t="s">
        <v>70</v>
      </c>
      <c r="B3127">
        <v>1993</v>
      </c>
      <c r="D3127" s="1">
        <v>34225</v>
      </c>
      <c r="E3127" t="s">
        <v>8</v>
      </c>
      <c r="F3127" t="s">
        <v>9</v>
      </c>
      <c r="G3127" t="s">
        <v>10</v>
      </c>
      <c r="H3127">
        <v>20120</v>
      </c>
      <c r="J3127">
        <v>1976</v>
      </c>
      <c r="K3127">
        <v>216</v>
      </c>
      <c r="L3127" s="1">
        <v>27975</v>
      </c>
      <c r="M3127">
        <v>0</v>
      </c>
      <c r="N3127">
        <v>1976</v>
      </c>
      <c r="O3127">
        <v>9826</v>
      </c>
    </row>
    <row r="3128" spans="1:15" x14ac:dyDescent="0.25">
      <c r="A3128" t="s">
        <v>70</v>
      </c>
      <c r="B3128">
        <v>1993</v>
      </c>
      <c r="D3128" s="1">
        <v>34226</v>
      </c>
      <c r="E3128" t="s">
        <v>8</v>
      </c>
      <c r="F3128" t="s">
        <v>9</v>
      </c>
      <c r="G3128" t="s">
        <v>10</v>
      </c>
      <c r="H3128">
        <v>20072</v>
      </c>
      <c r="J3128">
        <v>1977</v>
      </c>
      <c r="K3128">
        <v>216</v>
      </c>
      <c r="L3128" s="1">
        <v>28341</v>
      </c>
      <c r="M3128">
        <v>255</v>
      </c>
      <c r="N3128">
        <v>1977</v>
      </c>
      <c r="O3128">
        <v>4021</v>
      </c>
    </row>
    <row r="3129" spans="1:15" x14ac:dyDescent="0.25">
      <c r="A3129" t="s">
        <v>70</v>
      </c>
      <c r="B3129">
        <v>1993</v>
      </c>
      <c r="D3129" s="1">
        <v>34227</v>
      </c>
      <c r="E3129" t="s">
        <v>8</v>
      </c>
      <c r="F3129" t="s">
        <v>9</v>
      </c>
      <c r="G3129" t="s">
        <v>10</v>
      </c>
      <c r="H3129">
        <v>7405</v>
      </c>
      <c r="J3129">
        <v>1978</v>
      </c>
      <c r="K3129">
        <v>216</v>
      </c>
      <c r="L3129" s="1">
        <v>28706</v>
      </c>
      <c r="M3129">
        <v>0</v>
      </c>
      <c r="N3129">
        <v>1978</v>
      </c>
      <c r="O3129">
        <v>28113</v>
      </c>
    </row>
    <row r="3130" spans="1:15" x14ac:dyDescent="0.25">
      <c r="A3130" t="s">
        <v>70</v>
      </c>
      <c r="B3130">
        <v>1993</v>
      </c>
      <c r="D3130" s="1">
        <v>34228</v>
      </c>
      <c r="E3130" t="s">
        <v>8</v>
      </c>
      <c r="F3130" t="s">
        <v>9</v>
      </c>
      <c r="G3130" t="s">
        <v>10</v>
      </c>
      <c r="H3130">
        <v>5556</v>
      </c>
      <c r="J3130">
        <v>1979</v>
      </c>
      <c r="K3130">
        <v>216</v>
      </c>
      <c r="L3130" s="1">
        <v>29071</v>
      </c>
      <c r="M3130">
        <v>0</v>
      </c>
      <c r="N3130">
        <v>1979</v>
      </c>
      <c r="O3130">
        <v>23816</v>
      </c>
    </row>
    <row r="3131" spans="1:15" x14ac:dyDescent="0.25">
      <c r="A3131" t="s">
        <v>70</v>
      </c>
      <c r="B3131">
        <v>1993</v>
      </c>
      <c r="D3131" s="1">
        <v>34229</v>
      </c>
      <c r="E3131" t="s">
        <v>8</v>
      </c>
      <c r="F3131" t="s">
        <v>9</v>
      </c>
      <c r="G3131" t="s">
        <v>10</v>
      </c>
      <c r="H3131">
        <v>521</v>
      </c>
      <c r="J3131">
        <v>1980</v>
      </c>
      <c r="K3131">
        <v>216</v>
      </c>
      <c r="L3131" s="1">
        <v>29436</v>
      </c>
      <c r="M3131">
        <v>300</v>
      </c>
      <c r="N3131">
        <v>1980</v>
      </c>
      <c r="O3131">
        <v>17001</v>
      </c>
    </row>
    <row r="3132" spans="1:15" x14ac:dyDescent="0.25">
      <c r="A3132" t="s">
        <v>70</v>
      </c>
      <c r="B3132">
        <v>1993</v>
      </c>
      <c r="D3132" s="1">
        <v>34230</v>
      </c>
      <c r="E3132" t="s">
        <v>8</v>
      </c>
      <c r="F3132" t="s">
        <v>9</v>
      </c>
      <c r="G3132" t="s">
        <v>10</v>
      </c>
      <c r="H3132">
        <v>5316</v>
      </c>
      <c r="J3132">
        <v>1981</v>
      </c>
      <c r="K3132">
        <v>216</v>
      </c>
      <c r="L3132" s="1">
        <v>29802</v>
      </c>
      <c r="M3132">
        <v>165</v>
      </c>
      <c r="N3132">
        <v>1981</v>
      </c>
      <c r="O3132">
        <v>3037</v>
      </c>
    </row>
    <row r="3133" spans="1:15" x14ac:dyDescent="0.25">
      <c r="A3133" t="s">
        <v>70</v>
      </c>
      <c r="B3133">
        <v>1993</v>
      </c>
      <c r="D3133" s="1">
        <v>34231</v>
      </c>
      <c r="E3133" t="s">
        <v>8</v>
      </c>
      <c r="F3133" t="s">
        <v>9</v>
      </c>
      <c r="G3133" t="s">
        <v>10</v>
      </c>
      <c r="H3133">
        <v>2510</v>
      </c>
      <c r="J3133">
        <v>1982</v>
      </c>
      <c r="K3133">
        <v>216</v>
      </c>
      <c r="L3133" s="1">
        <v>30167</v>
      </c>
      <c r="M3133">
        <v>729</v>
      </c>
      <c r="N3133">
        <v>1982</v>
      </c>
      <c r="O3133">
        <v>7436</v>
      </c>
    </row>
    <row r="3134" spans="1:15" x14ac:dyDescent="0.25">
      <c r="A3134" t="s">
        <v>70</v>
      </c>
      <c r="B3134">
        <v>1993</v>
      </c>
      <c r="D3134" s="1">
        <v>34232</v>
      </c>
      <c r="E3134" t="s">
        <v>8</v>
      </c>
      <c r="F3134" t="s">
        <v>9</v>
      </c>
      <c r="G3134" t="s">
        <v>10</v>
      </c>
      <c r="H3134">
        <v>11637</v>
      </c>
      <c r="J3134">
        <v>1983</v>
      </c>
      <c r="K3134">
        <v>216</v>
      </c>
      <c r="L3134" s="1">
        <v>30532</v>
      </c>
      <c r="M3134">
        <v>2640</v>
      </c>
      <c r="N3134">
        <v>1983</v>
      </c>
      <c r="O3134">
        <v>53768</v>
      </c>
    </row>
    <row r="3135" spans="1:15" x14ac:dyDescent="0.25">
      <c r="A3135" t="s">
        <v>70</v>
      </c>
      <c r="B3135">
        <v>1993</v>
      </c>
      <c r="D3135" s="1">
        <v>34233</v>
      </c>
      <c r="E3135" t="s">
        <v>8</v>
      </c>
      <c r="F3135" t="s">
        <v>9</v>
      </c>
      <c r="G3135" t="s">
        <v>10</v>
      </c>
      <c r="H3135">
        <v>4355</v>
      </c>
      <c r="J3135">
        <v>1984</v>
      </c>
      <c r="K3135">
        <v>216</v>
      </c>
      <c r="L3135" s="1">
        <v>30897</v>
      </c>
      <c r="M3135">
        <v>352</v>
      </c>
      <c r="N3135">
        <v>1984</v>
      </c>
      <c r="O3135">
        <v>18022</v>
      </c>
    </row>
    <row r="3136" spans="1:15" x14ac:dyDescent="0.25">
      <c r="A3136" t="s">
        <v>70</v>
      </c>
      <c r="B3136">
        <v>1993</v>
      </c>
      <c r="D3136" s="1">
        <v>34234</v>
      </c>
      <c r="E3136" t="s">
        <v>8</v>
      </c>
      <c r="F3136" t="s">
        <v>9</v>
      </c>
      <c r="G3136" t="s">
        <v>10</v>
      </c>
      <c r="H3136">
        <v>10183</v>
      </c>
      <c r="J3136">
        <v>1985</v>
      </c>
      <c r="K3136">
        <v>216</v>
      </c>
      <c r="L3136" s="1">
        <v>31263</v>
      </c>
      <c r="M3136">
        <v>23</v>
      </c>
      <c r="N3136">
        <v>1985</v>
      </c>
      <c r="O3136">
        <v>3732</v>
      </c>
    </row>
    <row r="3137" spans="1:15" x14ac:dyDescent="0.25">
      <c r="A3137" t="s">
        <v>70</v>
      </c>
      <c r="B3137">
        <v>1993</v>
      </c>
      <c r="D3137" s="1">
        <v>34235</v>
      </c>
      <c r="E3137" t="s">
        <v>8</v>
      </c>
      <c r="F3137" t="s">
        <v>9</v>
      </c>
      <c r="G3137" t="s">
        <v>10</v>
      </c>
      <c r="H3137">
        <v>1539</v>
      </c>
      <c r="J3137">
        <v>1986</v>
      </c>
      <c r="K3137">
        <v>216</v>
      </c>
      <c r="L3137" s="1">
        <v>31628</v>
      </c>
      <c r="M3137">
        <v>0</v>
      </c>
      <c r="N3137">
        <v>1986</v>
      </c>
      <c r="O3137">
        <v>792</v>
      </c>
    </row>
    <row r="3138" spans="1:15" x14ac:dyDescent="0.25">
      <c r="A3138" t="s">
        <v>70</v>
      </c>
      <c r="B3138">
        <v>1993</v>
      </c>
      <c r="D3138" s="1">
        <v>34236</v>
      </c>
      <c r="E3138" t="s">
        <v>8</v>
      </c>
      <c r="F3138" t="s">
        <v>9</v>
      </c>
      <c r="G3138" t="s">
        <v>10</v>
      </c>
      <c r="H3138">
        <v>1626</v>
      </c>
      <c r="J3138">
        <v>1987</v>
      </c>
      <c r="K3138">
        <v>216</v>
      </c>
      <c r="L3138" s="1">
        <v>31993</v>
      </c>
      <c r="M3138">
        <v>0</v>
      </c>
      <c r="N3138">
        <v>1987</v>
      </c>
      <c r="O3138">
        <v>12406</v>
      </c>
    </row>
    <row r="3139" spans="1:15" x14ac:dyDescent="0.25">
      <c r="A3139" t="s">
        <v>70</v>
      </c>
      <c r="B3139">
        <v>1993</v>
      </c>
      <c r="D3139" s="1">
        <v>34237</v>
      </c>
      <c r="E3139" t="s">
        <v>8</v>
      </c>
      <c r="F3139" t="s">
        <v>9</v>
      </c>
      <c r="G3139" t="s">
        <v>10</v>
      </c>
      <c r="H3139">
        <v>473</v>
      </c>
      <c r="J3139">
        <v>1988</v>
      </c>
      <c r="K3139">
        <v>216</v>
      </c>
      <c r="L3139" s="1">
        <v>32358</v>
      </c>
      <c r="M3139">
        <v>58</v>
      </c>
      <c r="N3139">
        <v>1988</v>
      </c>
      <c r="O3139">
        <v>7070</v>
      </c>
    </row>
    <row r="3140" spans="1:15" x14ac:dyDescent="0.25">
      <c r="A3140" t="s">
        <v>70</v>
      </c>
      <c r="B3140">
        <v>1993</v>
      </c>
      <c r="D3140" s="1">
        <v>34238</v>
      </c>
      <c r="E3140" t="s">
        <v>8</v>
      </c>
      <c r="F3140" t="s">
        <v>9</v>
      </c>
      <c r="G3140" t="s">
        <v>10</v>
      </c>
      <c r="H3140">
        <v>98</v>
      </c>
      <c r="J3140">
        <v>1989</v>
      </c>
      <c r="K3140">
        <v>216</v>
      </c>
      <c r="L3140" s="1">
        <v>32724</v>
      </c>
      <c r="M3140">
        <v>895</v>
      </c>
      <c r="N3140">
        <v>1989</v>
      </c>
      <c r="O3140">
        <v>53554</v>
      </c>
    </row>
    <row r="3141" spans="1:15" x14ac:dyDescent="0.25">
      <c r="A3141" t="s">
        <v>70</v>
      </c>
      <c r="B3141">
        <v>1993</v>
      </c>
      <c r="D3141" s="1">
        <v>34239</v>
      </c>
      <c r="E3141" t="s">
        <v>8</v>
      </c>
      <c r="F3141" t="s">
        <v>9</v>
      </c>
      <c r="G3141" t="s">
        <v>10</v>
      </c>
      <c r="H3141">
        <v>14</v>
      </c>
      <c r="J3141">
        <v>1990</v>
      </c>
      <c r="K3141">
        <v>216</v>
      </c>
      <c r="L3141" s="1">
        <v>33089</v>
      </c>
      <c r="M3141">
        <v>478</v>
      </c>
      <c r="N3141">
        <v>1990</v>
      </c>
      <c r="O3141">
        <v>23815</v>
      </c>
    </row>
    <row r="3142" spans="1:15" x14ac:dyDescent="0.25">
      <c r="A3142" t="s">
        <v>70</v>
      </c>
      <c r="B3142">
        <v>1993</v>
      </c>
      <c r="D3142" s="1">
        <v>34240</v>
      </c>
      <c r="E3142" t="s">
        <v>8</v>
      </c>
      <c r="F3142" t="s">
        <v>9</v>
      </c>
      <c r="G3142" t="s">
        <v>10</v>
      </c>
      <c r="H3142">
        <v>84</v>
      </c>
      <c r="J3142">
        <v>1991</v>
      </c>
      <c r="K3142">
        <v>216</v>
      </c>
      <c r="L3142" s="1">
        <v>33454</v>
      </c>
      <c r="M3142">
        <v>0</v>
      </c>
      <c r="N3142">
        <v>1991</v>
      </c>
      <c r="O3142">
        <v>10370</v>
      </c>
    </row>
    <row r="3143" spans="1:15" x14ac:dyDescent="0.25">
      <c r="A3143" t="s">
        <v>70</v>
      </c>
      <c r="B3143">
        <v>1993</v>
      </c>
      <c r="D3143" s="1">
        <v>34241</v>
      </c>
      <c r="E3143" t="s">
        <v>8</v>
      </c>
      <c r="F3143" t="s">
        <v>9</v>
      </c>
      <c r="G3143" t="s">
        <v>10</v>
      </c>
      <c r="H3143">
        <v>0</v>
      </c>
      <c r="J3143">
        <v>1992</v>
      </c>
      <c r="K3143">
        <v>216</v>
      </c>
      <c r="L3143" s="1">
        <v>33819</v>
      </c>
      <c r="M3143">
        <v>774</v>
      </c>
      <c r="N3143">
        <v>1992</v>
      </c>
      <c r="O3143">
        <v>19815</v>
      </c>
    </row>
    <row r="3144" spans="1:15" x14ac:dyDescent="0.25">
      <c r="A3144" t="s">
        <v>70</v>
      </c>
      <c r="B3144">
        <v>1993</v>
      </c>
      <c r="D3144" s="1">
        <v>34242</v>
      </c>
      <c r="E3144" t="s">
        <v>8</v>
      </c>
      <c r="F3144" t="s">
        <v>9</v>
      </c>
      <c r="G3144" t="s">
        <v>10</v>
      </c>
      <c r="H3144">
        <v>0</v>
      </c>
      <c r="J3144">
        <v>1993</v>
      </c>
      <c r="K3144">
        <v>216</v>
      </c>
      <c r="L3144" s="1">
        <v>34185</v>
      </c>
      <c r="M3144">
        <v>1600</v>
      </c>
      <c r="N3144">
        <v>1993</v>
      </c>
      <c r="O3144">
        <v>28847</v>
      </c>
    </row>
    <row r="3145" spans="1:15" x14ac:dyDescent="0.25">
      <c r="A3145" t="s">
        <v>70</v>
      </c>
      <c r="B3145">
        <v>1993</v>
      </c>
      <c r="D3145" s="1">
        <v>34243</v>
      </c>
      <c r="E3145" t="s">
        <v>8</v>
      </c>
      <c r="F3145" t="s">
        <v>9</v>
      </c>
      <c r="G3145" t="s">
        <v>10</v>
      </c>
      <c r="H3145">
        <v>0</v>
      </c>
      <c r="J3145">
        <v>1994</v>
      </c>
      <c r="K3145">
        <v>216</v>
      </c>
      <c r="L3145" s="1">
        <v>34550</v>
      </c>
      <c r="M3145">
        <v>211</v>
      </c>
      <c r="N3145">
        <v>1994</v>
      </c>
      <c r="O3145">
        <v>23378</v>
      </c>
    </row>
    <row r="3146" spans="1:15" x14ac:dyDescent="0.25">
      <c r="A3146" t="s">
        <v>70</v>
      </c>
      <c r="B3146">
        <v>1993</v>
      </c>
      <c r="D3146" s="1">
        <v>34244</v>
      </c>
      <c r="E3146" t="s">
        <v>8</v>
      </c>
      <c r="F3146" t="s">
        <v>9</v>
      </c>
      <c r="G3146" t="s">
        <v>10</v>
      </c>
      <c r="H3146">
        <v>101</v>
      </c>
      <c r="J3146">
        <v>1995</v>
      </c>
      <c r="K3146">
        <v>216</v>
      </c>
      <c r="L3146" s="1">
        <v>34915</v>
      </c>
      <c r="M3146">
        <v>1800</v>
      </c>
      <c r="N3146">
        <v>1995</v>
      </c>
      <c r="O3146">
        <v>18076</v>
      </c>
    </row>
    <row r="3147" spans="1:15" x14ac:dyDescent="0.25">
      <c r="A3147" t="s">
        <v>70</v>
      </c>
      <c r="B3147">
        <v>1993</v>
      </c>
      <c r="D3147" s="1">
        <v>34245</v>
      </c>
      <c r="E3147" t="s">
        <v>8</v>
      </c>
      <c r="F3147" t="s">
        <v>9</v>
      </c>
      <c r="G3147" t="s">
        <v>10</v>
      </c>
      <c r="H3147">
        <v>0</v>
      </c>
      <c r="J3147">
        <v>1999</v>
      </c>
      <c r="K3147">
        <v>216</v>
      </c>
      <c r="L3147" s="1">
        <v>36376</v>
      </c>
      <c r="M3147">
        <v>261</v>
      </c>
      <c r="N3147">
        <v>1999</v>
      </c>
      <c r="O3147">
        <v>23343</v>
      </c>
    </row>
    <row r="3148" spans="1:15" x14ac:dyDescent="0.25">
      <c r="A3148" t="s">
        <v>70</v>
      </c>
      <c r="B3148">
        <v>1993</v>
      </c>
      <c r="D3148" s="1">
        <v>34246</v>
      </c>
      <c r="E3148" t="s">
        <v>8</v>
      </c>
      <c r="F3148" t="s">
        <v>9</v>
      </c>
      <c r="G3148" t="s">
        <v>10</v>
      </c>
      <c r="H3148">
        <v>0</v>
      </c>
      <c r="J3148">
        <v>2000</v>
      </c>
      <c r="K3148">
        <v>216</v>
      </c>
      <c r="L3148" s="1">
        <v>36741</v>
      </c>
      <c r="M3148">
        <v>70</v>
      </c>
      <c r="N3148">
        <v>2000</v>
      </c>
      <c r="O3148">
        <v>22245</v>
      </c>
    </row>
    <row r="3149" spans="1:15" x14ac:dyDescent="0.25">
      <c r="A3149" t="s">
        <v>70</v>
      </c>
      <c r="B3149">
        <v>1993</v>
      </c>
      <c r="D3149" s="1">
        <v>34247</v>
      </c>
      <c r="E3149" t="s">
        <v>8</v>
      </c>
      <c r="F3149" t="s">
        <v>9</v>
      </c>
      <c r="G3149" t="s">
        <v>10</v>
      </c>
      <c r="H3149">
        <v>0</v>
      </c>
      <c r="J3149">
        <v>2001</v>
      </c>
      <c r="K3149">
        <v>216</v>
      </c>
      <c r="L3149" s="1">
        <v>37107</v>
      </c>
      <c r="M3149">
        <v>872</v>
      </c>
      <c r="N3149">
        <v>2001</v>
      </c>
      <c r="O3149">
        <v>33109</v>
      </c>
    </row>
    <row r="3150" spans="1:15" x14ac:dyDescent="0.25">
      <c r="A3150" t="s">
        <v>70</v>
      </c>
      <c r="B3150">
        <v>1993</v>
      </c>
      <c r="D3150" s="1">
        <v>34248</v>
      </c>
      <c r="E3150" t="s">
        <v>8</v>
      </c>
      <c r="F3150" t="s">
        <v>9</v>
      </c>
      <c r="G3150" t="s">
        <v>10</v>
      </c>
      <c r="H3150">
        <v>1293</v>
      </c>
      <c r="J3150">
        <v>2002</v>
      </c>
      <c r="K3150">
        <v>216</v>
      </c>
      <c r="L3150" s="1">
        <v>37472</v>
      </c>
      <c r="M3150">
        <v>86</v>
      </c>
      <c r="N3150">
        <v>2002</v>
      </c>
      <c r="O3150">
        <v>20680</v>
      </c>
    </row>
    <row r="3151" spans="1:15" x14ac:dyDescent="0.25">
      <c r="A3151" t="s">
        <v>70</v>
      </c>
      <c r="B3151">
        <v>1993</v>
      </c>
      <c r="D3151" s="1">
        <v>34249</v>
      </c>
      <c r="E3151" t="s">
        <v>8</v>
      </c>
      <c r="F3151" t="s">
        <v>9</v>
      </c>
      <c r="G3151" t="s">
        <v>10</v>
      </c>
      <c r="H3151">
        <v>93</v>
      </c>
      <c r="J3151">
        <v>2003</v>
      </c>
      <c r="K3151">
        <v>216</v>
      </c>
      <c r="L3151" s="1">
        <v>37837</v>
      </c>
      <c r="M3151">
        <v>93</v>
      </c>
      <c r="N3151">
        <v>2003</v>
      </c>
      <c r="O3151">
        <v>9113</v>
      </c>
    </row>
    <row r="3152" spans="1:15" x14ac:dyDescent="0.25">
      <c r="A3152" t="s">
        <v>70</v>
      </c>
      <c r="B3152">
        <v>1993</v>
      </c>
      <c r="D3152" s="1">
        <v>34250</v>
      </c>
      <c r="E3152" t="s">
        <v>8</v>
      </c>
      <c r="F3152" t="s">
        <v>9</v>
      </c>
      <c r="G3152" t="s">
        <v>10</v>
      </c>
      <c r="H3152">
        <v>6</v>
      </c>
      <c r="J3152">
        <v>2004</v>
      </c>
      <c r="K3152">
        <v>216</v>
      </c>
      <c r="L3152" s="1">
        <v>38202</v>
      </c>
      <c r="M3152">
        <v>142</v>
      </c>
      <c r="N3152">
        <v>2004</v>
      </c>
      <c r="O3152">
        <v>22043</v>
      </c>
    </row>
    <row r="3153" spans="1:15" x14ac:dyDescent="0.25">
      <c r="A3153" t="s">
        <v>70</v>
      </c>
      <c r="B3153">
        <v>1993</v>
      </c>
      <c r="D3153" s="1">
        <v>34251</v>
      </c>
      <c r="E3153" t="s">
        <v>8</v>
      </c>
      <c r="F3153" t="s">
        <v>9</v>
      </c>
      <c r="G3153" t="s">
        <v>10</v>
      </c>
      <c r="H3153">
        <v>1555</v>
      </c>
      <c r="J3153">
        <v>2005</v>
      </c>
      <c r="K3153">
        <v>216</v>
      </c>
      <c r="L3153" s="1">
        <v>38568</v>
      </c>
      <c r="M3153">
        <v>195</v>
      </c>
      <c r="N3153">
        <v>2005</v>
      </c>
      <c r="O3153">
        <v>11930</v>
      </c>
    </row>
    <row r="3154" spans="1:15" x14ac:dyDescent="0.25">
      <c r="A3154" t="s">
        <v>70</v>
      </c>
      <c r="B3154">
        <v>1993</v>
      </c>
      <c r="D3154" s="1">
        <v>34252</v>
      </c>
      <c r="E3154" t="s">
        <v>8</v>
      </c>
      <c r="F3154" t="s">
        <v>9</v>
      </c>
      <c r="G3154" t="s">
        <v>10</v>
      </c>
      <c r="H3154">
        <v>2757</v>
      </c>
      <c r="J3154">
        <v>2006</v>
      </c>
      <c r="K3154">
        <v>216</v>
      </c>
      <c r="L3154" s="1">
        <v>38933</v>
      </c>
      <c r="M3154">
        <v>1097</v>
      </c>
      <c r="N3154">
        <v>2006</v>
      </c>
      <c r="O3154">
        <v>8935</v>
      </c>
    </row>
    <row r="3155" spans="1:15" x14ac:dyDescent="0.25">
      <c r="A3155" t="s">
        <v>70</v>
      </c>
      <c r="B3155">
        <v>1993</v>
      </c>
      <c r="D3155" s="1">
        <v>34253</v>
      </c>
      <c r="E3155" t="s">
        <v>8</v>
      </c>
      <c r="F3155" t="s">
        <v>9</v>
      </c>
      <c r="G3155" t="s">
        <v>10</v>
      </c>
      <c r="H3155">
        <v>3565</v>
      </c>
      <c r="J3155">
        <v>2007</v>
      </c>
      <c r="K3155">
        <v>216</v>
      </c>
      <c r="L3155" s="1">
        <v>39298</v>
      </c>
      <c r="M3155">
        <v>65</v>
      </c>
      <c r="N3155">
        <v>2007</v>
      </c>
      <c r="O3155">
        <v>1267</v>
      </c>
    </row>
    <row r="3156" spans="1:15" x14ac:dyDescent="0.25">
      <c r="A3156" t="s">
        <v>70</v>
      </c>
      <c r="B3156">
        <v>1993</v>
      </c>
      <c r="D3156" s="1">
        <v>34254</v>
      </c>
      <c r="E3156" t="s">
        <v>8</v>
      </c>
      <c r="F3156" t="s">
        <v>9</v>
      </c>
      <c r="G3156" t="s">
        <v>10</v>
      </c>
      <c r="H3156">
        <v>3991</v>
      </c>
      <c r="J3156">
        <v>2008</v>
      </c>
      <c r="K3156">
        <v>216</v>
      </c>
      <c r="L3156" s="1">
        <v>39663</v>
      </c>
      <c r="M3156">
        <v>193</v>
      </c>
      <c r="N3156">
        <v>2008</v>
      </c>
      <c r="O3156">
        <v>9818</v>
      </c>
    </row>
    <row r="3157" spans="1:15" x14ac:dyDescent="0.25">
      <c r="A3157" t="s">
        <v>70</v>
      </c>
      <c r="B3157">
        <v>1993</v>
      </c>
      <c r="D3157" s="1">
        <v>34255</v>
      </c>
      <c r="E3157" t="s">
        <v>8</v>
      </c>
      <c r="F3157" t="s">
        <v>9</v>
      </c>
      <c r="G3157" t="s">
        <v>10</v>
      </c>
      <c r="H3157">
        <v>1182</v>
      </c>
      <c r="J3157">
        <v>2009</v>
      </c>
      <c r="K3157">
        <v>216</v>
      </c>
      <c r="L3157" s="1">
        <v>40029</v>
      </c>
      <c r="M3157">
        <v>797</v>
      </c>
      <c r="N3157">
        <v>2009</v>
      </c>
      <c r="O3157">
        <v>70327</v>
      </c>
    </row>
    <row r="3158" spans="1:15" x14ac:dyDescent="0.25">
      <c r="A3158" t="s">
        <v>70</v>
      </c>
      <c r="B3158">
        <v>1993</v>
      </c>
      <c r="D3158" s="1">
        <v>34256</v>
      </c>
      <c r="E3158" t="s">
        <v>8</v>
      </c>
      <c r="F3158" t="s">
        <v>9</v>
      </c>
      <c r="G3158" t="s">
        <v>10</v>
      </c>
      <c r="H3158">
        <v>3135</v>
      </c>
      <c r="J3158">
        <v>2010</v>
      </c>
      <c r="K3158">
        <v>216</v>
      </c>
      <c r="L3158" s="1">
        <v>40394</v>
      </c>
      <c r="M3158">
        <v>547</v>
      </c>
      <c r="N3158">
        <v>2010</v>
      </c>
      <c r="O3158">
        <v>22665</v>
      </c>
    </row>
    <row r="3159" spans="1:15" x14ac:dyDescent="0.25">
      <c r="A3159" t="s">
        <v>70</v>
      </c>
      <c r="B3159">
        <v>1993</v>
      </c>
      <c r="D3159" s="1">
        <v>34257</v>
      </c>
      <c r="E3159" t="s">
        <v>8</v>
      </c>
      <c r="F3159" t="s">
        <v>9</v>
      </c>
      <c r="G3159" t="s">
        <v>10</v>
      </c>
      <c r="H3159">
        <v>2000</v>
      </c>
      <c r="J3159">
        <v>2011</v>
      </c>
      <c r="K3159">
        <v>216</v>
      </c>
      <c r="L3159" s="1">
        <v>40759</v>
      </c>
      <c r="M3159">
        <v>964</v>
      </c>
      <c r="N3159">
        <v>2011</v>
      </c>
      <c r="O3159">
        <v>24772</v>
      </c>
    </row>
    <row r="3160" spans="1:15" x14ac:dyDescent="0.25">
      <c r="A3160" t="s">
        <v>70</v>
      </c>
      <c r="B3160">
        <v>1994</v>
      </c>
      <c r="D3160" s="1">
        <v>34485</v>
      </c>
      <c r="E3160" t="s">
        <v>8</v>
      </c>
      <c r="F3160" t="s">
        <v>9</v>
      </c>
      <c r="G3160" t="s">
        <v>10</v>
      </c>
      <c r="H3160">
        <v>0</v>
      </c>
      <c r="J3160">
        <v>2012</v>
      </c>
      <c r="K3160">
        <v>216</v>
      </c>
      <c r="L3160" s="1">
        <v>41124</v>
      </c>
      <c r="M3160">
        <v>449</v>
      </c>
      <c r="N3160">
        <v>2012</v>
      </c>
      <c r="O3160">
        <v>32939</v>
      </c>
    </row>
    <row r="3161" spans="1:15" x14ac:dyDescent="0.25">
      <c r="A3161" t="s">
        <v>70</v>
      </c>
      <c r="B3161">
        <v>1994</v>
      </c>
      <c r="D3161" s="1">
        <v>34486</v>
      </c>
      <c r="E3161" t="s">
        <v>8</v>
      </c>
      <c r="F3161" t="s">
        <v>9</v>
      </c>
      <c r="G3161" t="s">
        <v>10</v>
      </c>
      <c r="H3161">
        <v>0</v>
      </c>
      <c r="J3161">
        <v>2013</v>
      </c>
      <c r="K3161">
        <v>216</v>
      </c>
      <c r="L3161" s="1">
        <v>41490</v>
      </c>
      <c r="M3161">
        <v>537</v>
      </c>
      <c r="N3161">
        <v>2013</v>
      </c>
      <c r="O3161">
        <v>36645</v>
      </c>
    </row>
    <row r="3162" spans="1:15" x14ac:dyDescent="0.25">
      <c r="A3162" t="s">
        <v>70</v>
      </c>
      <c r="B3162">
        <v>1994</v>
      </c>
      <c r="D3162" s="1">
        <v>34487</v>
      </c>
      <c r="E3162" t="s">
        <v>8</v>
      </c>
      <c r="F3162" t="s">
        <v>9</v>
      </c>
      <c r="G3162" t="s">
        <v>10</v>
      </c>
      <c r="H3162">
        <v>2</v>
      </c>
      <c r="J3162">
        <v>2014</v>
      </c>
      <c r="K3162">
        <v>216</v>
      </c>
      <c r="L3162" s="1">
        <v>41855</v>
      </c>
      <c r="M3162">
        <v>223</v>
      </c>
      <c r="N3162">
        <v>2014</v>
      </c>
      <c r="O3162">
        <v>27927</v>
      </c>
    </row>
    <row r="3163" spans="1:15" x14ac:dyDescent="0.25">
      <c r="A3163" t="s">
        <v>70</v>
      </c>
      <c r="B3163">
        <v>1994</v>
      </c>
      <c r="D3163" s="1">
        <v>34488</v>
      </c>
      <c r="E3163" t="s">
        <v>8</v>
      </c>
      <c r="F3163" t="s">
        <v>9</v>
      </c>
      <c r="G3163" t="s">
        <v>10</v>
      </c>
      <c r="H3163">
        <v>0</v>
      </c>
      <c r="J3163">
        <v>2015</v>
      </c>
      <c r="K3163">
        <v>216</v>
      </c>
      <c r="L3163" s="1">
        <v>42220</v>
      </c>
      <c r="M3163">
        <v>1048</v>
      </c>
      <c r="N3163">
        <v>2015</v>
      </c>
      <c r="O3163">
        <v>28832</v>
      </c>
    </row>
    <row r="3164" spans="1:15" x14ac:dyDescent="0.25">
      <c r="A3164" t="s">
        <v>70</v>
      </c>
      <c r="B3164">
        <v>1994</v>
      </c>
      <c r="D3164" s="1">
        <v>34489</v>
      </c>
      <c r="E3164" t="s">
        <v>8</v>
      </c>
      <c r="F3164" t="s">
        <v>9</v>
      </c>
      <c r="G3164" t="s">
        <v>10</v>
      </c>
      <c r="H3164">
        <v>0</v>
      </c>
      <c r="J3164">
        <v>2016</v>
      </c>
      <c r="K3164">
        <v>216</v>
      </c>
      <c r="L3164" s="1">
        <v>42585</v>
      </c>
      <c r="M3164">
        <v>548</v>
      </c>
      <c r="N3164">
        <v>2016</v>
      </c>
      <c r="O3164">
        <v>18173</v>
      </c>
    </row>
    <row r="3165" spans="1:15" x14ac:dyDescent="0.25">
      <c r="A3165" t="s">
        <v>70</v>
      </c>
      <c r="B3165">
        <v>1994</v>
      </c>
      <c r="D3165" s="1">
        <v>34490</v>
      </c>
      <c r="E3165" t="s">
        <v>8</v>
      </c>
      <c r="F3165" t="s">
        <v>9</v>
      </c>
      <c r="G3165" t="s">
        <v>10</v>
      </c>
      <c r="H3165">
        <v>0</v>
      </c>
      <c r="J3165">
        <v>2017</v>
      </c>
      <c r="K3165">
        <v>216</v>
      </c>
      <c r="L3165" s="1">
        <v>42951</v>
      </c>
      <c r="M3165">
        <v>2266</v>
      </c>
      <c r="N3165">
        <v>2017</v>
      </c>
      <c r="O3165">
        <v>28765</v>
      </c>
    </row>
    <row r="3166" spans="1:15" x14ac:dyDescent="0.25">
      <c r="A3166" t="s">
        <v>70</v>
      </c>
      <c r="B3166">
        <v>1994</v>
      </c>
      <c r="D3166" s="1">
        <v>34491</v>
      </c>
      <c r="E3166" t="s">
        <v>8</v>
      </c>
      <c r="F3166" t="s">
        <v>9</v>
      </c>
      <c r="G3166" t="s">
        <v>10</v>
      </c>
      <c r="H3166">
        <v>128</v>
      </c>
      <c r="J3166">
        <v>2018</v>
      </c>
      <c r="K3166">
        <v>216</v>
      </c>
      <c r="L3166" s="1">
        <v>43316</v>
      </c>
      <c r="M3166">
        <v>360</v>
      </c>
      <c r="N3166">
        <v>2018</v>
      </c>
      <c r="O3166">
        <v>22810</v>
      </c>
    </row>
    <row r="3167" spans="1:15" x14ac:dyDescent="0.25">
      <c r="A3167" t="s">
        <v>70</v>
      </c>
      <c r="B3167">
        <v>1994</v>
      </c>
      <c r="D3167" s="1">
        <v>34492</v>
      </c>
      <c r="E3167" t="s">
        <v>8</v>
      </c>
      <c r="F3167" t="s">
        <v>9</v>
      </c>
      <c r="G3167" t="s">
        <v>10</v>
      </c>
      <c r="H3167">
        <v>0</v>
      </c>
      <c r="J3167">
        <v>2019</v>
      </c>
      <c r="K3167">
        <v>216</v>
      </c>
      <c r="L3167" s="1">
        <v>43681</v>
      </c>
      <c r="M3167">
        <v>1767</v>
      </c>
      <c r="N3167">
        <v>2019</v>
      </c>
      <c r="O3167">
        <v>56759</v>
      </c>
    </row>
    <row r="3168" spans="1:15" x14ac:dyDescent="0.25">
      <c r="A3168" t="s">
        <v>70</v>
      </c>
      <c r="B3168">
        <v>1994</v>
      </c>
      <c r="D3168" s="1">
        <v>34493</v>
      </c>
      <c r="E3168" t="s">
        <v>8</v>
      </c>
      <c r="F3168" t="s">
        <v>9</v>
      </c>
      <c r="G3168" t="s">
        <v>10</v>
      </c>
      <c r="H3168">
        <v>0</v>
      </c>
      <c r="J3168">
        <v>2020</v>
      </c>
      <c r="K3168">
        <v>216</v>
      </c>
      <c r="L3168" s="1">
        <v>44046</v>
      </c>
      <c r="M3168">
        <v>711</v>
      </c>
      <c r="N3168">
        <v>2020</v>
      </c>
      <c r="O3168">
        <v>13934</v>
      </c>
    </row>
    <row r="3169" spans="1:15" x14ac:dyDescent="0.25">
      <c r="A3169" t="s">
        <v>70</v>
      </c>
      <c r="B3169">
        <v>1994</v>
      </c>
      <c r="D3169" s="1">
        <v>34494</v>
      </c>
      <c r="E3169" t="s">
        <v>8</v>
      </c>
      <c r="F3169" t="s">
        <v>9</v>
      </c>
      <c r="G3169" t="s">
        <v>10</v>
      </c>
      <c r="H3169">
        <v>12</v>
      </c>
      <c r="J3169">
        <v>2021</v>
      </c>
      <c r="K3169">
        <v>216</v>
      </c>
      <c r="L3169" s="1">
        <v>44412</v>
      </c>
      <c r="M3169">
        <v>433</v>
      </c>
      <c r="N3169">
        <v>2021</v>
      </c>
      <c r="O3169">
        <v>15117</v>
      </c>
    </row>
    <row r="3170" spans="1:15" x14ac:dyDescent="0.25">
      <c r="A3170" t="s">
        <v>70</v>
      </c>
      <c r="B3170">
        <v>1994</v>
      </c>
      <c r="D3170" s="1">
        <v>34495</v>
      </c>
      <c r="E3170" t="s">
        <v>8</v>
      </c>
      <c r="F3170" t="s">
        <v>9</v>
      </c>
      <c r="G3170" t="s">
        <v>10</v>
      </c>
      <c r="H3170">
        <v>0</v>
      </c>
      <c r="J3170">
        <v>1971</v>
      </c>
      <c r="K3170">
        <v>217</v>
      </c>
      <c r="L3170" s="1">
        <v>26150</v>
      </c>
      <c r="M3170">
        <v>297</v>
      </c>
      <c r="N3170">
        <v>1971</v>
      </c>
      <c r="O3170">
        <v>13939</v>
      </c>
    </row>
    <row r="3171" spans="1:15" x14ac:dyDescent="0.25">
      <c r="A3171" t="s">
        <v>70</v>
      </c>
      <c r="B3171">
        <v>1994</v>
      </c>
      <c r="D3171" s="1">
        <v>34496</v>
      </c>
      <c r="E3171" t="s">
        <v>8</v>
      </c>
      <c r="F3171" t="s">
        <v>9</v>
      </c>
      <c r="G3171" t="s">
        <v>10</v>
      </c>
      <c r="H3171">
        <v>0</v>
      </c>
      <c r="J3171">
        <v>1972</v>
      </c>
      <c r="K3171">
        <v>217</v>
      </c>
      <c r="L3171" s="1">
        <v>26515</v>
      </c>
      <c r="M3171">
        <v>0</v>
      </c>
      <c r="N3171">
        <v>1972</v>
      </c>
      <c r="O3171">
        <v>15049</v>
      </c>
    </row>
    <row r="3172" spans="1:15" x14ac:dyDescent="0.25">
      <c r="A3172" t="s">
        <v>70</v>
      </c>
      <c r="B3172">
        <v>1994</v>
      </c>
      <c r="D3172" s="1">
        <v>34497</v>
      </c>
      <c r="E3172" t="s">
        <v>8</v>
      </c>
      <c r="F3172" t="s">
        <v>9</v>
      </c>
      <c r="G3172" t="s">
        <v>10</v>
      </c>
      <c r="H3172">
        <v>30</v>
      </c>
      <c r="J3172">
        <v>1973</v>
      </c>
      <c r="K3172">
        <v>217</v>
      </c>
      <c r="L3172" s="1">
        <v>26881</v>
      </c>
      <c r="M3172">
        <v>64</v>
      </c>
      <c r="N3172">
        <v>1973</v>
      </c>
      <c r="O3172">
        <v>12218</v>
      </c>
    </row>
    <row r="3173" spans="1:15" x14ac:dyDescent="0.25">
      <c r="A3173" t="s">
        <v>70</v>
      </c>
      <c r="B3173">
        <v>1994</v>
      </c>
      <c r="D3173" s="1">
        <v>34498</v>
      </c>
      <c r="E3173" t="s">
        <v>8</v>
      </c>
      <c r="F3173" t="s">
        <v>9</v>
      </c>
      <c r="G3173" t="s">
        <v>10</v>
      </c>
      <c r="H3173">
        <v>39</v>
      </c>
      <c r="J3173">
        <v>1974</v>
      </c>
      <c r="K3173">
        <v>217</v>
      </c>
      <c r="L3173" s="1">
        <v>27246</v>
      </c>
      <c r="M3173">
        <v>883</v>
      </c>
      <c r="N3173">
        <v>1974</v>
      </c>
      <c r="O3173">
        <v>34586</v>
      </c>
    </row>
    <row r="3174" spans="1:15" x14ac:dyDescent="0.25">
      <c r="A3174" t="s">
        <v>70</v>
      </c>
      <c r="B3174">
        <v>1994</v>
      </c>
      <c r="D3174" s="1">
        <v>34499</v>
      </c>
      <c r="E3174" t="s">
        <v>8</v>
      </c>
      <c r="F3174" t="s">
        <v>9</v>
      </c>
      <c r="G3174" t="s">
        <v>10</v>
      </c>
      <c r="H3174">
        <v>0</v>
      </c>
      <c r="J3174">
        <v>1975</v>
      </c>
      <c r="K3174">
        <v>217</v>
      </c>
      <c r="L3174" s="1">
        <v>27611</v>
      </c>
      <c r="M3174">
        <v>507</v>
      </c>
      <c r="N3174">
        <v>1975</v>
      </c>
      <c r="O3174">
        <v>4632</v>
      </c>
    </row>
    <row r="3175" spans="1:15" x14ac:dyDescent="0.25">
      <c r="A3175" t="s">
        <v>70</v>
      </c>
      <c r="B3175">
        <v>1994</v>
      </c>
      <c r="D3175" s="1">
        <v>34500</v>
      </c>
      <c r="E3175" t="s">
        <v>8</v>
      </c>
      <c r="F3175" t="s">
        <v>9</v>
      </c>
      <c r="G3175" t="s">
        <v>10</v>
      </c>
      <c r="H3175">
        <v>23</v>
      </c>
      <c r="J3175">
        <v>1976</v>
      </c>
      <c r="K3175">
        <v>217</v>
      </c>
      <c r="L3175" s="1">
        <v>27976</v>
      </c>
      <c r="M3175">
        <v>10</v>
      </c>
      <c r="N3175">
        <v>1976</v>
      </c>
      <c r="O3175">
        <v>9836</v>
      </c>
    </row>
    <row r="3176" spans="1:15" x14ac:dyDescent="0.25">
      <c r="A3176" t="s">
        <v>70</v>
      </c>
      <c r="B3176">
        <v>1994</v>
      </c>
      <c r="D3176" s="1">
        <v>34501</v>
      </c>
      <c r="E3176" t="s">
        <v>8</v>
      </c>
      <c r="F3176" t="s">
        <v>9</v>
      </c>
      <c r="G3176" t="s">
        <v>10</v>
      </c>
      <c r="H3176">
        <v>11</v>
      </c>
      <c r="J3176">
        <v>1977</v>
      </c>
      <c r="K3176">
        <v>217</v>
      </c>
      <c r="L3176" s="1">
        <v>28342</v>
      </c>
      <c r="M3176">
        <v>45</v>
      </c>
      <c r="N3176">
        <v>1977</v>
      </c>
      <c r="O3176">
        <v>4066</v>
      </c>
    </row>
    <row r="3177" spans="1:15" x14ac:dyDescent="0.25">
      <c r="A3177" t="s">
        <v>70</v>
      </c>
      <c r="B3177">
        <v>1994</v>
      </c>
      <c r="D3177" s="1">
        <v>34502</v>
      </c>
      <c r="E3177" t="s">
        <v>8</v>
      </c>
      <c r="F3177" t="s">
        <v>9</v>
      </c>
      <c r="G3177" t="s">
        <v>10</v>
      </c>
      <c r="H3177">
        <v>330</v>
      </c>
      <c r="J3177">
        <v>1978</v>
      </c>
      <c r="K3177">
        <v>217</v>
      </c>
      <c r="L3177" s="1">
        <v>28707</v>
      </c>
      <c r="M3177">
        <v>0</v>
      </c>
      <c r="N3177">
        <v>1978</v>
      </c>
      <c r="O3177">
        <v>28113</v>
      </c>
    </row>
    <row r="3178" spans="1:15" x14ac:dyDescent="0.25">
      <c r="A3178" t="s">
        <v>70</v>
      </c>
      <c r="B3178">
        <v>1994</v>
      </c>
      <c r="D3178" s="1">
        <v>34503</v>
      </c>
      <c r="E3178" t="s">
        <v>8</v>
      </c>
      <c r="F3178" t="s">
        <v>9</v>
      </c>
      <c r="G3178" t="s">
        <v>10</v>
      </c>
      <c r="H3178">
        <v>0</v>
      </c>
      <c r="J3178">
        <v>1979</v>
      </c>
      <c r="K3178">
        <v>217</v>
      </c>
      <c r="L3178" s="1">
        <v>29072</v>
      </c>
      <c r="M3178">
        <v>32</v>
      </c>
      <c r="N3178">
        <v>1979</v>
      </c>
      <c r="O3178">
        <v>23848</v>
      </c>
    </row>
    <row r="3179" spans="1:15" x14ac:dyDescent="0.25">
      <c r="A3179" t="s">
        <v>70</v>
      </c>
      <c r="B3179">
        <v>1994</v>
      </c>
      <c r="D3179" s="1">
        <v>34504</v>
      </c>
      <c r="E3179" t="s">
        <v>8</v>
      </c>
      <c r="F3179" t="s">
        <v>9</v>
      </c>
      <c r="G3179" t="s">
        <v>10</v>
      </c>
      <c r="H3179">
        <v>0</v>
      </c>
      <c r="J3179">
        <v>1980</v>
      </c>
      <c r="K3179">
        <v>217</v>
      </c>
      <c r="L3179" s="1">
        <v>29437</v>
      </c>
      <c r="M3179">
        <v>300</v>
      </c>
      <c r="N3179">
        <v>1980</v>
      </c>
      <c r="O3179">
        <v>17301</v>
      </c>
    </row>
    <row r="3180" spans="1:15" x14ac:dyDescent="0.25">
      <c r="A3180" t="s">
        <v>70</v>
      </c>
      <c r="B3180">
        <v>1994</v>
      </c>
      <c r="D3180" s="1">
        <v>34505</v>
      </c>
      <c r="E3180" t="s">
        <v>8</v>
      </c>
      <c r="F3180" t="s">
        <v>9</v>
      </c>
      <c r="G3180" t="s">
        <v>10</v>
      </c>
      <c r="H3180">
        <v>267</v>
      </c>
      <c r="J3180">
        <v>1981</v>
      </c>
      <c r="K3180">
        <v>217</v>
      </c>
      <c r="L3180" s="1">
        <v>29803</v>
      </c>
      <c r="M3180">
        <v>0</v>
      </c>
      <c r="N3180">
        <v>1981</v>
      </c>
      <c r="O3180">
        <v>3037</v>
      </c>
    </row>
    <row r="3181" spans="1:15" x14ac:dyDescent="0.25">
      <c r="A3181" t="s">
        <v>70</v>
      </c>
      <c r="B3181">
        <v>1994</v>
      </c>
      <c r="D3181" s="1">
        <v>34506</v>
      </c>
      <c r="E3181" t="s">
        <v>8</v>
      </c>
      <c r="F3181" t="s">
        <v>9</v>
      </c>
      <c r="G3181" t="s">
        <v>10</v>
      </c>
      <c r="H3181">
        <v>72</v>
      </c>
      <c r="J3181">
        <v>1982</v>
      </c>
      <c r="K3181">
        <v>217</v>
      </c>
      <c r="L3181" s="1">
        <v>30168</v>
      </c>
      <c r="M3181">
        <v>467</v>
      </c>
      <c r="N3181">
        <v>1982</v>
      </c>
      <c r="O3181">
        <v>7903</v>
      </c>
    </row>
    <row r="3182" spans="1:15" x14ac:dyDescent="0.25">
      <c r="A3182" t="s">
        <v>70</v>
      </c>
      <c r="B3182">
        <v>1994</v>
      </c>
      <c r="D3182" s="1">
        <v>34507</v>
      </c>
      <c r="E3182" t="s">
        <v>8</v>
      </c>
      <c r="F3182" t="s">
        <v>9</v>
      </c>
      <c r="G3182" t="s">
        <v>10</v>
      </c>
      <c r="H3182">
        <v>0</v>
      </c>
      <c r="J3182">
        <v>1983</v>
      </c>
      <c r="K3182">
        <v>217</v>
      </c>
      <c r="L3182" s="1">
        <v>30533</v>
      </c>
      <c r="M3182">
        <v>612</v>
      </c>
      <c r="N3182">
        <v>1983</v>
      </c>
      <c r="O3182">
        <v>54380</v>
      </c>
    </row>
    <row r="3183" spans="1:15" x14ac:dyDescent="0.25">
      <c r="A3183" t="s">
        <v>70</v>
      </c>
      <c r="B3183">
        <v>1994</v>
      </c>
      <c r="D3183" s="1">
        <v>34508</v>
      </c>
      <c r="E3183" t="s">
        <v>8</v>
      </c>
      <c r="F3183" t="s">
        <v>9</v>
      </c>
      <c r="G3183" t="s">
        <v>10</v>
      </c>
      <c r="H3183">
        <v>40</v>
      </c>
      <c r="J3183">
        <v>1984</v>
      </c>
      <c r="K3183">
        <v>217</v>
      </c>
      <c r="L3183" s="1">
        <v>30898</v>
      </c>
      <c r="M3183">
        <v>0</v>
      </c>
      <c r="N3183">
        <v>1984</v>
      </c>
      <c r="O3183">
        <v>18022</v>
      </c>
    </row>
    <row r="3184" spans="1:15" x14ac:dyDescent="0.25">
      <c r="A3184" t="s">
        <v>70</v>
      </c>
      <c r="B3184">
        <v>1994</v>
      </c>
      <c r="D3184" s="1">
        <v>34509</v>
      </c>
      <c r="E3184" t="s">
        <v>8</v>
      </c>
      <c r="F3184" t="s">
        <v>9</v>
      </c>
      <c r="G3184" t="s">
        <v>10</v>
      </c>
      <c r="H3184">
        <v>416</v>
      </c>
      <c r="J3184">
        <v>1985</v>
      </c>
      <c r="K3184">
        <v>217</v>
      </c>
      <c r="L3184" s="1">
        <v>31264</v>
      </c>
      <c r="M3184">
        <v>35</v>
      </c>
      <c r="N3184">
        <v>1985</v>
      </c>
      <c r="O3184">
        <v>3767</v>
      </c>
    </row>
    <row r="3185" spans="1:15" x14ac:dyDescent="0.25">
      <c r="A3185" t="s">
        <v>70</v>
      </c>
      <c r="B3185">
        <v>1994</v>
      </c>
      <c r="D3185" s="1">
        <v>34510</v>
      </c>
      <c r="E3185" t="s">
        <v>8</v>
      </c>
      <c r="F3185" t="s">
        <v>9</v>
      </c>
      <c r="G3185" t="s">
        <v>10</v>
      </c>
      <c r="H3185">
        <v>2706</v>
      </c>
      <c r="J3185">
        <v>1986</v>
      </c>
      <c r="K3185">
        <v>217</v>
      </c>
      <c r="L3185" s="1">
        <v>31629</v>
      </c>
      <c r="M3185">
        <v>0</v>
      </c>
      <c r="N3185">
        <v>1986</v>
      </c>
      <c r="O3185">
        <v>792</v>
      </c>
    </row>
    <row r="3186" spans="1:15" x14ac:dyDescent="0.25">
      <c r="A3186" t="s">
        <v>70</v>
      </c>
      <c r="B3186">
        <v>1994</v>
      </c>
      <c r="D3186" s="1">
        <v>34511</v>
      </c>
      <c r="E3186" t="s">
        <v>8</v>
      </c>
      <c r="F3186" t="s">
        <v>9</v>
      </c>
      <c r="G3186" t="s">
        <v>10</v>
      </c>
      <c r="H3186">
        <v>454</v>
      </c>
      <c r="J3186">
        <v>1987</v>
      </c>
      <c r="K3186">
        <v>217</v>
      </c>
      <c r="L3186" s="1">
        <v>31994</v>
      </c>
      <c r="M3186">
        <v>8</v>
      </c>
      <c r="N3186">
        <v>1987</v>
      </c>
      <c r="O3186">
        <v>12414</v>
      </c>
    </row>
    <row r="3187" spans="1:15" x14ac:dyDescent="0.25">
      <c r="A3187" t="s">
        <v>70</v>
      </c>
      <c r="B3187">
        <v>1994</v>
      </c>
      <c r="D3187" s="1">
        <v>34512</v>
      </c>
      <c r="E3187" t="s">
        <v>8</v>
      </c>
      <c r="F3187" t="s">
        <v>9</v>
      </c>
      <c r="G3187" t="s">
        <v>10</v>
      </c>
      <c r="H3187">
        <v>173</v>
      </c>
      <c r="J3187">
        <v>1988</v>
      </c>
      <c r="K3187">
        <v>217</v>
      </c>
      <c r="L3187" s="1">
        <v>32359</v>
      </c>
      <c r="M3187">
        <v>90</v>
      </c>
      <c r="N3187">
        <v>1988</v>
      </c>
      <c r="O3187">
        <v>7160</v>
      </c>
    </row>
    <row r="3188" spans="1:15" x14ac:dyDescent="0.25">
      <c r="A3188" t="s">
        <v>70</v>
      </c>
      <c r="B3188">
        <v>1994</v>
      </c>
      <c r="D3188" s="1">
        <v>34513</v>
      </c>
      <c r="E3188" t="s">
        <v>8</v>
      </c>
      <c r="F3188" t="s">
        <v>9</v>
      </c>
      <c r="G3188" t="s">
        <v>10</v>
      </c>
      <c r="H3188">
        <v>466</v>
      </c>
      <c r="J3188">
        <v>1989</v>
      </c>
      <c r="K3188">
        <v>217</v>
      </c>
      <c r="L3188" s="1">
        <v>32725</v>
      </c>
      <c r="M3188">
        <v>926</v>
      </c>
      <c r="N3188">
        <v>1989</v>
      </c>
      <c r="O3188">
        <v>54480</v>
      </c>
    </row>
    <row r="3189" spans="1:15" x14ac:dyDescent="0.25">
      <c r="A3189" t="s">
        <v>70</v>
      </c>
      <c r="B3189">
        <v>1994</v>
      </c>
      <c r="D3189" s="1">
        <v>34514</v>
      </c>
      <c r="E3189" t="s">
        <v>8</v>
      </c>
      <c r="F3189" t="s">
        <v>9</v>
      </c>
      <c r="G3189" t="s">
        <v>10</v>
      </c>
      <c r="H3189">
        <v>791</v>
      </c>
      <c r="J3189">
        <v>1990</v>
      </c>
      <c r="K3189">
        <v>217</v>
      </c>
      <c r="L3189" s="1">
        <v>33090</v>
      </c>
      <c r="M3189">
        <v>143</v>
      </c>
      <c r="N3189">
        <v>1990</v>
      </c>
      <c r="O3189">
        <v>23958</v>
      </c>
    </row>
    <row r="3190" spans="1:15" x14ac:dyDescent="0.25">
      <c r="A3190" t="s">
        <v>70</v>
      </c>
      <c r="B3190">
        <v>1994</v>
      </c>
      <c r="D3190" s="1">
        <v>34515</v>
      </c>
      <c r="E3190" t="s">
        <v>8</v>
      </c>
      <c r="F3190" t="s">
        <v>9</v>
      </c>
      <c r="G3190" t="s">
        <v>10</v>
      </c>
      <c r="H3190">
        <v>1871</v>
      </c>
      <c r="J3190">
        <v>1991</v>
      </c>
      <c r="K3190">
        <v>217</v>
      </c>
      <c r="L3190" s="1">
        <v>33455</v>
      </c>
      <c r="M3190">
        <v>13</v>
      </c>
      <c r="N3190">
        <v>1991</v>
      </c>
      <c r="O3190">
        <v>10383</v>
      </c>
    </row>
    <row r="3191" spans="1:15" x14ac:dyDescent="0.25">
      <c r="A3191" t="s">
        <v>70</v>
      </c>
      <c r="B3191">
        <v>1994</v>
      </c>
      <c r="D3191" s="1">
        <v>34516</v>
      </c>
      <c r="E3191" t="s">
        <v>8</v>
      </c>
      <c r="F3191" t="s">
        <v>9</v>
      </c>
      <c r="G3191" t="s">
        <v>10</v>
      </c>
      <c r="H3191">
        <v>1011</v>
      </c>
      <c r="J3191">
        <v>1992</v>
      </c>
      <c r="K3191">
        <v>217</v>
      </c>
      <c r="L3191" s="1">
        <v>33820</v>
      </c>
      <c r="M3191">
        <v>54</v>
      </c>
      <c r="N3191">
        <v>1992</v>
      </c>
      <c r="O3191">
        <v>19869</v>
      </c>
    </row>
    <row r="3192" spans="1:15" x14ac:dyDescent="0.25">
      <c r="A3192" t="s">
        <v>70</v>
      </c>
      <c r="B3192">
        <v>1994</v>
      </c>
      <c r="D3192" s="1">
        <v>34517</v>
      </c>
      <c r="E3192" t="s">
        <v>8</v>
      </c>
      <c r="F3192" t="s">
        <v>9</v>
      </c>
      <c r="G3192" t="s">
        <v>10</v>
      </c>
      <c r="H3192">
        <v>294</v>
      </c>
      <c r="J3192">
        <v>1993</v>
      </c>
      <c r="K3192">
        <v>217</v>
      </c>
      <c r="L3192" s="1">
        <v>34186</v>
      </c>
      <c r="M3192">
        <v>469</v>
      </c>
      <c r="N3192">
        <v>1993</v>
      </c>
      <c r="O3192">
        <v>29316</v>
      </c>
    </row>
    <row r="3193" spans="1:15" x14ac:dyDescent="0.25">
      <c r="A3193" t="s">
        <v>70</v>
      </c>
      <c r="B3193">
        <v>1994</v>
      </c>
      <c r="D3193" s="1">
        <v>34518</v>
      </c>
      <c r="E3193" t="s">
        <v>8</v>
      </c>
      <c r="F3193" t="s">
        <v>9</v>
      </c>
      <c r="G3193" t="s">
        <v>10</v>
      </c>
      <c r="H3193">
        <v>125</v>
      </c>
      <c r="J3193">
        <v>1994</v>
      </c>
      <c r="K3193">
        <v>217</v>
      </c>
      <c r="L3193" s="1">
        <v>34551</v>
      </c>
      <c r="M3193">
        <v>34</v>
      </c>
      <c r="N3193">
        <v>1994</v>
      </c>
      <c r="O3193">
        <v>23412</v>
      </c>
    </row>
    <row r="3194" spans="1:15" x14ac:dyDescent="0.25">
      <c r="A3194" t="s">
        <v>70</v>
      </c>
      <c r="B3194">
        <v>1994</v>
      </c>
      <c r="D3194" s="1">
        <v>34519</v>
      </c>
      <c r="E3194" t="s">
        <v>8</v>
      </c>
      <c r="F3194" t="s">
        <v>9</v>
      </c>
      <c r="G3194" t="s">
        <v>10</v>
      </c>
      <c r="H3194">
        <v>387</v>
      </c>
      <c r="J3194">
        <v>1995</v>
      </c>
      <c r="K3194">
        <v>217</v>
      </c>
      <c r="L3194" s="1">
        <v>34916</v>
      </c>
      <c r="M3194">
        <v>173</v>
      </c>
      <c r="N3194">
        <v>1995</v>
      </c>
      <c r="O3194">
        <v>18249</v>
      </c>
    </row>
    <row r="3195" spans="1:15" x14ac:dyDescent="0.25">
      <c r="A3195" t="s">
        <v>70</v>
      </c>
      <c r="B3195">
        <v>1994</v>
      </c>
      <c r="D3195" s="1">
        <v>34520</v>
      </c>
      <c r="E3195" t="s">
        <v>8</v>
      </c>
      <c r="F3195" t="s">
        <v>9</v>
      </c>
      <c r="G3195" t="s">
        <v>10</v>
      </c>
      <c r="H3195">
        <v>275</v>
      </c>
      <c r="J3195">
        <v>1999</v>
      </c>
      <c r="K3195">
        <v>217</v>
      </c>
      <c r="L3195" s="1">
        <v>36377</v>
      </c>
      <c r="M3195">
        <v>2567</v>
      </c>
      <c r="N3195">
        <v>1999</v>
      </c>
      <c r="O3195">
        <v>25910</v>
      </c>
    </row>
    <row r="3196" spans="1:15" x14ac:dyDescent="0.25">
      <c r="A3196" t="s">
        <v>70</v>
      </c>
      <c r="B3196">
        <v>1994</v>
      </c>
      <c r="D3196" s="1">
        <v>34521</v>
      </c>
      <c r="E3196" t="s">
        <v>8</v>
      </c>
      <c r="F3196" t="s">
        <v>9</v>
      </c>
      <c r="G3196" t="s">
        <v>10</v>
      </c>
      <c r="H3196">
        <v>800</v>
      </c>
      <c r="J3196">
        <v>2000</v>
      </c>
      <c r="K3196">
        <v>217</v>
      </c>
      <c r="L3196" s="1">
        <v>36742</v>
      </c>
      <c r="M3196">
        <v>18</v>
      </c>
      <c r="N3196">
        <v>2000</v>
      </c>
      <c r="O3196">
        <v>22263</v>
      </c>
    </row>
    <row r="3197" spans="1:15" x14ac:dyDescent="0.25">
      <c r="A3197" t="s">
        <v>70</v>
      </c>
      <c r="B3197">
        <v>1994</v>
      </c>
      <c r="D3197" s="1">
        <v>34522</v>
      </c>
      <c r="E3197" t="s">
        <v>8</v>
      </c>
      <c r="F3197" t="s">
        <v>9</v>
      </c>
      <c r="G3197" t="s">
        <v>10</v>
      </c>
      <c r="H3197">
        <v>1133</v>
      </c>
      <c r="J3197">
        <v>2001</v>
      </c>
      <c r="K3197">
        <v>217</v>
      </c>
      <c r="L3197" s="1">
        <v>37108</v>
      </c>
      <c r="M3197">
        <v>189</v>
      </c>
      <c r="N3197">
        <v>2001</v>
      </c>
      <c r="O3197">
        <v>33298</v>
      </c>
    </row>
    <row r="3198" spans="1:15" x14ac:dyDescent="0.25">
      <c r="A3198" t="s">
        <v>70</v>
      </c>
      <c r="B3198">
        <v>1994</v>
      </c>
      <c r="D3198" s="1">
        <v>34523</v>
      </c>
      <c r="E3198" t="s">
        <v>8</v>
      </c>
      <c r="F3198" t="s">
        <v>9</v>
      </c>
      <c r="G3198" t="s">
        <v>10</v>
      </c>
      <c r="H3198">
        <v>1433</v>
      </c>
      <c r="J3198">
        <v>2002</v>
      </c>
      <c r="K3198">
        <v>217</v>
      </c>
      <c r="L3198" s="1">
        <v>37473</v>
      </c>
      <c r="M3198">
        <v>993</v>
      </c>
      <c r="N3198">
        <v>2002</v>
      </c>
      <c r="O3198">
        <v>21673</v>
      </c>
    </row>
    <row r="3199" spans="1:15" x14ac:dyDescent="0.25">
      <c r="A3199" t="s">
        <v>70</v>
      </c>
      <c r="B3199">
        <v>1994</v>
      </c>
      <c r="D3199" s="1">
        <v>34524</v>
      </c>
      <c r="E3199" t="s">
        <v>8</v>
      </c>
      <c r="F3199" t="s">
        <v>9</v>
      </c>
      <c r="G3199" t="s">
        <v>10</v>
      </c>
      <c r="H3199">
        <v>3408</v>
      </c>
      <c r="J3199">
        <v>2003</v>
      </c>
      <c r="K3199">
        <v>217</v>
      </c>
      <c r="L3199" s="1">
        <v>37838</v>
      </c>
      <c r="M3199">
        <v>645</v>
      </c>
      <c r="N3199">
        <v>2003</v>
      </c>
      <c r="O3199">
        <v>9758</v>
      </c>
    </row>
    <row r="3200" spans="1:15" x14ac:dyDescent="0.25">
      <c r="A3200" t="s">
        <v>70</v>
      </c>
      <c r="B3200">
        <v>1994</v>
      </c>
      <c r="D3200" s="1">
        <v>34525</v>
      </c>
      <c r="E3200" t="s">
        <v>8</v>
      </c>
      <c r="F3200" t="s">
        <v>9</v>
      </c>
      <c r="G3200" t="s">
        <v>10</v>
      </c>
      <c r="H3200">
        <v>204</v>
      </c>
      <c r="J3200">
        <v>2004</v>
      </c>
      <c r="K3200">
        <v>217</v>
      </c>
      <c r="L3200" s="1">
        <v>38203</v>
      </c>
      <c r="M3200">
        <v>1150</v>
      </c>
      <c r="N3200">
        <v>2004</v>
      </c>
      <c r="O3200">
        <v>23193</v>
      </c>
    </row>
    <row r="3201" spans="1:15" x14ac:dyDescent="0.25">
      <c r="A3201" t="s">
        <v>70</v>
      </c>
      <c r="B3201">
        <v>1994</v>
      </c>
      <c r="D3201" s="1">
        <v>34526</v>
      </c>
      <c r="E3201" t="s">
        <v>8</v>
      </c>
      <c r="F3201" t="s">
        <v>9</v>
      </c>
      <c r="G3201" t="s">
        <v>10</v>
      </c>
      <c r="H3201">
        <v>588</v>
      </c>
      <c r="J3201">
        <v>2005</v>
      </c>
      <c r="K3201">
        <v>217</v>
      </c>
      <c r="L3201" s="1">
        <v>38569</v>
      </c>
      <c r="M3201">
        <v>35</v>
      </c>
      <c r="N3201">
        <v>2005</v>
      </c>
      <c r="O3201">
        <v>11965</v>
      </c>
    </row>
    <row r="3202" spans="1:15" x14ac:dyDescent="0.25">
      <c r="A3202" t="s">
        <v>70</v>
      </c>
      <c r="B3202">
        <v>1994</v>
      </c>
      <c r="D3202" s="1">
        <v>34527</v>
      </c>
      <c r="E3202" t="s">
        <v>8</v>
      </c>
      <c r="F3202" t="s">
        <v>9</v>
      </c>
      <c r="G3202" t="s">
        <v>10</v>
      </c>
      <c r="H3202">
        <v>205</v>
      </c>
      <c r="J3202">
        <v>2006</v>
      </c>
      <c r="K3202">
        <v>217</v>
      </c>
      <c r="L3202" s="1">
        <v>38934</v>
      </c>
      <c r="M3202">
        <v>1384</v>
      </c>
      <c r="N3202">
        <v>2006</v>
      </c>
      <c r="O3202">
        <v>10319</v>
      </c>
    </row>
    <row r="3203" spans="1:15" x14ac:dyDescent="0.25">
      <c r="A3203" t="s">
        <v>70</v>
      </c>
      <c r="B3203">
        <v>1994</v>
      </c>
      <c r="D3203" s="1">
        <v>34528</v>
      </c>
      <c r="E3203" t="s">
        <v>8</v>
      </c>
      <c r="F3203" t="s">
        <v>9</v>
      </c>
      <c r="G3203" t="s">
        <v>10</v>
      </c>
      <c r="H3203">
        <v>37</v>
      </c>
      <c r="J3203">
        <v>2007</v>
      </c>
      <c r="K3203">
        <v>217</v>
      </c>
      <c r="L3203" s="1">
        <v>39299</v>
      </c>
      <c r="M3203">
        <v>102</v>
      </c>
      <c r="N3203">
        <v>2007</v>
      </c>
      <c r="O3203">
        <v>1369</v>
      </c>
    </row>
    <row r="3204" spans="1:15" x14ac:dyDescent="0.25">
      <c r="A3204" t="s">
        <v>70</v>
      </c>
      <c r="B3204">
        <v>1994</v>
      </c>
      <c r="D3204" s="1">
        <v>34529</v>
      </c>
      <c r="E3204" t="s">
        <v>8</v>
      </c>
      <c r="F3204" t="s">
        <v>9</v>
      </c>
      <c r="G3204" t="s">
        <v>10</v>
      </c>
      <c r="H3204">
        <v>18</v>
      </c>
      <c r="J3204">
        <v>2008</v>
      </c>
      <c r="K3204">
        <v>217</v>
      </c>
      <c r="L3204" s="1">
        <v>39664</v>
      </c>
      <c r="M3204">
        <v>997</v>
      </c>
      <c r="N3204">
        <v>2008</v>
      </c>
      <c r="O3204">
        <v>10815</v>
      </c>
    </row>
    <row r="3205" spans="1:15" x14ac:dyDescent="0.25">
      <c r="A3205" t="s">
        <v>70</v>
      </c>
      <c r="B3205">
        <v>1994</v>
      </c>
      <c r="D3205" s="1">
        <v>34530</v>
      </c>
      <c r="E3205" t="s">
        <v>8</v>
      </c>
      <c r="F3205" t="s">
        <v>9</v>
      </c>
      <c r="G3205" t="s">
        <v>10</v>
      </c>
      <c r="H3205">
        <v>827</v>
      </c>
      <c r="J3205">
        <v>2009</v>
      </c>
      <c r="K3205">
        <v>217</v>
      </c>
      <c r="L3205" s="1">
        <v>40030</v>
      </c>
      <c r="M3205">
        <v>1541</v>
      </c>
      <c r="N3205">
        <v>2009</v>
      </c>
      <c r="O3205">
        <v>71868</v>
      </c>
    </row>
    <row r="3206" spans="1:15" x14ac:dyDescent="0.25">
      <c r="A3206" t="s">
        <v>70</v>
      </c>
      <c r="B3206">
        <v>1994</v>
      </c>
      <c r="D3206" s="1">
        <v>34531</v>
      </c>
      <c r="E3206" t="s">
        <v>8</v>
      </c>
      <c r="F3206" t="s">
        <v>9</v>
      </c>
      <c r="G3206" t="s">
        <v>10</v>
      </c>
      <c r="H3206">
        <v>134</v>
      </c>
      <c r="J3206">
        <v>2010</v>
      </c>
      <c r="K3206">
        <v>217</v>
      </c>
      <c r="L3206" s="1">
        <v>40395</v>
      </c>
      <c r="M3206">
        <v>447</v>
      </c>
      <c r="N3206">
        <v>2010</v>
      </c>
      <c r="O3206">
        <v>23112</v>
      </c>
    </row>
    <row r="3207" spans="1:15" x14ac:dyDescent="0.25">
      <c r="A3207" t="s">
        <v>70</v>
      </c>
      <c r="B3207">
        <v>1994</v>
      </c>
      <c r="D3207" s="1">
        <v>34532</v>
      </c>
      <c r="E3207" t="s">
        <v>8</v>
      </c>
      <c r="F3207" t="s">
        <v>9</v>
      </c>
      <c r="G3207" t="s">
        <v>10</v>
      </c>
      <c r="H3207">
        <v>39</v>
      </c>
      <c r="J3207">
        <v>2011</v>
      </c>
      <c r="K3207">
        <v>217</v>
      </c>
      <c r="L3207" s="1">
        <v>40760</v>
      </c>
      <c r="M3207">
        <v>398</v>
      </c>
      <c r="N3207">
        <v>2011</v>
      </c>
      <c r="O3207">
        <v>25170</v>
      </c>
    </row>
    <row r="3208" spans="1:15" x14ac:dyDescent="0.25">
      <c r="A3208" t="s">
        <v>70</v>
      </c>
      <c r="B3208">
        <v>1994</v>
      </c>
      <c r="D3208" s="1">
        <v>34533</v>
      </c>
      <c r="E3208" t="s">
        <v>8</v>
      </c>
      <c r="F3208" t="s">
        <v>9</v>
      </c>
      <c r="G3208" t="s">
        <v>10</v>
      </c>
      <c r="H3208">
        <v>12</v>
      </c>
      <c r="J3208">
        <v>2012</v>
      </c>
      <c r="K3208">
        <v>217</v>
      </c>
      <c r="L3208" s="1">
        <v>41125</v>
      </c>
      <c r="M3208">
        <v>1377</v>
      </c>
      <c r="N3208">
        <v>2012</v>
      </c>
      <c r="O3208">
        <v>34316</v>
      </c>
    </row>
    <row r="3209" spans="1:15" x14ac:dyDescent="0.25">
      <c r="A3209" t="s">
        <v>70</v>
      </c>
      <c r="B3209">
        <v>1994</v>
      </c>
      <c r="D3209" s="1">
        <v>34534</v>
      </c>
      <c r="E3209" t="s">
        <v>8</v>
      </c>
      <c r="F3209" t="s">
        <v>9</v>
      </c>
      <c r="G3209" t="s">
        <v>10</v>
      </c>
      <c r="H3209">
        <v>0</v>
      </c>
      <c r="J3209">
        <v>2013</v>
      </c>
      <c r="K3209">
        <v>217</v>
      </c>
      <c r="L3209" s="1">
        <v>41491</v>
      </c>
      <c r="M3209">
        <v>1671</v>
      </c>
      <c r="N3209">
        <v>2013</v>
      </c>
      <c r="O3209">
        <v>38316</v>
      </c>
    </row>
    <row r="3210" spans="1:15" x14ac:dyDescent="0.25">
      <c r="A3210" t="s">
        <v>70</v>
      </c>
      <c r="B3210">
        <v>1994</v>
      </c>
      <c r="D3210" s="1">
        <v>34535</v>
      </c>
      <c r="E3210" t="s">
        <v>8</v>
      </c>
      <c r="F3210" t="s">
        <v>9</v>
      </c>
      <c r="G3210" t="s">
        <v>10</v>
      </c>
      <c r="H3210">
        <v>0</v>
      </c>
      <c r="J3210">
        <v>2014</v>
      </c>
      <c r="K3210">
        <v>217</v>
      </c>
      <c r="L3210" s="1">
        <v>41856</v>
      </c>
      <c r="M3210">
        <v>55</v>
      </c>
      <c r="N3210">
        <v>2014</v>
      </c>
      <c r="O3210">
        <v>27982</v>
      </c>
    </row>
    <row r="3211" spans="1:15" x14ac:dyDescent="0.25">
      <c r="A3211" t="s">
        <v>70</v>
      </c>
      <c r="B3211">
        <v>1994</v>
      </c>
      <c r="D3211" s="1">
        <v>34536</v>
      </c>
      <c r="E3211" t="s">
        <v>8</v>
      </c>
      <c r="F3211" t="s">
        <v>9</v>
      </c>
      <c r="G3211" t="s">
        <v>10</v>
      </c>
      <c r="H3211">
        <v>15</v>
      </c>
      <c r="J3211">
        <v>2015</v>
      </c>
      <c r="K3211">
        <v>217</v>
      </c>
      <c r="L3211" s="1">
        <v>42221</v>
      </c>
      <c r="M3211">
        <v>2111</v>
      </c>
      <c r="N3211">
        <v>2015</v>
      </c>
      <c r="O3211">
        <v>30943</v>
      </c>
    </row>
    <row r="3212" spans="1:15" x14ac:dyDescent="0.25">
      <c r="A3212" t="s">
        <v>70</v>
      </c>
      <c r="B3212">
        <v>1994</v>
      </c>
      <c r="D3212" s="1">
        <v>34537</v>
      </c>
      <c r="E3212" t="s">
        <v>8</v>
      </c>
      <c r="F3212" t="s">
        <v>9</v>
      </c>
      <c r="G3212" t="s">
        <v>10</v>
      </c>
      <c r="H3212">
        <v>46</v>
      </c>
      <c r="J3212">
        <v>2016</v>
      </c>
      <c r="K3212">
        <v>217</v>
      </c>
      <c r="L3212" s="1">
        <v>42586</v>
      </c>
      <c r="M3212">
        <v>1638</v>
      </c>
      <c r="N3212">
        <v>2016</v>
      </c>
      <c r="O3212">
        <v>19811</v>
      </c>
    </row>
    <row r="3213" spans="1:15" x14ac:dyDescent="0.25">
      <c r="A3213" t="s">
        <v>70</v>
      </c>
      <c r="B3213">
        <v>1994</v>
      </c>
      <c r="D3213" s="1">
        <v>34538</v>
      </c>
      <c r="E3213" t="s">
        <v>8</v>
      </c>
      <c r="F3213" t="s">
        <v>9</v>
      </c>
      <c r="G3213" t="s">
        <v>10</v>
      </c>
      <c r="H3213">
        <v>145</v>
      </c>
      <c r="J3213">
        <v>2017</v>
      </c>
      <c r="K3213">
        <v>217</v>
      </c>
      <c r="L3213" s="1">
        <v>42952</v>
      </c>
      <c r="M3213">
        <v>205</v>
      </c>
      <c r="N3213">
        <v>2017</v>
      </c>
      <c r="O3213">
        <v>28970</v>
      </c>
    </row>
    <row r="3214" spans="1:15" x14ac:dyDescent="0.25">
      <c r="A3214" t="s">
        <v>70</v>
      </c>
      <c r="B3214">
        <v>1994</v>
      </c>
      <c r="D3214" s="1">
        <v>34539</v>
      </c>
      <c r="E3214" t="s">
        <v>8</v>
      </c>
      <c r="F3214" t="s">
        <v>9</v>
      </c>
      <c r="G3214" t="s">
        <v>10</v>
      </c>
      <c r="H3214">
        <v>1129</v>
      </c>
      <c r="J3214">
        <v>2018</v>
      </c>
      <c r="K3214">
        <v>217</v>
      </c>
      <c r="L3214" s="1">
        <v>43317</v>
      </c>
      <c r="M3214">
        <v>396</v>
      </c>
      <c r="N3214">
        <v>2018</v>
      </c>
      <c r="O3214">
        <v>23206</v>
      </c>
    </row>
    <row r="3215" spans="1:15" x14ac:dyDescent="0.25">
      <c r="A3215" t="s">
        <v>70</v>
      </c>
      <c r="B3215">
        <v>1994</v>
      </c>
      <c r="D3215" s="1">
        <v>34540</v>
      </c>
      <c r="E3215" t="s">
        <v>8</v>
      </c>
      <c r="F3215" t="s">
        <v>9</v>
      </c>
      <c r="G3215" t="s">
        <v>10</v>
      </c>
      <c r="H3215">
        <v>54</v>
      </c>
      <c r="J3215">
        <v>2019</v>
      </c>
      <c r="K3215">
        <v>217</v>
      </c>
      <c r="L3215" s="1">
        <v>43682</v>
      </c>
      <c r="M3215">
        <v>2124</v>
      </c>
      <c r="N3215">
        <v>2019</v>
      </c>
      <c r="O3215">
        <v>58883</v>
      </c>
    </row>
    <row r="3216" spans="1:15" x14ac:dyDescent="0.25">
      <c r="A3216" t="s">
        <v>70</v>
      </c>
      <c r="B3216">
        <v>1994</v>
      </c>
      <c r="D3216" s="1">
        <v>34541</v>
      </c>
      <c r="E3216" t="s">
        <v>8</v>
      </c>
      <c r="F3216" t="s">
        <v>9</v>
      </c>
      <c r="G3216" t="s">
        <v>10</v>
      </c>
      <c r="H3216">
        <v>53</v>
      </c>
      <c r="J3216">
        <v>2020</v>
      </c>
      <c r="K3216">
        <v>217</v>
      </c>
      <c r="L3216" s="1">
        <v>44047</v>
      </c>
      <c r="M3216">
        <v>788</v>
      </c>
      <c r="N3216">
        <v>2020</v>
      </c>
      <c r="O3216">
        <v>14722</v>
      </c>
    </row>
    <row r="3217" spans="1:15" x14ac:dyDescent="0.25">
      <c r="A3217" t="s">
        <v>70</v>
      </c>
      <c r="B3217">
        <v>1994</v>
      </c>
      <c r="D3217" s="1">
        <v>34542</v>
      </c>
      <c r="E3217" t="s">
        <v>8</v>
      </c>
      <c r="F3217" t="s">
        <v>9</v>
      </c>
      <c r="G3217" t="s">
        <v>10</v>
      </c>
      <c r="H3217">
        <v>17</v>
      </c>
      <c r="J3217">
        <v>2021</v>
      </c>
      <c r="K3217">
        <v>217</v>
      </c>
      <c r="L3217" s="1">
        <v>44413</v>
      </c>
      <c r="M3217">
        <v>42</v>
      </c>
      <c r="N3217">
        <v>2021</v>
      </c>
      <c r="O3217">
        <v>15159</v>
      </c>
    </row>
    <row r="3218" spans="1:15" x14ac:dyDescent="0.25">
      <c r="A3218" t="s">
        <v>70</v>
      </c>
      <c r="B3218">
        <v>1994</v>
      </c>
      <c r="D3218" s="1">
        <v>34543</v>
      </c>
      <c r="E3218" t="s">
        <v>8</v>
      </c>
      <c r="F3218" t="s">
        <v>9</v>
      </c>
      <c r="G3218" t="s">
        <v>10</v>
      </c>
      <c r="H3218">
        <v>505</v>
      </c>
      <c r="J3218">
        <v>1971</v>
      </c>
      <c r="K3218">
        <v>218</v>
      </c>
      <c r="L3218" s="1">
        <v>26151</v>
      </c>
      <c r="M3218">
        <v>97</v>
      </c>
      <c r="N3218">
        <v>1971</v>
      </c>
      <c r="O3218">
        <v>14036</v>
      </c>
    </row>
    <row r="3219" spans="1:15" x14ac:dyDescent="0.25">
      <c r="A3219" t="s">
        <v>70</v>
      </c>
      <c r="B3219">
        <v>1994</v>
      </c>
      <c r="D3219" s="1">
        <v>34544</v>
      </c>
      <c r="E3219" t="s">
        <v>8</v>
      </c>
      <c r="F3219" t="s">
        <v>9</v>
      </c>
      <c r="G3219" t="s">
        <v>10</v>
      </c>
      <c r="H3219">
        <v>434</v>
      </c>
      <c r="J3219">
        <v>1972</v>
      </c>
      <c r="K3219">
        <v>218</v>
      </c>
      <c r="L3219" s="1">
        <v>26516</v>
      </c>
      <c r="M3219">
        <v>7</v>
      </c>
      <c r="N3219">
        <v>1972</v>
      </c>
      <c r="O3219">
        <v>15056</v>
      </c>
    </row>
    <row r="3220" spans="1:15" x14ac:dyDescent="0.25">
      <c r="A3220" t="s">
        <v>70</v>
      </c>
      <c r="B3220">
        <v>1994</v>
      </c>
      <c r="D3220" s="1">
        <v>34545</v>
      </c>
      <c r="E3220" t="s">
        <v>8</v>
      </c>
      <c r="F3220" t="s">
        <v>9</v>
      </c>
      <c r="G3220" t="s">
        <v>10</v>
      </c>
      <c r="H3220">
        <v>424</v>
      </c>
      <c r="J3220">
        <v>1973</v>
      </c>
      <c r="K3220">
        <v>218</v>
      </c>
      <c r="L3220" s="1">
        <v>26882</v>
      </c>
      <c r="M3220">
        <v>133</v>
      </c>
      <c r="N3220">
        <v>1973</v>
      </c>
      <c r="O3220">
        <v>12351</v>
      </c>
    </row>
    <row r="3221" spans="1:15" x14ac:dyDescent="0.25">
      <c r="A3221" t="s">
        <v>70</v>
      </c>
      <c r="B3221">
        <v>1994</v>
      </c>
      <c r="D3221" s="1">
        <v>34546</v>
      </c>
      <c r="E3221" t="s">
        <v>8</v>
      </c>
      <c r="F3221" t="s">
        <v>9</v>
      </c>
      <c r="G3221" t="s">
        <v>10</v>
      </c>
      <c r="H3221">
        <v>261</v>
      </c>
      <c r="J3221">
        <v>1974</v>
      </c>
      <c r="K3221">
        <v>218</v>
      </c>
      <c r="L3221" s="1">
        <v>27247</v>
      </c>
      <c r="M3221">
        <v>642</v>
      </c>
      <c r="N3221">
        <v>1974</v>
      </c>
      <c r="O3221">
        <v>35228</v>
      </c>
    </row>
    <row r="3222" spans="1:15" x14ac:dyDescent="0.25">
      <c r="A3222" t="s">
        <v>70</v>
      </c>
      <c r="B3222">
        <v>1994</v>
      </c>
      <c r="D3222" s="1">
        <v>34547</v>
      </c>
      <c r="E3222" t="s">
        <v>8</v>
      </c>
      <c r="F3222" t="s">
        <v>9</v>
      </c>
      <c r="G3222" t="s">
        <v>10</v>
      </c>
      <c r="H3222">
        <v>27</v>
      </c>
      <c r="J3222">
        <v>1975</v>
      </c>
      <c r="K3222">
        <v>218</v>
      </c>
      <c r="L3222" s="1">
        <v>27612</v>
      </c>
      <c r="M3222">
        <v>2</v>
      </c>
      <c r="N3222">
        <v>1975</v>
      </c>
      <c r="O3222">
        <v>4634</v>
      </c>
    </row>
    <row r="3223" spans="1:15" x14ac:dyDescent="0.25">
      <c r="A3223" t="s">
        <v>70</v>
      </c>
      <c r="B3223">
        <v>1994</v>
      </c>
      <c r="D3223" s="1">
        <v>34548</v>
      </c>
      <c r="E3223" t="s">
        <v>8</v>
      </c>
      <c r="F3223" t="s">
        <v>9</v>
      </c>
      <c r="G3223" t="s">
        <v>10</v>
      </c>
      <c r="H3223">
        <v>730</v>
      </c>
      <c r="J3223">
        <v>1976</v>
      </c>
      <c r="K3223">
        <v>218</v>
      </c>
      <c r="L3223" s="1">
        <v>27977</v>
      </c>
      <c r="M3223">
        <v>0</v>
      </c>
      <c r="N3223">
        <v>1976</v>
      </c>
      <c r="O3223">
        <v>9836</v>
      </c>
    </row>
    <row r="3224" spans="1:15" x14ac:dyDescent="0.25">
      <c r="A3224" t="s">
        <v>70</v>
      </c>
      <c r="B3224">
        <v>1994</v>
      </c>
      <c r="D3224" s="1">
        <v>34549</v>
      </c>
      <c r="E3224" t="s">
        <v>8</v>
      </c>
      <c r="F3224" t="s">
        <v>9</v>
      </c>
      <c r="G3224" t="s">
        <v>10</v>
      </c>
      <c r="H3224">
        <v>566</v>
      </c>
      <c r="J3224">
        <v>1977</v>
      </c>
      <c r="K3224">
        <v>218</v>
      </c>
      <c r="L3224" s="1">
        <v>28343</v>
      </c>
      <c r="M3224">
        <v>442</v>
      </c>
      <c r="N3224">
        <v>1977</v>
      </c>
      <c r="O3224">
        <v>4508</v>
      </c>
    </row>
    <row r="3225" spans="1:15" x14ac:dyDescent="0.25">
      <c r="A3225" t="s">
        <v>70</v>
      </c>
      <c r="B3225">
        <v>1994</v>
      </c>
      <c r="D3225" s="1">
        <v>34550</v>
      </c>
      <c r="E3225" t="s">
        <v>8</v>
      </c>
      <c r="F3225" t="s">
        <v>9</v>
      </c>
      <c r="G3225" t="s">
        <v>10</v>
      </c>
      <c r="H3225">
        <v>211</v>
      </c>
      <c r="J3225">
        <v>1978</v>
      </c>
      <c r="K3225">
        <v>218</v>
      </c>
      <c r="L3225" s="1">
        <v>28708</v>
      </c>
      <c r="M3225">
        <v>3</v>
      </c>
      <c r="N3225">
        <v>1978</v>
      </c>
      <c r="O3225">
        <v>28116</v>
      </c>
    </row>
    <row r="3226" spans="1:15" x14ac:dyDescent="0.25">
      <c r="A3226" t="s">
        <v>70</v>
      </c>
      <c r="B3226">
        <v>1994</v>
      </c>
      <c r="D3226" s="1">
        <v>34551</v>
      </c>
      <c r="E3226" t="s">
        <v>8</v>
      </c>
      <c r="F3226" t="s">
        <v>9</v>
      </c>
      <c r="G3226" t="s">
        <v>10</v>
      </c>
      <c r="H3226">
        <v>34</v>
      </c>
      <c r="J3226">
        <v>1979</v>
      </c>
      <c r="K3226">
        <v>218</v>
      </c>
      <c r="L3226" s="1">
        <v>29073</v>
      </c>
      <c r="M3226">
        <v>8</v>
      </c>
      <c r="N3226">
        <v>1979</v>
      </c>
      <c r="O3226">
        <v>23856</v>
      </c>
    </row>
    <row r="3227" spans="1:15" x14ac:dyDescent="0.25">
      <c r="A3227" t="s">
        <v>70</v>
      </c>
      <c r="B3227">
        <v>1994</v>
      </c>
      <c r="D3227" s="1">
        <v>34552</v>
      </c>
      <c r="E3227" t="s">
        <v>8</v>
      </c>
      <c r="F3227" t="s">
        <v>9</v>
      </c>
      <c r="G3227" t="s">
        <v>10</v>
      </c>
      <c r="H3227">
        <v>28</v>
      </c>
      <c r="J3227">
        <v>1980</v>
      </c>
      <c r="K3227">
        <v>218</v>
      </c>
      <c r="L3227" s="1">
        <v>29438</v>
      </c>
      <c r="M3227">
        <v>300</v>
      </c>
      <c r="N3227">
        <v>1980</v>
      </c>
      <c r="O3227">
        <v>17601</v>
      </c>
    </row>
    <row r="3228" spans="1:15" x14ac:dyDescent="0.25">
      <c r="A3228" t="s">
        <v>70</v>
      </c>
      <c r="B3228">
        <v>1994</v>
      </c>
      <c r="D3228" s="1">
        <v>34553</v>
      </c>
      <c r="E3228" t="s">
        <v>8</v>
      </c>
      <c r="F3228" t="s">
        <v>9</v>
      </c>
      <c r="G3228" t="s">
        <v>10</v>
      </c>
      <c r="H3228">
        <v>0</v>
      </c>
      <c r="J3228">
        <v>1981</v>
      </c>
      <c r="K3228">
        <v>218</v>
      </c>
      <c r="L3228" s="1">
        <v>29804</v>
      </c>
      <c r="M3228">
        <v>0</v>
      </c>
      <c r="N3228">
        <v>1981</v>
      </c>
      <c r="O3228">
        <v>3037</v>
      </c>
    </row>
    <row r="3229" spans="1:15" x14ac:dyDescent="0.25">
      <c r="A3229" t="s">
        <v>70</v>
      </c>
      <c r="B3229">
        <v>1994</v>
      </c>
      <c r="D3229" s="1">
        <v>34554</v>
      </c>
      <c r="E3229" t="s">
        <v>8</v>
      </c>
      <c r="F3229" t="s">
        <v>9</v>
      </c>
      <c r="G3229" t="s">
        <v>10</v>
      </c>
      <c r="H3229">
        <v>0</v>
      </c>
      <c r="J3229">
        <v>1982</v>
      </c>
      <c r="K3229">
        <v>218</v>
      </c>
      <c r="L3229" s="1">
        <v>30169</v>
      </c>
      <c r="M3229">
        <v>32</v>
      </c>
      <c r="N3229">
        <v>1982</v>
      </c>
      <c r="O3229">
        <v>7935</v>
      </c>
    </row>
    <row r="3230" spans="1:15" x14ac:dyDescent="0.25">
      <c r="A3230" t="s">
        <v>70</v>
      </c>
      <c r="B3230">
        <v>1994</v>
      </c>
      <c r="D3230" s="1">
        <v>34555</v>
      </c>
      <c r="E3230" t="s">
        <v>8</v>
      </c>
      <c r="F3230" t="s">
        <v>9</v>
      </c>
      <c r="G3230" t="s">
        <v>10</v>
      </c>
      <c r="H3230">
        <v>0</v>
      </c>
      <c r="J3230">
        <v>1983</v>
      </c>
      <c r="K3230">
        <v>218</v>
      </c>
      <c r="L3230" s="1">
        <v>30534</v>
      </c>
      <c r="M3230">
        <v>114</v>
      </c>
      <c r="N3230">
        <v>1983</v>
      </c>
      <c r="O3230">
        <v>54494</v>
      </c>
    </row>
    <row r="3231" spans="1:15" x14ac:dyDescent="0.25">
      <c r="A3231" t="s">
        <v>70</v>
      </c>
      <c r="B3231">
        <v>1994</v>
      </c>
      <c r="D3231" s="1">
        <v>34556</v>
      </c>
      <c r="E3231" t="s">
        <v>8</v>
      </c>
      <c r="F3231" t="s">
        <v>9</v>
      </c>
      <c r="G3231" t="s">
        <v>10</v>
      </c>
      <c r="H3231">
        <v>9</v>
      </c>
      <c r="J3231">
        <v>1984</v>
      </c>
      <c r="K3231">
        <v>218</v>
      </c>
      <c r="L3231" s="1">
        <v>30899</v>
      </c>
      <c r="M3231">
        <v>0</v>
      </c>
      <c r="N3231">
        <v>1984</v>
      </c>
      <c r="O3231">
        <v>18022</v>
      </c>
    </row>
    <row r="3232" spans="1:15" x14ac:dyDescent="0.25">
      <c r="A3232" t="s">
        <v>70</v>
      </c>
      <c r="B3232">
        <v>1994</v>
      </c>
      <c r="D3232" s="1">
        <v>34557</v>
      </c>
      <c r="E3232" t="s">
        <v>8</v>
      </c>
      <c r="F3232" t="s">
        <v>9</v>
      </c>
      <c r="G3232" t="s">
        <v>10</v>
      </c>
      <c r="H3232">
        <v>0</v>
      </c>
      <c r="J3232">
        <v>1985</v>
      </c>
      <c r="K3232">
        <v>218</v>
      </c>
      <c r="L3232" s="1">
        <v>31265</v>
      </c>
      <c r="M3232">
        <v>598</v>
      </c>
      <c r="N3232">
        <v>1985</v>
      </c>
      <c r="O3232">
        <v>4365</v>
      </c>
    </row>
    <row r="3233" spans="1:15" x14ac:dyDescent="0.25">
      <c r="A3233" t="s">
        <v>70</v>
      </c>
      <c r="B3233">
        <v>1994</v>
      </c>
      <c r="D3233" s="1">
        <v>34558</v>
      </c>
      <c r="E3233" t="s">
        <v>8</v>
      </c>
      <c r="F3233" t="s">
        <v>9</v>
      </c>
      <c r="G3233" t="s">
        <v>10</v>
      </c>
      <c r="H3233">
        <v>0</v>
      </c>
      <c r="J3233">
        <v>1986</v>
      </c>
      <c r="K3233">
        <v>218</v>
      </c>
      <c r="L3233" s="1">
        <v>31630</v>
      </c>
      <c r="M3233">
        <v>0</v>
      </c>
      <c r="N3233">
        <v>1986</v>
      </c>
      <c r="O3233">
        <v>792</v>
      </c>
    </row>
    <row r="3234" spans="1:15" x14ac:dyDescent="0.25">
      <c r="A3234" t="s">
        <v>70</v>
      </c>
      <c r="B3234">
        <v>1994</v>
      </c>
      <c r="D3234" s="1">
        <v>34559</v>
      </c>
      <c r="E3234" t="s">
        <v>8</v>
      </c>
      <c r="F3234" t="s">
        <v>9</v>
      </c>
      <c r="G3234" t="s">
        <v>10</v>
      </c>
      <c r="H3234">
        <v>66</v>
      </c>
      <c r="J3234">
        <v>1987</v>
      </c>
      <c r="K3234">
        <v>218</v>
      </c>
      <c r="L3234" s="1">
        <v>31995</v>
      </c>
      <c r="M3234">
        <v>13</v>
      </c>
      <c r="N3234">
        <v>1987</v>
      </c>
      <c r="O3234">
        <v>12427</v>
      </c>
    </row>
    <row r="3235" spans="1:15" x14ac:dyDescent="0.25">
      <c r="A3235" t="s">
        <v>70</v>
      </c>
      <c r="B3235">
        <v>1994</v>
      </c>
      <c r="D3235" s="1">
        <v>34560</v>
      </c>
      <c r="E3235" t="s">
        <v>8</v>
      </c>
      <c r="F3235" t="s">
        <v>9</v>
      </c>
      <c r="G3235" t="s">
        <v>10</v>
      </c>
      <c r="H3235">
        <v>214</v>
      </c>
      <c r="J3235">
        <v>1988</v>
      </c>
      <c r="K3235">
        <v>218</v>
      </c>
      <c r="L3235" s="1">
        <v>32360</v>
      </c>
      <c r="M3235">
        <v>47</v>
      </c>
      <c r="N3235">
        <v>1988</v>
      </c>
      <c r="O3235">
        <v>7207</v>
      </c>
    </row>
    <row r="3236" spans="1:15" x14ac:dyDescent="0.25">
      <c r="A3236" t="s">
        <v>70</v>
      </c>
      <c r="B3236">
        <v>1994</v>
      </c>
      <c r="D3236" s="1">
        <v>34561</v>
      </c>
      <c r="E3236" t="s">
        <v>8</v>
      </c>
      <c r="F3236" t="s">
        <v>9</v>
      </c>
      <c r="G3236" t="s">
        <v>10</v>
      </c>
      <c r="H3236">
        <v>105</v>
      </c>
      <c r="J3236">
        <v>1989</v>
      </c>
      <c r="K3236">
        <v>218</v>
      </c>
      <c r="L3236" s="1">
        <v>32726</v>
      </c>
      <c r="M3236">
        <v>600</v>
      </c>
      <c r="N3236">
        <v>1989</v>
      </c>
      <c r="O3236">
        <v>55080</v>
      </c>
    </row>
    <row r="3237" spans="1:15" x14ac:dyDescent="0.25">
      <c r="A3237" t="s">
        <v>70</v>
      </c>
      <c r="B3237">
        <v>1994</v>
      </c>
      <c r="D3237" s="1">
        <v>34562</v>
      </c>
      <c r="E3237" t="s">
        <v>8</v>
      </c>
      <c r="F3237" t="s">
        <v>9</v>
      </c>
      <c r="G3237" t="s">
        <v>10</v>
      </c>
      <c r="H3237">
        <v>176</v>
      </c>
      <c r="J3237">
        <v>1990</v>
      </c>
      <c r="K3237">
        <v>218</v>
      </c>
      <c r="L3237" s="1">
        <v>33091</v>
      </c>
      <c r="M3237">
        <v>978</v>
      </c>
      <c r="N3237">
        <v>1990</v>
      </c>
      <c r="O3237">
        <v>24936</v>
      </c>
    </row>
    <row r="3238" spans="1:15" x14ac:dyDescent="0.25">
      <c r="A3238" t="s">
        <v>70</v>
      </c>
      <c r="B3238">
        <v>1994</v>
      </c>
      <c r="D3238" s="1">
        <v>34563</v>
      </c>
      <c r="E3238" t="s">
        <v>8</v>
      </c>
      <c r="F3238" t="s">
        <v>9</v>
      </c>
      <c r="G3238" t="s">
        <v>10</v>
      </c>
      <c r="H3238">
        <v>174</v>
      </c>
      <c r="J3238">
        <v>1991</v>
      </c>
      <c r="K3238">
        <v>218</v>
      </c>
      <c r="L3238" s="1">
        <v>33456</v>
      </c>
      <c r="M3238">
        <v>458</v>
      </c>
      <c r="N3238">
        <v>1991</v>
      </c>
      <c r="O3238">
        <v>10841</v>
      </c>
    </row>
    <row r="3239" spans="1:15" x14ac:dyDescent="0.25">
      <c r="A3239" t="s">
        <v>70</v>
      </c>
      <c r="B3239">
        <v>1994</v>
      </c>
      <c r="D3239" s="1">
        <v>34564</v>
      </c>
      <c r="E3239" t="s">
        <v>8</v>
      </c>
      <c r="F3239" t="s">
        <v>9</v>
      </c>
      <c r="G3239" t="s">
        <v>10</v>
      </c>
      <c r="H3239">
        <v>251</v>
      </c>
      <c r="J3239">
        <v>1992</v>
      </c>
      <c r="K3239">
        <v>218</v>
      </c>
      <c r="L3239" s="1">
        <v>33821</v>
      </c>
      <c r="M3239">
        <v>5</v>
      </c>
      <c r="N3239">
        <v>1992</v>
      </c>
      <c r="O3239">
        <v>19874</v>
      </c>
    </row>
    <row r="3240" spans="1:15" x14ac:dyDescent="0.25">
      <c r="A3240" t="s">
        <v>70</v>
      </c>
      <c r="B3240">
        <v>1994</v>
      </c>
      <c r="D3240" s="1">
        <v>34565</v>
      </c>
      <c r="E3240" t="s">
        <v>8</v>
      </c>
      <c r="F3240" t="s">
        <v>9</v>
      </c>
      <c r="G3240" t="s">
        <v>10</v>
      </c>
      <c r="H3240">
        <v>133</v>
      </c>
      <c r="J3240">
        <v>1993</v>
      </c>
      <c r="K3240">
        <v>218</v>
      </c>
      <c r="L3240" s="1">
        <v>34187</v>
      </c>
      <c r="M3240">
        <v>0</v>
      </c>
      <c r="N3240">
        <v>1993</v>
      </c>
      <c r="O3240">
        <v>29316</v>
      </c>
    </row>
    <row r="3241" spans="1:15" x14ac:dyDescent="0.25">
      <c r="A3241" t="s">
        <v>70</v>
      </c>
      <c r="B3241">
        <v>1994</v>
      </c>
      <c r="D3241" s="1">
        <v>34566</v>
      </c>
      <c r="E3241" t="s">
        <v>8</v>
      </c>
      <c r="F3241" t="s">
        <v>9</v>
      </c>
      <c r="G3241" t="s">
        <v>10</v>
      </c>
      <c r="H3241">
        <v>35</v>
      </c>
      <c r="J3241">
        <v>1994</v>
      </c>
      <c r="K3241">
        <v>218</v>
      </c>
      <c r="L3241" s="1">
        <v>34552</v>
      </c>
      <c r="M3241">
        <v>28</v>
      </c>
      <c r="N3241">
        <v>1994</v>
      </c>
      <c r="O3241">
        <v>23440</v>
      </c>
    </row>
    <row r="3242" spans="1:15" x14ac:dyDescent="0.25">
      <c r="A3242" t="s">
        <v>70</v>
      </c>
      <c r="B3242">
        <v>1994</v>
      </c>
      <c r="D3242" s="1">
        <v>34567</v>
      </c>
      <c r="E3242" t="s">
        <v>8</v>
      </c>
      <c r="F3242" t="s">
        <v>9</v>
      </c>
      <c r="G3242" t="s">
        <v>10</v>
      </c>
      <c r="H3242">
        <v>46</v>
      </c>
      <c r="J3242">
        <v>1995</v>
      </c>
      <c r="K3242">
        <v>218</v>
      </c>
      <c r="L3242" s="1">
        <v>34917</v>
      </c>
      <c r="M3242">
        <v>803</v>
      </c>
      <c r="N3242">
        <v>1995</v>
      </c>
      <c r="O3242">
        <v>19052</v>
      </c>
    </row>
    <row r="3243" spans="1:15" x14ac:dyDescent="0.25">
      <c r="A3243" t="s">
        <v>70</v>
      </c>
      <c r="B3243">
        <v>1994</v>
      </c>
      <c r="D3243" s="1">
        <v>34568</v>
      </c>
      <c r="E3243" t="s">
        <v>8</v>
      </c>
      <c r="F3243" t="s">
        <v>9</v>
      </c>
      <c r="G3243" t="s">
        <v>10</v>
      </c>
      <c r="H3243">
        <v>35</v>
      </c>
      <c r="J3243">
        <v>1999</v>
      </c>
      <c r="K3243">
        <v>218</v>
      </c>
      <c r="L3243" s="1">
        <v>36378</v>
      </c>
      <c r="M3243">
        <v>0</v>
      </c>
      <c r="N3243">
        <v>1999</v>
      </c>
      <c r="O3243">
        <v>25910</v>
      </c>
    </row>
    <row r="3244" spans="1:15" x14ac:dyDescent="0.25">
      <c r="A3244" t="s">
        <v>70</v>
      </c>
      <c r="B3244">
        <v>1994</v>
      </c>
      <c r="D3244" s="1">
        <v>34569</v>
      </c>
      <c r="E3244" t="s">
        <v>8</v>
      </c>
      <c r="F3244" t="s">
        <v>9</v>
      </c>
      <c r="G3244" t="s">
        <v>10</v>
      </c>
      <c r="H3244">
        <v>175</v>
      </c>
      <c r="J3244">
        <v>2000</v>
      </c>
      <c r="K3244">
        <v>218</v>
      </c>
      <c r="L3244" s="1">
        <v>36743</v>
      </c>
      <c r="M3244">
        <v>16</v>
      </c>
      <c r="N3244">
        <v>2000</v>
      </c>
      <c r="O3244">
        <v>22279</v>
      </c>
    </row>
    <row r="3245" spans="1:15" x14ac:dyDescent="0.25">
      <c r="A3245" t="s">
        <v>70</v>
      </c>
      <c r="B3245">
        <v>1994</v>
      </c>
      <c r="D3245" s="1">
        <v>34570</v>
      </c>
      <c r="E3245" t="s">
        <v>8</v>
      </c>
      <c r="F3245" t="s">
        <v>9</v>
      </c>
      <c r="G3245" t="s">
        <v>10</v>
      </c>
      <c r="H3245">
        <v>269</v>
      </c>
      <c r="J3245">
        <v>2001</v>
      </c>
      <c r="K3245">
        <v>218</v>
      </c>
      <c r="L3245" s="1">
        <v>37109</v>
      </c>
      <c r="M3245">
        <v>190</v>
      </c>
      <c r="N3245">
        <v>2001</v>
      </c>
      <c r="O3245">
        <v>33488</v>
      </c>
    </row>
    <row r="3246" spans="1:15" x14ac:dyDescent="0.25">
      <c r="A3246" t="s">
        <v>70</v>
      </c>
      <c r="B3246">
        <v>1994</v>
      </c>
      <c r="D3246" s="1">
        <v>34571</v>
      </c>
      <c r="E3246" t="s">
        <v>8</v>
      </c>
      <c r="F3246" t="s">
        <v>9</v>
      </c>
      <c r="G3246" t="s">
        <v>10</v>
      </c>
      <c r="H3246">
        <v>544</v>
      </c>
      <c r="J3246">
        <v>2002</v>
      </c>
      <c r="K3246">
        <v>218</v>
      </c>
      <c r="L3246" s="1">
        <v>37474</v>
      </c>
      <c r="M3246">
        <v>249</v>
      </c>
      <c r="N3246">
        <v>2002</v>
      </c>
      <c r="O3246">
        <v>21922</v>
      </c>
    </row>
    <row r="3247" spans="1:15" x14ac:dyDescent="0.25">
      <c r="A3247" t="s">
        <v>70</v>
      </c>
      <c r="B3247">
        <v>1994</v>
      </c>
      <c r="D3247" s="1">
        <v>34572</v>
      </c>
      <c r="E3247" t="s">
        <v>8</v>
      </c>
      <c r="F3247" t="s">
        <v>9</v>
      </c>
      <c r="G3247" t="s">
        <v>10</v>
      </c>
      <c r="H3247">
        <v>1847</v>
      </c>
      <c r="J3247">
        <v>2003</v>
      </c>
      <c r="K3247">
        <v>218</v>
      </c>
      <c r="L3247" s="1">
        <v>37839</v>
      </c>
      <c r="M3247">
        <v>321</v>
      </c>
      <c r="N3247">
        <v>2003</v>
      </c>
      <c r="O3247">
        <v>10079</v>
      </c>
    </row>
    <row r="3248" spans="1:15" x14ac:dyDescent="0.25">
      <c r="A3248" t="s">
        <v>70</v>
      </c>
      <c r="B3248">
        <v>1994</v>
      </c>
      <c r="D3248" s="1">
        <v>34573</v>
      </c>
      <c r="E3248" t="s">
        <v>8</v>
      </c>
      <c r="F3248" t="s">
        <v>9</v>
      </c>
      <c r="G3248" t="s">
        <v>10</v>
      </c>
      <c r="H3248">
        <v>216</v>
      </c>
      <c r="J3248">
        <v>2004</v>
      </c>
      <c r="K3248">
        <v>218</v>
      </c>
      <c r="L3248" s="1">
        <v>38204</v>
      </c>
      <c r="M3248">
        <v>330</v>
      </c>
      <c r="N3248">
        <v>2004</v>
      </c>
      <c r="O3248">
        <v>23523</v>
      </c>
    </row>
    <row r="3249" spans="1:15" x14ac:dyDescent="0.25">
      <c r="A3249" t="s">
        <v>70</v>
      </c>
      <c r="B3249">
        <v>1994</v>
      </c>
      <c r="D3249" s="1">
        <v>34574</v>
      </c>
      <c r="E3249" t="s">
        <v>8</v>
      </c>
      <c r="F3249" t="s">
        <v>9</v>
      </c>
      <c r="G3249" t="s">
        <v>10</v>
      </c>
      <c r="H3249">
        <v>938</v>
      </c>
      <c r="J3249">
        <v>2005</v>
      </c>
      <c r="K3249">
        <v>218</v>
      </c>
      <c r="L3249" s="1">
        <v>38570</v>
      </c>
      <c r="M3249">
        <v>532</v>
      </c>
      <c r="N3249">
        <v>2005</v>
      </c>
      <c r="O3249">
        <v>12497</v>
      </c>
    </row>
    <row r="3250" spans="1:15" x14ac:dyDescent="0.25">
      <c r="A3250" t="s">
        <v>70</v>
      </c>
      <c r="B3250">
        <v>1994</v>
      </c>
      <c r="D3250" s="1">
        <v>34575</v>
      </c>
      <c r="E3250" t="s">
        <v>8</v>
      </c>
      <c r="F3250" t="s">
        <v>9</v>
      </c>
      <c r="G3250" t="s">
        <v>10</v>
      </c>
      <c r="H3250">
        <v>244</v>
      </c>
      <c r="J3250">
        <v>2006</v>
      </c>
      <c r="K3250">
        <v>218</v>
      </c>
      <c r="L3250" s="1">
        <v>38935</v>
      </c>
      <c r="M3250">
        <v>1653</v>
      </c>
      <c r="N3250">
        <v>2006</v>
      </c>
      <c r="O3250">
        <v>11972</v>
      </c>
    </row>
    <row r="3251" spans="1:15" x14ac:dyDescent="0.25">
      <c r="A3251" t="s">
        <v>70</v>
      </c>
      <c r="B3251">
        <v>1994</v>
      </c>
      <c r="D3251" s="1">
        <v>34576</v>
      </c>
      <c r="E3251" t="s">
        <v>8</v>
      </c>
      <c r="F3251" t="s">
        <v>9</v>
      </c>
      <c r="G3251" t="s">
        <v>10</v>
      </c>
      <c r="H3251">
        <v>938</v>
      </c>
      <c r="J3251">
        <v>2007</v>
      </c>
      <c r="K3251">
        <v>218</v>
      </c>
      <c r="L3251" s="1">
        <v>39300</v>
      </c>
      <c r="M3251">
        <v>0</v>
      </c>
      <c r="N3251">
        <v>2007</v>
      </c>
      <c r="O3251">
        <v>1369</v>
      </c>
    </row>
    <row r="3252" spans="1:15" x14ac:dyDescent="0.25">
      <c r="A3252" t="s">
        <v>70</v>
      </c>
      <c r="B3252">
        <v>1994</v>
      </c>
      <c r="D3252" s="1">
        <v>34577</v>
      </c>
      <c r="E3252" t="s">
        <v>8</v>
      </c>
      <c r="F3252" t="s">
        <v>9</v>
      </c>
      <c r="G3252" t="s">
        <v>10</v>
      </c>
      <c r="H3252">
        <v>1653</v>
      </c>
      <c r="J3252">
        <v>2008</v>
      </c>
      <c r="K3252">
        <v>218</v>
      </c>
      <c r="L3252" s="1">
        <v>39665</v>
      </c>
      <c r="M3252">
        <v>134</v>
      </c>
      <c r="N3252">
        <v>2008</v>
      </c>
      <c r="O3252">
        <v>10949</v>
      </c>
    </row>
    <row r="3253" spans="1:15" x14ac:dyDescent="0.25">
      <c r="A3253" t="s">
        <v>70</v>
      </c>
      <c r="B3253">
        <v>1994</v>
      </c>
      <c r="D3253" s="1">
        <v>34578</v>
      </c>
      <c r="E3253" t="s">
        <v>8</v>
      </c>
      <c r="F3253" t="s">
        <v>9</v>
      </c>
      <c r="G3253" t="s">
        <v>10</v>
      </c>
      <c r="H3253">
        <v>2956</v>
      </c>
      <c r="J3253">
        <v>2009</v>
      </c>
      <c r="K3253">
        <v>218</v>
      </c>
      <c r="L3253" s="1">
        <v>40031</v>
      </c>
      <c r="M3253">
        <v>1839</v>
      </c>
      <c r="N3253">
        <v>2009</v>
      </c>
      <c r="O3253">
        <v>73707</v>
      </c>
    </row>
    <row r="3254" spans="1:15" x14ac:dyDescent="0.25">
      <c r="A3254" t="s">
        <v>70</v>
      </c>
      <c r="B3254">
        <v>1994</v>
      </c>
      <c r="D3254" s="1">
        <v>34579</v>
      </c>
      <c r="E3254" t="s">
        <v>8</v>
      </c>
      <c r="F3254" t="s">
        <v>9</v>
      </c>
      <c r="G3254" t="s">
        <v>10</v>
      </c>
      <c r="H3254">
        <v>4207</v>
      </c>
      <c r="J3254">
        <v>2010</v>
      </c>
      <c r="K3254">
        <v>218</v>
      </c>
      <c r="L3254" s="1">
        <v>40396</v>
      </c>
      <c r="M3254">
        <v>576</v>
      </c>
      <c r="N3254">
        <v>2010</v>
      </c>
      <c r="O3254">
        <v>23688</v>
      </c>
    </row>
    <row r="3255" spans="1:15" x14ac:dyDescent="0.25">
      <c r="A3255" t="s">
        <v>70</v>
      </c>
      <c r="B3255">
        <v>1994</v>
      </c>
      <c r="D3255" s="1">
        <v>34580</v>
      </c>
      <c r="E3255" t="s">
        <v>8</v>
      </c>
      <c r="F3255" t="s">
        <v>9</v>
      </c>
      <c r="G3255" t="s">
        <v>10</v>
      </c>
      <c r="H3255">
        <v>3985</v>
      </c>
      <c r="J3255">
        <v>2011</v>
      </c>
      <c r="K3255">
        <v>218</v>
      </c>
      <c r="L3255" s="1">
        <v>40761</v>
      </c>
      <c r="M3255">
        <v>786</v>
      </c>
      <c r="N3255">
        <v>2011</v>
      </c>
      <c r="O3255">
        <v>25956</v>
      </c>
    </row>
    <row r="3256" spans="1:15" x14ac:dyDescent="0.25">
      <c r="A3256" t="s">
        <v>70</v>
      </c>
      <c r="B3256">
        <v>1994</v>
      </c>
      <c r="D3256" s="1">
        <v>34581</v>
      </c>
      <c r="E3256" t="s">
        <v>8</v>
      </c>
      <c r="F3256" t="s">
        <v>9</v>
      </c>
      <c r="G3256" t="s">
        <v>10</v>
      </c>
      <c r="H3256">
        <v>950</v>
      </c>
      <c r="J3256">
        <v>2012</v>
      </c>
      <c r="K3256">
        <v>218</v>
      </c>
      <c r="L3256" s="1">
        <v>41126</v>
      </c>
      <c r="M3256">
        <v>2154</v>
      </c>
      <c r="N3256">
        <v>2012</v>
      </c>
      <c r="O3256">
        <v>36470</v>
      </c>
    </row>
    <row r="3257" spans="1:15" x14ac:dyDescent="0.25">
      <c r="A3257" t="s">
        <v>70</v>
      </c>
      <c r="B3257">
        <v>1994</v>
      </c>
      <c r="D3257" s="1">
        <v>34582</v>
      </c>
      <c r="E3257" t="s">
        <v>8</v>
      </c>
      <c r="F3257" t="s">
        <v>9</v>
      </c>
      <c r="G3257" t="s">
        <v>10</v>
      </c>
      <c r="H3257">
        <v>1768</v>
      </c>
      <c r="J3257">
        <v>2013</v>
      </c>
      <c r="K3257">
        <v>218</v>
      </c>
      <c r="L3257" s="1">
        <v>41492</v>
      </c>
      <c r="M3257">
        <v>258</v>
      </c>
      <c r="N3257">
        <v>2013</v>
      </c>
      <c r="O3257">
        <v>38574</v>
      </c>
    </row>
    <row r="3258" spans="1:15" x14ac:dyDescent="0.25">
      <c r="A3258" t="s">
        <v>70</v>
      </c>
      <c r="B3258">
        <v>1994</v>
      </c>
      <c r="D3258" s="1">
        <v>34583</v>
      </c>
      <c r="E3258" t="s">
        <v>8</v>
      </c>
      <c r="F3258" t="s">
        <v>9</v>
      </c>
      <c r="G3258" t="s">
        <v>10</v>
      </c>
      <c r="H3258">
        <v>3828</v>
      </c>
      <c r="J3258">
        <v>2014</v>
      </c>
      <c r="K3258">
        <v>218</v>
      </c>
      <c r="L3258" s="1">
        <v>41857</v>
      </c>
      <c r="M3258">
        <v>686</v>
      </c>
      <c r="N3258">
        <v>2014</v>
      </c>
      <c r="O3258">
        <v>28668</v>
      </c>
    </row>
    <row r="3259" spans="1:15" x14ac:dyDescent="0.25">
      <c r="A3259" t="s">
        <v>70</v>
      </c>
      <c r="B3259">
        <v>1994</v>
      </c>
      <c r="D3259" s="1">
        <v>34584</v>
      </c>
      <c r="E3259" t="s">
        <v>8</v>
      </c>
      <c r="F3259" t="s">
        <v>9</v>
      </c>
      <c r="G3259" t="s">
        <v>10</v>
      </c>
      <c r="H3259">
        <v>468</v>
      </c>
      <c r="J3259">
        <v>2015</v>
      </c>
      <c r="K3259">
        <v>218</v>
      </c>
      <c r="L3259" s="1">
        <v>42222</v>
      </c>
      <c r="M3259">
        <v>975</v>
      </c>
      <c r="N3259">
        <v>2015</v>
      </c>
      <c r="O3259">
        <v>31918</v>
      </c>
    </row>
    <row r="3260" spans="1:15" x14ac:dyDescent="0.25">
      <c r="A3260" t="s">
        <v>70</v>
      </c>
      <c r="B3260">
        <v>1994</v>
      </c>
      <c r="D3260" s="1">
        <v>34585</v>
      </c>
      <c r="E3260" t="s">
        <v>8</v>
      </c>
      <c r="F3260" t="s">
        <v>9</v>
      </c>
      <c r="G3260" t="s">
        <v>10</v>
      </c>
      <c r="H3260">
        <v>5024</v>
      </c>
      <c r="J3260">
        <v>2016</v>
      </c>
      <c r="K3260">
        <v>218</v>
      </c>
      <c r="L3260" s="1">
        <v>42587</v>
      </c>
      <c r="M3260">
        <v>993</v>
      </c>
      <c r="N3260">
        <v>2016</v>
      </c>
      <c r="O3260">
        <v>20804</v>
      </c>
    </row>
    <row r="3261" spans="1:15" x14ac:dyDescent="0.25">
      <c r="A3261" t="s">
        <v>70</v>
      </c>
      <c r="B3261">
        <v>1994</v>
      </c>
      <c r="D3261" s="1">
        <v>34586</v>
      </c>
      <c r="E3261" t="s">
        <v>8</v>
      </c>
      <c r="F3261" t="s">
        <v>9</v>
      </c>
      <c r="G3261" t="s">
        <v>10</v>
      </c>
      <c r="H3261">
        <v>3306</v>
      </c>
      <c r="J3261">
        <v>2017</v>
      </c>
      <c r="K3261">
        <v>218</v>
      </c>
      <c r="L3261" s="1">
        <v>42953</v>
      </c>
      <c r="M3261">
        <v>158</v>
      </c>
      <c r="N3261">
        <v>2017</v>
      </c>
      <c r="O3261">
        <v>29128</v>
      </c>
    </row>
    <row r="3262" spans="1:15" x14ac:dyDescent="0.25">
      <c r="A3262" t="s">
        <v>70</v>
      </c>
      <c r="B3262">
        <v>1994</v>
      </c>
      <c r="D3262" s="1">
        <v>34587</v>
      </c>
      <c r="E3262" t="s">
        <v>8</v>
      </c>
      <c r="F3262" t="s">
        <v>9</v>
      </c>
      <c r="G3262" t="s">
        <v>10</v>
      </c>
      <c r="H3262">
        <v>3121</v>
      </c>
      <c r="J3262">
        <v>2018</v>
      </c>
      <c r="K3262">
        <v>218</v>
      </c>
      <c r="L3262" s="1">
        <v>43318</v>
      </c>
      <c r="M3262">
        <v>1146</v>
      </c>
      <c r="N3262">
        <v>2018</v>
      </c>
      <c r="O3262">
        <v>24352</v>
      </c>
    </row>
    <row r="3263" spans="1:15" x14ac:dyDescent="0.25">
      <c r="A3263" t="s">
        <v>70</v>
      </c>
      <c r="B3263">
        <v>1994</v>
      </c>
      <c r="D3263" s="1">
        <v>34588</v>
      </c>
      <c r="E3263" t="s">
        <v>8</v>
      </c>
      <c r="F3263" t="s">
        <v>9</v>
      </c>
      <c r="G3263" t="s">
        <v>10</v>
      </c>
      <c r="H3263">
        <v>2354</v>
      </c>
      <c r="J3263">
        <v>2019</v>
      </c>
      <c r="K3263">
        <v>218</v>
      </c>
      <c r="L3263" s="1">
        <v>43683</v>
      </c>
      <c r="M3263">
        <v>1317</v>
      </c>
      <c r="N3263">
        <v>2019</v>
      </c>
      <c r="O3263">
        <v>60200</v>
      </c>
    </row>
    <row r="3264" spans="1:15" x14ac:dyDescent="0.25">
      <c r="A3264" t="s">
        <v>70</v>
      </c>
      <c r="B3264">
        <v>1994</v>
      </c>
      <c r="D3264" s="1">
        <v>34589</v>
      </c>
      <c r="E3264" t="s">
        <v>8</v>
      </c>
      <c r="F3264" t="s">
        <v>9</v>
      </c>
      <c r="G3264" t="s">
        <v>10</v>
      </c>
      <c r="H3264">
        <v>382</v>
      </c>
      <c r="J3264">
        <v>2020</v>
      </c>
      <c r="K3264">
        <v>218</v>
      </c>
      <c r="L3264" s="1">
        <v>44048</v>
      </c>
      <c r="M3264">
        <v>220</v>
      </c>
      <c r="N3264">
        <v>2020</v>
      </c>
      <c r="O3264">
        <v>14942</v>
      </c>
    </row>
    <row r="3265" spans="1:15" x14ac:dyDescent="0.25">
      <c r="A3265" t="s">
        <v>70</v>
      </c>
      <c r="B3265">
        <v>1994</v>
      </c>
      <c r="D3265" s="1">
        <v>34590</v>
      </c>
      <c r="E3265" t="s">
        <v>8</v>
      </c>
      <c r="F3265" t="s">
        <v>9</v>
      </c>
      <c r="G3265" t="s">
        <v>10</v>
      </c>
      <c r="H3265">
        <v>4695</v>
      </c>
      <c r="J3265">
        <v>2021</v>
      </c>
      <c r="K3265">
        <v>218</v>
      </c>
      <c r="L3265" s="1">
        <v>44414</v>
      </c>
      <c r="M3265">
        <v>54</v>
      </c>
      <c r="N3265">
        <v>2021</v>
      </c>
      <c r="O3265">
        <v>15213</v>
      </c>
    </row>
    <row r="3266" spans="1:15" x14ac:dyDescent="0.25">
      <c r="A3266" t="s">
        <v>70</v>
      </c>
      <c r="B3266">
        <v>1994</v>
      </c>
      <c r="D3266" s="1">
        <v>34591</v>
      </c>
      <c r="E3266" t="s">
        <v>8</v>
      </c>
      <c r="F3266" t="s">
        <v>9</v>
      </c>
      <c r="G3266" t="s">
        <v>10</v>
      </c>
      <c r="H3266">
        <v>2058</v>
      </c>
      <c r="J3266">
        <v>1971</v>
      </c>
      <c r="K3266">
        <v>219</v>
      </c>
      <c r="L3266" s="1">
        <v>26152</v>
      </c>
      <c r="M3266">
        <v>424</v>
      </c>
      <c r="N3266">
        <v>1971</v>
      </c>
      <c r="O3266">
        <v>14460</v>
      </c>
    </row>
    <row r="3267" spans="1:15" x14ac:dyDescent="0.25">
      <c r="A3267" t="s">
        <v>70</v>
      </c>
      <c r="B3267">
        <v>1994</v>
      </c>
      <c r="D3267" s="1">
        <v>34592</v>
      </c>
      <c r="E3267" t="s">
        <v>8</v>
      </c>
      <c r="F3267" t="s">
        <v>9</v>
      </c>
      <c r="G3267" t="s">
        <v>10</v>
      </c>
      <c r="H3267">
        <v>0</v>
      </c>
      <c r="J3267">
        <v>1972</v>
      </c>
      <c r="K3267">
        <v>219</v>
      </c>
      <c r="L3267" s="1">
        <v>26517</v>
      </c>
      <c r="M3267">
        <v>18</v>
      </c>
      <c r="N3267">
        <v>1972</v>
      </c>
      <c r="O3267">
        <v>15074</v>
      </c>
    </row>
    <row r="3268" spans="1:15" x14ac:dyDescent="0.25">
      <c r="A3268" t="s">
        <v>70</v>
      </c>
      <c r="B3268">
        <v>1994</v>
      </c>
      <c r="D3268" s="1">
        <v>34593</v>
      </c>
      <c r="E3268" t="s">
        <v>8</v>
      </c>
      <c r="F3268" t="s">
        <v>9</v>
      </c>
      <c r="G3268" t="s">
        <v>10</v>
      </c>
      <c r="H3268">
        <v>0</v>
      </c>
      <c r="J3268">
        <v>1973</v>
      </c>
      <c r="K3268">
        <v>219</v>
      </c>
      <c r="L3268" s="1">
        <v>26883</v>
      </c>
      <c r="M3268">
        <v>1037</v>
      </c>
      <c r="N3268">
        <v>1973</v>
      </c>
      <c r="O3268">
        <v>13388</v>
      </c>
    </row>
    <row r="3269" spans="1:15" x14ac:dyDescent="0.25">
      <c r="A3269" t="s">
        <v>70</v>
      </c>
      <c r="B3269">
        <v>1994</v>
      </c>
      <c r="D3269" s="1">
        <v>34594</v>
      </c>
      <c r="E3269" t="s">
        <v>8</v>
      </c>
      <c r="F3269" t="s">
        <v>9</v>
      </c>
      <c r="G3269" t="s">
        <v>10</v>
      </c>
      <c r="H3269">
        <v>0</v>
      </c>
      <c r="J3269">
        <v>1974</v>
      </c>
      <c r="K3269">
        <v>219</v>
      </c>
      <c r="L3269" s="1">
        <v>27248</v>
      </c>
      <c r="M3269">
        <v>44</v>
      </c>
      <c r="N3269">
        <v>1974</v>
      </c>
      <c r="O3269">
        <v>35272</v>
      </c>
    </row>
    <row r="3270" spans="1:15" x14ac:dyDescent="0.25">
      <c r="A3270" t="s">
        <v>70</v>
      </c>
      <c r="B3270">
        <v>1994</v>
      </c>
      <c r="D3270" s="1">
        <v>34595</v>
      </c>
      <c r="E3270" t="s">
        <v>8</v>
      </c>
      <c r="F3270" t="s">
        <v>9</v>
      </c>
      <c r="G3270" t="s">
        <v>10</v>
      </c>
      <c r="H3270">
        <v>0</v>
      </c>
      <c r="J3270">
        <v>1975</v>
      </c>
      <c r="K3270">
        <v>219</v>
      </c>
      <c r="L3270" s="1">
        <v>27613</v>
      </c>
      <c r="M3270">
        <v>8</v>
      </c>
      <c r="N3270">
        <v>1975</v>
      </c>
      <c r="O3270">
        <v>4642</v>
      </c>
    </row>
    <row r="3271" spans="1:15" x14ac:dyDescent="0.25">
      <c r="A3271" t="s">
        <v>70</v>
      </c>
      <c r="B3271">
        <v>1994</v>
      </c>
      <c r="D3271" s="1">
        <v>34596</v>
      </c>
      <c r="E3271" t="s">
        <v>8</v>
      </c>
      <c r="F3271" t="s">
        <v>9</v>
      </c>
      <c r="G3271" t="s">
        <v>10</v>
      </c>
      <c r="H3271">
        <v>0</v>
      </c>
      <c r="J3271">
        <v>1976</v>
      </c>
      <c r="K3271">
        <v>219</v>
      </c>
      <c r="L3271" s="1">
        <v>27978</v>
      </c>
      <c r="M3271">
        <v>0</v>
      </c>
      <c r="N3271">
        <v>1976</v>
      </c>
      <c r="O3271">
        <v>9836</v>
      </c>
    </row>
    <row r="3272" spans="1:15" x14ac:dyDescent="0.25">
      <c r="A3272" t="s">
        <v>70</v>
      </c>
      <c r="B3272">
        <v>1994</v>
      </c>
      <c r="D3272" s="1">
        <v>34597</v>
      </c>
      <c r="E3272" t="s">
        <v>8</v>
      </c>
      <c r="F3272" t="s">
        <v>9</v>
      </c>
      <c r="G3272" t="s">
        <v>10</v>
      </c>
      <c r="H3272">
        <v>0</v>
      </c>
      <c r="J3272">
        <v>1977</v>
      </c>
      <c r="K3272">
        <v>219</v>
      </c>
      <c r="L3272" s="1">
        <v>28344</v>
      </c>
      <c r="M3272">
        <v>107</v>
      </c>
      <c r="N3272">
        <v>1977</v>
      </c>
      <c r="O3272">
        <v>4615</v>
      </c>
    </row>
    <row r="3273" spans="1:15" x14ac:dyDescent="0.25">
      <c r="A3273" t="s">
        <v>70</v>
      </c>
      <c r="B3273">
        <v>1994</v>
      </c>
      <c r="D3273" s="1">
        <v>34598</v>
      </c>
      <c r="E3273" t="s">
        <v>8</v>
      </c>
      <c r="F3273" t="s">
        <v>9</v>
      </c>
      <c r="G3273" t="s">
        <v>10</v>
      </c>
      <c r="H3273">
        <v>0</v>
      </c>
      <c r="J3273">
        <v>1978</v>
      </c>
      <c r="K3273">
        <v>219</v>
      </c>
      <c r="L3273" s="1">
        <v>28709</v>
      </c>
      <c r="M3273">
        <v>3</v>
      </c>
      <c r="N3273">
        <v>1978</v>
      </c>
      <c r="O3273">
        <v>28119</v>
      </c>
    </row>
    <row r="3274" spans="1:15" x14ac:dyDescent="0.25">
      <c r="A3274" t="s">
        <v>70</v>
      </c>
      <c r="B3274">
        <v>1994</v>
      </c>
      <c r="D3274" s="1">
        <v>34599</v>
      </c>
      <c r="E3274" t="s">
        <v>8</v>
      </c>
      <c r="F3274" t="s">
        <v>9</v>
      </c>
      <c r="G3274" t="s">
        <v>10</v>
      </c>
      <c r="H3274">
        <v>2</v>
      </c>
      <c r="J3274">
        <v>1979</v>
      </c>
      <c r="K3274">
        <v>219</v>
      </c>
      <c r="L3274" s="1">
        <v>29074</v>
      </c>
      <c r="M3274">
        <v>4</v>
      </c>
      <c r="N3274">
        <v>1979</v>
      </c>
      <c r="O3274">
        <v>23860</v>
      </c>
    </row>
    <row r="3275" spans="1:15" x14ac:dyDescent="0.25">
      <c r="A3275" t="s">
        <v>70</v>
      </c>
      <c r="B3275">
        <v>1994</v>
      </c>
      <c r="D3275" s="1">
        <v>34600</v>
      </c>
      <c r="E3275" t="s">
        <v>8</v>
      </c>
      <c r="F3275" t="s">
        <v>9</v>
      </c>
      <c r="G3275" t="s">
        <v>10</v>
      </c>
      <c r="H3275">
        <v>5</v>
      </c>
      <c r="J3275">
        <v>1980</v>
      </c>
      <c r="K3275">
        <v>219</v>
      </c>
      <c r="L3275" s="1">
        <v>29439</v>
      </c>
      <c r="M3275">
        <v>300</v>
      </c>
      <c r="N3275">
        <v>1980</v>
      </c>
      <c r="O3275">
        <v>17901</v>
      </c>
    </row>
    <row r="3276" spans="1:15" x14ac:dyDescent="0.25">
      <c r="A3276" t="s">
        <v>70</v>
      </c>
      <c r="B3276">
        <v>1994</v>
      </c>
      <c r="D3276" s="1">
        <v>34601</v>
      </c>
      <c r="E3276" t="s">
        <v>8</v>
      </c>
      <c r="F3276" t="s">
        <v>9</v>
      </c>
      <c r="G3276" t="s">
        <v>10</v>
      </c>
      <c r="H3276">
        <v>197</v>
      </c>
      <c r="J3276">
        <v>1981</v>
      </c>
      <c r="K3276">
        <v>219</v>
      </c>
      <c r="L3276" s="1">
        <v>29805</v>
      </c>
      <c r="M3276">
        <v>0</v>
      </c>
      <c r="N3276">
        <v>1981</v>
      </c>
      <c r="O3276">
        <v>3037</v>
      </c>
    </row>
    <row r="3277" spans="1:15" x14ac:dyDescent="0.25">
      <c r="A3277" t="s">
        <v>70</v>
      </c>
      <c r="B3277">
        <v>1994</v>
      </c>
      <c r="D3277" s="1">
        <v>34602</v>
      </c>
      <c r="E3277" t="s">
        <v>8</v>
      </c>
      <c r="F3277" t="s">
        <v>9</v>
      </c>
      <c r="G3277" t="s">
        <v>10</v>
      </c>
      <c r="H3277">
        <v>22</v>
      </c>
      <c r="J3277">
        <v>1982</v>
      </c>
      <c r="K3277">
        <v>219</v>
      </c>
      <c r="L3277" s="1">
        <v>30170</v>
      </c>
      <c r="M3277">
        <v>1448</v>
      </c>
      <c r="N3277">
        <v>1982</v>
      </c>
      <c r="O3277">
        <v>9383</v>
      </c>
    </row>
    <row r="3278" spans="1:15" x14ac:dyDescent="0.25">
      <c r="A3278" t="s">
        <v>70</v>
      </c>
      <c r="B3278">
        <v>1994</v>
      </c>
      <c r="D3278" s="1">
        <v>34603</v>
      </c>
      <c r="E3278" t="s">
        <v>8</v>
      </c>
      <c r="F3278" t="s">
        <v>9</v>
      </c>
      <c r="G3278" t="s">
        <v>10</v>
      </c>
      <c r="H3278">
        <v>168</v>
      </c>
      <c r="J3278">
        <v>1983</v>
      </c>
      <c r="K3278">
        <v>219</v>
      </c>
      <c r="L3278" s="1">
        <v>30535</v>
      </c>
      <c r="M3278">
        <v>476</v>
      </c>
      <c r="N3278">
        <v>1983</v>
      </c>
      <c r="O3278">
        <v>54970</v>
      </c>
    </row>
    <row r="3279" spans="1:15" x14ac:dyDescent="0.25">
      <c r="A3279" t="s">
        <v>70</v>
      </c>
      <c r="B3279">
        <v>1994</v>
      </c>
      <c r="D3279" s="1">
        <v>34604</v>
      </c>
      <c r="E3279" t="s">
        <v>8</v>
      </c>
      <c r="F3279" t="s">
        <v>9</v>
      </c>
      <c r="G3279" t="s">
        <v>10</v>
      </c>
      <c r="H3279">
        <v>184</v>
      </c>
      <c r="J3279">
        <v>1984</v>
      </c>
      <c r="K3279">
        <v>219</v>
      </c>
      <c r="L3279" s="1">
        <v>30900</v>
      </c>
      <c r="M3279">
        <v>0</v>
      </c>
      <c r="N3279">
        <v>1984</v>
      </c>
      <c r="O3279">
        <v>18022</v>
      </c>
    </row>
    <row r="3280" spans="1:15" x14ac:dyDescent="0.25">
      <c r="A3280" t="s">
        <v>70</v>
      </c>
      <c r="B3280">
        <v>1994</v>
      </c>
      <c r="D3280" s="1">
        <v>34605</v>
      </c>
      <c r="E3280" t="s">
        <v>8</v>
      </c>
      <c r="F3280" t="s">
        <v>9</v>
      </c>
      <c r="G3280" t="s">
        <v>10</v>
      </c>
      <c r="H3280">
        <v>80</v>
      </c>
      <c r="J3280">
        <v>1985</v>
      </c>
      <c r="K3280">
        <v>219</v>
      </c>
      <c r="L3280" s="1">
        <v>31266</v>
      </c>
      <c r="M3280">
        <v>63</v>
      </c>
      <c r="N3280">
        <v>1985</v>
      </c>
      <c r="O3280">
        <v>4428</v>
      </c>
    </row>
    <row r="3281" spans="1:15" x14ac:dyDescent="0.25">
      <c r="A3281" t="s">
        <v>70</v>
      </c>
      <c r="B3281">
        <v>1994</v>
      </c>
      <c r="D3281" s="1">
        <v>34606</v>
      </c>
      <c r="E3281" t="s">
        <v>8</v>
      </c>
      <c r="F3281" t="s">
        <v>9</v>
      </c>
      <c r="G3281" t="s">
        <v>10</v>
      </c>
      <c r="H3281">
        <v>293</v>
      </c>
      <c r="J3281">
        <v>1986</v>
      </c>
      <c r="K3281">
        <v>219</v>
      </c>
      <c r="L3281" s="1">
        <v>31631</v>
      </c>
      <c r="M3281">
        <v>0</v>
      </c>
      <c r="N3281">
        <v>1986</v>
      </c>
      <c r="O3281">
        <v>792</v>
      </c>
    </row>
    <row r="3282" spans="1:15" x14ac:dyDescent="0.25">
      <c r="A3282" t="s">
        <v>70</v>
      </c>
      <c r="B3282">
        <v>1994</v>
      </c>
      <c r="D3282" s="1">
        <v>34607</v>
      </c>
      <c r="E3282" t="s">
        <v>8</v>
      </c>
      <c r="F3282" t="s">
        <v>9</v>
      </c>
      <c r="G3282" t="s">
        <v>10</v>
      </c>
      <c r="H3282">
        <v>4010</v>
      </c>
      <c r="J3282">
        <v>1987</v>
      </c>
      <c r="K3282">
        <v>219</v>
      </c>
      <c r="L3282" s="1">
        <v>31996</v>
      </c>
      <c r="M3282">
        <v>2</v>
      </c>
      <c r="N3282">
        <v>1987</v>
      </c>
      <c r="O3282">
        <v>12429</v>
      </c>
    </row>
    <row r="3283" spans="1:15" x14ac:dyDescent="0.25">
      <c r="A3283" t="s">
        <v>70</v>
      </c>
      <c r="B3283">
        <v>1994</v>
      </c>
      <c r="D3283" s="1">
        <v>34608</v>
      </c>
      <c r="E3283" t="s">
        <v>8</v>
      </c>
      <c r="F3283" t="s">
        <v>9</v>
      </c>
      <c r="G3283" t="s">
        <v>10</v>
      </c>
      <c r="H3283">
        <v>3274</v>
      </c>
      <c r="J3283">
        <v>1988</v>
      </c>
      <c r="K3283">
        <v>219</v>
      </c>
      <c r="L3283" s="1">
        <v>32361</v>
      </c>
      <c r="M3283">
        <v>29</v>
      </c>
      <c r="N3283">
        <v>1988</v>
      </c>
      <c r="O3283">
        <v>7236</v>
      </c>
    </row>
    <row r="3284" spans="1:15" x14ac:dyDescent="0.25">
      <c r="A3284" t="s">
        <v>70</v>
      </c>
      <c r="B3284">
        <v>1994</v>
      </c>
      <c r="D3284" s="1">
        <v>34609</v>
      </c>
      <c r="E3284" t="s">
        <v>8</v>
      </c>
      <c r="F3284" t="s">
        <v>9</v>
      </c>
      <c r="G3284" t="s">
        <v>10</v>
      </c>
      <c r="H3284">
        <v>1682</v>
      </c>
      <c r="J3284">
        <v>1989</v>
      </c>
      <c r="K3284">
        <v>219</v>
      </c>
      <c r="L3284" s="1">
        <v>32727</v>
      </c>
      <c r="M3284">
        <v>1118</v>
      </c>
      <c r="N3284">
        <v>1989</v>
      </c>
      <c r="O3284">
        <v>56198</v>
      </c>
    </row>
    <row r="3285" spans="1:15" x14ac:dyDescent="0.25">
      <c r="A3285" t="s">
        <v>70</v>
      </c>
      <c r="B3285">
        <v>1994</v>
      </c>
      <c r="D3285" s="1">
        <v>34610</v>
      </c>
      <c r="E3285" t="s">
        <v>8</v>
      </c>
      <c r="F3285" t="s">
        <v>9</v>
      </c>
      <c r="G3285" t="s">
        <v>10</v>
      </c>
      <c r="H3285">
        <v>228</v>
      </c>
      <c r="J3285">
        <v>1990</v>
      </c>
      <c r="K3285">
        <v>219</v>
      </c>
      <c r="L3285" s="1">
        <v>33092</v>
      </c>
      <c r="M3285">
        <v>523</v>
      </c>
      <c r="N3285">
        <v>1990</v>
      </c>
      <c r="O3285">
        <v>25459</v>
      </c>
    </row>
    <row r="3286" spans="1:15" x14ac:dyDescent="0.25">
      <c r="A3286" t="s">
        <v>70</v>
      </c>
      <c r="B3286">
        <v>1994</v>
      </c>
      <c r="D3286" s="1">
        <v>34611</v>
      </c>
      <c r="E3286" t="s">
        <v>8</v>
      </c>
      <c r="F3286" t="s">
        <v>9</v>
      </c>
      <c r="G3286" t="s">
        <v>10</v>
      </c>
      <c r="H3286">
        <v>7</v>
      </c>
      <c r="J3286">
        <v>1991</v>
      </c>
      <c r="K3286">
        <v>219</v>
      </c>
      <c r="L3286" s="1">
        <v>33457</v>
      </c>
      <c r="M3286">
        <v>103</v>
      </c>
      <c r="N3286">
        <v>1991</v>
      </c>
      <c r="O3286">
        <v>10944</v>
      </c>
    </row>
    <row r="3287" spans="1:15" x14ac:dyDescent="0.25">
      <c r="A3287" t="s">
        <v>70</v>
      </c>
      <c r="B3287">
        <v>1994</v>
      </c>
      <c r="D3287" s="1">
        <v>34612</v>
      </c>
      <c r="E3287" t="s">
        <v>8</v>
      </c>
      <c r="F3287" t="s">
        <v>9</v>
      </c>
      <c r="G3287" t="s">
        <v>10</v>
      </c>
      <c r="H3287">
        <v>26</v>
      </c>
      <c r="J3287">
        <v>1992</v>
      </c>
      <c r="K3287">
        <v>219</v>
      </c>
      <c r="L3287" s="1">
        <v>33822</v>
      </c>
      <c r="M3287">
        <v>924</v>
      </c>
      <c r="N3287">
        <v>1992</v>
      </c>
      <c r="O3287">
        <v>20798</v>
      </c>
    </row>
    <row r="3288" spans="1:15" x14ac:dyDescent="0.25">
      <c r="A3288" t="s">
        <v>70</v>
      </c>
      <c r="B3288">
        <v>1994</v>
      </c>
      <c r="D3288" s="1">
        <v>34613</v>
      </c>
      <c r="E3288" t="s">
        <v>8</v>
      </c>
      <c r="F3288" t="s">
        <v>9</v>
      </c>
      <c r="G3288" t="s">
        <v>10</v>
      </c>
      <c r="H3288">
        <v>71</v>
      </c>
      <c r="J3288">
        <v>1993</v>
      </c>
      <c r="K3288">
        <v>219</v>
      </c>
      <c r="L3288" s="1">
        <v>34188</v>
      </c>
      <c r="M3288">
        <v>3321</v>
      </c>
      <c r="N3288">
        <v>1993</v>
      </c>
      <c r="O3288">
        <v>32637</v>
      </c>
    </row>
    <row r="3289" spans="1:15" x14ac:dyDescent="0.25">
      <c r="A3289" t="s">
        <v>70</v>
      </c>
      <c r="B3289">
        <v>1995</v>
      </c>
      <c r="D3289" s="1">
        <v>34856</v>
      </c>
      <c r="E3289" t="s">
        <v>8</v>
      </c>
      <c r="F3289" t="s">
        <v>9</v>
      </c>
      <c r="G3289" t="s">
        <v>10</v>
      </c>
      <c r="H3289">
        <v>2</v>
      </c>
      <c r="J3289">
        <v>1994</v>
      </c>
      <c r="K3289">
        <v>219</v>
      </c>
      <c r="L3289" s="1">
        <v>34553</v>
      </c>
      <c r="M3289">
        <v>0</v>
      </c>
      <c r="N3289">
        <v>1994</v>
      </c>
      <c r="O3289">
        <v>23440</v>
      </c>
    </row>
    <row r="3290" spans="1:15" x14ac:dyDescent="0.25">
      <c r="A3290" t="s">
        <v>70</v>
      </c>
      <c r="B3290">
        <v>1995</v>
      </c>
      <c r="D3290" s="1">
        <v>34857</v>
      </c>
      <c r="E3290" t="s">
        <v>8</v>
      </c>
      <c r="F3290" t="s">
        <v>9</v>
      </c>
      <c r="G3290" t="s">
        <v>10</v>
      </c>
      <c r="H3290">
        <v>0</v>
      </c>
      <c r="J3290">
        <v>1995</v>
      </c>
      <c r="K3290">
        <v>219</v>
      </c>
      <c r="L3290" s="1">
        <v>34918</v>
      </c>
      <c r="M3290">
        <v>511</v>
      </c>
      <c r="N3290">
        <v>1995</v>
      </c>
      <c r="O3290">
        <v>19563</v>
      </c>
    </row>
    <row r="3291" spans="1:15" x14ac:dyDescent="0.25">
      <c r="A3291" t="s">
        <v>70</v>
      </c>
      <c r="B3291">
        <v>1995</v>
      </c>
      <c r="D3291" s="1">
        <v>34858</v>
      </c>
      <c r="E3291" t="s">
        <v>8</v>
      </c>
      <c r="F3291" t="s">
        <v>9</v>
      </c>
      <c r="G3291" t="s">
        <v>10</v>
      </c>
      <c r="H3291">
        <v>0</v>
      </c>
      <c r="J3291">
        <v>1999</v>
      </c>
      <c r="K3291">
        <v>219</v>
      </c>
      <c r="L3291" s="1">
        <v>36379</v>
      </c>
      <c r="M3291">
        <v>358</v>
      </c>
      <c r="N3291">
        <v>1999</v>
      </c>
      <c r="O3291">
        <v>26268</v>
      </c>
    </row>
    <row r="3292" spans="1:15" x14ac:dyDescent="0.25">
      <c r="A3292" t="s">
        <v>70</v>
      </c>
      <c r="B3292">
        <v>1995</v>
      </c>
      <c r="D3292" s="1">
        <v>34859</v>
      </c>
      <c r="E3292" t="s">
        <v>8</v>
      </c>
      <c r="F3292" t="s">
        <v>9</v>
      </c>
      <c r="G3292" t="s">
        <v>10</v>
      </c>
      <c r="H3292">
        <v>0</v>
      </c>
      <c r="J3292">
        <v>2000</v>
      </c>
      <c r="K3292">
        <v>219</v>
      </c>
      <c r="L3292" s="1">
        <v>36744</v>
      </c>
      <c r="M3292">
        <v>29</v>
      </c>
      <c r="N3292">
        <v>2000</v>
      </c>
      <c r="O3292">
        <v>22308</v>
      </c>
    </row>
    <row r="3293" spans="1:15" x14ac:dyDescent="0.25">
      <c r="A3293" t="s">
        <v>70</v>
      </c>
      <c r="B3293">
        <v>1995</v>
      </c>
      <c r="D3293" s="1">
        <v>34860</v>
      </c>
      <c r="E3293" t="s">
        <v>8</v>
      </c>
      <c r="F3293" t="s">
        <v>9</v>
      </c>
      <c r="G3293" t="s">
        <v>10</v>
      </c>
      <c r="H3293">
        <v>0</v>
      </c>
      <c r="J3293">
        <v>2001</v>
      </c>
      <c r="K3293">
        <v>219</v>
      </c>
      <c r="L3293" s="1">
        <v>37110</v>
      </c>
      <c r="M3293">
        <v>36</v>
      </c>
      <c r="N3293">
        <v>2001</v>
      </c>
      <c r="O3293">
        <v>33524</v>
      </c>
    </row>
    <row r="3294" spans="1:15" x14ac:dyDescent="0.25">
      <c r="A3294" t="s">
        <v>70</v>
      </c>
      <c r="B3294">
        <v>1995</v>
      </c>
      <c r="D3294" s="1">
        <v>34861</v>
      </c>
      <c r="E3294" t="s">
        <v>8</v>
      </c>
      <c r="F3294" t="s">
        <v>9</v>
      </c>
      <c r="G3294" t="s">
        <v>10</v>
      </c>
      <c r="H3294">
        <v>0</v>
      </c>
      <c r="J3294">
        <v>2002</v>
      </c>
      <c r="K3294">
        <v>219</v>
      </c>
      <c r="L3294" s="1">
        <v>37475</v>
      </c>
      <c r="M3294">
        <v>0</v>
      </c>
      <c r="N3294">
        <v>2002</v>
      </c>
      <c r="O3294">
        <v>21922</v>
      </c>
    </row>
    <row r="3295" spans="1:15" x14ac:dyDescent="0.25">
      <c r="A3295" t="s">
        <v>70</v>
      </c>
      <c r="B3295">
        <v>1995</v>
      </c>
      <c r="D3295" s="1">
        <v>34862</v>
      </c>
      <c r="E3295" t="s">
        <v>8</v>
      </c>
      <c r="F3295" t="s">
        <v>9</v>
      </c>
      <c r="G3295" t="s">
        <v>10</v>
      </c>
      <c r="H3295">
        <v>3</v>
      </c>
      <c r="J3295">
        <v>2003</v>
      </c>
      <c r="K3295">
        <v>219</v>
      </c>
      <c r="L3295" s="1">
        <v>37840</v>
      </c>
      <c r="M3295">
        <v>46</v>
      </c>
      <c r="N3295">
        <v>2003</v>
      </c>
      <c r="O3295">
        <v>10125</v>
      </c>
    </row>
    <row r="3296" spans="1:15" x14ac:dyDescent="0.25">
      <c r="A3296" t="s">
        <v>70</v>
      </c>
      <c r="B3296">
        <v>1995</v>
      </c>
      <c r="D3296" s="1">
        <v>34863</v>
      </c>
      <c r="E3296" t="s">
        <v>8</v>
      </c>
      <c r="F3296" t="s">
        <v>9</v>
      </c>
      <c r="G3296" t="s">
        <v>10</v>
      </c>
      <c r="H3296">
        <v>8</v>
      </c>
      <c r="J3296">
        <v>2004</v>
      </c>
      <c r="K3296">
        <v>219</v>
      </c>
      <c r="L3296" s="1">
        <v>38205</v>
      </c>
      <c r="M3296">
        <v>352</v>
      </c>
      <c r="N3296">
        <v>2004</v>
      </c>
      <c r="O3296">
        <v>23875</v>
      </c>
    </row>
    <row r="3297" spans="1:15" x14ac:dyDescent="0.25">
      <c r="A3297" t="s">
        <v>70</v>
      </c>
      <c r="B3297">
        <v>1995</v>
      </c>
      <c r="D3297" s="1">
        <v>34864</v>
      </c>
      <c r="E3297" t="s">
        <v>8</v>
      </c>
      <c r="F3297" t="s">
        <v>9</v>
      </c>
      <c r="G3297" t="s">
        <v>10</v>
      </c>
      <c r="H3297">
        <v>8</v>
      </c>
      <c r="J3297">
        <v>2005</v>
      </c>
      <c r="K3297">
        <v>219</v>
      </c>
      <c r="L3297" s="1">
        <v>38571</v>
      </c>
      <c r="M3297">
        <v>20</v>
      </c>
      <c r="N3297">
        <v>2005</v>
      </c>
      <c r="O3297">
        <v>12517</v>
      </c>
    </row>
    <row r="3298" spans="1:15" x14ac:dyDescent="0.25">
      <c r="A3298" t="s">
        <v>70</v>
      </c>
      <c r="B3298">
        <v>1995</v>
      </c>
      <c r="D3298" s="1">
        <v>34865</v>
      </c>
      <c r="E3298" t="s">
        <v>8</v>
      </c>
      <c r="F3298" t="s">
        <v>9</v>
      </c>
      <c r="G3298" t="s">
        <v>10</v>
      </c>
      <c r="H3298">
        <v>7</v>
      </c>
      <c r="J3298">
        <v>2006</v>
      </c>
      <c r="K3298">
        <v>219</v>
      </c>
      <c r="L3298" s="1">
        <v>38936</v>
      </c>
      <c r="M3298">
        <v>1563</v>
      </c>
      <c r="N3298">
        <v>2006</v>
      </c>
      <c r="O3298">
        <v>13535</v>
      </c>
    </row>
    <row r="3299" spans="1:15" x14ac:dyDescent="0.25">
      <c r="A3299" t="s">
        <v>70</v>
      </c>
      <c r="B3299">
        <v>1995</v>
      </c>
      <c r="D3299" s="1">
        <v>34866</v>
      </c>
      <c r="E3299" t="s">
        <v>8</v>
      </c>
      <c r="F3299" t="s">
        <v>9</v>
      </c>
      <c r="G3299" t="s">
        <v>10</v>
      </c>
      <c r="H3299">
        <v>0</v>
      </c>
      <c r="J3299">
        <v>2007</v>
      </c>
      <c r="K3299">
        <v>219</v>
      </c>
      <c r="L3299" s="1">
        <v>39301</v>
      </c>
      <c r="M3299">
        <v>0</v>
      </c>
      <c r="N3299">
        <v>2007</v>
      </c>
      <c r="O3299">
        <v>1369</v>
      </c>
    </row>
    <row r="3300" spans="1:15" x14ac:dyDescent="0.25">
      <c r="A3300" t="s">
        <v>70</v>
      </c>
      <c r="B3300">
        <v>1995</v>
      </c>
      <c r="D3300" s="1">
        <v>34867</v>
      </c>
      <c r="E3300" t="s">
        <v>8</v>
      </c>
      <c r="F3300" t="s">
        <v>9</v>
      </c>
      <c r="G3300" t="s">
        <v>10</v>
      </c>
      <c r="H3300">
        <v>12</v>
      </c>
      <c r="J3300">
        <v>2008</v>
      </c>
      <c r="K3300">
        <v>219</v>
      </c>
      <c r="L3300" s="1">
        <v>39666</v>
      </c>
      <c r="M3300">
        <v>0</v>
      </c>
      <c r="N3300">
        <v>2008</v>
      </c>
      <c r="O3300">
        <v>10949</v>
      </c>
    </row>
    <row r="3301" spans="1:15" x14ac:dyDescent="0.25">
      <c r="A3301" t="s">
        <v>70</v>
      </c>
      <c r="B3301">
        <v>1995</v>
      </c>
      <c r="D3301" s="1">
        <v>34868</v>
      </c>
      <c r="E3301" t="s">
        <v>8</v>
      </c>
      <c r="F3301" t="s">
        <v>9</v>
      </c>
      <c r="G3301" t="s">
        <v>10</v>
      </c>
      <c r="H3301">
        <v>4</v>
      </c>
      <c r="J3301">
        <v>2009</v>
      </c>
      <c r="K3301">
        <v>219</v>
      </c>
      <c r="L3301" s="1">
        <v>40032</v>
      </c>
      <c r="M3301">
        <v>1628</v>
      </c>
      <c r="N3301">
        <v>2009</v>
      </c>
      <c r="O3301">
        <v>75335</v>
      </c>
    </row>
    <row r="3302" spans="1:15" x14ac:dyDescent="0.25">
      <c r="A3302" t="s">
        <v>70</v>
      </c>
      <c r="B3302">
        <v>1995</v>
      </c>
      <c r="D3302" s="1">
        <v>34869</v>
      </c>
      <c r="E3302" t="s">
        <v>8</v>
      </c>
      <c r="F3302" t="s">
        <v>9</v>
      </c>
      <c r="G3302" t="s">
        <v>10</v>
      </c>
      <c r="H3302">
        <v>4</v>
      </c>
      <c r="J3302">
        <v>2010</v>
      </c>
      <c r="K3302">
        <v>219</v>
      </c>
      <c r="L3302" s="1">
        <v>40397</v>
      </c>
      <c r="M3302">
        <v>325</v>
      </c>
      <c r="N3302">
        <v>2010</v>
      </c>
      <c r="O3302">
        <v>24013</v>
      </c>
    </row>
    <row r="3303" spans="1:15" x14ac:dyDescent="0.25">
      <c r="A3303" t="s">
        <v>70</v>
      </c>
      <c r="B3303">
        <v>1995</v>
      </c>
      <c r="D3303" s="1">
        <v>34870</v>
      </c>
      <c r="E3303" t="s">
        <v>8</v>
      </c>
      <c r="F3303" t="s">
        <v>9</v>
      </c>
      <c r="G3303" t="s">
        <v>10</v>
      </c>
      <c r="H3303">
        <v>0</v>
      </c>
      <c r="J3303">
        <v>2011</v>
      </c>
      <c r="K3303">
        <v>219</v>
      </c>
      <c r="L3303" s="1">
        <v>40762</v>
      </c>
      <c r="M3303">
        <v>832</v>
      </c>
      <c r="N3303">
        <v>2011</v>
      </c>
      <c r="O3303">
        <v>26788</v>
      </c>
    </row>
    <row r="3304" spans="1:15" x14ac:dyDescent="0.25">
      <c r="A3304" t="s">
        <v>70</v>
      </c>
      <c r="B3304">
        <v>1995</v>
      </c>
      <c r="D3304" s="1">
        <v>34871</v>
      </c>
      <c r="E3304" t="s">
        <v>8</v>
      </c>
      <c r="F3304" t="s">
        <v>9</v>
      </c>
      <c r="G3304" t="s">
        <v>10</v>
      </c>
      <c r="H3304">
        <v>18</v>
      </c>
      <c r="J3304">
        <v>2012</v>
      </c>
      <c r="K3304">
        <v>219</v>
      </c>
      <c r="L3304" s="1">
        <v>41127</v>
      </c>
      <c r="M3304">
        <v>1413</v>
      </c>
      <c r="N3304">
        <v>2012</v>
      </c>
      <c r="O3304">
        <v>37883</v>
      </c>
    </row>
    <row r="3305" spans="1:15" x14ac:dyDescent="0.25">
      <c r="A3305" t="s">
        <v>70</v>
      </c>
      <c r="B3305">
        <v>1995</v>
      </c>
      <c r="D3305" s="1">
        <v>34872</v>
      </c>
      <c r="E3305" t="s">
        <v>8</v>
      </c>
      <c r="F3305" t="s">
        <v>9</v>
      </c>
      <c r="G3305" t="s">
        <v>10</v>
      </c>
      <c r="H3305">
        <v>45</v>
      </c>
      <c r="J3305">
        <v>2013</v>
      </c>
      <c r="K3305">
        <v>219</v>
      </c>
      <c r="L3305" s="1">
        <v>41493</v>
      </c>
      <c r="M3305">
        <v>1132</v>
      </c>
      <c r="N3305">
        <v>2013</v>
      </c>
      <c r="O3305">
        <v>39706</v>
      </c>
    </row>
    <row r="3306" spans="1:15" x14ac:dyDescent="0.25">
      <c r="A3306" t="s">
        <v>70</v>
      </c>
      <c r="B3306">
        <v>1995</v>
      </c>
      <c r="D3306" s="1">
        <v>34873</v>
      </c>
      <c r="E3306" t="s">
        <v>8</v>
      </c>
      <c r="F3306" t="s">
        <v>9</v>
      </c>
      <c r="G3306" t="s">
        <v>10</v>
      </c>
      <c r="H3306">
        <v>1</v>
      </c>
      <c r="J3306">
        <v>2014</v>
      </c>
      <c r="K3306">
        <v>219</v>
      </c>
      <c r="L3306" s="1">
        <v>41858</v>
      </c>
      <c r="M3306">
        <v>546</v>
      </c>
      <c r="N3306">
        <v>2014</v>
      </c>
      <c r="O3306">
        <v>29214</v>
      </c>
    </row>
    <row r="3307" spans="1:15" x14ac:dyDescent="0.25">
      <c r="A3307" t="s">
        <v>70</v>
      </c>
      <c r="B3307">
        <v>1995</v>
      </c>
      <c r="D3307" s="1">
        <v>34874</v>
      </c>
      <c r="E3307" t="s">
        <v>8</v>
      </c>
      <c r="F3307" t="s">
        <v>9</v>
      </c>
      <c r="G3307" t="s">
        <v>10</v>
      </c>
      <c r="H3307">
        <v>80</v>
      </c>
      <c r="J3307">
        <v>2015</v>
      </c>
      <c r="K3307">
        <v>219</v>
      </c>
      <c r="L3307" s="1">
        <v>42223</v>
      </c>
      <c r="M3307">
        <v>896</v>
      </c>
      <c r="N3307">
        <v>2015</v>
      </c>
      <c r="O3307">
        <v>32814</v>
      </c>
    </row>
    <row r="3308" spans="1:15" x14ac:dyDescent="0.25">
      <c r="A3308" t="s">
        <v>70</v>
      </c>
      <c r="B3308">
        <v>1995</v>
      </c>
      <c r="D3308" s="1">
        <v>34875</v>
      </c>
      <c r="E3308" t="s">
        <v>8</v>
      </c>
      <c r="F3308" t="s">
        <v>9</v>
      </c>
      <c r="G3308" t="s">
        <v>10</v>
      </c>
      <c r="H3308">
        <v>58</v>
      </c>
      <c r="J3308">
        <v>2016</v>
      </c>
      <c r="K3308">
        <v>219</v>
      </c>
      <c r="L3308" s="1">
        <v>42588</v>
      </c>
      <c r="M3308">
        <v>785</v>
      </c>
      <c r="N3308">
        <v>2016</v>
      </c>
      <c r="O3308">
        <v>21589</v>
      </c>
    </row>
    <row r="3309" spans="1:15" x14ac:dyDescent="0.25">
      <c r="A3309" t="s">
        <v>70</v>
      </c>
      <c r="B3309">
        <v>1995</v>
      </c>
      <c r="D3309" s="1">
        <v>34876</v>
      </c>
      <c r="E3309" t="s">
        <v>8</v>
      </c>
      <c r="F3309" t="s">
        <v>9</v>
      </c>
      <c r="G3309" t="s">
        <v>10</v>
      </c>
      <c r="H3309">
        <v>60</v>
      </c>
      <c r="J3309">
        <v>2017</v>
      </c>
      <c r="K3309">
        <v>219</v>
      </c>
      <c r="L3309" s="1">
        <v>42954</v>
      </c>
      <c r="M3309">
        <v>624</v>
      </c>
      <c r="N3309">
        <v>2017</v>
      </c>
      <c r="O3309">
        <v>29752</v>
      </c>
    </row>
    <row r="3310" spans="1:15" x14ac:dyDescent="0.25">
      <c r="A3310" t="s">
        <v>70</v>
      </c>
      <c r="B3310">
        <v>1995</v>
      </c>
      <c r="D3310" s="1">
        <v>34877</v>
      </c>
      <c r="E3310" t="s">
        <v>8</v>
      </c>
      <c r="F3310" t="s">
        <v>9</v>
      </c>
      <c r="G3310" t="s">
        <v>10</v>
      </c>
      <c r="H3310">
        <v>93</v>
      </c>
      <c r="J3310">
        <v>2018</v>
      </c>
      <c r="K3310">
        <v>219</v>
      </c>
      <c r="L3310" s="1">
        <v>43319</v>
      </c>
      <c r="M3310">
        <v>707</v>
      </c>
      <c r="N3310">
        <v>2018</v>
      </c>
      <c r="O3310">
        <v>25059</v>
      </c>
    </row>
    <row r="3311" spans="1:15" x14ac:dyDescent="0.25">
      <c r="A3311" t="s">
        <v>70</v>
      </c>
      <c r="B3311">
        <v>1995</v>
      </c>
      <c r="D3311" s="1">
        <v>34878</v>
      </c>
      <c r="E3311" t="s">
        <v>8</v>
      </c>
      <c r="F3311" t="s">
        <v>9</v>
      </c>
      <c r="G3311" t="s">
        <v>10</v>
      </c>
      <c r="H3311">
        <v>1645</v>
      </c>
      <c r="J3311">
        <v>2019</v>
      </c>
      <c r="K3311">
        <v>219</v>
      </c>
      <c r="L3311" s="1">
        <v>43684</v>
      </c>
      <c r="M3311">
        <v>409</v>
      </c>
      <c r="N3311">
        <v>2019</v>
      </c>
      <c r="O3311">
        <v>60609</v>
      </c>
    </row>
    <row r="3312" spans="1:15" x14ac:dyDescent="0.25">
      <c r="A3312" t="s">
        <v>70</v>
      </c>
      <c r="B3312">
        <v>1995</v>
      </c>
      <c r="D3312" s="1">
        <v>34879</v>
      </c>
      <c r="E3312" t="s">
        <v>8</v>
      </c>
      <c r="F3312" t="s">
        <v>9</v>
      </c>
      <c r="G3312" t="s">
        <v>10</v>
      </c>
      <c r="H3312">
        <v>0</v>
      </c>
      <c r="J3312">
        <v>2020</v>
      </c>
      <c r="K3312">
        <v>219</v>
      </c>
      <c r="L3312" s="1">
        <v>44049</v>
      </c>
      <c r="M3312">
        <v>549</v>
      </c>
      <c r="N3312">
        <v>2020</v>
      </c>
      <c r="O3312">
        <v>15491</v>
      </c>
    </row>
    <row r="3313" spans="1:15" x14ac:dyDescent="0.25">
      <c r="A3313" t="s">
        <v>70</v>
      </c>
      <c r="B3313">
        <v>1995</v>
      </c>
      <c r="D3313" s="1">
        <v>34880</v>
      </c>
      <c r="E3313" t="s">
        <v>8</v>
      </c>
      <c r="F3313" t="s">
        <v>9</v>
      </c>
      <c r="G3313" t="s">
        <v>10</v>
      </c>
      <c r="H3313">
        <v>127</v>
      </c>
      <c r="J3313">
        <v>2021</v>
      </c>
      <c r="K3313">
        <v>219</v>
      </c>
      <c r="L3313" s="1">
        <v>44415</v>
      </c>
      <c r="M3313">
        <v>332</v>
      </c>
      <c r="N3313">
        <v>2021</v>
      </c>
      <c r="O3313">
        <v>15545</v>
      </c>
    </row>
    <row r="3314" spans="1:15" x14ac:dyDescent="0.25">
      <c r="A3314" t="s">
        <v>70</v>
      </c>
      <c r="B3314">
        <v>1995</v>
      </c>
      <c r="D3314" s="1">
        <v>34881</v>
      </c>
      <c r="E3314" t="s">
        <v>8</v>
      </c>
      <c r="F3314" t="s">
        <v>9</v>
      </c>
      <c r="G3314" t="s">
        <v>10</v>
      </c>
      <c r="H3314">
        <v>163</v>
      </c>
      <c r="J3314">
        <v>1971</v>
      </c>
      <c r="K3314">
        <v>220</v>
      </c>
      <c r="L3314" s="1">
        <v>26153</v>
      </c>
      <c r="M3314">
        <v>259</v>
      </c>
      <c r="N3314">
        <v>1971</v>
      </c>
      <c r="O3314">
        <v>14719</v>
      </c>
    </row>
    <row r="3315" spans="1:15" x14ac:dyDescent="0.25">
      <c r="A3315" t="s">
        <v>70</v>
      </c>
      <c r="B3315">
        <v>1995</v>
      </c>
      <c r="D3315" s="1">
        <v>34882</v>
      </c>
      <c r="E3315" t="s">
        <v>8</v>
      </c>
      <c r="F3315" t="s">
        <v>9</v>
      </c>
      <c r="G3315" t="s">
        <v>10</v>
      </c>
      <c r="H3315">
        <v>208</v>
      </c>
      <c r="J3315">
        <v>1972</v>
      </c>
      <c r="K3315">
        <v>220</v>
      </c>
      <c r="L3315" s="1">
        <v>26518</v>
      </c>
      <c r="M3315">
        <v>133</v>
      </c>
      <c r="N3315">
        <v>1972</v>
      </c>
      <c r="O3315">
        <v>15207</v>
      </c>
    </row>
    <row r="3316" spans="1:15" x14ac:dyDescent="0.25">
      <c r="A3316" t="s">
        <v>70</v>
      </c>
      <c r="B3316">
        <v>1995</v>
      </c>
      <c r="D3316" s="1">
        <v>34883</v>
      </c>
      <c r="E3316" t="s">
        <v>8</v>
      </c>
      <c r="F3316" t="s">
        <v>9</v>
      </c>
      <c r="G3316" t="s">
        <v>10</v>
      </c>
      <c r="H3316">
        <v>118</v>
      </c>
      <c r="J3316">
        <v>1973</v>
      </c>
      <c r="K3316">
        <v>220</v>
      </c>
      <c r="L3316" s="1">
        <v>26884</v>
      </c>
      <c r="M3316">
        <v>213</v>
      </c>
      <c r="N3316">
        <v>1973</v>
      </c>
      <c r="O3316">
        <v>13601</v>
      </c>
    </row>
    <row r="3317" spans="1:15" x14ac:dyDescent="0.25">
      <c r="A3317" t="s">
        <v>70</v>
      </c>
      <c r="B3317">
        <v>1995</v>
      </c>
      <c r="D3317" s="1">
        <v>34884</v>
      </c>
      <c r="E3317" t="s">
        <v>8</v>
      </c>
      <c r="F3317" t="s">
        <v>9</v>
      </c>
      <c r="G3317" t="s">
        <v>10</v>
      </c>
      <c r="H3317">
        <v>80</v>
      </c>
      <c r="J3317">
        <v>1974</v>
      </c>
      <c r="K3317">
        <v>220</v>
      </c>
      <c r="L3317" s="1">
        <v>27249</v>
      </c>
      <c r="M3317">
        <v>193</v>
      </c>
      <c r="N3317">
        <v>1974</v>
      </c>
      <c r="O3317">
        <v>35465</v>
      </c>
    </row>
    <row r="3318" spans="1:15" x14ac:dyDescent="0.25">
      <c r="A3318" t="s">
        <v>70</v>
      </c>
      <c r="B3318">
        <v>1995</v>
      </c>
      <c r="D3318" s="1">
        <v>34885</v>
      </c>
      <c r="E3318" t="s">
        <v>8</v>
      </c>
      <c r="F3318" t="s">
        <v>9</v>
      </c>
      <c r="G3318" t="s">
        <v>10</v>
      </c>
      <c r="H3318">
        <v>46</v>
      </c>
      <c r="J3318">
        <v>1975</v>
      </c>
      <c r="K3318">
        <v>220</v>
      </c>
      <c r="L3318" s="1">
        <v>27614</v>
      </c>
      <c r="M3318">
        <v>0</v>
      </c>
      <c r="N3318">
        <v>1975</v>
      </c>
      <c r="O3318">
        <v>4642</v>
      </c>
    </row>
    <row r="3319" spans="1:15" x14ac:dyDescent="0.25">
      <c r="A3319" t="s">
        <v>70</v>
      </c>
      <c r="B3319">
        <v>1995</v>
      </c>
      <c r="D3319" s="1">
        <v>34886</v>
      </c>
      <c r="E3319" t="s">
        <v>8</v>
      </c>
      <c r="F3319" t="s">
        <v>9</v>
      </c>
      <c r="G3319" t="s">
        <v>10</v>
      </c>
      <c r="H3319">
        <v>106</v>
      </c>
      <c r="J3319">
        <v>1976</v>
      </c>
      <c r="K3319">
        <v>220</v>
      </c>
      <c r="L3319" s="1">
        <v>27979</v>
      </c>
      <c r="M3319">
        <v>300</v>
      </c>
      <c r="N3319">
        <v>1976</v>
      </c>
      <c r="O3319">
        <v>10136</v>
      </c>
    </row>
    <row r="3320" spans="1:15" x14ac:dyDescent="0.25">
      <c r="A3320" t="s">
        <v>70</v>
      </c>
      <c r="B3320">
        <v>1995</v>
      </c>
      <c r="D3320" s="1">
        <v>34887</v>
      </c>
      <c r="E3320" t="s">
        <v>8</v>
      </c>
      <c r="F3320" t="s">
        <v>9</v>
      </c>
      <c r="G3320" t="s">
        <v>10</v>
      </c>
      <c r="H3320">
        <v>134</v>
      </c>
      <c r="J3320">
        <v>1977</v>
      </c>
      <c r="K3320">
        <v>220</v>
      </c>
      <c r="L3320" s="1">
        <v>28345</v>
      </c>
      <c r="M3320">
        <v>20</v>
      </c>
      <c r="N3320">
        <v>1977</v>
      </c>
      <c r="O3320">
        <v>4635</v>
      </c>
    </row>
    <row r="3321" spans="1:15" x14ac:dyDescent="0.25">
      <c r="A3321" t="s">
        <v>70</v>
      </c>
      <c r="B3321">
        <v>1995</v>
      </c>
      <c r="D3321" s="1">
        <v>34888</v>
      </c>
      <c r="E3321" t="s">
        <v>8</v>
      </c>
      <c r="F3321" t="s">
        <v>9</v>
      </c>
      <c r="G3321" t="s">
        <v>10</v>
      </c>
      <c r="H3321">
        <v>165</v>
      </c>
      <c r="J3321">
        <v>1978</v>
      </c>
      <c r="K3321">
        <v>220</v>
      </c>
      <c r="L3321" s="1">
        <v>28710</v>
      </c>
      <c r="M3321">
        <v>0</v>
      </c>
      <c r="N3321">
        <v>1978</v>
      </c>
      <c r="O3321">
        <v>28119</v>
      </c>
    </row>
    <row r="3322" spans="1:15" x14ac:dyDescent="0.25">
      <c r="A3322" t="s">
        <v>70</v>
      </c>
      <c r="B3322">
        <v>1995</v>
      </c>
      <c r="D3322" s="1">
        <v>34889</v>
      </c>
      <c r="E3322" t="s">
        <v>8</v>
      </c>
      <c r="F3322" t="s">
        <v>9</v>
      </c>
      <c r="G3322" t="s">
        <v>10</v>
      </c>
      <c r="H3322">
        <v>992</v>
      </c>
      <c r="J3322">
        <v>1979</v>
      </c>
      <c r="K3322">
        <v>220</v>
      </c>
      <c r="L3322" s="1">
        <v>29075</v>
      </c>
      <c r="M3322">
        <v>393</v>
      </c>
      <c r="N3322">
        <v>1979</v>
      </c>
      <c r="O3322">
        <v>24253</v>
      </c>
    </row>
    <row r="3323" spans="1:15" x14ac:dyDescent="0.25">
      <c r="A3323" t="s">
        <v>70</v>
      </c>
      <c r="B3323">
        <v>1995</v>
      </c>
      <c r="D3323" s="1">
        <v>34890</v>
      </c>
      <c r="E3323" t="s">
        <v>8</v>
      </c>
      <c r="F3323" t="s">
        <v>9</v>
      </c>
      <c r="G3323" t="s">
        <v>10</v>
      </c>
      <c r="H3323">
        <v>80</v>
      </c>
      <c r="J3323">
        <v>1980</v>
      </c>
      <c r="K3323">
        <v>220</v>
      </c>
      <c r="L3323" s="1">
        <v>29440</v>
      </c>
      <c r="M3323">
        <v>300</v>
      </c>
      <c r="N3323">
        <v>1980</v>
      </c>
      <c r="O3323">
        <v>18201</v>
      </c>
    </row>
    <row r="3324" spans="1:15" x14ac:dyDescent="0.25">
      <c r="A3324" t="s">
        <v>70</v>
      </c>
      <c r="B3324">
        <v>1995</v>
      </c>
      <c r="D3324" s="1">
        <v>34891</v>
      </c>
      <c r="E3324" t="s">
        <v>8</v>
      </c>
      <c r="F3324" t="s">
        <v>9</v>
      </c>
      <c r="G3324" t="s">
        <v>10</v>
      </c>
      <c r="H3324">
        <v>47</v>
      </c>
      <c r="J3324">
        <v>1981</v>
      </c>
      <c r="K3324">
        <v>220</v>
      </c>
      <c r="L3324" s="1">
        <v>29806</v>
      </c>
      <c r="M3324">
        <v>0</v>
      </c>
      <c r="N3324">
        <v>1981</v>
      </c>
      <c r="O3324">
        <v>3037</v>
      </c>
    </row>
    <row r="3325" spans="1:15" x14ac:dyDescent="0.25">
      <c r="A3325" t="s">
        <v>70</v>
      </c>
      <c r="B3325">
        <v>1995</v>
      </c>
      <c r="D3325" s="1">
        <v>34892</v>
      </c>
      <c r="E3325" t="s">
        <v>8</v>
      </c>
      <c r="F3325" t="s">
        <v>9</v>
      </c>
      <c r="G3325" t="s">
        <v>10</v>
      </c>
      <c r="H3325">
        <v>793</v>
      </c>
      <c r="J3325">
        <v>1982</v>
      </c>
      <c r="K3325">
        <v>220</v>
      </c>
      <c r="L3325" s="1">
        <v>30171</v>
      </c>
      <c r="M3325">
        <v>6</v>
      </c>
      <c r="N3325">
        <v>1982</v>
      </c>
      <c r="O3325">
        <v>9389</v>
      </c>
    </row>
    <row r="3326" spans="1:15" x14ac:dyDescent="0.25">
      <c r="A3326" t="s">
        <v>70</v>
      </c>
      <c r="B3326">
        <v>1995</v>
      </c>
      <c r="D3326" s="1">
        <v>34893</v>
      </c>
      <c r="E3326" t="s">
        <v>8</v>
      </c>
      <c r="F3326" t="s">
        <v>9</v>
      </c>
      <c r="G3326" t="s">
        <v>10</v>
      </c>
      <c r="H3326">
        <v>420</v>
      </c>
      <c r="J3326">
        <v>1983</v>
      </c>
      <c r="K3326">
        <v>220</v>
      </c>
      <c r="L3326" s="1">
        <v>30536</v>
      </c>
      <c r="M3326">
        <v>933</v>
      </c>
      <c r="N3326">
        <v>1983</v>
      </c>
      <c r="O3326">
        <v>55903</v>
      </c>
    </row>
    <row r="3327" spans="1:15" x14ac:dyDescent="0.25">
      <c r="A3327" t="s">
        <v>70</v>
      </c>
      <c r="B3327">
        <v>1995</v>
      </c>
      <c r="D3327" s="1">
        <v>34894</v>
      </c>
      <c r="E3327" t="s">
        <v>8</v>
      </c>
      <c r="F3327" t="s">
        <v>9</v>
      </c>
      <c r="G3327" t="s">
        <v>10</v>
      </c>
      <c r="H3327">
        <v>398</v>
      </c>
      <c r="J3327">
        <v>1984</v>
      </c>
      <c r="K3327">
        <v>220</v>
      </c>
      <c r="L3327" s="1">
        <v>30901</v>
      </c>
      <c r="M3327">
        <v>0</v>
      </c>
      <c r="N3327">
        <v>1984</v>
      </c>
      <c r="O3327">
        <v>18022</v>
      </c>
    </row>
    <row r="3328" spans="1:15" x14ac:dyDescent="0.25">
      <c r="A3328" t="s">
        <v>70</v>
      </c>
      <c r="B3328">
        <v>1995</v>
      </c>
      <c r="D3328" s="1">
        <v>34895</v>
      </c>
      <c r="E3328" t="s">
        <v>8</v>
      </c>
      <c r="F3328" t="s">
        <v>9</v>
      </c>
      <c r="G3328" t="s">
        <v>10</v>
      </c>
      <c r="H3328">
        <v>62</v>
      </c>
      <c r="J3328">
        <v>1985</v>
      </c>
      <c r="K3328">
        <v>220</v>
      </c>
      <c r="L3328" s="1">
        <v>31267</v>
      </c>
      <c r="M3328">
        <v>820</v>
      </c>
      <c r="N3328">
        <v>1985</v>
      </c>
      <c r="O3328">
        <v>5248</v>
      </c>
    </row>
    <row r="3329" spans="1:15" x14ac:dyDescent="0.25">
      <c r="A3329" t="s">
        <v>70</v>
      </c>
      <c r="B3329">
        <v>1995</v>
      </c>
      <c r="D3329" s="1">
        <v>34896</v>
      </c>
      <c r="E3329" t="s">
        <v>8</v>
      </c>
      <c r="F3329" t="s">
        <v>9</v>
      </c>
      <c r="G3329" t="s">
        <v>10</v>
      </c>
      <c r="H3329">
        <v>598</v>
      </c>
      <c r="J3329">
        <v>1986</v>
      </c>
      <c r="K3329">
        <v>220</v>
      </c>
      <c r="L3329" s="1">
        <v>31632</v>
      </c>
      <c r="M3329">
        <v>0</v>
      </c>
      <c r="N3329">
        <v>1986</v>
      </c>
      <c r="O3329">
        <v>792</v>
      </c>
    </row>
    <row r="3330" spans="1:15" x14ac:dyDescent="0.25">
      <c r="A3330" t="s">
        <v>70</v>
      </c>
      <c r="B3330">
        <v>1995</v>
      </c>
      <c r="D3330" s="1">
        <v>34897</v>
      </c>
      <c r="E3330" t="s">
        <v>8</v>
      </c>
      <c r="F3330" t="s">
        <v>9</v>
      </c>
      <c r="G3330" t="s">
        <v>10</v>
      </c>
      <c r="H3330">
        <v>1230</v>
      </c>
      <c r="J3330">
        <v>1987</v>
      </c>
      <c r="K3330">
        <v>220</v>
      </c>
      <c r="L3330" s="1">
        <v>31997</v>
      </c>
      <c r="M3330">
        <v>100</v>
      </c>
      <c r="N3330">
        <v>1987</v>
      </c>
      <c r="O3330">
        <v>12529</v>
      </c>
    </row>
    <row r="3331" spans="1:15" x14ac:dyDescent="0.25">
      <c r="A3331" t="s">
        <v>70</v>
      </c>
      <c r="B3331">
        <v>1995</v>
      </c>
      <c r="D3331" s="1">
        <v>34898</v>
      </c>
      <c r="E3331" t="s">
        <v>8</v>
      </c>
      <c r="F3331" t="s">
        <v>9</v>
      </c>
      <c r="G3331" t="s">
        <v>10</v>
      </c>
      <c r="H3331">
        <v>1358</v>
      </c>
      <c r="J3331">
        <v>1988</v>
      </c>
      <c r="K3331">
        <v>220</v>
      </c>
      <c r="L3331" s="1">
        <v>32362</v>
      </c>
      <c r="M3331">
        <v>84</v>
      </c>
      <c r="N3331">
        <v>1988</v>
      </c>
      <c r="O3331">
        <v>7320</v>
      </c>
    </row>
    <row r="3332" spans="1:15" x14ac:dyDescent="0.25">
      <c r="A3332" t="s">
        <v>70</v>
      </c>
      <c r="B3332">
        <v>1995</v>
      </c>
      <c r="D3332" s="1">
        <v>34899</v>
      </c>
      <c r="E3332" t="s">
        <v>8</v>
      </c>
      <c r="F3332" t="s">
        <v>9</v>
      </c>
      <c r="G3332" t="s">
        <v>10</v>
      </c>
      <c r="H3332">
        <v>1076</v>
      </c>
      <c r="J3332">
        <v>1989</v>
      </c>
      <c r="K3332">
        <v>220</v>
      </c>
      <c r="L3332" s="1">
        <v>32728</v>
      </c>
      <c r="M3332">
        <v>142</v>
      </c>
      <c r="N3332">
        <v>1989</v>
      </c>
      <c r="O3332">
        <v>56340</v>
      </c>
    </row>
    <row r="3333" spans="1:15" x14ac:dyDescent="0.25">
      <c r="A3333" t="s">
        <v>70</v>
      </c>
      <c r="B3333">
        <v>1995</v>
      </c>
      <c r="D3333" s="1">
        <v>34900</v>
      </c>
      <c r="E3333" t="s">
        <v>8</v>
      </c>
      <c r="F3333" t="s">
        <v>9</v>
      </c>
      <c r="G3333" t="s">
        <v>10</v>
      </c>
      <c r="H3333">
        <v>1324</v>
      </c>
      <c r="J3333">
        <v>1990</v>
      </c>
      <c r="K3333">
        <v>220</v>
      </c>
      <c r="L3333" s="1">
        <v>33093</v>
      </c>
      <c r="M3333">
        <v>281</v>
      </c>
      <c r="N3333">
        <v>1990</v>
      </c>
      <c r="O3333">
        <v>25740</v>
      </c>
    </row>
    <row r="3334" spans="1:15" x14ac:dyDescent="0.25">
      <c r="A3334" t="s">
        <v>70</v>
      </c>
      <c r="B3334">
        <v>1995</v>
      </c>
      <c r="D3334" s="1">
        <v>34901</v>
      </c>
      <c r="E3334" t="s">
        <v>8</v>
      </c>
      <c r="F3334" t="s">
        <v>9</v>
      </c>
      <c r="G3334" t="s">
        <v>10</v>
      </c>
      <c r="H3334">
        <v>1585</v>
      </c>
      <c r="J3334">
        <v>1991</v>
      </c>
      <c r="K3334">
        <v>220</v>
      </c>
      <c r="L3334" s="1">
        <v>33458</v>
      </c>
      <c r="M3334">
        <v>2095</v>
      </c>
      <c r="N3334">
        <v>1991</v>
      </c>
      <c r="O3334">
        <v>13039</v>
      </c>
    </row>
    <row r="3335" spans="1:15" x14ac:dyDescent="0.25">
      <c r="A3335" t="s">
        <v>70</v>
      </c>
      <c r="B3335">
        <v>1995</v>
      </c>
      <c r="D3335" s="1">
        <v>34902</v>
      </c>
      <c r="E3335" t="s">
        <v>8</v>
      </c>
      <c r="F3335" t="s">
        <v>9</v>
      </c>
      <c r="G3335" t="s">
        <v>10</v>
      </c>
      <c r="H3335">
        <v>19</v>
      </c>
      <c r="J3335">
        <v>1992</v>
      </c>
      <c r="K3335">
        <v>220</v>
      </c>
      <c r="L3335" s="1">
        <v>33823</v>
      </c>
      <c r="M3335">
        <v>1081</v>
      </c>
      <c r="N3335">
        <v>1992</v>
      </c>
      <c r="O3335">
        <v>21879</v>
      </c>
    </row>
    <row r="3336" spans="1:15" x14ac:dyDescent="0.25">
      <c r="A3336" t="s">
        <v>70</v>
      </c>
      <c r="B3336">
        <v>1995</v>
      </c>
      <c r="D3336" s="1">
        <v>34903</v>
      </c>
      <c r="E3336" t="s">
        <v>8</v>
      </c>
      <c r="F3336" t="s">
        <v>9</v>
      </c>
      <c r="G3336" t="s">
        <v>10</v>
      </c>
      <c r="H3336">
        <v>10</v>
      </c>
      <c r="J3336">
        <v>1993</v>
      </c>
      <c r="K3336">
        <v>220</v>
      </c>
      <c r="L3336" s="1">
        <v>34189</v>
      </c>
      <c r="M3336">
        <v>923</v>
      </c>
      <c r="N3336">
        <v>1993</v>
      </c>
      <c r="O3336">
        <v>33560</v>
      </c>
    </row>
    <row r="3337" spans="1:15" x14ac:dyDescent="0.25">
      <c r="A3337" t="s">
        <v>70</v>
      </c>
      <c r="B3337">
        <v>1995</v>
      </c>
      <c r="D3337" s="1">
        <v>34904</v>
      </c>
      <c r="E3337" t="s">
        <v>8</v>
      </c>
      <c r="F3337" t="s">
        <v>9</v>
      </c>
      <c r="G3337" t="s">
        <v>10</v>
      </c>
      <c r="H3337">
        <v>251</v>
      </c>
      <c r="J3337">
        <v>1994</v>
      </c>
      <c r="K3337">
        <v>220</v>
      </c>
      <c r="L3337" s="1">
        <v>34554</v>
      </c>
      <c r="M3337">
        <v>0</v>
      </c>
      <c r="N3337">
        <v>1994</v>
      </c>
      <c r="O3337">
        <v>23440</v>
      </c>
    </row>
    <row r="3338" spans="1:15" x14ac:dyDescent="0.25">
      <c r="A3338" t="s">
        <v>70</v>
      </c>
      <c r="B3338">
        <v>1995</v>
      </c>
      <c r="D3338" s="1">
        <v>34905</v>
      </c>
      <c r="E3338" t="s">
        <v>8</v>
      </c>
      <c r="F3338" t="s">
        <v>9</v>
      </c>
      <c r="G3338" t="s">
        <v>10</v>
      </c>
      <c r="H3338">
        <v>13</v>
      </c>
      <c r="J3338">
        <v>1995</v>
      </c>
      <c r="K3338">
        <v>220</v>
      </c>
      <c r="L3338" s="1">
        <v>34919</v>
      </c>
      <c r="M3338">
        <v>1463</v>
      </c>
      <c r="N3338">
        <v>1995</v>
      </c>
      <c r="O3338">
        <v>21026</v>
      </c>
    </row>
    <row r="3339" spans="1:15" x14ac:dyDescent="0.25">
      <c r="A3339" t="s">
        <v>70</v>
      </c>
      <c r="B3339">
        <v>1995</v>
      </c>
      <c r="D3339" s="1">
        <v>34906</v>
      </c>
      <c r="E3339" t="s">
        <v>8</v>
      </c>
      <c r="F3339" t="s">
        <v>9</v>
      </c>
      <c r="G3339" t="s">
        <v>10</v>
      </c>
      <c r="H3339">
        <v>61</v>
      </c>
      <c r="J3339">
        <v>1999</v>
      </c>
      <c r="K3339">
        <v>220</v>
      </c>
      <c r="L3339" s="1">
        <v>36380</v>
      </c>
      <c r="M3339">
        <v>296</v>
      </c>
      <c r="N3339">
        <v>1999</v>
      </c>
      <c r="O3339">
        <v>26564</v>
      </c>
    </row>
    <row r="3340" spans="1:15" x14ac:dyDescent="0.25">
      <c r="A3340" t="s">
        <v>70</v>
      </c>
      <c r="B3340">
        <v>1995</v>
      </c>
      <c r="D3340" s="1">
        <v>34907</v>
      </c>
      <c r="E3340" t="s">
        <v>8</v>
      </c>
      <c r="F3340" t="s">
        <v>9</v>
      </c>
      <c r="G3340" t="s">
        <v>10</v>
      </c>
      <c r="H3340">
        <v>38</v>
      </c>
      <c r="J3340">
        <v>2000</v>
      </c>
      <c r="K3340">
        <v>220</v>
      </c>
      <c r="L3340" s="1">
        <v>36745</v>
      </c>
      <c r="M3340">
        <v>9</v>
      </c>
      <c r="N3340">
        <v>2000</v>
      </c>
      <c r="O3340">
        <v>22317</v>
      </c>
    </row>
    <row r="3341" spans="1:15" x14ac:dyDescent="0.25">
      <c r="A3341" t="s">
        <v>70</v>
      </c>
      <c r="B3341">
        <v>1995</v>
      </c>
      <c r="D3341" s="1">
        <v>34908</v>
      </c>
      <c r="E3341" t="s">
        <v>8</v>
      </c>
      <c r="F3341" t="s">
        <v>9</v>
      </c>
      <c r="G3341" t="s">
        <v>10</v>
      </c>
      <c r="H3341">
        <v>42</v>
      </c>
      <c r="J3341">
        <v>2001</v>
      </c>
      <c r="K3341">
        <v>220</v>
      </c>
      <c r="L3341" s="1">
        <v>37111</v>
      </c>
      <c r="M3341">
        <v>578</v>
      </c>
      <c r="N3341">
        <v>2001</v>
      </c>
      <c r="O3341">
        <v>34102</v>
      </c>
    </row>
    <row r="3342" spans="1:15" x14ac:dyDescent="0.25">
      <c r="A3342" t="s">
        <v>70</v>
      </c>
      <c r="B3342">
        <v>1995</v>
      </c>
      <c r="D3342" s="1">
        <v>34909</v>
      </c>
      <c r="E3342" t="s">
        <v>8</v>
      </c>
      <c r="F3342" t="s">
        <v>9</v>
      </c>
      <c r="G3342" t="s">
        <v>10</v>
      </c>
      <c r="H3342">
        <v>97</v>
      </c>
      <c r="J3342">
        <v>2002</v>
      </c>
      <c r="K3342">
        <v>220</v>
      </c>
      <c r="L3342" s="1">
        <v>37476</v>
      </c>
      <c r="M3342">
        <v>738</v>
      </c>
      <c r="N3342">
        <v>2002</v>
      </c>
      <c r="O3342">
        <v>22660</v>
      </c>
    </row>
    <row r="3343" spans="1:15" x14ac:dyDescent="0.25">
      <c r="A3343" t="s">
        <v>70</v>
      </c>
      <c r="B3343">
        <v>1995</v>
      </c>
      <c r="D3343" s="1">
        <v>34910</v>
      </c>
      <c r="E3343" t="s">
        <v>8</v>
      </c>
      <c r="F3343" t="s">
        <v>9</v>
      </c>
      <c r="G3343" t="s">
        <v>10</v>
      </c>
      <c r="H3343">
        <v>1704</v>
      </c>
      <c r="J3343">
        <v>2003</v>
      </c>
      <c r="K3343">
        <v>220</v>
      </c>
      <c r="L3343" s="1">
        <v>37841</v>
      </c>
      <c r="M3343">
        <v>12</v>
      </c>
      <c r="N3343">
        <v>2003</v>
      </c>
      <c r="O3343">
        <v>10137</v>
      </c>
    </row>
    <row r="3344" spans="1:15" x14ac:dyDescent="0.25">
      <c r="A3344" t="s">
        <v>70</v>
      </c>
      <c r="B3344">
        <v>1995</v>
      </c>
      <c r="D3344" s="1">
        <v>34911</v>
      </c>
      <c r="E3344" t="s">
        <v>8</v>
      </c>
      <c r="F3344" t="s">
        <v>9</v>
      </c>
      <c r="G3344" t="s">
        <v>10</v>
      </c>
      <c r="H3344">
        <v>97</v>
      </c>
      <c r="J3344">
        <v>2004</v>
      </c>
      <c r="K3344">
        <v>220</v>
      </c>
      <c r="L3344" s="1">
        <v>38206</v>
      </c>
      <c r="M3344">
        <v>84</v>
      </c>
      <c r="N3344">
        <v>2004</v>
      </c>
      <c r="O3344">
        <v>23959</v>
      </c>
    </row>
    <row r="3345" spans="1:15" x14ac:dyDescent="0.25">
      <c r="A3345" t="s">
        <v>70</v>
      </c>
      <c r="B3345">
        <v>1995</v>
      </c>
      <c r="D3345" s="1">
        <v>34912</v>
      </c>
      <c r="E3345" t="s">
        <v>8</v>
      </c>
      <c r="F3345" t="s">
        <v>9</v>
      </c>
      <c r="G3345" t="s">
        <v>10</v>
      </c>
      <c r="H3345">
        <v>303</v>
      </c>
      <c r="J3345">
        <v>2005</v>
      </c>
      <c r="K3345">
        <v>220</v>
      </c>
      <c r="L3345" s="1">
        <v>38572</v>
      </c>
      <c r="M3345">
        <v>0</v>
      </c>
      <c r="N3345">
        <v>2005</v>
      </c>
      <c r="O3345">
        <v>12517</v>
      </c>
    </row>
    <row r="3346" spans="1:15" x14ac:dyDescent="0.25">
      <c r="A3346" t="s">
        <v>70</v>
      </c>
      <c r="B3346">
        <v>1995</v>
      </c>
      <c r="D3346" s="1">
        <v>34913</v>
      </c>
      <c r="E3346" t="s">
        <v>8</v>
      </c>
      <c r="F3346" t="s">
        <v>9</v>
      </c>
      <c r="G3346" t="s">
        <v>10</v>
      </c>
      <c r="H3346">
        <v>284</v>
      </c>
      <c r="J3346">
        <v>2006</v>
      </c>
      <c r="K3346">
        <v>220</v>
      </c>
      <c r="L3346" s="1">
        <v>38937</v>
      </c>
      <c r="M3346">
        <v>407</v>
      </c>
      <c r="N3346">
        <v>2006</v>
      </c>
      <c r="O3346">
        <v>13942</v>
      </c>
    </row>
    <row r="3347" spans="1:15" x14ac:dyDescent="0.25">
      <c r="A3347" t="s">
        <v>70</v>
      </c>
      <c r="B3347">
        <v>1995</v>
      </c>
      <c r="D3347" s="1">
        <v>34914</v>
      </c>
      <c r="E3347" t="s">
        <v>8</v>
      </c>
      <c r="F3347" t="s">
        <v>9</v>
      </c>
      <c r="G3347" t="s">
        <v>10</v>
      </c>
      <c r="H3347">
        <v>199</v>
      </c>
      <c r="J3347">
        <v>2007</v>
      </c>
      <c r="K3347">
        <v>220</v>
      </c>
      <c r="L3347" s="1">
        <v>39302</v>
      </c>
      <c r="M3347">
        <v>9</v>
      </c>
      <c r="N3347">
        <v>2007</v>
      </c>
      <c r="O3347">
        <v>1378</v>
      </c>
    </row>
    <row r="3348" spans="1:15" x14ac:dyDescent="0.25">
      <c r="A3348" t="s">
        <v>70</v>
      </c>
      <c r="B3348">
        <v>1995</v>
      </c>
      <c r="D3348" s="1">
        <v>34915</v>
      </c>
      <c r="E3348" t="s">
        <v>8</v>
      </c>
      <c r="F3348" t="s">
        <v>9</v>
      </c>
      <c r="G3348" t="s">
        <v>10</v>
      </c>
      <c r="H3348">
        <v>1800</v>
      </c>
      <c r="J3348">
        <v>2008</v>
      </c>
      <c r="K3348">
        <v>220</v>
      </c>
      <c r="L3348" s="1">
        <v>39667</v>
      </c>
      <c r="M3348">
        <v>71</v>
      </c>
      <c r="N3348">
        <v>2008</v>
      </c>
      <c r="O3348">
        <v>11020</v>
      </c>
    </row>
    <row r="3349" spans="1:15" x14ac:dyDescent="0.25">
      <c r="A3349" t="s">
        <v>70</v>
      </c>
      <c r="B3349">
        <v>1995</v>
      </c>
      <c r="D3349" s="1">
        <v>34916</v>
      </c>
      <c r="E3349" t="s">
        <v>8</v>
      </c>
      <c r="F3349" t="s">
        <v>9</v>
      </c>
      <c r="G3349" t="s">
        <v>10</v>
      </c>
      <c r="H3349">
        <v>173</v>
      </c>
      <c r="J3349">
        <v>2009</v>
      </c>
      <c r="K3349">
        <v>220</v>
      </c>
      <c r="L3349" s="1">
        <v>40033</v>
      </c>
      <c r="M3349">
        <v>1425</v>
      </c>
      <c r="N3349">
        <v>2009</v>
      </c>
      <c r="O3349">
        <v>76760</v>
      </c>
    </row>
    <row r="3350" spans="1:15" x14ac:dyDescent="0.25">
      <c r="A3350" t="s">
        <v>70</v>
      </c>
      <c r="B3350">
        <v>1995</v>
      </c>
      <c r="D3350" s="1">
        <v>34917</v>
      </c>
      <c r="E3350" t="s">
        <v>8</v>
      </c>
      <c r="F3350" t="s">
        <v>9</v>
      </c>
      <c r="G3350" t="s">
        <v>10</v>
      </c>
      <c r="H3350">
        <v>803</v>
      </c>
      <c r="J3350">
        <v>2010</v>
      </c>
      <c r="K3350">
        <v>220</v>
      </c>
      <c r="L3350" s="1">
        <v>40398</v>
      </c>
      <c r="M3350">
        <v>284</v>
      </c>
      <c r="N3350">
        <v>2010</v>
      </c>
      <c r="O3350">
        <v>24297</v>
      </c>
    </row>
    <row r="3351" spans="1:15" x14ac:dyDescent="0.25">
      <c r="A3351" t="s">
        <v>70</v>
      </c>
      <c r="B3351">
        <v>1995</v>
      </c>
      <c r="D3351" s="1">
        <v>34918</v>
      </c>
      <c r="E3351" t="s">
        <v>8</v>
      </c>
      <c r="F3351" t="s">
        <v>9</v>
      </c>
      <c r="G3351" t="s">
        <v>10</v>
      </c>
      <c r="H3351">
        <v>511</v>
      </c>
      <c r="J3351">
        <v>2011</v>
      </c>
      <c r="K3351">
        <v>220</v>
      </c>
      <c r="L3351" s="1">
        <v>40763</v>
      </c>
      <c r="M3351">
        <v>503</v>
      </c>
      <c r="N3351">
        <v>2011</v>
      </c>
      <c r="O3351">
        <v>27291</v>
      </c>
    </row>
    <row r="3352" spans="1:15" x14ac:dyDescent="0.25">
      <c r="A3352" t="s">
        <v>70</v>
      </c>
      <c r="B3352">
        <v>1995</v>
      </c>
      <c r="D3352" s="1">
        <v>34919</v>
      </c>
      <c r="E3352" t="s">
        <v>8</v>
      </c>
      <c r="F3352" t="s">
        <v>9</v>
      </c>
      <c r="G3352" t="s">
        <v>10</v>
      </c>
      <c r="H3352">
        <v>1463</v>
      </c>
      <c r="J3352">
        <v>2012</v>
      </c>
      <c r="K3352">
        <v>220</v>
      </c>
      <c r="L3352" s="1">
        <v>41128</v>
      </c>
      <c r="M3352">
        <v>925</v>
      </c>
      <c r="N3352">
        <v>2012</v>
      </c>
      <c r="O3352">
        <v>38808</v>
      </c>
    </row>
    <row r="3353" spans="1:15" x14ac:dyDescent="0.25">
      <c r="A3353" t="s">
        <v>70</v>
      </c>
      <c r="B3353">
        <v>1995</v>
      </c>
      <c r="D3353" s="1">
        <v>34920</v>
      </c>
      <c r="E3353" t="s">
        <v>8</v>
      </c>
      <c r="F3353" t="s">
        <v>9</v>
      </c>
      <c r="G3353" t="s">
        <v>10</v>
      </c>
      <c r="H3353">
        <v>87</v>
      </c>
      <c r="J3353">
        <v>2013</v>
      </c>
      <c r="K3353">
        <v>220</v>
      </c>
      <c r="L3353" s="1">
        <v>41494</v>
      </c>
      <c r="M3353">
        <v>2119</v>
      </c>
      <c r="N3353">
        <v>2013</v>
      </c>
      <c r="O3353">
        <v>41825</v>
      </c>
    </row>
    <row r="3354" spans="1:15" x14ac:dyDescent="0.25">
      <c r="A3354" t="s">
        <v>70</v>
      </c>
      <c r="B3354">
        <v>1995</v>
      </c>
      <c r="D3354" s="1">
        <v>34921</v>
      </c>
      <c r="E3354" t="s">
        <v>8</v>
      </c>
      <c r="F3354" t="s">
        <v>9</v>
      </c>
      <c r="G3354" t="s">
        <v>10</v>
      </c>
      <c r="H3354">
        <v>108</v>
      </c>
      <c r="J3354">
        <v>2014</v>
      </c>
      <c r="K3354">
        <v>220</v>
      </c>
      <c r="L3354" s="1">
        <v>41859</v>
      </c>
      <c r="M3354">
        <v>368</v>
      </c>
      <c r="N3354">
        <v>2014</v>
      </c>
      <c r="O3354">
        <v>29582</v>
      </c>
    </row>
    <row r="3355" spans="1:15" x14ac:dyDescent="0.25">
      <c r="A3355" t="s">
        <v>70</v>
      </c>
      <c r="B3355">
        <v>1995</v>
      </c>
      <c r="D3355" s="1">
        <v>34922</v>
      </c>
      <c r="E3355" t="s">
        <v>8</v>
      </c>
      <c r="F3355" t="s">
        <v>9</v>
      </c>
      <c r="G3355" t="s">
        <v>10</v>
      </c>
      <c r="H3355">
        <v>81</v>
      </c>
      <c r="J3355">
        <v>2015</v>
      </c>
      <c r="K3355">
        <v>220</v>
      </c>
      <c r="L3355" s="1">
        <v>42224</v>
      </c>
      <c r="M3355">
        <v>613</v>
      </c>
      <c r="N3355">
        <v>2015</v>
      </c>
      <c r="O3355">
        <v>33427</v>
      </c>
    </row>
    <row r="3356" spans="1:15" x14ac:dyDescent="0.25">
      <c r="A3356" t="s">
        <v>70</v>
      </c>
      <c r="B3356">
        <v>1995</v>
      </c>
      <c r="D3356" s="1">
        <v>34923</v>
      </c>
      <c r="E3356" t="s">
        <v>8</v>
      </c>
      <c r="F3356" t="s">
        <v>9</v>
      </c>
      <c r="G3356" t="s">
        <v>10</v>
      </c>
      <c r="H3356">
        <v>5</v>
      </c>
      <c r="J3356">
        <v>2016</v>
      </c>
      <c r="K3356">
        <v>220</v>
      </c>
      <c r="L3356" s="1">
        <v>42589</v>
      </c>
      <c r="M3356">
        <v>632</v>
      </c>
      <c r="N3356">
        <v>2016</v>
      </c>
      <c r="O3356">
        <v>22221</v>
      </c>
    </row>
    <row r="3357" spans="1:15" x14ac:dyDescent="0.25">
      <c r="A3357" t="s">
        <v>70</v>
      </c>
      <c r="B3357">
        <v>1995</v>
      </c>
      <c r="D3357" s="1">
        <v>34924</v>
      </c>
      <c r="E3357" t="s">
        <v>8</v>
      </c>
      <c r="F3357" t="s">
        <v>9</v>
      </c>
      <c r="G3357" t="s">
        <v>10</v>
      </c>
      <c r="H3357">
        <v>0</v>
      </c>
      <c r="J3357">
        <v>2017</v>
      </c>
      <c r="K3357">
        <v>220</v>
      </c>
      <c r="L3357" s="1">
        <v>42955</v>
      </c>
      <c r="M3357">
        <v>241</v>
      </c>
      <c r="N3357">
        <v>2017</v>
      </c>
      <c r="O3357">
        <v>29993</v>
      </c>
    </row>
    <row r="3358" spans="1:15" x14ac:dyDescent="0.25">
      <c r="A3358" t="s">
        <v>70</v>
      </c>
      <c r="B3358">
        <v>1995</v>
      </c>
      <c r="D3358" s="1">
        <v>34925</v>
      </c>
      <c r="E3358" t="s">
        <v>8</v>
      </c>
      <c r="F3358" t="s">
        <v>9</v>
      </c>
      <c r="G3358" t="s">
        <v>10</v>
      </c>
      <c r="H3358">
        <v>4</v>
      </c>
      <c r="J3358">
        <v>2018</v>
      </c>
      <c r="K3358">
        <v>220</v>
      </c>
      <c r="L3358" s="1">
        <v>43320</v>
      </c>
      <c r="M3358">
        <v>26</v>
      </c>
      <c r="N3358">
        <v>2018</v>
      </c>
      <c r="O3358">
        <v>25085</v>
      </c>
    </row>
    <row r="3359" spans="1:15" x14ac:dyDescent="0.25">
      <c r="A3359" t="s">
        <v>70</v>
      </c>
      <c r="B3359">
        <v>1995</v>
      </c>
      <c r="D3359" s="1">
        <v>34926</v>
      </c>
      <c r="E3359" t="s">
        <v>8</v>
      </c>
      <c r="F3359" t="s">
        <v>9</v>
      </c>
      <c r="G3359" t="s">
        <v>10</v>
      </c>
      <c r="H3359">
        <v>75</v>
      </c>
      <c r="J3359">
        <v>2019</v>
      </c>
      <c r="K3359">
        <v>220</v>
      </c>
      <c r="L3359" s="1">
        <v>43685</v>
      </c>
      <c r="M3359">
        <v>779</v>
      </c>
      <c r="N3359">
        <v>2019</v>
      </c>
      <c r="O3359">
        <v>61388</v>
      </c>
    </row>
    <row r="3360" spans="1:15" x14ac:dyDescent="0.25">
      <c r="A3360" t="s">
        <v>70</v>
      </c>
      <c r="B3360">
        <v>1995</v>
      </c>
      <c r="D3360" s="1">
        <v>34927</v>
      </c>
      <c r="E3360" t="s">
        <v>8</v>
      </c>
      <c r="F3360" t="s">
        <v>9</v>
      </c>
      <c r="G3360" t="s">
        <v>10</v>
      </c>
      <c r="H3360">
        <v>185</v>
      </c>
      <c r="J3360">
        <v>2020</v>
      </c>
      <c r="K3360">
        <v>220</v>
      </c>
      <c r="L3360" s="1">
        <v>44050</v>
      </c>
      <c r="M3360">
        <v>635</v>
      </c>
      <c r="N3360">
        <v>2020</v>
      </c>
      <c r="O3360">
        <v>16126</v>
      </c>
    </row>
    <row r="3361" spans="1:15" x14ac:dyDescent="0.25">
      <c r="A3361" t="s">
        <v>70</v>
      </c>
      <c r="B3361">
        <v>1995</v>
      </c>
      <c r="D3361" s="1">
        <v>34928</v>
      </c>
      <c r="E3361" t="s">
        <v>8</v>
      </c>
      <c r="F3361" t="s">
        <v>9</v>
      </c>
      <c r="G3361" t="s">
        <v>10</v>
      </c>
      <c r="H3361">
        <v>119</v>
      </c>
      <c r="J3361">
        <v>2021</v>
      </c>
      <c r="K3361">
        <v>220</v>
      </c>
      <c r="L3361" s="1">
        <v>44416</v>
      </c>
      <c r="M3361">
        <v>91</v>
      </c>
      <c r="N3361">
        <v>2021</v>
      </c>
      <c r="O3361">
        <v>15636</v>
      </c>
    </row>
    <row r="3362" spans="1:15" x14ac:dyDescent="0.25">
      <c r="A3362" t="s">
        <v>70</v>
      </c>
      <c r="B3362">
        <v>1995</v>
      </c>
      <c r="D3362" s="1">
        <v>34929</v>
      </c>
      <c r="E3362" t="s">
        <v>8</v>
      </c>
      <c r="F3362" t="s">
        <v>9</v>
      </c>
      <c r="G3362" t="s">
        <v>10</v>
      </c>
      <c r="H3362">
        <v>959</v>
      </c>
      <c r="J3362">
        <v>1971</v>
      </c>
      <c r="K3362">
        <v>221</v>
      </c>
      <c r="L3362" s="1">
        <v>26154</v>
      </c>
      <c r="M3362">
        <v>300</v>
      </c>
      <c r="N3362">
        <v>1971</v>
      </c>
      <c r="O3362">
        <v>15019</v>
      </c>
    </row>
    <row r="3363" spans="1:15" x14ac:dyDescent="0.25">
      <c r="A3363" t="s">
        <v>70</v>
      </c>
      <c r="B3363">
        <v>1995</v>
      </c>
      <c r="D3363" s="1">
        <v>34930</v>
      </c>
      <c r="E3363" t="s">
        <v>8</v>
      </c>
      <c r="F3363" t="s">
        <v>9</v>
      </c>
      <c r="G3363" t="s">
        <v>10</v>
      </c>
      <c r="H3363">
        <v>2655</v>
      </c>
      <c r="J3363">
        <v>1972</v>
      </c>
      <c r="K3363">
        <v>221</v>
      </c>
      <c r="L3363" s="1">
        <v>26519</v>
      </c>
      <c r="M3363">
        <v>84</v>
      </c>
      <c r="N3363">
        <v>1972</v>
      </c>
      <c r="O3363">
        <v>15291</v>
      </c>
    </row>
    <row r="3364" spans="1:15" x14ac:dyDescent="0.25">
      <c r="A3364" t="s">
        <v>70</v>
      </c>
      <c r="B3364">
        <v>1995</v>
      </c>
      <c r="D3364" s="1">
        <v>34931</v>
      </c>
      <c r="E3364" t="s">
        <v>8</v>
      </c>
      <c r="F3364" t="s">
        <v>9</v>
      </c>
      <c r="G3364" t="s">
        <v>10</v>
      </c>
      <c r="H3364">
        <v>2053</v>
      </c>
      <c r="J3364">
        <v>1973</v>
      </c>
      <c r="K3364">
        <v>221</v>
      </c>
      <c r="L3364" s="1">
        <v>26885</v>
      </c>
      <c r="M3364">
        <v>76</v>
      </c>
      <c r="N3364">
        <v>1973</v>
      </c>
      <c r="O3364">
        <v>13677</v>
      </c>
    </row>
    <row r="3365" spans="1:15" x14ac:dyDescent="0.25">
      <c r="A3365" t="s">
        <v>70</v>
      </c>
      <c r="B3365">
        <v>1995</v>
      </c>
      <c r="D3365" s="1">
        <v>34932</v>
      </c>
      <c r="E3365" t="s">
        <v>8</v>
      </c>
      <c r="F3365" t="s">
        <v>9</v>
      </c>
      <c r="G3365" t="s">
        <v>10</v>
      </c>
      <c r="H3365">
        <v>235</v>
      </c>
      <c r="J3365">
        <v>1974</v>
      </c>
      <c r="K3365">
        <v>221</v>
      </c>
      <c r="L3365" s="1">
        <v>27250</v>
      </c>
      <c r="M3365">
        <v>971</v>
      </c>
      <c r="N3365">
        <v>1974</v>
      </c>
      <c r="O3365">
        <v>36436</v>
      </c>
    </row>
    <row r="3366" spans="1:15" x14ac:dyDescent="0.25">
      <c r="A3366" t="s">
        <v>70</v>
      </c>
      <c r="B3366">
        <v>1995</v>
      </c>
      <c r="D3366" s="1">
        <v>34933</v>
      </c>
      <c r="E3366" t="s">
        <v>8</v>
      </c>
      <c r="F3366" t="s">
        <v>9</v>
      </c>
      <c r="G3366" t="s">
        <v>10</v>
      </c>
      <c r="H3366">
        <v>403</v>
      </c>
      <c r="J3366">
        <v>1975</v>
      </c>
      <c r="K3366">
        <v>221</v>
      </c>
      <c r="L3366" s="1">
        <v>27615</v>
      </c>
      <c r="M3366">
        <v>0</v>
      </c>
      <c r="N3366">
        <v>1975</v>
      </c>
      <c r="O3366">
        <v>4642</v>
      </c>
    </row>
    <row r="3367" spans="1:15" x14ac:dyDescent="0.25">
      <c r="A3367" t="s">
        <v>70</v>
      </c>
      <c r="B3367">
        <v>1995</v>
      </c>
      <c r="D3367" s="1">
        <v>34934</v>
      </c>
      <c r="E3367" t="s">
        <v>8</v>
      </c>
      <c r="F3367" t="s">
        <v>9</v>
      </c>
      <c r="G3367" t="s">
        <v>10</v>
      </c>
      <c r="H3367">
        <v>255</v>
      </c>
      <c r="J3367">
        <v>1976</v>
      </c>
      <c r="K3367">
        <v>221</v>
      </c>
      <c r="L3367" s="1">
        <v>27980</v>
      </c>
      <c r="M3367">
        <v>4</v>
      </c>
      <c r="N3367">
        <v>1976</v>
      </c>
      <c r="O3367">
        <v>10140</v>
      </c>
    </row>
    <row r="3368" spans="1:15" x14ac:dyDescent="0.25">
      <c r="A3368" t="s">
        <v>70</v>
      </c>
      <c r="B3368">
        <v>1995</v>
      </c>
      <c r="D3368" s="1">
        <v>34935</v>
      </c>
      <c r="E3368" t="s">
        <v>8</v>
      </c>
      <c r="F3368" t="s">
        <v>9</v>
      </c>
      <c r="G3368" t="s">
        <v>10</v>
      </c>
      <c r="H3368">
        <v>117</v>
      </c>
      <c r="J3368">
        <v>1977</v>
      </c>
      <c r="K3368">
        <v>221</v>
      </c>
      <c r="L3368" s="1">
        <v>28346</v>
      </c>
      <c r="M3368">
        <v>143</v>
      </c>
      <c r="N3368">
        <v>1977</v>
      </c>
      <c r="O3368">
        <v>4778</v>
      </c>
    </row>
    <row r="3369" spans="1:15" x14ac:dyDescent="0.25">
      <c r="A3369" t="s">
        <v>70</v>
      </c>
      <c r="B3369">
        <v>1995</v>
      </c>
      <c r="D3369" s="1">
        <v>34936</v>
      </c>
      <c r="E3369" t="s">
        <v>8</v>
      </c>
      <c r="F3369" t="s">
        <v>9</v>
      </c>
      <c r="G3369" t="s">
        <v>10</v>
      </c>
      <c r="H3369">
        <v>398</v>
      </c>
      <c r="J3369">
        <v>1978</v>
      </c>
      <c r="K3369">
        <v>221</v>
      </c>
      <c r="L3369" s="1">
        <v>28711</v>
      </c>
      <c r="M3369">
        <v>0</v>
      </c>
      <c r="N3369">
        <v>1978</v>
      </c>
      <c r="O3369">
        <v>28119</v>
      </c>
    </row>
    <row r="3370" spans="1:15" x14ac:dyDescent="0.25">
      <c r="A3370" t="s">
        <v>70</v>
      </c>
      <c r="B3370">
        <v>1995</v>
      </c>
      <c r="D3370" s="1">
        <v>34937</v>
      </c>
      <c r="E3370" t="s">
        <v>8</v>
      </c>
      <c r="F3370" t="s">
        <v>9</v>
      </c>
      <c r="G3370" t="s">
        <v>10</v>
      </c>
      <c r="H3370">
        <v>1919</v>
      </c>
      <c r="J3370">
        <v>1979</v>
      </c>
      <c r="K3370">
        <v>221</v>
      </c>
      <c r="L3370" s="1">
        <v>29076</v>
      </c>
      <c r="M3370">
        <v>87</v>
      </c>
      <c r="N3370">
        <v>1979</v>
      </c>
      <c r="O3370">
        <v>24340</v>
      </c>
    </row>
    <row r="3371" spans="1:15" x14ac:dyDescent="0.25">
      <c r="A3371" t="s">
        <v>70</v>
      </c>
      <c r="B3371">
        <v>1995</v>
      </c>
      <c r="D3371" s="1">
        <v>34938</v>
      </c>
      <c r="E3371" t="s">
        <v>8</v>
      </c>
      <c r="F3371" t="s">
        <v>9</v>
      </c>
      <c r="G3371" t="s">
        <v>10</v>
      </c>
      <c r="H3371">
        <v>3227</v>
      </c>
      <c r="J3371">
        <v>1980</v>
      </c>
      <c r="K3371">
        <v>221</v>
      </c>
      <c r="L3371" s="1">
        <v>29441</v>
      </c>
      <c r="M3371">
        <v>300</v>
      </c>
      <c r="N3371">
        <v>1980</v>
      </c>
      <c r="O3371">
        <v>18501</v>
      </c>
    </row>
    <row r="3372" spans="1:15" x14ac:dyDescent="0.25">
      <c r="A3372" t="s">
        <v>70</v>
      </c>
      <c r="B3372">
        <v>1995</v>
      </c>
      <c r="D3372" s="1">
        <v>34939</v>
      </c>
      <c r="E3372" t="s">
        <v>8</v>
      </c>
      <c r="F3372" t="s">
        <v>9</v>
      </c>
      <c r="G3372" t="s">
        <v>10</v>
      </c>
      <c r="H3372">
        <v>194</v>
      </c>
      <c r="J3372">
        <v>1981</v>
      </c>
      <c r="K3372">
        <v>221</v>
      </c>
      <c r="L3372" s="1">
        <v>29807</v>
      </c>
      <c r="M3372">
        <v>0</v>
      </c>
      <c r="N3372">
        <v>1981</v>
      </c>
      <c r="O3372">
        <v>3037</v>
      </c>
    </row>
    <row r="3373" spans="1:15" x14ac:dyDescent="0.25">
      <c r="A3373" t="s">
        <v>70</v>
      </c>
      <c r="B3373">
        <v>1995</v>
      </c>
      <c r="D3373" s="1">
        <v>34940</v>
      </c>
      <c r="E3373" t="s">
        <v>8</v>
      </c>
      <c r="F3373" t="s">
        <v>9</v>
      </c>
      <c r="G3373" t="s">
        <v>10</v>
      </c>
      <c r="H3373">
        <v>4696</v>
      </c>
      <c r="J3373">
        <v>1982</v>
      </c>
      <c r="K3373">
        <v>221</v>
      </c>
      <c r="L3373" s="1">
        <v>30172</v>
      </c>
      <c r="M3373">
        <v>0</v>
      </c>
      <c r="N3373">
        <v>1982</v>
      </c>
      <c r="O3373">
        <v>9389</v>
      </c>
    </row>
    <row r="3374" spans="1:15" x14ac:dyDescent="0.25">
      <c r="A3374" t="s">
        <v>70</v>
      </c>
      <c r="B3374">
        <v>1995</v>
      </c>
      <c r="D3374" s="1">
        <v>34941</v>
      </c>
      <c r="E3374" t="s">
        <v>8</v>
      </c>
      <c r="F3374" t="s">
        <v>9</v>
      </c>
      <c r="G3374" t="s">
        <v>10</v>
      </c>
      <c r="H3374">
        <v>1965</v>
      </c>
      <c r="J3374">
        <v>1983</v>
      </c>
      <c r="K3374">
        <v>221</v>
      </c>
      <c r="L3374" s="1">
        <v>30537</v>
      </c>
      <c r="M3374">
        <v>152</v>
      </c>
      <c r="N3374">
        <v>1983</v>
      </c>
      <c r="O3374">
        <v>56055</v>
      </c>
    </row>
    <row r="3375" spans="1:15" x14ac:dyDescent="0.25">
      <c r="A3375" t="s">
        <v>70</v>
      </c>
      <c r="B3375">
        <v>1995</v>
      </c>
      <c r="D3375" s="1">
        <v>34942</v>
      </c>
      <c r="E3375" t="s">
        <v>8</v>
      </c>
      <c r="F3375" t="s">
        <v>9</v>
      </c>
      <c r="G3375" t="s">
        <v>10</v>
      </c>
      <c r="H3375">
        <v>246</v>
      </c>
      <c r="J3375">
        <v>1984</v>
      </c>
      <c r="K3375">
        <v>221</v>
      </c>
      <c r="L3375" s="1">
        <v>30902</v>
      </c>
      <c r="M3375">
        <v>20</v>
      </c>
      <c r="N3375">
        <v>1984</v>
      </c>
      <c r="O3375">
        <v>18042</v>
      </c>
    </row>
    <row r="3376" spans="1:15" x14ac:dyDescent="0.25">
      <c r="A3376" t="s">
        <v>70</v>
      </c>
      <c r="B3376">
        <v>1995</v>
      </c>
      <c r="D3376" s="1">
        <v>34943</v>
      </c>
      <c r="E3376" t="s">
        <v>8</v>
      </c>
      <c r="F3376" t="s">
        <v>9</v>
      </c>
      <c r="G3376" t="s">
        <v>10</v>
      </c>
      <c r="H3376">
        <v>55</v>
      </c>
      <c r="J3376">
        <v>1985</v>
      </c>
      <c r="K3376">
        <v>221</v>
      </c>
      <c r="L3376" s="1">
        <v>31268</v>
      </c>
      <c r="M3376">
        <v>327</v>
      </c>
      <c r="N3376">
        <v>1985</v>
      </c>
      <c r="O3376">
        <v>5575</v>
      </c>
    </row>
    <row r="3377" spans="1:15" x14ac:dyDescent="0.25">
      <c r="A3377" t="s">
        <v>70</v>
      </c>
      <c r="B3377">
        <v>1995</v>
      </c>
      <c r="D3377" s="1">
        <v>34944</v>
      </c>
      <c r="E3377" t="s">
        <v>8</v>
      </c>
      <c r="F3377" t="s">
        <v>9</v>
      </c>
      <c r="G3377" t="s">
        <v>10</v>
      </c>
      <c r="H3377">
        <v>0</v>
      </c>
      <c r="J3377">
        <v>1986</v>
      </c>
      <c r="K3377">
        <v>221</v>
      </c>
      <c r="L3377" s="1">
        <v>31633</v>
      </c>
      <c r="M3377">
        <v>0</v>
      </c>
      <c r="N3377">
        <v>1986</v>
      </c>
      <c r="O3377">
        <v>792</v>
      </c>
    </row>
    <row r="3378" spans="1:15" x14ac:dyDescent="0.25">
      <c r="A3378" t="s">
        <v>70</v>
      </c>
      <c r="B3378">
        <v>1995</v>
      </c>
      <c r="D3378" s="1">
        <v>34945</v>
      </c>
      <c r="E3378" t="s">
        <v>8</v>
      </c>
      <c r="F3378" t="s">
        <v>9</v>
      </c>
      <c r="G3378" t="s">
        <v>10</v>
      </c>
      <c r="H3378">
        <v>0</v>
      </c>
      <c r="J3378">
        <v>1987</v>
      </c>
      <c r="K3378">
        <v>221</v>
      </c>
      <c r="L3378" s="1">
        <v>31998</v>
      </c>
      <c r="M3378">
        <v>568</v>
      </c>
      <c r="N3378">
        <v>1987</v>
      </c>
      <c r="O3378">
        <v>13097</v>
      </c>
    </row>
    <row r="3379" spans="1:15" x14ac:dyDescent="0.25">
      <c r="A3379" t="s">
        <v>70</v>
      </c>
      <c r="B3379">
        <v>1995</v>
      </c>
      <c r="D3379" s="1">
        <v>34946</v>
      </c>
      <c r="E3379" t="s">
        <v>8</v>
      </c>
      <c r="F3379" t="s">
        <v>9</v>
      </c>
      <c r="G3379" t="s">
        <v>10</v>
      </c>
      <c r="H3379">
        <v>0</v>
      </c>
      <c r="J3379">
        <v>1988</v>
      </c>
      <c r="K3379">
        <v>221</v>
      </c>
      <c r="L3379" s="1">
        <v>32363</v>
      </c>
      <c r="M3379">
        <v>28</v>
      </c>
      <c r="N3379">
        <v>1988</v>
      </c>
      <c r="O3379">
        <v>7348</v>
      </c>
    </row>
    <row r="3380" spans="1:15" x14ac:dyDescent="0.25">
      <c r="A3380" t="s">
        <v>70</v>
      </c>
      <c r="B3380">
        <v>1995</v>
      </c>
      <c r="D3380" s="1">
        <v>34947</v>
      </c>
      <c r="E3380" t="s">
        <v>8</v>
      </c>
      <c r="F3380" t="s">
        <v>9</v>
      </c>
      <c r="G3380" t="s">
        <v>10</v>
      </c>
      <c r="H3380">
        <v>2695</v>
      </c>
      <c r="J3380">
        <v>1989</v>
      </c>
      <c r="K3380">
        <v>221</v>
      </c>
      <c r="L3380" s="1">
        <v>32729</v>
      </c>
      <c r="M3380">
        <v>1034</v>
      </c>
      <c r="N3380">
        <v>1989</v>
      </c>
      <c r="O3380">
        <v>57374</v>
      </c>
    </row>
    <row r="3381" spans="1:15" x14ac:dyDescent="0.25">
      <c r="A3381" t="s">
        <v>70</v>
      </c>
      <c r="B3381">
        <v>1995</v>
      </c>
      <c r="D3381" s="1">
        <v>34948</v>
      </c>
      <c r="E3381" t="s">
        <v>8</v>
      </c>
      <c r="F3381" t="s">
        <v>9</v>
      </c>
      <c r="G3381" t="s">
        <v>10</v>
      </c>
      <c r="H3381">
        <v>873</v>
      </c>
      <c r="J3381">
        <v>1990</v>
      </c>
      <c r="K3381">
        <v>221</v>
      </c>
      <c r="L3381" s="1">
        <v>33094</v>
      </c>
      <c r="M3381">
        <v>0</v>
      </c>
      <c r="N3381">
        <v>1990</v>
      </c>
      <c r="O3381">
        <v>25740</v>
      </c>
    </row>
    <row r="3382" spans="1:15" x14ac:dyDescent="0.25">
      <c r="A3382" t="s">
        <v>70</v>
      </c>
      <c r="B3382">
        <v>1995</v>
      </c>
      <c r="D3382" s="1">
        <v>34949</v>
      </c>
      <c r="E3382" t="s">
        <v>8</v>
      </c>
      <c r="F3382" t="s">
        <v>9</v>
      </c>
      <c r="G3382" t="s">
        <v>10</v>
      </c>
      <c r="H3382">
        <v>5</v>
      </c>
      <c r="J3382">
        <v>1991</v>
      </c>
      <c r="K3382">
        <v>221</v>
      </c>
      <c r="L3382" s="1">
        <v>33459</v>
      </c>
      <c r="M3382">
        <v>125</v>
      </c>
      <c r="N3382">
        <v>1991</v>
      </c>
      <c r="O3382">
        <v>13164</v>
      </c>
    </row>
    <row r="3383" spans="1:15" x14ac:dyDescent="0.25">
      <c r="A3383" t="s">
        <v>70</v>
      </c>
      <c r="B3383">
        <v>1995</v>
      </c>
      <c r="D3383" s="1">
        <v>34950</v>
      </c>
      <c r="E3383" t="s">
        <v>8</v>
      </c>
      <c r="F3383" t="s">
        <v>9</v>
      </c>
      <c r="G3383" t="s">
        <v>10</v>
      </c>
      <c r="H3383">
        <v>14</v>
      </c>
      <c r="J3383">
        <v>1992</v>
      </c>
      <c r="K3383">
        <v>221</v>
      </c>
      <c r="L3383" s="1">
        <v>33824</v>
      </c>
      <c r="M3383">
        <v>20</v>
      </c>
      <c r="N3383">
        <v>1992</v>
      </c>
      <c r="O3383">
        <v>21899</v>
      </c>
    </row>
    <row r="3384" spans="1:15" x14ac:dyDescent="0.25">
      <c r="A3384" t="s">
        <v>70</v>
      </c>
      <c r="B3384">
        <v>1995</v>
      </c>
      <c r="D3384" s="1">
        <v>34951</v>
      </c>
      <c r="E3384" t="s">
        <v>8</v>
      </c>
      <c r="F3384" t="s">
        <v>9</v>
      </c>
      <c r="G3384" t="s">
        <v>10</v>
      </c>
      <c r="H3384">
        <v>0</v>
      </c>
      <c r="J3384">
        <v>1993</v>
      </c>
      <c r="K3384">
        <v>221</v>
      </c>
      <c r="L3384" s="1">
        <v>34190</v>
      </c>
      <c r="M3384">
        <v>3104</v>
      </c>
      <c r="N3384">
        <v>1993</v>
      </c>
      <c r="O3384">
        <v>36664</v>
      </c>
    </row>
    <row r="3385" spans="1:15" x14ac:dyDescent="0.25">
      <c r="A3385" t="s">
        <v>70</v>
      </c>
      <c r="B3385">
        <v>1995</v>
      </c>
      <c r="D3385" s="1">
        <v>34952</v>
      </c>
      <c r="E3385" t="s">
        <v>8</v>
      </c>
      <c r="F3385" t="s">
        <v>9</v>
      </c>
      <c r="G3385" t="s">
        <v>10</v>
      </c>
      <c r="H3385">
        <v>0</v>
      </c>
      <c r="J3385">
        <v>1994</v>
      </c>
      <c r="K3385">
        <v>221</v>
      </c>
      <c r="L3385" s="1">
        <v>34555</v>
      </c>
      <c r="M3385">
        <v>0</v>
      </c>
      <c r="N3385">
        <v>1994</v>
      </c>
      <c r="O3385">
        <v>23440</v>
      </c>
    </row>
    <row r="3386" spans="1:15" x14ac:dyDescent="0.25">
      <c r="A3386" t="s">
        <v>70</v>
      </c>
      <c r="B3386">
        <v>1995</v>
      </c>
      <c r="D3386" s="1">
        <v>34953</v>
      </c>
      <c r="E3386" t="s">
        <v>8</v>
      </c>
      <c r="F3386" t="s">
        <v>9</v>
      </c>
      <c r="G3386" t="s">
        <v>10</v>
      </c>
      <c r="H3386">
        <v>0</v>
      </c>
      <c r="J3386">
        <v>1995</v>
      </c>
      <c r="K3386">
        <v>221</v>
      </c>
      <c r="L3386" s="1">
        <v>34920</v>
      </c>
      <c r="M3386">
        <v>87</v>
      </c>
      <c r="N3386">
        <v>1995</v>
      </c>
      <c r="O3386">
        <v>21113</v>
      </c>
    </row>
    <row r="3387" spans="1:15" x14ac:dyDescent="0.25">
      <c r="A3387" t="s">
        <v>70</v>
      </c>
      <c r="B3387">
        <v>1995</v>
      </c>
      <c r="D3387" s="1">
        <v>34954</v>
      </c>
      <c r="E3387" t="s">
        <v>8</v>
      </c>
      <c r="F3387" t="s">
        <v>9</v>
      </c>
      <c r="G3387" t="s">
        <v>10</v>
      </c>
      <c r="H3387">
        <v>0</v>
      </c>
      <c r="J3387">
        <v>1999</v>
      </c>
      <c r="K3387">
        <v>221</v>
      </c>
      <c r="L3387" s="1">
        <v>36381</v>
      </c>
      <c r="M3387">
        <v>48</v>
      </c>
      <c r="N3387">
        <v>1999</v>
      </c>
      <c r="O3387">
        <v>26612</v>
      </c>
    </row>
    <row r="3388" spans="1:15" x14ac:dyDescent="0.25">
      <c r="A3388" t="s">
        <v>70</v>
      </c>
      <c r="B3388">
        <v>1995</v>
      </c>
      <c r="D3388" s="1">
        <v>34955</v>
      </c>
      <c r="E3388" t="s">
        <v>8</v>
      </c>
      <c r="F3388" t="s">
        <v>9</v>
      </c>
      <c r="G3388" t="s">
        <v>10</v>
      </c>
      <c r="H3388">
        <v>25</v>
      </c>
      <c r="J3388">
        <v>2000</v>
      </c>
      <c r="K3388">
        <v>221</v>
      </c>
      <c r="L3388" s="1">
        <v>36746</v>
      </c>
      <c r="M3388">
        <v>17</v>
      </c>
      <c r="N3388">
        <v>2000</v>
      </c>
      <c r="O3388">
        <v>22334</v>
      </c>
    </row>
    <row r="3389" spans="1:15" x14ac:dyDescent="0.25">
      <c r="A3389" t="s">
        <v>70</v>
      </c>
      <c r="B3389">
        <v>1995</v>
      </c>
      <c r="D3389" s="1">
        <v>34956</v>
      </c>
      <c r="E3389" t="s">
        <v>8</v>
      </c>
      <c r="F3389" t="s">
        <v>9</v>
      </c>
      <c r="G3389" t="s">
        <v>10</v>
      </c>
      <c r="H3389">
        <v>38</v>
      </c>
      <c r="J3389">
        <v>2001</v>
      </c>
      <c r="K3389">
        <v>221</v>
      </c>
      <c r="L3389" s="1">
        <v>37112</v>
      </c>
      <c r="M3389">
        <v>420</v>
      </c>
      <c r="N3389">
        <v>2001</v>
      </c>
      <c r="O3389">
        <v>34522</v>
      </c>
    </row>
    <row r="3390" spans="1:15" x14ac:dyDescent="0.25">
      <c r="A3390" t="s">
        <v>70</v>
      </c>
      <c r="B3390">
        <v>1995</v>
      </c>
      <c r="D3390" s="1">
        <v>34957</v>
      </c>
      <c r="E3390" t="s">
        <v>8</v>
      </c>
      <c r="F3390" t="s">
        <v>9</v>
      </c>
      <c r="G3390" t="s">
        <v>10</v>
      </c>
      <c r="H3390">
        <v>28</v>
      </c>
      <c r="J3390">
        <v>2002</v>
      </c>
      <c r="K3390">
        <v>221</v>
      </c>
      <c r="L3390" s="1">
        <v>37477</v>
      </c>
      <c r="M3390">
        <v>428</v>
      </c>
      <c r="N3390">
        <v>2002</v>
      </c>
      <c r="O3390">
        <v>23088</v>
      </c>
    </row>
    <row r="3391" spans="1:15" x14ac:dyDescent="0.25">
      <c r="A3391" t="s">
        <v>70</v>
      </c>
      <c r="B3391">
        <v>1995</v>
      </c>
      <c r="D3391" s="1">
        <v>34958</v>
      </c>
      <c r="E3391" t="s">
        <v>8</v>
      </c>
      <c r="F3391" t="s">
        <v>9</v>
      </c>
      <c r="G3391" t="s">
        <v>10</v>
      </c>
      <c r="H3391">
        <v>292</v>
      </c>
      <c r="J3391">
        <v>2003</v>
      </c>
      <c r="K3391">
        <v>221</v>
      </c>
      <c r="L3391" s="1">
        <v>37842</v>
      </c>
      <c r="M3391">
        <v>291</v>
      </c>
      <c r="N3391">
        <v>2003</v>
      </c>
      <c r="O3391">
        <v>10428</v>
      </c>
    </row>
    <row r="3392" spans="1:15" x14ac:dyDescent="0.25">
      <c r="A3392" t="s">
        <v>70</v>
      </c>
      <c r="B3392">
        <v>1995</v>
      </c>
      <c r="D3392" s="1">
        <v>34959</v>
      </c>
      <c r="E3392" t="s">
        <v>8</v>
      </c>
      <c r="F3392" t="s">
        <v>9</v>
      </c>
      <c r="G3392" t="s">
        <v>10</v>
      </c>
      <c r="H3392">
        <v>2268</v>
      </c>
      <c r="J3392">
        <v>2004</v>
      </c>
      <c r="K3392">
        <v>221</v>
      </c>
      <c r="L3392" s="1">
        <v>38207</v>
      </c>
      <c r="M3392">
        <v>167</v>
      </c>
      <c r="N3392">
        <v>2004</v>
      </c>
      <c r="O3392">
        <v>24126</v>
      </c>
    </row>
    <row r="3393" spans="1:15" x14ac:dyDescent="0.25">
      <c r="A3393" t="s">
        <v>70</v>
      </c>
      <c r="B3393">
        <v>1995</v>
      </c>
      <c r="D3393" s="1">
        <v>34960</v>
      </c>
      <c r="E3393" t="s">
        <v>8</v>
      </c>
      <c r="F3393" t="s">
        <v>9</v>
      </c>
      <c r="G3393" t="s">
        <v>10</v>
      </c>
      <c r="H3393">
        <v>2839</v>
      </c>
      <c r="J3393">
        <v>2005</v>
      </c>
      <c r="K3393">
        <v>221</v>
      </c>
      <c r="L3393" s="1">
        <v>38573</v>
      </c>
      <c r="M3393">
        <v>0</v>
      </c>
      <c r="N3393">
        <v>2005</v>
      </c>
      <c r="O3393">
        <v>12517</v>
      </c>
    </row>
    <row r="3394" spans="1:15" x14ac:dyDescent="0.25">
      <c r="A3394" t="s">
        <v>70</v>
      </c>
      <c r="B3394">
        <v>1995</v>
      </c>
      <c r="D3394" s="1">
        <v>34961</v>
      </c>
      <c r="E3394" t="s">
        <v>8</v>
      </c>
      <c r="F3394" t="s">
        <v>9</v>
      </c>
      <c r="G3394" t="s">
        <v>10</v>
      </c>
      <c r="H3394">
        <v>1972</v>
      </c>
      <c r="J3394">
        <v>2006</v>
      </c>
      <c r="K3394">
        <v>221</v>
      </c>
      <c r="L3394" s="1">
        <v>38938</v>
      </c>
      <c r="M3394">
        <v>128</v>
      </c>
      <c r="N3394">
        <v>2006</v>
      </c>
      <c r="O3394">
        <v>14070</v>
      </c>
    </row>
    <row r="3395" spans="1:15" x14ac:dyDescent="0.25">
      <c r="A3395" t="s">
        <v>70</v>
      </c>
      <c r="B3395">
        <v>1995</v>
      </c>
      <c r="D3395" s="1">
        <v>34962</v>
      </c>
      <c r="E3395" t="s">
        <v>8</v>
      </c>
      <c r="F3395" t="s">
        <v>9</v>
      </c>
      <c r="G3395" t="s">
        <v>10</v>
      </c>
      <c r="H3395">
        <v>1983</v>
      </c>
      <c r="J3395">
        <v>2007</v>
      </c>
      <c r="K3395">
        <v>221</v>
      </c>
      <c r="L3395" s="1">
        <v>39303</v>
      </c>
      <c r="M3395">
        <v>116</v>
      </c>
      <c r="N3395">
        <v>2007</v>
      </c>
      <c r="O3395">
        <v>1494</v>
      </c>
    </row>
    <row r="3396" spans="1:15" x14ac:dyDescent="0.25">
      <c r="A3396" t="s">
        <v>70</v>
      </c>
      <c r="B3396">
        <v>1995</v>
      </c>
      <c r="D3396" s="1">
        <v>34963</v>
      </c>
      <c r="E3396" t="s">
        <v>8</v>
      </c>
      <c r="F3396" t="s">
        <v>9</v>
      </c>
      <c r="G3396" t="s">
        <v>10</v>
      </c>
      <c r="H3396">
        <v>203</v>
      </c>
      <c r="J3396">
        <v>2008</v>
      </c>
      <c r="K3396">
        <v>221</v>
      </c>
      <c r="L3396" s="1">
        <v>39668</v>
      </c>
      <c r="M3396">
        <v>558</v>
      </c>
      <c r="N3396">
        <v>2008</v>
      </c>
      <c r="O3396">
        <v>11578</v>
      </c>
    </row>
    <row r="3397" spans="1:15" x14ac:dyDescent="0.25">
      <c r="A3397" t="s">
        <v>70</v>
      </c>
      <c r="B3397">
        <v>1995</v>
      </c>
      <c r="D3397" s="1">
        <v>34964</v>
      </c>
      <c r="E3397" t="s">
        <v>8</v>
      </c>
      <c r="F3397" t="s">
        <v>9</v>
      </c>
      <c r="G3397" t="s">
        <v>10</v>
      </c>
      <c r="H3397">
        <v>11</v>
      </c>
      <c r="J3397">
        <v>2009</v>
      </c>
      <c r="K3397">
        <v>221</v>
      </c>
      <c r="L3397" s="1">
        <v>40034</v>
      </c>
      <c r="M3397">
        <v>994</v>
      </c>
      <c r="N3397">
        <v>2009</v>
      </c>
      <c r="O3397">
        <v>77754</v>
      </c>
    </row>
    <row r="3398" spans="1:15" x14ac:dyDescent="0.25">
      <c r="A3398" t="s">
        <v>70</v>
      </c>
      <c r="B3398">
        <v>1995</v>
      </c>
      <c r="D3398" s="1">
        <v>34965</v>
      </c>
      <c r="E3398" t="s">
        <v>8</v>
      </c>
      <c r="F3398" t="s">
        <v>9</v>
      </c>
      <c r="G3398" t="s">
        <v>10</v>
      </c>
      <c r="H3398">
        <v>46</v>
      </c>
      <c r="J3398">
        <v>2010</v>
      </c>
      <c r="K3398">
        <v>221</v>
      </c>
      <c r="L3398" s="1">
        <v>40399</v>
      </c>
      <c r="M3398">
        <v>337</v>
      </c>
      <c r="N3398">
        <v>2010</v>
      </c>
      <c r="O3398">
        <v>24634</v>
      </c>
    </row>
    <row r="3399" spans="1:15" x14ac:dyDescent="0.25">
      <c r="A3399" t="s">
        <v>70</v>
      </c>
      <c r="B3399">
        <v>1995</v>
      </c>
      <c r="D3399" s="1">
        <v>34966</v>
      </c>
      <c r="E3399" t="s">
        <v>8</v>
      </c>
      <c r="F3399" t="s">
        <v>9</v>
      </c>
      <c r="G3399" t="s">
        <v>10</v>
      </c>
      <c r="H3399">
        <v>55</v>
      </c>
      <c r="J3399">
        <v>2011</v>
      </c>
      <c r="K3399">
        <v>221</v>
      </c>
      <c r="L3399" s="1">
        <v>40764</v>
      </c>
      <c r="M3399">
        <v>475</v>
      </c>
      <c r="N3399">
        <v>2011</v>
      </c>
      <c r="O3399">
        <v>27766</v>
      </c>
    </row>
    <row r="3400" spans="1:15" x14ac:dyDescent="0.25">
      <c r="A3400" t="s">
        <v>70</v>
      </c>
      <c r="B3400">
        <v>1995</v>
      </c>
      <c r="D3400" s="1">
        <v>34967</v>
      </c>
      <c r="E3400" t="s">
        <v>8</v>
      </c>
      <c r="F3400" t="s">
        <v>9</v>
      </c>
      <c r="G3400" t="s">
        <v>10</v>
      </c>
      <c r="H3400">
        <v>146</v>
      </c>
      <c r="J3400">
        <v>2012</v>
      </c>
      <c r="K3400">
        <v>221</v>
      </c>
      <c r="L3400" s="1">
        <v>41129</v>
      </c>
      <c r="M3400">
        <v>1504</v>
      </c>
      <c r="N3400">
        <v>2012</v>
      </c>
      <c r="O3400">
        <v>40312</v>
      </c>
    </row>
    <row r="3401" spans="1:15" x14ac:dyDescent="0.25">
      <c r="A3401" t="s">
        <v>70</v>
      </c>
      <c r="B3401">
        <v>1995</v>
      </c>
      <c r="D3401" s="1">
        <v>34968</v>
      </c>
      <c r="E3401" t="s">
        <v>8</v>
      </c>
      <c r="F3401" t="s">
        <v>9</v>
      </c>
      <c r="G3401" t="s">
        <v>10</v>
      </c>
      <c r="H3401">
        <v>112</v>
      </c>
      <c r="J3401">
        <v>2013</v>
      </c>
      <c r="K3401">
        <v>221</v>
      </c>
      <c r="L3401" s="1">
        <v>41495</v>
      </c>
      <c r="M3401">
        <v>1193</v>
      </c>
      <c r="N3401">
        <v>2013</v>
      </c>
      <c r="O3401">
        <v>43018</v>
      </c>
    </row>
    <row r="3402" spans="1:15" x14ac:dyDescent="0.25">
      <c r="A3402" t="s">
        <v>70</v>
      </c>
      <c r="B3402">
        <v>1995</v>
      </c>
      <c r="D3402" s="1">
        <v>34969</v>
      </c>
      <c r="E3402" t="s">
        <v>8</v>
      </c>
      <c r="F3402" t="s">
        <v>9</v>
      </c>
      <c r="G3402" t="s">
        <v>10</v>
      </c>
      <c r="H3402">
        <v>267</v>
      </c>
      <c r="J3402">
        <v>2014</v>
      </c>
      <c r="K3402">
        <v>221</v>
      </c>
      <c r="L3402" s="1">
        <v>41860</v>
      </c>
      <c r="M3402">
        <v>441</v>
      </c>
      <c r="N3402">
        <v>2014</v>
      </c>
      <c r="O3402">
        <v>30023</v>
      </c>
    </row>
    <row r="3403" spans="1:15" x14ac:dyDescent="0.25">
      <c r="A3403" t="s">
        <v>70</v>
      </c>
      <c r="B3403">
        <v>1995</v>
      </c>
      <c r="D3403" s="1">
        <v>34970</v>
      </c>
      <c r="E3403" t="s">
        <v>8</v>
      </c>
      <c r="F3403" t="s">
        <v>9</v>
      </c>
      <c r="G3403" t="s">
        <v>10</v>
      </c>
      <c r="H3403">
        <v>147</v>
      </c>
      <c r="J3403">
        <v>2015</v>
      </c>
      <c r="K3403">
        <v>221</v>
      </c>
      <c r="L3403" s="1">
        <v>42225</v>
      </c>
      <c r="M3403">
        <v>1820</v>
      </c>
      <c r="N3403">
        <v>2015</v>
      </c>
      <c r="O3403">
        <v>35247</v>
      </c>
    </row>
    <row r="3404" spans="1:15" x14ac:dyDescent="0.25">
      <c r="A3404" t="s">
        <v>70</v>
      </c>
      <c r="B3404">
        <v>1995</v>
      </c>
      <c r="D3404" s="1">
        <v>34971</v>
      </c>
      <c r="E3404" t="s">
        <v>8</v>
      </c>
      <c r="F3404" t="s">
        <v>9</v>
      </c>
      <c r="G3404" t="s">
        <v>10</v>
      </c>
      <c r="H3404">
        <v>195</v>
      </c>
      <c r="J3404">
        <v>2016</v>
      </c>
      <c r="K3404">
        <v>221</v>
      </c>
      <c r="L3404" s="1">
        <v>42590</v>
      </c>
      <c r="M3404">
        <v>305</v>
      </c>
      <c r="N3404">
        <v>2016</v>
      </c>
      <c r="O3404">
        <v>22526</v>
      </c>
    </row>
    <row r="3405" spans="1:15" x14ac:dyDescent="0.25">
      <c r="A3405" t="s">
        <v>70</v>
      </c>
      <c r="B3405">
        <v>1995</v>
      </c>
      <c r="D3405" s="1">
        <v>34972</v>
      </c>
      <c r="E3405" t="s">
        <v>8</v>
      </c>
      <c r="F3405" t="s">
        <v>9</v>
      </c>
      <c r="G3405" t="s">
        <v>10</v>
      </c>
      <c r="H3405">
        <v>164</v>
      </c>
      <c r="J3405">
        <v>2017</v>
      </c>
      <c r="K3405">
        <v>221</v>
      </c>
      <c r="L3405" s="1">
        <v>42956</v>
      </c>
      <c r="M3405">
        <v>636</v>
      </c>
      <c r="N3405">
        <v>2017</v>
      </c>
      <c r="O3405">
        <v>30629</v>
      </c>
    </row>
    <row r="3406" spans="1:15" x14ac:dyDescent="0.25">
      <c r="A3406" t="s">
        <v>70</v>
      </c>
      <c r="B3406">
        <v>1995</v>
      </c>
      <c r="D3406" s="1">
        <v>34973</v>
      </c>
      <c r="E3406" t="s">
        <v>8</v>
      </c>
      <c r="F3406" t="s">
        <v>9</v>
      </c>
      <c r="G3406" t="s">
        <v>10</v>
      </c>
      <c r="H3406">
        <v>1343</v>
      </c>
      <c r="J3406">
        <v>2018</v>
      </c>
      <c r="K3406">
        <v>221</v>
      </c>
      <c r="L3406" s="1">
        <v>43321</v>
      </c>
      <c r="M3406">
        <v>258</v>
      </c>
      <c r="N3406">
        <v>2018</v>
      </c>
      <c r="O3406">
        <v>25343</v>
      </c>
    </row>
    <row r="3407" spans="1:15" x14ac:dyDescent="0.25">
      <c r="A3407" t="s">
        <v>70</v>
      </c>
      <c r="B3407">
        <v>1995</v>
      </c>
      <c r="D3407" s="1">
        <v>34974</v>
      </c>
      <c r="E3407" t="s">
        <v>8</v>
      </c>
      <c r="F3407" t="s">
        <v>9</v>
      </c>
      <c r="G3407" t="s">
        <v>10</v>
      </c>
      <c r="H3407">
        <v>1007</v>
      </c>
      <c r="J3407">
        <v>2019</v>
      </c>
      <c r="K3407">
        <v>221</v>
      </c>
      <c r="L3407" s="1">
        <v>43686</v>
      </c>
      <c r="M3407">
        <v>847</v>
      </c>
      <c r="N3407">
        <v>2019</v>
      </c>
      <c r="O3407">
        <v>62235</v>
      </c>
    </row>
    <row r="3408" spans="1:15" x14ac:dyDescent="0.25">
      <c r="A3408" t="s">
        <v>70</v>
      </c>
      <c r="B3408">
        <v>1995</v>
      </c>
      <c r="D3408" s="1">
        <v>34975</v>
      </c>
      <c r="E3408" t="s">
        <v>8</v>
      </c>
      <c r="F3408" t="s">
        <v>9</v>
      </c>
      <c r="G3408" t="s">
        <v>10</v>
      </c>
      <c r="H3408">
        <v>41</v>
      </c>
      <c r="J3408">
        <v>2020</v>
      </c>
      <c r="K3408">
        <v>221</v>
      </c>
      <c r="L3408" s="1">
        <v>44051</v>
      </c>
      <c r="M3408">
        <v>686</v>
      </c>
      <c r="N3408">
        <v>2020</v>
      </c>
      <c r="O3408">
        <v>16812</v>
      </c>
    </row>
    <row r="3409" spans="1:15" x14ac:dyDescent="0.25">
      <c r="A3409" t="s">
        <v>70</v>
      </c>
      <c r="B3409">
        <v>1995</v>
      </c>
      <c r="D3409" s="1">
        <v>34976</v>
      </c>
      <c r="E3409" t="s">
        <v>8</v>
      </c>
      <c r="F3409" t="s">
        <v>9</v>
      </c>
      <c r="G3409" t="s">
        <v>10</v>
      </c>
      <c r="H3409">
        <v>1110</v>
      </c>
      <c r="J3409">
        <v>2021</v>
      </c>
      <c r="K3409">
        <v>221</v>
      </c>
      <c r="L3409" s="1">
        <v>44417</v>
      </c>
      <c r="M3409">
        <v>107</v>
      </c>
      <c r="N3409">
        <v>2021</v>
      </c>
      <c r="O3409">
        <v>15743</v>
      </c>
    </row>
    <row r="3410" spans="1:15" x14ac:dyDescent="0.25">
      <c r="A3410" t="s">
        <v>70</v>
      </c>
      <c r="B3410">
        <v>1995</v>
      </c>
      <c r="D3410" s="1">
        <v>34977</v>
      </c>
      <c r="E3410" t="s">
        <v>8</v>
      </c>
      <c r="F3410" t="s">
        <v>9</v>
      </c>
      <c r="G3410" t="s">
        <v>10</v>
      </c>
      <c r="H3410">
        <v>486</v>
      </c>
      <c r="J3410">
        <v>1971</v>
      </c>
      <c r="K3410">
        <v>222</v>
      </c>
      <c r="L3410" s="1">
        <v>26155</v>
      </c>
      <c r="M3410">
        <v>221</v>
      </c>
      <c r="N3410">
        <v>1971</v>
      </c>
      <c r="O3410">
        <v>15240</v>
      </c>
    </row>
    <row r="3411" spans="1:15" x14ac:dyDescent="0.25">
      <c r="A3411" t="s">
        <v>70</v>
      </c>
      <c r="B3411">
        <v>1995</v>
      </c>
      <c r="D3411" s="1">
        <v>34978</v>
      </c>
      <c r="E3411" t="s">
        <v>8</v>
      </c>
      <c r="F3411" t="s">
        <v>9</v>
      </c>
      <c r="G3411" t="s">
        <v>10</v>
      </c>
      <c r="H3411">
        <v>59</v>
      </c>
      <c r="J3411">
        <v>1972</v>
      </c>
      <c r="K3411">
        <v>222</v>
      </c>
      <c r="L3411" s="1">
        <v>26520</v>
      </c>
      <c r="M3411">
        <v>227</v>
      </c>
      <c r="N3411">
        <v>1972</v>
      </c>
      <c r="O3411">
        <v>15518</v>
      </c>
    </row>
    <row r="3412" spans="1:15" x14ac:dyDescent="0.25">
      <c r="A3412" t="s">
        <v>70</v>
      </c>
      <c r="B3412">
        <v>1995</v>
      </c>
      <c r="D3412" s="1">
        <v>34979</v>
      </c>
      <c r="E3412" t="s">
        <v>8</v>
      </c>
      <c r="F3412" t="s">
        <v>9</v>
      </c>
      <c r="G3412" t="s">
        <v>10</v>
      </c>
      <c r="H3412">
        <v>62</v>
      </c>
      <c r="J3412">
        <v>1973</v>
      </c>
      <c r="K3412">
        <v>222</v>
      </c>
      <c r="L3412" s="1">
        <v>26886</v>
      </c>
      <c r="M3412">
        <v>1155</v>
      </c>
      <c r="N3412">
        <v>1973</v>
      </c>
      <c r="O3412">
        <v>14832</v>
      </c>
    </row>
    <row r="3413" spans="1:15" x14ac:dyDescent="0.25">
      <c r="A3413" t="s">
        <v>70</v>
      </c>
      <c r="B3413">
        <v>1995</v>
      </c>
      <c r="D3413" s="1">
        <v>34980</v>
      </c>
      <c r="E3413" t="s">
        <v>8</v>
      </c>
      <c r="F3413" t="s">
        <v>9</v>
      </c>
      <c r="G3413" t="s">
        <v>10</v>
      </c>
      <c r="H3413">
        <v>105</v>
      </c>
      <c r="J3413">
        <v>1974</v>
      </c>
      <c r="K3413">
        <v>222</v>
      </c>
      <c r="L3413" s="1">
        <v>27251</v>
      </c>
      <c r="M3413">
        <v>22</v>
      </c>
      <c r="N3413">
        <v>1974</v>
      </c>
      <c r="O3413">
        <v>36458</v>
      </c>
    </row>
    <row r="3414" spans="1:15" x14ac:dyDescent="0.25">
      <c r="A3414" t="s">
        <v>70</v>
      </c>
      <c r="B3414">
        <v>1995</v>
      </c>
      <c r="D3414" s="1">
        <v>34981</v>
      </c>
      <c r="E3414" t="s">
        <v>8</v>
      </c>
      <c r="F3414" t="s">
        <v>9</v>
      </c>
      <c r="G3414" t="s">
        <v>10</v>
      </c>
      <c r="H3414">
        <v>40</v>
      </c>
      <c r="J3414">
        <v>1975</v>
      </c>
      <c r="K3414">
        <v>222</v>
      </c>
      <c r="L3414" s="1">
        <v>27616</v>
      </c>
      <c r="M3414">
        <v>1</v>
      </c>
      <c r="N3414">
        <v>1975</v>
      </c>
      <c r="O3414">
        <v>4643</v>
      </c>
    </row>
    <row r="3415" spans="1:15" x14ac:dyDescent="0.25">
      <c r="A3415" t="s">
        <v>70</v>
      </c>
      <c r="B3415">
        <v>1999</v>
      </c>
      <c r="D3415" s="1">
        <v>36341</v>
      </c>
      <c r="E3415" t="s">
        <v>8</v>
      </c>
      <c r="F3415" t="s">
        <v>9</v>
      </c>
      <c r="G3415" t="s">
        <v>10</v>
      </c>
      <c r="H3415">
        <v>121</v>
      </c>
      <c r="J3415">
        <v>1976</v>
      </c>
      <c r="K3415">
        <v>222</v>
      </c>
      <c r="L3415" s="1">
        <v>27981</v>
      </c>
      <c r="M3415">
        <v>349</v>
      </c>
      <c r="N3415">
        <v>1976</v>
      </c>
      <c r="O3415">
        <v>10489</v>
      </c>
    </row>
    <row r="3416" spans="1:15" x14ac:dyDescent="0.25">
      <c r="A3416" t="s">
        <v>70</v>
      </c>
      <c r="B3416">
        <v>1999</v>
      </c>
      <c r="D3416" s="1">
        <v>36342</v>
      </c>
      <c r="E3416" t="s">
        <v>8</v>
      </c>
      <c r="F3416" t="s">
        <v>9</v>
      </c>
      <c r="G3416" t="s">
        <v>10</v>
      </c>
      <c r="H3416">
        <v>870</v>
      </c>
      <c r="J3416">
        <v>1977</v>
      </c>
      <c r="K3416">
        <v>222</v>
      </c>
      <c r="L3416" s="1">
        <v>28347</v>
      </c>
      <c r="M3416">
        <v>317</v>
      </c>
      <c r="N3416">
        <v>1977</v>
      </c>
      <c r="O3416">
        <v>5095</v>
      </c>
    </row>
    <row r="3417" spans="1:15" x14ac:dyDescent="0.25">
      <c r="A3417" t="s">
        <v>70</v>
      </c>
      <c r="B3417">
        <v>1999</v>
      </c>
      <c r="D3417" s="1">
        <v>36343</v>
      </c>
      <c r="E3417" t="s">
        <v>8</v>
      </c>
      <c r="F3417" t="s">
        <v>9</v>
      </c>
      <c r="G3417" t="s">
        <v>10</v>
      </c>
      <c r="H3417">
        <v>488</v>
      </c>
      <c r="J3417">
        <v>1978</v>
      </c>
      <c r="K3417">
        <v>222</v>
      </c>
      <c r="L3417" s="1">
        <v>28712</v>
      </c>
      <c r="M3417">
        <v>0</v>
      </c>
      <c r="N3417">
        <v>1978</v>
      </c>
      <c r="O3417">
        <v>28119</v>
      </c>
    </row>
    <row r="3418" spans="1:15" x14ac:dyDescent="0.25">
      <c r="A3418" t="s">
        <v>70</v>
      </c>
      <c r="B3418">
        <v>1999</v>
      </c>
      <c r="D3418" s="1">
        <v>36344</v>
      </c>
      <c r="E3418" t="s">
        <v>8</v>
      </c>
      <c r="F3418" t="s">
        <v>9</v>
      </c>
      <c r="G3418" t="s">
        <v>10</v>
      </c>
      <c r="H3418">
        <v>1194</v>
      </c>
      <c r="J3418">
        <v>1979</v>
      </c>
      <c r="K3418">
        <v>222</v>
      </c>
      <c r="L3418" s="1">
        <v>29077</v>
      </c>
      <c r="M3418">
        <v>321</v>
      </c>
      <c r="N3418">
        <v>1979</v>
      </c>
      <c r="O3418">
        <v>24661</v>
      </c>
    </row>
    <row r="3419" spans="1:15" x14ac:dyDescent="0.25">
      <c r="A3419" t="s">
        <v>70</v>
      </c>
      <c r="B3419">
        <v>1999</v>
      </c>
      <c r="D3419" s="1">
        <v>36345</v>
      </c>
      <c r="E3419" t="s">
        <v>8</v>
      </c>
      <c r="F3419" t="s">
        <v>9</v>
      </c>
      <c r="G3419" t="s">
        <v>10</v>
      </c>
      <c r="H3419">
        <v>0</v>
      </c>
      <c r="J3419">
        <v>1980</v>
      </c>
      <c r="K3419">
        <v>222</v>
      </c>
      <c r="L3419" s="1">
        <v>29442</v>
      </c>
      <c r="M3419">
        <v>300</v>
      </c>
      <c r="N3419">
        <v>1980</v>
      </c>
      <c r="O3419">
        <v>18801</v>
      </c>
    </row>
    <row r="3420" spans="1:15" x14ac:dyDescent="0.25">
      <c r="A3420" t="s">
        <v>70</v>
      </c>
      <c r="B3420">
        <v>1999</v>
      </c>
      <c r="D3420" s="1">
        <v>36346</v>
      </c>
      <c r="E3420" t="s">
        <v>8</v>
      </c>
      <c r="F3420" t="s">
        <v>9</v>
      </c>
      <c r="G3420" t="s">
        <v>10</v>
      </c>
      <c r="H3420">
        <v>0</v>
      </c>
      <c r="J3420">
        <v>1981</v>
      </c>
      <c r="K3420">
        <v>222</v>
      </c>
      <c r="L3420" s="1">
        <v>29808</v>
      </c>
      <c r="M3420">
        <v>33</v>
      </c>
      <c r="N3420">
        <v>1981</v>
      </c>
      <c r="O3420">
        <v>3070</v>
      </c>
    </row>
    <row r="3421" spans="1:15" x14ac:dyDescent="0.25">
      <c r="A3421" t="s">
        <v>70</v>
      </c>
      <c r="B3421">
        <v>1999</v>
      </c>
      <c r="D3421" s="1">
        <v>36347</v>
      </c>
      <c r="E3421" t="s">
        <v>8</v>
      </c>
      <c r="F3421" t="s">
        <v>9</v>
      </c>
      <c r="G3421" t="s">
        <v>10</v>
      </c>
      <c r="H3421">
        <v>17</v>
      </c>
      <c r="J3421">
        <v>1982</v>
      </c>
      <c r="K3421">
        <v>222</v>
      </c>
      <c r="L3421" s="1">
        <v>30173</v>
      </c>
      <c r="M3421">
        <v>30</v>
      </c>
      <c r="N3421">
        <v>1982</v>
      </c>
      <c r="O3421">
        <v>9419</v>
      </c>
    </row>
    <row r="3422" spans="1:15" x14ac:dyDescent="0.25">
      <c r="A3422" t="s">
        <v>70</v>
      </c>
      <c r="B3422">
        <v>1999</v>
      </c>
      <c r="D3422" s="1">
        <v>36348</v>
      </c>
      <c r="E3422" t="s">
        <v>8</v>
      </c>
      <c r="F3422" t="s">
        <v>9</v>
      </c>
      <c r="G3422" t="s">
        <v>10</v>
      </c>
      <c r="H3422">
        <v>0</v>
      </c>
      <c r="J3422">
        <v>1983</v>
      </c>
      <c r="K3422">
        <v>222</v>
      </c>
      <c r="L3422" s="1">
        <v>30538</v>
      </c>
      <c r="M3422">
        <v>9</v>
      </c>
      <c r="N3422">
        <v>1983</v>
      </c>
      <c r="O3422">
        <v>56064</v>
      </c>
    </row>
    <row r="3423" spans="1:15" x14ac:dyDescent="0.25">
      <c r="A3423" t="s">
        <v>70</v>
      </c>
      <c r="B3423">
        <v>1999</v>
      </c>
      <c r="D3423" s="1">
        <v>36349</v>
      </c>
      <c r="E3423" t="s">
        <v>8</v>
      </c>
      <c r="F3423" t="s">
        <v>9</v>
      </c>
      <c r="G3423" t="s">
        <v>10</v>
      </c>
      <c r="H3423">
        <v>0</v>
      </c>
      <c r="J3423">
        <v>1984</v>
      </c>
      <c r="K3423">
        <v>222</v>
      </c>
      <c r="L3423" s="1">
        <v>30903</v>
      </c>
      <c r="M3423">
        <v>71</v>
      </c>
      <c r="N3423">
        <v>1984</v>
      </c>
      <c r="O3423">
        <v>18113</v>
      </c>
    </row>
    <row r="3424" spans="1:15" x14ac:dyDescent="0.25">
      <c r="A3424" t="s">
        <v>70</v>
      </c>
      <c r="B3424">
        <v>1999</v>
      </c>
      <c r="D3424" s="1">
        <v>36350</v>
      </c>
      <c r="E3424" t="s">
        <v>8</v>
      </c>
      <c r="F3424" t="s">
        <v>9</v>
      </c>
      <c r="G3424" t="s">
        <v>10</v>
      </c>
      <c r="H3424">
        <v>0</v>
      </c>
      <c r="J3424">
        <v>1985</v>
      </c>
      <c r="K3424">
        <v>222</v>
      </c>
      <c r="L3424" s="1">
        <v>31269</v>
      </c>
      <c r="M3424">
        <v>161</v>
      </c>
      <c r="N3424">
        <v>1985</v>
      </c>
      <c r="O3424">
        <v>5736</v>
      </c>
    </row>
    <row r="3425" spans="1:15" x14ac:dyDescent="0.25">
      <c r="A3425" t="s">
        <v>70</v>
      </c>
      <c r="B3425">
        <v>1999</v>
      </c>
      <c r="D3425" s="1">
        <v>36351</v>
      </c>
      <c r="E3425" t="s">
        <v>8</v>
      </c>
      <c r="F3425" t="s">
        <v>9</v>
      </c>
      <c r="G3425" t="s">
        <v>10</v>
      </c>
      <c r="H3425">
        <v>0</v>
      </c>
      <c r="J3425">
        <v>1986</v>
      </c>
      <c r="K3425">
        <v>222</v>
      </c>
      <c r="L3425" s="1">
        <v>31634</v>
      </c>
      <c r="M3425">
        <v>0</v>
      </c>
      <c r="N3425">
        <v>1986</v>
      </c>
      <c r="O3425">
        <v>792</v>
      </c>
    </row>
    <row r="3426" spans="1:15" x14ac:dyDescent="0.25">
      <c r="A3426" t="s">
        <v>70</v>
      </c>
      <c r="B3426">
        <v>1999</v>
      </c>
      <c r="D3426" s="1">
        <v>36352</v>
      </c>
      <c r="E3426" t="s">
        <v>8</v>
      </c>
      <c r="F3426" t="s">
        <v>9</v>
      </c>
      <c r="G3426" t="s">
        <v>10</v>
      </c>
      <c r="H3426">
        <v>114</v>
      </c>
      <c r="J3426">
        <v>1987</v>
      </c>
      <c r="K3426">
        <v>222</v>
      </c>
      <c r="L3426" s="1">
        <v>31999</v>
      </c>
      <c r="M3426">
        <v>839</v>
      </c>
      <c r="N3426">
        <v>1987</v>
      </c>
      <c r="O3426">
        <v>13936</v>
      </c>
    </row>
    <row r="3427" spans="1:15" x14ac:dyDescent="0.25">
      <c r="A3427" t="s">
        <v>70</v>
      </c>
      <c r="B3427">
        <v>1999</v>
      </c>
      <c r="D3427" s="1">
        <v>36353</v>
      </c>
      <c r="E3427" t="s">
        <v>8</v>
      </c>
      <c r="F3427" t="s">
        <v>9</v>
      </c>
      <c r="G3427" t="s">
        <v>10</v>
      </c>
      <c r="H3427">
        <v>178</v>
      </c>
      <c r="J3427">
        <v>1988</v>
      </c>
      <c r="K3427">
        <v>222</v>
      </c>
      <c r="L3427" s="1">
        <v>32364</v>
      </c>
      <c r="M3427">
        <v>24</v>
      </c>
      <c r="N3427">
        <v>1988</v>
      </c>
      <c r="O3427">
        <v>7372</v>
      </c>
    </row>
    <row r="3428" spans="1:15" x14ac:dyDescent="0.25">
      <c r="A3428" t="s">
        <v>70</v>
      </c>
      <c r="B3428">
        <v>1999</v>
      </c>
      <c r="D3428" s="1">
        <v>36354</v>
      </c>
      <c r="E3428" t="s">
        <v>8</v>
      </c>
      <c r="F3428" t="s">
        <v>9</v>
      </c>
      <c r="G3428" t="s">
        <v>10</v>
      </c>
      <c r="H3428">
        <v>849</v>
      </c>
      <c r="J3428">
        <v>1989</v>
      </c>
      <c r="K3428">
        <v>222</v>
      </c>
      <c r="L3428" s="1">
        <v>32730</v>
      </c>
      <c r="M3428">
        <v>306</v>
      </c>
      <c r="N3428">
        <v>1989</v>
      </c>
      <c r="O3428">
        <v>57680</v>
      </c>
    </row>
    <row r="3429" spans="1:15" x14ac:dyDescent="0.25">
      <c r="A3429" t="s">
        <v>70</v>
      </c>
      <c r="B3429">
        <v>1999</v>
      </c>
      <c r="D3429" s="1">
        <v>36355</v>
      </c>
      <c r="E3429" t="s">
        <v>8</v>
      </c>
      <c r="F3429" t="s">
        <v>9</v>
      </c>
      <c r="G3429" t="s">
        <v>10</v>
      </c>
      <c r="H3429">
        <v>64</v>
      </c>
      <c r="J3429">
        <v>1990</v>
      </c>
      <c r="K3429">
        <v>222</v>
      </c>
      <c r="L3429" s="1">
        <v>33095</v>
      </c>
      <c r="M3429">
        <v>0</v>
      </c>
      <c r="N3429">
        <v>1990</v>
      </c>
      <c r="O3429">
        <v>25740</v>
      </c>
    </row>
    <row r="3430" spans="1:15" x14ac:dyDescent="0.25">
      <c r="A3430" t="s">
        <v>70</v>
      </c>
      <c r="B3430">
        <v>1999</v>
      </c>
      <c r="D3430" s="1">
        <v>36356</v>
      </c>
      <c r="E3430" t="s">
        <v>8</v>
      </c>
      <c r="F3430" t="s">
        <v>9</v>
      </c>
      <c r="G3430" t="s">
        <v>10</v>
      </c>
      <c r="H3430">
        <v>101</v>
      </c>
      <c r="J3430">
        <v>1991</v>
      </c>
      <c r="K3430">
        <v>222</v>
      </c>
      <c r="L3430" s="1">
        <v>33460</v>
      </c>
      <c r="M3430">
        <v>930</v>
      </c>
      <c r="N3430">
        <v>1991</v>
      </c>
      <c r="O3430">
        <v>14094</v>
      </c>
    </row>
    <row r="3431" spans="1:15" x14ac:dyDescent="0.25">
      <c r="A3431" t="s">
        <v>70</v>
      </c>
      <c r="B3431">
        <v>1999</v>
      </c>
      <c r="D3431" s="1">
        <v>36357</v>
      </c>
      <c r="E3431" t="s">
        <v>8</v>
      </c>
      <c r="F3431" t="s">
        <v>9</v>
      </c>
      <c r="G3431" t="s">
        <v>10</v>
      </c>
      <c r="H3431">
        <v>410</v>
      </c>
      <c r="J3431">
        <v>1992</v>
      </c>
      <c r="K3431">
        <v>222</v>
      </c>
      <c r="L3431" s="1">
        <v>33825</v>
      </c>
      <c r="M3431">
        <v>28</v>
      </c>
      <c r="N3431">
        <v>1992</v>
      </c>
      <c r="O3431">
        <v>21927</v>
      </c>
    </row>
    <row r="3432" spans="1:15" x14ac:dyDescent="0.25">
      <c r="A3432" t="s">
        <v>70</v>
      </c>
      <c r="B3432">
        <v>1999</v>
      </c>
      <c r="D3432" s="1">
        <v>36358</v>
      </c>
      <c r="E3432" t="s">
        <v>8</v>
      </c>
      <c r="F3432" t="s">
        <v>9</v>
      </c>
      <c r="G3432" t="s">
        <v>10</v>
      </c>
      <c r="H3432">
        <v>771</v>
      </c>
      <c r="J3432">
        <v>1993</v>
      </c>
      <c r="K3432">
        <v>222</v>
      </c>
      <c r="L3432" s="1">
        <v>34191</v>
      </c>
      <c r="M3432">
        <v>1361</v>
      </c>
      <c r="N3432">
        <v>1993</v>
      </c>
      <c r="O3432">
        <v>38025</v>
      </c>
    </row>
    <row r="3433" spans="1:15" x14ac:dyDescent="0.25">
      <c r="A3433" t="s">
        <v>70</v>
      </c>
      <c r="B3433">
        <v>1999</v>
      </c>
      <c r="D3433" s="1">
        <v>36359</v>
      </c>
      <c r="E3433" t="s">
        <v>8</v>
      </c>
      <c r="F3433" t="s">
        <v>9</v>
      </c>
      <c r="G3433" t="s">
        <v>10</v>
      </c>
      <c r="H3433">
        <v>60</v>
      </c>
      <c r="J3433">
        <v>1994</v>
      </c>
      <c r="K3433">
        <v>222</v>
      </c>
      <c r="L3433" s="1">
        <v>34556</v>
      </c>
      <c r="M3433">
        <v>9</v>
      </c>
      <c r="N3433">
        <v>1994</v>
      </c>
      <c r="O3433">
        <v>23449</v>
      </c>
    </row>
    <row r="3434" spans="1:15" x14ac:dyDescent="0.25">
      <c r="A3434" t="s">
        <v>70</v>
      </c>
      <c r="B3434">
        <v>1999</v>
      </c>
      <c r="D3434" s="1">
        <v>36360</v>
      </c>
      <c r="E3434" t="s">
        <v>8</v>
      </c>
      <c r="F3434" t="s">
        <v>9</v>
      </c>
      <c r="G3434" t="s">
        <v>10</v>
      </c>
      <c r="H3434">
        <v>604</v>
      </c>
      <c r="J3434">
        <v>1995</v>
      </c>
      <c r="K3434">
        <v>222</v>
      </c>
      <c r="L3434" s="1">
        <v>34921</v>
      </c>
      <c r="M3434">
        <v>108</v>
      </c>
      <c r="N3434">
        <v>1995</v>
      </c>
      <c r="O3434">
        <v>21221</v>
      </c>
    </row>
    <row r="3435" spans="1:15" x14ac:dyDescent="0.25">
      <c r="A3435" t="s">
        <v>70</v>
      </c>
      <c r="B3435">
        <v>1999</v>
      </c>
      <c r="D3435" s="1">
        <v>36361</v>
      </c>
      <c r="E3435" t="s">
        <v>8</v>
      </c>
      <c r="F3435" t="s">
        <v>9</v>
      </c>
      <c r="G3435" t="s">
        <v>10</v>
      </c>
      <c r="H3435">
        <v>131</v>
      </c>
      <c r="J3435">
        <v>1999</v>
      </c>
      <c r="K3435">
        <v>222</v>
      </c>
      <c r="L3435" s="1">
        <v>36382</v>
      </c>
      <c r="M3435">
        <v>1272</v>
      </c>
      <c r="N3435">
        <v>1999</v>
      </c>
      <c r="O3435">
        <v>27884</v>
      </c>
    </row>
    <row r="3436" spans="1:15" x14ac:dyDescent="0.25">
      <c r="A3436" t="s">
        <v>70</v>
      </c>
      <c r="B3436">
        <v>1999</v>
      </c>
      <c r="D3436" s="1">
        <v>36362</v>
      </c>
      <c r="E3436" t="s">
        <v>8</v>
      </c>
      <c r="F3436" t="s">
        <v>9</v>
      </c>
      <c r="G3436" t="s">
        <v>10</v>
      </c>
      <c r="H3436">
        <v>1127</v>
      </c>
      <c r="J3436">
        <v>2000</v>
      </c>
      <c r="K3436">
        <v>222</v>
      </c>
      <c r="L3436" s="1">
        <v>36747</v>
      </c>
      <c r="M3436">
        <v>25</v>
      </c>
      <c r="N3436">
        <v>2000</v>
      </c>
      <c r="O3436">
        <v>22359</v>
      </c>
    </row>
    <row r="3437" spans="1:15" x14ac:dyDescent="0.25">
      <c r="A3437" t="s">
        <v>70</v>
      </c>
      <c r="B3437">
        <v>1999</v>
      </c>
      <c r="D3437" s="1">
        <v>36363</v>
      </c>
      <c r="E3437" t="s">
        <v>8</v>
      </c>
      <c r="F3437" t="s">
        <v>9</v>
      </c>
      <c r="G3437" t="s">
        <v>10</v>
      </c>
      <c r="H3437">
        <v>1269</v>
      </c>
      <c r="J3437">
        <v>2001</v>
      </c>
      <c r="K3437">
        <v>222</v>
      </c>
      <c r="L3437" s="1">
        <v>37113</v>
      </c>
      <c r="M3437">
        <v>113</v>
      </c>
      <c r="N3437">
        <v>2001</v>
      </c>
      <c r="O3437">
        <v>34635</v>
      </c>
    </row>
    <row r="3438" spans="1:15" x14ac:dyDescent="0.25">
      <c r="A3438" t="s">
        <v>70</v>
      </c>
      <c r="B3438">
        <v>1999</v>
      </c>
      <c r="D3438" s="1">
        <v>36364</v>
      </c>
      <c r="E3438" t="s">
        <v>8</v>
      </c>
      <c r="F3438" t="s">
        <v>9</v>
      </c>
      <c r="G3438" t="s">
        <v>10</v>
      </c>
      <c r="H3438">
        <v>40</v>
      </c>
      <c r="J3438">
        <v>2002</v>
      </c>
      <c r="K3438">
        <v>222</v>
      </c>
      <c r="L3438" s="1">
        <v>37478</v>
      </c>
      <c r="M3438">
        <v>135</v>
      </c>
      <c r="N3438">
        <v>2002</v>
      </c>
      <c r="O3438">
        <v>23223</v>
      </c>
    </row>
    <row r="3439" spans="1:15" x14ac:dyDescent="0.25">
      <c r="A3439" t="s">
        <v>70</v>
      </c>
      <c r="B3439">
        <v>1999</v>
      </c>
      <c r="D3439" s="1">
        <v>36365</v>
      </c>
      <c r="E3439" t="s">
        <v>8</v>
      </c>
      <c r="F3439" t="s">
        <v>9</v>
      </c>
      <c r="G3439" t="s">
        <v>10</v>
      </c>
      <c r="H3439">
        <v>693</v>
      </c>
      <c r="J3439">
        <v>2003</v>
      </c>
      <c r="K3439">
        <v>222</v>
      </c>
      <c r="L3439" s="1">
        <v>37843</v>
      </c>
      <c r="M3439">
        <v>937</v>
      </c>
      <c r="N3439">
        <v>2003</v>
      </c>
      <c r="O3439">
        <v>11365</v>
      </c>
    </row>
    <row r="3440" spans="1:15" x14ac:dyDescent="0.25">
      <c r="A3440" t="s">
        <v>70</v>
      </c>
      <c r="B3440">
        <v>1999</v>
      </c>
      <c r="D3440" s="1">
        <v>36366</v>
      </c>
      <c r="E3440" t="s">
        <v>8</v>
      </c>
      <c r="F3440" t="s">
        <v>9</v>
      </c>
      <c r="G3440" t="s">
        <v>10</v>
      </c>
      <c r="H3440">
        <v>887</v>
      </c>
      <c r="J3440">
        <v>2004</v>
      </c>
      <c r="K3440">
        <v>222</v>
      </c>
      <c r="L3440" s="1">
        <v>38208</v>
      </c>
      <c r="M3440">
        <v>1963</v>
      </c>
      <c r="N3440">
        <v>2004</v>
      </c>
      <c r="O3440">
        <v>26089</v>
      </c>
    </row>
    <row r="3441" spans="1:15" x14ac:dyDescent="0.25">
      <c r="A3441" t="s">
        <v>70</v>
      </c>
      <c r="B3441">
        <v>1999</v>
      </c>
      <c r="D3441" s="1">
        <v>36367</v>
      </c>
      <c r="E3441" t="s">
        <v>8</v>
      </c>
      <c r="F3441" t="s">
        <v>9</v>
      </c>
      <c r="G3441" t="s">
        <v>10</v>
      </c>
      <c r="H3441">
        <v>1039</v>
      </c>
      <c r="J3441">
        <v>2005</v>
      </c>
      <c r="K3441">
        <v>222</v>
      </c>
      <c r="L3441" s="1">
        <v>38574</v>
      </c>
      <c r="M3441">
        <v>0</v>
      </c>
      <c r="N3441">
        <v>2005</v>
      </c>
      <c r="O3441">
        <v>12517</v>
      </c>
    </row>
    <row r="3442" spans="1:15" x14ac:dyDescent="0.25">
      <c r="A3442" t="s">
        <v>70</v>
      </c>
      <c r="B3442">
        <v>1999</v>
      </c>
      <c r="D3442" s="1">
        <v>36368</v>
      </c>
      <c r="E3442" t="s">
        <v>8</v>
      </c>
      <c r="F3442" t="s">
        <v>9</v>
      </c>
      <c r="G3442" t="s">
        <v>10</v>
      </c>
      <c r="H3442">
        <v>1466</v>
      </c>
      <c r="J3442">
        <v>2006</v>
      </c>
      <c r="K3442">
        <v>222</v>
      </c>
      <c r="L3442" s="1">
        <v>38939</v>
      </c>
      <c r="M3442">
        <v>4</v>
      </c>
      <c r="N3442">
        <v>2006</v>
      </c>
      <c r="O3442">
        <v>14074</v>
      </c>
    </row>
    <row r="3443" spans="1:15" x14ac:dyDescent="0.25">
      <c r="A3443" t="s">
        <v>70</v>
      </c>
      <c r="B3443">
        <v>1999</v>
      </c>
      <c r="D3443" s="1">
        <v>36369</v>
      </c>
      <c r="E3443" t="s">
        <v>8</v>
      </c>
      <c r="F3443" t="s">
        <v>9</v>
      </c>
      <c r="G3443" t="s">
        <v>10</v>
      </c>
      <c r="H3443">
        <v>788</v>
      </c>
      <c r="J3443">
        <v>2007</v>
      </c>
      <c r="K3443">
        <v>222</v>
      </c>
      <c r="L3443" s="1">
        <v>39304</v>
      </c>
      <c r="M3443">
        <v>33</v>
      </c>
      <c r="N3443">
        <v>2007</v>
      </c>
      <c r="O3443">
        <v>1527</v>
      </c>
    </row>
    <row r="3444" spans="1:15" x14ac:dyDescent="0.25">
      <c r="A3444" t="s">
        <v>70</v>
      </c>
      <c r="B3444">
        <v>1999</v>
      </c>
      <c r="D3444" s="1">
        <v>36370</v>
      </c>
      <c r="E3444" t="s">
        <v>8</v>
      </c>
      <c r="F3444" t="s">
        <v>9</v>
      </c>
      <c r="G3444" t="s">
        <v>10</v>
      </c>
      <c r="H3444">
        <v>2138</v>
      </c>
      <c r="J3444">
        <v>2008</v>
      </c>
      <c r="K3444">
        <v>222</v>
      </c>
      <c r="L3444" s="1">
        <v>39669</v>
      </c>
      <c r="M3444">
        <v>680</v>
      </c>
      <c r="N3444">
        <v>2008</v>
      </c>
      <c r="O3444">
        <v>12258</v>
      </c>
    </row>
    <row r="3445" spans="1:15" x14ac:dyDescent="0.25">
      <c r="A3445" t="s">
        <v>70</v>
      </c>
      <c r="B3445">
        <v>1999</v>
      </c>
      <c r="D3445" s="1">
        <v>36371</v>
      </c>
      <c r="E3445" t="s">
        <v>8</v>
      </c>
      <c r="F3445" t="s">
        <v>9</v>
      </c>
      <c r="G3445" t="s">
        <v>10</v>
      </c>
      <c r="H3445">
        <v>1971</v>
      </c>
      <c r="J3445">
        <v>2009</v>
      </c>
      <c r="K3445">
        <v>222</v>
      </c>
      <c r="L3445" s="1">
        <v>40035</v>
      </c>
      <c r="M3445">
        <v>2156</v>
      </c>
      <c r="N3445">
        <v>2009</v>
      </c>
      <c r="O3445">
        <v>79910</v>
      </c>
    </row>
    <row r="3446" spans="1:15" x14ac:dyDescent="0.25">
      <c r="A3446" t="s">
        <v>70</v>
      </c>
      <c r="B3446">
        <v>1999</v>
      </c>
      <c r="D3446" s="1">
        <v>36372</v>
      </c>
      <c r="E3446" t="s">
        <v>8</v>
      </c>
      <c r="F3446" t="s">
        <v>9</v>
      </c>
      <c r="G3446" t="s">
        <v>10</v>
      </c>
      <c r="H3446">
        <v>3007</v>
      </c>
      <c r="J3446">
        <v>2010</v>
      </c>
      <c r="K3446">
        <v>222</v>
      </c>
      <c r="L3446" s="1">
        <v>40400</v>
      </c>
      <c r="M3446">
        <v>567</v>
      </c>
      <c r="N3446">
        <v>2010</v>
      </c>
      <c r="O3446">
        <v>25201</v>
      </c>
    </row>
    <row r="3447" spans="1:15" x14ac:dyDescent="0.25">
      <c r="A3447" t="s">
        <v>70</v>
      </c>
      <c r="B3447">
        <v>1999</v>
      </c>
      <c r="D3447" s="1">
        <v>36373</v>
      </c>
      <c r="E3447" t="s">
        <v>8</v>
      </c>
      <c r="F3447" t="s">
        <v>9</v>
      </c>
      <c r="G3447" t="s">
        <v>10</v>
      </c>
      <c r="H3447">
        <v>492</v>
      </c>
      <c r="J3447">
        <v>2011</v>
      </c>
      <c r="K3447">
        <v>222</v>
      </c>
      <c r="L3447" s="1">
        <v>40765</v>
      </c>
      <c r="M3447">
        <v>569</v>
      </c>
      <c r="N3447">
        <v>2011</v>
      </c>
      <c r="O3447">
        <v>28335</v>
      </c>
    </row>
    <row r="3448" spans="1:15" x14ac:dyDescent="0.25">
      <c r="A3448" t="s">
        <v>70</v>
      </c>
      <c r="B3448">
        <v>1999</v>
      </c>
      <c r="D3448" s="1">
        <v>36374</v>
      </c>
      <c r="E3448" t="s">
        <v>8</v>
      </c>
      <c r="F3448" t="s">
        <v>9</v>
      </c>
      <c r="G3448" t="s">
        <v>10</v>
      </c>
      <c r="H3448">
        <v>2127</v>
      </c>
      <c r="J3448">
        <v>2012</v>
      </c>
      <c r="K3448">
        <v>222</v>
      </c>
      <c r="L3448" s="1">
        <v>41130</v>
      </c>
      <c r="M3448">
        <v>759</v>
      </c>
      <c r="N3448">
        <v>2012</v>
      </c>
      <c r="O3448">
        <v>41071</v>
      </c>
    </row>
    <row r="3449" spans="1:15" x14ac:dyDescent="0.25">
      <c r="A3449" t="s">
        <v>70</v>
      </c>
      <c r="B3449">
        <v>1999</v>
      </c>
      <c r="D3449" s="1">
        <v>36375</v>
      </c>
      <c r="E3449" t="s">
        <v>8</v>
      </c>
      <c r="F3449" t="s">
        <v>9</v>
      </c>
      <c r="G3449" t="s">
        <v>10</v>
      </c>
      <c r="H3449">
        <v>66</v>
      </c>
      <c r="J3449">
        <v>2013</v>
      </c>
      <c r="K3449">
        <v>222</v>
      </c>
      <c r="L3449" s="1">
        <v>41496</v>
      </c>
      <c r="M3449">
        <v>1354</v>
      </c>
      <c r="N3449">
        <v>2013</v>
      </c>
      <c r="O3449">
        <v>44372</v>
      </c>
    </row>
    <row r="3450" spans="1:15" x14ac:dyDescent="0.25">
      <c r="A3450" t="s">
        <v>70</v>
      </c>
      <c r="B3450">
        <v>1999</v>
      </c>
      <c r="D3450" s="1">
        <v>36376</v>
      </c>
      <c r="E3450" t="s">
        <v>8</v>
      </c>
      <c r="F3450" t="s">
        <v>9</v>
      </c>
      <c r="G3450" t="s">
        <v>10</v>
      </c>
      <c r="H3450">
        <v>261</v>
      </c>
      <c r="J3450">
        <v>2014</v>
      </c>
      <c r="K3450">
        <v>222</v>
      </c>
      <c r="L3450" s="1">
        <v>41861</v>
      </c>
      <c r="M3450">
        <v>70</v>
      </c>
      <c r="N3450">
        <v>2014</v>
      </c>
      <c r="O3450">
        <v>30093</v>
      </c>
    </row>
    <row r="3451" spans="1:15" x14ac:dyDescent="0.25">
      <c r="A3451" t="s">
        <v>70</v>
      </c>
      <c r="B3451">
        <v>1999</v>
      </c>
      <c r="D3451" s="1">
        <v>36377</v>
      </c>
      <c r="E3451" t="s">
        <v>8</v>
      </c>
      <c r="F3451" t="s">
        <v>9</v>
      </c>
      <c r="G3451" t="s">
        <v>10</v>
      </c>
      <c r="H3451">
        <v>2567</v>
      </c>
      <c r="J3451">
        <v>2015</v>
      </c>
      <c r="K3451">
        <v>222</v>
      </c>
      <c r="L3451" s="1">
        <v>42226</v>
      </c>
      <c r="M3451">
        <v>2295</v>
      </c>
      <c r="N3451">
        <v>2015</v>
      </c>
      <c r="O3451">
        <v>37542</v>
      </c>
    </row>
    <row r="3452" spans="1:15" x14ac:dyDescent="0.25">
      <c r="A3452" t="s">
        <v>70</v>
      </c>
      <c r="B3452">
        <v>1999</v>
      </c>
      <c r="D3452" s="1">
        <v>36378</v>
      </c>
      <c r="E3452" t="s">
        <v>8</v>
      </c>
      <c r="F3452" t="s">
        <v>9</v>
      </c>
      <c r="G3452" t="s">
        <v>10</v>
      </c>
      <c r="H3452">
        <v>0</v>
      </c>
      <c r="J3452">
        <v>2016</v>
      </c>
      <c r="K3452">
        <v>222</v>
      </c>
      <c r="L3452" s="1">
        <v>42591</v>
      </c>
      <c r="M3452">
        <v>422</v>
      </c>
      <c r="N3452">
        <v>2016</v>
      </c>
      <c r="O3452">
        <v>22948</v>
      </c>
    </row>
    <row r="3453" spans="1:15" x14ac:dyDescent="0.25">
      <c r="A3453" t="s">
        <v>70</v>
      </c>
      <c r="B3453">
        <v>1999</v>
      </c>
      <c r="D3453" s="1">
        <v>36379</v>
      </c>
      <c r="E3453" t="s">
        <v>8</v>
      </c>
      <c r="F3453" t="s">
        <v>9</v>
      </c>
      <c r="G3453" t="s">
        <v>10</v>
      </c>
      <c r="H3453">
        <v>358</v>
      </c>
      <c r="J3453">
        <v>2017</v>
      </c>
      <c r="K3453">
        <v>222</v>
      </c>
      <c r="L3453" s="1">
        <v>42957</v>
      </c>
      <c r="M3453">
        <v>711</v>
      </c>
      <c r="N3453">
        <v>2017</v>
      </c>
      <c r="O3453">
        <v>31340</v>
      </c>
    </row>
    <row r="3454" spans="1:15" x14ac:dyDescent="0.25">
      <c r="A3454" t="s">
        <v>70</v>
      </c>
      <c r="B3454">
        <v>1999</v>
      </c>
      <c r="D3454" s="1">
        <v>36380</v>
      </c>
      <c r="E3454" t="s">
        <v>8</v>
      </c>
      <c r="F3454" t="s">
        <v>9</v>
      </c>
      <c r="G3454" t="s">
        <v>10</v>
      </c>
      <c r="H3454">
        <v>296</v>
      </c>
      <c r="J3454">
        <v>2018</v>
      </c>
      <c r="K3454">
        <v>222</v>
      </c>
      <c r="L3454" s="1">
        <v>43322</v>
      </c>
      <c r="M3454">
        <v>673</v>
      </c>
      <c r="N3454">
        <v>2018</v>
      </c>
      <c r="O3454">
        <v>26016</v>
      </c>
    </row>
    <row r="3455" spans="1:15" x14ac:dyDescent="0.25">
      <c r="A3455" t="s">
        <v>70</v>
      </c>
      <c r="B3455">
        <v>1999</v>
      </c>
      <c r="D3455" s="1">
        <v>36381</v>
      </c>
      <c r="E3455" t="s">
        <v>8</v>
      </c>
      <c r="F3455" t="s">
        <v>9</v>
      </c>
      <c r="G3455" t="s">
        <v>10</v>
      </c>
      <c r="H3455">
        <v>48</v>
      </c>
      <c r="J3455">
        <v>2019</v>
      </c>
      <c r="K3455">
        <v>222</v>
      </c>
      <c r="L3455" s="1">
        <v>43687</v>
      </c>
      <c r="M3455">
        <v>499</v>
      </c>
      <c r="N3455">
        <v>2019</v>
      </c>
      <c r="O3455">
        <v>62734</v>
      </c>
    </row>
    <row r="3456" spans="1:15" x14ac:dyDescent="0.25">
      <c r="A3456" t="s">
        <v>70</v>
      </c>
      <c r="B3456">
        <v>1999</v>
      </c>
      <c r="D3456" s="1">
        <v>36382</v>
      </c>
      <c r="E3456" t="s">
        <v>8</v>
      </c>
      <c r="F3456" t="s">
        <v>9</v>
      </c>
      <c r="G3456" t="s">
        <v>10</v>
      </c>
      <c r="H3456">
        <v>1272</v>
      </c>
      <c r="J3456">
        <v>2020</v>
      </c>
      <c r="K3456">
        <v>222</v>
      </c>
      <c r="L3456" s="1">
        <v>44052</v>
      </c>
      <c r="M3456">
        <v>303</v>
      </c>
      <c r="N3456">
        <v>2020</v>
      </c>
      <c r="O3456">
        <v>17115</v>
      </c>
    </row>
    <row r="3457" spans="1:15" x14ac:dyDescent="0.25">
      <c r="A3457" t="s">
        <v>70</v>
      </c>
      <c r="B3457">
        <v>1999</v>
      </c>
      <c r="D3457" s="1">
        <v>36383</v>
      </c>
      <c r="E3457" t="s">
        <v>8</v>
      </c>
      <c r="F3457" t="s">
        <v>9</v>
      </c>
      <c r="G3457" t="s">
        <v>10</v>
      </c>
      <c r="H3457">
        <v>432</v>
      </c>
      <c r="J3457">
        <v>2021</v>
      </c>
      <c r="K3457">
        <v>222</v>
      </c>
      <c r="L3457" s="1">
        <v>44418</v>
      </c>
      <c r="M3457">
        <v>204</v>
      </c>
      <c r="N3457">
        <v>2021</v>
      </c>
      <c r="O3457">
        <v>15947</v>
      </c>
    </row>
    <row r="3458" spans="1:15" x14ac:dyDescent="0.25">
      <c r="A3458" t="s">
        <v>70</v>
      </c>
      <c r="B3458">
        <v>1999</v>
      </c>
      <c r="D3458" s="1">
        <v>36384</v>
      </c>
      <c r="E3458" t="s">
        <v>8</v>
      </c>
      <c r="F3458" t="s">
        <v>9</v>
      </c>
      <c r="G3458" t="s">
        <v>10</v>
      </c>
      <c r="H3458">
        <v>635</v>
      </c>
      <c r="J3458">
        <v>1971</v>
      </c>
      <c r="K3458">
        <v>223</v>
      </c>
      <c r="L3458" s="1">
        <v>26156</v>
      </c>
      <c r="M3458">
        <v>32</v>
      </c>
      <c r="N3458">
        <v>1971</v>
      </c>
      <c r="O3458">
        <v>15272</v>
      </c>
    </row>
    <row r="3459" spans="1:15" x14ac:dyDescent="0.25">
      <c r="A3459" t="s">
        <v>70</v>
      </c>
      <c r="B3459">
        <v>1999</v>
      </c>
      <c r="D3459" s="1">
        <v>36385</v>
      </c>
      <c r="E3459" t="s">
        <v>8</v>
      </c>
      <c r="F3459" t="s">
        <v>9</v>
      </c>
      <c r="G3459" t="s">
        <v>10</v>
      </c>
      <c r="H3459">
        <v>30</v>
      </c>
      <c r="J3459">
        <v>1972</v>
      </c>
      <c r="K3459">
        <v>223</v>
      </c>
      <c r="L3459" s="1">
        <v>26521</v>
      </c>
      <c r="M3459">
        <v>71</v>
      </c>
      <c r="N3459">
        <v>1972</v>
      </c>
      <c r="O3459">
        <v>15589</v>
      </c>
    </row>
    <row r="3460" spans="1:15" x14ac:dyDescent="0.25">
      <c r="A3460" t="s">
        <v>70</v>
      </c>
      <c r="B3460">
        <v>1999</v>
      </c>
      <c r="D3460" s="1">
        <v>36386</v>
      </c>
      <c r="E3460" t="s">
        <v>8</v>
      </c>
      <c r="F3460" t="s">
        <v>9</v>
      </c>
      <c r="G3460" t="s">
        <v>10</v>
      </c>
      <c r="H3460">
        <v>153</v>
      </c>
      <c r="J3460">
        <v>1973</v>
      </c>
      <c r="K3460">
        <v>223</v>
      </c>
      <c r="L3460" s="1">
        <v>26887</v>
      </c>
      <c r="M3460">
        <v>83</v>
      </c>
      <c r="N3460">
        <v>1973</v>
      </c>
      <c r="O3460">
        <v>14915</v>
      </c>
    </row>
    <row r="3461" spans="1:15" x14ac:dyDescent="0.25">
      <c r="A3461" t="s">
        <v>70</v>
      </c>
      <c r="B3461">
        <v>1999</v>
      </c>
      <c r="D3461" s="1">
        <v>36387</v>
      </c>
      <c r="E3461" t="s">
        <v>8</v>
      </c>
      <c r="F3461" t="s">
        <v>9</v>
      </c>
      <c r="G3461" t="s">
        <v>10</v>
      </c>
      <c r="H3461">
        <v>1330</v>
      </c>
      <c r="J3461">
        <v>1974</v>
      </c>
      <c r="K3461">
        <v>223</v>
      </c>
      <c r="L3461" s="1">
        <v>27252</v>
      </c>
      <c r="M3461">
        <v>1068</v>
      </c>
      <c r="N3461">
        <v>1974</v>
      </c>
      <c r="O3461">
        <v>37526</v>
      </c>
    </row>
    <row r="3462" spans="1:15" x14ac:dyDescent="0.25">
      <c r="A3462" t="s">
        <v>70</v>
      </c>
      <c r="B3462">
        <v>1999</v>
      </c>
      <c r="D3462" s="1">
        <v>36388</v>
      </c>
      <c r="E3462" t="s">
        <v>8</v>
      </c>
      <c r="F3462" t="s">
        <v>9</v>
      </c>
      <c r="G3462" t="s">
        <v>10</v>
      </c>
      <c r="H3462">
        <v>130</v>
      </c>
      <c r="J3462">
        <v>1975</v>
      </c>
      <c r="K3462">
        <v>223</v>
      </c>
      <c r="L3462" s="1">
        <v>27617</v>
      </c>
      <c r="M3462">
        <v>2</v>
      </c>
      <c r="N3462">
        <v>1975</v>
      </c>
      <c r="O3462">
        <v>4645</v>
      </c>
    </row>
    <row r="3463" spans="1:15" x14ac:dyDescent="0.25">
      <c r="A3463" t="s">
        <v>70</v>
      </c>
      <c r="B3463">
        <v>1999</v>
      </c>
      <c r="D3463" s="1">
        <v>36389</v>
      </c>
      <c r="E3463" t="s">
        <v>8</v>
      </c>
      <c r="F3463" t="s">
        <v>9</v>
      </c>
      <c r="G3463" t="s">
        <v>10</v>
      </c>
      <c r="H3463">
        <v>181</v>
      </c>
      <c r="J3463">
        <v>1976</v>
      </c>
      <c r="K3463">
        <v>223</v>
      </c>
      <c r="L3463" s="1">
        <v>27982</v>
      </c>
      <c r="M3463">
        <v>1001</v>
      </c>
      <c r="N3463">
        <v>1976</v>
      </c>
      <c r="O3463">
        <v>11490</v>
      </c>
    </row>
    <row r="3464" spans="1:15" x14ac:dyDescent="0.25">
      <c r="A3464" t="s">
        <v>70</v>
      </c>
      <c r="B3464">
        <v>1999</v>
      </c>
      <c r="D3464" s="1">
        <v>36390</v>
      </c>
      <c r="E3464" t="s">
        <v>8</v>
      </c>
      <c r="F3464" t="s">
        <v>9</v>
      </c>
      <c r="G3464" t="s">
        <v>10</v>
      </c>
      <c r="H3464">
        <v>9</v>
      </c>
      <c r="J3464">
        <v>1977</v>
      </c>
      <c r="K3464">
        <v>223</v>
      </c>
      <c r="L3464" s="1">
        <v>28348</v>
      </c>
      <c r="M3464">
        <v>137</v>
      </c>
      <c r="N3464">
        <v>1977</v>
      </c>
      <c r="O3464">
        <v>5232</v>
      </c>
    </row>
    <row r="3465" spans="1:15" x14ac:dyDescent="0.25">
      <c r="A3465" t="s">
        <v>70</v>
      </c>
      <c r="B3465">
        <v>1999</v>
      </c>
      <c r="D3465" s="1">
        <v>36391</v>
      </c>
      <c r="E3465" t="s">
        <v>8</v>
      </c>
      <c r="F3465" t="s">
        <v>9</v>
      </c>
      <c r="G3465" t="s">
        <v>10</v>
      </c>
      <c r="H3465">
        <v>1657</v>
      </c>
      <c r="J3465">
        <v>1978</v>
      </c>
      <c r="K3465">
        <v>223</v>
      </c>
      <c r="L3465" s="1">
        <v>28713</v>
      </c>
      <c r="M3465">
        <v>34</v>
      </c>
      <c r="N3465">
        <v>1978</v>
      </c>
      <c r="O3465">
        <v>28153</v>
      </c>
    </row>
    <row r="3466" spans="1:15" x14ac:dyDescent="0.25">
      <c r="A3466" t="s">
        <v>70</v>
      </c>
      <c r="B3466">
        <v>1999</v>
      </c>
      <c r="D3466" s="1">
        <v>36392</v>
      </c>
      <c r="E3466" t="s">
        <v>8</v>
      </c>
      <c r="F3466" t="s">
        <v>9</v>
      </c>
      <c r="G3466" t="s">
        <v>10</v>
      </c>
      <c r="H3466">
        <v>450</v>
      </c>
      <c r="J3466">
        <v>1979</v>
      </c>
      <c r="K3466">
        <v>223</v>
      </c>
      <c r="L3466" s="1">
        <v>29078</v>
      </c>
      <c r="M3466">
        <v>1211</v>
      </c>
      <c r="N3466">
        <v>1979</v>
      </c>
      <c r="O3466">
        <v>25872</v>
      </c>
    </row>
    <row r="3467" spans="1:15" x14ac:dyDescent="0.25">
      <c r="A3467" t="s">
        <v>70</v>
      </c>
      <c r="B3467">
        <v>1999</v>
      </c>
      <c r="D3467" s="1">
        <v>36393</v>
      </c>
      <c r="E3467" t="s">
        <v>8</v>
      </c>
      <c r="F3467" t="s">
        <v>9</v>
      </c>
      <c r="G3467" t="s">
        <v>10</v>
      </c>
      <c r="H3467">
        <v>78</v>
      </c>
      <c r="J3467">
        <v>1980</v>
      </c>
      <c r="K3467">
        <v>223</v>
      </c>
      <c r="L3467" s="1">
        <v>29443</v>
      </c>
      <c r="M3467">
        <v>300</v>
      </c>
      <c r="N3467">
        <v>1980</v>
      </c>
      <c r="O3467">
        <v>19101</v>
      </c>
    </row>
    <row r="3468" spans="1:15" x14ac:dyDescent="0.25">
      <c r="A3468" t="s">
        <v>70</v>
      </c>
      <c r="B3468">
        <v>1999</v>
      </c>
      <c r="D3468" s="1">
        <v>36394</v>
      </c>
      <c r="E3468" t="s">
        <v>8</v>
      </c>
      <c r="F3468" t="s">
        <v>9</v>
      </c>
      <c r="G3468" t="s">
        <v>10</v>
      </c>
      <c r="H3468">
        <v>431</v>
      </c>
      <c r="J3468">
        <v>1981</v>
      </c>
      <c r="K3468">
        <v>223</v>
      </c>
      <c r="L3468" s="1">
        <v>29809</v>
      </c>
      <c r="M3468">
        <v>142</v>
      </c>
      <c r="N3468">
        <v>1981</v>
      </c>
      <c r="O3468">
        <v>3212</v>
      </c>
    </row>
    <row r="3469" spans="1:15" x14ac:dyDescent="0.25">
      <c r="A3469" t="s">
        <v>70</v>
      </c>
      <c r="B3469">
        <v>1999</v>
      </c>
      <c r="D3469" s="1">
        <v>36395</v>
      </c>
      <c r="E3469" t="s">
        <v>8</v>
      </c>
      <c r="F3469" t="s">
        <v>9</v>
      </c>
      <c r="G3469" t="s">
        <v>10</v>
      </c>
      <c r="H3469">
        <v>1243</v>
      </c>
      <c r="J3469">
        <v>1982</v>
      </c>
      <c r="K3469">
        <v>223</v>
      </c>
      <c r="L3469" s="1">
        <v>30174</v>
      </c>
      <c r="M3469">
        <v>7</v>
      </c>
      <c r="N3469">
        <v>1982</v>
      </c>
      <c r="O3469">
        <v>9426</v>
      </c>
    </row>
    <row r="3470" spans="1:15" x14ac:dyDescent="0.25">
      <c r="A3470" t="s">
        <v>70</v>
      </c>
      <c r="B3470">
        <v>1999</v>
      </c>
      <c r="D3470" s="1">
        <v>36396</v>
      </c>
      <c r="E3470" t="s">
        <v>8</v>
      </c>
      <c r="F3470" t="s">
        <v>9</v>
      </c>
      <c r="G3470" t="s">
        <v>10</v>
      </c>
      <c r="H3470">
        <v>387</v>
      </c>
      <c r="J3470">
        <v>1983</v>
      </c>
      <c r="K3470">
        <v>223</v>
      </c>
      <c r="L3470" s="1">
        <v>30539</v>
      </c>
      <c r="M3470">
        <v>1459</v>
      </c>
      <c r="N3470">
        <v>1983</v>
      </c>
      <c r="O3470">
        <v>57523</v>
      </c>
    </row>
    <row r="3471" spans="1:15" x14ac:dyDescent="0.25">
      <c r="A3471" t="s">
        <v>70</v>
      </c>
      <c r="B3471">
        <v>1999</v>
      </c>
      <c r="D3471" s="1">
        <v>36397</v>
      </c>
      <c r="E3471" t="s">
        <v>8</v>
      </c>
      <c r="F3471" t="s">
        <v>9</v>
      </c>
      <c r="G3471" t="s">
        <v>10</v>
      </c>
      <c r="H3471">
        <v>265</v>
      </c>
      <c r="J3471">
        <v>1984</v>
      </c>
      <c r="K3471">
        <v>223</v>
      </c>
      <c r="L3471" s="1">
        <v>30904</v>
      </c>
      <c r="M3471">
        <v>3</v>
      </c>
      <c r="N3471">
        <v>1984</v>
      </c>
      <c r="O3471">
        <v>18116</v>
      </c>
    </row>
    <row r="3472" spans="1:15" x14ac:dyDescent="0.25">
      <c r="A3472" t="s">
        <v>70</v>
      </c>
      <c r="B3472">
        <v>1999</v>
      </c>
      <c r="D3472" s="1">
        <v>36398</v>
      </c>
      <c r="E3472" t="s">
        <v>8</v>
      </c>
      <c r="F3472" t="s">
        <v>9</v>
      </c>
      <c r="G3472" t="s">
        <v>10</v>
      </c>
      <c r="H3472">
        <v>807</v>
      </c>
      <c r="J3472">
        <v>1985</v>
      </c>
      <c r="K3472">
        <v>223</v>
      </c>
      <c r="L3472" s="1">
        <v>31270</v>
      </c>
      <c r="M3472">
        <v>0</v>
      </c>
      <c r="N3472">
        <v>1985</v>
      </c>
      <c r="O3472">
        <v>5736</v>
      </c>
    </row>
    <row r="3473" spans="1:15" x14ac:dyDescent="0.25">
      <c r="A3473" t="s">
        <v>70</v>
      </c>
      <c r="B3473">
        <v>1999</v>
      </c>
      <c r="D3473" s="1">
        <v>36399</v>
      </c>
      <c r="E3473" t="s">
        <v>8</v>
      </c>
      <c r="F3473" t="s">
        <v>9</v>
      </c>
      <c r="G3473" t="s">
        <v>10</v>
      </c>
      <c r="H3473">
        <v>1653</v>
      </c>
      <c r="J3473">
        <v>1986</v>
      </c>
      <c r="K3473">
        <v>223</v>
      </c>
      <c r="L3473" s="1">
        <v>31635</v>
      </c>
      <c r="M3473">
        <v>0</v>
      </c>
      <c r="N3473">
        <v>1986</v>
      </c>
      <c r="O3473">
        <v>792</v>
      </c>
    </row>
    <row r="3474" spans="1:15" x14ac:dyDescent="0.25">
      <c r="A3474" t="s">
        <v>70</v>
      </c>
      <c r="B3474">
        <v>1999</v>
      </c>
      <c r="D3474" s="1">
        <v>36400</v>
      </c>
      <c r="E3474" t="s">
        <v>8</v>
      </c>
      <c r="F3474" t="s">
        <v>9</v>
      </c>
      <c r="G3474" t="s">
        <v>10</v>
      </c>
      <c r="H3474">
        <v>1121</v>
      </c>
      <c r="J3474">
        <v>1987</v>
      </c>
      <c r="K3474">
        <v>223</v>
      </c>
      <c r="L3474" s="1">
        <v>32000</v>
      </c>
      <c r="M3474">
        <v>7</v>
      </c>
      <c r="N3474">
        <v>1987</v>
      </c>
      <c r="O3474">
        <v>13943</v>
      </c>
    </row>
    <row r="3475" spans="1:15" x14ac:dyDescent="0.25">
      <c r="A3475" t="s">
        <v>70</v>
      </c>
      <c r="B3475">
        <v>1999</v>
      </c>
      <c r="D3475" s="1">
        <v>36401</v>
      </c>
      <c r="E3475" t="s">
        <v>8</v>
      </c>
      <c r="F3475" t="s">
        <v>9</v>
      </c>
      <c r="G3475" t="s">
        <v>10</v>
      </c>
      <c r="H3475">
        <v>338</v>
      </c>
      <c r="J3475">
        <v>1988</v>
      </c>
      <c r="K3475">
        <v>223</v>
      </c>
      <c r="L3475" s="1">
        <v>32365</v>
      </c>
      <c r="M3475">
        <v>11</v>
      </c>
      <c r="N3475">
        <v>1988</v>
      </c>
      <c r="O3475">
        <v>7383</v>
      </c>
    </row>
    <row r="3476" spans="1:15" x14ac:dyDescent="0.25">
      <c r="A3476" t="s">
        <v>70</v>
      </c>
      <c r="B3476">
        <v>1999</v>
      </c>
      <c r="D3476" s="1">
        <v>36402</v>
      </c>
      <c r="E3476" t="s">
        <v>8</v>
      </c>
      <c r="F3476" t="s">
        <v>9</v>
      </c>
      <c r="G3476" t="s">
        <v>10</v>
      </c>
      <c r="H3476">
        <v>114</v>
      </c>
      <c r="J3476">
        <v>1989</v>
      </c>
      <c r="K3476">
        <v>223</v>
      </c>
      <c r="L3476" s="1">
        <v>32731</v>
      </c>
      <c r="M3476">
        <v>1140</v>
      </c>
      <c r="N3476">
        <v>1989</v>
      </c>
      <c r="O3476">
        <v>58820</v>
      </c>
    </row>
    <row r="3477" spans="1:15" x14ac:dyDescent="0.25">
      <c r="A3477" t="s">
        <v>70</v>
      </c>
      <c r="B3477">
        <v>1999</v>
      </c>
      <c r="D3477" s="1">
        <v>36403</v>
      </c>
      <c r="E3477" t="s">
        <v>8</v>
      </c>
      <c r="F3477" t="s">
        <v>9</v>
      </c>
      <c r="G3477" t="s">
        <v>10</v>
      </c>
      <c r="H3477">
        <v>419</v>
      </c>
      <c r="J3477">
        <v>1990</v>
      </c>
      <c r="K3477">
        <v>223</v>
      </c>
      <c r="L3477" s="1">
        <v>33096</v>
      </c>
      <c r="M3477">
        <v>0</v>
      </c>
      <c r="N3477">
        <v>1990</v>
      </c>
      <c r="O3477">
        <v>25740</v>
      </c>
    </row>
    <row r="3478" spans="1:15" x14ac:dyDescent="0.25">
      <c r="A3478" t="s">
        <v>70</v>
      </c>
      <c r="B3478">
        <v>1999</v>
      </c>
      <c r="D3478" s="1">
        <v>36404</v>
      </c>
      <c r="E3478" t="s">
        <v>8</v>
      </c>
      <c r="F3478" t="s">
        <v>9</v>
      </c>
      <c r="G3478" t="s">
        <v>10</v>
      </c>
      <c r="H3478">
        <v>1799</v>
      </c>
      <c r="J3478">
        <v>1991</v>
      </c>
      <c r="K3478">
        <v>223</v>
      </c>
      <c r="L3478" s="1">
        <v>33461</v>
      </c>
      <c r="M3478">
        <v>720</v>
      </c>
      <c r="N3478">
        <v>1991</v>
      </c>
      <c r="O3478">
        <v>14814</v>
      </c>
    </row>
    <row r="3479" spans="1:15" x14ac:dyDescent="0.25">
      <c r="A3479" t="s">
        <v>70</v>
      </c>
      <c r="B3479">
        <v>1999</v>
      </c>
      <c r="D3479" s="1">
        <v>36405</v>
      </c>
      <c r="E3479" t="s">
        <v>8</v>
      </c>
      <c r="F3479" t="s">
        <v>9</v>
      </c>
      <c r="G3479" t="s">
        <v>10</v>
      </c>
      <c r="H3479">
        <v>2888</v>
      </c>
      <c r="J3479">
        <v>1992</v>
      </c>
      <c r="K3479">
        <v>223</v>
      </c>
      <c r="L3479" s="1">
        <v>33826</v>
      </c>
      <c r="M3479">
        <v>662</v>
      </c>
      <c r="N3479">
        <v>1992</v>
      </c>
      <c r="O3479">
        <v>22589</v>
      </c>
    </row>
    <row r="3480" spans="1:15" x14ac:dyDescent="0.25">
      <c r="A3480" t="s">
        <v>70</v>
      </c>
      <c r="B3480">
        <v>1999</v>
      </c>
      <c r="D3480" s="1">
        <v>36406</v>
      </c>
      <c r="E3480" t="s">
        <v>8</v>
      </c>
      <c r="F3480" t="s">
        <v>9</v>
      </c>
      <c r="G3480" t="s">
        <v>10</v>
      </c>
      <c r="H3480">
        <v>754</v>
      </c>
      <c r="J3480">
        <v>1993</v>
      </c>
      <c r="K3480">
        <v>223</v>
      </c>
      <c r="L3480" s="1">
        <v>34192</v>
      </c>
      <c r="M3480">
        <v>3012</v>
      </c>
      <c r="N3480">
        <v>1993</v>
      </c>
      <c r="O3480">
        <v>41037</v>
      </c>
    </row>
    <row r="3481" spans="1:15" x14ac:dyDescent="0.25">
      <c r="A3481" t="s">
        <v>70</v>
      </c>
      <c r="B3481">
        <v>1999</v>
      </c>
      <c r="D3481" s="1">
        <v>36407</v>
      </c>
      <c r="E3481" t="s">
        <v>8</v>
      </c>
      <c r="F3481" t="s">
        <v>9</v>
      </c>
      <c r="G3481" t="s">
        <v>10</v>
      </c>
      <c r="H3481">
        <v>2904</v>
      </c>
      <c r="J3481">
        <v>1994</v>
      </c>
      <c r="K3481">
        <v>223</v>
      </c>
      <c r="L3481" s="1">
        <v>34557</v>
      </c>
      <c r="M3481">
        <v>0</v>
      </c>
      <c r="N3481">
        <v>1994</v>
      </c>
      <c r="O3481">
        <v>23449</v>
      </c>
    </row>
    <row r="3482" spans="1:15" x14ac:dyDescent="0.25">
      <c r="A3482" t="s">
        <v>70</v>
      </c>
      <c r="B3482">
        <v>1999</v>
      </c>
      <c r="D3482" s="1">
        <v>36408</v>
      </c>
      <c r="E3482" t="s">
        <v>8</v>
      </c>
      <c r="F3482" t="s">
        <v>9</v>
      </c>
      <c r="G3482" t="s">
        <v>10</v>
      </c>
      <c r="H3482">
        <v>37</v>
      </c>
      <c r="J3482">
        <v>1995</v>
      </c>
      <c r="K3482">
        <v>223</v>
      </c>
      <c r="L3482" s="1">
        <v>34922</v>
      </c>
      <c r="M3482">
        <v>81</v>
      </c>
      <c r="N3482">
        <v>1995</v>
      </c>
      <c r="O3482">
        <v>21302</v>
      </c>
    </row>
    <row r="3483" spans="1:15" x14ac:dyDescent="0.25">
      <c r="A3483" t="s">
        <v>70</v>
      </c>
      <c r="B3483">
        <v>1999</v>
      </c>
      <c r="D3483" s="1">
        <v>36409</v>
      </c>
      <c r="E3483" t="s">
        <v>8</v>
      </c>
      <c r="F3483" t="s">
        <v>9</v>
      </c>
      <c r="G3483" t="s">
        <v>10</v>
      </c>
      <c r="H3483">
        <v>60</v>
      </c>
      <c r="J3483">
        <v>1999</v>
      </c>
      <c r="K3483">
        <v>223</v>
      </c>
      <c r="L3483" s="1">
        <v>36383</v>
      </c>
      <c r="M3483">
        <v>432</v>
      </c>
      <c r="N3483">
        <v>1999</v>
      </c>
      <c r="O3483">
        <v>28316</v>
      </c>
    </row>
    <row r="3484" spans="1:15" x14ac:dyDescent="0.25">
      <c r="A3484" t="s">
        <v>70</v>
      </c>
      <c r="B3484">
        <v>1999</v>
      </c>
      <c r="D3484" s="1">
        <v>36410</v>
      </c>
      <c r="E3484" t="s">
        <v>8</v>
      </c>
      <c r="F3484" t="s">
        <v>9</v>
      </c>
      <c r="G3484" t="s">
        <v>10</v>
      </c>
      <c r="H3484">
        <v>112</v>
      </c>
      <c r="J3484">
        <v>2000</v>
      </c>
      <c r="K3484">
        <v>223</v>
      </c>
      <c r="L3484" s="1">
        <v>36748</v>
      </c>
      <c r="M3484">
        <v>9</v>
      </c>
      <c r="N3484">
        <v>2000</v>
      </c>
      <c r="O3484">
        <v>22368</v>
      </c>
    </row>
    <row r="3485" spans="1:15" x14ac:dyDescent="0.25">
      <c r="A3485" t="s">
        <v>70</v>
      </c>
      <c r="B3485">
        <v>1999</v>
      </c>
      <c r="D3485" s="1">
        <v>36411</v>
      </c>
      <c r="E3485" t="s">
        <v>8</v>
      </c>
      <c r="F3485" t="s">
        <v>9</v>
      </c>
      <c r="G3485" t="s">
        <v>10</v>
      </c>
      <c r="H3485">
        <v>1938</v>
      </c>
      <c r="J3485">
        <v>2001</v>
      </c>
      <c r="K3485">
        <v>223</v>
      </c>
      <c r="L3485" s="1">
        <v>37114</v>
      </c>
      <c r="M3485">
        <v>786</v>
      </c>
      <c r="N3485">
        <v>2001</v>
      </c>
      <c r="O3485">
        <v>35421</v>
      </c>
    </row>
    <row r="3486" spans="1:15" x14ac:dyDescent="0.25">
      <c r="A3486" t="s">
        <v>70</v>
      </c>
      <c r="B3486">
        <v>1999</v>
      </c>
      <c r="D3486" s="1">
        <v>36412</v>
      </c>
      <c r="E3486" t="s">
        <v>8</v>
      </c>
      <c r="F3486" t="s">
        <v>9</v>
      </c>
      <c r="G3486" t="s">
        <v>10</v>
      </c>
      <c r="H3486">
        <v>542</v>
      </c>
      <c r="J3486">
        <v>2002</v>
      </c>
      <c r="K3486">
        <v>223</v>
      </c>
      <c r="L3486" s="1">
        <v>37479</v>
      </c>
      <c r="M3486">
        <v>222</v>
      </c>
      <c r="N3486">
        <v>2002</v>
      </c>
      <c r="O3486">
        <v>23445</v>
      </c>
    </row>
    <row r="3487" spans="1:15" x14ac:dyDescent="0.25">
      <c r="A3487" t="s">
        <v>70</v>
      </c>
      <c r="B3487">
        <v>1999</v>
      </c>
      <c r="D3487" s="1">
        <v>36413</v>
      </c>
      <c r="E3487" t="s">
        <v>8</v>
      </c>
      <c r="F3487" t="s">
        <v>9</v>
      </c>
      <c r="G3487" t="s">
        <v>10</v>
      </c>
      <c r="H3487">
        <v>583</v>
      </c>
      <c r="J3487">
        <v>2003</v>
      </c>
      <c r="K3487">
        <v>223</v>
      </c>
      <c r="L3487" s="1">
        <v>37844</v>
      </c>
      <c r="M3487">
        <v>530</v>
      </c>
      <c r="N3487">
        <v>2003</v>
      </c>
      <c r="O3487">
        <v>11895</v>
      </c>
    </row>
    <row r="3488" spans="1:15" x14ac:dyDescent="0.25">
      <c r="A3488" t="s">
        <v>70</v>
      </c>
      <c r="B3488">
        <v>1999</v>
      </c>
      <c r="D3488" s="1">
        <v>36414</v>
      </c>
      <c r="E3488" t="s">
        <v>8</v>
      </c>
      <c r="F3488" t="s">
        <v>9</v>
      </c>
      <c r="G3488" t="s">
        <v>10</v>
      </c>
      <c r="H3488">
        <v>2992</v>
      </c>
      <c r="J3488">
        <v>2004</v>
      </c>
      <c r="K3488">
        <v>223</v>
      </c>
      <c r="L3488" s="1">
        <v>38209</v>
      </c>
      <c r="M3488">
        <v>1286</v>
      </c>
      <c r="N3488">
        <v>2004</v>
      </c>
      <c r="O3488">
        <v>27375</v>
      </c>
    </row>
    <row r="3489" spans="1:15" x14ac:dyDescent="0.25">
      <c r="A3489" t="s">
        <v>70</v>
      </c>
      <c r="B3489">
        <v>1999</v>
      </c>
      <c r="D3489" s="1">
        <v>36415</v>
      </c>
      <c r="E3489" t="s">
        <v>8</v>
      </c>
      <c r="F3489" t="s">
        <v>9</v>
      </c>
      <c r="G3489" t="s">
        <v>10</v>
      </c>
      <c r="H3489">
        <v>2669</v>
      </c>
      <c r="J3489">
        <v>2005</v>
      </c>
      <c r="K3489">
        <v>223</v>
      </c>
      <c r="L3489" s="1">
        <v>38575</v>
      </c>
      <c r="M3489">
        <v>5</v>
      </c>
      <c r="N3489">
        <v>2005</v>
      </c>
      <c r="O3489">
        <v>12522</v>
      </c>
    </row>
    <row r="3490" spans="1:15" x14ac:dyDescent="0.25">
      <c r="A3490" t="s">
        <v>70</v>
      </c>
      <c r="B3490">
        <v>1999</v>
      </c>
      <c r="D3490" s="1">
        <v>36416</v>
      </c>
      <c r="E3490" t="s">
        <v>8</v>
      </c>
      <c r="F3490" t="s">
        <v>9</v>
      </c>
      <c r="G3490" t="s">
        <v>10</v>
      </c>
      <c r="H3490">
        <v>3404</v>
      </c>
      <c r="J3490">
        <v>2006</v>
      </c>
      <c r="K3490">
        <v>223</v>
      </c>
      <c r="L3490" s="1">
        <v>38940</v>
      </c>
      <c r="M3490">
        <v>0</v>
      </c>
      <c r="N3490">
        <v>2006</v>
      </c>
      <c r="O3490">
        <v>14074</v>
      </c>
    </row>
    <row r="3491" spans="1:15" x14ac:dyDescent="0.25">
      <c r="A3491" t="s">
        <v>70</v>
      </c>
      <c r="B3491">
        <v>1999</v>
      </c>
      <c r="D3491" s="1">
        <v>36417</v>
      </c>
      <c r="E3491" t="s">
        <v>8</v>
      </c>
      <c r="F3491" t="s">
        <v>9</v>
      </c>
      <c r="G3491" t="s">
        <v>10</v>
      </c>
      <c r="H3491">
        <v>1958</v>
      </c>
      <c r="J3491">
        <v>2007</v>
      </c>
      <c r="K3491">
        <v>223</v>
      </c>
      <c r="L3491" s="1">
        <v>39305</v>
      </c>
      <c r="M3491">
        <v>0</v>
      </c>
      <c r="N3491">
        <v>2007</v>
      </c>
      <c r="O3491">
        <v>1527</v>
      </c>
    </row>
    <row r="3492" spans="1:15" x14ac:dyDescent="0.25">
      <c r="A3492" t="s">
        <v>70</v>
      </c>
      <c r="B3492">
        <v>1999</v>
      </c>
      <c r="D3492" s="1">
        <v>36418</v>
      </c>
      <c r="E3492" t="s">
        <v>8</v>
      </c>
      <c r="F3492" t="s">
        <v>9</v>
      </c>
      <c r="G3492" t="s">
        <v>10</v>
      </c>
      <c r="H3492">
        <v>1155</v>
      </c>
      <c r="J3492">
        <v>2008</v>
      </c>
      <c r="K3492">
        <v>223</v>
      </c>
      <c r="L3492" s="1">
        <v>39670</v>
      </c>
      <c r="M3492">
        <v>554</v>
      </c>
      <c r="N3492">
        <v>2008</v>
      </c>
      <c r="O3492">
        <v>12812</v>
      </c>
    </row>
    <row r="3493" spans="1:15" x14ac:dyDescent="0.25">
      <c r="A3493" t="s">
        <v>70</v>
      </c>
      <c r="B3493">
        <v>1999</v>
      </c>
      <c r="D3493" s="1">
        <v>36419</v>
      </c>
      <c r="E3493" t="s">
        <v>8</v>
      </c>
      <c r="F3493" t="s">
        <v>9</v>
      </c>
      <c r="G3493" t="s">
        <v>10</v>
      </c>
      <c r="H3493">
        <v>2865</v>
      </c>
      <c r="J3493">
        <v>2009</v>
      </c>
      <c r="K3493">
        <v>223</v>
      </c>
      <c r="L3493" s="1">
        <v>40036</v>
      </c>
      <c r="M3493">
        <v>1273</v>
      </c>
      <c r="N3493">
        <v>2009</v>
      </c>
      <c r="O3493">
        <v>81183</v>
      </c>
    </row>
    <row r="3494" spans="1:15" x14ac:dyDescent="0.25">
      <c r="A3494" t="s">
        <v>70</v>
      </c>
      <c r="B3494">
        <v>1999</v>
      </c>
      <c r="D3494" s="1">
        <v>36420</v>
      </c>
      <c r="E3494" t="s">
        <v>8</v>
      </c>
      <c r="F3494" t="s">
        <v>9</v>
      </c>
      <c r="G3494" t="s">
        <v>10</v>
      </c>
      <c r="H3494">
        <v>1871</v>
      </c>
      <c r="J3494">
        <v>2010</v>
      </c>
      <c r="K3494">
        <v>223</v>
      </c>
      <c r="L3494" s="1">
        <v>40401</v>
      </c>
      <c r="M3494">
        <v>205</v>
      </c>
      <c r="N3494">
        <v>2010</v>
      </c>
      <c r="O3494">
        <v>25406</v>
      </c>
    </row>
    <row r="3495" spans="1:15" x14ac:dyDescent="0.25">
      <c r="A3495" t="s">
        <v>70</v>
      </c>
      <c r="B3495">
        <v>1999</v>
      </c>
      <c r="D3495" s="1">
        <v>36421</v>
      </c>
      <c r="E3495" t="s">
        <v>8</v>
      </c>
      <c r="F3495" t="s">
        <v>9</v>
      </c>
      <c r="G3495" t="s">
        <v>10</v>
      </c>
      <c r="H3495">
        <v>1424</v>
      </c>
      <c r="J3495">
        <v>2011</v>
      </c>
      <c r="K3495">
        <v>223</v>
      </c>
      <c r="L3495" s="1">
        <v>40766</v>
      </c>
      <c r="M3495">
        <v>628</v>
      </c>
      <c r="N3495">
        <v>2011</v>
      </c>
      <c r="O3495">
        <v>28963</v>
      </c>
    </row>
    <row r="3496" spans="1:15" x14ac:dyDescent="0.25">
      <c r="A3496" t="s">
        <v>70</v>
      </c>
      <c r="B3496">
        <v>1999</v>
      </c>
      <c r="D3496" s="1">
        <v>36422</v>
      </c>
      <c r="E3496" t="s">
        <v>8</v>
      </c>
      <c r="F3496" t="s">
        <v>9</v>
      </c>
      <c r="G3496" t="s">
        <v>10</v>
      </c>
      <c r="H3496">
        <v>107</v>
      </c>
      <c r="J3496">
        <v>2012</v>
      </c>
      <c r="K3496">
        <v>223</v>
      </c>
      <c r="L3496" s="1">
        <v>41131</v>
      </c>
      <c r="M3496">
        <v>338</v>
      </c>
      <c r="N3496">
        <v>2012</v>
      </c>
      <c r="O3496">
        <v>41409</v>
      </c>
    </row>
    <row r="3497" spans="1:15" x14ac:dyDescent="0.25">
      <c r="A3497" t="s">
        <v>70</v>
      </c>
      <c r="B3497">
        <v>1999</v>
      </c>
      <c r="D3497" s="1">
        <v>36423</v>
      </c>
      <c r="E3497" t="s">
        <v>8</v>
      </c>
      <c r="F3497" t="s">
        <v>9</v>
      </c>
      <c r="G3497" t="s">
        <v>10</v>
      </c>
      <c r="H3497">
        <v>1355</v>
      </c>
      <c r="J3497">
        <v>2013</v>
      </c>
      <c r="K3497">
        <v>223</v>
      </c>
      <c r="L3497" s="1">
        <v>41497</v>
      </c>
      <c r="M3497">
        <v>2294</v>
      </c>
      <c r="N3497">
        <v>2013</v>
      </c>
      <c r="O3497">
        <v>46666</v>
      </c>
    </row>
    <row r="3498" spans="1:15" x14ac:dyDescent="0.25">
      <c r="A3498" t="s">
        <v>70</v>
      </c>
      <c r="B3498">
        <v>1999</v>
      </c>
      <c r="D3498" s="1">
        <v>36424</v>
      </c>
      <c r="E3498" t="s">
        <v>8</v>
      </c>
      <c r="F3498" t="s">
        <v>9</v>
      </c>
      <c r="G3498" t="s">
        <v>10</v>
      </c>
      <c r="H3498">
        <v>1240</v>
      </c>
      <c r="J3498">
        <v>2014</v>
      </c>
      <c r="K3498">
        <v>223</v>
      </c>
      <c r="L3498" s="1">
        <v>41862</v>
      </c>
      <c r="M3498">
        <v>0</v>
      </c>
      <c r="N3498">
        <v>2014</v>
      </c>
      <c r="O3498">
        <v>30093</v>
      </c>
    </row>
    <row r="3499" spans="1:15" x14ac:dyDescent="0.25">
      <c r="A3499" t="s">
        <v>70</v>
      </c>
      <c r="B3499">
        <v>1999</v>
      </c>
      <c r="D3499" s="1">
        <v>36425</v>
      </c>
      <c r="E3499" t="s">
        <v>8</v>
      </c>
      <c r="F3499" t="s">
        <v>9</v>
      </c>
      <c r="G3499" t="s">
        <v>10</v>
      </c>
      <c r="H3499">
        <v>0</v>
      </c>
      <c r="J3499">
        <v>2015</v>
      </c>
      <c r="K3499">
        <v>223</v>
      </c>
      <c r="L3499" s="1">
        <v>42227</v>
      </c>
      <c r="M3499">
        <v>140</v>
      </c>
      <c r="N3499">
        <v>2015</v>
      </c>
      <c r="O3499">
        <v>37682</v>
      </c>
    </row>
    <row r="3500" spans="1:15" x14ac:dyDescent="0.25">
      <c r="A3500" t="s">
        <v>70</v>
      </c>
      <c r="B3500">
        <v>1999</v>
      </c>
      <c r="D3500" s="1">
        <v>36426</v>
      </c>
      <c r="E3500" t="s">
        <v>8</v>
      </c>
      <c r="F3500" t="s">
        <v>9</v>
      </c>
      <c r="G3500" t="s">
        <v>10</v>
      </c>
      <c r="H3500">
        <v>0</v>
      </c>
      <c r="J3500">
        <v>2016</v>
      </c>
      <c r="K3500">
        <v>223</v>
      </c>
      <c r="L3500" s="1">
        <v>42592</v>
      </c>
      <c r="M3500">
        <v>4</v>
      </c>
      <c r="N3500">
        <v>2016</v>
      </c>
      <c r="O3500">
        <v>22952</v>
      </c>
    </row>
    <row r="3501" spans="1:15" x14ac:dyDescent="0.25">
      <c r="A3501" t="s">
        <v>70</v>
      </c>
      <c r="B3501">
        <v>1999</v>
      </c>
      <c r="D3501" s="1">
        <v>36427</v>
      </c>
      <c r="E3501" t="s">
        <v>8</v>
      </c>
      <c r="F3501" t="s">
        <v>9</v>
      </c>
      <c r="G3501" t="s">
        <v>10</v>
      </c>
      <c r="H3501">
        <v>880</v>
      </c>
      <c r="J3501">
        <v>2017</v>
      </c>
      <c r="K3501">
        <v>223</v>
      </c>
      <c r="L3501" s="1">
        <v>42958</v>
      </c>
      <c r="M3501">
        <v>1547</v>
      </c>
      <c r="N3501">
        <v>2017</v>
      </c>
      <c r="O3501">
        <v>32887</v>
      </c>
    </row>
    <row r="3502" spans="1:15" x14ac:dyDescent="0.25">
      <c r="A3502" t="s">
        <v>70</v>
      </c>
      <c r="B3502">
        <v>1999</v>
      </c>
      <c r="D3502" s="1">
        <v>36428</v>
      </c>
      <c r="E3502" t="s">
        <v>8</v>
      </c>
      <c r="F3502" t="s">
        <v>9</v>
      </c>
      <c r="G3502" t="s">
        <v>10</v>
      </c>
      <c r="H3502">
        <v>750</v>
      </c>
      <c r="J3502">
        <v>2018</v>
      </c>
      <c r="K3502">
        <v>223</v>
      </c>
      <c r="L3502" s="1">
        <v>43323</v>
      </c>
      <c r="M3502">
        <v>629</v>
      </c>
      <c r="N3502">
        <v>2018</v>
      </c>
      <c r="O3502">
        <v>26645</v>
      </c>
    </row>
    <row r="3503" spans="1:15" x14ac:dyDescent="0.25">
      <c r="A3503" t="s">
        <v>70</v>
      </c>
      <c r="B3503">
        <v>1999</v>
      </c>
      <c r="D3503" s="1">
        <v>36429</v>
      </c>
      <c r="E3503" t="s">
        <v>8</v>
      </c>
      <c r="F3503" t="s">
        <v>9</v>
      </c>
      <c r="G3503" t="s">
        <v>10</v>
      </c>
      <c r="H3503">
        <v>551</v>
      </c>
      <c r="J3503">
        <v>2019</v>
      </c>
      <c r="K3503">
        <v>223</v>
      </c>
      <c r="L3503" s="1">
        <v>43688</v>
      </c>
      <c r="M3503">
        <v>682</v>
      </c>
      <c r="N3503">
        <v>2019</v>
      </c>
      <c r="O3503">
        <v>63416</v>
      </c>
    </row>
    <row r="3504" spans="1:15" x14ac:dyDescent="0.25">
      <c r="A3504" t="s">
        <v>70</v>
      </c>
      <c r="B3504">
        <v>1999</v>
      </c>
      <c r="D3504" s="1">
        <v>36430</v>
      </c>
      <c r="E3504" t="s">
        <v>8</v>
      </c>
      <c r="F3504" t="s">
        <v>9</v>
      </c>
      <c r="G3504" t="s">
        <v>10</v>
      </c>
      <c r="H3504">
        <v>3778</v>
      </c>
      <c r="J3504">
        <v>2020</v>
      </c>
      <c r="K3504">
        <v>223</v>
      </c>
      <c r="L3504" s="1">
        <v>44053</v>
      </c>
      <c r="M3504">
        <v>237</v>
      </c>
      <c r="N3504">
        <v>2020</v>
      </c>
      <c r="O3504">
        <v>17352</v>
      </c>
    </row>
    <row r="3505" spans="1:15" x14ac:dyDescent="0.25">
      <c r="A3505" t="s">
        <v>70</v>
      </c>
      <c r="B3505">
        <v>1999</v>
      </c>
      <c r="D3505" s="1">
        <v>36431</v>
      </c>
      <c r="E3505" t="s">
        <v>8</v>
      </c>
      <c r="F3505" t="s">
        <v>9</v>
      </c>
      <c r="G3505" t="s">
        <v>10</v>
      </c>
      <c r="H3505">
        <v>4422</v>
      </c>
      <c r="J3505">
        <v>2021</v>
      </c>
      <c r="K3505">
        <v>223</v>
      </c>
      <c r="L3505" s="1">
        <v>44419</v>
      </c>
      <c r="M3505">
        <v>208</v>
      </c>
      <c r="N3505">
        <v>2021</v>
      </c>
      <c r="O3505">
        <v>16155</v>
      </c>
    </row>
    <row r="3506" spans="1:15" x14ac:dyDescent="0.25">
      <c r="A3506" t="s">
        <v>70</v>
      </c>
      <c r="B3506">
        <v>1999</v>
      </c>
      <c r="D3506" s="1">
        <v>36432</v>
      </c>
      <c r="E3506" t="s">
        <v>8</v>
      </c>
      <c r="F3506" t="s">
        <v>9</v>
      </c>
      <c r="G3506" t="s">
        <v>10</v>
      </c>
      <c r="H3506">
        <v>1204</v>
      </c>
      <c r="J3506">
        <v>1971</v>
      </c>
      <c r="K3506">
        <v>224</v>
      </c>
      <c r="L3506" s="1">
        <v>26157</v>
      </c>
      <c r="M3506">
        <v>113</v>
      </c>
      <c r="N3506">
        <v>1971</v>
      </c>
      <c r="O3506">
        <v>15385</v>
      </c>
    </row>
    <row r="3507" spans="1:15" x14ac:dyDescent="0.25">
      <c r="A3507" t="s">
        <v>70</v>
      </c>
      <c r="B3507">
        <v>1999</v>
      </c>
      <c r="D3507" s="1">
        <v>36433</v>
      </c>
      <c r="E3507" t="s">
        <v>8</v>
      </c>
      <c r="F3507" t="s">
        <v>9</v>
      </c>
      <c r="G3507" t="s">
        <v>10</v>
      </c>
      <c r="H3507">
        <v>4126</v>
      </c>
      <c r="J3507">
        <v>1972</v>
      </c>
      <c r="K3507">
        <v>224</v>
      </c>
      <c r="L3507" s="1">
        <v>26522</v>
      </c>
      <c r="M3507">
        <v>134</v>
      </c>
      <c r="N3507">
        <v>1972</v>
      </c>
      <c r="O3507">
        <v>15723</v>
      </c>
    </row>
    <row r="3508" spans="1:15" x14ac:dyDescent="0.25">
      <c r="A3508" t="s">
        <v>70</v>
      </c>
      <c r="B3508">
        <v>1999</v>
      </c>
      <c r="D3508" s="1">
        <v>36434</v>
      </c>
      <c r="E3508" t="s">
        <v>8</v>
      </c>
      <c r="F3508" t="s">
        <v>9</v>
      </c>
      <c r="G3508" t="s">
        <v>10</v>
      </c>
      <c r="H3508">
        <v>6260</v>
      </c>
      <c r="J3508">
        <v>1973</v>
      </c>
      <c r="K3508">
        <v>224</v>
      </c>
      <c r="L3508" s="1">
        <v>26888</v>
      </c>
      <c r="M3508">
        <v>50</v>
      </c>
      <c r="N3508">
        <v>1973</v>
      </c>
      <c r="O3508">
        <v>14965</v>
      </c>
    </row>
    <row r="3509" spans="1:15" x14ac:dyDescent="0.25">
      <c r="A3509" t="s">
        <v>70</v>
      </c>
      <c r="B3509">
        <v>1999</v>
      </c>
      <c r="D3509" s="1">
        <v>36435</v>
      </c>
      <c r="E3509" t="s">
        <v>8</v>
      </c>
      <c r="F3509" t="s">
        <v>9</v>
      </c>
      <c r="G3509" t="s">
        <v>10</v>
      </c>
      <c r="H3509">
        <v>4724</v>
      </c>
      <c r="J3509">
        <v>1974</v>
      </c>
      <c r="K3509">
        <v>224</v>
      </c>
      <c r="L3509" s="1">
        <v>27253</v>
      </c>
      <c r="M3509">
        <v>2417</v>
      </c>
      <c r="N3509">
        <v>1974</v>
      </c>
      <c r="O3509">
        <v>39943</v>
      </c>
    </row>
    <row r="3510" spans="1:15" x14ac:dyDescent="0.25">
      <c r="A3510" t="s">
        <v>70</v>
      </c>
      <c r="B3510">
        <v>1999</v>
      </c>
      <c r="D3510" s="1">
        <v>36436</v>
      </c>
      <c r="E3510" t="s">
        <v>8</v>
      </c>
      <c r="F3510" t="s">
        <v>9</v>
      </c>
      <c r="G3510" t="s">
        <v>10</v>
      </c>
      <c r="H3510">
        <v>7697</v>
      </c>
      <c r="J3510">
        <v>1975</v>
      </c>
      <c r="K3510">
        <v>224</v>
      </c>
      <c r="L3510" s="1">
        <v>27618</v>
      </c>
      <c r="M3510">
        <v>208</v>
      </c>
      <c r="N3510">
        <v>1975</v>
      </c>
      <c r="O3510">
        <v>4853</v>
      </c>
    </row>
    <row r="3511" spans="1:15" x14ac:dyDescent="0.25">
      <c r="A3511" t="s">
        <v>70</v>
      </c>
      <c r="B3511">
        <v>1999</v>
      </c>
      <c r="D3511" s="1">
        <v>36437</v>
      </c>
      <c r="E3511" t="s">
        <v>8</v>
      </c>
      <c r="F3511" t="s">
        <v>9</v>
      </c>
      <c r="G3511" t="s">
        <v>10</v>
      </c>
      <c r="H3511">
        <v>3624</v>
      </c>
      <c r="J3511">
        <v>1976</v>
      </c>
      <c r="K3511">
        <v>224</v>
      </c>
      <c r="L3511" s="1">
        <v>27983</v>
      </c>
      <c r="M3511">
        <v>197</v>
      </c>
      <c r="N3511">
        <v>1976</v>
      </c>
      <c r="O3511">
        <v>11687</v>
      </c>
    </row>
    <row r="3512" spans="1:15" x14ac:dyDescent="0.25">
      <c r="A3512" t="s">
        <v>70</v>
      </c>
      <c r="B3512">
        <v>1999</v>
      </c>
      <c r="D3512" s="1">
        <v>36438</v>
      </c>
      <c r="E3512" t="s">
        <v>8</v>
      </c>
      <c r="F3512" t="s">
        <v>9</v>
      </c>
      <c r="G3512" t="s">
        <v>10</v>
      </c>
      <c r="H3512">
        <v>2586</v>
      </c>
      <c r="J3512">
        <v>1977</v>
      </c>
      <c r="K3512">
        <v>224</v>
      </c>
      <c r="L3512" s="1">
        <v>28349</v>
      </c>
      <c r="M3512">
        <v>0</v>
      </c>
      <c r="N3512">
        <v>1977</v>
      </c>
      <c r="O3512">
        <v>5232</v>
      </c>
    </row>
    <row r="3513" spans="1:15" x14ac:dyDescent="0.25">
      <c r="A3513" t="s">
        <v>70</v>
      </c>
      <c r="B3513">
        <v>1999</v>
      </c>
      <c r="D3513" s="1">
        <v>36439</v>
      </c>
      <c r="E3513" t="s">
        <v>8</v>
      </c>
      <c r="F3513" t="s">
        <v>9</v>
      </c>
      <c r="G3513" t="s">
        <v>10</v>
      </c>
      <c r="H3513">
        <v>1600</v>
      </c>
      <c r="J3513">
        <v>1978</v>
      </c>
      <c r="K3513">
        <v>224</v>
      </c>
      <c r="L3513" s="1">
        <v>28714</v>
      </c>
      <c r="M3513">
        <v>0</v>
      </c>
      <c r="N3513">
        <v>1978</v>
      </c>
      <c r="O3513">
        <v>28153</v>
      </c>
    </row>
    <row r="3514" spans="1:15" x14ac:dyDescent="0.25">
      <c r="A3514" t="s">
        <v>70</v>
      </c>
      <c r="B3514">
        <v>1999</v>
      </c>
      <c r="D3514" s="1">
        <v>36440</v>
      </c>
      <c r="E3514" t="s">
        <v>8</v>
      </c>
      <c r="F3514" t="s">
        <v>9</v>
      </c>
      <c r="G3514" t="s">
        <v>10</v>
      </c>
      <c r="H3514">
        <v>1601</v>
      </c>
      <c r="J3514">
        <v>1979</v>
      </c>
      <c r="K3514">
        <v>224</v>
      </c>
      <c r="L3514" s="1">
        <v>29079</v>
      </c>
      <c r="M3514">
        <v>1104</v>
      </c>
      <c r="N3514">
        <v>1979</v>
      </c>
      <c r="O3514">
        <v>26976</v>
      </c>
    </row>
    <row r="3515" spans="1:15" x14ac:dyDescent="0.25">
      <c r="A3515" t="s">
        <v>70</v>
      </c>
      <c r="B3515">
        <v>1999</v>
      </c>
      <c r="D3515" s="1">
        <v>36441</v>
      </c>
      <c r="E3515" t="s">
        <v>8</v>
      </c>
      <c r="F3515" t="s">
        <v>9</v>
      </c>
      <c r="G3515" t="s">
        <v>10</v>
      </c>
      <c r="H3515">
        <v>265</v>
      </c>
      <c r="J3515">
        <v>1980</v>
      </c>
      <c r="K3515">
        <v>224</v>
      </c>
      <c r="L3515" s="1">
        <v>29444</v>
      </c>
      <c r="M3515">
        <v>300</v>
      </c>
      <c r="N3515">
        <v>1980</v>
      </c>
      <c r="O3515">
        <v>19401</v>
      </c>
    </row>
    <row r="3516" spans="1:15" x14ac:dyDescent="0.25">
      <c r="A3516" t="s">
        <v>70</v>
      </c>
      <c r="B3516">
        <v>1999</v>
      </c>
      <c r="D3516" s="1">
        <v>36442</v>
      </c>
      <c r="E3516" t="s">
        <v>8</v>
      </c>
      <c r="F3516" t="s">
        <v>9</v>
      </c>
      <c r="G3516" t="s">
        <v>10</v>
      </c>
      <c r="H3516">
        <v>537</v>
      </c>
      <c r="J3516">
        <v>1981</v>
      </c>
      <c r="K3516">
        <v>224</v>
      </c>
      <c r="L3516" s="1">
        <v>29810</v>
      </c>
      <c r="M3516">
        <v>554</v>
      </c>
      <c r="N3516">
        <v>1981</v>
      </c>
      <c r="O3516">
        <v>3766</v>
      </c>
    </row>
    <row r="3517" spans="1:15" x14ac:dyDescent="0.25">
      <c r="A3517" t="s">
        <v>70</v>
      </c>
      <c r="B3517">
        <v>1999</v>
      </c>
      <c r="D3517" s="1">
        <v>36443</v>
      </c>
      <c r="E3517" t="s">
        <v>8</v>
      </c>
      <c r="F3517" t="s">
        <v>9</v>
      </c>
      <c r="G3517" t="s">
        <v>10</v>
      </c>
      <c r="H3517">
        <v>1771</v>
      </c>
      <c r="J3517">
        <v>1982</v>
      </c>
      <c r="K3517">
        <v>224</v>
      </c>
      <c r="L3517" s="1">
        <v>30175</v>
      </c>
      <c r="M3517">
        <v>34</v>
      </c>
      <c r="N3517">
        <v>1982</v>
      </c>
      <c r="O3517">
        <v>9460</v>
      </c>
    </row>
    <row r="3518" spans="1:15" x14ac:dyDescent="0.25">
      <c r="A3518" t="s">
        <v>70</v>
      </c>
      <c r="B3518">
        <v>1999</v>
      </c>
      <c r="D3518" s="1">
        <v>36444</v>
      </c>
      <c r="E3518" t="s">
        <v>8</v>
      </c>
      <c r="F3518" t="s">
        <v>9</v>
      </c>
      <c r="G3518" t="s">
        <v>10</v>
      </c>
      <c r="H3518">
        <v>892</v>
      </c>
      <c r="J3518">
        <v>1983</v>
      </c>
      <c r="K3518">
        <v>224</v>
      </c>
      <c r="L3518" s="1">
        <v>30540</v>
      </c>
      <c r="M3518">
        <v>133</v>
      </c>
      <c r="N3518">
        <v>1983</v>
      </c>
      <c r="O3518">
        <v>57656</v>
      </c>
    </row>
    <row r="3519" spans="1:15" x14ac:dyDescent="0.25">
      <c r="A3519" t="s">
        <v>70</v>
      </c>
      <c r="B3519">
        <v>1999</v>
      </c>
      <c r="D3519" s="1">
        <v>36445</v>
      </c>
      <c r="E3519" t="s">
        <v>8</v>
      </c>
      <c r="F3519" t="s">
        <v>9</v>
      </c>
      <c r="G3519" t="s">
        <v>10</v>
      </c>
      <c r="H3519">
        <v>817</v>
      </c>
      <c r="J3519">
        <v>1984</v>
      </c>
      <c r="K3519">
        <v>224</v>
      </c>
      <c r="L3519" s="1">
        <v>30905</v>
      </c>
      <c r="M3519">
        <v>47</v>
      </c>
      <c r="N3519">
        <v>1984</v>
      </c>
      <c r="O3519">
        <v>18163</v>
      </c>
    </row>
    <row r="3520" spans="1:15" x14ac:dyDescent="0.25">
      <c r="A3520" t="s">
        <v>70</v>
      </c>
      <c r="B3520">
        <v>1999</v>
      </c>
      <c r="D3520" s="1">
        <v>36446</v>
      </c>
      <c r="E3520" t="s">
        <v>8</v>
      </c>
      <c r="F3520" t="s">
        <v>9</v>
      </c>
      <c r="G3520" t="s">
        <v>10</v>
      </c>
      <c r="H3520">
        <v>1144</v>
      </c>
      <c r="J3520">
        <v>1985</v>
      </c>
      <c r="K3520">
        <v>224</v>
      </c>
      <c r="L3520" s="1">
        <v>31271</v>
      </c>
      <c r="M3520">
        <v>0</v>
      </c>
      <c r="N3520">
        <v>1985</v>
      </c>
      <c r="O3520">
        <v>5736</v>
      </c>
    </row>
    <row r="3521" spans="1:15" x14ac:dyDescent="0.25">
      <c r="A3521" t="s">
        <v>70</v>
      </c>
      <c r="B3521">
        <v>1999</v>
      </c>
      <c r="D3521" s="1">
        <v>36447</v>
      </c>
      <c r="E3521" t="s">
        <v>8</v>
      </c>
      <c r="F3521" t="s">
        <v>9</v>
      </c>
      <c r="G3521" t="s">
        <v>10</v>
      </c>
      <c r="H3521">
        <v>354</v>
      </c>
      <c r="J3521">
        <v>1986</v>
      </c>
      <c r="K3521">
        <v>224</v>
      </c>
      <c r="L3521" s="1">
        <v>31636</v>
      </c>
      <c r="M3521">
        <v>0</v>
      </c>
      <c r="N3521">
        <v>1986</v>
      </c>
      <c r="O3521">
        <v>792</v>
      </c>
    </row>
    <row r="3522" spans="1:15" x14ac:dyDescent="0.25">
      <c r="A3522" t="s">
        <v>70</v>
      </c>
      <c r="B3522">
        <v>1999</v>
      </c>
      <c r="D3522" s="1">
        <v>36448</v>
      </c>
      <c r="E3522" t="s">
        <v>8</v>
      </c>
      <c r="F3522" t="s">
        <v>9</v>
      </c>
      <c r="G3522" t="s">
        <v>10</v>
      </c>
      <c r="H3522">
        <v>1118</v>
      </c>
      <c r="J3522">
        <v>1987</v>
      </c>
      <c r="K3522">
        <v>224</v>
      </c>
      <c r="L3522" s="1">
        <v>32001</v>
      </c>
      <c r="M3522">
        <v>247</v>
      </c>
      <c r="N3522">
        <v>1987</v>
      </c>
      <c r="O3522">
        <v>14190</v>
      </c>
    </row>
    <row r="3523" spans="1:15" x14ac:dyDescent="0.25">
      <c r="A3523" t="s">
        <v>70</v>
      </c>
      <c r="B3523">
        <v>1999</v>
      </c>
      <c r="D3523" s="1">
        <v>36449</v>
      </c>
      <c r="E3523" t="s">
        <v>8</v>
      </c>
      <c r="F3523" t="s">
        <v>9</v>
      </c>
      <c r="G3523" t="s">
        <v>10</v>
      </c>
      <c r="H3523">
        <v>983</v>
      </c>
      <c r="J3523">
        <v>1988</v>
      </c>
      <c r="K3523">
        <v>224</v>
      </c>
      <c r="L3523" s="1">
        <v>32366</v>
      </c>
      <c r="M3523">
        <v>19</v>
      </c>
      <c r="N3523">
        <v>1988</v>
      </c>
      <c r="O3523">
        <v>7402</v>
      </c>
    </row>
    <row r="3524" spans="1:15" x14ac:dyDescent="0.25">
      <c r="A3524" t="s">
        <v>70</v>
      </c>
      <c r="B3524">
        <v>1999</v>
      </c>
      <c r="D3524" s="1">
        <v>36450</v>
      </c>
      <c r="E3524" t="s">
        <v>8</v>
      </c>
      <c r="F3524" t="s">
        <v>9</v>
      </c>
      <c r="G3524" t="s">
        <v>10</v>
      </c>
      <c r="H3524">
        <v>802</v>
      </c>
      <c r="J3524">
        <v>1989</v>
      </c>
      <c r="K3524">
        <v>224</v>
      </c>
      <c r="L3524" s="1">
        <v>32732</v>
      </c>
      <c r="M3524">
        <v>0</v>
      </c>
      <c r="N3524">
        <v>1989</v>
      </c>
      <c r="O3524">
        <v>58820</v>
      </c>
    </row>
    <row r="3525" spans="1:15" x14ac:dyDescent="0.25">
      <c r="A3525" t="s">
        <v>70</v>
      </c>
      <c r="B3525">
        <v>1999</v>
      </c>
      <c r="D3525" s="1">
        <v>36451</v>
      </c>
      <c r="E3525" t="s">
        <v>8</v>
      </c>
      <c r="F3525" t="s">
        <v>9</v>
      </c>
      <c r="G3525" t="s">
        <v>10</v>
      </c>
      <c r="H3525">
        <v>303</v>
      </c>
      <c r="J3525">
        <v>1990</v>
      </c>
      <c r="K3525">
        <v>224</v>
      </c>
      <c r="L3525" s="1">
        <v>33097</v>
      </c>
      <c r="M3525">
        <v>0</v>
      </c>
      <c r="N3525">
        <v>1990</v>
      </c>
      <c r="O3525">
        <v>25740</v>
      </c>
    </row>
    <row r="3526" spans="1:15" x14ac:dyDescent="0.25">
      <c r="A3526" t="s">
        <v>70</v>
      </c>
      <c r="B3526">
        <v>1999</v>
      </c>
      <c r="D3526" s="1">
        <v>36452</v>
      </c>
      <c r="E3526" t="s">
        <v>8</v>
      </c>
      <c r="F3526" t="s">
        <v>9</v>
      </c>
      <c r="G3526" t="s">
        <v>10</v>
      </c>
      <c r="H3526">
        <v>13</v>
      </c>
      <c r="J3526">
        <v>1991</v>
      </c>
      <c r="K3526">
        <v>224</v>
      </c>
      <c r="L3526" s="1">
        <v>33462</v>
      </c>
      <c r="M3526">
        <v>905</v>
      </c>
      <c r="N3526">
        <v>1991</v>
      </c>
      <c r="O3526">
        <v>15719</v>
      </c>
    </row>
    <row r="3527" spans="1:15" x14ac:dyDescent="0.25">
      <c r="A3527" t="s">
        <v>70</v>
      </c>
      <c r="B3527">
        <v>1999</v>
      </c>
      <c r="D3527" s="1">
        <v>36453</v>
      </c>
      <c r="E3527" t="s">
        <v>8</v>
      </c>
      <c r="F3527" t="s">
        <v>9</v>
      </c>
      <c r="G3527" t="s">
        <v>10</v>
      </c>
      <c r="H3527">
        <v>917</v>
      </c>
      <c r="J3527">
        <v>1992</v>
      </c>
      <c r="K3527">
        <v>224</v>
      </c>
      <c r="L3527" s="1">
        <v>33827</v>
      </c>
      <c r="M3527">
        <v>183</v>
      </c>
      <c r="N3527">
        <v>1992</v>
      </c>
      <c r="O3527">
        <v>22772</v>
      </c>
    </row>
    <row r="3528" spans="1:15" x14ac:dyDescent="0.25">
      <c r="A3528" t="s">
        <v>70</v>
      </c>
      <c r="B3528">
        <v>1999</v>
      </c>
      <c r="D3528" s="1">
        <v>36454</v>
      </c>
      <c r="E3528" t="s">
        <v>8</v>
      </c>
      <c r="F3528" t="s">
        <v>9</v>
      </c>
      <c r="G3528" t="s">
        <v>10</v>
      </c>
      <c r="H3528">
        <v>534</v>
      </c>
      <c r="J3528">
        <v>1993</v>
      </c>
      <c r="K3528">
        <v>224</v>
      </c>
      <c r="L3528" s="1">
        <v>34193</v>
      </c>
      <c r="M3528">
        <v>1327</v>
      </c>
      <c r="N3528">
        <v>1993</v>
      </c>
      <c r="O3528">
        <v>42364</v>
      </c>
    </row>
    <row r="3529" spans="1:15" x14ac:dyDescent="0.25">
      <c r="A3529" t="s">
        <v>70</v>
      </c>
      <c r="B3529">
        <v>1999</v>
      </c>
      <c r="D3529" s="1">
        <v>36455</v>
      </c>
      <c r="E3529" t="s">
        <v>8</v>
      </c>
      <c r="F3529" t="s">
        <v>9</v>
      </c>
      <c r="G3529" t="s">
        <v>10</v>
      </c>
      <c r="H3529">
        <v>406</v>
      </c>
      <c r="J3529">
        <v>1994</v>
      </c>
      <c r="K3529">
        <v>224</v>
      </c>
      <c r="L3529" s="1">
        <v>34558</v>
      </c>
      <c r="M3529">
        <v>0</v>
      </c>
      <c r="N3529">
        <v>1994</v>
      </c>
      <c r="O3529">
        <v>23449</v>
      </c>
    </row>
    <row r="3530" spans="1:15" x14ac:dyDescent="0.25">
      <c r="A3530" t="s">
        <v>70</v>
      </c>
      <c r="B3530">
        <v>1999</v>
      </c>
      <c r="D3530" s="1">
        <v>36456</v>
      </c>
      <c r="E3530" t="s">
        <v>8</v>
      </c>
      <c r="F3530" t="s">
        <v>9</v>
      </c>
      <c r="G3530" t="s">
        <v>10</v>
      </c>
      <c r="H3530">
        <v>480</v>
      </c>
      <c r="J3530">
        <v>1995</v>
      </c>
      <c r="K3530">
        <v>224</v>
      </c>
      <c r="L3530" s="1">
        <v>34923</v>
      </c>
      <c r="M3530">
        <v>5</v>
      </c>
      <c r="N3530">
        <v>1995</v>
      </c>
      <c r="O3530">
        <v>21307</v>
      </c>
    </row>
    <row r="3531" spans="1:15" x14ac:dyDescent="0.25">
      <c r="A3531" t="s">
        <v>70</v>
      </c>
      <c r="B3531">
        <v>1999</v>
      </c>
      <c r="D3531" s="1">
        <v>36457</v>
      </c>
      <c r="E3531" t="s">
        <v>8</v>
      </c>
      <c r="F3531" t="s">
        <v>9</v>
      </c>
      <c r="G3531" t="s">
        <v>10</v>
      </c>
      <c r="H3531">
        <v>117</v>
      </c>
      <c r="J3531">
        <v>1999</v>
      </c>
      <c r="K3531">
        <v>224</v>
      </c>
      <c r="L3531" s="1">
        <v>36384</v>
      </c>
      <c r="M3531">
        <v>635</v>
      </c>
      <c r="N3531">
        <v>1999</v>
      </c>
      <c r="O3531">
        <v>28951</v>
      </c>
    </row>
    <row r="3532" spans="1:15" x14ac:dyDescent="0.25">
      <c r="A3532" t="s">
        <v>70</v>
      </c>
      <c r="B3532">
        <v>1999</v>
      </c>
      <c r="D3532" s="1">
        <v>36458</v>
      </c>
      <c r="E3532" t="s">
        <v>8</v>
      </c>
      <c r="F3532" t="s">
        <v>9</v>
      </c>
      <c r="G3532" t="s">
        <v>10</v>
      </c>
      <c r="H3532">
        <v>822</v>
      </c>
      <c r="J3532">
        <v>2000</v>
      </c>
      <c r="K3532">
        <v>224</v>
      </c>
      <c r="L3532" s="1">
        <v>36749</v>
      </c>
      <c r="M3532">
        <v>3</v>
      </c>
      <c r="N3532">
        <v>2000</v>
      </c>
      <c r="O3532">
        <v>22371</v>
      </c>
    </row>
    <row r="3533" spans="1:15" x14ac:dyDescent="0.25">
      <c r="A3533" t="s">
        <v>70</v>
      </c>
      <c r="B3533">
        <v>1999</v>
      </c>
      <c r="D3533" s="1">
        <v>36459</v>
      </c>
      <c r="E3533" t="s">
        <v>8</v>
      </c>
      <c r="F3533" t="s">
        <v>9</v>
      </c>
      <c r="G3533" t="s">
        <v>10</v>
      </c>
      <c r="H3533">
        <v>910</v>
      </c>
      <c r="J3533">
        <v>2001</v>
      </c>
      <c r="K3533">
        <v>224</v>
      </c>
      <c r="L3533" s="1">
        <v>37115</v>
      </c>
      <c r="M3533">
        <v>199</v>
      </c>
      <c r="N3533">
        <v>2001</v>
      </c>
      <c r="O3533">
        <v>35620</v>
      </c>
    </row>
    <row r="3534" spans="1:15" x14ac:dyDescent="0.25">
      <c r="A3534" t="s">
        <v>70</v>
      </c>
      <c r="B3534">
        <v>1999</v>
      </c>
      <c r="D3534" s="1">
        <v>36460</v>
      </c>
      <c r="E3534" t="s">
        <v>8</v>
      </c>
      <c r="F3534" t="s">
        <v>9</v>
      </c>
      <c r="G3534" t="s">
        <v>10</v>
      </c>
      <c r="H3534">
        <v>141</v>
      </c>
      <c r="J3534">
        <v>2002</v>
      </c>
      <c r="K3534">
        <v>224</v>
      </c>
      <c r="L3534" s="1">
        <v>37480</v>
      </c>
      <c r="M3534">
        <v>202</v>
      </c>
      <c r="N3534">
        <v>2002</v>
      </c>
      <c r="O3534">
        <v>23647</v>
      </c>
    </row>
    <row r="3535" spans="1:15" x14ac:dyDescent="0.25">
      <c r="A3535" t="s">
        <v>70</v>
      </c>
      <c r="B3535">
        <v>2000</v>
      </c>
      <c r="D3535" s="1">
        <v>36693</v>
      </c>
      <c r="E3535" t="s">
        <v>8</v>
      </c>
      <c r="F3535" t="s">
        <v>9</v>
      </c>
      <c r="G3535" t="s">
        <v>10</v>
      </c>
      <c r="H3535">
        <v>2</v>
      </c>
      <c r="J3535">
        <v>2003</v>
      </c>
      <c r="K3535">
        <v>224</v>
      </c>
      <c r="L3535" s="1">
        <v>37845</v>
      </c>
      <c r="M3535">
        <v>399</v>
      </c>
      <c r="N3535">
        <v>2003</v>
      </c>
      <c r="O3535">
        <v>12294</v>
      </c>
    </row>
    <row r="3536" spans="1:15" x14ac:dyDescent="0.25">
      <c r="A3536" t="s">
        <v>70</v>
      </c>
      <c r="B3536">
        <v>2000</v>
      </c>
      <c r="D3536" s="1">
        <v>36694</v>
      </c>
      <c r="E3536" t="s">
        <v>8</v>
      </c>
      <c r="F3536" t="s">
        <v>9</v>
      </c>
      <c r="G3536" t="s">
        <v>10</v>
      </c>
      <c r="H3536">
        <v>76</v>
      </c>
      <c r="J3536">
        <v>2004</v>
      </c>
      <c r="K3536">
        <v>224</v>
      </c>
      <c r="L3536" s="1">
        <v>38210</v>
      </c>
      <c r="M3536">
        <v>638</v>
      </c>
      <c r="N3536">
        <v>2004</v>
      </c>
      <c r="O3536">
        <v>28013</v>
      </c>
    </row>
    <row r="3537" spans="1:15" x14ac:dyDescent="0.25">
      <c r="A3537" t="s">
        <v>70</v>
      </c>
      <c r="B3537">
        <v>2000</v>
      </c>
      <c r="D3537" s="1">
        <v>36695</v>
      </c>
      <c r="E3537" t="s">
        <v>8</v>
      </c>
      <c r="F3537" t="s">
        <v>9</v>
      </c>
      <c r="G3537" t="s">
        <v>10</v>
      </c>
      <c r="H3537">
        <v>104</v>
      </c>
      <c r="J3537">
        <v>2005</v>
      </c>
      <c r="K3537">
        <v>224</v>
      </c>
      <c r="L3537" s="1">
        <v>38576</v>
      </c>
      <c r="M3537">
        <v>0</v>
      </c>
      <c r="N3537">
        <v>2005</v>
      </c>
      <c r="O3537">
        <v>12522</v>
      </c>
    </row>
    <row r="3538" spans="1:15" x14ac:dyDescent="0.25">
      <c r="A3538" t="s">
        <v>70</v>
      </c>
      <c r="B3538">
        <v>2000</v>
      </c>
      <c r="D3538" s="1">
        <v>36696</v>
      </c>
      <c r="E3538" t="s">
        <v>8</v>
      </c>
      <c r="F3538" t="s">
        <v>9</v>
      </c>
      <c r="G3538" t="s">
        <v>10</v>
      </c>
      <c r="H3538">
        <v>687</v>
      </c>
      <c r="J3538">
        <v>2006</v>
      </c>
      <c r="K3538">
        <v>224</v>
      </c>
      <c r="L3538" s="1">
        <v>38941</v>
      </c>
      <c r="M3538">
        <v>197</v>
      </c>
      <c r="N3538">
        <v>2006</v>
      </c>
      <c r="O3538">
        <v>14271</v>
      </c>
    </row>
    <row r="3539" spans="1:15" x14ac:dyDescent="0.25">
      <c r="A3539" t="s">
        <v>70</v>
      </c>
      <c r="B3539">
        <v>2000</v>
      </c>
      <c r="D3539" s="1">
        <v>36697</v>
      </c>
      <c r="E3539" t="s">
        <v>8</v>
      </c>
      <c r="F3539" t="s">
        <v>9</v>
      </c>
      <c r="G3539" t="s">
        <v>10</v>
      </c>
      <c r="H3539">
        <v>718</v>
      </c>
      <c r="J3539">
        <v>2007</v>
      </c>
      <c r="K3539">
        <v>224</v>
      </c>
      <c r="L3539" s="1">
        <v>39306</v>
      </c>
      <c r="M3539">
        <v>0</v>
      </c>
      <c r="N3539">
        <v>2007</v>
      </c>
      <c r="O3539">
        <v>1527</v>
      </c>
    </row>
    <row r="3540" spans="1:15" x14ac:dyDescent="0.25">
      <c r="A3540" t="s">
        <v>70</v>
      </c>
      <c r="B3540">
        <v>2000</v>
      </c>
      <c r="D3540" s="1">
        <v>36698</v>
      </c>
      <c r="E3540" t="s">
        <v>8</v>
      </c>
      <c r="F3540" t="s">
        <v>9</v>
      </c>
      <c r="G3540" t="s">
        <v>10</v>
      </c>
      <c r="H3540">
        <v>546</v>
      </c>
      <c r="J3540">
        <v>2008</v>
      </c>
      <c r="K3540">
        <v>224</v>
      </c>
      <c r="L3540" s="1">
        <v>39671</v>
      </c>
      <c r="M3540">
        <v>221</v>
      </c>
      <c r="N3540">
        <v>2008</v>
      </c>
      <c r="O3540">
        <v>13033</v>
      </c>
    </row>
    <row r="3541" spans="1:15" x14ac:dyDescent="0.25">
      <c r="A3541" t="s">
        <v>70</v>
      </c>
      <c r="B3541">
        <v>2000</v>
      </c>
      <c r="D3541" s="1">
        <v>36699</v>
      </c>
      <c r="E3541" t="s">
        <v>8</v>
      </c>
      <c r="F3541" t="s">
        <v>9</v>
      </c>
      <c r="G3541" t="s">
        <v>10</v>
      </c>
      <c r="H3541">
        <v>314</v>
      </c>
      <c r="J3541">
        <v>2009</v>
      </c>
      <c r="K3541">
        <v>224</v>
      </c>
      <c r="L3541" s="1">
        <v>40037</v>
      </c>
      <c r="M3541">
        <v>1465</v>
      </c>
      <c r="N3541">
        <v>2009</v>
      </c>
      <c r="O3541">
        <v>82648</v>
      </c>
    </row>
    <row r="3542" spans="1:15" x14ac:dyDescent="0.25">
      <c r="A3542" t="s">
        <v>70</v>
      </c>
      <c r="B3542">
        <v>2000</v>
      </c>
      <c r="D3542" s="1">
        <v>36700</v>
      </c>
      <c r="E3542" t="s">
        <v>8</v>
      </c>
      <c r="F3542" t="s">
        <v>9</v>
      </c>
      <c r="G3542" t="s">
        <v>10</v>
      </c>
      <c r="H3542">
        <v>246</v>
      </c>
      <c r="J3542">
        <v>2010</v>
      </c>
      <c r="K3542">
        <v>224</v>
      </c>
      <c r="L3542" s="1">
        <v>40402</v>
      </c>
      <c r="M3542">
        <v>416</v>
      </c>
      <c r="N3542">
        <v>2010</v>
      </c>
      <c r="O3542">
        <v>25822</v>
      </c>
    </row>
    <row r="3543" spans="1:15" x14ac:dyDescent="0.25">
      <c r="A3543" t="s">
        <v>70</v>
      </c>
      <c r="B3543">
        <v>2000</v>
      </c>
      <c r="D3543" s="1">
        <v>36701</v>
      </c>
      <c r="E3543" t="s">
        <v>8</v>
      </c>
      <c r="F3543" t="s">
        <v>9</v>
      </c>
      <c r="G3543" t="s">
        <v>10</v>
      </c>
      <c r="H3543">
        <v>280</v>
      </c>
      <c r="J3543">
        <v>2011</v>
      </c>
      <c r="K3543">
        <v>224</v>
      </c>
      <c r="L3543" s="1">
        <v>40767</v>
      </c>
      <c r="M3543">
        <v>461</v>
      </c>
      <c r="N3543">
        <v>2011</v>
      </c>
      <c r="O3543">
        <v>29424</v>
      </c>
    </row>
    <row r="3544" spans="1:15" x14ac:dyDescent="0.25">
      <c r="A3544" t="s">
        <v>70</v>
      </c>
      <c r="B3544">
        <v>2000</v>
      </c>
      <c r="D3544" s="1">
        <v>36702</v>
      </c>
      <c r="E3544" t="s">
        <v>8</v>
      </c>
      <c r="F3544" t="s">
        <v>9</v>
      </c>
      <c r="G3544" t="s">
        <v>10</v>
      </c>
      <c r="H3544">
        <v>345</v>
      </c>
      <c r="J3544">
        <v>2012</v>
      </c>
      <c r="K3544">
        <v>224</v>
      </c>
      <c r="L3544" s="1">
        <v>41132</v>
      </c>
      <c r="M3544">
        <v>699</v>
      </c>
      <c r="N3544">
        <v>2012</v>
      </c>
      <c r="O3544">
        <v>42108</v>
      </c>
    </row>
    <row r="3545" spans="1:15" x14ac:dyDescent="0.25">
      <c r="A3545" t="s">
        <v>70</v>
      </c>
      <c r="B3545">
        <v>2000</v>
      </c>
      <c r="D3545" s="1">
        <v>36703</v>
      </c>
      <c r="E3545" t="s">
        <v>8</v>
      </c>
      <c r="F3545" t="s">
        <v>9</v>
      </c>
      <c r="G3545" t="s">
        <v>10</v>
      </c>
      <c r="H3545">
        <v>2180</v>
      </c>
      <c r="J3545">
        <v>2013</v>
      </c>
      <c r="K3545">
        <v>224</v>
      </c>
      <c r="L3545" s="1">
        <v>41498</v>
      </c>
      <c r="M3545">
        <v>299</v>
      </c>
      <c r="N3545">
        <v>2013</v>
      </c>
      <c r="O3545">
        <v>46965</v>
      </c>
    </row>
    <row r="3546" spans="1:15" x14ac:dyDescent="0.25">
      <c r="A3546" t="s">
        <v>70</v>
      </c>
      <c r="B3546">
        <v>2000</v>
      </c>
      <c r="D3546" s="1">
        <v>36704</v>
      </c>
      <c r="E3546" t="s">
        <v>8</v>
      </c>
      <c r="F3546" t="s">
        <v>9</v>
      </c>
      <c r="G3546" t="s">
        <v>10</v>
      </c>
      <c r="H3546">
        <v>2079</v>
      </c>
      <c r="J3546">
        <v>2014</v>
      </c>
      <c r="K3546">
        <v>224</v>
      </c>
      <c r="L3546" s="1">
        <v>41863</v>
      </c>
      <c r="M3546">
        <v>0</v>
      </c>
      <c r="N3546">
        <v>2014</v>
      </c>
      <c r="O3546">
        <v>30093</v>
      </c>
    </row>
    <row r="3547" spans="1:15" x14ac:dyDescent="0.25">
      <c r="A3547" t="s">
        <v>70</v>
      </c>
      <c r="B3547">
        <v>2000</v>
      </c>
      <c r="D3547" s="1">
        <v>36705</v>
      </c>
      <c r="E3547" t="s">
        <v>8</v>
      </c>
      <c r="F3547" t="s">
        <v>9</v>
      </c>
      <c r="G3547" t="s">
        <v>10</v>
      </c>
      <c r="H3547">
        <v>1386</v>
      </c>
      <c r="J3547">
        <v>2015</v>
      </c>
      <c r="K3547">
        <v>224</v>
      </c>
      <c r="L3547" s="1">
        <v>42228</v>
      </c>
      <c r="M3547">
        <v>91</v>
      </c>
      <c r="N3547">
        <v>2015</v>
      </c>
      <c r="O3547">
        <v>37773</v>
      </c>
    </row>
    <row r="3548" spans="1:15" x14ac:dyDescent="0.25">
      <c r="A3548" t="s">
        <v>70</v>
      </c>
      <c r="B3548">
        <v>2000</v>
      </c>
      <c r="D3548" s="1">
        <v>36706</v>
      </c>
      <c r="E3548" t="s">
        <v>8</v>
      </c>
      <c r="F3548" t="s">
        <v>9</v>
      </c>
      <c r="G3548" t="s">
        <v>10</v>
      </c>
      <c r="H3548">
        <v>530</v>
      </c>
      <c r="J3548">
        <v>2016</v>
      </c>
      <c r="K3548">
        <v>224</v>
      </c>
      <c r="L3548" s="1">
        <v>42593</v>
      </c>
      <c r="M3548">
        <v>250</v>
      </c>
      <c r="N3548">
        <v>2016</v>
      </c>
      <c r="O3548">
        <v>23202</v>
      </c>
    </row>
    <row r="3549" spans="1:15" x14ac:dyDescent="0.25">
      <c r="A3549" t="s">
        <v>70</v>
      </c>
      <c r="B3549">
        <v>2000</v>
      </c>
      <c r="D3549" s="1">
        <v>36707</v>
      </c>
      <c r="E3549" t="s">
        <v>8</v>
      </c>
      <c r="F3549" t="s">
        <v>9</v>
      </c>
      <c r="G3549" t="s">
        <v>10</v>
      </c>
      <c r="H3549">
        <v>277</v>
      </c>
      <c r="J3549">
        <v>2017</v>
      </c>
      <c r="K3549">
        <v>224</v>
      </c>
      <c r="L3549" s="1">
        <v>42959</v>
      </c>
      <c r="M3549">
        <v>2043</v>
      </c>
      <c r="N3549">
        <v>2017</v>
      </c>
      <c r="O3549">
        <v>34930</v>
      </c>
    </row>
    <row r="3550" spans="1:15" x14ac:dyDescent="0.25">
      <c r="A3550" t="s">
        <v>70</v>
      </c>
      <c r="B3550">
        <v>2000</v>
      </c>
      <c r="D3550" s="1">
        <v>36708</v>
      </c>
      <c r="E3550" t="s">
        <v>8</v>
      </c>
      <c r="F3550" t="s">
        <v>9</v>
      </c>
      <c r="G3550" t="s">
        <v>10</v>
      </c>
      <c r="H3550">
        <v>216</v>
      </c>
      <c r="J3550">
        <v>2018</v>
      </c>
      <c r="K3550">
        <v>224</v>
      </c>
      <c r="L3550" s="1">
        <v>43324</v>
      </c>
      <c r="M3550">
        <v>1138</v>
      </c>
      <c r="N3550">
        <v>2018</v>
      </c>
      <c r="O3550">
        <v>27783</v>
      </c>
    </row>
    <row r="3551" spans="1:15" x14ac:dyDescent="0.25">
      <c r="A3551" t="s">
        <v>70</v>
      </c>
      <c r="B3551">
        <v>2000</v>
      </c>
      <c r="D3551" s="1">
        <v>36709</v>
      </c>
      <c r="E3551" t="s">
        <v>8</v>
      </c>
      <c r="F3551" t="s">
        <v>9</v>
      </c>
      <c r="G3551" t="s">
        <v>10</v>
      </c>
      <c r="H3551">
        <v>807</v>
      </c>
      <c r="J3551">
        <v>2019</v>
      </c>
      <c r="K3551">
        <v>224</v>
      </c>
      <c r="L3551" s="1">
        <v>43689</v>
      </c>
      <c r="M3551">
        <v>949</v>
      </c>
      <c r="N3551">
        <v>2019</v>
      </c>
      <c r="O3551">
        <v>64365</v>
      </c>
    </row>
    <row r="3552" spans="1:15" x14ac:dyDescent="0.25">
      <c r="A3552" t="s">
        <v>70</v>
      </c>
      <c r="B3552">
        <v>2000</v>
      </c>
      <c r="D3552" s="1">
        <v>36710</v>
      </c>
      <c r="E3552" t="s">
        <v>8</v>
      </c>
      <c r="F3552" t="s">
        <v>9</v>
      </c>
      <c r="G3552" t="s">
        <v>10</v>
      </c>
      <c r="H3552">
        <v>2104</v>
      </c>
      <c r="J3552">
        <v>2020</v>
      </c>
      <c r="K3552">
        <v>224</v>
      </c>
      <c r="L3552" s="1">
        <v>44054</v>
      </c>
      <c r="M3552">
        <v>953</v>
      </c>
      <c r="N3552">
        <v>2020</v>
      </c>
      <c r="O3552">
        <v>18305</v>
      </c>
    </row>
    <row r="3553" spans="1:15" x14ac:dyDescent="0.25">
      <c r="A3553" t="s">
        <v>70</v>
      </c>
      <c r="B3553">
        <v>2000</v>
      </c>
      <c r="D3553" s="1">
        <v>36711</v>
      </c>
      <c r="E3553" t="s">
        <v>8</v>
      </c>
      <c r="F3553" t="s">
        <v>9</v>
      </c>
      <c r="G3553" t="s">
        <v>10</v>
      </c>
      <c r="H3553">
        <v>201</v>
      </c>
      <c r="J3553">
        <v>2021</v>
      </c>
      <c r="K3553">
        <v>224</v>
      </c>
      <c r="L3553" s="1">
        <v>44420</v>
      </c>
      <c r="M3553">
        <v>347</v>
      </c>
      <c r="N3553">
        <v>2021</v>
      </c>
      <c r="O3553">
        <v>16502</v>
      </c>
    </row>
    <row r="3554" spans="1:15" x14ac:dyDescent="0.25">
      <c r="A3554" t="s">
        <v>70</v>
      </c>
      <c r="B3554">
        <v>2000</v>
      </c>
      <c r="D3554" s="1">
        <v>36712</v>
      </c>
      <c r="E3554" t="s">
        <v>8</v>
      </c>
      <c r="F3554" t="s">
        <v>9</v>
      </c>
      <c r="G3554" t="s">
        <v>10</v>
      </c>
      <c r="H3554">
        <v>1107</v>
      </c>
      <c r="J3554">
        <v>1971</v>
      </c>
      <c r="K3554">
        <v>225</v>
      </c>
      <c r="L3554" s="1">
        <v>26158</v>
      </c>
      <c r="M3554">
        <v>0</v>
      </c>
      <c r="N3554">
        <v>1971</v>
      </c>
      <c r="O3554">
        <v>15385</v>
      </c>
    </row>
    <row r="3555" spans="1:15" x14ac:dyDescent="0.25">
      <c r="A3555" t="s">
        <v>70</v>
      </c>
      <c r="B3555">
        <v>2000</v>
      </c>
      <c r="D3555" s="1">
        <v>36713</v>
      </c>
      <c r="E3555" t="s">
        <v>8</v>
      </c>
      <c r="F3555" t="s">
        <v>9</v>
      </c>
      <c r="G3555" t="s">
        <v>10</v>
      </c>
      <c r="H3555">
        <v>334</v>
      </c>
      <c r="J3555">
        <v>1972</v>
      </c>
      <c r="K3555">
        <v>225</v>
      </c>
      <c r="L3555" s="1">
        <v>26523</v>
      </c>
      <c r="M3555">
        <v>15</v>
      </c>
      <c r="N3555">
        <v>1972</v>
      </c>
      <c r="O3555">
        <v>15738</v>
      </c>
    </row>
    <row r="3556" spans="1:15" x14ac:dyDescent="0.25">
      <c r="A3556" t="s">
        <v>70</v>
      </c>
      <c r="B3556">
        <v>2000</v>
      </c>
      <c r="D3556" s="1">
        <v>36714</v>
      </c>
      <c r="E3556" t="s">
        <v>8</v>
      </c>
      <c r="F3556" t="s">
        <v>9</v>
      </c>
      <c r="G3556" t="s">
        <v>10</v>
      </c>
      <c r="H3556">
        <v>622</v>
      </c>
      <c r="J3556">
        <v>1973</v>
      </c>
      <c r="K3556">
        <v>225</v>
      </c>
      <c r="L3556" s="1">
        <v>26889</v>
      </c>
      <c r="M3556">
        <v>140</v>
      </c>
      <c r="N3556">
        <v>1973</v>
      </c>
      <c r="O3556">
        <v>15105</v>
      </c>
    </row>
    <row r="3557" spans="1:15" x14ac:dyDescent="0.25">
      <c r="A3557" t="s">
        <v>70</v>
      </c>
      <c r="B3557">
        <v>2000</v>
      </c>
      <c r="D3557" s="1">
        <v>36715</v>
      </c>
      <c r="E3557" t="s">
        <v>8</v>
      </c>
      <c r="F3557" t="s">
        <v>9</v>
      </c>
      <c r="G3557" t="s">
        <v>10</v>
      </c>
      <c r="H3557">
        <v>1000</v>
      </c>
      <c r="J3557">
        <v>1974</v>
      </c>
      <c r="K3557">
        <v>225</v>
      </c>
      <c r="L3557" s="1">
        <v>27254</v>
      </c>
      <c r="M3557">
        <v>1883</v>
      </c>
      <c r="N3557">
        <v>1974</v>
      </c>
      <c r="O3557">
        <v>41826</v>
      </c>
    </row>
    <row r="3558" spans="1:15" x14ac:dyDescent="0.25">
      <c r="A3558" t="s">
        <v>70</v>
      </c>
      <c r="B3558">
        <v>2000</v>
      </c>
      <c r="D3558" s="1">
        <v>36716</v>
      </c>
      <c r="E3558" t="s">
        <v>8</v>
      </c>
      <c r="F3558" t="s">
        <v>9</v>
      </c>
      <c r="G3558" t="s">
        <v>10</v>
      </c>
      <c r="H3558">
        <v>764</v>
      </c>
      <c r="J3558">
        <v>1975</v>
      </c>
      <c r="K3558">
        <v>225</v>
      </c>
      <c r="L3558" s="1">
        <v>27619</v>
      </c>
      <c r="M3558">
        <v>369</v>
      </c>
      <c r="N3558">
        <v>1975</v>
      </c>
      <c r="O3558">
        <v>5222</v>
      </c>
    </row>
    <row r="3559" spans="1:15" x14ac:dyDescent="0.25">
      <c r="A3559" t="s">
        <v>70</v>
      </c>
      <c r="B3559">
        <v>2000</v>
      </c>
      <c r="D3559" s="1">
        <v>36717</v>
      </c>
      <c r="E3559" t="s">
        <v>8</v>
      </c>
      <c r="F3559" t="s">
        <v>9</v>
      </c>
      <c r="G3559" t="s">
        <v>10</v>
      </c>
      <c r="H3559">
        <v>243</v>
      </c>
      <c r="J3559">
        <v>1976</v>
      </c>
      <c r="K3559">
        <v>225</v>
      </c>
      <c r="L3559" s="1">
        <v>27984</v>
      </c>
      <c r="M3559">
        <v>0</v>
      </c>
      <c r="N3559">
        <v>1976</v>
      </c>
      <c r="O3559">
        <v>11687</v>
      </c>
    </row>
    <row r="3560" spans="1:15" x14ac:dyDescent="0.25">
      <c r="A3560" t="s">
        <v>70</v>
      </c>
      <c r="B3560">
        <v>2000</v>
      </c>
      <c r="D3560" s="1">
        <v>36718</v>
      </c>
      <c r="E3560" t="s">
        <v>8</v>
      </c>
      <c r="F3560" t="s">
        <v>9</v>
      </c>
      <c r="G3560" t="s">
        <v>10</v>
      </c>
      <c r="H3560">
        <v>348</v>
      </c>
      <c r="J3560">
        <v>1977</v>
      </c>
      <c r="K3560">
        <v>225</v>
      </c>
      <c r="L3560" s="1">
        <v>28350</v>
      </c>
      <c r="M3560">
        <v>1</v>
      </c>
      <c r="N3560">
        <v>1977</v>
      </c>
      <c r="O3560">
        <v>5233</v>
      </c>
    </row>
    <row r="3561" spans="1:15" x14ac:dyDescent="0.25">
      <c r="A3561" t="s">
        <v>70</v>
      </c>
      <c r="B3561">
        <v>2000</v>
      </c>
      <c r="D3561" s="1">
        <v>36719</v>
      </c>
      <c r="E3561" t="s">
        <v>8</v>
      </c>
      <c r="F3561" t="s">
        <v>9</v>
      </c>
      <c r="G3561" t="s">
        <v>10</v>
      </c>
      <c r="H3561">
        <v>197</v>
      </c>
      <c r="J3561">
        <v>1978</v>
      </c>
      <c r="K3561">
        <v>225</v>
      </c>
      <c r="L3561" s="1">
        <v>28715</v>
      </c>
      <c r="M3561">
        <v>0</v>
      </c>
      <c r="N3561">
        <v>1978</v>
      </c>
      <c r="O3561">
        <v>28153</v>
      </c>
    </row>
    <row r="3562" spans="1:15" x14ac:dyDescent="0.25">
      <c r="A3562" t="s">
        <v>70</v>
      </c>
      <c r="B3562">
        <v>2000</v>
      </c>
      <c r="D3562" s="1">
        <v>36720</v>
      </c>
      <c r="E3562" t="s">
        <v>8</v>
      </c>
      <c r="F3562" t="s">
        <v>9</v>
      </c>
      <c r="G3562" t="s">
        <v>10</v>
      </c>
      <c r="H3562">
        <v>190</v>
      </c>
      <c r="J3562">
        <v>1979</v>
      </c>
      <c r="K3562">
        <v>225</v>
      </c>
      <c r="L3562" s="1">
        <v>29080</v>
      </c>
      <c r="M3562">
        <v>1361</v>
      </c>
      <c r="N3562">
        <v>1979</v>
      </c>
      <c r="O3562">
        <v>28337</v>
      </c>
    </row>
    <row r="3563" spans="1:15" x14ac:dyDescent="0.25">
      <c r="A3563" t="s">
        <v>70</v>
      </c>
      <c r="B3563">
        <v>2000</v>
      </c>
      <c r="D3563" s="1">
        <v>36721</v>
      </c>
      <c r="E3563" t="s">
        <v>8</v>
      </c>
      <c r="F3563" t="s">
        <v>9</v>
      </c>
      <c r="G3563" t="s">
        <v>10</v>
      </c>
      <c r="H3563">
        <v>1039</v>
      </c>
      <c r="J3563">
        <v>1980</v>
      </c>
      <c r="K3563">
        <v>225</v>
      </c>
      <c r="L3563" s="1">
        <v>29445</v>
      </c>
      <c r="M3563">
        <v>300</v>
      </c>
      <c r="N3563">
        <v>1980</v>
      </c>
      <c r="O3563">
        <v>19701</v>
      </c>
    </row>
    <row r="3564" spans="1:15" x14ac:dyDescent="0.25">
      <c r="A3564" t="s">
        <v>70</v>
      </c>
      <c r="B3564">
        <v>2000</v>
      </c>
      <c r="D3564" s="1">
        <v>36722</v>
      </c>
      <c r="E3564" t="s">
        <v>8</v>
      </c>
      <c r="F3564" t="s">
        <v>9</v>
      </c>
      <c r="G3564" t="s">
        <v>10</v>
      </c>
      <c r="H3564">
        <v>213</v>
      </c>
      <c r="J3564">
        <v>1981</v>
      </c>
      <c r="K3564">
        <v>225</v>
      </c>
      <c r="L3564" s="1">
        <v>29811</v>
      </c>
      <c r="M3564">
        <v>422</v>
      </c>
      <c r="N3564">
        <v>1981</v>
      </c>
      <c r="O3564">
        <v>4188</v>
      </c>
    </row>
    <row r="3565" spans="1:15" x14ac:dyDescent="0.25">
      <c r="A3565" t="s">
        <v>70</v>
      </c>
      <c r="B3565">
        <v>2000</v>
      </c>
      <c r="D3565" s="1">
        <v>36723</v>
      </c>
      <c r="E3565" t="s">
        <v>8</v>
      </c>
      <c r="F3565" t="s">
        <v>9</v>
      </c>
      <c r="G3565" t="s">
        <v>10</v>
      </c>
      <c r="H3565">
        <v>123</v>
      </c>
      <c r="J3565">
        <v>1982</v>
      </c>
      <c r="K3565">
        <v>225</v>
      </c>
      <c r="L3565" s="1">
        <v>30176</v>
      </c>
      <c r="M3565">
        <v>17</v>
      </c>
      <c r="N3565">
        <v>1982</v>
      </c>
      <c r="O3565">
        <v>9477</v>
      </c>
    </row>
    <row r="3566" spans="1:15" x14ac:dyDescent="0.25">
      <c r="A3566" t="s">
        <v>70</v>
      </c>
      <c r="B3566">
        <v>2000</v>
      </c>
      <c r="D3566" s="1">
        <v>36724</v>
      </c>
      <c r="E3566" t="s">
        <v>8</v>
      </c>
      <c r="F3566" t="s">
        <v>9</v>
      </c>
      <c r="G3566" t="s">
        <v>10</v>
      </c>
      <c r="H3566">
        <v>410</v>
      </c>
      <c r="J3566">
        <v>1983</v>
      </c>
      <c r="K3566">
        <v>225</v>
      </c>
      <c r="L3566" s="1">
        <v>30541</v>
      </c>
      <c r="M3566">
        <v>1092</v>
      </c>
      <c r="N3566">
        <v>1983</v>
      </c>
      <c r="O3566">
        <v>58748</v>
      </c>
    </row>
    <row r="3567" spans="1:15" x14ac:dyDescent="0.25">
      <c r="A3567" t="s">
        <v>70</v>
      </c>
      <c r="B3567">
        <v>2000</v>
      </c>
      <c r="D3567" s="1">
        <v>36725</v>
      </c>
      <c r="E3567" t="s">
        <v>8</v>
      </c>
      <c r="F3567" t="s">
        <v>9</v>
      </c>
      <c r="G3567" t="s">
        <v>10</v>
      </c>
      <c r="H3567">
        <v>740</v>
      </c>
      <c r="J3567">
        <v>1984</v>
      </c>
      <c r="K3567">
        <v>225</v>
      </c>
      <c r="L3567" s="1">
        <v>30906</v>
      </c>
      <c r="M3567">
        <v>38</v>
      </c>
      <c r="N3567">
        <v>1984</v>
      </c>
      <c r="O3567">
        <v>18201</v>
      </c>
    </row>
    <row r="3568" spans="1:15" x14ac:dyDescent="0.25">
      <c r="A3568" t="s">
        <v>70</v>
      </c>
      <c r="B3568">
        <v>2000</v>
      </c>
      <c r="D3568" s="1">
        <v>36726</v>
      </c>
      <c r="E3568" t="s">
        <v>8</v>
      </c>
      <c r="F3568" t="s">
        <v>9</v>
      </c>
      <c r="G3568" t="s">
        <v>10</v>
      </c>
      <c r="H3568">
        <v>176</v>
      </c>
      <c r="J3568">
        <v>1985</v>
      </c>
      <c r="K3568">
        <v>225</v>
      </c>
      <c r="L3568" s="1">
        <v>31272</v>
      </c>
      <c r="M3568">
        <v>15</v>
      </c>
      <c r="N3568">
        <v>1985</v>
      </c>
      <c r="O3568">
        <v>5751</v>
      </c>
    </row>
    <row r="3569" spans="1:15" x14ac:dyDescent="0.25">
      <c r="A3569" t="s">
        <v>70</v>
      </c>
      <c r="B3569">
        <v>2000</v>
      </c>
      <c r="D3569" s="1">
        <v>36727</v>
      </c>
      <c r="E3569" t="s">
        <v>8</v>
      </c>
      <c r="F3569" t="s">
        <v>9</v>
      </c>
      <c r="G3569" t="s">
        <v>10</v>
      </c>
      <c r="H3569">
        <v>242</v>
      </c>
      <c r="J3569">
        <v>1986</v>
      </c>
      <c r="K3569">
        <v>225</v>
      </c>
      <c r="L3569" s="1">
        <v>31637</v>
      </c>
      <c r="M3569">
        <v>0</v>
      </c>
      <c r="N3569">
        <v>1986</v>
      </c>
      <c r="O3569">
        <v>792</v>
      </c>
    </row>
    <row r="3570" spans="1:15" x14ac:dyDescent="0.25">
      <c r="A3570" t="s">
        <v>70</v>
      </c>
      <c r="B3570">
        <v>2000</v>
      </c>
      <c r="D3570" s="1">
        <v>36728</v>
      </c>
      <c r="E3570" t="s">
        <v>8</v>
      </c>
      <c r="F3570" t="s">
        <v>9</v>
      </c>
      <c r="G3570" t="s">
        <v>10</v>
      </c>
      <c r="H3570">
        <v>325</v>
      </c>
      <c r="J3570">
        <v>1987</v>
      </c>
      <c r="K3570">
        <v>225</v>
      </c>
      <c r="L3570" s="1">
        <v>32002</v>
      </c>
      <c r="M3570">
        <v>113</v>
      </c>
      <c r="N3570">
        <v>1987</v>
      </c>
      <c r="O3570">
        <v>14303</v>
      </c>
    </row>
    <row r="3571" spans="1:15" x14ac:dyDescent="0.25">
      <c r="A3571" t="s">
        <v>70</v>
      </c>
      <c r="B3571">
        <v>2000</v>
      </c>
      <c r="D3571" s="1">
        <v>36729</v>
      </c>
      <c r="E3571" t="s">
        <v>8</v>
      </c>
      <c r="F3571" t="s">
        <v>9</v>
      </c>
      <c r="G3571" t="s">
        <v>10</v>
      </c>
      <c r="H3571">
        <v>165</v>
      </c>
      <c r="J3571">
        <v>1988</v>
      </c>
      <c r="K3571">
        <v>225</v>
      </c>
      <c r="L3571" s="1">
        <v>32367</v>
      </c>
      <c r="M3571">
        <v>27</v>
      </c>
      <c r="N3571">
        <v>1988</v>
      </c>
      <c r="O3571">
        <v>7429</v>
      </c>
    </row>
    <row r="3572" spans="1:15" x14ac:dyDescent="0.25">
      <c r="A3572" t="s">
        <v>70</v>
      </c>
      <c r="B3572">
        <v>2000</v>
      </c>
      <c r="D3572" s="1">
        <v>36730</v>
      </c>
      <c r="E3572" t="s">
        <v>8</v>
      </c>
      <c r="F3572" t="s">
        <v>9</v>
      </c>
      <c r="G3572" t="s">
        <v>10</v>
      </c>
      <c r="H3572">
        <v>139</v>
      </c>
      <c r="J3572">
        <v>1989</v>
      </c>
      <c r="K3572">
        <v>225</v>
      </c>
      <c r="L3572" s="1">
        <v>32733</v>
      </c>
      <c r="M3572">
        <v>0</v>
      </c>
      <c r="N3572">
        <v>1989</v>
      </c>
      <c r="O3572">
        <v>58820</v>
      </c>
    </row>
    <row r="3573" spans="1:15" x14ac:dyDescent="0.25">
      <c r="A3573" t="s">
        <v>70</v>
      </c>
      <c r="B3573">
        <v>2000</v>
      </c>
      <c r="D3573" s="1">
        <v>36731</v>
      </c>
      <c r="E3573" t="s">
        <v>8</v>
      </c>
      <c r="F3573" t="s">
        <v>9</v>
      </c>
      <c r="G3573" t="s">
        <v>10</v>
      </c>
      <c r="H3573">
        <v>132</v>
      </c>
      <c r="J3573">
        <v>1990</v>
      </c>
      <c r="K3573">
        <v>225</v>
      </c>
      <c r="L3573" s="1">
        <v>33098</v>
      </c>
      <c r="M3573">
        <v>0</v>
      </c>
      <c r="N3573">
        <v>1990</v>
      </c>
      <c r="O3573">
        <v>25740</v>
      </c>
    </row>
    <row r="3574" spans="1:15" x14ac:dyDescent="0.25">
      <c r="A3574" t="s">
        <v>70</v>
      </c>
      <c r="B3574">
        <v>2000</v>
      </c>
      <c r="D3574" s="1">
        <v>36732</v>
      </c>
      <c r="E3574" t="s">
        <v>8</v>
      </c>
      <c r="F3574" t="s">
        <v>9</v>
      </c>
      <c r="G3574" t="s">
        <v>10</v>
      </c>
      <c r="H3574">
        <v>73</v>
      </c>
      <c r="J3574">
        <v>1991</v>
      </c>
      <c r="K3574">
        <v>225</v>
      </c>
      <c r="L3574" s="1">
        <v>33463</v>
      </c>
      <c r="M3574">
        <v>0</v>
      </c>
      <c r="N3574">
        <v>1991</v>
      </c>
      <c r="O3574">
        <v>15719</v>
      </c>
    </row>
    <row r="3575" spans="1:15" x14ac:dyDescent="0.25">
      <c r="A3575" t="s">
        <v>70</v>
      </c>
      <c r="B3575">
        <v>2000</v>
      </c>
      <c r="D3575" s="1">
        <v>36733</v>
      </c>
      <c r="E3575" t="s">
        <v>8</v>
      </c>
      <c r="F3575" t="s">
        <v>9</v>
      </c>
      <c r="G3575" t="s">
        <v>10</v>
      </c>
      <c r="H3575">
        <v>177</v>
      </c>
      <c r="J3575">
        <v>1992</v>
      </c>
      <c r="K3575">
        <v>225</v>
      </c>
      <c r="L3575" s="1">
        <v>33828</v>
      </c>
      <c r="M3575">
        <v>44</v>
      </c>
      <c r="N3575">
        <v>1992</v>
      </c>
      <c r="O3575">
        <v>22816</v>
      </c>
    </row>
    <row r="3576" spans="1:15" x14ac:dyDescent="0.25">
      <c r="A3576" t="s">
        <v>70</v>
      </c>
      <c r="B3576">
        <v>2000</v>
      </c>
      <c r="D3576" s="1">
        <v>36734</v>
      </c>
      <c r="E3576" t="s">
        <v>8</v>
      </c>
      <c r="F3576" t="s">
        <v>9</v>
      </c>
      <c r="G3576" t="s">
        <v>10</v>
      </c>
      <c r="H3576">
        <v>58</v>
      </c>
      <c r="J3576">
        <v>1993</v>
      </c>
      <c r="K3576">
        <v>225</v>
      </c>
      <c r="L3576" s="1">
        <v>34194</v>
      </c>
      <c r="M3576">
        <v>1808</v>
      </c>
      <c r="N3576">
        <v>1993</v>
      </c>
      <c r="O3576">
        <v>44172</v>
      </c>
    </row>
    <row r="3577" spans="1:15" x14ac:dyDescent="0.25">
      <c r="A3577" t="s">
        <v>70</v>
      </c>
      <c r="B3577">
        <v>2000</v>
      </c>
      <c r="D3577" s="1">
        <v>36735</v>
      </c>
      <c r="E3577" t="s">
        <v>8</v>
      </c>
      <c r="F3577" t="s">
        <v>9</v>
      </c>
      <c r="G3577" t="s">
        <v>10</v>
      </c>
      <c r="H3577">
        <v>55</v>
      </c>
      <c r="J3577">
        <v>1994</v>
      </c>
      <c r="K3577">
        <v>225</v>
      </c>
      <c r="L3577" s="1">
        <v>34559</v>
      </c>
      <c r="M3577">
        <v>66</v>
      </c>
      <c r="N3577">
        <v>1994</v>
      </c>
      <c r="O3577">
        <v>23515</v>
      </c>
    </row>
    <row r="3578" spans="1:15" x14ac:dyDescent="0.25">
      <c r="A3578" t="s">
        <v>70</v>
      </c>
      <c r="B3578">
        <v>2000</v>
      </c>
      <c r="D3578" s="1">
        <v>36736</v>
      </c>
      <c r="E3578" t="s">
        <v>8</v>
      </c>
      <c r="F3578" t="s">
        <v>9</v>
      </c>
      <c r="G3578" t="s">
        <v>10</v>
      </c>
      <c r="H3578">
        <v>81</v>
      </c>
      <c r="J3578">
        <v>1995</v>
      </c>
      <c r="K3578">
        <v>225</v>
      </c>
      <c r="L3578" s="1">
        <v>34924</v>
      </c>
      <c r="M3578">
        <v>0</v>
      </c>
      <c r="N3578">
        <v>1995</v>
      </c>
      <c r="O3578">
        <v>21307</v>
      </c>
    </row>
    <row r="3579" spans="1:15" x14ac:dyDescent="0.25">
      <c r="A3579" t="s">
        <v>70</v>
      </c>
      <c r="B3579">
        <v>2000</v>
      </c>
      <c r="D3579" s="1">
        <v>36737</v>
      </c>
      <c r="E3579" t="s">
        <v>8</v>
      </c>
      <c r="F3579" t="s">
        <v>9</v>
      </c>
      <c r="G3579" t="s">
        <v>10</v>
      </c>
      <c r="H3579">
        <v>18</v>
      </c>
      <c r="J3579">
        <v>1999</v>
      </c>
      <c r="K3579">
        <v>225</v>
      </c>
      <c r="L3579" s="1">
        <v>36385</v>
      </c>
      <c r="M3579">
        <v>30</v>
      </c>
      <c r="N3579">
        <v>1999</v>
      </c>
      <c r="O3579">
        <v>28981</v>
      </c>
    </row>
    <row r="3580" spans="1:15" x14ac:dyDescent="0.25">
      <c r="A3580" t="s">
        <v>70</v>
      </c>
      <c r="B3580">
        <v>2000</v>
      </c>
      <c r="D3580" s="1">
        <v>36738</v>
      </c>
      <c r="E3580" t="s">
        <v>8</v>
      </c>
      <c r="F3580" t="s">
        <v>9</v>
      </c>
      <c r="G3580" t="s">
        <v>10</v>
      </c>
      <c r="H3580">
        <v>30</v>
      </c>
      <c r="J3580">
        <v>2000</v>
      </c>
      <c r="K3580">
        <v>225</v>
      </c>
      <c r="L3580" s="1">
        <v>36750</v>
      </c>
      <c r="M3580">
        <v>21</v>
      </c>
      <c r="N3580">
        <v>2000</v>
      </c>
      <c r="O3580">
        <v>22392</v>
      </c>
    </row>
    <row r="3581" spans="1:15" x14ac:dyDescent="0.25">
      <c r="A3581" t="s">
        <v>70</v>
      </c>
      <c r="B3581">
        <v>2000</v>
      </c>
      <c r="D3581" s="1">
        <v>36739</v>
      </c>
      <c r="E3581" t="s">
        <v>8</v>
      </c>
      <c r="F3581" t="s">
        <v>9</v>
      </c>
      <c r="G3581" t="s">
        <v>10</v>
      </c>
      <c r="H3581">
        <v>37</v>
      </c>
      <c r="J3581">
        <v>2001</v>
      </c>
      <c r="K3581">
        <v>225</v>
      </c>
      <c r="L3581" s="1">
        <v>37116</v>
      </c>
      <c r="M3581">
        <v>51</v>
      </c>
      <c r="N3581">
        <v>2001</v>
      </c>
      <c r="O3581">
        <v>35671</v>
      </c>
    </row>
    <row r="3582" spans="1:15" x14ac:dyDescent="0.25">
      <c r="A3582" t="s">
        <v>70</v>
      </c>
      <c r="B3582">
        <v>2000</v>
      </c>
      <c r="D3582" s="1">
        <v>36740</v>
      </c>
      <c r="E3582" t="s">
        <v>8</v>
      </c>
      <c r="F3582" t="s">
        <v>9</v>
      </c>
      <c r="G3582" t="s">
        <v>10</v>
      </c>
      <c r="H3582">
        <v>39</v>
      </c>
      <c r="J3582">
        <v>2002</v>
      </c>
      <c r="K3582">
        <v>225</v>
      </c>
      <c r="L3582" s="1">
        <v>37481</v>
      </c>
      <c r="M3582">
        <v>0</v>
      </c>
      <c r="N3582">
        <v>2002</v>
      </c>
      <c r="O3582">
        <v>23647</v>
      </c>
    </row>
    <row r="3583" spans="1:15" x14ac:dyDescent="0.25">
      <c r="A3583" t="s">
        <v>70</v>
      </c>
      <c r="B3583">
        <v>2000</v>
      </c>
      <c r="D3583" s="1">
        <v>36741</v>
      </c>
      <c r="E3583" t="s">
        <v>8</v>
      </c>
      <c r="F3583" t="s">
        <v>9</v>
      </c>
      <c r="G3583" t="s">
        <v>10</v>
      </c>
      <c r="H3583">
        <v>70</v>
      </c>
      <c r="J3583">
        <v>2003</v>
      </c>
      <c r="K3583">
        <v>225</v>
      </c>
      <c r="L3583" s="1">
        <v>37846</v>
      </c>
      <c r="M3583">
        <v>396</v>
      </c>
      <c r="N3583">
        <v>2003</v>
      </c>
      <c r="O3583">
        <v>12690</v>
      </c>
    </row>
    <row r="3584" spans="1:15" x14ac:dyDescent="0.25">
      <c r="A3584" t="s">
        <v>70</v>
      </c>
      <c r="B3584">
        <v>2000</v>
      </c>
      <c r="D3584" s="1">
        <v>36742</v>
      </c>
      <c r="E3584" t="s">
        <v>8</v>
      </c>
      <c r="F3584" t="s">
        <v>9</v>
      </c>
      <c r="G3584" t="s">
        <v>10</v>
      </c>
      <c r="H3584">
        <v>18</v>
      </c>
      <c r="J3584">
        <v>2004</v>
      </c>
      <c r="K3584">
        <v>225</v>
      </c>
      <c r="L3584" s="1">
        <v>38211</v>
      </c>
      <c r="M3584">
        <v>1264</v>
      </c>
      <c r="N3584">
        <v>2004</v>
      </c>
      <c r="O3584">
        <v>29277</v>
      </c>
    </row>
    <row r="3585" spans="1:15" x14ac:dyDescent="0.25">
      <c r="A3585" t="s">
        <v>70</v>
      </c>
      <c r="B3585">
        <v>2000</v>
      </c>
      <c r="D3585" s="1">
        <v>36743</v>
      </c>
      <c r="E3585" t="s">
        <v>8</v>
      </c>
      <c r="F3585" t="s">
        <v>9</v>
      </c>
      <c r="G3585" t="s">
        <v>10</v>
      </c>
      <c r="H3585">
        <v>16</v>
      </c>
      <c r="J3585">
        <v>2005</v>
      </c>
      <c r="K3585">
        <v>225</v>
      </c>
      <c r="L3585" s="1">
        <v>38577</v>
      </c>
      <c r="M3585">
        <v>0</v>
      </c>
      <c r="N3585">
        <v>2005</v>
      </c>
      <c r="O3585">
        <v>12522</v>
      </c>
    </row>
    <row r="3586" spans="1:15" x14ac:dyDescent="0.25">
      <c r="A3586" t="s">
        <v>70</v>
      </c>
      <c r="B3586">
        <v>2000</v>
      </c>
      <c r="D3586" s="1">
        <v>36744</v>
      </c>
      <c r="E3586" t="s">
        <v>8</v>
      </c>
      <c r="F3586" t="s">
        <v>9</v>
      </c>
      <c r="G3586" t="s">
        <v>10</v>
      </c>
      <c r="H3586">
        <v>29</v>
      </c>
      <c r="J3586">
        <v>2006</v>
      </c>
      <c r="K3586">
        <v>225</v>
      </c>
      <c r="L3586" s="1">
        <v>38942</v>
      </c>
      <c r="M3586">
        <v>0</v>
      </c>
      <c r="N3586">
        <v>2006</v>
      </c>
      <c r="O3586">
        <v>14271</v>
      </c>
    </row>
    <row r="3587" spans="1:15" x14ac:dyDescent="0.25">
      <c r="A3587" t="s">
        <v>70</v>
      </c>
      <c r="B3587">
        <v>2000</v>
      </c>
      <c r="D3587" s="1">
        <v>36745</v>
      </c>
      <c r="E3587" t="s">
        <v>8</v>
      </c>
      <c r="F3587" t="s">
        <v>9</v>
      </c>
      <c r="G3587" t="s">
        <v>10</v>
      </c>
      <c r="H3587">
        <v>9</v>
      </c>
      <c r="J3587">
        <v>2007</v>
      </c>
      <c r="K3587">
        <v>225</v>
      </c>
      <c r="L3587" s="1">
        <v>39307</v>
      </c>
      <c r="M3587">
        <v>2</v>
      </c>
      <c r="N3587">
        <v>2007</v>
      </c>
      <c r="O3587">
        <v>1529</v>
      </c>
    </row>
    <row r="3588" spans="1:15" x14ac:dyDescent="0.25">
      <c r="A3588" t="s">
        <v>70</v>
      </c>
      <c r="B3588">
        <v>2000</v>
      </c>
      <c r="D3588" s="1">
        <v>36746</v>
      </c>
      <c r="E3588" t="s">
        <v>8</v>
      </c>
      <c r="F3588" t="s">
        <v>9</v>
      </c>
      <c r="G3588" t="s">
        <v>10</v>
      </c>
      <c r="H3588">
        <v>17</v>
      </c>
      <c r="J3588">
        <v>2008</v>
      </c>
      <c r="K3588">
        <v>225</v>
      </c>
      <c r="L3588" s="1">
        <v>39672</v>
      </c>
      <c r="M3588">
        <v>449</v>
      </c>
      <c r="N3588">
        <v>2008</v>
      </c>
      <c r="O3588">
        <v>13482</v>
      </c>
    </row>
    <row r="3589" spans="1:15" x14ac:dyDescent="0.25">
      <c r="A3589" t="s">
        <v>70</v>
      </c>
      <c r="B3589">
        <v>2000</v>
      </c>
      <c r="D3589" s="1">
        <v>36747</v>
      </c>
      <c r="E3589" t="s">
        <v>8</v>
      </c>
      <c r="F3589" t="s">
        <v>9</v>
      </c>
      <c r="G3589" t="s">
        <v>10</v>
      </c>
      <c r="H3589">
        <v>25</v>
      </c>
      <c r="J3589">
        <v>2009</v>
      </c>
      <c r="K3589">
        <v>225</v>
      </c>
      <c r="L3589" s="1">
        <v>40038</v>
      </c>
      <c r="M3589">
        <v>1419</v>
      </c>
      <c r="N3589">
        <v>2009</v>
      </c>
      <c r="O3589">
        <v>84067</v>
      </c>
    </row>
    <row r="3590" spans="1:15" x14ac:dyDescent="0.25">
      <c r="A3590" t="s">
        <v>70</v>
      </c>
      <c r="B3590">
        <v>2000</v>
      </c>
      <c r="D3590" s="1">
        <v>36748</v>
      </c>
      <c r="E3590" t="s">
        <v>8</v>
      </c>
      <c r="F3590" t="s">
        <v>9</v>
      </c>
      <c r="G3590" t="s">
        <v>10</v>
      </c>
      <c r="H3590">
        <v>9</v>
      </c>
      <c r="J3590">
        <v>2010</v>
      </c>
      <c r="K3590">
        <v>225</v>
      </c>
      <c r="L3590" s="1">
        <v>40403</v>
      </c>
      <c r="M3590">
        <v>560</v>
      </c>
      <c r="N3590">
        <v>2010</v>
      </c>
      <c r="O3590">
        <v>26382</v>
      </c>
    </row>
    <row r="3591" spans="1:15" x14ac:dyDescent="0.25">
      <c r="A3591" t="s">
        <v>70</v>
      </c>
      <c r="B3591">
        <v>2000</v>
      </c>
      <c r="D3591" s="1">
        <v>36749</v>
      </c>
      <c r="E3591" t="s">
        <v>8</v>
      </c>
      <c r="F3591" t="s">
        <v>9</v>
      </c>
      <c r="G3591" t="s">
        <v>10</v>
      </c>
      <c r="H3591">
        <v>3</v>
      </c>
      <c r="J3591">
        <v>2011</v>
      </c>
      <c r="K3591">
        <v>225</v>
      </c>
      <c r="L3591" s="1">
        <v>40768</v>
      </c>
      <c r="M3591">
        <v>988</v>
      </c>
      <c r="N3591">
        <v>2011</v>
      </c>
      <c r="O3591">
        <v>30412</v>
      </c>
    </row>
    <row r="3592" spans="1:15" x14ac:dyDescent="0.25">
      <c r="A3592" t="s">
        <v>70</v>
      </c>
      <c r="B3592">
        <v>2000</v>
      </c>
      <c r="D3592" s="1">
        <v>36750</v>
      </c>
      <c r="E3592" t="s">
        <v>8</v>
      </c>
      <c r="F3592" t="s">
        <v>9</v>
      </c>
      <c r="G3592" t="s">
        <v>10</v>
      </c>
      <c r="H3592">
        <v>21</v>
      </c>
      <c r="J3592">
        <v>2012</v>
      </c>
      <c r="K3592">
        <v>225</v>
      </c>
      <c r="L3592" s="1">
        <v>41133</v>
      </c>
      <c r="M3592">
        <v>854</v>
      </c>
      <c r="N3592">
        <v>2012</v>
      </c>
      <c r="O3592">
        <v>42962</v>
      </c>
    </row>
    <row r="3593" spans="1:15" x14ac:dyDescent="0.25">
      <c r="A3593" t="s">
        <v>70</v>
      </c>
      <c r="B3593">
        <v>2000</v>
      </c>
      <c r="D3593" s="1">
        <v>36751</v>
      </c>
      <c r="E3593" t="s">
        <v>8</v>
      </c>
      <c r="F3593" t="s">
        <v>9</v>
      </c>
      <c r="G3593" t="s">
        <v>10</v>
      </c>
      <c r="H3593">
        <v>27</v>
      </c>
      <c r="J3593">
        <v>2013</v>
      </c>
      <c r="K3593">
        <v>225</v>
      </c>
      <c r="L3593" s="1">
        <v>41499</v>
      </c>
      <c r="M3593">
        <v>199</v>
      </c>
      <c r="N3593">
        <v>2013</v>
      </c>
      <c r="O3593">
        <v>47164</v>
      </c>
    </row>
    <row r="3594" spans="1:15" x14ac:dyDescent="0.25">
      <c r="A3594" t="s">
        <v>70</v>
      </c>
      <c r="B3594">
        <v>2000</v>
      </c>
      <c r="D3594" s="1">
        <v>36752</v>
      </c>
      <c r="E3594" t="s">
        <v>8</v>
      </c>
      <c r="F3594" t="s">
        <v>9</v>
      </c>
      <c r="G3594" t="s">
        <v>10</v>
      </c>
      <c r="H3594">
        <v>130</v>
      </c>
      <c r="J3594">
        <v>2014</v>
      </c>
      <c r="K3594">
        <v>225</v>
      </c>
      <c r="L3594" s="1">
        <v>41864</v>
      </c>
      <c r="M3594">
        <v>0</v>
      </c>
      <c r="N3594">
        <v>2014</v>
      </c>
      <c r="O3594">
        <v>30093</v>
      </c>
    </row>
    <row r="3595" spans="1:15" x14ac:dyDescent="0.25">
      <c r="A3595" t="s">
        <v>70</v>
      </c>
      <c r="B3595">
        <v>2000</v>
      </c>
      <c r="D3595" s="1">
        <v>36753</v>
      </c>
      <c r="E3595" t="s">
        <v>8</v>
      </c>
      <c r="F3595" t="s">
        <v>9</v>
      </c>
      <c r="G3595" t="s">
        <v>10</v>
      </c>
      <c r="H3595">
        <v>10</v>
      </c>
      <c r="J3595">
        <v>2015</v>
      </c>
      <c r="K3595">
        <v>225</v>
      </c>
      <c r="L3595" s="1">
        <v>42229</v>
      </c>
      <c r="M3595">
        <v>1097</v>
      </c>
      <c r="N3595">
        <v>2015</v>
      </c>
      <c r="O3595">
        <v>38870</v>
      </c>
    </row>
    <row r="3596" spans="1:15" x14ac:dyDescent="0.25">
      <c r="A3596" t="s">
        <v>70</v>
      </c>
      <c r="B3596">
        <v>2000</v>
      </c>
      <c r="D3596" s="1">
        <v>36754</v>
      </c>
      <c r="E3596" t="s">
        <v>8</v>
      </c>
      <c r="F3596" t="s">
        <v>9</v>
      </c>
      <c r="G3596" t="s">
        <v>10</v>
      </c>
      <c r="H3596">
        <v>47</v>
      </c>
      <c r="J3596">
        <v>2016</v>
      </c>
      <c r="K3596">
        <v>225</v>
      </c>
      <c r="L3596" s="1">
        <v>42594</v>
      </c>
      <c r="M3596">
        <v>124</v>
      </c>
      <c r="N3596">
        <v>2016</v>
      </c>
      <c r="O3596">
        <v>23326</v>
      </c>
    </row>
    <row r="3597" spans="1:15" x14ac:dyDescent="0.25">
      <c r="A3597" t="s">
        <v>70</v>
      </c>
      <c r="B3597">
        <v>2000</v>
      </c>
      <c r="D3597" s="1">
        <v>36755</v>
      </c>
      <c r="E3597" t="s">
        <v>8</v>
      </c>
      <c r="F3597" t="s">
        <v>9</v>
      </c>
      <c r="G3597" t="s">
        <v>10</v>
      </c>
      <c r="H3597">
        <v>19</v>
      </c>
      <c r="J3597">
        <v>2017</v>
      </c>
      <c r="K3597">
        <v>225</v>
      </c>
      <c r="L3597" s="1">
        <v>42960</v>
      </c>
      <c r="M3597">
        <v>1349</v>
      </c>
      <c r="N3597">
        <v>2017</v>
      </c>
      <c r="O3597">
        <v>36279</v>
      </c>
    </row>
    <row r="3598" spans="1:15" x14ac:dyDescent="0.25">
      <c r="A3598" t="s">
        <v>70</v>
      </c>
      <c r="B3598">
        <v>2000</v>
      </c>
      <c r="D3598" s="1">
        <v>36756</v>
      </c>
      <c r="E3598" t="s">
        <v>8</v>
      </c>
      <c r="F3598" t="s">
        <v>9</v>
      </c>
      <c r="G3598" t="s">
        <v>10</v>
      </c>
      <c r="H3598">
        <v>101</v>
      </c>
      <c r="J3598">
        <v>2018</v>
      </c>
      <c r="K3598">
        <v>225</v>
      </c>
      <c r="L3598" s="1">
        <v>43325</v>
      </c>
      <c r="M3598">
        <v>1083</v>
      </c>
      <c r="N3598">
        <v>2018</v>
      </c>
      <c r="O3598">
        <v>28866</v>
      </c>
    </row>
    <row r="3599" spans="1:15" x14ac:dyDescent="0.25">
      <c r="A3599" t="s">
        <v>70</v>
      </c>
      <c r="B3599">
        <v>2000</v>
      </c>
      <c r="D3599" s="1">
        <v>36757</v>
      </c>
      <c r="E3599" t="s">
        <v>8</v>
      </c>
      <c r="F3599" t="s">
        <v>9</v>
      </c>
      <c r="G3599" t="s">
        <v>10</v>
      </c>
      <c r="H3599">
        <v>429</v>
      </c>
      <c r="J3599">
        <v>2019</v>
      </c>
      <c r="K3599">
        <v>225</v>
      </c>
      <c r="L3599" s="1">
        <v>43690</v>
      </c>
      <c r="M3599">
        <v>4131</v>
      </c>
      <c r="N3599">
        <v>2019</v>
      </c>
      <c r="O3599">
        <v>68496</v>
      </c>
    </row>
    <row r="3600" spans="1:15" x14ac:dyDescent="0.25">
      <c r="A3600" t="s">
        <v>70</v>
      </c>
      <c r="B3600">
        <v>2000</v>
      </c>
      <c r="D3600" s="1">
        <v>36758</v>
      </c>
      <c r="E3600" t="s">
        <v>8</v>
      </c>
      <c r="F3600" t="s">
        <v>9</v>
      </c>
      <c r="G3600" t="s">
        <v>10</v>
      </c>
      <c r="H3600">
        <v>16</v>
      </c>
      <c r="J3600">
        <v>2020</v>
      </c>
      <c r="K3600">
        <v>225</v>
      </c>
      <c r="L3600" s="1">
        <v>44055</v>
      </c>
      <c r="M3600">
        <v>702</v>
      </c>
      <c r="N3600">
        <v>2020</v>
      </c>
      <c r="O3600">
        <v>19007</v>
      </c>
    </row>
    <row r="3601" spans="1:15" x14ac:dyDescent="0.25">
      <c r="A3601" t="s">
        <v>70</v>
      </c>
      <c r="B3601">
        <v>2000</v>
      </c>
      <c r="D3601" s="1">
        <v>36759</v>
      </c>
      <c r="E3601" t="s">
        <v>8</v>
      </c>
      <c r="F3601" t="s">
        <v>9</v>
      </c>
      <c r="G3601" t="s">
        <v>10</v>
      </c>
      <c r="H3601">
        <v>11</v>
      </c>
      <c r="J3601">
        <v>2021</v>
      </c>
      <c r="K3601">
        <v>225</v>
      </c>
      <c r="L3601" s="1">
        <v>44421</v>
      </c>
      <c r="M3601">
        <v>13</v>
      </c>
      <c r="N3601">
        <v>2021</v>
      </c>
      <c r="O3601">
        <v>16515</v>
      </c>
    </row>
    <row r="3602" spans="1:15" x14ac:dyDescent="0.25">
      <c r="A3602" t="s">
        <v>70</v>
      </c>
      <c r="B3602">
        <v>2000</v>
      </c>
      <c r="D3602" s="1">
        <v>36760</v>
      </c>
      <c r="E3602" t="s">
        <v>8</v>
      </c>
      <c r="F3602" t="s">
        <v>9</v>
      </c>
      <c r="G3602" t="s">
        <v>10</v>
      </c>
      <c r="H3602">
        <v>118</v>
      </c>
      <c r="J3602">
        <v>1971</v>
      </c>
      <c r="K3602">
        <v>226</v>
      </c>
      <c r="L3602" s="1">
        <v>26159</v>
      </c>
      <c r="M3602">
        <v>571</v>
      </c>
      <c r="N3602">
        <v>1971</v>
      </c>
      <c r="O3602">
        <v>15956</v>
      </c>
    </row>
    <row r="3603" spans="1:15" x14ac:dyDescent="0.25">
      <c r="A3603" t="s">
        <v>70</v>
      </c>
      <c r="B3603">
        <v>2000</v>
      </c>
      <c r="D3603" s="1">
        <v>36761</v>
      </c>
      <c r="E3603" t="s">
        <v>8</v>
      </c>
      <c r="F3603" t="s">
        <v>9</v>
      </c>
      <c r="G3603" t="s">
        <v>10</v>
      </c>
      <c r="H3603">
        <v>472</v>
      </c>
      <c r="J3603">
        <v>1972</v>
      </c>
      <c r="K3603">
        <v>226</v>
      </c>
      <c r="L3603" s="1">
        <v>26524</v>
      </c>
      <c r="M3603">
        <v>570</v>
      </c>
      <c r="N3603">
        <v>1972</v>
      </c>
      <c r="O3603">
        <v>16308</v>
      </c>
    </row>
    <row r="3604" spans="1:15" x14ac:dyDescent="0.25">
      <c r="A3604" t="s">
        <v>70</v>
      </c>
      <c r="B3604">
        <v>2000</v>
      </c>
      <c r="D3604" s="1">
        <v>36762</v>
      </c>
      <c r="E3604" t="s">
        <v>8</v>
      </c>
      <c r="F3604" t="s">
        <v>9</v>
      </c>
      <c r="G3604" t="s">
        <v>10</v>
      </c>
      <c r="H3604">
        <v>690</v>
      </c>
      <c r="J3604">
        <v>1973</v>
      </c>
      <c r="K3604">
        <v>226</v>
      </c>
      <c r="L3604" s="1">
        <v>26890</v>
      </c>
      <c r="M3604">
        <v>861</v>
      </c>
      <c r="N3604">
        <v>1973</v>
      </c>
      <c r="O3604">
        <v>15966</v>
      </c>
    </row>
    <row r="3605" spans="1:15" x14ac:dyDescent="0.25">
      <c r="A3605" t="s">
        <v>70</v>
      </c>
      <c r="B3605">
        <v>2000</v>
      </c>
      <c r="D3605" s="1">
        <v>36763</v>
      </c>
      <c r="E3605" t="s">
        <v>8</v>
      </c>
      <c r="F3605" t="s">
        <v>9</v>
      </c>
      <c r="G3605" t="s">
        <v>10</v>
      </c>
      <c r="H3605">
        <v>122</v>
      </c>
      <c r="J3605">
        <v>1974</v>
      </c>
      <c r="K3605">
        <v>226</v>
      </c>
      <c r="L3605" s="1">
        <v>27255</v>
      </c>
      <c r="M3605">
        <v>192</v>
      </c>
      <c r="N3605">
        <v>1974</v>
      </c>
      <c r="O3605">
        <v>42018</v>
      </c>
    </row>
    <row r="3606" spans="1:15" x14ac:dyDescent="0.25">
      <c r="A3606" t="s">
        <v>70</v>
      </c>
      <c r="B3606">
        <v>2000</v>
      </c>
      <c r="D3606" s="1">
        <v>36764</v>
      </c>
      <c r="E3606" t="s">
        <v>8</v>
      </c>
      <c r="F3606" t="s">
        <v>9</v>
      </c>
      <c r="G3606" t="s">
        <v>10</v>
      </c>
      <c r="H3606">
        <v>461</v>
      </c>
      <c r="J3606">
        <v>1975</v>
      </c>
      <c r="K3606">
        <v>226</v>
      </c>
      <c r="L3606" s="1">
        <v>27620</v>
      </c>
      <c r="M3606">
        <v>3</v>
      </c>
      <c r="N3606">
        <v>1975</v>
      </c>
      <c r="O3606">
        <v>5225</v>
      </c>
    </row>
    <row r="3607" spans="1:15" x14ac:dyDescent="0.25">
      <c r="A3607" t="s">
        <v>70</v>
      </c>
      <c r="B3607">
        <v>2000</v>
      </c>
      <c r="D3607" s="1">
        <v>36765</v>
      </c>
      <c r="E3607" t="s">
        <v>8</v>
      </c>
      <c r="F3607" t="s">
        <v>9</v>
      </c>
      <c r="G3607" t="s">
        <v>10</v>
      </c>
      <c r="H3607">
        <v>362</v>
      </c>
      <c r="J3607">
        <v>1976</v>
      </c>
      <c r="K3607">
        <v>226</v>
      </c>
      <c r="L3607" s="1">
        <v>27985</v>
      </c>
      <c r="M3607">
        <v>567</v>
      </c>
      <c r="N3607">
        <v>1976</v>
      </c>
      <c r="O3607">
        <v>12254</v>
      </c>
    </row>
    <row r="3608" spans="1:15" x14ac:dyDescent="0.25">
      <c r="A3608" t="s">
        <v>70</v>
      </c>
      <c r="B3608">
        <v>2000</v>
      </c>
      <c r="D3608" s="1">
        <v>36766</v>
      </c>
      <c r="E3608" t="s">
        <v>8</v>
      </c>
      <c r="F3608" t="s">
        <v>9</v>
      </c>
      <c r="G3608" t="s">
        <v>10</v>
      </c>
      <c r="H3608">
        <v>1035</v>
      </c>
      <c r="J3608">
        <v>1977</v>
      </c>
      <c r="K3608">
        <v>226</v>
      </c>
      <c r="L3608" s="1">
        <v>28351</v>
      </c>
      <c r="M3608">
        <v>0</v>
      </c>
      <c r="N3608">
        <v>1977</v>
      </c>
      <c r="O3608">
        <v>5233</v>
      </c>
    </row>
    <row r="3609" spans="1:15" x14ac:dyDescent="0.25">
      <c r="A3609" t="s">
        <v>70</v>
      </c>
      <c r="B3609">
        <v>2000</v>
      </c>
      <c r="D3609" s="1">
        <v>36767</v>
      </c>
      <c r="E3609" t="s">
        <v>8</v>
      </c>
      <c r="F3609" t="s">
        <v>9</v>
      </c>
      <c r="G3609" t="s">
        <v>10</v>
      </c>
      <c r="H3609">
        <v>866</v>
      </c>
      <c r="J3609">
        <v>1978</v>
      </c>
      <c r="K3609">
        <v>226</v>
      </c>
      <c r="L3609" s="1">
        <v>28716</v>
      </c>
      <c r="M3609">
        <v>683</v>
      </c>
      <c r="N3609">
        <v>1978</v>
      </c>
      <c r="O3609">
        <v>28836</v>
      </c>
    </row>
    <row r="3610" spans="1:15" x14ac:dyDescent="0.25">
      <c r="A3610" t="s">
        <v>70</v>
      </c>
      <c r="B3610">
        <v>2000</v>
      </c>
      <c r="D3610" s="1">
        <v>36768</v>
      </c>
      <c r="E3610" t="s">
        <v>8</v>
      </c>
      <c r="F3610" t="s">
        <v>9</v>
      </c>
      <c r="G3610" t="s">
        <v>10</v>
      </c>
      <c r="H3610">
        <v>178</v>
      </c>
      <c r="J3610">
        <v>1979</v>
      </c>
      <c r="K3610">
        <v>226</v>
      </c>
      <c r="L3610" s="1">
        <v>29081</v>
      </c>
      <c r="M3610">
        <v>1246</v>
      </c>
      <c r="N3610">
        <v>1979</v>
      </c>
      <c r="O3610">
        <v>29583</v>
      </c>
    </row>
    <row r="3611" spans="1:15" x14ac:dyDescent="0.25">
      <c r="A3611" t="s">
        <v>70</v>
      </c>
      <c r="B3611">
        <v>2000</v>
      </c>
      <c r="D3611" s="1">
        <v>36769</v>
      </c>
      <c r="E3611" t="s">
        <v>8</v>
      </c>
      <c r="F3611" t="s">
        <v>9</v>
      </c>
      <c r="G3611" t="s">
        <v>10</v>
      </c>
      <c r="H3611">
        <v>4438</v>
      </c>
      <c r="J3611">
        <v>1980</v>
      </c>
      <c r="K3611">
        <v>226</v>
      </c>
      <c r="L3611" s="1">
        <v>29446</v>
      </c>
      <c r="M3611">
        <v>300</v>
      </c>
      <c r="N3611">
        <v>1980</v>
      </c>
      <c r="O3611">
        <v>20001</v>
      </c>
    </row>
    <row r="3612" spans="1:15" x14ac:dyDescent="0.25">
      <c r="A3612" t="s">
        <v>70</v>
      </c>
      <c r="B3612">
        <v>2000</v>
      </c>
      <c r="D3612" s="1">
        <v>36770</v>
      </c>
      <c r="E3612" t="s">
        <v>8</v>
      </c>
      <c r="F3612" t="s">
        <v>9</v>
      </c>
      <c r="G3612" t="s">
        <v>10</v>
      </c>
      <c r="H3612">
        <v>1098</v>
      </c>
      <c r="J3612">
        <v>1981</v>
      </c>
      <c r="K3612">
        <v>226</v>
      </c>
      <c r="L3612" s="1">
        <v>29812</v>
      </c>
      <c r="M3612">
        <v>1022</v>
      </c>
      <c r="N3612">
        <v>1981</v>
      </c>
      <c r="O3612">
        <v>5210</v>
      </c>
    </row>
    <row r="3613" spans="1:15" x14ac:dyDescent="0.25">
      <c r="A3613" t="s">
        <v>70</v>
      </c>
      <c r="B3613">
        <v>2000</v>
      </c>
      <c r="D3613" s="1">
        <v>36771</v>
      </c>
      <c r="E3613" t="s">
        <v>8</v>
      </c>
      <c r="F3613" t="s">
        <v>9</v>
      </c>
      <c r="G3613" t="s">
        <v>10</v>
      </c>
      <c r="H3613">
        <v>291</v>
      </c>
      <c r="J3613">
        <v>1982</v>
      </c>
      <c r="K3613">
        <v>226</v>
      </c>
      <c r="L3613" s="1">
        <v>30177</v>
      </c>
      <c r="M3613">
        <v>415</v>
      </c>
      <c r="N3613">
        <v>1982</v>
      </c>
      <c r="O3613">
        <v>9892</v>
      </c>
    </row>
    <row r="3614" spans="1:15" x14ac:dyDescent="0.25">
      <c r="A3614" t="s">
        <v>70</v>
      </c>
      <c r="B3614">
        <v>2000</v>
      </c>
      <c r="D3614" s="1">
        <v>36772</v>
      </c>
      <c r="E3614" t="s">
        <v>8</v>
      </c>
      <c r="F3614" t="s">
        <v>9</v>
      </c>
      <c r="G3614" t="s">
        <v>10</v>
      </c>
      <c r="H3614">
        <v>2441</v>
      </c>
      <c r="J3614">
        <v>1983</v>
      </c>
      <c r="K3614">
        <v>226</v>
      </c>
      <c r="L3614" s="1">
        <v>30542</v>
      </c>
      <c r="M3614">
        <v>1044</v>
      </c>
      <c r="N3614">
        <v>1983</v>
      </c>
      <c r="O3614">
        <v>59792</v>
      </c>
    </row>
    <row r="3615" spans="1:15" x14ac:dyDescent="0.25">
      <c r="A3615" t="s">
        <v>70</v>
      </c>
      <c r="B3615">
        <v>2000</v>
      </c>
      <c r="D3615" s="1">
        <v>36773</v>
      </c>
      <c r="E3615" t="s">
        <v>8</v>
      </c>
      <c r="F3615" t="s">
        <v>9</v>
      </c>
      <c r="G3615" t="s">
        <v>10</v>
      </c>
      <c r="H3615">
        <v>575</v>
      </c>
      <c r="J3615">
        <v>1984</v>
      </c>
      <c r="K3615">
        <v>226</v>
      </c>
      <c r="L3615" s="1">
        <v>30907</v>
      </c>
      <c r="M3615">
        <v>92</v>
      </c>
      <c r="N3615">
        <v>1984</v>
      </c>
      <c r="O3615">
        <v>18293</v>
      </c>
    </row>
    <row r="3616" spans="1:15" x14ac:dyDescent="0.25">
      <c r="A3616" t="s">
        <v>70</v>
      </c>
      <c r="B3616">
        <v>2000</v>
      </c>
      <c r="D3616" s="1">
        <v>36774</v>
      </c>
      <c r="E3616" t="s">
        <v>8</v>
      </c>
      <c r="F3616" t="s">
        <v>9</v>
      </c>
      <c r="G3616" t="s">
        <v>10</v>
      </c>
      <c r="H3616">
        <v>512</v>
      </c>
      <c r="J3616">
        <v>1985</v>
      </c>
      <c r="K3616">
        <v>226</v>
      </c>
      <c r="L3616" s="1">
        <v>31273</v>
      </c>
      <c r="M3616">
        <v>0</v>
      </c>
      <c r="N3616">
        <v>1985</v>
      </c>
      <c r="O3616">
        <v>5751</v>
      </c>
    </row>
    <row r="3617" spans="1:15" x14ac:dyDescent="0.25">
      <c r="A3617" t="s">
        <v>70</v>
      </c>
      <c r="B3617">
        <v>2000</v>
      </c>
      <c r="D3617" s="1">
        <v>36775</v>
      </c>
      <c r="E3617" t="s">
        <v>8</v>
      </c>
      <c r="F3617" t="s">
        <v>9</v>
      </c>
      <c r="G3617" t="s">
        <v>10</v>
      </c>
      <c r="H3617">
        <v>58</v>
      </c>
      <c r="J3617">
        <v>1986</v>
      </c>
      <c r="K3617">
        <v>226</v>
      </c>
      <c r="L3617" s="1">
        <v>31638</v>
      </c>
      <c r="M3617">
        <v>0</v>
      </c>
      <c r="N3617">
        <v>1986</v>
      </c>
      <c r="O3617">
        <v>792</v>
      </c>
    </row>
    <row r="3618" spans="1:15" x14ac:dyDescent="0.25">
      <c r="A3618" t="s">
        <v>70</v>
      </c>
      <c r="B3618">
        <v>2000</v>
      </c>
      <c r="D3618" s="1">
        <v>36776</v>
      </c>
      <c r="E3618" t="s">
        <v>8</v>
      </c>
      <c r="F3618" t="s">
        <v>9</v>
      </c>
      <c r="G3618" t="s">
        <v>10</v>
      </c>
      <c r="H3618">
        <v>705</v>
      </c>
      <c r="J3618">
        <v>1987</v>
      </c>
      <c r="K3618">
        <v>226</v>
      </c>
      <c r="L3618" s="1">
        <v>32003</v>
      </c>
      <c r="M3618">
        <v>2</v>
      </c>
      <c r="N3618">
        <v>1987</v>
      </c>
      <c r="O3618">
        <v>14305</v>
      </c>
    </row>
    <row r="3619" spans="1:15" x14ac:dyDescent="0.25">
      <c r="A3619" t="s">
        <v>70</v>
      </c>
      <c r="B3619">
        <v>2000</v>
      </c>
      <c r="D3619" s="1">
        <v>36777</v>
      </c>
      <c r="E3619" t="s">
        <v>8</v>
      </c>
      <c r="F3619" t="s">
        <v>9</v>
      </c>
      <c r="G3619" t="s">
        <v>10</v>
      </c>
      <c r="H3619">
        <v>73</v>
      </c>
      <c r="J3619">
        <v>1988</v>
      </c>
      <c r="K3619">
        <v>226</v>
      </c>
      <c r="L3619" s="1">
        <v>32368</v>
      </c>
      <c r="M3619">
        <v>7</v>
      </c>
      <c r="N3619">
        <v>1988</v>
      </c>
      <c r="O3619">
        <v>7436</v>
      </c>
    </row>
    <row r="3620" spans="1:15" x14ac:dyDescent="0.25">
      <c r="A3620" t="s">
        <v>70</v>
      </c>
      <c r="B3620">
        <v>2000</v>
      </c>
      <c r="D3620" s="1">
        <v>36778</v>
      </c>
      <c r="E3620" t="s">
        <v>8</v>
      </c>
      <c r="F3620" t="s">
        <v>9</v>
      </c>
      <c r="G3620" t="s">
        <v>10</v>
      </c>
      <c r="H3620">
        <v>1324</v>
      </c>
      <c r="J3620">
        <v>1989</v>
      </c>
      <c r="K3620">
        <v>226</v>
      </c>
      <c r="L3620" s="1">
        <v>32734</v>
      </c>
      <c r="M3620">
        <v>0</v>
      </c>
      <c r="N3620">
        <v>1989</v>
      </c>
      <c r="O3620">
        <v>58820</v>
      </c>
    </row>
    <row r="3621" spans="1:15" x14ac:dyDescent="0.25">
      <c r="A3621" t="s">
        <v>70</v>
      </c>
      <c r="B3621">
        <v>2000</v>
      </c>
      <c r="D3621" s="1">
        <v>36779</v>
      </c>
      <c r="E3621" t="s">
        <v>8</v>
      </c>
      <c r="F3621" t="s">
        <v>9</v>
      </c>
      <c r="G3621" t="s">
        <v>10</v>
      </c>
      <c r="H3621">
        <v>179</v>
      </c>
      <c r="J3621">
        <v>1990</v>
      </c>
      <c r="K3621">
        <v>226</v>
      </c>
      <c r="L3621" s="1">
        <v>33099</v>
      </c>
      <c r="M3621">
        <v>0</v>
      </c>
      <c r="N3621">
        <v>1990</v>
      </c>
      <c r="O3621">
        <v>25740</v>
      </c>
    </row>
    <row r="3622" spans="1:15" x14ac:dyDescent="0.25">
      <c r="A3622" t="s">
        <v>70</v>
      </c>
      <c r="B3622">
        <v>2000</v>
      </c>
      <c r="D3622" s="1">
        <v>36780</v>
      </c>
      <c r="E3622" t="s">
        <v>8</v>
      </c>
      <c r="F3622" t="s">
        <v>9</v>
      </c>
      <c r="G3622" t="s">
        <v>10</v>
      </c>
      <c r="H3622">
        <v>153</v>
      </c>
      <c r="J3622">
        <v>1991</v>
      </c>
      <c r="K3622">
        <v>226</v>
      </c>
      <c r="L3622" s="1">
        <v>33464</v>
      </c>
      <c r="M3622">
        <v>0</v>
      </c>
      <c r="N3622">
        <v>1991</v>
      </c>
      <c r="O3622">
        <v>15719</v>
      </c>
    </row>
    <row r="3623" spans="1:15" x14ac:dyDescent="0.25">
      <c r="A3623" t="s">
        <v>70</v>
      </c>
      <c r="B3623">
        <v>2000</v>
      </c>
      <c r="D3623" s="1">
        <v>36781</v>
      </c>
      <c r="E3623" t="s">
        <v>8</v>
      </c>
      <c r="F3623" t="s">
        <v>9</v>
      </c>
      <c r="G3623" t="s">
        <v>10</v>
      </c>
      <c r="H3623">
        <v>246</v>
      </c>
      <c r="J3623">
        <v>1992</v>
      </c>
      <c r="K3623">
        <v>226</v>
      </c>
      <c r="L3623" s="1">
        <v>33829</v>
      </c>
      <c r="M3623">
        <v>0</v>
      </c>
      <c r="N3623">
        <v>1992</v>
      </c>
      <c r="O3623">
        <v>22816</v>
      </c>
    </row>
    <row r="3624" spans="1:15" x14ac:dyDescent="0.25">
      <c r="A3624" t="s">
        <v>70</v>
      </c>
      <c r="B3624">
        <v>2000</v>
      </c>
      <c r="D3624" s="1">
        <v>36782</v>
      </c>
      <c r="E3624" t="s">
        <v>8</v>
      </c>
      <c r="F3624" t="s">
        <v>9</v>
      </c>
      <c r="G3624" t="s">
        <v>10</v>
      </c>
      <c r="H3624">
        <v>2207</v>
      </c>
      <c r="J3624">
        <v>1993</v>
      </c>
      <c r="K3624">
        <v>226</v>
      </c>
      <c r="L3624" s="1">
        <v>34195</v>
      </c>
      <c r="M3624">
        <v>4002</v>
      </c>
      <c r="N3624">
        <v>1993</v>
      </c>
      <c r="O3624">
        <v>48174</v>
      </c>
    </row>
    <row r="3625" spans="1:15" x14ac:dyDescent="0.25">
      <c r="A3625" t="s">
        <v>70</v>
      </c>
      <c r="B3625">
        <v>2000</v>
      </c>
      <c r="D3625" s="1">
        <v>36783</v>
      </c>
      <c r="E3625" t="s">
        <v>8</v>
      </c>
      <c r="F3625" t="s">
        <v>9</v>
      </c>
      <c r="G3625" t="s">
        <v>10</v>
      </c>
      <c r="H3625">
        <v>17</v>
      </c>
      <c r="J3625">
        <v>1994</v>
      </c>
      <c r="K3625">
        <v>226</v>
      </c>
      <c r="L3625" s="1">
        <v>34560</v>
      </c>
      <c r="M3625">
        <v>214</v>
      </c>
      <c r="N3625">
        <v>1994</v>
      </c>
      <c r="O3625">
        <v>23729</v>
      </c>
    </row>
    <row r="3626" spans="1:15" x14ac:dyDescent="0.25">
      <c r="A3626" t="s">
        <v>70</v>
      </c>
      <c r="B3626">
        <v>2000</v>
      </c>
      <c r="D3626" s="1">
        <v>36784</v>
      </c>
      <c r="E3626" t="s">
        <v>8</v>
      </c>
      <c r="F3626" t="s">
        <v>9</v>
      </c>
      <c r="G3626" t="s">
        <v>10</v>
      </c>
      <c r="H3626">
        <v>692</v>
      </c>
      <c r="J3626">
        <v>1995</v>
      </c>
      <c r="K3626">
        <v>226</v>
      </c>
      <c r="L3626" s="1">
        <v>34925</v>
      </c>
      <c r="M3626">
        <v>4</v>
      </c>
      <c r="N3626">
        <v>1995</v>
      </c>
      <c r="O3626">
        <v>21311</v>
      </c>
    </row>
    <row r="3627" spans="1:15" x14ac:dyDescent="0.25">
      <c r="A3627" t="s">
        <v>70</v>
      </c>
      <c r="B3627">
        <v>2000</v>
      </c>
      <c r="D3627" s="1">
        <v>36785</v>
      </c>
      <c r="E3627" t="s">
        <v>8</v>
      </c>
      <c r="F3627" t="s">
        <v>9</v>
      </c>
      <c r="G3627" t="s">
        <v>10</v>
      </c>
      <c r="H3627">
        <v>45</v>
      </c>
      <c r="J3627">
        <v>1999</v>
      </c>
      <c r="K3627">
        <v>226</v>
      </c>
      <c r="L3627" s="1">
        <v>36386</v>
      </c>
      <c r="M3627">
        <v>153</v>
      </c>
      <c r="N3627">
        <v>1999</v>
      </c>
      <c r="O3627">
        <v>29134</v>
      </c>
    </row>
    <row r="3628" spans="1:15" x14ac:dyDescent="0.25">
      <c r="A3628" t="s">
        <v>70</v>
      </c>
      <c r="B3628">
        <v>2000</v>
      </c>
      <c r="D3628" s="1">
        <v>36786</v>
      </c>
      <c r="E3628" t="s">
        <v>8</v>
      </c>
      <c r="F3628" t="s">
        <v>9</v>
      </c>
      <c r="G3628" t="s">
        <v>10</v>
      </c>
      <c r="H3628">
        <v>136</v>
      </c>
      <c r="J3628">
        <v>2000</v>
      </c>
      <c r="K3628">
        <v>226</v>
      </c>
      <c r="L3628" s="1">
        <v>36751</v>
      </c>
      <c r="M3628">
        <v>27</v>
      </c>
      <c r="N3628">
        <v>2000</v>
      </c>
      <c r="O3628">
        <v>22419</v>
      </c>
    </row>
    <row r="3629" spans="1:15" x14ac:dyDescent="0.25">
      <c r="A3629" t="s">
        <v>70</v>
      </c>
      <c r="B3629">
        <v>2000</v>
      </c>
      <c r="D3629" s="1">
        <v>36787</v>
      </c>
      <c r="E3629" t="s">
        <v>8</v>
      </c>
      <c r="F3629" t="s">
        <v>9</v>
      </c>
      <c r="G3629" t="s">
        <v>10</v>
      </c>
      <c r="H3629">
        <v>372</v>
      </c>
      <c r="J3629">
        <v>2001</v>
      </c>
      <c r="K3629">
        <v>226</v>
      </c>
      <c r="L3629" s="1">
        <v>37117</v>
      </c>
      <c r="M3629">
        <v>1835</v>
      </c>
      <c r="N3629">
        <v>2001</v>
      </c>
      <c r="O3629">
        <v>37506</v>
      </c>
    </row>
    <row r="3630" spans="1:15" x14ac:dyDescent="0.25">
      <c r="A3630" t="s">
        <v>70</v>
      </c>
      <c r="B3630">
        <v>2000</v>
      </c>
      <c r="D3630" s="1">
        <v>36788</v>
      </c>
      <c r="E3630" t="s">
        <v>8</v>
      </c>
      <c r="F3630" t="s">
        <v>9</v>
      </c>
      <c r="G3630" t="s">
        <v>10</v>
      </c>
      <c r="H3630">
        <v>54</v>
      </c>
      <c r="J3630">
        <v>2002</v>
      </c>
      <c r="K3630">
        <v>226</v>
      </c>
      <c r="L3630" s="1">
        <v>37482</v>
      </c>
      <c r="M3630">
        <v>0</v>
      </c>
      <c r="N3630">
        <v>2002</v>
      </c>
      <c r="O3630">
        <v>23647</v>
      </c>
    </row>
    <row r="3631" spans="1:15" x14ac:dyDescent="0.25">
      <c r="A3631" t="s">
        <v>70</v>
      </c>
      <c r="B3631">
        <v>2000</v>
      </c>
      <c r="D3631" s="1">
        <v>36789</v>
      </c>
      <c r="E3631" t="s">
        <v>8</v>
      </c>
      <c r="F3631" t="s">
        <v>9</v>
      </c>
      <c r="G3631" t="s">
        <v>10</v>
      </c>
      <c r="H3631">
        <v>35</v>
      </c>
      <c r="J3631">
        <v>2003</v>
      </c>
      <c r="K3631">
        <v>226</v>
      </c>
      <c r="L3631" s="1">
        <v>37847</v>
      </c>
      <c r="M3631">
        <v>809</v>
      </c>
      <c r="N3631">
        <v>2003</v>
      </c>
      <c r="O3631">
        <v>13499</v>
      </c>
    </row>
    <row r="3632" spans="1:15" x14ac:dyDescent="0.25">
      <c r="A3632" t="s">
        <v>70</v>
      </c>
      <c r="B3632">
        <v>2000</v>
      </c>
      <c r="D3632" s="1">
        <v>36790</v>
      </c>
      <c r="E3632" t="s">
        <v>8</v>
      </c>
      <c r="F3632" t="s">
        <v>9</v>
      </c>
      <c r="G3632" t="s">
        <v>10</v>
      </c>
      <c r="H3632">
        <v>71</v>
      </c>
      <c r="J3632">
        <v>2004</v>
      </c>
      <c r="K3632">
        <v>226</v>
      </c>
      <c r="L3632" s="1">
        <v>38212</v>
      </c>
      <c r="M3632">
        <v>304</v>
      </c>
      <c r="N3632">
        <v>2004</v>
      </c>
      <c r="O3632">
        <v>29581</v>
      </c>
    </row>
    <row r="3633" spans="1:15" x14ac:dyDescent="0.25">
      <c r="A3633" t="s">
        <v>70</v>
      </c>
      <c r="B3633">
        <v>2000</v>
      </c>
      <c r="D3633" s="1">
        <v>36791</v>
      </c>
      <c r="E3633" t="s">
        <v>8</v>
      </c>
      <c r="F3633" t="s">
        <v>9</v>
      </c>
      <c r="G3633" t="s">
        <v>10</v>
      </c>
      <c r="H3633">
        <v>35</v>
      </c>
      <c r="J3633">
        <v>2005</v>
      </c>
      <c r="K3633">
        <v>226</v>
      </c>
      <c r="L3633" s="1">
        <v>38578</v>
      </c>
      <c r="M3633">
        <v>0</v>
      </c>
      <c r="N3633">
        <v>2005</v>
      </c>
      <c r="O3633">
        <v>12522</v>
      </c>
    </row>
    <row r="3634" spans="1:15" x14ac:dyDescent="0.25">
      <c r="A3634" t="s">
        <v>70</v>
      </c>
      <c r="B3634">
        <v>2000</v>
      </c>
      <c r="D3634" s="1">
        <v>36792</v>
      </c>
      <c r="E3634" t="s">
        <v>8</v>
      </c>
      <c r="F3634" t="s">
        <v>9</v>
      </c>
      <c r="G3634" t="s">
        <v>10</v>
      </c>
      <c r="H3634">
        <v>988</v>
      </c>
      <c r="J3634">
        <v>2006</v>
      </c>
      <c r="K3634">
        <v>226</v>
      </c>
      <c r="L3634" s="1">
        <v>38943</v>
      </c>
      <c r="M3634">
        <v>566</v>
      </c>
      <c r="N3634">
        <v>2006</v>
      </c>
      <c r="O3634">
        <v>14837</v>
      </c>
    </row>
    <row r="3635" spans="1:15" x14ac:dyDescent="0.25">
      <c r="A3635" t="s">
        <v>70</v>
      </c>
      <c r="B3635">
        <v>2000</v>
      </c>
      <c r="D3635" s="1">
        <v>36793</v>
      </c>
      <c r="E3635" t="s">
        <v>8</v>
      </c>
      <c r="F3635" t="s">
        <v>9</v>
      </c>
      <c r="G3635" t="s">
        <v>10</v>
      </c>
      <c r="H3635">
        <v>468</v>
      </c>
      <c r="J3635">
        <v>2007</v>
      </c>
      <c r="K3635">
        <v>226</v>
      </c>
      <c r="L3635" s="1">
        <v>39308</v>
      </c>
      <c r="M3635">
        <v>30</v>
      </c>
      <c r="N3635">
        <v>2007</v>
      </c>
      <c r="O3635">
        <v>1559</v>
      </c>
    </row>
    <row r="3636" spans="1:15" x14ac:dyDescent="0.25">
      <c r="A3636" t="s">
        <v>70</v>
      </c>
      <c r="B3636">
        <v>2000</v>
      </c>
      <c r="D3636" s="1">
        <v>36794</v>
      </c>
      <c r="E3636" t="s">
        <v>8</v>
      </c>
      <c r="F3636" t="s">
        <v>9</v>
      </c>
      <c r="G3636" t="s">
        <v>10</v>
      </c>
      <c r="H3636">
        <v>598</v>
      </c>
      <c r="J3636">
        <v>2008</v>
      </c>
      <c r="K3636">
        <v>226</v>
      </c>
      <c r="L3636" s="1">
        <v>39673</v>
      </c>
      <c r="M3636">
        <v>494</v>
      </c>
      <c r="N3636">
        <v>2008</v>
      </c>
      <c r="O3636">
        <v>13976</v>
      </c>
    </row>
    <row r="3637" spans="1:15" x14ac:dyDescent="0.25">
      <c r="A3637" t="s">
        <v>70</v>
      </c>
      <c r="B3637">
        <v>2000</v>
      </c>
      <c r="D3637" s="1">
        <v>36795</v>
      </c>
      <c r="E3637" t="s">
        <v>8</v>
      </c>
      <c r="F3637" t="s">
        <v>9</v>
      </c>
      <c r="G3637" t="s">
        <v>10</v>
      </c>
      <c r="H3637">
        <v>331</v>
      </c>
      <c r="J3637">
        <v>2009</v>
      </c>
      <c r="K3637">
        <v>226</v>
      </c>
      <c r="L3637" s="1">
        <v>40039</v>
      </c>
      <c r="M3637">
        <v>2044</v>
      </c>
      <c r="N3637">
        <v>2009</v>
      </c>
      <c r="O3637">
        <v>86111</v>
      </c>
    </row>
    <row r="3638" spans="1:15" x14ac:dyDescent="0.25">
      <c r="A3638" t="s">
        <v>70</v>
      </c>
      <c r="B3638">
        <v>2000</v>
      </c>
      <c r="D3638" s="1">
        <v>36796</v>
      </c>
      <c r="E3638" t="s">
        <v>8</v>
      </c>
      <c r="F3638" t="s">
        <v>9</v>
      </c>
      <c r="G3638" t="s">
        <v>10</v>
      </c>
      <c r="H3638">
        <v>799</v>
      </c>
      <c r="J3638">
        <v>2010</v>
      </c>
      <c r="K3638">
        <v>226</v>
      </c>
      <c r="L3638" s="1">
        <v>40404</v>
      </c>
      <c r="M3638">
        <v>300</v>
      </c>
      <c r="N3638">
        <v>2010</v>
      </c>
      <c r="O3638">
        <v>26682</v>
      </c>
    </row>
    <row r="3639" spans="1:15" x14ac:dyDescent="0.25">
      <c r="A3639" t="s">
        <v>70</v>
      </c>
      <c r="B3639">
        <v>2000</v>
      </c>
      <c r="D3639" s="1">
        <v>36797</v>
      </c>
      <c r="E3639" t="s">
        <v>8</v>
      </c>
      <c r="F3639" t="s">
        <v>9</v>
      </c>
      <c r="G3639" t="s">
        <v>10</v>
      </c>
      <c r="H3639">
        <v>133</v>
      </c>
      <c r="J3639">
        <v>2011</v>
      </c>
      <c r="K3639">
        <v>226</v>
      </c>
      <c r="L3639" s="1">
        <v>40769</v>
      </c>
      <c r="M3639">
        <v>746</v>
      </c>
      <c r="N3639">
        <v>2011</v>
      </c>
      <c r="O3639">
        <v>31158</v>
      </c>
    </row>
    <row r="3640" spans="1:15" x14ac:dyDescent="0.25">
      <c r="A3640" t="s">
        <v>70</v>
      </c>
      <c r="B3640">
        <v>2000</v>
      </c>
      <c r="D3640" s="1">
        <v>36798</v>
      </c>
      <c r="E3640" t="s">
        <v>8</v>
      </c>
      <c r="F3640" t="s">
        <v>9</v>
      </c>
      <c r="G3640" t="s">
        <v>10</v>
      </c>
      <c r="H3640">
        <v>0</v>
      </c>
      <c r="J3640">
        <v>2012</v>
      </c>
      <c r="K3640">
        <v>226</v>
      </c>
      <c r="L3640" s="1">
        <v>41134</v>
      </c>
      <c r="M3640">
        <v>1483</v>
      </c>
      <c r="N3640">
        <v>2012</v>
      </c>
      <c r="O3640">
        <v>44445</v>
      </c>
    </row>
    <row r="3641" spans="1:15" x14ac:dyDescent="0.25">
      <c r="A3641" t="s">
        <v>70</v>
      </c>
      <c r="B3641">
        <v>2000</v>
      </c>
      <c r="D3641" s="1">
        <v>36799</v>
      </c>
      <c r="E3641" t="s">
        <v>8</v>
      </c>
      <c r="F3641" t="s">
        <v>9</v>
      </c>
      <c r="G3641" t="s">
        <v>10</v>
      </c>
      <c r="H3641">
        <v>0</v>
      </c>
      <c r="J3641">
        <v>2013</v>
      </c>
      <c r="K3641">
        <v>226</v>
      </c>
      <c r="L3641" s="1">
        <v>41500</v>
      </c>
      <c r="M3641">
        <v>1348</v>
      </c>
      <c r="N3641">
        <v>2013</v>
      </c>
      <c r="O3641">
        <v>48512</v>
      </c>
    </row>
    <row r="3642" spans="1:15" x14ac:dyDescent="0.25">
      <c r="A3642" t="s">
        <v>70</v>
      </c>
      <c r="B3642">
        <v>2000</v>
      </c>
      <c r="D3642" s="1">
        <v>36800</v>
      </c>
      <c r="E3642" t="s">
        <v>8</v>
      </c>
      <c r="F3642" t="s">
        <v>9</v>
      </c>
      <c r="G3642" t="s">
        <v>10</v>
      </c>
      <c r="H3642">
        <v>0</v>
      </c>
      <c r="J3642">
        <v>2014</v>
      </c>
      <c r="K3642">
        <v>226</v>
      </c>
      <c r="L3642" s="1">
        <v>41865</v>
      </c>
      <c r="M3642">
        <v>0</v>
      </c>
      <c r="N3642">
        <v>2014</v>
      </c>
      <c r="O3642">
        <v>30093</v>
      </c>
    </row>
    <row r="3643" spans="1:15" x14ac:dyDescent="0.25">
      <c r="A3643" t="s">
        <v>70</v>
      </c>
      <c r="B3643">
        <v>2000</v>
      </c>
      <c r="D3643" s="1">
        <v>36801</v>
      </c>
      <c r="E3643" t="s">
        <v>8</v>
      </c>
      <c r="F3643" t="s">
        <v>9</v>
      </c>
      <c r="G3643" t="s">
        <v>10</v>
      </c>
      <c r="H3643">
        <v>0</v>
      </c>
      <c r="J3643">
        <v>2015</v>
      </c>
      <c r="K3643">
        <v>226</v>
      </c>
      <c r="L3643" s="1">
        <v>42230</v>
      </c>
      <c r="M3643">
        <v>2240</v>
      </c>
      <c r="N3643">
        <v>2015</v>
      </c>
      <c r="O3643">
        <v>41110</v>
      </c>
    </row>
    <row r="3644" spans="1:15" x14ac:dyDescent="0.25">
      <c r="A3644" t="s">
        <v>70</v>
      </c>
      <c r="B3644">
        <v>2000</v>
      </c>
      <c r="D3644" s="1">
        <v>36802</v>
      </c>
      <c r="E3644" t="s">
        <v>8</v>
      </c>
      <c r="F3644" t="s">
        <v>9</v>
      </c>
      <c r="G3644" t="s">
        <v>10</v>
      </c>
      <c r="H3644">
        <v>0</v>
      </c>
      <c r="J3644">
        <v>2016</v>
      </c>
      <c r="K3644">
        <v>226</v>
      </c>
      <c r="L3644" s="1">
        <v>42595</v>
      </c>
      <c r="M3644">
        <v>46</v>
      </c>
      <c r="N3644">
        <v>2016</v>
      </c>
      <c r="O3644">
        <v>23372</v>
      </c>
    </row>
    <row r="3645" spans="1:15" x14ac:dyDescent="0.25">
      <c r="A3645" t="s">
        <v>70</v>
      </c>
      <c r="B3645">
        <v>2000</v>
      </c>
      <c r="D3645" s="1">
        <v>36803</v>
      </c>
      <c r="E3645" t="s">
        <v>8</v>
      </c>
      <c r="F3645" t="s">
        <v>9</v>
      </c>
      <c r="G3645" t="s">
        <v>10</v>
      </c>
      <c r="H3645">
        <v>17</v>
      </c>
      <c r="J3645">
        <v>2017</v>
      </c>
      <c r="K3645">
        <v>226</v>
      </c>
      <c r="L3645" s="1">
        <v>42961</v>
      </c>
      <c r="M3645">
        <v>66</v>
      </c>
      <c r="N3645">
        <v>2017</v>
      </c>
      <c r="O3645">
        <v>36345</v>
      </c>
    </row>
    <row r="3646" spans="1:15" x14ac:dyDescent="0.25">
      <c r="A3646" t="s">
        <v>70</v>
      </c>
      <c r="B3646">
        <v>2000</v>
      </c>
      <c r="D3646" s="1">
        <v>36804</v>
      </c>
      <c r="E3646" t="s">
        <v>8</v>
      </c>
      <c r="F3646" t="s">
        <v>9</v>
      </c>
      <c r="G3646" t="s">
        <v>10</v>
      </c>
      <c r="H3646">
        <v>3</v>
      </c>
      <c r="J3646">
        <v>2018</v>
      </c>
      <c r="K3646">
        <v>226</v>
      </c>
      <c r="L3646" s="1">
        <v>43326</v>
      </c>
      <c r="M3646">
        <v>774</v>
      </c>
      <c r="N3646">
        <v>2018</v>
      </c>
      <c r="O3646">
        <v>29640</v>
      </c>
    </row>
    <row r="3647" spans="1:15" x14ac:dyDescent="0.25">
      <c r="A3647" t="s">
        <v>70</v>
      </c>
      <c r="B3647">
        <v>2000</v>
      </c>
      <c r="D3647" s="1">
        <v>36805</v>
      </c>
      <c r="E3647" t="s">
        <v>8</v>
      </c>
      <c r="F3647" t="s">
        <v>9</v>
      </c>
      <c r="G3647" t="s">
        <v>10</v>
      </c>
      <c r="H3647">
        <v>81</v>
      </c>
      <c r="J3647">
        <v>2019</v>
      </c>
      <c r="K3647">
        <v>226</v>
      </c>
      <c r="L3647" s="1">
        <v>43691</v>
      </c>
      <c r="M3647">
        <v>3379</v>
      </c>
      <c r="N3647">
        <v>2019</v>
      </c>
      <c r="O3647">
        <v>71875</v>
      </c>
    </row>
    <row r="3648" spans="1:15" x14ac:dyDescent="0.25">
      <c r="A3648" t="s">
        <v>70</v>
      </c>
      <c r="B3648">
        <v>2000</v>
      </c>
      <c r="D3648" s="1">
        <v>36806</v>
      </c>
      <c r="E3648" t="s">
        <v>8</v>
      </c>
      <c r="F3648" t="s">
        <v>9</v>
      </c>
      <c r="G3648" t="s">
        <v>10</v>
      </c>
      <c r="H3648">
        <v>16</v>
      </c>
      <c r="J3648">
        <v>2020</v>
      </c>
      <c r="K3648">
        <v>226</v>
      </c>
      <c r="L3648" s="1">
        <v>44056</v>
      </c>
      <c r="M3648">
        <v>1088</v>
      </c>
      <c r="N3648">
        <v>2020</v>
      </c>
      <c r="O3648">
        <v>20095</v>
      </c>
    </row>
    <row r="3649" spans="1:15" x14ac:dyDescent="0.25">
      <c r="A3649" t="s">
        <v>70</v>
      </c>
      <c r="B3649">
        <v>2000</v>
      </c>
      <c r="D3649" s="1">
        <v>36807</v>
      </c>
      <c r="E3649" t="s">
        <v>8</v>
      </c>
      <c r="F3649" t="s">
        <v>9</v>
      </c>
      <c r="G3649" t="s">
        <v>10</v>
      </c>
      <c r="H3649">
        <v>0</v>
      </c>
      <c r="J3649">
        <v>2021</v>
      </c>
      <c r="K3649">
        <v>226</v>
      </c>
      <c r="L3649" s="1">
        <v>44422</v>
      </c>
      <c r="M3649">
        <v>43</v>
      </c>
      <c r="N3649">
        <v>2021</v>
      </c>
      <c r="O3649">
        <v>16558</v>
      </c>
    </row>
    <row r="3650" spans="1:15" x14ac:dyDescent="0.25">
      <c r="A3650" t="s">
        <v>70</v>
      </c>
      <c r="B3650">
        <v>2000</v>
      </c>
      <c r="D3650" s="1">
        <v>36808</v>
      </c>
      <c r="E3650" t="s">
        <v>8</v>
      </c>
      <c r="F3650" t="s">
        <v>9</v>
      </c>
      <c r="G3650" t="s">
        <v>10</v>
      </c>
      <c r="H3650">
        <v>0</v>
      </c>
      <c r="J3650">
        <v>1971</v>
      </c>
      <c r="K3650">
        <v>227</v>
      </c>
      <c r="L3650" s="1">
        <v>26160</v>
      </c>
      <c r="M3650">
        <v>353</v>
      </c>
      <c r="N3650">
        <v>1971</v>
      </c>
      <c r="O3650">
        <v>16309</v>
      </c>
    </row>
    <row r="3651" spans="1:15" x14ac:dyDescent="0.25">
      <c r="A3651" t="s">
        <v>70</v>
      </c>
      <c r="B3651">
        <v>2000</v>
      </c>
      <c r="D3651" s="1">
        <v>36809</v>
      </c>
      <c r="E3651" t="s">
        <v>8</v>
      </c>
      <c r="F3651" t="s">
        <v>9</v>
      </c>
      <c r="G3651" t="s">
        <v>10</v>
      </c>
      <c r="H3651">
        <v>55</v>
      </c>
      <c r="J3651">
        <v>1972</v>
      </c>
      <c r="K3651">
        <v>227</v>
      </c>
      <c r="L3651" s="1">
        <v>26525</v>
      </c>
      <c r="M3651">
        <v>315</v>
      </c>
      <c r="N3651">
        <v>1972</v>
      </c>
      <c r="O3651">
        <v>16623</v>
      </c>
    </row>
    <row r="3652" spans="1:15" x14ac:dyDescent="0.25">
      <c r="A3652" t="s">
        <v>70</v>
      </c>
      <c r="B3652">
        <v>2000</v>
      </c>
      <c r="D3652" s="1">
        <v>36810</v>
      </c>
      <c r="E3652" t="s">
        <v>8</v>
      </c>
      <c r="F3652" t="s">
        <v>9</v>
      </c>
      <c r="G3652" t="s">
        <v>10</v>
      </c>
      <c r="H3652">
        <v>320</v>
      </c>
      <c r="J3652">
        <v>1973</v>
      </c>
      <c r="K3652">
        <v>227</v>
      </c>
      <c r="L3652" s="1">
        <v>26891</v>
      </c>
      <c r="M3652">
        <v>470</v>
      </c>
      <c r="N3652">
        <v>1973</v>
      </c>
      <c r="O3652">
        <v>16436</v>
      </c>
    </row>
    <row r="3653" spans="1:15" x14ac:dyDescent="0.25">
      <c r="A3653" t="s">
        <v>70</v>
      </c>
      <c r="B3653">
        <v>2000</v>
      </c>
      <c r="D3653" s="1">
        <v>36811</v>
      </c>
      <c r="E3653" t="s">
        <v>8</v>
      </c>
      <c r="F3653" t="s">
        <v>9</v>
      </c>
      <c r="G3653" t="s">
        <v>10</v>
      </c>
      <c r="H3653">
        <v>0</v>
      </c>
      <c r="J3653">
        <v>1974</v>
      </c>
      <c r="K3653">
        <v>227</v>
      </c>
      <c r="L3653" s="1">
        <v>27256</v>
      </c>
      <c r="M3653">
        <v>0</v>
      </c>
      <c r="N3653">
        <v>1974</v>
      </c>
      <c r="O3653">
        <v>42018</v>
      </c>
    </row>
    <row r="3654" spans="1:15" x14ac:dyDescent="0.25">
      <c r="A3654" t="s">
        <v>70</v>
      </c>
      <c r="B3654">
        <v>2000</v>
      </c>
      <c r="D3654" s="1">
        <v>36812</v>
      </c>
      <c r="E3654" t="s">
        <v>8</v>
      </c>
      <c r="F3654" t="s">
        <v>9</v>
      </c>
      <c r="G3654" t="s">
        <v>10</v>
      </c>
      <c r="H3654">
        <v>0</v>
      </c>
      <c r="J3654">
        <v>1975</v>
      </c>
      <c r="K3654">
        <v>227</v>
      </c>
      <c r="L3654" s="1">
        <v>27621</v>
      </c>
      <c r="M3654">
        <v>78</v>
      </c>
      <c r="N3654">
        <v>1975</v>
      </c>
      <c r="O3654">
        <v>5303</v>
      </c>
    </row>
    <row r="3655" spans="1:15" x14ac:dyDescent="0.25">
      <c r="A3655" t="s">
        <v>70</v>
      </c>
      <c r="B3655">
        <v>2000</v>
      </c>
      <c r="D3655" s="1">
        <v>36813</v>
      </c>
      <c r="E3655" t="s">
        <v>8</v>
      </c>
      <c r="F3655" t="s">
        <v>9</v>
      </c>
      <c r="G3655" t="s">
        <v>10</v>
      </c>
      <c r="H3655">
        <v>12</v>
      </c>
      <c r="J3655">
        <v>1976</v>
      </c>
      <c r="K3655">
        <v>227</v>
      </c>
      <c r="L3655" s="1">
        <v>27986</v>
      </c>
      <c r="M3655">
        <v>622</v>
      </c>
      <c r="N3655">
        <v>1976</v>
      </c>
      <c r="O3655">
        <v>12876</v>
      </c>
    </row>
    <row r="3656" spans="1:15" x14ac:dyDescent="0.25">
      <c r="A3656" t="s">
        <v>70</v>
      </c>
      <c r="B3656">
        <v>2000</v>
      </c>
      <c r="D3656" s="1">
        <v>36814</v>
      </c>
      <c r="E3656" t="s">
        <v>8</v>
      </c>
      <c r="F3656" t="s">
        <v>9</v>
      </c>
      <c r="G3656" t="s">
        <v>10</v>
      </c>
      <c r="H3656">
        <v>0</v>
      </c>
      <c r="J3656">
        <v>1977</v>
      </c>
      <c r="K3656">
        <v>227</v>
      </c>
      <c r="L3656" s="1">
        <v>28352</v>
      </c>
      <c r="M3656">
        <v>154</v>
      </c>
      <c r="N3656">
        <v>1977</v>
      </c>
      <c r="O3656">
        <v>5387</v>
      </c>
    </row>
    <row r="3657" spans="1:15" x14ac:dyDescent="0.25">
      <c r="A3657" t="s">
        <v>70</v>
      </c>
      <c r="B3657">
        <v>2000</v>
      </c>
      <c r="D3657" s="1">
        <v>36815</v>
      </c>
      <c r="E3657" t="s">
        <v>8</v>
      </c>
      <c r="F3657" t="s">
        <v>9</v>
      </c>
      <c r="G3657" t="s">
        <v>10</v>
      </c>
      <c r="H3657">
        <v>13</v>
      </c>
      <c r="J3657">
        <v>1978</v>
      </c>
      <c r="K3657">
        <v>227</v>
      </c>
      <c r="L3657" s="1">
        <v>28717</v>
      </c>
      <c r="M3657">
        <v>138</v>
      </c>
      <c r="N3657">
        <v>1978</v>
      </c>
      <c r="O3657">
        <v>28974</v>
      </c>
    </row>
    <row r="3658" spans="1:15" x14ac:dyDescent="0.25">
      <c r="A3658" t="s">
        <v>70</v>
      </c>
      <c r="B3658">
        <v>2001</v>
      </c>
      <c r="D3658" s="1">
        <v>37061</v>
      </c>
      <c r="E3658" t="s">
        <v>8</v>
      </c>
      <c r="F3658" t="s">
        <v>9</v>
      </c>
      <c r="G3658" t="s">
        <v>10</v>
      </c>
      <c r="H3658">
        <v>48</v>
      </c>
      <c r="J3658">
        <v>1979</v>
      </c>
      <c r="K3658">
        <v>227</v>
      </c>
      <c r="L3658" s="1">
        <v>29082</v>
      </c>
      <c r="M3658">
        <v>1768</v>
      </c>
      <c r="N3658">
        <v>1979</v>
      </c>
      <c r="O3658">
        <v>31351</v>
      </c>
    </row>
    <row r="3659" spans="1:15" x14ac:dyDescent="0.25">
      <c r="A3659" t="s">
        <v>70</v>
      </c>
      <c r="B3659">
        <v>2001</v>
      </c>
      <c r="D3659" s="1">
        <v>37062</v>
      </c>
      <c r="E3659" t="s">
        <v>8</v>
      </c>
      <c r="F3659" t="s">
        <v>9</v>
      </c>
      <c r="G3659" t="s">
        <v>10</v>
      </c>
      <c r="H3659">
        <v>0</v>
      </c>
      <c r="J3659">
        <v>1980</v>
      </c>
      <c r="K3659">
        <v>227</v>
      </c>
      <c r="L3659" s="1">
        <v>29447</v>
      </c>
      <c r="M3659">
        <v>300</v>
      </c>
      <c r="N3659">
        <v>1980</v>
      </c>
      <c r="O3659">
        <v>20301</v>
      </c>
    </row>
    <row r="3660" spans="1:15" x14ac:dyDescent="0.25">
      <c r="A3660" t="s">
        <v>70</v>
      </c>
      <c r="B3660">
        <v>2001</v>
      </c>
      <c r="D3660" s="1">
        <v>37063</v>
      </c>
      <c r="E3660" t="s">
        <v>8</v>
      </c>
      <c r="F3660" t="s">
        <v>9</v>
      </c>
      <c r="G3660" t="s">
        <v>10</v>
      </c>
      <c r="H3660">
        <v>49</v>
      </c>
      <c r="J3660">
        <v>1981</v>
      </c>
      <c r="K3660">
        <v>227</v>
      </c>
      <c r="L3660" s="1">
        <v>29813</v>
      </c>
      <c r="M3660">
        <v>6</v>
      </c>
      <c r="N3660">
        <v>1981</v>
      </c>
      <c r="O3660">
        <v>5216</v>
      </c>
    </row>
    <row r="3661" spans="1:15" x14ac:dyDescent="0.25">
      <c r="A3661" t="s">
        <v>70</v>
      </c>
      <c r="B3661">
        <v>2001</v>
      </c>
      <c r="D3661" s="1">
        <v>37064</v>
      </c>
      <c r="E3661" t="s">
        <v>8</v>
      </c>
      <c r="F3661" t="s">
        <v>9</v>
      </c>
      <c r="G3661" t="s">
        <v>10</v>
      </c>
      <c r="H3661">
        <v>22</v>
      </c>
      <c r="J3661">
        <v>1982</v>
      </c>
      <c r="K3661">
        <v>227</v>
      </c>
      <c r="L3661" s="1">
        <v>30178</v>
      </c>
      <c r="M3661">
        <v>90</v>
      </c>
      <c r="N3661">
        <v>1982</v>
      </c>
      <c r="O3661">
        <v>9982</v>
      </c>
    </row>
    <row r="3662" spans="1:15" x14ac:dyDescent="0.25">
      <c r="A3662" t="s">
        <v>70</v>
      </c>
      <c r="B3662">
        <v>2001</v>
      </c>
      <c r="D3662" s="1">
        <v>37065</v>
      </c>
      <c r="E3662" t="s">
        <v>8</v>
      </c>
      <c r="F3662" t="s">
        <v>9</v>
      </c>
      <c r="G3662" t="s">
        <v>10</v>
      </c>
      <c r="H3662">
        <v>233</v>
      </c>
      <c r="J3662">
        <v>1983</v>
      </c>
      <c r="K3662">
        <v>227</v>
      </c>
      <c r="L3662" s="1">
        <v>30543</v>
      </c>
      <c r="M3662">
        <v>721</v>
      </c>
      <c r="N3662">
        <v>1983</v>
      </c>
      <c r="O3662">
        <v>60513</v>
      </c>
    </row>
    <row r="3663" spans="1:15" x14ac:dyDescent="0.25">
      <c r="A3663" t="s">
        <v>70</v>
      </c>
      <c r="B3663">
        <v>2001</v>
      </c>
      <c r="D3663" s="1">
        <v>37066</v>
      </c>
      <c r="E3663" t="s">
        <v>8</v>
      </c>
      <c r="F3663" t="s">
        <v>9</v>
      </c>
      <c r="G3663" t="s">
        <v>10</v>
      </c>
      <c r="H3663">
        <v>150</v>
      </c>
      <c r="J3663">
        <v>1984</v>
      </c>
      <c r="K3663">
        <v>227</v>
      </c>
      <c r="L3663" s="1">
        <v>30908</v>
      </c>
      <c r="M3663">
        <v>218</v>
      </c>
      <c r="N3663">
        <v>1984</v>
      </c>
      <c r="O3663">
        <v>18511</v>
      </c>
    </row>
    <row r="3664" spans="1:15" x14ac:dyDescent="0.25">
      <c r="A3664" t="s">
        <v>70</v>
      </c>
      <c r="B3664">
        <v>2001</v>
      </c>
      <c r="D3664" s="1">
        <v>37067</v>
      </c>
      <c r="E3664" t="s">
        <v>8</v>
      </c>
      <c r="F3664" t="s">
        <v>9</v>
      </c>
      <c r="G3664" t="s">
        <v>10</v>
      </c>
      <c r="H3664">
        <v>413</v>
      </c>
      <c r="J3664">
        <v>1985</v>
      </c>
      <c r="K3664">
        <v>227</v>
      </c>
      <c r="L3664" s="1">
        <v>31274</v>
      </c>
      <c r="M3664">
        <v>112</v>
      </c>
      <c r="N3664">
        <v>1985</v>
      </c>
      <c r="O3664">
        <v>5863</v>
      </c>
    </row>
    <row r="3665" spans="1:15" x14ac:dyDescent="0.25">
      <c r="A3665" t="s">
        <v>70</v>
      </c>
      <c r="B3665">
        <v>2001</v>
      </c>
      <c r="D3665" s="1">
        <v>37068</v>
      </c>
      <c r="E3665" t="s">
        <v>8</v>
      </c>
      <c r="F3665" t="s">
        <v>9</v>
      </c>
      <c r="G3665" t="s">
        <v>10</v>
      </c>
      <c r="H3665">
        <v>615</v>
      </c>
      <c r="J3665">
        <v>1986</v>
      </c>
      <c r="K3665">
        <v>227</v>
      </c>
      <c r="L3665" s="1">
        <v>31639</v>
      </c>
      <c r="M3665">
        <v>3</v>
      </c>
      <c r="N3665">
        <v>1986</v>
      </c>
      <c r="O3665">
        <v>795</v>
      </c>
    </row>
    <row r="3666" spans="1:15" x14ac:dyDescent="0.25">
      <c r="A3666" t="s">
        <v>70</v>
      </c>
      <c r="B3666">
        <v>2001</v>
      </c>
      <c r="D3666" s="1">
        <v>37069</v>
      </c>
      <c r="E3666" t="s">
        <v>8</v>
      </c>
      <c r="F3666" t="s">
        <v>9</v>
      </c>
      <c r="G3666" t="s">
        <v>10</v>
      </c>
      <c r="H3666">
        <v>364</v>
      </c>
      <c r="J3666">
        <v>1987</v>
      </c>
      <c r="K3666">
        <v>227</v>
      </c>
      <c r="L3666" s="1">
        <v>32004</v>
      </c>
      <c r="M3666">
        <v>0</v>
      </c>
      <c r="N3666">
        <v>1987</v>
      </c>
      <c r="O3666">
        <v>14305</v>
      </c>
    </row>
    <row r="3667" spans="1:15" x14ac:dyDescent="0.25">
      <c r="A3667" t="s">
        <v>70</v>
      </c>
      <c r="B3667">
        <v>2001</v>
      </c>
      <c r="D3667" s="1">
        <v>37070</v>
      </c>
      <c r="E3667" t="s">
        <v>8</v>
      </c>
      <c r="F3667" t="s">
        <v>9</v>
      </c>
      <c r="G3667" t="s">
        <v>10</v>
      </c>
      <c r="H3667">
        <v>430</v>
      </c>
      <c r="J3667">
        <v>1988</v>
      </c>
      <c r="K3667">
        <v>227</v>
      </c>
      <c r="L3667" s="1">
        <v>32369</v>
      </c>
      <c r="M3667">
        <v>28</v>
      </c>
      <c r="N3667">
        <v>1988</v>
      </c>
      <c r="O3667">
        <v>7464</v>
      </c>
    </row>
    <row r="3668" spans="1:15" x14ac:dyDescent="0.25">
      <c r="A3668" t="s">
        <v>70</v>
      </c>
      <c r="B3668">
        <v>2001</v>
      </c>
      <c r="D3668" s="1">
        <v>37071</v>
      </c>
      <c r="E3668" t="s">
        <v>8</v>
      </c>
      <c r="F3668" t="s">
        <v>9</v>
      </c>
      <c r="G3668" t="s">
        <v>10</v>
      </c>
      <c r="H3668">
        <v>302</v>
      </c>
      <c r="J3668">
        <v>1989</v>
      </c>
      <c r="K3668">
        <v>227</v>
      </c>
      <c r="L3668" s="1">
        <v>32735</v>
      </c>
      <c r="M3668">
        <v>0</v>
      </c>
      <c r="N3668">
        <v>1989</v>
      </c>
      <c r="O3668">
        <v>58820</v>
      </c>
    </row>
    <row r="3669" spans="1:15" x14ac:dyDescent="0.25">
      <c r="A3669" t="s">
        <v>70</v>
      </c>
      <c r="B3669">
        <v>2001</v>
      </c>
      <c r="D3669" s="1">
        <v>37072</v>
      </c>
      <c r="E3669" t="s">
        <v>8</v>
      </c>
      <c r="F3669" t="s">
        <v>9</v>
      </c>
      <c r="G3669" t="s">
        <v>10</v>
      </c>
      <c r="H3669">
        <v>621</v>
      </c>
      <c r="J3669">
        <v>1990</v>
      </c>
      <c r="K3669">
        <v>227</v>
      </c>
      <c r="L3669" s="1">
        <v>33100</v>
      </c>
      <c r="M3669">
        <v>3</v>
      </c>
      <c r="N3669">
        <v>1990</v>
      </c>
      <c r="O3669">
        <v>25743</v>
      </c>
    </row>
    <row r="3670" spans="1:15" x14ac:dyDescent="0.25">
      <c r="A3670" t="s">
        <v>70</v>
      </c>
      <c r="B3670">
        <v>2001</v>
      </c>
      <c r="D3670" s="1">
        <v>37073</v>
      </c>
      <c r="E3670" t="s">
        <v>8</v>
      </c>
      <c r="F3670" t="s">
        <v>9</v>
      </c>
      <c r="G3670" t="s">
        <v>10</v>
      </c>
      <c r="H3670">
        <v>1003</v>
      </c>
      <c r="J3670">
        <v>1991</v>
      </c>
      <c r="K3670">
        <v>227</v>
      </c>
      <c r="L3670" s="1">
        <v>33465</v>
      </c>
      <c r="M3670">
        <v>0</v>
      </c>
      <c r="N3670">
        <v>1991</v>
      </c>
      <c r="O3670">
        <v>15719</v>
      </c>
    </row>
    <row r="3671" spans="1:15" x14ac:dyDescent="0.25">
      <c r="A3671" t="s">
        <v>70</v>
      </c>
      <c r="B3671">
        <v>2001</v>
      </c>
      <c r="D3671" s="1">
        <v>37074</v>
      </c>
      <c r="E3671" t="s">
        <v>8</v>
      </c>
      <c r="F3671" t="s">
        <v>9</v>
      </c>
      <c r="G3671" t="s">
        <v>10</v>
      </c>
      <c r="H3671">
        <v>657</v>
      </c>
      <c r="J3671">
        <v>1992</v>
      </c>
      <c r="K3671">
        <v>227</v>
      </c>
      <c r="L3671" s="1">
        <v>33830</v>
      </c>
      <c r="M3671">
        <v>129</v>
      </c>
      <c r="N3671">
        <v>1992</v>
      </c>
      <c r="O3671">
        <v>22945</v>
      </c>
    </row>
    <row r="3672" spans="1:15" x14ac:dyDescent="0.25">
      <c r="A3672" t="s">
        <v>70</v>
      </c>
      <c r="B3672">
        <v>2001</v>
      </c>
      <c r="D3672" s="1">
        <v>37075</v>
      </c>
      <c r="E3672" t="s">
        <v>8</v>
      </c>
      <c r="F3672" t="s">
        <v>9</v>
      </c>
      <c r="G3672" t="s">
        <v>10</v>
      </c>
      <c r="H3672">
        <v>1901</v>
      </c>
      <c r="J3672">
        <v>1993</v>
      </c>
      <c r="K3672">
        <v>227</v>
      </c>
      <c r="L3672" s="1">
        <v>34196</v>
      </c>
      <c r="M3672">
        <v>2003</v>
      </c>
      <c r="N3672">
        <v>1993</v>
      </c>
      <c r="O3672">
        <v>50177</v>
      </c>
    </row>
    <row r="3673" spans="1:15" x14ac:dyDescent="0.25">
      <c r="A3673" t="s">
        <v>70</v>
      </c>
      <c r="B3673">
        <v>2001</v>
      </c>
      <c r="D3673" s="1">
        <v>37076</v>
      </c>
      <c r="E3673" t="s">
        <v>8</v>
      </c>
      <c r="F3673" t="s">
        <v>9</v>
      </c>
      <c r="G3673" t="s">
        <v>10</v>
      </c>
      <c r="H3673">
        <v>52</v>
      </c>
      <c r="J3673">
        <v>1994</v>
      </c>
      <c r="K3673">
        <v>227</v>
      </c>
      <c r="L3673" s="1">
        <v>34561</v>
      </c>
      <c r="M3673">
        <v>105</v>
      </c>
      <c r="N3673">
        <v>1994</v>
      </c>
      <c r="O3673">
        <v>23834</v>
      </c>
    </row>
    <row r="3674" spans="1:15" x14ac:dyDescent="0.25">
      <c r="A3674" t="s">
        <v>70</v>
      </c>
      <c r="B3674">
        <v>2001</v>
      </c>
      <c r="D3674" s="1">
        <v>37077</v>
      </c>
      <c r="E3674" t="s">
        <v>8</v>
      </c>
      <c r="F3674" t="s">
        <v>9</v>
      </c>
      <c r="G3674" t="s">
        <v>10</v>
      </c>
      <c r="H3674">
        <v>2239</v>
      </c>
      <c r="J3674">
        <v>1995</v>
      </c>
      <c r="K3674">
        <v>227</v>
      </c>
      <c r="L3674" s="1">
        <v>34926</v>
      </c>
      <c r="M3674">
        <v>75</v>
      </c>
      <c r="N3674">
        <v>1995</v>
      </c>
      <c r="O3674">
        <v>21386</v>
      </c>
    </row>
    <row r="3675" spans="1:15" x14ac:dyDescent="0.25">
      <c r="A3675" t="s">
        <v>70</v>
      </c>
      <c r="B3675">
        <v>2001</v>
      </c>
      <c r="D3675" s="1">
        <v>37078</v>
      </c>
      <c r="E3675" t="s">
        <v>8</v>
      </c>
      <c r="F3675" t="s">
        <v>9</v>
      </c>
      <c r="G3675" t="s">
        <v>10</v>
      </c>
      <c r="H3675">
        <v>585</v>
      </c>
      <c r="J3675">
        <v>1999</v>
      </c>
      <c r="K3675">
        <v>227</v>
      </c>
      <c r="L3675" s="1">
        <v>36387</v>
      </c>
      <c r="M3675">
        <v>1330</v>
      </c>
      <c r="N3675">
        <v>1999</v>
      </c>
      <c r="O3675">
        <v>30464</v>
      </c>
    </row>
    <row r="3676" spans="1:15" x14ac:dyDescent="0.25">
      <c r="A3676" t="s">
        <v>70</v>
      </c>
      <c r="B3676">
        <v>2001</v>
      </c>
      <c r="D3676" s="1">
        <v>37079</v>
      </c>
      <c r="E3676" t="s">
        <v>8</v>
      </c>
      <c r="F3676" t="s">
        <v>9</v>
      </c>
      <c r="G3676" t="s">
        <v>10</v>
      </c>
      <c r="H3676">
        <v>720</v>
      </c>
      <c r="J3676">
        <v>2000</v>
      </c>
      <c r="K3676">
        <v>227</v>
      </c>
      <c r="L3676" s="1">
        <v>36752</v>
      </c>
      <c r="M3676">
        <v>130</v>
      </c>
      <c r="N3676">
        <v>2000</v>
      </c>
      <c r="O3676">
        <v>22549</v>
      </c>
    </row>
    <row r="3677" spans="1:15" x14ac:dyDescent="0.25">
      <c r="A3677" t="s">
        <v>70</v>
      </c>
      <c r="B3677">
        <v>2001</v>
      </c>
      <c r="D3677" s="1">
        <v>37080</v>
      </c>
      <c r="E3677" t="s">
        <v>8</v>
      </c>
      <c r="F3677" t="s">
        <v>9</v>
      </c>
      <c r="G3677" t="s">
        <v>10</v>
      </c>
      <c r="H3677">
        <v>699</v>
      </c>
      <c r="J3677">
        <v>2001</v>
      </c>
      <c r="K3677">
        <v>227</v>
      </c>
      <c r="L3677" s="1">
        <v>37118</v>
      </c>
      <c r="M3677">
        <v>14</v>
      </c>
      <c r="N3677">
        <v>2001</v>
      </c>
      <c r="O3677">
        <v>37520</v>
      </c>
    </row>
    <row r="3678" spans="1:15" x14ac:dyDescent="0.25">
      <c r="A3678" t="s">
        <v>70</v>
      </c>
      <c r="B3678">
        <v>2001</v>
      </c>
      <c r="D3678" s="1">
        <v>37081</v>
      </c>
      <c r="E3678" t="s">
        <v>8</v>
      </c>
      <c r="F3678" t="s">
        <v>9</v>
      </c>
      <c r="G3678" t="s">
        <v>10</v>
      </c>
      <c r="H3678">
        <v>599</v>
      </c>
      <c r="J3678">
        <v>2002</v>
      </c>
      <c r="K3678">
        <v>227</v>
      </c>
      <c r="L3678" s="1">
        <v>37483</v>
      </c>
      <c r="M3678">
        <v>0</v>
      </c>
      <c r="N3678">
        <v>2002</v>
      </c>
      <c r="O3678">
        <v>23647</v>
      </c>
    </row>
    <row r="3679" spans="1:15" x14ac:dyDescent="0.25">
      <c r="A3679" t="s">
        <v>70</v>
      </c>
      <c r="B3679">
        <v>2001</v>
      </c>
      <c r="D3679" s="1">
        <v>37082</v>
      </c>
      <c r="E3679" t="s">
        <v>8</v>
      </c>
      <c r="F3679" t="s">
        <v>9</v>
      </c>
      <c r="G3679" t="s">
        <v>10</v>
      </c>
      <c r="H3679">
        <v>632</v>
      </c>
      <c r="J3679">
        <v>2003</v>
      </c>
      <c r="K3679">
        <v>227</v>
      </c>
      <c r="L3679" s="1">
        <v>37848</v>
      </c>
      <c r="M3679">
        <v>0</v>
      </c>
      <c r="N3679">
        <v>2003</v>
      </c>
      <c r="O3679">
        <v>13499</v>
      </c>
    </row>
    <row r="3680" spans="1:15" x14ac:dyDescent="0.25">
      <c r="A3680" t="s">
        <v>70</v>
      </c>
      <c r="B3680">
        <v>2001</v>
      </c>
      <c r="D3680" s="1">
        <v>37083</v>
      </c>
      <c r="E3680" t="s">
        <v>8</v>
      </c>
      <c r="F3680" t="s">
        <v>9</v>
      </c>
      <c r="G3680" t="s">
        <v>10</v>
      </c>
      <c r="H3680">
        <v>707</v>
      </c>
      <c r="J3680">
        <v>2004</v>
      </c>
      <c r="K3680">
        <v>227</v>
      </c>
      <c r="L3680" s="1">
        <v>38213</v>
      </c>
      <c r="M3680">
        <v>447</v>
      </c>
      <c r="N3680">
        <v>2004</v>
      </c>
      <c r="O3680">
        <v>30028</v>
      </c>
    </row>
    <row r="3681" spans="1:15" x14ac:dyDescent="0.25">
      <c r="A3681" t="s">
        <v>70</v>
      </c>
      <c r="B3681">
        <v>2001</v>
      </c>
      <c r="D3681" s="1">
        <v>37084</v>
      </c>
      <c r="E3681" t="s">
        <v>8</v>
      </c>
      <c r="F3681" t="s">
        <v>9</v>
      </c>
      <c r="G3681" t="s">
        <v>10</v>
      </c>
      <c r="H3681">
        <v>1279</v>
      </c>
      <c r="J3681">
        <v>2005</v>
      </c>
      <c r="K3681">
        <v>227</v>
      </c>
      <c r="L3681" s="1">
        <v>38579</v>
      </c>
      <c r="M3681">
        <v>0</v>
      </c>
      <c r="N3681">
        <v>2005</v>
      </c>
      <c r="O3681">
        <v>12522</v>
      </c>
    </row>
    <row r="3682" spans="1:15" x14ac:dyDescent="0.25">
      <c r="A3682" t="s">
        <v>70</v>
      </c>
      <c r="B3682">
        <v>2001</v>
      </c>
      <c r="D3682" s="1">
        <v>37085</v>
      </c>
      <c r="E3682" t="s">
        <v>8</v>
      </c>
      <c r="F3682" t="s">
        <v>9</v>
      </c>
      <c r="G3682" t="s">
        <v>10</v>
      </c>
      <c r="H3682">
        <v>681</v>
      </c>
      <c r="J3682">
        <v>2006</v>
      </c>
      <c r="K3682">
        <v>227</v>
      </c>
      <c r="L3682" s="1">
        <v>38944</v>
      </c>
      <c r="M3682">
        <v>1440</v>
      </c>
      <c r="N3682">
        <v>2006</v>
      </c>
      <c r="O3682">
        <v>16277</v>
      </c>
    </row>
    <row r="3683" spans="1:15" x14ac:dyDescent="0.25">
      <c r="A3683" t="s">
        <v>70</v>
      </c>
      <c r="B3683">
        <v>2001</v>
      </c>
      <c r="D3683" s="1">
        <v>37086</v>
      </c>
      <c r="E3683" t="s">
        <v>8</v>
      </c>
      <c r="F3683" t="s">
        <v>9</v>
      </c>
      <c r="G3683" t="s">
        <v>10</v>
      </c>
      <c r="H3683">
        <v>1280</v>
      </c>
      <c r="J3683">
        <v>2007</v>
      </c>
      <c r="K3683">
        <v>227</v>
      </c>
      <c r="L3683" s="1">
        <v>39309</v>
      </c>
      <c r="M3683">
        <v>287</v>
      </c>
      <c r="N3683">
        <v>2007</v>
      </c>
      <c r="O3683">
        <v>1846</v>
      </c>
    </row>
    <row r="3684" spans="1:15" x14ac:dyDescent="0.25">
      <c r="A3684" t="s">
        <v>70</v>
      </c>
      <c r="B3684">
        <v>2001</v>
      </c>
      <c r="D3684" s="1">
        <v>37087</v>
      </c>
      <c r="E3684" t="s">
        <v>8</v>
      </c>
      <c r="F3684" t="s">
        <v>9</v>
      </c>
      <c r="G3684" t="s">
        <v>10</v>
      </c>
      <c r="H3684">
        <v>485</v>
      </c>
      <c r="J3684">
        <v>2008</v>
      </c>
      <c r="K3684">
        <v>227</v>
      </c>
      <c r="L3684" s="1">
        <v>39674</v>
      </c>
      <c r="M3684">
        <v>128</v>
      </c>
      <c r="N3684">
        <v>2008</v>
      </c>
      <c r="O3684">
        <v>14104</v>
      </c>
    </row>
    <row r="3685" spans="1:15" x14ac:dyDescent="0.25">
      <c r="A3685" t="s">
        <v>70</v>
      </c>
      <c r="B3685">
        <v>2001</v>
      </c>
      <c r="D3685" s="1">
        <v>37088</v>
      </c>
      <c r="E3685" t="s">
        <v>8</v>
      </c>
      <c r="F3685" t="s">
        <v>9</v>
      </c>
      <c r="G3685" t="s">
        <v>10</v>
      </c>
      <c r="H3685">
        <v>2201</v>
      </c>
      <c r="J3685">
        <v>2009</v>
      </c>
      <c r="K3685">
        <v>227</v>
      </c>
      <c r="L3685" s="1">
        <v>40040</v>
      </c>
      <c r="M3685">
        <v>1435</v>
      </c>
      <c r="N3685">
        <v>2009</v>
      </c>
      <c r="O3685">
        <v>87546</v>
      </c>
    </row>
    <row r="3686" spans="1:15" x14ac:dyDescent="0.25">
      <c r="A3686" t="s">
        <v>70</v>
      </c>
      <c r="B3686">
        <v>2001</v>
      </c>
      <c r="D3686" s="1">
        <v>37089</v>
      </c>
      <c r="E3686" t="s">
        <v>8</v>
      </c>
      <c r="F3686" t="s">
        <v>9</v>
      </c>
      <c r="G3686" t="s">
        <v>10</v>
      </c>
      <c r="H3686">
        <v>621</v>
      </c>
      <c r="J3686">
        <v>2010</v>
      </c>
      <c r="K3686">
        <v>227</v>
      </c>
      <c r="L3686" s="1">
        <v>40405</v>
      </c>
      <c r="M3686">
        <v>157</v>
      </c>
      <c r="N3686">
        <v>2010</v>
      </c>
      <c r="O3686">
        <v>26839</v>
      </c>
    </row>
    <row r="3687" spans="1:15" x14ac:dyDescent="0.25">
      <c r="A3687" t="s">
        <v>70</v>
      </c>
      <c r="B3687">
        <v>2001</v>
      </c>
      <c r="D3687" s="1">
        <v>37090</v>
      </c>
      <c r="E3687" t="s">
        <v>8</v>
      </c>
      <c r="F3687" t="s">
        <v>9</v>
      </c>
      <c r="G3687" t="s">
        <v>10</v>
      </c>
      <c r="H3687">
        <v>467</v>
      </c>
      <c r="J3687">
        <v>2011</v>
      </c>
      <c r="K3687">
        <v>227</v>
      </c>
      <c r="L3687" s="1">
        <v>40770</v>
      </c>
      <c r="M3687">
        <v>505</v>
      </c>
      <c r="N3687">
        <v>2011</v>
      </c>
      <c r="O3687">
        <v>31663</v>
      </c>
    </row>
    <row r="3688" spans="1:15" x14ac:dyDescent="0.25">
      <c r="A3688" t="s">
        <v>70</v>
      </c>
      <c r="B3688">
        <v>2001</v>
      </c>
      <c r="D3688" s="1">
        <v>37091</v>
      </c>
      <c r="E3688" t="s">
        <v>8</v>
      </c>
      <c r="F3688" t="s">
        <v>9</v>
      </c>
      <c r="G3688" t="s">
        <v>10</v>
      </c>
      <c r="H3688">
        <v>697</v>
      </c>
      <c r="J3688">
        <v>2012</v>
      </c>
      <c r="K3688">
        <v>227</v>
      </c>
      <c r="L3688" s="1">
        <v>41135</v>
      </c>
      <c r="M3688">
        <v>960</v>
      </c>
      <c r="N3688">
        <v>2012</v>
      </c>
      <c r="O3688">
        <v>45405</v>
      </c>
    </row>
    <row r="3689" spans="1:15" x14ac:dyDescent="0.25">
      <c r="A3689" t="s">
        <v>70</v>
      </c>
      <c r="B3689">
        <v>2001</v>
      </c>
      <c r="D3689" s="1">
        <v>37092</v>
      </c>
      <c r="E3689" t="s">
        <v>8</v>
      </c>
      <c r="F3689" t="s">
        <v>9</v>
      </c>
      <c r="G3689" t="s">
        <v>10</v>
      </c>
      <c r="H3689">
        <v>1247</v>
      </c>
      <c r="J3689">
        <v>2013</v>
      </c>
      <c r="K3689">
        <v>227</v>
      </c>
      <c r="L3689" s="1">
        <v>41501</v>
      </c>
      <c r="M3689">
        <v>821</v>
      </c>
      <c r="N3689">
        <v>2013</v>
      </c>
      <c r="O3689">
        <v>49333</v>
      </c>
    </row>
    <row r="3690" spans="1:15" x14ac:dyDescent="0.25">
      <c r="A3690" t="s">
        <v>70</v>
      </c>
      <c r="B3690">
        <v>2001</v>
      </c>
      <c r="D3690" s="1">
        <v>37093</v>
      </c>
      <c r="E3690" t="s">
        <v>8</v>
      </c>
      <c r="F3690" t="s">
        <v>9</v>
      </c>
      <c r="G3690" t="s">
        <v>10</v>
      </c>
      <c r="H3690">
        <v>565</v>
      </c>
      <c r="J3690">
        <v>2014</v>
      </c>
      <c r="K3690">
        <v>227</v>
      </c>
      <c r="L3690" s="1">
        <v>41866</v>
      </c>
      <c r="M3690">
        <v>0</v>
      </c>
      <c r="N3690">
        <v>2014</v>
      </c>
      <c r="O3690">
        <v>30093</v>
      </c>
    </row>
    <row r="3691" spans="1:15" x14ac:dyDescent="0.25">
      <c r="A3691" t="s">
        <v>70</v>
      </c>
      <c r="B3691">
        <v>2001</v>
      </c>
      <c r="D3691" s="1">
        <v>37094</v>
      </c>
      <c r="E3691" t="s">
        <v>8</v>
      </c>
      <c r="F3691" t="s">
        <v>9</v>
      </c>
      <c r="G3691" t="s">
        <v>10</v>
      </c>
      <c r="H3691">
        <v>1001</v>
      </c>
      <c r="J3691">
        <v>2015</v>
      </c>
      <c r="K3691">
        <v>227</v>
      </c>
      <c r="L3691" s="1">
        <v>42231</v>
      </c>
      <c r="M3691">
        <v>1251</v>
      </c>
      <c r="N3691">
        <v>2015</v>
      </c>
      <c r="O3691">
        <v>42361</v>
      </c>
    </row>
    <row r="3692" spans="1:15" x14ac:dyDescent="0.25">
      <c r="A3692" t="s">
        <v>70</v>
      </c>
      <c r="B3692">
        <v>2001</v>
      </c>
      <c r="D3692" s="1">
        <v>37095</v>
      </c>
      <c r="E3692" t="s">
        <v>8</v>
      </c>
      <c r="F3692" t="s">
        <v>9</v>
      </c>
      <c r="G3692" t="s">
        <v>10</v>
      </c>
      <c r="H3692">
        <v>9</v>
      </c>
      <c r="J3692">
        <v>2016</v>
      </c>
      <c r="K3692">
        <v>227</v>
      </c>
      <c r="L3692" s="1">
        <v>42596</v>
      </c>
      <c r="M3692">
        <v>77</v>
      </c>
      <c r="N3692">
        <v>2016</v>
      </c>
      <c r="O3692">
        <v>23449</v>
      </c>
    </row>
    <row r="3693" spans="1:15" x14ac:dyDescent="0.25">
      <c r="A3693" t="s">
        <v>70</v>
      </c>
      <c r="B3693">
        <v>2001</v>
      </c>
      <c r="D3693" s="1">
        <v>37096</v>
      </c>
      <c r="E3693" t="s">
        <v>8</v>
      </c>
      <c r="F3693" t="s">
        <v>9</v>
      </c>
      <c r="G3693" t="s">
        <v>10</v>
      </c>
      <c r="H3693">
        <v>542</v>
      </c>
      <c r="J3693">
        <v>2017</v>
      </c>
      <c r="K3693">
        <v>227</v>
      </c>
      <c r="L3693" s="1">
        <v>42962</v>
      </c>
      <c r="M3693">
        <v>1684</v>
      </c>
      <c r="N3693">
        <v>2017</v>
      </c>
      <c r="O3693">
        <v>38029</v>
      </c>
    </row>
    <row r="3694" spans="1:15" x14ac:dyDescent="0.25">
      <c r="A3694" t="s">
        <v>70</v>
      </c>
      <c r="B3694">
        <v>2001</v>
      </c>
      <c r="D3694" s="1">
        <v>37097</v>
      </c>
      <c r="E3694" t="s">
        <v>8</v>
      </c>
      <c r="F3694" t="s">
        <v>9</v>
      </c>
      <c r="G3694" t="s">
        <v>10</v>
      </c>
      <c r="H3694">
        <v>146</v>
      </c>
      <c r="J3694">
        <v>2018</v>
      </c>
      <c r="K3694">
        <v>227</v>
      </c>
      <c r="L3694" s="1">
        <v>43327</v>
      </c>
      <c r="M3694">
        <v>997</v>
      </c>
      <c r="N3694">
        <v>2018</v>
      </c>
      <c r="O3694">
        <v>30637</v>
      </c>
    </row>
    <row r="3695" spans="1:15" x14ac:dyDescent="0.25">
      <c r="A3695" t="s">
        <v>70</v>
      </c>
      <c r="B3695">
        <v>2001</v>
      </c>
      <c r="D3695" s="1">
        <v>37098</v>
      </c>
      <c r="E3695" t="s">
        <v>8</v>
      </c>
      <c r="F3695" t="s">
        <v>9</v>
      </c>
      <c r="G3695" t="s">
        <v>10</v>
      </c>
      <c r="H3695">
        <v>61</v>
      </c>
      <c r="J3695">
        <v>2019</v>
      </c>
      <c r="K3695">
        <v>227</v>
      </c>
      <c r="L3695" s="1">
        <v>43692</v>
      </c>
      <c r="M3695">
        <v>744</v>
      </c>
      <c r="N3695">
        <v>2019</v>
      </c>
      <c r="O3695">
        <v>72619</v>
      </c>
    </row>
    <row r="3696" spans="1:15" x14ac:dyDescent="0.25">
      <c r="A3696" t="s">
        <v>70</v>
      </c>
      <c r="B3696">
        <v>2001</v>
      </c>
      <c r="D3696" s="1">
        <v>37099</v>
      </c>
      <c r="E3696" t="s">
        <v>8</v>
      </c>
      <c r="F3696" t="s">
        <v>9</v>
      </c>
      <c r="G3696" t="s">
        <v>10</v>
      </c>
      <c r="H3696">
        <v>573</v>
      </c>
      <c r="J3696">
        <v>2020</v>
      </c>
      <c r="K3696">
        <v>227</v>
      </c>
      <c r="L3696" s="1">
        <v>44057</v>
      </c>
      <c r="M3696">
        <v>806</v>
      </c>
      <c r="N3696">
        <v>2020</v>
      </c>
      <c r="O3696">
        <v>20901</v>
      </c>
    </row>
    <row r="3697" spans="1:15" x14ac:dyDescent="0.25">
      <c r="A3697" t="s">
        <v>70</v>
      </c>
      <c r="B3697">
        <v>2001</v>
      </c>
      <c r="D3697" s="1">
        <v>37100</v>
      </c>
      <c r="E3697" t="s">
        <v>8</v>
      </c>
      <c r="F3697" t="s">
        <v>9</v>
      </c>
      <c r="G3697" t="s">
        <v>10</v>
      </c>
      <c r="H3697">
        <v>1732</v>
      </c>
      <c r="J3697">
        <v>2021</v>
      </c>
      <c r="K3697">
        <v>227</v>
      </c>
      <c r="L3697" s="1">
        <v>44423</v>
      </c>
      <c r="M3697">
        <v>150</v>
      </c>
      <c r="N3697">
        <v>2021</v>
      </c>
      <c r="O3697">
        <v>16708</v>
      </c>
    </row>
    <row r="3698" spans="1:15" x14ac:dyDescent="0.25">
      <c r="A3698" t="s">
        <v>70</v>
      </c>
      <c r="B3698">
        <v>2001</v>
      </c>
      <c r="D3698" s="1">
        <v>37101</v>
      </c>
      <c r="E3698" t="s">
        <v>8</v>
      </c>
      <c r="F3698" t="s">
        <v>9</v>
      </c>
      <c r="G3698" t="s">
        <v>10</v>
      </c>
      <c r="H3698">
        <v>1510</v>
      </c>
      <c r="J3698">
        <v>1971</v>
      </c>
      <c r="K3698">
        <v>228</v>
      </c>
      <c r="L3698" s="1">
        <v>26161</v>
      </c>
      <c r="M3698">
        <v>104</v>
      </c>
      <c r="N3698">
        <v>1971</v>
      </c>
      <c r="O3698">
        <v>16413</v>
      </c>
    </row>
    <row r="3699" spans="1:15" x14ac:dyDescent="0.25">
      <c r="A3699" t="s">
        <v>70</v>
      </c>
      <c r="B3699">
        <v>2001</v>
      </c>
      <c r="D3699" s="1">
        <v>37102</v>
      </c>
      <c r="E3699" t="s">
        <v>8</v>
      </c>
      <c r="F3699" t="s">
        <v>9</v>
      </c>
      <c r="G3699" t="s">
        <v>10</v>
      </c>
      <c r="H3699">
        <v>775</v>
      </c>
      <c r="J3699">
        <v>1972</v>
      </c>
      <c r="K3699">
        <v>228</v>
      </c>
      <c r="L3699" s="1">
        <v>26526</v>
      </c>
      <c r="M3699">
        <v>1015</v>
      </c>
      <c r="N3699">
        <v>1972</v>
      </c>
      <c r="O3699">
        <v>17638</v>
      </c>
    </row>
    <row r="3700" spans="1:15" x14ac:dyDescent="0.25">
      <c r="A3700" t="s">
        <v>70</v>
      </c>
      <c r="B3700">
        <v>2001</v>
      </c>
      <c r="D3700" s="1">
        <v>37103</v>
      </c>
      <c r="E3700" t="s">
        <v>8</v>
      </c>
      <c r="F3700" t="s">
        <v>9</v>
      </c>
      <c r="G3700" t="s">
        <v>10</v>
      </c>
      <c r="H3700">
        <v>1283</v>
      </c>
      <c r="J3700">
        <v>1973</v>
      </c>
      <c r="K3700">
        <v>228</v>
      </c>
      <c r="L3700" s="1">
        <v>26892</v>
      </c>
      <c r="M3700">
        <v>539</v>
      </c>
      <c r="N3700">
        <v>1973</v>
      </c>
      <c r="O3700">
        <v>16975</v>
      </c>
    </row>
    <row r="3701" spans="1:15" x14ac:dyDescent="0.25">
      <c r="A3701" t="s">
        <v>70</v>
      </c>
      <c r="B3701">
        <v>2001</v>
      </c>
      <c r="D3701" s="1">
        <v>37104</v>
      </c>
      <c r="E3701" t="s">
        <v>8</v>
      </c>
      <c r="F3701" t="s">
        <v>9</v>
      </c>
      <c r="G3701" t="s">
        <v>10</v>
      </c>
      <c r="H3701">
        <v>207</v>
      </c>
      <c r="J3701">
        <v>1974</v>
      </c>
      <c r="K3701">
        <v>228</v>
      </c>
      <c r="L3701" s="1">
        <v>27257</v>
      </c>
      <c r="M3701">
        <v>0</v>
      </c>
      <c r="N3701">
        <v>1974</v>
      </c>
      <c r="O3701">
        <v>42018</v>
      </c>
    </row>
    <row r="3702" spans="1:15" x14ac:dyDescent="0.25">
      <c r="A3702" t="s">
        <v>70</v>
      </c>
      <c r="B3702">
        <v>2001</v>
      </c>
      <c r="D3702" s="1">
        <v>37105</v>
      </c>
      <c r="E3702" t="s">
        <v>8</v>
      </c>
      <c r="F3702" t="s">
        <v>9</v>
      </c>
      <c r="G3702" t="s">
        <v>10</v>
      </c>
      <c r="H3702">
        <v>892</v>
      </c>
      <c r="J3702">
        <v>1975</v>
      </c>
      <c r="K3702">
        <v>228</v>
      </c>
      <c r="L3702" s="1">
        <v>27622</v>
      </c>
      <c r="M3702">
        <v>1012</v>
      </c>
      <c r="N3702">
        <v>1975</v>
      </c>
      <c r="O3702">
        <v>6315</v>
      </c>
    </row>
    <row r="3703" spans="1:15" x14ac:dyDescent="0.25">
      <c r="A3703" t="s">
        <v>70</v>
      </c>
      <c r="B3703">
        <v>2001</v>
      </c>
      <c r="D3703" s="1">
        <v>37106</v>
      </c>
      <c r="E3703" t="s">
        <v>8</v>
      </c>
      <c r="F3703" t="s">
        <v>9</v>
      </c>
      <c r="G3703" t="s">
        <v>10</v>
      </c>
      <c r="H3703">
        <v>942</v>
      </c>
      <c r="J3703">
        <v>1976</v>
      </c>
      <c r="K3703">
        <v>228</v>
      </c>
      <c r="L3703" s="1">
        <v>27987</v>
      </c>
      <c r="M3703">
        <v>257</v>
      </c>
      <c r="N3703">
        <v>1976</v>
      </c>
      <c r="O3703">
        <v>13133</v>
      </c>
    </row>
    <row r="3704" spans="1:15" x14ac:dyDescent="0.25">
      <c r="A3704" t="s">
        <v>70</v>
      </c>
      <c r="B3704">
        <v>2001</v>
      </c>
      <c r="D3704" s="1">
        <v>37107</v>
      </c>
      <c r="E3704" t="s">
        <v>8</v>
      </c>
      <c r="F3704" t="s">
        <v>9</v>
      </c>
      <c r="G3704" t="s">
        <v>10</v>
      </c>
      <c r="H3704">
        <v>872</v>
      </c>
      <c r="J3704">
        <v>1977</v>
      </c>
      <c r="K3704">
        <v>228</v>
      </c>
      <c r="L3704" s="1">
        <v>28353</v>
      </c>
      <c r="M3704">
        <v>21</v>
      </c>
      <c r="N3704">
        <v>1977</v>
      </c>
      <c r="O3704">
        <v>5408</v>
      </c>
    </row>
    <row r="3705" spans="1:15" x14ac:dyDescent="0.25">
      <c r="A3705" t="s">
        <v>70</v>
      </c>
      <c r="B3705">
        <v>2001</v>
      </c>
      <c r="D3705" s="1">
        <v>37108</v>
      </c>
      <c r="E3705" t="s">
        <v>8</v>
      </c>
      <c r="F3705" t="s">
        <v>9</v>
      </c>
      <c r="G3705" t="s">
        <v>10</v>
      </c>
      <c r="H3705">
        <v>189</v>
      </c>
      <c r="J3705">
        <v>1978</v>
      </c>
      <c r="K3705">
        <v>228</v>
      </c>
      <c r="L3705" s="1">
        <v>28718</v>
      </c>
      <c r="M3705">
        <v>241</v>
      </c>
      <c r="N3705">
        <v>1978</v>
      </c>
      <c r="O3705">
        <v>29215</v>
      </c>
    </row>
    <row r="3706" spans="1:15" x14ac:dyDescent="0.25">
      <c r="A3706" t="s">
        <v>70</v>
      </c>
      <c r="B3706">
        <v>2001</v>
      </c>
      <c r="D3706" s="1">
        <v>37109</v>
      </c>
      <c r="E3706" t="s">
        <v>8</v>
      </c>
      <c r="F3706" t="s">
        <v>9</v>
      </c>
      <c r="G3706" t="s">
        <v>10</v>
      </c>
      <c r="H3706">
        <v>190</v>
      </c>
      <c r="J3706">
        <v>1979</v>
      </c>
      <c r="K3706">
        <v>228</v>
      </c>
      <c r="L3706" s="1">
        <v>29083</v>
      </c>
      <c r="M3706">
        <v>246</v>
      </c>
      <c r="N3706">
        <v>1979</v>
      </c>
      <c r="O3706">
        <v>31597</v>
      </c>
    </row>
    <row r="3707" spans="1:15" x14ac:dyDescent="0.25">
      <c r="A3707" t="s">
        <v>70</v>
      </c>
      <c r="B3707">
        <v>2001</v>
      </c>
      <c r="D3707" s="1">
        <v>37110</v>
      </c>
      <c r="E3707" t="s">
        <v>8</v>
      </c>
      <c r="F3707" t="s">
        <v>9</v>
      </c>
      <c r="G3707" t="s">
        <v>10</v>
      </c>
      <c r="H3707">
        <v>36</v>
      </c>
      <c r="J3707">
        <v>1980</v>
      </c>
      <c r="K3707">
        <v>228</v>
      </c>
      <c r="L3707" s="1">
        <v>29448</v>
      </c>
      <c r="M3707">
        <v>300</v>
      </c>
      <c r="N3707">
        <v>1980</v>
      </c>
      <c r="O3707">
        <v>20601</v>
      </c>
    </row>
    <row r="3708" spans="1:15" x14ac:dyDescent="0.25">
      <c r="A3708" t="s">
        <v>70</v>
      </c>
      <c r="B3708">
        <v>2001</v>
      </c>
      <c r="D3708" s="1">
        <v>37111</v>
      </c>
      <c r="E3708" t="s">
        <v>8</v>
      </c>
      <c r="F3708" t="s">
        <v>9</v>
      </c>
      <c r="G3708" t="s">
        <v>10</v>
      </c>
      <c r="H3708">
        <v>578</v>
      </c>
      <c r="J3708">
        <v>1981</v>
      </c>
      <c r="K3708">
        <v>228</v>
      </c>
      <c r="L3708" s="1">
        <v>29814</v>
      </c>
      <c r="M3708">
        <v>0</v>
      </c>
      <c r="N3708">
        <v>1981</v>
      </c>
      <c r="O3708">
        <v>5216</v>
      </c>
    </row>
    <row r="3709" spans="1:15" x14ac:dyDescent="0.25">
      <c r="A3709" t="s">
        <v>70</v>
      </c>
      <c r="B3709">
        <v>2001</v>
      </c>
      <c r="D3709" s="1">
        <v>37112</v>
      </c>
      <c r="E3709" t="s">
        <v>8</v>
      </c>
      <c r="F3709" t="s">
        <v>9</v>
      </c>
      <c r="G3709" t="s">
        <v>10</v>
      </c>
      <c r="H3709">
        <v>420</v>
      </c>
      <c r="J3709">
        <v>1982</v>
      </c>
      <c r="K3709">
        <v>228</v>
      </c>
      <c r="L3709" s="1">
        <v>30179</v>
      </c>
      <c r="M3709">
        <v>2085</v>
      </c>
      <c r="N3709">
        <v>1982</v>
      </c>
      <c r="O3709">
        <v>12067</v>
      </c>
    </row>
    <row r="3710" spans="1:15" x14ac:dyDescent="0.25">
      <c r="A3710" t="s">
        <v>70</v>
      </c>
      <c r="B3710">
        <v>2001</v>
      </c>
      <c r="D3710" s="1">
        <v>37113</v>
      </c>
      <c r="E3710" t="s">
        <v>8</v>
      </c>
      <c r="F3710" t="s">
        <v>9</v>
      </c>
      <c r="G3710" t="s">
        <v>10</v>
      </c>
      <c r="H3710">
        <v>113</v>
      </c>
      <c r="J3710">
        <v>1983</v>
      </c>
      <c r="K3710">
        <v>228</v>
      </c>
      <c r="L3710" s="1">
        <v>30544</v>
      </c>
      <c r="M3710">
        <v>866</v>
      </c>
      <c r="N3710">
        <v>1983</v>
      </c>
      <c r="O3710">
        <v>61379</v>
      </c>
    </row>
    <row r="3711" spans="1:15" x14ac:dyDescent="0.25">
      <c r="A3711" t="s">
        <v>70</v>
      </c>
      <c r="B3711">
        <v>2001</v>
      </c>
      <c r="D3711" s="1">
        <v>37114</v>
      </c>
      <c r="E3711" t="s">
        <v>8</v>
      </c>
      <c r="F3711" t="s">
        <v>9</v>
      </c>
      <c r="G3711" t="s">
        <v>10</v>
      </c>
      <c r="H3711">
        <v>786</v>
      </c>
      <c r="J3711">
        <v>1984</v>
      </c>
      <c r="K3711">
        <v>228</v>
      </c>
      <c r="L3711" s="1">
        <v>30909</v>
      </c>
      <c r="M3711">
        <v>158</v>
      </c>
      <c r="N3711">
        <v>1984</v>
      </c>
      <c r="O3711">
        <v>18669</v>
      </c>
    </row>
    <row r="3712" spans="1:15" x14ac:dyDescent="0.25">
      <c r="A3712" t="s">
        <v>70</v>
      </c>
      <c r="B3712">
        <v>2001</v>
      </c>
      <c r="D3712" s="1">
        <v>37115</v>
      </c>
      <c r="E3712" t="s">
        <v>8</v>
      </c>
      <c r="F3712" t="s">
        <v>9</v>
      </c>
      <c r="G3712" t="s">
        <v>10</v>
      </c>
      <c r="H3712">
        <v>199</v>
      </c>
      <c r="J3712">
        <v>1985</v>
      </c>
      <c r="K3712">
        <v>228</v>
      </c>
      <c r="L3712" s="1">
        <v>31275</v>
      </c>
      <c r="M3712">
        <v>0</v>
      </c>
      <c r="N3712">
        <v>1985</v>
      </c>
      <c r="O3712">
        <v>5863</v>
      </c>
    </row>
    <row r="3713" spans="1:15" x14ac:dyDescent="0.25">
      <c r="A3713" t="s">
        <v>70</v>
      </c>
      <c r="B3713">
        <v>2001</v>
      </c>
      <c r="D3713" s="1">
        <v>37116</v>
      </c>
      <c r="E3713" t="s">
        <v>8</v>
      </c>
      <c r="F3713" t="s">
        <v>9</v>
      </c>
      <c r="G3713" t="s">
        <v>10</v>
      </c>
      <c r="H3713">
        <v>51</v>
      </c>
      <c r="J3713">
        <v>1986</v>
      </c>
      <c r="K3713">
        <v>228</v>
      </c>
      <c r="L3713" s="1">
        <v>31640</v>
      </c>
      <c r="M3713">
        <v>0</v>
      </c>
      <c r="N3713">
        <v>1986</v>
      </c>
      <c r="O3713">
        <v>795</v>
      </c>
    </row>
    <row r="3714" spans="1:15" x14ac:dyDescent="0.25">
      <c r="A3714" t="s">
        <v>70</v>
      </c>
      <c r="B3714">
        <v>2001</v>
      </c>
      <c r="D3714" s="1">
        <v>37117</v>
      </c>
      <c r="E3714" t="s">
        <v>8</v>
      </c>
      <c r="F3714" t="s">
        <v>9</v>
      </c>
      <c r="G3714" t="s">
        <v>10</v>
      </c>
      <c r="H3714">
        <v>1835</v>
      </c>
      <c r="J3714">
        <v>1987</v>
      </c>
      <c r="K3714">
        <v>228</v>
      </c>
      <c r="L3714" s="1">
        <v>32005</v>
      </c>
      <c r="M3714">
        <v>20</v>
      </c>
      <c r="N3714">
        <v>1987</v>
      </c>
      <c r="O3714">
        <v>14325</v>
      </c>
    </row>
    <row r="3715" spans="1:15" x14ac:dyDescent="0.25">
      <c r="A3715" t="s">
        <v>70</v>
      </c>
      <c r="B3715">
        <v>2001</v>
      </c>
      <c r="D3715" s="1">
        <v>37118</v>
      </c>
      <c r="E3715" t="s">
        <v>8</v>
      </c>
      <c r="F3715" t="s">
        <v>9</v>
      </c>
      <c r="G3715" t="s">
        <v>10</v>
      </c>
      <c r="H3715">
        <v>14</v>
      </c>
      <c r="J3715">
        <v>1988</v>
      </c>
      <c r="K3715">
        <v>228</v>
      </c>
      <c r="L3715" s="1">
        <v>32370</v>
      </c>
      <c r="M3715">
        <v>11</v>
      </c>
      <c r="N3715">
        <v>1988</v>
      </c>
      <c r="O3715">
        <v>7475</v>
      </c>
    </row>
    <row r="3716" spans="1:15" x14ac:dyDescent="0.25">
      <c r="A3716" t="s">
        <v>70</v>
      </c>
      <c r="B3716">
        <v>2001</v>
      </c>
      <c r="D3716" s="1">
        <v>37119</v>
      </c>
      <c r="E3716" t="s">
        <v>8</v>
      </c>
      <c r="F3716" t="s">
        <v>9</v>
      </c>
      <c r="G3716" t="s">
        <v>10</v>
      </c>
      <c r="H3716">
        <v>394</v>
      </c>
      <c r="J3716">
        <v>1989</v>
      </c>
      <c r="K3716">
        <v>228</v>
      </c>
      <c r="L3716" s="1">
        <v>32736</v>
      </c>
      <c r="M3716">
        <v>0</v>
      </c>
      <c r="N3716">
        <v>1989</v>
      </c>
      <c r="O3716">
        <v>58820</v>
      </c>
    </row>
    <row r="3717" spans="1:15" x14ac:dyDescent="0.25">
      <c r="A3717" t="s">
        <v>70</v>
      </c>
      <c r="B3717">
        <v>2001</v>
      </c>
      <c r="D3717" s="1">
        <v>37120</v>
      </c>
      <c r="E3717" t="s">
        <v>8</v>
      </c>
      <c r="F3717" t="s">
        <v>9</v>
      </c>
      <c r="G3717" t="s">
        <v>10</v>
      </c>
      <c r="H3717">
        <v>248</v>
      </c>
      <c r="J3717">
        <v>1990</v>
      </c>
      <c r="K3717">
        <v>228</v>
      </c>
      <c r="L3717" s="1">
        <v>33101</v>
      </c>
      <c r="M3717">
        <v>47</v>
      </c>
      <c r="N3717">
        <v>1990</v>
      </c>
      <c r="O3717">
        <v>25790</v>
      </c>
    </row>
    <row r="3718" spans="1:15" x14ac:dyDescent="0.25">
      <c r="A3718" t="s">
        <v>70</v>
      </c>
      <c r="B3718">
        <v>2001</v>
      </c>
      <c r="D3718" s="1">
        <v>37121</v>
      </c>
      <c r="E3718" t="s">
        <v>8</v>
      </c>
      <c r="F3718" t="s">
        <v>9</v>
      </c>
      <c r="G3718" t="s">
        <v>10</v>
      </c>
      <c r="H3718">
        <v>812</v>
      </c>
      <c r="J3718">
        <v>1991</v>
      </c>
      <c r="K3718">
        <v>228</v>
      </c>
      <c r="L3718" s="1">
        <v>33466</v>
      </c>
      <c r="M3718">
        <v>0</v>
      </c>
      <c r="N3718">
        <v>1991</v>
      </c>
      <c r="O3718">
        <v>15719</v>
      </c>
    </row>
    <row r="3719" spans="1:15" x14ac:dyDescent="0.25">
      <c r="A3719" t="s">
        <v>70</v>
      </c>
      <c r="B3719">
        <v>2001</v>
      </c>
      <c r="D3719" s="1">
        <v>37122</v>
      </c>
      <c r="E3719" t="s">
        <v>8</v>
      </c>
      <c r="F3719" t="s">
        <v>9</v>
      </c>
      <c r="G3719" t="s">
        <v>10</v>
      </c>
      <c r="H3719">
        <v>1494</v>
      </c>
      <c r="J3719">
        <v>1992</v>
      </c>
      <c r="K3719">
        <v>228</v>
      </c>
      <c r="L3719" s="1">
        <v>33831</v>
      </c>
      <c r="M3719">
        <v>151</v>
      </c>
      <c r="N3719">
        <v>1992</v>
      </c>
      <c r="O3719">
        <v>23096</v>
      </c>
    </row>
    <row r="3720" spans="1:15" x14ac:dyDescent="0.25">
      <c r="A3720" t="s">
        <v>70</v>
      </c>
      <c r="B3720">
        <v>2001</v>
      </c>
      <c r="D3720" s="1">
        <v>37123</v>
      </c>
      <c r="E3720" t="s">
        <v>8</v>
      </c>
      <c r="F3720" t="s">
        <v>9</v>
      </c>
      <c r="G3720" t="s">
        <v>10</v>
      </c>
      <c r="H3720">
        <v>442</v>
      </c>
      <c r="J3720">
        <v>1993</v>
      </c>
      <c r="K3720">
        <v>228</v>
      </c>
      <c r="L3720" s="1">
        <v>34197</v>
      </c>
      <c r="M3720">
        <v>103</v>
      </c>
      <c r="N3720">
        <v>1993</v>
      </c>
      <c r="O3720">
        <v>50280</v>
      </c>
    </row>
    <row r="3721" spans="1:15" x14ac:dyDescent="0.25">
      <c r="A3721" t="s">
        <v>70</v>
      </c>
      <c r="B3721">
        <v>2001</v>
      </c>
      <c r="D3721" s="1">
        <v>37124</v>
      </c>
      <c r="E3721" t="s">
        <v>8</v>
      </c>
      <c r="F3721" t="s">
        <v>9</v>
      </c>
      <c r="G3721" t="s">
        <v>10</v>
      </c>
      <c r="H3721">
        <v>55</v>
      </c>
      <c r="J3721">
        <v>1994</v>
      </c>
      <c r="K3721">
        <v>228</v>
      </c>
      <c r="L3721" s="1">
        <v>34562</v>
      </c>
      <c r="M3721">
        <v>176</v>
      </c>
      <c r="N3721">
        <v>1994</v>
      </c>
      <c r="O3721">
        <v>24010</v>
      </c>
    </row>
    <row r="3722" spans="1:15" x14ac:dyDescent="0.25">
      <c r="A3722" t="s">
        <v>70</v>
      </c>
      <c r="B3722">
        <v>2001</v>
      </c>
      <c r="D3722" s="1">
        <v>37125</v>
      </c>
      <c r="E3722" t="s">
        <v>8</v>
      </c>
      <c r="F3722" t="s">
        <v>9</v>
      </c>
      <c r="G3722" t="s">
        <v>10</v>
      </c>
      <c r="H3722">
        <v>44</v>
      </c>
      <c r="J3722">
        <v>1995</v>
      </c>
      <c r="K3722">
        <v>228</v>
      </c>
      <c r="L3722" s="1">
        <v>34927</v>
      </c>
      <c r="M3722">
        <v>185</v>
      </c>
      <c r="N3722">
        <v>1995</v>
      </c>
      <c r="O3722">
        <v>21571</v>
      </c>
    </row>
    <row r="3723" spans="1:15" x14ac:dyDescent="0.25">
      <c r="A3723" t="s">
        <v>70</v>
      </c>
      <c r="B3723">
        <v>2001</v>
      </c>
      <c r="D3723" s="1">
        <v>37126</v>
      </c>
      <c r="E3723" t="s">
        <v>8</v>
      </c>
      <c r="F3723" t="s">
        <v>9</v>
      </c>
      <c r="G3723" t="s">
        <v>10</v>
      </c>
      <c r="H3723">
        <v>84</v>
      </c>
      <c r="J3723">
        <v>1999</v>
      </c>
      <c r="K3723">
        <v>228</v>
      </c>
      <c r="L3723" s="1">
        <v>36388</v>
      </c>
      <c r="M3723">
        <v>130</v>
      </c>
      <c r="N3723">
        <v>1999</v>
      </c>
      <c r="O3723">
        <v>30594</v>
      </c>
    </row>
    <row r="3724" spans="1:15" x14ac:dyDescent="0.25">
      <c r="A3724" t="s">
        <v>70</v>
      </c>
      <c r="B3724">
        <v>2001</v>
      </c>
      <c r="D3724" s="1">
        <v>37127</v>
      </c>
      <c r="E3724" t="s">
        <v>8</v>
      </c>
      <c r="F3724" t="s">
        <v>9</v>
      </c>
      <c r="G3724" t="s">
        <v>10</v>
      </c>
      <c r="H3724">
        <v>754</v>
      </c>
      <c r="J3724">
        <v>2000</v>
      </c>
      <c r="K3724">
        <v>228</v>
      </c>
      <c r="L3724" s="1">
        <v>36753</v>
      </c>
      <c r="M3724">
        <v>10</v>
      </c>
      <c r="N3724">
        <v>2000</v>
      </c>
      <c r="O3724">
        <v>22559</v>
      </c>
    </row>
    <row r="3725" spans="1:15" x14ac:dyDescent="0.25">
      <c r="A3725" t="s">
        <v>70</v>
      </c>
      <c r="B3725">
        <v>2001</v>
      </c>
      <c r="D3725" s="1">
        <v>37128</v>
      </c>
      <c r="E3725" t="s">
        <v>8</v>
      </c>
      <c r="F3725" t="s">
        <v>9</v>
      </c>
      <c r="G3725" t="s">
        <v>10</v>
      </c>
      <c r="H3725">
        <v>172</v>
      </c>
      <c r="J3725">
        <v>2001</v>
      </c>
      <c r="K3725">
        <v>228</v>
      </c>
      <c r="L3725" s="1">
        <v>37119</v>
      </c>
      <c r="M3725">
        <v>394</v>
      </c>
      <c r="N3725">
        <v>2001</v>
      </c>
      <c r="O3725">
        <v>37914</v>
      </c>
    </row>
    <row r="3726" spans="1:15" x14ac:dyDescent="0.25">
      <c r="A3726" t="s">
        <v>70</v>
      </c>
      <c r="B3726">
        <v>2001</v>
      </c>
      <c r="D3726" s="1">
        <v>37129</v>
      </c>
      <c r="E3726" t="s">
        <v>8</v>
      </c>
      <c r="F3726" t="s">
        <v>9</v>
      </c>
      <c r="G3726" t="s">
        <v>10</v>
      </c>
      <c r="H3726">
        <v>512</v>
      </c>
      <c r="J3726">
        <v>2002</v>
      </c>
      <c r="K3726">
        <v>228</v>
      </c>
      <c r="L3726" s="1">
        <v>37484</v>
      </c>
      <c r="M3726">
        <v>10</v>
      </c>
      <c r="N3726">
        <v>2002</v>
      </c>
      <c r="O3726">
        <v>23657</v>
      </c>
    </row>
    <row r="3727" spans="1:15" x14ac:dyDescent="0.25">
      <c r="A3727" t="s">
        <v>70</v>
      </c>
      <c r="B3727">
        <v>2001</v>
      </c>
      <c r="D3727" s="1">
        <v>37130</v>
      </c>
      <c r="E3727" t="s">
        <v>8</v>
      </c>
      <c r="F3727" t="s">
        <v>9</v>
      </c>
      <c r="G3727" t="s">
        <v>10</v>
      </c>
      <c r="H3727">
        <v>36</v>
      </c>
      <c r="J3727">
        <v>2003</v>
      </c>
      <c r="K3727">
        <v>228</v>
      </c>
      <c r="L3727" s="1">
        <v>37849</v>
      </c>
      <c r="M3727">
        <v>0</v>
      </c>
      <c r="N3727">
        <v>2003</v>
      </c>
      <c r="O3727">
        <v>13499</v>
      </c>
    </row>
    <row r="3728" spans="1:15" x14ac:dyDescent="0.25">
      <c r="A3728" t="s">
        <v>70</v>
      </c>
      <c r="B3728">
        <v>2001</v>
      </c>
      <c r="D3728" s="1">
        <v>37131</v>
      </c>
      <c r="E3728" t="s">
        <v>8</v>
      </c>
      <c r="F3728" t="s">
        <v>9</v>
      </c>
      <c r="G3728" t="s">
        <v>10</v>
      </c>
      <c r="H3728">
        <v>229</v>
      </c>
      <c r="J3728">
        <v>2004</v>
      </c>
      <c r="K3728">
        <v>228</v>
      </c>
      <c r="L3728" s="1">
        <v>38214</v>
      </c>
      <c r="M3728">
        <v>1548</v>
      </c>
      <c r="N3728">
        <v>2004</v>
      </c>
      <c r="O3728">
        <v>31576</v>
      </c>
    </row>
    <row r="3729" spans="1:15" x14ac:dyDescent="0.25">
      <c r="A3729" t="s">
        <v>70</v>
      </c>
      <c r="B3729">
        <v>2001</v>
      </c>
      <c r="D3729" s="1">
        <v>37132</v>
      </c>
      <c r="E3729" t="s">
        <v>8</v>
      </c>
      <c r="F3729" t="s">
        <v>9</v>
      </c>
      <c r="G3729" t="s">
        <v>10</v>
      </c>
      <c r="H3729">
        <v>350</v>
      </c>
      <c r="J3729">
        <v>2005</v>
      </c>
      <c r="K3729">
        <v>228</v>
      </c>
      <c r="L3729" s="1">
        <v>38580</v>
      </c>
      <c r="M3729">
        <v>18</v>
      </c>
      <c r="N3729">
        <v>2005</v>
      </c>
      <c r="O3729">
        <v>12540</v>
      </c>
    </row>
    <row r="3730" spans="1:15" x14ac:dyDescent="0.25">
      <c r="A3730" t="s">
        <v>70</v>
      </c>
      <c r="B3730">
        <v>2001</v>
      </c>
      <c r="D3730" s="1">
        <v>37133</v>
      </c>
      <c r="E3730" t="s">
        <v>8</v>
      </c>
      <c r="F3730" t="s">
        <v>9</v>
      </c>
      <c r="G3730" t="s">
        <v>10</v>
      </c>
      <c r="H3730">
        <v>79</v>
      </c>
      <c r="J3730">
        <v>2006</v>
      </c>
      <c r="K3730">
        <v>228</v>
      </c>
      <c r="L3730" s="1">
        <v>38945</v>
      </c>
      <c r="M3730">
        <v>1413</v>
      </c>
      <c r="N3730">
        <v>2006</v>
      </c>
      <c r="O3730">
        <v>17690</v>
      </c>
    </row>
    <row r="3731" spans="1:15" x14ac:dyDescent="0.25">
      <c r="A3731" t="s">
        <v>70</v>
      </c>
      <c r="B3731">
        <v>2001</v>
      </c>
      <c r="D3731" s="1">
        <v>37134</v>
      </c>
      <c r="E3731" t="s">
        <v>8</v>
      </c>
      <c r="F3731" t="s">
        <v>9</v>
      </c>
      <c r="G3731" t="s">
        <v>10</v>
      </c>
      <c r="H3731">
        <v>53</v>
      </c>
      <c r="J3731">
        <v>2007</v>
      </c>
      <c r="K3731">
        <v>228</v>
      </c>
      <c r="L3731" s="1">
        <v>39310</v>
      </c>
      <c r="M3731">
        <v>421</v>
      </c>
      <c r="N3731">
        <v>2007</v>
      </c>
      <c r="O3731">
        <v>2267</v>
      </c>
    </row>
    <row r="3732" spans="1:15" x14ac:dyDescent="0.25">
      <c r="A3732" t="s">
        <v>70</v>
      </c>
      <c r="B3732">
        <v>2001</v>
      </c>
      <c r="D3732" s="1">
        <v>37135</v>
      </c>
      <c r="E3732" t="s">
        <v>8</v>
      </c>
      <c r="F3732" t="s">
        <v>9</v>
      </c>
      <c r="G3732" t="s">
        <v>10</v>
      </c>
      <c r="H3732">
        <v>842</v>
      </c>
      <c r="J3732">
        <v>2008</v>
      </c>
      <c r="K3732">
        <v>228</v>
      </c>
      <c r="L3732" s="1">
        <v>39675</v>
      </c>
      <c r="M3732">
        <v>6</v>
      </c>
      <c r="N3732">
        <v>2008</v>
      </c>
      <c r="O3732">
        <v>14110</v>
      </c>
    </row>
    <row r="3733" spans="1:15" x14ac:dyDescent="0.25">
      <c r="A3733" t="s">
        <v>70</v>
      </c>
      <c r="B3733">
        <v>2001</v>
      </c>
      <c r="D3733" s="1">
        <v>37136</v>
      </c>
      <c r="E3733" t="s">
        <v>8</v>
      </c>
      <c r="F3733" t="s">
        <v>9</v>
      </c>
      <c r="G3733" t="s">
        <v>10</v>
      </c>
      <c r="H3733">
        <v>387</v>
      </c>
      <c r="J3733">
        <v>2009</v>
      </c>
      <c r="K3733">
        <v>228</v>
      </c>
      <c r="L3733" s="1">
        <v>40041</v>
      </c>
      <c r="M3733">
        <v>785</v>
      </c>
      <c r="N3733">
        <v>2009</v>
      </c>
      <c r="O3733">
        <v>88331</v>
      </c>
    </row>
    <row r="3734" spans="1:15" x14ac:dyDescent="0.25">
      <c r="A3734" t="s">
        <v>70</v>
      </c>
      <c r="B3734">
        <v>2001</v>
      </c>
      <c r="D3734" s="1">
        <v>37137</v>
      </c>
      <c r="E3734" t="s">
        <v>8</v>
      </c>
      <c r="F3734" t="s">
        <v>9</v>
      </c>
      <c r="G3734" t="s">
        <v>10</v>
      </c>
      <c r="H3734">
        <v>81</v>
      </c>
      <c r="J3734">
        <v>2010</v>
      </c>
      <c r="K3734">
        <v>228</v>
      </c>
      <c r="L3734" s="1">
        <v>40406</v>
      </c>
      <c r="M3734">
        <v>126</v>
      </c>
      <c r="N3734">
        <v>2010</v>
      </c>
      <c r="O3734">
        <v>26965</v>
      </c>
    </row>
    <row r="3735" spans="1:15" x14ac:dyDescent="0.25">
      <c r="A3735" t="s">
        <v>70</v>
      </c>
      <c r="B3735">
        <v>2001</v>
      </c>
      <c r="D3735" s="1">
        <v>37138</v>
      </c>
      <c r="E3735" t="s">
        <v>8</v>
      </c>
      <c r="F3735" t="s">
        <v>9</v>
      </c>
      <c r="G3735" t="s">
        <v>10</v>
      </c>
      <c r="H3735">
        <v>68</v>
      </c>
      <c r="J3735">
        <v>2011</v>
      </c>
      <c r="K3735">
        <v>228</v>
      </c>
      <c r="L3735" s="1">
        <v>40771</v>
      </c>
      <c r="M3735">
        <v>56</v>
      </c>
      <c r="N3735">
        <v>2011</v>
      </c>
      <c r="O3735">
        <v>31719</v>
      </c>
    </row>
    <row r="3736" spans="1:15" x14ac:dyDescent="0.25">
      <c r="A3736" t="s">
        <v>70</v>
      </c>
      <c r="B3736">
        <v>2001</v>
      </c>
      <c r="D3736" s="1">
        <v>37139</v>
      </c>
      <c r="E3736" t="s">
        <v>8</v>
      </c>
      <c r="F3736" t="s">
        <v>9</v>
      </c>
      <c r="G3736" t="s">
        <v>10</v>
      </c>
      <c r="H3736">
        <v>639</v>
      </c>
      <c r="J3736">
        <v>2012</v>
      </c>
      <c r="K3736">
        <v>228</v>
      </c>
      <c r="L3736" s="1">
        <v>41136</v>
      </c>
      <c r="M3736">
        <v>1389</v>
      </c>
      <c r="N3736">
        <v>2012</v>
      </c>
      <c r="O3736">
        <v>46794</v>
      </c>
    </row>
    <row r="3737" spans="1:15" x14ac:dyDescent="0.25">
      <c r="A3737" t="s">
        <v>70</v>
      </c>
      <c r="B3737">
        <v>2001</v>
      </c>
      <c r="D3737" s="1">
        <v>37140</v>
      </c>
      <c r="E3737" t="s">
        <v>8</v>
      </c>
      <c r="F3737" t="s">
        <v>9</v>
      </c>
      <c r="G3737" t="s">
        <v>10</v>
      </c>
      <c r="H3737">
        <v>349</v>
      </c>
      <c r="J3737">
        <v>2013</v>
      </c>
      <c r="K3737">
        <v>228</v>
      </c>
      <c r="L3737" s="1">
        <v>41502</v>
      </c>
      <c r="M3737">
        <v>1178</v>
      </c>
      <c r="N3737">
        <v>2013</v>
      </c>
      <c r="O3737">
        <v>50511</v>
      </c>
    </row>
    <row r="3738" spans="1:15" x14ac:dyDescent="0.25">
      <c r="A3738" t="s">
        <v>70</v>
      </c>
      <c r="B3738">
        <v>2001</v>
      </c>
      <c r="D3738" s="1">
        <v>37141</v>
      </c>
      <c r="E3738" t="s">
        <v>8</v>
      </c>
      <c r="F3738" t="s">
        <v>9</v>
      </c>
      <c r="G3738" t="s">
        <v>10</v>
      </c>
      <c r="H3738">
        <v>28</v>
      </c>
      <c r="J3738">
        <v>2014</v>
      </c>
      <c r="K3738">
        <v>228</v>
      </c>
      <c r="L3738" s="1">
        <v>41867</v>
      </c>
      <c r="M3738">
        <v>0</v>
      </c>
      <c r="N3738">
        <v>2014</v>
      </c>
      <c r="O3738">
        <v>30093</v>
      </c>
    </row>
    <row r="3739" spans="1:15" x14ac:dyDescent="0.25">
      <c r="A3739" t="s">
        <v>70</v>
      </c>
      <c r="B3739">
        <v>2001</v>
      </c>
      <c r="D3739" s="1">
        <v>37142</v>
      </c>
      <c r="E3739" t="s">
        <v>8</v>
      </c>
      <c r="F3739" t="s">
        <v>9</v>
      </c>
      <c r="G3739" t="s">
        <v>10</v>
      </c>
      <c r="H3739">
        <v>220</v>
      </c>
      <c r="J3739">
        <v>2015</v>
      </c>
      <c r="K3739">
        <v>228</v>
      </c>
      <c r="L3739" s="1">
        <v>42232</v>
      </c>
      <c r="M3739">
        <v>851</v>
      </c>
      <c r="N3739">
        <v>2015</v>
      </c>
      <c r="O3739">
        <v>43212</v>
      </c>
    </row>
    <row r="3740" spans="1:15" x14ac:dyDescent="0.25">
      <c r="A3740" t="s">
        <v>70</v>
      </c>
      <c r="B3740">
        <v>2001</v>
      </c>
      <c r="D3740" s="1">
        <v>37143</v>
      </c>
      <c r="E3740" t="s">
        <v>8</v>
      </c>
      <c r="F3740" t="s">
        <v>9</v>
      </c>
      <c r="G3740" t="s">
        <v>10</v>
      </c>
      <c r="H3740">
        <v>469</v>
      </c>
      <c r="J3740">
        <v>2016</v>
      </c>
      <c r="K3740">
        <v>228</v>
      </c>
      <c r="L3740" s="1">
        <v>42597</v>
      </c>
      <c r="M3740">
        <v>101</v>
      </c>
      <c r="N3740">
        <v>2016</v>
      </c>
      <c r="O3740">
        <v>23550</v>
      </c>
    </row>
    <row r="3741" spans="1:15" x14ac:dyDescent="0.25">
      <c r="A3741" t="s">
        <v>70</v>
      </c>
      <c r="B3741">
        <v>2001</v>
      </c>
      <c r="D3741" s="1">
        <v>37144</v>
      </c>
      <c r="E3741" t="s">
        <v>8</v>
      </c>
      <c r="F3741" t="s">
        <v>9</v>
      </c>
      <c r="G3741" t="s">
        <v>10</v>
      </c>
      <c r="H3741">
        <v>1168</v>
      </c>
      <c r="J3741">
        <v>2017</v>
      </c>
      <c r="K3741">
        <v>228</v>
      </c>
      <c r="L3741" s="1">
        <v>42963</v>
      </c>
      <c r="M3741">
        <v>1148</v>
      </c>
      <c r="N3741">
        <v>2017</v>
      </c>
      <c r="O3741">
        <v>39177</v>
      </c>
    </row>
    <row r="3742" spans="1:15" x14ac:dyDescent="0.25">
      <c r="A3742" t="s">
        <v>70</v>
      </c>
      <c r="B3742">
        <v>2001</v>
      </c>
      <c r="D3742" s="1">
        <v>37145</v>
      </c>
      <c r="E3742" t="s">
        <v>8</v>
      </c>
      <c r="F3742" t="s">
        <v>9</v>
      </c>
      <c r="G3742" t="s">
        <v>10</v>
      </c>
      <c r="H3742">
        <v>981</v>
      </c>
      <c r="J3742">
        <v>2018</v>
      </c>
      <c r="K3742">
        <v>228</v>
      </c>
      <c r="L3742" s="1">
        <v>43328</v>
      </c>
      <c r="M3742">
        <v>1137</v>
      </c>
      <c r="N3742">
        <v>2018</v>
      </c>
      <c r="O3742">
        <v>31774</v>
      </c>
    </row>
    <row r="3743" spans="1:15" x14ac:dyDescent="0.25">
      <c r="A3743" t="s">
        <v>70</v>
      </c>
      <c r="B3743">
        <v>2001</v>
      </c>
      <c r="D3743" s="1">
        <v>37146</v>
      </c>
      <c r="E3743" t="s">
        <v>8</v>
      </c>
      <c r="F3743" t="s">
        <v>9</v>
      </c>
      <c r="G3743" t="s">
        <v>10</v>
      </c>
      <c r="H3743">
        <v>382</v>
      </c>
      <c r="J3743">
        <v>2019</v>
      </c>
      <c r="K3743">
        <v>228</v>
      </c>
      <c r="L3743" s="1">
        <v>43693</v>
      </c>
      <c r="M3743">
        <v>2943</v>
      </c>
      <c r="N3743">
        <v>2019</v>
      </c>
      <c r="O3743">
        <v>75562</v>
      </c>
    </row>
    <row r="3744" spans="1:15" x14ac:dyDescent="0.25">
      <c r="A3744" t="s">
        <v>70</v>
      </c>
      <c r="B3744">
        <v>2001</v>
      </c>
      <c r="D3744" s="1">
        <v>37147</v>
      </c>
      <c r="E3744" t="s">
        <v>8</v>
      </c>
      <c r="F3744" t="s">
        <v>9</v>
      </c>
      <c r="G3744" t="s">
        <v>10</v>
      </c>
      <c r="H3744">
        <v>204</v>
      </c>
      <c r="J3744">
        <v>2020</v>
      </c>
      <c r="K3744">
        <v>228</v>
      </c>
      <c r="L3744" s="1">
        <v>44058</v>
      </c>
      <c r="M3744">
        <v>836</v>
      </c>
      <c r="N3744">
        <v>2020</v>
      </c>
      <c r="O3744">
        <v>21737</v>
      </c>
    </row>
    <row r="3745" spans="1:15" x14ac:dyDescent="0.25">
      <c r="A3745" t="s">
        <v>70</v>
      </c>
      <c r="B3745">
        <v>2001</v>
      </c>
      <c r="D3745" s="1">
        <v>37148</v>
      </c>
      <c r="E3745" t="s">
        <v>8</v>
      </c>
      <c r="F3745" t="s">
        <v>9</v>
      </c>
      <c r="G3745" t="s">
        <v>10</v>
      </c>
      <c r="H3745">
        <v>0</v>
      </c>
      <c r="J3745">
        <v>2021</v>
      </c>
      <c r="K3745">
        <v>228</v>
      </c>
      <c r="L3745" s="1">
        <v>44424</v>
      </c>
      <c r="M3745">
        <v>493</v>
      </c>
      <c r="N3745">
        <v>2021</v>
      </c>
      <c r="O3745">
        <v>17201</v>
      </c>
    </row>
    <row r="3746" spans="1:15" x14ac:dyDescent="0.25">
      <c r="A3746" t="s">
        <v>70</v>
      </c>
      <c r="B3746">
        <v>2001</v>
      </c>
      <c r="D3746" s="1">
        <v>37149</v>
      </c>
      <c r="E3746" t="s">
        <v>8</v>
      </c>
      <c r="F3746" t="s">
        <v>9</v>
      </c>
      <c r="G3746" t="s">
        <v>10</v>
      </c>
      <c r="H3746">
        <v>0</v>
      </c>
      <c r="J3746">
        <v>1971</v>
      </c>
      <c r="K3746">
        <v>229</v>
      </c>
      <c r="L3746" s="1">
        <v>26162</v>
      </c>
      <c r="M3746">
        <v>222</v>
      </c>
      <c r="N3746">
        <v>1971</v>
      </c>
      <c r="O3746">
        <v>16635</v>
      </c>
    </row>
    <row r="3747" spans="1:15" x14ac:dyDescent="0.25">
      <c r="A3747" t="s">
        <v>70</v>
      </c>
      <c r="B3747">
        <v>2001</v>
      </c>
      <c r="D3747" s="1">
        <v>37150</v>
      </c>
      <c r="E3747" t="s">
        <v>8</v>
      </c>
      <c r="F3747" t="s">
        <v>9</v>
      </c>
      <c r="G3747" t="s">
        <v>10</v>
      </c>
      <c r="H3747">
        <v>0</v>
      </c>
      <c r="J3747">
        <v>1972</v>
      </c>
      <c r="K3747">
        <v>229</v>
      </c>
      <c r="L3747" s="1">
        <v>26527</v>
      </c>
      <c r="M3747">
        <v>606</v>
      </c>
      <c r="N3747">
        <v>1972</v>
      </c>
      <c r="O3747">
        <v>18244</v>
      </c>
    </row>
    <row r="3748" spans="1:15" x14ac:dyDescent="0.25">
      <c r="A3748" t="s">
        <v>70</v>
      </c>
      <c r="B3748">
        <v>2001</v>
      </c>
      <c r="D3748" s="1">
        <v>37151</v>
      </c>
      <c r="E3748" t="s">
        <v>8</v>
      </c>
      <c r="F3748" t="s">
        <v>9</v>
      </c>
      <c r="G3748" t="s">
        <v>10</v>
      </c>
      <c r="H3748">
        <v>18</v>
      </c>
      <c r="J3748">
        <v>1973</v>
      </c>
      <c r="K3748">
        <v>229</v>
      </c>
      <c r="L3748" s="1">
        <v>26893</v>
      </c>
      <c r="M3748">
        <v>0</v>
      </c>
      <c r="N3748">
        <v>1973</v>
      </c>
      <c r="O3748">
        <v>16975</v>
      </c>
    </row>
    <row r="3749" spans="1:15" x14ac:dyDescent="0.25">
      <c r="A3749" t="s">
        <v>70</v>
      </c>
      <c r="B3749">
        <v>2001</v>
      </c>
      <c r="D3749" s="1">
        <v>37152</v>
      </c>
      <c r="E3749" t="s">
        <v>8</v>
      </c>
      <c r="F3749" t="s">
        <v>9</v>
      </c>
      <c r="G3749" t="s">
        <v>10</v>
      </c>
      <c r="H3749">
        <v>50</v>
      </c>
      <c r="J3749">
        <v>1974</v>
      </c>
      <c r="K3749">
        <v>229</v>
      </c>
      <c r="L3749" s="1">
        <v>27258</v>
      </c>
      <c r="M3749">
        <v>7</v>
      </c>
      <c r="N3749">
        <v>1974</v>
      </c>
      <c r="O3749">
        <v>42025</v>
      </c>
    </row>
    <row r="3750" spans="1:15" x14ac:dyDescent="0.25">
      <c r="A3750" t="s">
        <v>70</v>
      </c>
      <c r="B3750">
        <v>2001</v>
      </c>
      <c r="D3750" s="1">
        <v>37153</v>
      </c>
      <c r="E3750" t="s">
        <v>8</v>
      </c>
      <c r="F3750" t="s">
        <v>9</v>
      </c>
      <c r="G3750" t="s">
        <v>10</v>
      </c>
      <c r="H3750">
        <v>31</v>
      </c>
      <c r="J3750">
        <v>1975</v>
      </c>
      <c r="K3750">
        <v>229</v>
      </c>
      <c r="L3750" s="1">
        <v>27623</v>
      </c>
      <c r="M3750">
        <v>0</v>
      </c>
      <c r="N3750">
        <v>1975</v>
      </c>
      <c r="O3750">
        <v>6315</v>
      </c>
    </row>
    <row r="3751" spans="1:15" x14ac:dyDescent="0.25">
      <c r="A3751" t="s">
        <v>70</v>
      </c>
      <c r="B3751">
        <v>2001</v>
      </c>
      <c r="D3751" s="1">
        <v>37154</v>
      </c>
      <c r="E3751" t="s">
        <v>8</v>
      </c>
      <c r="F3751" t="s">
        <v>9</v>
      </c>
      <c r="G3751" t="s">
        <v>10</v>
      </c>
      <c r="H3751">
        <v>12</v>
      </c>
      <c r="J3751">
        <v>1976</v>
      </c>
      <c r="K3751">
        <v>229</v>
      </c>
      <c r="L3751" s="1">
        <v>27988</v>
      </c>
      <c r="M3751">
        <v>126</v>
      </c>
      <c r="N3751">
        <v>1976</v>
      </c>
      <c r="O3751">
        <v>13259</v>
      </c>
    </row>
    <row r="3752" spans="1:15" x14ac:dyDescent="0.25">
      <c r="A3752" t="s">
        <v>70</v>
      </c>
      <c r="B3752">
        <v>2001</v>
      </c>
      <c r="D3752" s="1">
        <v>37155</v>
      </c>
      <c r="E3752" t="s">
        <v>8</v>
      </c>
      <c r="F3752" t="s">
        <v>9</v>
      </c>
      <c r="G3752" t="s">
        <v>10</v>
      </c>
      <c r="H3752">
        <v>16</v>
      </c>
      <c r="J3752">
        <v>1977</v>
      </c>
      <c r="K3752">
        <v>229</v>
      </c>
      <c r="L3752" s="1">
        <v>28354</v>
      </c>
      <c r="M3752">
        <v>360</v>
      </c>
      <c r="N3752">
        <v>1977</v>
      </c>
      <c r="O3752">
        <v>5768</v>
      </c>
    </row>
    <row r="3753" spans="1:15" x14ac:dyDescent="0.25">
      <c r="A3753" t="s">
        <v>70</v>
      </c>
      <c r="B3753">
        <v>2001</v>
      </c>
      <c r="D3753" s="1">
        <v>37156</v>
      </c>
      <c r="E3753" t="s">
        <v>8</v>
      </c>
      <c r="F3753" t="s">
        <v>9</v>
      </c>
      <c r="G3753" t="s">
        <v>10</v>
      </c>
      <c r="H3753">
        <v>79</v>
      </c>
      <c r="J3753">
        <v>1978</v>
      </c>
      <c r="K3753">
        <v>229</v>
      </c>
      <c r="L3753" s="1">
        <v>28719</v>
      </c>
      <c r="M3753">
        <v>0</v>
      </c>
      <c r="N3753">
        <v>1978</v>
      </c>
      <c r="O3753">
        <v>29215</v>
      </c>
    </row>
    <row r="3754" spans="1:15" x14ac:dyDescent="0.25">
      <c r="A3754" t="s">
        <v>70</v>
      </c>
      <c r="B3754">
        <v>2001</v>
      </c>
      <c r="D3754" s="1">
        <v>37157</v>
      </c>
      <c r="E3754" t="s">
        <v>8</v>
      </c>
      <c r="F3754" t="s">
        <v>9</v>
      </c>
      <c r="G3754" t="s">
        <v>10</v>
      </c>
      <c r="H3754">
        <v>87</v>
      </c>
      <c r="J3754">
        <v>1979</v>
      </c>
      <c r="K3754">
        <v>229</v>
      </c>
      <c r="L3754" s="1">
        <v>29084</v>
      </c>
      <c r="M3754">
        <v>18</v>
      </c>
      <c r="N3754">
        <v>1979</v>
      </c>
      <c r="O3754">
        <v>31615</v>
      </c>
    </row>
    <row r="3755" spans="1:15" x14ac:dyDescent="0.25">
      <c r="A3755" t="s">
        <v>70</v>
      </c>
      <c r="B3755">
        <v>2001</v>
      </c>
      <c r="D3755" s="1">
        <v>37158</v>
      </c>
      <c r="E3755" t="s">
        <v>8</v>
      </c>
      <c r="F3755" t="s">
        <v>9</v>
      </c>
      <c r="G3755" t="s">
        <v>10</v>
      </c>
      <c r="H3755">
        <v>26</v>
      </c>
      <c r="J3755">
        <v>1980</v>
      </c>
      <c r="K3755">
        <v>229</v>
      </c>
      <c r="L3755" s="1">
        <v>29449</v>
      </c>
      <c r="M3755">
        <v>300</v>
      </c>
      <c r="N3755">
        <v>1980</v>
      </c>
      <c r="O3755">
        <v>20901</v>
      </c>
    </row>
    <row r="3756" spans="1:15" x14ac:dyDescent="0.25">
      <c r="A3756" t="s">
        <v>70</v>
      </c>
      <c r="B3756">
        <v>2001</v>
      </c>
      <c r="D3756" s="1">
        <v>37159</v>
      </c>
      <c r="E3756" t="s">
        <v>8</v>
      </c>
      <c r="F3756" t="s">
        <v>9</v>
      </c>
      <c r="G3756" t="s">
        <v>10</v>
      </c>
      <c r="H3756">
        <v>3</v>
      </c>
      <c r="J3756">
        <v>1981</v>
      </c>
      <c r="K3756">
        <v>229</v>
      </c>
      <c r="L3756" s="1">
        <v>29815</v>
      </c>
      <c r="M3756">
        <v>0</v>
      </c>
      <c r="N3756">
        <v>1981</v>
      </c>
      <c r="O3756">
        <v>5216</v>
      </c>
    </row>
    <row r="3757" spans="1:15" x14ac:dyDescent="0.25">
      <c r="A3757" t="s">
        <v>70</v>
      </c>
      <c r="B3757">
        <v>2001</v>
      </c>
      <c r="D3757" s="1">
        <v>37160</v>
      </c>
      <c r="E3757" t="s">
        <v>8</v>
      </c>
      <c r="F3757" t="s">
        <v>9</v>
      </c>
      <c r="G3757" t="s">
        <v>10</v>
      </c>
      <c r="H3757">
        <v>60</v>
      </c>
      <c r="J3757">
        <v>1982</v>
      </c>
      <c r="K3757">
        <v>229</v>
      </c>
      <c r="L3757" s="1">
        <v>30180</v>
      </c>
      <c r="M3757">
        <v>696</v>
      </c>
      <c r="N3757">
        <v>1982</v>
      </c>
      <c r="O3757">
        <v>12763</v>
      </c>
    </row>
    <row r="3758" spans="1:15" x14ac:dyDescent="0.25">
      <c r="A3758" t="s">
        <v>70</v>
      </c>
      <c r="B3758">
        <v>2001</v>
      </c>
      <c r="D3758" s="1">
        <v>37161</v>
      </c>
      <c r="E3758" t="s">
        <v>8</v>
      </c>
      <c r="F3758" t="s">
        <v>9</v>
      </c>
      <c r="G3758" t="s">
        <v>10</v>
      </c>
      <c r="H3758">
        <v>19</v>
      </c>
      <c r="J3758">
        <v>1983</v>
      </c>
      <c r="K3758">
        <v>229</v>
      </c>
      <c r="L3758" s="1">
        <v>30545</v>
      </c>
      <c r="M3758">
        <v>994</v>
      </c>
      <c r="N3758">
        <v>1983</v>
      </c>
      <c r="O3758">
        <v>62373</v>
      </c>
    </row>
    <row r="3759" spans="1:15" x14ac:dyDescent="0.25">
      <c r="A3759" t="s">
        <v>70</v>
      </c>
      <c r="B3759">
        <v>2001</v>
      </c>
      <c r="D3759" s="1">
        <v>37162</v>
      </c>
      <c r="E3759" t="s">
        <v>8</v>
      </c>
      <c r="F3759" t="s">
        <v>9</v>
      </c>
      <c r="G3759" t="s">
        <v>10</v>
      </c>
      <c r="H3759">
        <v>37</v>
      </c>
      <c r="J3759">
        <v>1984</v>
      </c>
      <c r="K3759">
        <v>229</v>
      </c>
      <c r="L3759" s="1">
        <v>30910</v>
      </c>
      <c r="M3759">
        <v>910</v>
      </c>
      <c r="N3759">
        <v>1984</v>
      </c>
      <c r="O3759">
        <v>19579</v>
      </c>
    </row>
    <row r="3760" spans="1:15" x14ac:dyDescent="0.25">
      <c r="A3760" t="s">
        <v>70</v>
      </c>
      <c r="B3760">
        <v>2001</v>
      </c>
      <c r="D3760" s="1">
        <v>37163</v>
      </c>
      <c r="E3760" t="s">
        <v>8</v>
      </c>
      <c r="F3760" t="s">
        <v>9</v>
      </c>
      <c r="G3760" t="s">
        <v>10</v>
      </c>
      <c r="H3760">
        <v>29</v>
      </c>
      <c r="J3760">
        <v>1985</v>
      </c>
      <c r="K3760">
        <v>229</v>
      </c>
      <c r="L3760" s="1">
        <v>31276</v>
      </c>
      <c r="M3760">
        <v>30</v>
      </c>
      <c r="N3760">
        <v>1985</v>
      </c>
      <c r="O3760">
        <v>5893</v>
      </c>
    </row>
    <row r="3761" spans="1:15" x14ac:dyDescent="0.25">
      <c r="A3761" t="s">
        <v>70</v>
      </c>
      <c r="B3761">
        <v>2001</v>
      </c>
      <c r="D3761" s="1">
        <v>37164</v>
      </c>
      <c r="E3761" t="s">
        <v>8</v>
      </c>
      <c r="F3761" t="s">
        <v>9</v>
      </c>
      <c r="G3761" t="s">
        <v>10</v>
      </c>
      <c r="H3761">
        <v>61</v>
      </c>
      <c r="J3761">
        <v>1986</v>
      </c>
      <c r="K3761">
        <v>229</v>
      </c>
      <c r="L3761" s="1">
        <v>31641</v>
      </c>
      <c r="M3761">
        <v>0</v>
      </c>
      <c r="N3761">
        <v>1986</v>
      </c>
      <c r="O3761">
        <v>795</v>
      </c>
    </row>
    <row r="3762" spans="1:15" x14ac:dyDescent="0.25">
      <c r="A3762" t="s">
        <v>70</v>
      </c>
      <c r="B3762">
        <v>2001</v>
      </c>
      <c r="D3762" s="1">
        <v>37165</v>
      </c>
      <c r="E3762" t="s">
        <v>8</v>
      </c>
      <c r="F3762" t="s">
        <v>9</v>
      </c>
      <c r="G3762" t="s">
        <v>10</v>
      </c>
      <c r="H3762">
        <v>134</v>
      </c>
      <c r="J3762">
        <v>1987</v>
      </c>
      <c r="K3762">
        <v>229</v>
      </c>
      <c r="L3762" s="1">
        <v>32006</v>
      </c>
      <c r="M3762">
        <v>58</v>
      </c>
      <c r="N3762">
        <v>1987</v>
      </c>
      <c r="O3762">
        <v>14383</v>
      </c>
    </row>
    <row r="3763" spans="1:15" x14ac:dyDescent="0.25">
      <c r="A3763" t="s">
        <v>70</v>
      </c>
      <c r="B3763">
        <v>2001</v>
      </c>
      <c r="D3763" s="1">
        <v>37166</v>
      </c>
      <c r="E3763" t="s">
        <v>8</v>
      </c>
      <c r="F3763" t="s">
        <v>9</v>
      </c>
      <c r="G3763" t="s">
        <v>10</v>
      </c>
      <c r="H3763">
        <v>34</v>
      </c>
      <c r="J3763">
        <v>1988</v>
      </c>
      <c r="K3763">
        <v>229</v>
      </c>
      <c r="L3763" s="1">
        <v>32371</v>
      </c>
      <c r="M3763">
        <v>8</v>
      </c>
      <c r="N3763">
        <v>1988</v>
      </c>
      <c r="O3763">
        <v>7483</v>
      </c>
    </row>
    <row r="3764" spans="1:15" x14ac:dyDescent="0.25">
      <c r="A3764" t="s">
        <v>70</v>
      </c>
      <c r="B3764">
        <v>2001</v>
      </c>
      <c r="D3764" s="1">
        <v>37167</v>
      </c>
      <c r="E3764" t="s">
        <v>8</v>
      </c>
      <c r="F3764" t="s">
        <v>9</v>
      </c>
      <c r="G3764" t="s">
        <v>10</v>
      </c>
      <c r="H3764">
        <v>173</v>
      </c>
      <c r="J3764">
        <v>1989</v>
      </c>
      <c r="K3764">
        <v>229</v>
      </c>
      <c r="L3764" s="1">
        <v>32737</v>
      </c>
      <c r="M3764">
        <v>0</v>
      </c>
      <c r="N3764">
        <v>1989</v>
      </c>
      <c r="O3764">
        <v>58820</v>
      </c>
    </row>
    <row r="3765" spans="1:15" x14ac:dyDescent="0.25">
      <c r="A3765" t="s">
        <v>70</v>
      </c>
      <c r="B3765">
        <v>2001</v>
      </c>
      <c r="D3765" s="1">
        <v>37168</v>
      </c>
      <c r="E3765" t="s">
        <v>8</v>
      </c>
      <c r="F3765" t="s">
        <v>9</v>
      </c>
      <c r="G3765" t="s">
        <v>10</v>
      </c>
      <c r="H3765">
        <v>196</v>
      </c>
      <c r="J3765">
        <v>1990</v>
      </c>
      <c r="K3765">
        <v>229</v>
      </c>
      <c r="L3765" s="1">
        <v>33102</v>
      </c>
      <c r="M3765">
        <v>7</v>
      </c>
      <c r="N3765">
        <v>1990</v>
      </c>
      <c r="O3765">
        <v>25797</v>
      </c>
    </row>
    <row r="3766" spans="1:15" x14ac:dyDescent="0.25">
      <c r="A3766" t="s">
        <v>70</v>
      </c>
      <c r="B3766">
        <v>2001</v>
      </c>
      <c r="D3766" s="1">
        <v>37169</v>
      </c>
      <c r="E3766" t="s">
        <v>8</v>
      </c>
      <c r="F3766" t="s">
        <v>9</v>
      </c>
      <c r="G3766" t="s">
        <v>10</v>
      </c>
      <c r="H3766">
        <v>187</v>
      </c>
      <c r="J3766">
        <v>1991</v>
      </c>
      <c r="K3766">
        <v>229</v>
      </c>
      <c r="L3766" s="1">
        <v>33467</v>
      </c>
      <c r="M3766">
        <v>196</v>
      </c>
      <c r="N3766">
        <v>1991</v>
      </c>
      <c r="O3766">
        <v>15915</v>
      </c>
    </row>
    <row r="3767" spans="1:15" x14ac:dyDescent="0.25">
      <c r="A3767" t="s">
        <v>70</v>
      </c>
      <c r="B3767">
        <v>2001</v>
      </c>
      <c r="D3767" s="1">
        <v>37170</v>
      </c>
      <c r="E3767" t="s">
        <v>8</v>
      </c>
      <c r="F3767" t="s">
        <v>9</v>
      </c>
      <c r="G3767" t="s">
        <v>10</v>
      </c>
      <c r="H3767">
        <v>111</v>
      </c>
      <c r="J3767">
        <v>1992</v>
      </c>
      <c r="K3767">
        <v>229</v>
      </c>
      <c r="L3767" s="1">
        <v>33832</v>
      </c>
      <c r="M3767">
        <v>163</v>
      </c>
      <c r="N3767">
        <v>1992</v>
      </c>
      <c r="O3767">
        <v>23259</v>
      </c>
    </row>
    <row r="3768" spans="1:15" x14ac:dyDescent="0.25">
      <c r="A3768" t="s">
        <v>70</v>
      </c>
      <c r="B3768">
        <v>2001</v>
      </c>
      <c r="D3768" s="1">
        <v>37171</v>
      </c>
      <c r="E3768" t="s">
        <v>8</v>
      </c>
      <c r="F3768" t="s">
        <v>9</v>
      </c>
      <c r="G3768" t="s">
        <v>10</v>
      </c>
      <c r="H3768">
        <v>193</v>
      </c>
      <c r="J3768">
        <v>1993</v>
      </c>
      <c r="K3768">
        <v>229</v>
      </c>
      <c r="L3768" s="1">
        <v>34198</v>
      </c>
      <c r="M3768">
        <v>546</v>
      </c>
      <c r="N3768">
        <v>1993</v>
      </c>
      <c r="O3768">
        <v>50826</v>
      </c>
    </row>
    <row r="3769" spans="1:15" x14ac:dyDescent="0.25">
      <c r="A3769" t="s">
        <v>70</v>
      </c>
      <c r="B3769">
        <v>2001</v>
      </c>
      <c r="D3769" s="1">
        <v>37172</v>
      </c>
      <c r="E3769" t="s">
        <v>8</v>
      </c>
      <c r="F3769" t="s">
        <v>9</v>
      </c>
      <c r="G3769" t="s">
        <v>10</v>
      </c>
      <c r="H3769">
        <v>381</v>
      </c>
      <c r="J3769">
        <v>1994</v>
      </c>
      <c r="K3769">
        <v>229</v>
      </c>
      <c r="L3769" s="1">
        <v>34563</v>
      </c>
      <c r="M3769">
        <v>174</v>
      </c>
      <c r="N3769">
        <v>1994</v>
      </c>
      <c r="O3769">
        <v>24184</v>
      </c>
    </row>
    <row r="3770" spans="1:15" x14ac:dyDescent="0.25">
      <c r="A3770" t="s">
        <v>70</v>
      </c>
      <c r="B3770">
        <v>2001</v>
      </c>
      <c r="D3770" s="1">
        <v>37173</v>
      </c>
      <c r="E3770" t="s">
        <v>8</v>
      </c>
      <c r="F3770" t="s">
        <v>9</v>
      </c>
      <c r="G3770" t="s">
        <v>10</v>
      </c>
      <c r="H3770">
        <v>179</v>
      </c>
      <c r="J3770">
        <v>1995</v>
      </c>
      <c r="K3770">
        <v>229</v>
      </c>
      <c r="L3770" s="1">
        <v>34928</v>
      </c>
      <c r="M3770">
        <v>119</v>
      </c>
      <c r="N3770">
        <v>1995</v>
      </c>
      <c r="O3770">
        <v>21690</v>
      </c>
    </row>
    <row r="3771" spans="1:15" x14ac:dyDescent="0.25">
      <c r="A3771" t="s">
        <v>70</v>
      </c>
      <c r="B3771">
        <v>2001</v>
      </c>
      <c r="D3771" s="1">
        <v>37174</v>
      </c>
      <c r="E3771" t="s">
        <v>8</v>
      </c>
      <c r="F3771" t="s">
        <v>9</v>
      </c>
      <c r="G3771" t="s">
        <v>10</v>
      </c>
      <c r="H3771">
        <v>134</v>
      </c>
      <c r="J3771">
        <v>1999</v>
      </c>
      <c r="K3771">
        <v>229</v>
      </c>
      <c r="L3771" s="1">
        <v>36389</v>
      </c>
      <c r="M3771">
        <v>181</v>
      </c>
      <c r="N3771">
        <v>1999</v>
      </c>
      <c r="O3771">
        <v>30775</v>
      </c>
    </row>
    <row r="3772" spans="1:15" x14ac:dyDescent="0.25">
      <c r="A3772" t="s">
        <v>70</v>
      </c>
      <c r="B3772">
        <v>2001</v>
      </c>
      <c r="D3772" s="1">
        <v>37175</v>
      </c>
      <c r="E3772" t="s">
        <v>8</v>
      </c>
      <c r="F3772" t="s">
        <v>9</v>
      </c>
      <c r="G3772" t="s">
        <v>10</v>
      </c>
      <c r="H3772">
        <v>196</v>
      </c>
      <c r="J3772">
        <v>2000</v>
      </c>
      <c r="K3772">
        <v>229</v>
      </c>
      <c r="L3772" s="1">
        <v>36754</v>
      </c>
      <c r="M3772">
        <v>47</v>
      </c>
      <c r="N3772">
        <v>2000</v>
      </c>
      <c r="O3772">
        <v>22606</v>
      </c>
    </row>
    <row r="3773" spans="1:15" x14ac:dyDescent="0.25">
      <c r="A3773" t="s">
        <v>70</v>
      </c>
      <c r="B3773">
        <v>2001</v>
      </c>
      <c r="D3773" s="1">
        <v>37176</v>
      </c>
      <c r="E3773" t="s">
        <v>8</v>
      </c>
      <c r="F3773" t="s">
        <v>9</v>
      </c>
      <c r="G3773" t="s">
        <v>10</v>
      </c>
      <c r="H3773">
        <v>170</v>
      </c>
      <c r="J3773">
        <v>2001</v>
      </c>
      <c r="K3773">
        <v>229</v>
      </c>
      <c r="L3773" s="1">
        <v>37120</v>
      </c>
      <c r="M3773">
        <v>248</v>
      </c>
      <c r="N3773">
        <v>2001</v>
      </c>
      <c r="O3773">
        <v>38162</v>
      </c>
    </row>
    <row r="3774" spans="1:15" x14ac:dyDescent="0.25">
      <c r="A3774" t="s">
        <v>70</v>
      </c>
      <c r="B3774">
        <v>2001</v>
      </c>
      <c r="D3774" s="1">
        <v>37177</v>
      </c>
      <c r="E3774" t="s">
        <v>8</v>
      </c>
      <c r="F3774" t="s">
        <v>9</v>
      </c>
      <c r="G3774" t="s">
        <v>10</v>
      </c>
      <c r="H3774">
        <v>267</v>
      </c>
      <c r="J3774">
        <v>2002</v>
      </c>
      <c r="K3774">
        <v>229</v>
      </c>
      <c r="L3774" s="1">
        <v>37485</v>
      </c>
      <c r="M3774">
        <v>18</v>
      </c>
      <c r="N3774">
        <v>2002</v>
      </c>
      <c r="O3774">
        <v>23675</v>
      </c>
    </row>
    <row r="3775" spans="1:15" x14ac:dyDescent="0.25">
      <c r="A3775" t="s">
        <v>70</v>
      </c>
      <c r="B3775">
        <v>2002</v>
      </c>
      <c r="D3775" s="1">
        <v>37429</v>
      </c>
      <c r="E3775" t="s">
        <v>8</v>
      </c>
      <c r="F3775" t="s">
        <v>9</v>
      </c>
      <c r="G3775" t="s">
        <v>10</v>
      </c>
      <c r="H3775">
        <v>7</v>
      </c>
      <c r="J3775">
        <v>2003</v>
      </c>
      <c r="K3775">
        <v>229</v>
      </c>
      <c r="L3775" s="1">
        <v>37850</v>
      </c>
      <c r="M3775">
        <v>0</v>
      </c>
      <c r="N3775">
        <v>2003</v>
      </c>
      <c r="O3775">
        <v>13499</v>
      </c>
    </row>
    <row r="3776" spans="1:15" x14ac:dyDescent="0.25">
      <c r="A3776" t="s">
        <v>70</v>
      </c>
      <c r="B3776">
        <v>2002</v>
      </c>
      <c r="D3776" s="1">
        <v>37430</v>
      </c>
      <c r="E3776" t="s">
        <v>8</v>
      </c>
      <c r="F3776" t="s">
        <v>9</v>
      </c>
      <c r="G3776" t="s">
        <v>10</v>
      </c>
      <c r="H3776">
        <v>107</v>
      </c>
      <c r="J3776">
        <v>2004</v>
      </c>
      <c r="K3776">
        <v>229</v>
      </c>
      <c r="L3776" s="1">
        <v>38215</v>
      </c>
      <c r="M3776">
        <v>155</v>
      </c>
      <c r="N3776">
        <v>2004</v>
      </c>
      <c r="O3776">
        <v>31731</v>
      </c>
    </row>
    <row r="3777" spans="1:15" x14ac:dyDescent="0.25">
      <c r="A3777" t="s">
        <v>70</v>
      </c>
      <c r="B3777">
        <v>2002</v>
      </c>
      <c r="D3777" s="1">
        <v>37431</v>
      </c>
      <c r="E3777" t="s">
        <v>8</v>
      </c>
      <c r="F3777" t="s">
        <v>9</v>
      </c>
      <c r="G3777" t="s">
        <v>10</v>
      </c>
      <c r="H3777">
        <v>280</v>
      </c>
      <c r="J3777">
        <v>2005</v>
      </c>
      <c r="K3777">
        <v>229</v>
      </c>
      <c r="L3777" s="1">
        <v>38581</v>
      </c>
      <c r="M3777">
        <v>128</v>
      </c>
      <c r="N3777">
        <v>2005</v>
      </c>
      <c r="O3777">
        <v>12668</v>
      </c>
    </row>
    <row r="3778" spans="1:15" x14ac:dyDescent="0.25">
      <c r="A3778" t="s">
        <v>70</v>
      </c>
      <c r="B3778">
        <v>2002</v>
      </c>
      <c r="D3778" s="1">
        <v>37432</v>
      </c>
      <c r="E3778" t="s">
        <v>8</v>
      </c>
      <c r="F3778" t="s">
        <v>9</v>
      </c>
      <c r="G3778" t="s">
        <v>10</v>
      </c>
      <c r="H3778">
        <v>92</v>
      </c>
      <c r="J3778">
        <v>2006</v>
      </c>
      <c r="K3778">
        <v>229</v>
      </c>
      <c r="L3778" s="1">
        <v>38946</v>
      </c>
      <c r="M3778">
        <v>754</v>
      </c>
      <c r="N3778">
        <v>2006</v>
      </c>
      <c r="O3778">
        <v>18444</v>
      </c>
    </row>
    <row r="3779" spans="1:15" x14ac:dyDescent="0.25">
      <c r="A3779" t="s">
        <v>70</v>
      </c>
      <c r="B3779">
        <v>2002</v>
      </c>
      <c r="D3779" s="1">
        <v>37433</v>
      </c>
      <c r="E3779" t="s">
        <v>8</v>
      </c>
      <c r="F3779" t="s">
        <v>9</v>
      </c>
      <c r="G3779" t="s">
        <v>10</v>
      </c>
      <c r="H3779">
        <v>249</v>
      </c>
      <c r="J3779">
        <v>2007</v>
      </c>
      <c r="K3779">
        <v>229</v>
      </c>
      <c r="L3779" s="1">
        <v>39311</v>
      </c>
      <c r="M3779">
        <v>420</v>
      </c>
      <c r="N3779">
        <v>2007</v>
      </c>
      <c r="O3779">
        <v>2687</v>
      </c>
    </row>
    <row r="3780" spans="1:15" x14ac:dyDescent="0.25">
      <c r="A3780" t="s">
        <v>70</v>
      </c>
      <c r="B3780">
        <v>2002</v>
      </c>
      <c r="D3780" s="1">
        <v>37434</v>
      </c>
      <c r="E3780" t="s">
        <v>8</v>
      </c>
      <c r="F3780" t="s">
        <v>9</v>
      </c>
      <c r="G3780" t="s">
        <v>10</v>
      </c>
      <c r="H3780">
        <v>167</v>
      </c>
      <c r="J3780">
        <v>2008</v>
      </c>
      <c r="K3780">
        <v>229</v>
      </c>
      <c r="L3780" s="1">
        <v>39676</v>
      </c>
      <c r="M3780">
        <v>0</v>
      </c>
      <c r="N3780">
        <v>2008</v>
      </c>
      <c r="O3780">
        <v>14110</v>
      </c>
    </row>
    <row r="3781" spans="1:15" x14ac:dyDescent="0.25">
      <c r="A3781" t="s">
        <v>70</v>
      </c>
      <c r="B3781">
        <v>2002</v>
      </c>
      <c r="D3781" s="1">
        <v>37435</v>
      </c>
      <c r="E3781" t="s">
        <v>8</v>
      </c>
      <c r="F3781" t="s">
        <v>9</v>
      </c>
      <c r="G3781" t="s">
        <v>10</v>
      </c>
      <c r="H3781">
        <v>139</v>
      </c>
      <c r="J3781">
        <v>2009</v>
      </c>
      <c r="K3781">
        <v>229</v>
      </c>
      <c r="L3781" s="1">
        <v>40042</v>
      </c>
      <c r="M3781">
        <v>39</v>
      </c>
      <c r="N3781">
        <v>2009</v>
      </c>
      <c r="O3781">
        <v>88370</v>
      </c>
    </row>
    <row r="3782" spans="1:15" x14ac:dyDescent="0.25">
      <c r="A3782" t="s">
        <v>70</v>
      </c>
      <c r="B3782">
        <v>2002</v>
      </c>
      <c r="D3782" s="1">
        <v>37436</v>
      </c>
      <c r="E3782" t="s">
        <v>8</v>
      </c>
      <c r="F3782" t="s">
        <v>9</v>
      </c>
      <c r="G3782" t="s">
        <v>10</v>
      </c>
      <c r="H3782">
        <v>203</v>
      </c>
      <c r="J3782">
        <v>2010</v>
      </c>
      <c r="K3782">
        <v>229</v>
      </c>
      <c r="L3782" s="1">
        <v>40407</v>
      </c>
      <c r="M3782">
        <v>789</v>
      </c>
      <c r="N3782">
        <v>2010</v>
      </c>
      <c r="O3782">
        <v>27754</v>
      </c>
    </row>
    <row r="3783" spans="1:15" x14ac:dyDescent="0.25">
      <c r="A3783" t="s">
        <v>70</v>
      </c>
      <c r="B3783">
        <v>2002</v>
      </c>
      <c r="D3783" s="1">
        <v>37437</v>
      </c>
      <c r="E3783" t="s">
        <v>8</v>
      </c>
      <c r="F3783" t="s">
        <v>9</v>
      </c>
      <c r="G3783" t="s">
        <v>10</v>
      </c>
      <c r="H3783">
        <v>0</v>
      </c>
      <c r="J3783">
        <v>2011</v>
      </c>
      <c r="K3783">
        <v>229</v>
      </c>
      <c r="L3783" s="1">
        <v>40772</v>
      </c>
      <c r="M3783">
        <v>557</v>
      </c>
      <c r="N3783">
        <v>2011</v>
      </c>
      <c r="O3783">
        <v>32276</v>
      </c>
    </row>
    <row r="3784" spans="1:15" x14ac:dyDescent="0.25">
      <c r="A3784" t="s">
        <v>70</v>
      </c>
      <c r="B3784">
        <v>2002</v>
      </c>
      <c r="D3784" s="1">
        <v>37438</v>
      </c>
      <c r="E3784" t="s">
        <v>8</v>
      </c>
      <c r="F3784" t="s">
        <v>9</v>
      </c>
      <c r="G3784" t="s">
        <v>10</v>
      </c>
      <c r="H3784">
        <v>13</v>
      </c>
      <c r="J3784">
        <v>2012</v>
      </c>
      <c r="K3784">
        <v>229</v>
      </c>
      <c r="L3784" s="1">
        <v>41137</v>
      </c>
      <c r="M3784">
        <v>1162</v>
      </c>
      <c r="N3784">
        <v>2012</v>
      </c>
      <c r="O3784">
        <v>47956</v>
      </c>
    </row>
    <row r="3785" spans="1:15" x14ac:dyDescent="0.25">
      <c r="A3785" t="s">
        <v>70</v>
      </c>
      <c r="B3785">
        <v>2002</v>
      </c>
      <c r="D3785" s="1">
        <v>37439</v>
      </c>
      <c r="E3785" t="s">
        <v>8</v>
      </c>
      <c r="F3785" t="s">
        <v>9</v>
      </c>
      <c r="G3785" t="s">
        <v>10</v>
      </c>
      <c r="H3785">
        <v>683</v>
      </c>
      <c r="J3785">
        <v>2013</v>
      </c>
      <c r="K3785">
        <v>229</v>
      </c>
      <c r="L3785" s="1">
        <v>41503</v>
      </c>
      <c r="M3785">
        <v>1841</v>
      </c>
      <c r="N3785">
        <v>2013</v>
      </c>
      <c r="O3785">
        <v>52352</v>
      </c>
    </row>
    <row r="3786" spans="1:15" x14ac:dyDescent="0.25">
      <c r="A3786" t="s">
        <v>70</v>
      </c>
      <c r="B3786">
        <v>2002</v>
      </c>
      <c r="D3786" s="1">
        <v>37440</v>
      </c>
      <c r="E3786" t="s">
        <v>8</v>
      </c>
      <c r="F3786" t="s">
        <v>9</v>
      </c>
      <c r="G3786" t="s">
        <v>10</v>
      </c>
      <c r="H3786">
        <v>162</v>
      </c>
      <c r="J3786">
        <v>2014</v>
      </c>
      <c r="K3786">
        <v>229</v>
      </c>
      <c r="L3786" s="1">
        <v>41868</v>
      </c>
      <c r="M3786">
        <v>0</v>
      </c>
      <c r="N3786">
        <v>2014</v>
      </c>
      <c r="O3786">
        <v>30093</v>
      </c>
    </row>
    <row r="3787" spans="1:15" x14ac:dyDescent="0.25">
      <c r="A3787" t="s">
        <v>70</v>
      </c>
      <c r="B3787">
        <v>2002</v>
      </c>
      <c r="D3787" s="1">
        <v>37441</v>
      </c>
      <c r="E3787" t="s">
        <v>8</v>
      </c>
      <c r="F3787" t="s">
        <v>9</v>
      </c>
      <c r="G3787" t="s">
        <v>10</v>
      </c>
      <c r="H3787">
        <v>239</v>
      </c>
      <c r="J3787">
        <v>2015</v>
      </c>
      <c r="K3787">
        <v>229</v>
      </c>
      <c r="L3787" s="1">
        <v>42233</v>
      </c>
      <c r="M3787">
        <v>14</v>
      </c>
      <c r="N3787">
        <v>2015</v>
      </c>
      <c r="O3787">
        <v>43226</v>
      </c>
    </row>
    <row r="3788" spans="1:15" x14ac:dyDescent="0.25">
      <c r="A3788" t="s">
        <v>70</v>
      </c>
      <c r="B3788">
        <v>2002</v>
      </c>
      <c r="D3788" s="1">
        <v>37442</v>
      </c>
      <c r="E3788" t="s">
        <v>8</v>
      </c>
      <c r="F3788" t="s">
        <v>9</v>
      </c>
      <c r="G3788" t="s">
        <v>10</v>
      </c>
      <c r="H3788">
        <v>340</v>
      </c>
      <c r="J3788">
        <v>2016</v>
      </c>
      <c r="K3788">
        <v>229</v>
      </c>
      <c r="L3788" s="1">
        <v>42598</v>
      </c>
      <c r="M3788">
        <v>488</v>
      </c>
      <c r="N3788">
        <v>2016</v>
      </c>
      <c r="O3788">
        <v>24038</v>
      </c>
    </row>
    <row r="3789" spans="1:15" x14ac:dyDescent="0.25">
      <c r="A3789" t="s">
        <v>70</v>
      </c>
      <c r="B3789">
        <v>2002</v>
      </c>
      <c r="D3789" s="1">
        <v>37443</v>
      </c>
      <c r="E3789" t="s">
        <v>8</v>
      </c>
      <c r="F3789" t="s">
        <v>9</v>
      </c>
      <c r="G3789" t="s">
        <v>10</v>
      </c>
      <c r="H3789">
        <v>288</v>
      </c>
      <c r="J3789">
        <v>2017</v>
      </c>
      <c r="K3789">
        <v>229</v>
      </c>
      <c r="L3789" s="1">
        <v>42964</v>
      </c>
      <c r="M3789">
        <v>1718</v>
      </c>
      <c r="N3789">
        <v>2017</v>
      </c>
      <c r="O3789">
        <v>40895</v>
      </c>
    </row>
    <row r="3790" spans="1:15" x14ac:dyDescent="0.25">
      <c r="A3790" t="s">
        <v>70</v>
      </c>
      <c r="B3790">
        <v>2002</v>
      </c>
      <c r="D3790" s="1">
        <v>37444</v>
      </c>
      <c r="E3790" t="s">
        <v>8</v>
      </c>
      <c r="F3790" t="s">
        <v>9</v>
      </c>
      <c r="G3790" t="s">
        <v>10</v>
      </c>
      <c r="H3790">
        <v>1100</v>
      </c>
      <c r="J3790">
        <v>2018</v>
      </c>
      <c r="K3790">
        <v>229</v>
      </c>
      <c r="L3790" s="1">
        <v>43329</v>
      </c>
      <c r="M3790">
        <v>1580</v>
      </c>
      <c r="N3790">
        <v>2018</v>
      </c>
      <c r="O3790">
        <v>33354</v>
      </c>
    </row>
    <row r="3791" spans="1:15" x14ac:dyDescent="0.25">
      <c r="A3791" t="s">
        <v>70</v>
      </c>
      <c r="B3791">
        <v>2002</v>
      </c>
      <c r="D3791" s="1">
        <v>37445</v>
      </c>
      <c r="E3791" t="s">
        <v>8</v>
      </c>
      <c r="F3791" t="s">
        <v>9</v>
      </c>
      <c r="G3791" t="s">
        <v>10</v>
      </c>
      <c r="H3791">
        <v>162</v>
      </c>
      <c r="J3791">
        <v>2019</v>
      </c>
      <c r="K3791">
        <v>229</v>
      </c>
      <c r="L3791" s="1">
        <v>43694</v>
      </c>
      <c r="M3791">
        <v>4548</v>
      </c>
      <c r="N3791">
        <v>2019</v>
      </c>
      <c r="O3791">
        <v>80110</v>
      </c>
    </row>
    <row r="3792" spans="1:15" x14ac:dyDescent="0.25">
      <c r="A3792" t="s">
        <v>70</v>
      </c>
      <c r="B3792">
        <v>2002</v>
      </c>
      <c r="D3792" s="1">
        <v>37446</v>
      </c>
      <c r="E3792" t="s">
        <v>8</v>
      </c>
      <c r="F3792" t="s">
        <v>9</v>
      </c>
      <c r="G3792" t="s">
        <v>10</v>
      </c>
      <c r="H3792">
        <v>1600</v>
      </c>
      <c r="J3792">
        <v>2020</v>
      </c>
      <c r="K3792">
        <v>229</v>
      </c>
      <c r="L3792" s="1">
        <v>44059</v>
      </c>
      <c r="M3792">
        <v>560</v>
      </c>
      <c r="N3792">
        <v>2020</v>
      </c>
      <c r="O3792">
        <v>22297</v>
      </c>
    </row>
    <row r="3793" spans="1:15" x14ac:dyDescent="0.25">
      <c r="A3793" t="s">
        <v>70</v>
      </c>
      <c r="B3793">
        <v>2002</v>
      </c>
      <c r="D3793" s="1">
        <v>37447</v>
      </c>
      <c r="E3793" t="s">
        <v>8</v>
      </c>
      <c r="F3793" t="s">
        <v>9</v>
      </c>
      <c r="G3793" t="s">
        <v>10</v>
      </c>
      <c r="H3793">
        <v>1162</v>
      </c>
      <c r="J3793">
        <v>2021</v>
      </c>
      <c r="K3793">
        <v>229</v>
      </c>
      <c r="L3793" s="1">
        <v>44425</v>
      </c>
      <c r="M3793">
        <v>622</v>
      </c>
      <c r="N3793">
        <v>2021</v>
      </c>
      <c r="O3793">
        <v>17823</v>
      </c>
    </row>
    <row r="3794" spans="1:15" x14ac:dyDescent="0.25">
      <c r="A3794" t="s">
        <v>70</v>
      </c>
      <c r="B3794">
        <v>2002</v>
      </c>
      <c r="D3794" s="1">
        <v>37448</v>
      </c>
      <c r="E3794" t="s">
        <v>8</v>
      </c>
      <c r="F3794" t="s">
        <v>9</v>
      </c>
      <c r="G3794" t="s">
        <v>10</v>
      </c>
      <c r="H3794">
        <v>523</v>
      </c>
      <c r="J3794">
        <v>1971</v>
      </c>
      <c r="K3794">
        <v>230</v>
      </c>
      <c r="L3794" s="1">
        <v>26163</v>
      </c>
      <c r="M3794">
        <v>1</v>
      </c>
      <c r="N3794">
        <v>1971</v>
      </c>
      <c r="O3794">
        <v>16636</v>
      </c>
    </row>
    <row r="3795" spans="1:15" x14ac:dyDescent="0.25">
      <c r="A3795" t="s">
        <v>70</v>
      </c>
      <c r="B3795">
        <v>2002</v>
      </c>
      <c r="D3795" s="1">
        <v>37449</v>
      </c>
      <c r="E3795" t="s">
        <v>8</v>
      </c>
      <c r="F3795" t="s">
        <v>9</v>
      </c>
      <c r="G3795" t="s">
        <v>10</v>
      </c>
      <c r="H3795">
        <v>897</v>
      </c>
      <c r="J3795">
        <v>1972</v>
      </c>
      <c r="K3795">
        <v>230</v>
      </c>
      <c r="L3795" s="1">
        <v>26528</v>
      </c>
      <c r="M3795">
        <v>254</v>
      </c>
      <c r="N3795">
        <v>1972</v>
      </c>
      <c r="O3795">
        <v>18498</v>
      </c>
    </row>
    <row r="3796" spans="1:15" x14ac:dyDescent="0.25">
      <c r="A3796" t="s">
        <v>70</v>
      </c>
      <c r="B3796">
        <v>2002</v>
      </c>
      <c r="D3796" s="1">
        <v>37450</v>
      </c>
      <c r="E3796" t="s">
        <v>8</v>
      </c>
      <c r="F3796" t="s">
        <v>9</v>
      </c>
      <c r="G3796" t="s">
        <v>10</v>
      </c>
      <c r="H3796">
        <v>246</v>
      </c>
      <c r="J3796">
        <v>1973</v>
      </c>
      <c r="K3796">
        <v>230</v>
      </c>
      <c r="L3796" s="1">
        <v>26894</v>
      </c>
      <c r="M3796">
        <v>1264</v>
      </c>
      <c r="N3796">
        <v>1973</v>
      </c>
      <c r="O3796">
        <v>18239</v>
      </c>
    </row>
    <row r="3797" spans="1:15" x14ac:dyDescent="0.25">
      <c r="A3797" t="s">
        <v>70</v>
      </c>
      <c r="B3797">
        <v>2002</v>
      </c>
      <c r="D3797" s="1">
        <v>37451</v>
      </c>
      <c r="E3797" t="s">
        <v>8</v>
      </c>
      <c r="F3797" t="s">
        <v>9</v>
      </c>
      <c r="G3797" t="s">
        <v>10</v>
      </c>
      <c r="H3797">
        <v>1084</v>
      </c>
      <c r="J3797">
        <v>1974</v>
      </c>
      <c r="K3797">
        <v>230</v>
      </c>
      <c r="L3797" s="1">
        <v>27259</v>
      </c>
      <c r="M3797">
        <v>57</v>
      </c>
      <c r="N3797">
        <v>1974</v>
      </c>
      <c r="O3797">
        <v>42082</v>
      </c>
    </row>
    <row r="3798" spans="1:15" x14ac:dyDescent="0.25">
      <c r="A3798" t="s">
        <v>70</v>
      </c>
      <c r="B3798">
        <v>2002</v>
      </c>
      <c r="D3798" s="1">
        <v>37452</v>
      </c>
      <c r="E3798" t="s">
        <v>8</v>
      </c>
      <c r="F3798" t="s">
        <v>9</v>
      </c>
      <c r="G3798" t="s">
        <v>10</v>
      </c>
      <c r="H3798">
        <v>661</v>
      </c>
      <c r="J3798">
        <v>1975</v>
      </c>
      <c r="K3798">
        <v>230</v>
      </c>
      <c r="L3798" s="1">
        <v>27624</v>
      </c>
      <c r="M3798">
        <v>0</v>
      </c>
      <c r="N3798">
        <v>1975</v>
      </c>
      <c r="O3798">
        <v>6315</v>
      </c>
    </row>
    <row r="3799" spans="1:15" x14ac:dyDescent="0.25">
      <c r="A3799" t="s">
        <v>70</v>
      </c>
      <c r="B3799">
        <v>2002</v>
      </c>
      <c r="D3799" s="1">
        <v>37453</v>
      </c>
      <c r="E3799" t="s">
        <v>8</v>
      </c>
      <c r="F3799" t="s">
        <v>9</v>
      </c>
      <c r="G3799" t="s">
        <v>10</v>
      </c>
      <c r="H3799">
        <v>321</v>
      </c>
      <c r="J3799">
        <v>1976</v>
      </c>
      <c r="K3799">
        <v>230</v>
      </c>
      <c r="L3799" s="1">
        <v>27989</v>
      </c>
      <c r="M3799">
        <v>3916</v>
      </c>
      <c r="N3799">
        <v>1976</v>
      </c>
      <c r="O3799">
        <v>17175</v>
      </c>
    </row>
    <row r="3800" spans="1:15" x14ac:dyDescent="0.25">
      <c r="A3800" t="s">
        <v>70</v>
      </c>
      <c r="B3800">
        <v>2002</v>
      </c>
      <c r="D3800" s="1">
        <v>37454</v>
      </c>
      <c r="E3800" t="s">
        <v>8</v>
      </c>
      <c r="F3800" t="s">
        <v>9</v>
      </c>
      <c r="G3800" t="s">
        <v>10</v>
      </c>
      <c r="H3800">
        <v>516</v>
      </c>
      <c r="J3800">
        <v>1977</v>
      </c>
      <c r="K3800">
        <v>230</v>
      </c>
      <c r="L3800" s="1">
        <v>28355</v>
      </c>
      <c r="M3800">
        <v>155</v>
      </c>
      <c r="N3800">
        <v>1977</v>
      </c>
      <c r="O3800">
        <v>5923</v>
      </c>
    </row>
    <row r="3801" spans="1:15" x14ac:dyDescent="0.25">
      <c r="A3801" t="s">
        <v>70</v>
      </c>
      <c r="B3801">
        <v>2002</v>
      </c>
      <c r="D3801" s="1">
        <v>37455</v>
      </c>
      <c r="E3801" t="s">
        <v>8</v>
      </c>
      <c r="F3801" t="s">
        <v>9</v>
      </c>
      <c r="G3801" t="s">
        <v>10</v>
      </c>
      <c r="H3801">
        <v>406</v>
      </c>
      <c r="J3801">
        <v>1978</v>
      </c>
      <c r="K3801">
        <v>230</v>
      </c>
      <c r="L3801" s="1">
        <v>28720</v>
      </c>
      <c r="M3801">
        <v>16</v>
      </c>
      <c r="N3801">
        <v>1978</v>
      </c>
      <c r="O3801">
        <v>29231</v>
      </c>
    </row>
    <row r="3802" spans="1:15" x14ac:dyDescent="0.25">
      <c r="A3802" t="s">
        <v>70</v>
      </c>
      <c r="B3802">
        <v>2002</v>
      </c>
      <c r="D3802" s="1">
        <v>37456</v>
      </c>
      <c r="E3802" t="s">
        <v>8</v>
      </c>
      <c r="F3802" t="s">
        <v>9</v>
      </c>
      <c r="G3802" t="s">
        <v>10</v>
      </c>
      <c r="H3802">
        <v>784</v>
      </c>
      <c r="J3802">
        <v>1979</v>
      </c>
      <c r="K3802">
        <v>230</v>
      </c>
      <c r="L3802" s="1">
        <v>29085</v>
      </c>
      <c r="M3802">
        <v>152</v>
      </c>
      <c r="N3802">
        <v>1979</v>
      </c>
      <c r="O3802">
        <v>31767</v>
      </c>
    </row>
    <row r="3803" spans="1:15" x14ac:dyDescent="0.25">
      <c r="A3803" t="s">
        <v>70</v>
      </c>
      <c r="B3803">
        <v>2002</v>
      </c>
      <c r="D3803" s="1">
        <v>37457</v>
      </c>
      <c r="E3803" t="s">
        <v>8</v>
      </c>
      <c r="F3803" t="s">
        <v>9</v>
      </c>
      <c r="G3803" t="s">
        <v>10</v>
      </c>
      <c r="H3803">
        <v>1148</v>
      </c>
      <c r="J3803">
        <v>1980</v>
      </c>
      <c r="K3803">
        <v>230</v>
      </c>
      <c r="L3803" s="1">
        <v>29450</v>
      </c>
      <c r="M3803">
        <v>300</v>
      </c>
      <c r="N3803">
        <v>1980</v>
      </c>
      <c r="O3803">
        <v>21201</v>
      </c>
    </row>
    <row r="3804" spans="1:15" x14ac:dyDescent="0.25">
      <c r="A3804" t="s">
        <v>70</v>
      </c>
      <c r="B3804">
        <v>2002</v>
      </c>
      <c r="D3804" s="1">
        <v>37458</v>
      </c>
      <c r="E3804" t="s">
        <v>8</v>
      </c>
      <c r="F3804" t="s">
        <v>9</v>
      </c>
      <c r="G3804" t="s">
        <v>10</v>
      </c>
      <c r="H3804">
        <v>480</v>
      </c>
      <c r="J3804">
        <v>1981</v>
      </c>
      <c r="K3804">
        <v>230</v>
      </c>
      <c r="L3804" s="1">
        <v>29816</v>
      </c>
      <c r="M3804">
        <v>0</v>
      </c>
      <c r="N3804">
        <v>1981</v>
      </c>
      <c r="O3804">
        <v>5216</v>
      </c>
    </row>
    <row r="3805" spans="1:15" x14ac:dyDescent="0.25">
      <c r="A3805" t="s">
        <v>70</v>
      </c>
      <c r="B3805">
        <v>2002</v>
      </c>
      <c r="D3805" s="1">
        <v>37459</v>
      </c>
      <c r="E3805" t="s">
        <v>8</v>
      </c>
      <c r="F3805" t="s">
        <v>9</v>
      </c>
      <c r="G3805" t="s">
        <v>10</v>
      </c>
      <c r="H3805">
        <v>1597</v>
      </c>
      <c r="J3805">
        <v>1982</v>
      </c>
      <c r="K3805">
        <v>230</v>
      </c>
      <c r="L3805" s="1">
        <v>30181</v>
      </c>
      <c r="M3805">
        <v>1</v>
      </c>
      <c r="N3805">
        <v>1982</v>
      </c>
      <c r="O3805">
        <v>12764</v>
      </c>
    </row>
    <row r="3806" spans="1:15" x14ac:dyDescent="0.25">
      <c r="A3806" t="s">
        <v>70</v>
      </c>
      <c r="B3806">
        <v>2002</v>
      </c>
      <c r="D3806" s="1">
        <v>37460</v>
      </c>
      <c r="E3806" t="s">
        <v>8</v>
      </c>
      <c r="F3806" t="s">
        <v>9</v>
      </c>
      <c r="G3806" t="s">
        <v>10</v>
      </c>
      <c r="H3806">
        <v>152</v>
      </c>
      <c r="J3806">
        <v>1983</v>
      </c>
      <c r="K3806">
        <v>230</v>
      </c>
      <c r="L3806" s="1">
        <v>30546</v>
      </c>
      <c r="M3806">
        <v>221</v>
      </c>
      <c r="N3806">
        <v>1983</v>
      </c>
      <c r="O3806">
        <v>62594</v>
      </c>
    </row>
    <row r="3807" spans="1:15" x14ac:dyDescent="0.25">
      <c r="A3807" t="s">
        <v>70</v>
      </c>
      <c r="B3807">
        <v>2002</v>
      </c>
      <c r="D3807" s="1">
        <v>37461</v>
      </c>
      <c r="E3807" t="s">
        <v>8</v>
      </c>
      <c r="F3807" t="s">
        <v>9</v>
      </c>
      <c r="G3807" t="s">
        <v>10</v>
      </c>
      <c r="H3807">
        <v>69</v>
      </c>
      <c r="J3807">
        <v>1984</v>
      </c>
      <c r="K3807">
        <v>230</v>
      </c>
      <c r="L3807" s="1">
        <v>30911</v>
      </c>
      <c r="M3807">
        <v>1513</v>
      </c>
      <c r="N3807">
        <v>1984</v>
      </c>
      <c r="O3807">
        <v>21092</v>
      </c>
    </row>
    <row r="3808" spans="1:15" x14ac:dyDescent="0.25">
      <c r="A3808" t="s">
        <v>70</v>
      </c>
      <c r="B3808">
        <v>2002</v>
      </c>
      <c r="D3808" s="1">
        <v>37462</v>
      </c>
      <c r="E3808" t="s">
        <v>8</v>
      </c>
      <c r="F3808" t="s">
        <v>9</v>
      </c>
      <c r="G3808" t="s">
        <v>10</v>
      </c>
      <c r="H3808">
        <v>0</v>
      </c>
      <c r="J3808">
        <v>1985</v>
      </c>
      <c r="K3808">
        <v>230</v>
      </c>
      <c r="L3808" s="1">
        <v>31277</v>
      </c>
      <c r="M3808">
        <v>18</v>
      </c>
      <c r="N3808">
        <v>1985</v>
      </c>
      <c r="O3808">
        <v>5911</v>
      </c>
    </row>
    <row r="3809" spans="1:15" x14ac:dyDescent="0.25">
      <c r="A3809" t="s">
        <v>70</v>
      </c>
      <c r="B3809">
        <v>2002</v>
      </c>
      <c r="D3809" s="1">
        <v>37463</v>
      </c>
      <c r="E3809" t="s">
        <v>8</v>
      </c>
      <c r="F3809" t="s">
        <v>9</v>
      </c>
      <c r="G3809" t="s">
        <v>10</v>
      </c>
      <c r="H3809">
        <v>0</v>
      </c>
      <c r="J3809">
        <v>1986</v>
      </c>
      <c r="K3809">
        <v>230</v>
      </c>
      <c r="L3809" s="1">
        <v>31642</v>
      </c>
      <c r="M3809">
        <v>0</v>
      </c>
      <c r="N3809">
        <v>1986</v>
      </c>
      <c r="O3809">
        <v>795</v>
      </c>
    </row>
    <row r="3810" spans="1:15" x14ac:dyDescent="0.25">
      <c r="A3810" t="s">
        <v>70</v>
      </c>
      <c r="B3810">
        <v>2002</v>
      </c>
      <c r="D3810" s="1">
        <v>37464</v>
      </c>
      <c r="E3810" t="s">
        <v>8</v>
      </c>
      <c r="F3810" t="s">
        <v>9</v>
      </c>
      <c r="G3810" t="s">
        <v>10</v>
      </c>
      <c r="H3810">
        <v>508</v>
      </c>
      <c r="J3810">
        <v>1987</v>
      </c>
      <c r="K3810">
        <v>230</v>
      </c>
      <c r="L3810" s="1">
        <v>32007</v>
      </c>
      <c r="M3810">
        <v>78</v>
      </c>
      <c r="N3810">
        <v>1987</v>
      </c>
      <c r="O3810">
        <v>14461</v>
      </c>
    </row>
    <row r="3811" spans="1:15" x14ac:dyDescent="0.25">
      <c r="A3811" t="s">
        <v>70</v>
      </c>
      <c r="B3811">
        <v>2002</v>
      </c>
      <c r="D3811" s="1">
        <v>37465</v>
      </c>
      <c r="E3811" t="s">
        <v>8</v>
      </c>
      <c r="F3811" t="s">
        <v>9</v>
      </c>
      <c r="G3811" t="s">
        <v>10</v>
      </c>
      <c r="H3811">
        <v>127</v>
      </c>
      <c r="J3811">
        <v>1988</v>
      </c>
      <c r="K3811">
        <v>230</v>
      </c>
      <c r="L3811" s="1">
        <v>32372</v>
      </c>
      <c r="M3811">
        <v>38</v>
      </c>
      <c r="N3811">
        <v>1988</v>
      </c>
      <c r="O3811">
        <v>7521</v>
      </c>
    </row>
    <row r="3812" spans="1:15" x14ac:dyDescent="0.25">
      <c r="A3812" t="s">
        <v>70</v>
      </c>
      <c r="B3812">
        <v>2002</v>
      </c>
      <c r="D3812" s="1">
        <v>37466</v>
      </c>
      <c r="E3812" t="s">
        <v>8</v>
      </c>
      <c r="F3812" t="s">
        <v>9</v>
      </c>
      <c r="G3812" t="s">
        <v>10</v>
      </c>
      <c r="H3812">
        <v>669</v>
      </c>
      <c r="J3812">
        <v>1989</v>
      </c>
      <c r="K3812">
        <v>230</v>
      </c>
      <c r="L3812" s="1">
        <v>32738</v>
      </c>
      <c r="M3812">
        <v>6</v>
      </c>
      <c r="N3812">
        <v>1989</v>
      </c>
      <c r="O3812">
        <v>58826</v>
      </c>
    </row>
    <row r="3813" spans="1:15" x14ac:dyDescent="0.25">
      <c r="A3813" t="s">
        <v>70</v>
      </c>
      <c r="B3813">
        <v>2002</v>
      </c>
      <c r="D3813" s="1">
        <v>37467</v>
      </c>
      <c r="E3813" t="s">
        <v>8</v>
      </c>
      <c r="F3813" t="s">
        <v>9</v>
      </c>
      <c r="G3813" t="s">
        <v>10</v>
      </c>
      <c r="H3813">
        <v>754</v>
      </c>
      <c r="J3813">
        <v>1990</v>
      </c>
      <c r="K3813">
        <v>230</v>
      </c>
      <c r="L3813" s="1">
        <v>33103</v>
      </c>
      <c r="M3813">
        <v>323</v>
      </c>
      <c r="N3813">
        <v>1990</v>
      </c>
      <c r="O3813">
        <v>26120</v>
      </c>
    </row>
    <row r="3814" spans="1:15" x14ac:dyDescent="0.25">
      <c r="A3814" t="s">
        <v>70</v>
      </c>
      <c r="B3814">
        <v>2002</v>
      </c>
      <c r="D3814" s="1">
        <v>37468</v>
      </c>
      <c r="E3814" t="s">
        <v>8</v>
      </c>
      <c r="F3814" t="s">
        <v>9</v>
      </c>
      <c r="G3814" t="s">
        <v>10</v>
      </c>
      <c r="H3814">
        <v>985</v>
      </c>
      <c r="J3814">
        <v>1991</v>
      </c>
      <c r="K3814">
        <v>230</v>
      </c>
      <c r="L3814" s="1">
        <v>33468</v>
      </c>
      <c r="M3814">
        <v>0</v>
      </c>
      <c r="N3814">
        <v>1991</v>
      </c>
      <c r="O3814">
        <v>15915</v>
      </c>
    </row>
    <row r="3815" spans="1:15" x14ac:dyDescent="0.25">
      <c r="A3815" t="s">
        <v>70</v>
      </c>
      <c r="B3815">
        <v>2002</v>
      </c>
      <c r="D3815" s="1">
        <v>37469</v>
      </c>
      <c r="E3815" t="s">
        <v>8</v>
      </c>
      <c r="F3815" t="s">
        <v>9</v>
      </c>
      <c r="G3815" t="s">
        <v>10</v>
      </c>
      <c r="H3815">
        <v>522</v>
      </c>
      <c r="J3815">
        <v>1992</v>
      </c>
      <c r="K3815">
        <v>230</v>
      </c>
      <c r="L3815" s="1">
        <v>33833</v>
      </c>
      <c r="M3815">
        <v>0</v>
      </c>
      <c r="N3815">
        <v>1992</v>
      </c>
      <c r="O3815">
        <v>23259</v>
      </c>
    </row>
    <row r="3816" spans="1:15" x14ac:dyDescent="0.25">
      <c r="A3816" t="s">
        <v>70</v>
      </c>
      <c r="B3816">
        <v>2002</v>
      </c>
      <c r="D3816" s="1">
        <v>37470</v>
      </c>
      <c r="E3816" t="s">
        <v>8</v>
      </c>
      <c r="F3816" t="s">
        <v>9</v>
      </c>
      <c r="G3816" t="s">
        <v>10</v>
      </c>
      <c r="H3816">
        <v>749</v>
      </c>
      <c r="J3816">
        <v>1993</v>
      </c>
      <c r="K3816">
        <v>230</v>
      </c>
      <c r="L3816" s="1">
        <v>34199</v>
      </c>
      <c r="M3816">
        <v>0</v>
      </c>
      <c r="N3816">
        <v>1993</v>
      </c>
      <c r="O3816">
        <v>50826</v>
      </c>
    </row>
    <row r="3817" spans="1:15" x14ac:dyDescent="0.25">
      <c r="A3817" t="s">
        <v>70</v>
      </c>
      <c r="B3817">
        <v>2002</v>
      </c>
      <c r="D3817" s="1">
        <v>37471</v>
      </c>
      <c r="E3817" t="s">
        <v>8</v>
      </c>
      <c r="F3817" t="s">
        <v>9</v>
      </c>
      <c r="G3817" t="s">
        <v>10</v>
      </c>
      <c r="H3817">
        <v>403</v>
      </c>
      <c r="J3817">
        <v>1994</v>
      </c>
      <c r="K3817">
        <v>230</v>
      </c>
      <c r="L3817" s="1">
        <v>34564</v>
      </c>
      <c r="M3817">
        <v>251</v>
      </c>
      <c r="N3817">
        <v>1994</v>
      </c>
      <c r="O3817">
        <v>24435</v>
      </c>
    </row>
    <row r="3818" spans="1:15" x14ac:dyDescent="0.25">
      <c r="A3818" t="s">
        <v>70</v>
      </c>
      <c r="B3818">
        <v>2002</v>
      </c>
      <c r="D3818" s="1">
        <v>37472</v>
      </c>
      <c r="E3818" t="s">
        <v>8</v>
      </c>
      <c r="F3818" t="s">
        <v>9</v>
      </c>
      <c r="G3818" t="s">
        <v>10</v>
      </c>
      <c r="H3818">
        <v>86</v>
      </c>
      <c r="J3818">
        <v>1995</v>
      </c>
      <c r="K3818">
        <v>230</v>
      </c>
      <c r="L3818" s="1">
        <v>34929</v>
      </c>
      <c r="M3818">
        <v>959</v>
      </c>
      <c r="N3818">
        <v>1995</v>
      </c>
      <c r="O3818">
        <v>22649</v>
      </c>
    </row>
    <row r="3819" spans="1:15" x14ac:dyDescent="0.25">
      <c r="A3819" t="s">
        <v>70</v>
      </c>
      <c r="B3819">
        <v>2002</v>
      </c>
      <c r="D3819" s="1">
        <v>37473</v>
      </c>
      <c r="E3819" t="s">
        <v>8</v>
      </c>
      <c r="F3819" t="s">
        <v>9</v>
      </c>
      <c r="G3819" t="s">
        <v>10</v>
      </c>
      <c r="H3819">
        <v>993</v>
      </c>
      <c r="J3819">
        <v>1999</v>
      </c>
      <c r="K3819">
        <v>230</v>
      </c>
      <c r="L3819" s="1">
        <v>36390</v>
      </c>
      <c r="M3819">
        <v>9</v>
      </c>
      <c r="N3819">
        <v>1999</v>
      </c>
      <c r="O3819">
        <v>30784</v>
      </c>
    </row>
    <row r="3820" spans="1:15" x14ac:dyDescent="0.25">
      <c r="A3820" t="s">
        <v>70</v>
      </c>
      <c r="B3820">
        <v>2002</v>
      </c>
      <c r="D3820" s="1">
        <v>37474</v>
      </c>
      <c r="E3820" t="s">
        <v>8</v>
      </c>
      <c r="F3820" t="s">
        <v>9</v>
      </c>
      <c r="G3820" t="s">
        <v>10</v>
      </c>
      <c r="H3820">
        <v>249</v>
      </c>
      <c r="J3820">
        <v>2000</v>
      </c>
      <c r="K3820">
        <v>230</v>
      </c>
      <c r="L3820" s="1">
        <v>36755</v>
      </c>
      <c r="M3820">
        <v>19</v>
      </c>
      <c r="N3820">
        <v>2000</v>
      </c>
      <c r="O3820">
        <v>22625</v>
      </c>
    </row>
    <row r="3821" spans="1:15" x14ac:dyDescent="0.25">
      <c r="A3821" t="s">
        <v>70</v>
      </c>
      <c r="B3821">
        <v>2002</v>
      </c>
      <c r="D3821" s="1">
        <v>37475</v>
      </c>
      <c r="E3821" t="s">
        <v>8</v>
      </c>
      <c r="F3821" t="s">
        <v>9</v>
      </c>
      <c r="G3821" t="s">
        <v>10</v>
      </c>
      <c r="H3821">
        <v>0</v>
      </c>
      <c r="J3821">
        <v>2001</v>
      </c>
      <c r="K3821">
        <v>230</v>
      </c>
      <c r="L3821" s="1">
        <v>37121</v>
      </c>
      <c r="M3821">
        <v>812</v>
      </c>
      <c r="N3821">
        <v>2001</v>
      </c>
      <c r="O3821">
        <v>38974</v>
      </c>
    </row>
    <row r="3822" spans="1:15" x14ac:dyDescent="0.25">
      <c r="A3822" t="s">
        <v>70</v>
      </c>
      <c r="B3822">
        <v>2002</v>
      </c>
      <c r="D3822" s="1">
        <v>37476</v>
      </c>
      <c r="E3822" t="s">
        <v>8</v>
      </c>
      <c r="F3822" t="s">
        <v>9</v>
      </c>
      <c r="G3822" t="s">
        <v>10</v>
      </c>
      <c r="H3822">
        <v>738</v>
      </c>
      <c r="J3822">
        <v>2002</v>
      </c>
      <c r="K3822">
        <v>230</v>
      </c>
      <c r="L3822" s="1">
        <v>37486</v>
      </c>
      <c r="M3822">
        <v>19</v>
      </c>
      <c r="N3822">
        <v>2002</v>
      </c>
      <c r="O3822">
        <v>23694</v>
      </c>
    </row>
    <row r="3823" spans="1:15" x14ac:dyDescent="0.25">
      <c r="A3823" t="s">
        <v>70</v>
      </c>
      <c r="B3823">
        <v>2002</v>
      </c>
      <c r="D3823" s="1">
        <v>37477</v>
      </c>
      <c r="E3823" t="s">
        <v>8</v>
      </c>
      <c r="F3823" t="s">
        <v>9</v>
      </c>
      <c r="G3823" t="s">
        <v>10</v>
      </c>
      <c r="H3823">
        <v>428</v>
      </c>
      <c r="J3823">
        <v>2003</v>
      </c>
      <c r="K3823">
        <v>230</v>
      </c>
      <c r="L3823" s="1">
        <v>37851</v>
      </c>
      <c r="M3823">
        <v>0</v>
      </c>
      <c r="N3823">
        <v>2003</v>
      </c>
      <c r="O3823">
        <v>13499</v>
      </c>
    </row>
    <row r="3824" spans="1:15" x14ac:dyDescent="0.25">
      <c r="A3824" t="s">
        <v>70</v>
      </c>
      <c r="B3824">
        <v>2002</v>
      </c>
      <c r="D3824" s="1">
        <v>37478</v>
      </c>
      <c r="E3824" t="s">
        <v>8</v>
      </c>
      <c r="F3824" t="s">
        <v>9</v>
      </c>
      <c r="G3824" t="s">
        <v>10</v>
      </c>
      <c r="H3824">
        <v>135</v>
      </c>
      <c r="J3824">
        <v>2004</v>
      </c>
      <c r="K3824">
        <v>230</v>
      </c>
      <c r="L3824" s="1">
        <v>38216</v>
      </c>
      <c r="M3824">
        <v>0</v>
      </c>
      <c r="N3824">
        <v>2004</v>
      </c>
      <c r="O3824">
        <v>31731</v>
      </c>
    </row>
    <row r="3825" spans="1:15" x14ac:dyDescent="0.25">
      <c r="A3825" t="s">
        <v>70</v>
      </c>
      <c r="B3825">
        <v>2002</v>
      </c>
      <c r="D3825" s="1">
        <v>37479</v>
      </c>
      <c r="E3825" t="s">
        <v>8</v>
      </c>
      <c r="F3825" t="s">
        <v>9</v>
      </c>
      <c r="G3825" t="s">
        <v>10</v>
      </c>
      <c r="H3825">
        <v>222</v>
      </c>
      <c r="J3825">
        <v>2005</v>
      </c>
      <c r="K3825">
        <v>230</v>
      </c>
      <c r="L3825" s="1">
        <v>38582</v>
      </c>
      <c r="M3825">
        <v>91</v>
      </c>
      <c r="N3825">
        <v>2005</v>
      </c>
      <c r="O3825">
        <v>12759</v>
      </c>
    </row>
    <row r="3826" spans="1:15" x14ac:dyDescent="0.25">
      <c r="A3826" t="s">
        <v>70</v>
      </c>
      <c r="B3826">
        <v>2002</v>
      </c>
      <c r="D3826" s="1">
        <v>37480</v>
      </c>
      <c r="E3826" t="s">
        <v>8</v>
      </c>
      <c r="F3826" t="s">
        <v>9</v>
      </c>
      <c r="G3826" t="s">
        <v>10</v>
      </c>
      <c r="H3826">
        <v>202</v>
      </c>
      <c r="J3826">
        <v>2006</v>
      </c>
      <c r="K3826">
        <v>230</v>
      </c>
      <c r="L3826" s="1">
        <v>38947</v>
      </c>
      <c r="M3826">
        <v>709</v>
      </c>
      <c r="N3826">
        <v>2006</v>
      </c>
      <c r="O3826">
        <v>19153</v>
      </c>
    </row>
    <row r="3827" spans="1:15" x14ac:dyDescent="0.25">
      <c r="A3827" t="s">
        <v>70</v>
      </c>
      <c r="B3827">
        <v>2002</v>
      </c>
      <c r="D3827" s="1">
        <v>37481</v>
      </c>
      <c r="E3827" t="s">
        <v>8</v>
      </c>
      <c r="F3827" t="s">
        <v>9</v>
      </c>
      <c r="G3827" t="s">
        <v>10</v>
      </c>
      <c r="H3827">
        <v>0</v>
      </c>
      <c r="J3827">
        <v>2007</v>
      </c>
      <c r="K3827">
        <v>230</v>
      </c>
      <c r="L3827" s="1">
        <v>39312</v>
      </c>
      <c r="M3827">
        <v>1046</v>
      </c>
      <c r="N3827">
        <v>2007</v>
      </c>
      <c r="O3827">
        <v>3733</v>
      </c>
    </row>
    <row r="3828" spans="1:15" x14ac:dyDescent="0.25">
      <c r="A3828" t="s">
        <v>70</v>
      </c>
      <c r="B3828">
        <v>2002</v>
      </c>
      <c r="D3828" s="1">
        <v>37482</v>
      </c>
      <c r="E3828" t="s">
        <v>8</v>
      </c>
      <c r="F3828" t="s">
        <v>9</v>
      </c>
      <c r="G3828" t="s">
        <v>10</v>
      </c>
      <c r="H3828">
        <v>0</v>
      </c>
      <c r="J3828">
        <v>2008</v>
      </c>
      <c r="K3828">
        <v>230</v>
      </c>
      <c r="L3828" s="1">
        <v>39677</v>
      </c>
      <c r="M3828">
        <v>622</v>
      </c>
      <c r="N3828">
        <v>2008</v>
      </c>
      <c r="O3828">
        <v>14732</v>
      </c>
    </row>
    <row r="3829" spans="1:15" x14ac:dyDescent="0.25">
      <c r="A3829" t="s">
        <v>70</v>
      </c>
      <c r="B3829">
        <v>2002</v>
      </c>
      <c r="D3829" s="1">
        <v>37483</v>
      </c>
      <c r="E3829" t="s">
        <v>8</v>
      </c>
      <c r="F3829" t="s">
        <v>9</v>
      </c>
      <c r="G3829" t="s">
        <v>10</v>
      </c>
      <c r="H3829">
        <v>0</v>
      </c>
      <c r="J3829">
        <v>2009</v>
      </c>
      <c r="K3829">
        <v>230</v>
      </c>
      <c r="L3829" s="1">
        <v>40043</v>
      </c>
      <c r="M3829">
        <v>58</v>
      </c>
      <c r="N3829">
        <v>2009</v>
      </c>
      <c r="O3829">
        <v>88428</v>
      </c>
    </row>
    <row r="3830" spans="1:15" x14ac:dyDescent="0.25">
      <c r="A3830" t="s">
        <v>70</v>
      </c>
      <c r="B3830">
        <v>2002</v>
      </c>
      <c r="D3830" s="1">
        <v>37484</v>
      </c>
      <c r="E3830" t="s">
        <v>8</v>
      </c>
      <c r="F3830" t="s">
        <v>9</v>
      </c>
      <c r="G3830" t="s">
        <v>10</v>
      </c>
      <c r="H3830">
        <v>10</v>
      </c>
      <c r="J3830">
        <v>2010</v>
      </c>
      <c r="K3830">
        <v>230</v>
      </c>
      <c r="L3830" s="1">
        <v>40408</v>
      </c>
      <c r="M3830">
        <v>221</v>
      </c>
      <c r="N3830">
        <v>2010</v>
      </c>
      <c r="O3830">
        <v>27975</v>
      </c>
    </row>
    <row r="3831" spans="1:15" x14ac:dyDescent="0.25">
      <c r="A3831" t="s">
        <v>70</v>
      </c>
      <c r="B3831">
        <v>2002</v>
      </c>
      <c r="D3831" s="1">
        <v>37485</v>
      </c>
      <c r="E3831" t="s">
        <v>8</v>
      </c>
      <c r="F3831" t="s">
        <v>9</v>
      </c>
      <c r="G3831" t="s">
        <v>10</v>
      </c>
      <c r="H3831">
        <v>18</v>
      </c>
      <c r="J3831">
        <v>2011</v>
      </c>
      <c r="K3831">
        <v>230</v>
      </c>
      <c r="L3831" s="1">
        <v>40773</v>
      </c>
      <c r="M3831">
        <v>778</v>
      </c>
      <c r="N3831">
        <v>2011</v>
      </c>
      <c r="O3831">
        <v>33054</v>
      </c>
    </row>
    <row r="3832" spans="1:15" x14ac:dyDescent="0.25">
      <c r="A3832" t="s">
        <v>70</v>
      </c>
      <c r="B3832">
        <v>2002</v>
      </c>
      <c r="D3832" s="1">
        <v>37486</v>
      </c>
      <c r="E3832" t="s">
        <v>8</v>
      </c>
      <c r="F3832" t="s">
        <v>9</v>
      </c>
      <c r="G3832" t="s">
        <v>10</v>
      </c>
      <c r="H3832">
        <v>19</v>
      </c>
      <c r="J3832">
        <v>2012</v>
      </c>
      <c r="K3832">
        <v>230</v>
      </c>
      <c r="L3832" s="1">
        <v>41138</v>
      </c>
      <c r="M3832">
        <v>769</v>
      </c>
      <c r="N3832">
        <v>2012</v>
      </c>
      <c r="O3832">
        <v>48725</v>
      </c>
    </row>
    <row r="3833" spans="1:15" x14ac:dyDescent="0.25">
      <c r="A3833" t="s">
        <v>70</v>
      </c>
      <c r="B3833">
        <v>2002</v>
      </c>
      <c r="D3833" s="1">
        <v>37487</v>
      </c>
      <c r="E3833" t="s">
        <v>8</v>
      </c>
      <c r="F3833" t="s">
        <v>9</v>
      </c>
      <c r="G3833" t="s">
        <v>10</v>
      </c>
      <c r="H3833">
        <v>92</v>
      </c>
      <c r="J3833">
        <v>2013</v>
      </c>
      <c r="K3833">
        <v>230</v>
      </c>
      <c r="L3833" s="1">
        <v>41504</v>
      </c>
      <c r="M3833">
        <v>1457</v>
      </c>
      <c r="N3833">
        <v>2013</v>
      </c>
      <c r="O3833">
        <v>53809</v>
      </c>
    </row>
    <row r="3834" spans="1:15" x14ac:dyDescent="0.25">
      <c r="A3834" t="s">
        <v>70</v>
      </c>
      <c r="B3834">
        <v>2002</v>
      </c>
      <c r="D3834" s="1">
        <v>37488</v>
      </c>
      <c r="E3834" t="s">
        <v>8</v>
      </c>
      <c r="F3834" t="s">
        <v>9</v>
      </c>
      <c r="G3834" t="s">
        <v>10</v>
      </c>
      <c r="H3834">
        <v>106</v>
      </c>
      <c r="J3834">
        <v>2014</v>
      </c>
      <c r="K3834">
        <v>230</v>
      </c>
      <c r="L3834" s="1">
        <v>41869</v>
      </c>
      <c r="M3834">
        <v>0</v>
      </c>
      <c r="N3834">
        <v>2014</v>
      </c>
      <c r="O3834">
        <v>30093</v>
      </c>
    </row>
    <row r="3835" spans="1:15" x14ac:dyDescent="0.25">
      <c r="A3835" t="s">
        <v>70</v>
      </c>
      <c r="B3835">
        <v>2002</v>
      </c>
      <c r="D3835" s="1">
        <v>37489</v>
      </c>
      <c r="E3835" t="s">
        <v>8</v>
      </c>
      <c r="F3835" t="s">
        <v>9</v>
      </c>
      <c r="G3835" t="s">
        <v>10</v>
      </c>
      <c r="H3835">
        <v>0</v>
      </c>
      <c r="J3835">
        <v>2015</v>
      </c>
      <c r="K3835">
        <v>230</v>
      </c>
      <c r="L3835" s="1">
        <v>42234</v>
      </c>
      <c r="M3835">
        <v>472</v>
      </c>
      <c r="N3835">
        <v>2015</v>
      </c>
      <c r="O3835">
        <v>43698</v>
      </c>
    </row>
    <row r="3836" spans="1:15" x14ac:dyDescent="0.25">
      <c r="A3836" t="s">
        <v>70</v>
      </c>
      <c r="B3836">
        <v>2002</v>
      </c>
      <c r="D3836" s="1">
        <v>37490</v>
      </c>
      <c r="E3836" t="s">
        <v>8</v>
      </c>
      <c r="F3836" t="s">
        <v>9</v>
      </c>
      <c r="G3836" t="s">
        <v>10</v>
      </c>
      <c r="H3836">
        <v>0</v>
      </c>
      <c r="J3836">
        <v>2016</v>
      </c>
      <c r="K3836">
        <v>230</v>
      </c>
      <c r="L3836" s="1">
        <v>42599</v>
      </c>
      <c r="M3836">
        <v>1114</v>
      </c>
      <c r="N3836">
        <v>2016</v>
      </c>
      <c r="O3836">
        <v>25152</v>
      </c>
    </row>
    <row r="3837" spans="1:15" x14ac:dyDescent="0.25">
      <c r="A3837" t="s">
        <v>70</v>
      </c>
      <c r="B3837">
        <v>2002</v>
      </c>
      <c r="D3837" s="1">
        <v>37491</v>
      </c>
      <c r="E3837" t="s">
        <v>8</v>
      </c>
      <c r="F3837" t="s">
        <v>9</v>
      </c>
      <c r="G3837" t="s">
        <v>10</v>
      </c>
      <c r="H3837">
        <v>0</v>
      </c>
      <c r="J3837">
        <v>2017</v>
      </c>
      <c r="K3837">
        <v>230</v>
      </c>
      <c r="L3837" s="1">
        <v>42965</v>
      </c>
      <c r="M3837">
        <v>2897</v>
      </c>
      <c r="N3837">
        <v>2017</v>
      </c>
      <c r="O3837">
        <v>43792</v>
      </c>
    </row>
    <row r="3838" spans="1:15" x14ac:dyDescent="0.25">
      <c r="A3838" t="s">
        <v>70</v>
      </c>
      <c r="B3838">
        <v>2002</v>
      </c>
      <c r="D3838" s="1">
        <v>37492</v>
      </c>
      <c r="E3838" t="s">
        <v>8</v>
      </c>
      <c r="F3838" t="s">
        <v>9</v>
      </c>
      <c r="G3838" t="s">
        <v>10</v>
      </c>
      <c r="H3838">
        <v>0</v>
      </c>
      <c r="J3838">
        <v>2018</v>
      </c>
      <c r="K3838">
        <v>230</v>
      </c>
      <c r="L3838" s="1">
        <v>43330</v>
      </c>
      <c r="M3838">
        <v>1218</v>
      </c>
      <c r="N3838">
        <v>2018</v>
      </c>
      <c r="O3838">
        <v>34572</v>
      </c>
    </row>
    <row r="3839" spans="1:15" x14ac:dyDescent="0.25">
      <c r="A3839" t="s">
        <v>70</v>
      </c>
      <c r="B3839">
        <v>2002</v>
      </c>
      <c r="D3839" s="1">
        <v>37493</v>
      </c>
      <c r="E3839" t="s">
        <v>8</v>
      </c>
      <c r="F3839" t="s">
        <v>9</v>
      </c>
      <c r="G3839" t="s">
        <v>10</v>
      </c>
      <c r="H3839">
        <v>330</v>
      </c>
      <c r="J3839">
        <v>2019</v>
      </c>
      <c r="K3839">
        <v>230</v>
      </c>
      <c r="L3839" s="1">
        <v>43695</v>
      </c>
      <c r="M3839">
        <v>3554</v>
      </c>
      <c r="N3839">
        <v>2019</v>
      </c>
      <c r="O3839">
        <v>83664</v>
      </c>
    </row>
    <row r="3840" spans="1:15" x14ac:dyDescent="0.25">
      <c r="A3840" t="s">
        <v>70</v>
      </c>
      <c r="B3840">
        <v>2002</v>
      </c>
      <c r="D3840" s="1">
        <v>37494</v>
      </c>
      <c r="E3840" t="s">
        <v>8</v>
      </c>
      <c r="F3840" t="s">
        <v>9</v>
      </c>
      <c r="G3840" t="s">
        <v>10</v>
      </c>
      <c r="H3840">
        <v>636</v>
      </c>
      <c r="J3840">
        <v>2020</v>
      </c>
      <c r="K3840">
        <v>230</v>
      </c>
      <c r="L3840" s="1">
        <v>44060</v>
      </c>
      <c r="M3840">
        <v>1044</v>
      </c>
      <c r="N3840">
        <v>2020</v>
      </c>
      <c r="O3840">
        <v>23341</v>
      </c>
    </row>
    <row r="3841" spans="1:15" x14ac:dyDescent="0.25">
      <c r="A3841" t="s">
        <v>70</v>
      </c>
      <c r="B3841">
        <v>2002</v>
      </c>
      <c r="D3841" s="1">
        <v>37495</v>
      </c>
      <c r="E3841" t="s">
        <v>8</v>
      </c>
      <c r="F3841" t="s">
        <v>9</v>
      </c>
      <c r="G3841" t="s">
        <v>10</v>
      </c>
      <c r="H3841">
        <v>349</v>
      </c>
      <c r="J3841">
        <v>2021</v>
      </c>
      <c r="K3841">
        <v>230</v>
      </c>
      <c r="L3841" s="1">
        <v>44426</v>
      </c>
      <c r="M3841">
        <v>1038</v>
      </c>
      <c r="N3841">
        <v>2021</v>
      </c>
      <c r="O3841">
        <v>18861</v>
      </c>
    </row>
    <row r="3842" spans="1:15" x14ac:dyDescent="0.25">
      <c r="A3842" t="s">
        <v>70</v>
      </c>
      <c r="B3842">
        <v>2002</v>
      </c>
      <c r="D3842" s="1">
        <v>37496</v>
      </c>
      <c r="E3842" t="s">
        <v>8</v>
      </c>
      <c r="F3842" t="s">
        <v>9</v>
      </c>
      <c r="G3842" t="s">
        <v>10</v>
      </c>
      <c r="H3842">
        <v>60</v>
      </c>
      <c r="J3842">
        <v>1971</v>
      </c>
      <c r="K3842">
        <v>231</v>
      </c>
      <c r="L3842" s="1">
        <v>26164</v>
      </c>
      <c r="M3842">
        <v>1</v>
      </c>
      <c r="N3842">
        <v>1971</v>
      </c>
      <c r="O3842">
        <v>16637</v>
      </c>
    </row>
    <row r="3843" spans="1:15" x14ac:dyDescent="0.25">
      <c r="A3843" t="s">
        <v>70</v>
      </c>
      <c r="B3843">
        <v>2002</v>
      </c>
      <c r="D3843" s="1">
        <v>37497</v>
      </c>
      <c r="E3843" t="s">
        <v>8</v>
      </c>
      <c r="F3843" t="s">
        <v>9</v>
      </c>
      <c r="G3843" t="s">
        <v>10</v>
      </c>
      <c r="H3843">
        <v>80</v>
      </c>
      <c r="J3843">
        <v>1972</v>
      </c>
      <c r="K3843">
        <v>231</v>
      </c>
      <c r="L3843" s="1">
        <v>26529</v>
      </c>
      <c r="M3843">
        <v>22</v>
      </c>
      <c r="N3843">
        <v>1972</v>
      </c>
      <c r="O3843">
        <v>18520</v>
      </c>
    </row>
    <row r="3844" spans="1:15" x14ac:dyDescent="0.25">
      <c r="A3844" t="s">
        <v>70</v>
      </c>
      <c r="B3844">
        <v>2002</v>
      </c>
      <c r="D3844" s="1">
        <v>37498</v>
      </c>
      <c r="E3844" t="s">
        <v>8</v>
      </c>
      <c r="F3844" t="s">
        <v>9</v>
      </c>
      <c r="G3844" t="s">
        <v>10</v>
      </c>
      <c r="H3844">
        <v>187</v>
      </c>
      <c r="J3844">
        <v>1973</v>
      </c>
      <c r="K3844">
        <v>231</v>
      </c>
      <c r="L3844" s="1">
        <v>26895</v>
      </c>
      <c r="M3844">
        <v>485</v>
      </c>
      <c r="N3844">
        <v>1973</v>
      </c>
      <c r="O3844">
        <v>18724</v>
      </c>
    </row>
    <row r="3845" spans="1:15" x14ac:dyDescent="0.25">
      <c r="A3845" t="s">
        <v>70</v>
      </c>
      <c r="B3845">
        <v>2002</v>
      </c>
      <c r="D3845" s="1">
        <v>37499</v>
      </c>
      <c r="E3845" t="s">
        <v>8</v>
      </c>
      <c r="F3845" t="s">
        <v>9</v>
      </c>
      <c r="G3845" t="s">
        <v>10</v>
      </c>
      <c r="H3845">
        <v>674</v>
      </c>
      <c r="J3845">
        <v>1974</v>
      </c>
      <c r="K3845">
        <v>231</v>
      </c>
      <c r="L3845" s="1">
        <v>27260</v>
      </c>
      <c r="M3845">
        <v>89</v>
      </c>
      <c r="N3845">
        <v>1974</v>
      </c>
      <c r="O3845">
        <v>42171</v>
      </c>
    </row>
    <row r="3846" spans="1:15" x14ac:dyDescent="0.25">
      <c r="A3846" t="s">
        <v>70</v>
      </c>
      <c r="B3846">
        <v>2002</v>
      </c>
      <c r="D3846" s="1">
        <v>37500</v>
      </c>
      <c r="E3846" t="s">
        <v>8</v>
      </c>
      <c r="F3846" t="s">
        <v>9</v>
      </c>
      <c r="G3846" t="s">
        <v>10</v>
      </c>
      <c r="H3846">
        <v>169</v>
      </c>
      <c r="J3846">
        <v>1975</v>
      </c>
      <c r="K3846">
        <v>231</v>
      </c>
      <c r="L3846" s="1">
        <v>27625</v>
      </c>
      <c r="M3846">
        <v>218</v>
      </c>
      <c r="N3846">
        <v>1975</v>
      </c>
      <c r="O3846">
        <v>6533</v>
      </c>
    </row>
    <row r="3847" spans="1:15" x14ac:dyDescent="0.25">
      <c r="A3847" t="s">
        <v>70</v>
      </c>
      <c r="B3847">
        <v>2002</v>
      </c>
      <c r="D3847" s="1">
        <v>37501</v>
      </c>
      <c r="E3847" t="s">
        <v>8</v>
      </c>
      <c r="F3847" t="s">
        <v>9</v>
      </c>
      <c r="G3847" t="s">
        <v>10</v>
      </c>
      <c r="H3847">
        <v>502</v>
      </c>
      <c r="J3847">
        <v>1976</v>
      </c>
      <c r="K3847">
        <v>231</v>
      </c>
      <c r="L3847" s="1">
        <v>27990</v>
      </c>
      <c r="M3847">
        <v>2240</v>
      </c>
      <c r="N3847">
        <v>1976</v>
      </c>
      <c r="O3847">
        <v>19415</v>
      </c>
    </row>
    <row r="3848" spans="1:15" x14ac:dyDescent="0.25">
      <c r="A3848" t="s">
        <v>70</v>
      </c>
      <c r="B3848">
        <v>2002</v>
      </c>
      <c r="D3848" s="1">
        <v>37502</v>
      </c>
      <c r="E3848" t="s">
        <v>8</v>
      </c>
      <c r="F3848" t="s">
        <v>9</v>
      </c>
      <c r="G3848" t="s">
        <v>10</v>
      </c>
      <c r="H3848">
        <v>1656</v>
      </c>
      <c r="J3848">
        <v>1977</v>
      </c>
      <c r="K3848">
        <v>231</v>
      </c>
      <c r="L3848" s="1">
        <v>28356</v>
      </c>
      <c r="M3848">
        <v>155</v>
      </c>
      <c r="N3848">
        <v>1977</v>
      </c>
      <c r="O3848">
        <v>6078</v>
      </c>
    </row>
    <row r="3849" spans="1:15" x14ac:dyDescent="0.25">
      <c r="A3849" t="s">
        <v>70</v>
      </c>
      <c r="B3849">
        <v>2002</v>
      </c>
      <c r="D3849" s="1">
        <v>37503</v>
      </c>
      <c r="E3849" t="s">
        <v>8</v>
      </c>
      <c r="F3849" t="s">
        <v>9</v>
      </c>
      <c r="G3849" t="s">
        <v>10</v>
      </c>
      <c r="H3849">
        <v>316</v>
      </c>
      <c r="J3849">
        <v>1978</v>
      </c>
      <c r="K3849">
        <v>231</v>
      </c>
      <c r="L3849" s="1">
        <v>28721</v>
      </c>
      <c r="M3849">
        <v>0</v>
      </c>
      <c r="N3849">
        <v>1978</v>
      </c>
      <c r="O3849">
        <v>29231</v>
      </c>
    </row>
    <row r="3850" spans="1:15" x14ac:dyDescent="0.25">
      <c r="A3850" t="s">
        <v>70</v>
      </c>
      <c r="B3850">
        <v>2002</v>
      </c>
      <c r="D3850" s="1">
        <v>37504</v>
      </c>
      <c r="E3850" t="s">
        <v>8</v>
      </c>
      <c r="F3850" t="s">
        <v>9</v>
      </c>
      <c r="G3850" t="s">
        <v>10</v>
      </c>
      <c r="H3850">
        <v>365</v>
      </c>
      <c r="J3850">
        <v>1979</v>
      </c>
      <c r="K3850">
        <v>231</v>
      </c>
      <c r="L3850" s="1">
        <v>29086</v>
      </c>
      <c r="M3850">
        <v>834</v>
      </c>
      <c r="N3850">
        <v>1979</v>
      </c>
      <c r="O3850">
        <v>32601</v>
      </c>
    </row>
    <row r="3851" spans="1:15" x14ac:dyDescent="0.25">
      <c r="A3851" t="s">
        <v>70</v>
      </c>
      <c r="B3851">
        <v>2002</v>
      </c>
      <c r="D3851" s="1">
        <v>37505</v>
      </c>
      <c r="E3851" t="s">
        <v>8</v>
      </c>
      <c r="F3851" t="s">
        <v>9</v>
      </c>
      <c r="G3851" t="s">
        <v>10</v>
      </c>
      <c r="H3851">
        <v>1296</v>
      </c>
      <c r="J3851">
        <v>1980</v>
      </c>
      <c r="K3851">
        <v>231</v>
      </c>
      <c r="L3851" s="1">
        <v>29451</v>
      </c>
      <c r="M3851">
        <v>300</v>
      </c>
      <c r="N3851">
        <v>1980</v>
      </c>
      <c r="O3851">
        <v>21501</v>
      </c>
    </row>
    <row r="3852" spans="1:15" x14ac:dyDescent="0.25">
      <c r="A3852" t="s">
        <v>70</v>
      </c>
      <c r="B3852">
        <v>2002</v>
      </c>
      <c r="D3852" s="1">
        <v>37506</v>
      </c>
      <c r="E3852" t="s">
        <v>8</v>
      </c>
      <c r="F3852" t="s">
        <v>9</v>
      </c>
      <c r="G3852" t="s">
        <v>10</v>
      </c>
      <c r="H3852">
        <v>273</v>
      </c>
      <c r="J3852">
        <v>1981</v>
      </c>
      <c r="K3852">
        <v>231</v>
      </c>
      <c r="L3852" s="1">
        <v>29817</v>
      </c>
      <c r="M3852">
        <v>0</v>
      </c>
      <c r="N3852">
        <v>1981</v>
      </c>
      <c r="O3852">
        <v>5216</v>
      </c>
    </row>
    <row r="3853" spans="1:15" x14ac:dyDescent="0.25">
      <c r="A3853" t="s">
        <v>70</v>
      </c>
      <c r="B3853">
        <v>2002</v>
      </c>
      <c r="D3853" s="1">
        <v>37507</v>
      </c>
      <c r="E3853" t="s">
        <v>8</v>
      </c>
      <c r="F3853" t="s">
        <v>9</v>
      </c>
      <c r="G3853" t="s">
        <v>10</v>
      </c>
      <c r="H3853">
        <v>148</v>
      </c>
      <c r="J3853">
        <v>1982</v>
      </c>
      <c r="K3853">
        <v>231</v>
      </c>
      <c r="L3853" s="1">
        <v>30182</v>
      </c>
      <c r="M3853">
        <v>6</v>
      </c>
      <c r="N3853">
        <v>1982</v>
      </c>
      <c r="O3853">
        <v>12770</v>
      </c>
    </row>
    <row r="3854" spans="1:15" x14ac:dyDescent="0.25">
      <c r="A3854" t="s">
        <v>70</v>
      </c>
      <c r="B3854">
        <v>2002</v>
      </c>
      <c r="D3854" s="1">
        <v>37508</v>
      </c>
      <c r="E3854" t="s">
        <v>8</v>
      </c>
      <c r="F3854" t="s">
        <v>9</v>
      </c>
      <c r="G3854" t="s">
        <v>10</v>
      </c>
      <c r="H3854">
        <v>415</v>
      </c>
      <c r="J3854">
        <v>1983</v>
      </c>
      <c r="K3854">
        <v>231</v>
      </c>
      <c r="L3854" s="1">
        <v>30547</v>
      </c>
      <c r="M3854">
        <v>1047</v>
      </c>
      <c r="N3854">
        <v>1983</v>
      </c>
      <c r="O3854">
        <v>63641</v>
      </c>
    </row>
    <row r="3855" spans="1:15" x14ac:dyDescent="0.25">
      <c r="A3855" t="s">
        <v>70</v>
      </c>
      <c r="B3855">
        <v>2002</v>
      </c>
      <c r="D3855" s="1">
        <v>37509</v>
      </c>
      <c r="E3855" t="s">
        <v>8</v>
      </c>
      <c r="F3855" t="s">
        <v>9</v>
      </c>
      <c r="G3855" t="s">
        <v>10</v>
      </c>
      <c r="H3855">
        <v>560</v>
      </c>
      <c r="J3855">
        <v>1984</v>
      </c>
      <c r="K3855">
        <v>231</v>
      </c>
      <c r="L3855" s="1">
        <v>30912</v>
      </c>
      <c r="M3855">
        <v>42</v>
      </c>
      <c r="N3855">
        <v>1984</v>
      </c>
      <c r="O3855">
        <v>21134</v>
      </c>
    </row>
    <row r="3856" spans="1:15" x14ac:dyDescent="0.25">
      <c r="A3856" t="s">
        <v>70</v>
      </c>
      <c r="B3856">
        <v>2002</v>
      </c>
      <c r="D3856" s="1">
        <v>37510</v>
      </c>
      <c r="E3856" t="s">
        <v>8</v>
      </c>
      <c r="F3856" t="s">
        <v>9</v>
      </c>
      <c r="G3856" t="s">
        <v>10</v>
      </c>
      <c r="H3856">
        <v>953</v>
      </c>
      <c r="J3856">
        <v>1985</v>
      </c>
      <c r="K3856">
        <v>231</v>
      </c>
      <c r="L3856" s="1">
        <v>31278</v>
      </c>
      <c r="M3856">
        <v>112</v>
      </c>
      <c r="N3856">
        <v>1985</v>
      </c>
      <c r="O3856">
        <v>6023</v>
      </c>
    </row>
    <row r="3857" spans="1:15" x14ac:dyDescent="0.25">
      <c r="A3857" t="s">
        <v>70</v>
      </c>
      <c r="B3857">
        <v>2002</v>
      </c>
      <c r="D3857" s="1">
        <v>37511</v>
      </c>
      <c r="E3857" t="s">
        <v>8</v>
      </c>
      <c r="F3857" t="s">
        <v>9</v>
      </c>
      <c r="G3857" t="s">
        <v>10</v>
      </c>
      <c r="H3857">
        <v>1707</v>
      </c>
      <c r="J3857">
        <v>1986</v>
      </c>
      <c r="K3857">
        <v>231</v>
      </c>
      <c r="L3857" s="1">
        <v>31643</v>
      </c>
      <c r="M3857">
        <v>0</v>
      </c>
      <c r="N3857">
        <v>1986</v>
      </c>
      <c r="O3857">
        <v>795</v>
      </c>
    </row>
    <row r="3858" spans="1:15" x14ac:dyDescent="0.25">
      <c r="A3858" t="s">
        <v>70</v>
      </c>
      <c r="B3858">
        <v>2002</v>
      </c>
      <c r="D3858" s="1">
        <v>37512</v>
      </c>
      <c r="E3858" t="s">
        <v>8</v>
      </c>
      <c r="F3858" t="s">
        <v>9</v>
      </c>
      <c r="G3858" t="s">
        <v>10</v>
      </c>
      <c r="H3858">
        <v>921</v>
      </c>
      <c r="J3858">
        <v>1987</v>
      </c>
      <c r="K3858">
        <v>231</v>
      </c>
      <c r="L3858" s="1">
        <v>32008</v>
      </c>
      <c r="M3858">
        <v>277</v>
      </c>
      <c r="N3858">
        <v>1987</v>
      </c>
      <c r="O3858">
        <v>14738</v>
      </c>
    </row>
    <row r="3859" spans="1:15" x14ac:dyDescent="0.25">
      <c r="A3859" t="s">
        <v>70</v>
      </c>
      <c r="B3859">
        <v>2002</v>
      </c>
      <c r="D3859" s="1">
        <v>37513</v>
      </c>
      <c r="E3859" t="s">
        <v>8</v>
      </c>
      <c r="F3859" t="s">
        <v>9</v>
      </c>
      <c r="G3859" t="s">
        <v>10</v>
      </c>
      <c r="H3859">
        <v>1629</v>
      </c>
      <c r="J3859">
        <v>1988</v>
      </c>
      <c r="K3859">
        <v>231</v>
      </c>
      <c r="L3859" s="1">
        <v>32373</v>
      </c>
      <c r="M3859">
        <v>189</v>
      </c>
      <c r="N3859">
        <v>1988</v>
      </c>
      <c r="O3859">
        <v>7710</v>
      </c>
    </row>
    <row r="3860" spans="1:15" x14ac:dyDescent="0.25">
      <c r="A3860" t="s">
        <v>70</v>
      </c>
      <c r="B3860">
        <v>2002</v>
      </c>
      <c r="D3860" s="1">
        <v>37514</v>
      </c>
      <c r="E3860" t="s">
        <v>8</v>
      </c>
      <c r="F3860" t="s">
        <v>9</v>
      </c>
      <c r="G3860" t="s">
        <v>10</v>
      </c>
      <c r="H3860">
        <v>866</v>
      </c>
      <c r="J3860">
        <v>1989</v>
      </c>
      <c r="K3860">
        <v>231</v>
      </c>
      <c r="L3860" s="1">
        <v>32739</v>
      </c>
      <c r="M3860">
        <v>5</v>
      </c>
      <c r="N3860">
        <v>1989</v>
      </c>
      <c r="O3860">
        <v>58831</v>
      </c>
    </row>
    <row r="3861" spans="1:15" x14ac:dyDescent="0.25">
      <c r="A3861" t="s">
        <v>70</v>
      </c>
      <c r="B3861">
        <v>2002</v>
      </c>
      <c r="D3861" s="1">
        <v>37515</v>
      </c>
      <c r="E3861" t="s">
        <v>8</v>
      </c>
      <c r="F3861" t="s">
        <v>9</v>
      </c>
      <c r="G3861" t="s">
        <v>10</v>
      </c>
      <c r="H3861">
        <v>2774</v>
      </c>
      <c r="J3861">
        <v>1990</v>
      </c>
      <c r="K3861">
        <v>231</v>
      </c>
      <c r="L3861" s="1">
        <v>33104</v>
      </c>
      <c r="M3861">
        <v>0</v>
      </c>
      <c r="N3861">
        <v>1990</v>
      </c>
      <c r="O3861">
        <v>26120</v>
      </c>
    </row>
    <row r="3862" spans="1:15" x14ac:dyDescent="0.25">
      <c r="A3862" t="s">
        <v>70</v>
      </c>
      <c r="B3862">
        <v>2002</v>
      </c>
      <c r="D3862" s="1">
        <v>37516</v>
      </c>
      <c r="E3862" t="s">
        <v>8</v>
      </c>
      <c r="F3862" t="s">
        <v>9</v>
      </c>
      <c r="G3862" t="s">
        <v>10</v>
      </c>
      <c r="H3862">
        <v>202</v>
      </c>
      <c r="J3862">
        <v>1991</v>
      </c>
      <c r="K3862">
        <v>231</v>
      </c>
      <c r="L3862" s="1">
        <v>33469</v>
      </c>
      <c r="M3862">
        <v>315</v>
      </c>
      <c r="N3862">
        <v>1991</v>
      </c>
      <c r="O3862">
        <v>16230</v>
      </c>
    </row>
    <row r="3863" spans="1:15" x14ac:dyDescent="0.25">
      <c r="A3863" t="s">
        <v>70</v>
      </c>
      <c r="B3863">
        <v>2002</v>
      </c>
      <c r="D3863" s="1">
        <v>37517</v>
      </c>
      <c r="E3863" t="s">
        <v>8</v>
      </c>
      <c r="F3863" t="s">
        <v>9</v>
      </c>
      <c r="G3863" t="s">
        <v>10</v>
      </c>
      <c r="H3863">
        <v>196</v>
      </c>
      <c r="J3863">
        <v>1992</v>
      </c>
      <c r="K3863">
        <v>231</v>
      </c>
      <c r="L3863" s="1">
        <v>33834</v>
      </c>
      <c r="M3863">
        <v>646</v>
      </c>
      <c r="N3863">
        <v>1992</v>
      </c>
      <c r="O3863">
        <v>23905</v>
      </c>
    </row>
    <row r="3864" spans="1:15" x14ac:dyDescent="0.25">
      <c r="A3864" t="s">
        <v>70</v>
      </c>
      <c r="B3864">
        <v>2002</v>
      </c>
      <c r="D3864" s="1">
        <v>37518</v>
      </c>
      <c r="E3864" t="s">
        <v>8</v>
      </c>
      <c r="F3864" t="s">
        <v>9</v>
      </c>
      <c r="G3864" t="s">
        <v>10</v>
      </c>
      <c r="H3864">
        <v>1061</v>
      </c>
      <c r="J3864">
        <v>1993</v>
      </c>
      <c r="K3864">
        <v>231</v>
      </c>
      <c r="L3864" s="1">
        <v>34200</v>
      </c>
      <c r="M3864">
        <v>920</v>
      </c>
      <c r="N3864">
        <v>1993</v>
      </c>
      <c r="O3864">
        <v>51746</v>
      </c>
    </row>
    <row r="3865" spans="1:15" x14ac:dyDescent="0.25">
      <c r="A3865" t="s">
        <v>70</v>
      </c>
      <c r="B3865">
        <v>2002</v>
      </c>
      <c r="D3865" s="1">
        <v>37519</v>
      </c>
      <c r="E3865" t="s">
        <v>8</v>
      </c>
      <c r="F3865" t="s">
        <v>9</v>
      </c>
      <c r="G3865" t="s">
        <v>10</v>
      </c>
      <c r="H3865">
        <v>2760</v>
      </c>
      <c r="J3865">
        <v>1994</v>
      </c>
      <c r="K3865">
        <v>231</v>
      </c>
      <c r="L3865" s="1">
        <v>34565</v>
      </c>
      <c r="M3865">
        <v>133</v>
      </c>
      <c r="N3865">
        <v>1994</v>
      </c>
      <c r="O3865">
        <v>24568</v>
      </c>
    </row>
    <row r="3866" spans="1:15" x14ac:dyDescent="0.25">
      <c r="A3866" t="s">
        <v>70</v>
      </c>
      <c r="B3866">
        <v>2002</v>
      </c>
      <c r="D3866" s="1">
        <v>37520</v>
      </c>
      <c r="E3866" t="s">
        <v>8</v>
      </c>
      <c r="F3866" t="s">
        <v>9</v>
      </c>
      <c r="G3866" t="s">
        <v>10</v>
      </c>
      <c r="H3866">
        <v>2777</v>
      </c>
      <c r="J3866">
        <v>1995</v>
      </c>
      <c r="K3866">
        <v>231</v>
      </c>
      <c r="L3866" s="1">
        <v>34930</v>
      </c>
      <c r="M3866">
        <v>2655</v>
      </c>
      <c r="N3866">
        <v>1995</v>
      </c>
      <c r="O3866">
        <v>25304</v>
      </c>
    </row>
    <row r="3867" spans="1:15" x14ac:dyDescent="0.25">
      <c r="A3867" t="s">
        <v>70</v>
      </c>
      <c r="B3867">
        <v>2002</v>
      </c>
      <c r="D3867" s="1">
        <v>37521</v>
      </c>
      <c r="E3867" t="s">
        <v>8</v>
      </c>
      <c r="F3867" t="s">
        <v>9</v>
      </c>
      <c r="G3867" t="s">
        <v>10</v>
      </c>
      <c r="H3867">
        <v>1979</v>
      </c>
      <c r="J3867">
        <v>1999</v>
      </c>
      <c r="K3867">
        <v>231</v>
      </c>
      <c r="L3867" s="1">
        <v>36391</v>
      </c>
      <c r="M3867">
        <v>1657</v>
      </c>
      <c r="N3867">
        <v>1999</v>
      </c>
      <c r="O3867">
        <v>32441</v>
      </c>
    </row>
    <row r="3868" spans="1:15" x14ac:dyDescent="0.25">
      <c r="A3868" t="s">
        <v>70</v>
      </c>
      <c r="B3868">
        <v>2002</v>
      </c>
      <c r="D3868" s="1">
        <v>37522</v>
      </c>
      <c r="E3868" t="s">
        <v>8</v>
      </c>
      <c r="F3868" t="s">
        <v>9</v>
      </c>
      <c r="G3868" t="s">
        <v>10</v>
      </c>
      <c r="H3868">
        <v>1512</v>
      </c>
      <c r="J3868">
        <v>2000</v>
      </c>
      <c r="K3868">
        <v>231</v>
      </c>
      <c r="L3868" s="1">
        <v>36756</v>
      </c>
      <c r="M3868">
        <v>101</v>
      </c>
      <c r="N3868">
        <v>2000</v>
      </c>
      <c r="O3868">
        <v>22726</v>
      </c>
    </row>
    <row r="3869" spans="1:15" x14ac:dyDescent="0.25">
      <c r="A3869" t="s">
        <v>70</v>
      </c>
      <c r="B3869">
        <v>2002</v>
      </c>
      <c r="D3869" s="1">
        <v>37523</v>
      </c>
      <c r="E3869" t="s">
        <v>8</v>
      </c>
      <c r="F3869" t="s">
        <v>9</v>
      </c>
      <c r="G3869" t="s">
        <v>10</v>
      </c>
      <c r="H3869">
        <v>1604</v>
      </c>
      <c r="J3869">
        <v>2001</v>
      </c>
      <c r="K3869">
        <v>231</v>
      </c>
      <c r="L3869" s="1">
        <v>37122</v>
      </c>
      <c r="M3869">
        <v>1494</v>
      </c>
      <c r="N3869">
        <v>2001</v>
      </c>
      <c r="O3869">
        <v>40468</v>
      </c>
    </row>
    <row r="3870" spans="1:15" x14ac:dyDescent="0.25">
      <c r="A3870" t="s">
        <v>70</v>
      </c>
      <c r="B3870">
        <v>2002</v>
      </c>
      <c r="D3870" s="1">
        <v>37524</v>
      </c>
      <c r="E3870" t="s">
        <v>8</v>
      </c>
      <c r="F3870" t="s">
        <v>9</v>
      </c>
      <c r="G3870" t="s">
        <v>10</v>
      </c>
      <c r="H3870">
        <v>2586</v>
      </c>
      <c r="J3870">
        <v>2002</v>
      </c>
      <c r="K3870">
        <v>231</v>
      </c>
      <c r="L3870" s="1">
        <v>37487</v>
      </c>
      <c r="M3870">
        <v>92</v>
      </c>
      <c r="N3870">
        <v>2002</v>
      </c>
      <c r="O3870">
        <v>23786</v>
      </c>
    </row>
    <row r="3871" spans="1:15" x14ac:dyDescent="0.25">
      <c r="A3871" t="s">
        <v>70</v>
      </c>
      <c r="B3871">
        <v>2002</v>
      </c>
      <c r="D3871" s="1">
        <v>37525</v>
      </c>
      <c r="E3871" t="s">
        <v>8</v>
      </c>
      <c r="F3871" t="s">
        <v>9</v>
      </c>
      <c r="G3871" t="s">
        <v>10</v>
      </c>
      <c r="H3871">
        <v>765</v>
      </c>
      <c r="J3871">
        <v>2003</v>
      </c>
      <c r="K3871">
        <v>231</v>
      </c>
      <c r="L3871" s="1">
        <v>37852</v>
      </c>
      <c r="M3871">
        <v>0</v>
      </c>
      <c r="N3871">
        <v>2003</v>
      </c>
      <c r="O3871">
        <v>13499</v>
      </c>
    </row>
    <row r="3872" spans="1:15" x14ac:dyDescent="0.25">
      <c r="A3872" t="s">
        <v>70</v>
      </c>
      <c r="B3872">
        <v>2002</v>
      </c>
      <c r="D3872" s="1">
        <v>37526</v>
      </c>
      <c r="E3872" t="s">
        <v>8</v>
      </c>
      <c r="F3872" t="s">
        <v>9</v>
      </c>
      <c r="G3872" t="s">
        <v>10</v>
      </c>
      <c r="H3872">
        <v>1403</v>
      </c>
      <c r="J3872">
        <v>2004</v>
      </c>
      <c r="K3872">
        <v>231</v>
      </c>
      <c r="L3872" s="1">
        <v>38217</v>
      </c>
      <c r="M3872">
        <v>0</v>
      </c>
      <c r="N3872">
        <v>2004</v>
      </c>
      <c r="O3872">
        <v>31731</v>
      </c>
    </row>
    <row r="3873" spans="1:15" x14ac:dyDescent="0.25">
      <c r="A3873" t="s">
        <v>70</v>
      </c>
      <c r="B3873">
        <v>2002</v>
      </c>
      <c r="D3873" s="1">
        <v>37527</v>
      </c>
      <c r="E3873" t="s">
        <v>8</v>
      </c>
      <c r="F3873" t="s">
        <v>9</v>
      </c>
      <c r="G3873" t="s">
        <v>10</v>
      </c>
      <c r="H3873">
        <v>2133</v>
      </c>
      <c r="J3873">
        <v>2005</v>
      </c>
      <c r="K3873">
        <v>231</v>
      </c>
      <c r="L3873" s="1">
        <v>38583</v>
      </c>
      <c r="M3873">
        <v>193</v>
      </c>
      <c r="N3873">
        <v>2005</v>
      </c>
      <c r="O3873">
        <v>12952</v>
      </c>
    </row>
    <row r="3874" spans="1:15" x14ac:dyDescent="0.25">
      <c r="A3874" t="s">
        <v>70</v>
      </c>
      <c r="B3874">
        <v>2002</v>
      </c>
      <c r="D3874" s="1">
        <v>37528</v>
      </c>
      <c r="E3874" t="s">
        <v>8</v>
      </c>
      <c r="F3874" t="s">
        <v>9</v>
      </c>
      <c r="G3874" t="s">
        <v>10</v>
      </c>
      <c r="H3874">
        <v>1044</v>
      </c>
      <c r="J3874">
        <v>2006</v>
      </c>
      <c r="K3874">
        <v>231</v>
      </c>
      <c r="L3874" s="1">
        <v>38948</v>
      </c>
      <c r="M3874">
        <v>188</v>
      </c>
      <c r="N3874">
        <v>2006</v>
      </c>
      <c r="O3874">
        <v>19341</v>
      </c>
    </row>
    <row r="3875" spans="1:15" x14ac:dyDescent="0.25">
      <c r="A3875" t="s">
        <v>70</v>
      </c>
      <c r="B3875">
        <v>2002</v>
      </c>
      <c r="D3875" s="1">
        <v>37529</v>
      </c>
      <c r="E3875" t="s">
        <v>8</v>
      </c>
      <c r="F3875" t="s">
        <v>9</v>
      </c>
      <c r="G3875" t="s">
        <v>10</v>
      </c>
      <c r="H3875">
        <v>167</v>
      </c>
      <c r="J3875">
        <v>2007</v>
      </c>
      <c r="K3875">
        <v>231</v>
      </c>
      <c r="L3875" s="1">
        <v>39313</v>
      </c>
      <c r="M3875">
        <v>353</v>
      </c>
      <c r="N3875">
        <v>2007</v>
      </c>
      <c r="O3875">
        <v>4086</v>
      </c>
    </row>
    <row r="3876" spans="1:15" x14ac:dyDescent="0.25">
      <c r="A3876" t="s">
        <v>70</v>
      </c>
      <c r="B3876">
        <v>2002</v>
      </c>
      <c r="D3876" s="1">
        <v>37530</v>
      </c>
      <c r="E3876" t="s">
        <v>8</v>
      </c>
      <c r="F3876" t="s">
        <v>9</v>
      </c>
      <c r="G3876" t="s">
        <v>10</v>
      </c>
      <c r="H3876">
        <v>87</v>
      </c>
      <c r="J3876">
        <v>2008</v>
      </c>
      <c r="K3876">
        <v>231</v>
      </c>
      <c r="L3876" s="1">
        <v>39678</v>
      </c>
      <c r="M3876">
        <v>442</v>
      </c>
      <c r="N3876">
        <v>2008</v>
      </c>
      <c r="O3876">
        <v>15174</v>
      </c>
    </row>
    <row r="3877" spans="1:15" x14ac:dyDescent="0.25">
      <c r="A3877" t="s">
        <v>70</v>
      </c>
      <c r="B3877">
        <v>2002</v>
      </c>
      <c r="D3877" s="1">
        <v>37531</v>
      </c>
      <c r="E3877" t="s">
        <v>8</v>
      </c>
      <c r="F3877" t="s">
        <v>9</v>
      </c>
      <c r="G3877" t="s">
        <v>10</v>
      </c>
      <c r="H3877">
        <v>174</v>
      </c>
      <c r="J3877">
        <v>2009</v>
      </c>
      <c r="K3877">
        <v>231</v>
      </c>
      <c r="L3877" s="1">
        <v>40044</v>
      </c>
      <c r="M3877">
        <v>757</v>
      </c>
      <c r="N3877">
        <v>2009</v>
      </c>
      <c r="O3877">
        <v>89185</v>
      </c>
    </row>
    <row r="3878" spans="1:15" x14ac:dyDescent="0.25">
      <c r="A3878" t="s">
        <v>70</v>
      </c>
      <c r="B3878">
        <v>2002</v>
      </c>
      <c r="D3878" s="1">
        <v>37532</v>
      </c>
      <c r="E3878" t="s">
        <v>8</v>
      </c>
      <c r="F3878" t="s">
        <v>9</v>
      </c>
      <c r="G3878" t="s">
        <v>10</v>
      </c>
      <c r="H3878">
        <v>40</v>
      </c>
      <c r="J3878">
        <v>2010</v>
      </c>
      <c r="K3878">
        <v>231</v>
      </c>
      <c r="L3878" s="1">
        <v>40409</v>
      </c>
      <c r="M3878">
        <v>215</v>
      </c>
      <c r="N3878">
        <v>2010</v>
      </c>
      <c r="O3878">
        <v>28190</v>
      </c>
    </row>
    <row r="3879" spans="1:15" x14ac:dyDescent="0.25">
      <c r="A3879" t="s">
        <v>70</v>
      </c>
      <c r="B3879">
        <v>2002</v>
      </c>
      <c r="D3879" s="1">
        <v>37533</v>
      </c>
      <c r="E3879" t="s">
        <v>8</v>
      </c>
      <c r="F3879" t="s">
        <v>9</v>
      </c>
      <c r="G3879" t="s">
        <v>10</v>
      </c>
      <c r="H3879">
        <v>588</v>
      </c>
      <c r="J3879">
        <v>2011</v>
      </c>
      <c r="K3879">
        <v>231</v>
      </c>
      <c r="L3879" s="1">
        <v>40774</v>
      </c>
      <c r="M3879">
        <v>437</v>
      </c>
      <c r="N3879">
        <v>2011</v>
      </c>
      <c r="O3879">
        <v>33491</v>
      </c>
    </row>
    <row r="3880" spans="1:15" x14ac:dyDescent="0.25">
      <c r="A3880" t="s">
        <v>70</v>
      </c>
      <c r="B3880">
        <v>2002</v>
      </c>
      <c r="D3880" s="1">
        <v>37534</v>
      </c>
      <c r="E3880" t="s">
        <v>8</v>
      </c>
      <c r="F3880" t="s">
        <v>9</v>
      </c>
      <c r="G3880" t="s">
        <v>10</v>
      </c>
      <c r="H3880">
        <v>447</v>
      </c>
      <c r="J3880">
        <v>2012</v>
      </c>
      <c r="K3880">
        <v>231</v>
      </c>
      <c r="L3880" s="1">
        <v>41139</v>
      </c>
      <c r="M3880">
        <v>474</v>
      </c>
      <c r="N3880">
        <v>2012</v>
      </c>
      <c r="O3880">
        <v>49199</v>
      </c>
    </row>
    <row r="3881" spans="1:15" x14ac:dyDescent="0.25">
      <c r="A3881" t="s">
        <v>70</v>
      </c>
      <c r="B3881">
        <v>2002</v>
      </c>
      <c r="D3881" s="1">
        <v>37535</v>
      </c>
      <c r="E3881" t="s">
        <v>8</v>
      </c>
      <c r="F3881" t="s">
        <v>9</v>
      </c>
      <c r="G3881" t="s">
        <v>10</v>
      </c>
      <c r="H3881">
        <v>189</v>
      </c>
      <c r="J3881">
        <v>2013</v>
      </c>
      <c r="K3881">
        <v>231</v>
      </c>
      <c r="L3881" s="1">
        <v>41505</v>
      </c>
      <c r="M3881">
        <v>822</v>
      </c>
      <c r="N3881">
        <v>2013</v>
      </c>
      <c r="O3881">
        <v>54631</v>
      </c>
    </row>
    <row r="3882" spans="1:15" x14ac:dyDescent="0.25">
      <c r="A3882" t="s">
        <v>70</v>
      </c>
      <c r="B3882">
        <v>2002</v>
      </c>
      <c r="D3882" s="1">
        <v>37536</v>
      </c>
      <c r="E3882" t="s">
        <v>8</v>
      </c>
      <c r="F3882" t="s">
        <v>9</v>
      </c>
      <c r="G3882" t="s">
        <v>10</v>
      </c>
      <c r="H3882">
        <v>91</v>
      </c>
      <c r="J3882">
        <v>2014</v>
      </c>
      <c r="K3882">
        <v>231</v>
      </c>
      <c r="L3882" s="1">
        <v>41870</v>
      </c>
      <c r="M3882">
        <v>0</v>
      </c>
      <c r="N3882">
        <v>2014</v>
      </c>
      <c r="O3882">
        <v>30093</v>
      </c>
    </row>
    <row r="3883" spans="1:15" x14ac:dyDescent="0.25">
      <c r="A3883" t="s">
        <v>70</v>
      </c>
      <c r="B3883">
        <v>2002</v>
      </c>
      <c r="D3883" s="1">
        <v>37537</v>
      </c>
      <c r="E3883" t="s">
        <v>8</v>
      </c>
      <c r="F3883" t="s">
        <v>9</v>
      </c>
      <c r="G3883" t="s">
        <v>10</v>
      </c>
      <c r="H3883">
        <v>212</v>
      </c>
      <c r="J3883">
        <v>2015</v>
      </c>
      <c r="K3883">
        <v>231</v>
      </c>
      <c r="L3883" s="1">
        <v>42235</v>
      </c>
      <c r="M3883">
        <v>820</v>
      </c>
      <c r="N3883">
        <v>2015</v>
      </c>
      <c r="O3883">
        <v>44518</v>
      </c>
    </row>
    <row r="3884" spans="1:15" x14ac:dyDescent="0.25">
      <c r="A3884" t="s">
        <v>70</v>
      </c>
      <c r="B3884">
        <v>2002</v>
      </c>
      <c r="D3884" s="1">
        <v>37538</v>
      </c>
      <c r="E3884" t="s">
        <v>8</v>
      </c>
      <c r="F3884" t="s">
        <v>9</v>
      </c>
      <c r="G3884" t="s">
        <v>10</v>
      </c>
      <c r="H3884">
        <v>1180</v>
      </c>
      <c r="J3884">
        <v>2016</v>
      </c>
      <c r="K3884">
        <v>231</v>
      </c>
      <c r="L3884" s="1">
        <v>42600</v>
      </c>
      <c r="M3884">
        <v>837</v>
      </c>
      <c r="N3884">
        <v>2016</v>
      </c>
      <c r="O3884">
        <v>25989</v>
      </c>
    </row>
    <row r="3885" spans="1:15" x14ac:dyDescent="0.25">
      <c r="A3885" t="s">
        <v>70</v>
      </c>
      <c r="B3885">
        <v>2002</v>
      </c>
      <c r="D3885" s="1">
        <v>37539</v>
      </c>
      <c r="E3885" t="s">
        <v>8</v>
      </c>
      <c r="F3885" t="s">
        <v>9</v>
      </c>
      <c r="G3885" t="s">
        <v>10</v>
      </c>
      <c r="H3885">
        <v>125</v>
      </c>
      <c r="J3885">
        <v>2017</v>
      </c>
      <c r="K3885">
        <v>231</v>
      </c>
      <c r="L3885" s="1">
        <v>42966</v>
      </c>
      <c r="M3885">
        <v>1693</v>
      </c>
      <c r="N3885">
        <v>2017</v>
      </c>
      <c r="O3885">
        <v>45485</v>
      </c>
    </row>
    <row r="3886" spans="1:15" x14ac:dyDescent="0.25">
      <c r="A3886" t="s">
        <v>70</v>
      </c>
      <c r="B3886">
        <v>2002</v>
      </c>
      <c r="D3886" s="1">
        <v>37540</v>
      </c>
      <c r="E3886" t="s">
        <v>8</v>
      </c>
      <c r="F3886" t="s">
        <v>9</v>
      </c>
      <c r="G3886" t="s">
        <v>10</v>
      </c>
      <c r="H3886">
        <v>316</v>
      </c>
      <c r="J3886">
        <v>2018</v>
      </c>
      <c r="K3886">
        <v>231</v>
      </c>
      <c r="L3886" s="1">
        <v>43331</v>
      </c>
      <c r="M3886">
        <v>1064</v>
      </c>
      <c r="N3886">
        <v>2018</v>
      </c>
      <c r="O3886">
        <v>35636</v>
      </c>
    </row>
    <row r="3887" spans="1:15" x14ac:dyDescent="0.25">
      <c r="A3887" t="s">
        <v>70</v>
      </c>
      <c r="B3887">
        <v>2002</v>
      </c>
      <c r="D3887" s="1">
        <v>37541</v>
      </c>
      <c r="E3887" t="s">
        <v>8</v>
      </c>
      <c r="F3887" t="s">
        <v>9</v>
      </c>
      <c r="G3887" t="s">
        <v>10</v>
      </c>
      <c r="H3887">
        <v>14</v>
      </c>
      <c r="J3887">
        <v>2019</v>
      </c>
      <c r="K3887">
        <v>231</v>
      </c>
      <c r="L3887" s="1">
        <v>43696</v>
      </c>
      <c r="M3887">
        <v>2148</v>
      </c>
      <c r="N3887">
        <v>2019</v>
      </c>
      <c r="O3887">
        <v>85812</v>
      </c>
    </row>
    <row r="3888" spans="1:15" x14ac:dyDescent="0.25">
      <c r="A3888" t="s">
        <v>70</v>
      </c>
      <c r="B3888">
        <v>2002</v>
      </c>
      <c r="D3888" s="1">
        <v>37542</v>
      </c>
      <c r="E3888" t="s">
        <v>8</v>
      </c>
      <c r="F3888" t="s">
        <v>9</v>
      </c>
      <c r="G3888" t="s">
        <v>10</v>
      </c>
      <c r="H3888">
        <v>287</v>
      </c>
      <c r="J3888">
        <v>2020</v>
      </c>
      <c r="K3888">
        <v>231</v>
      </c>
      <c r="L3888" s="1">
        <v>44061</v>
      </c>
      <c r="M3888">
        <v>1021</v>
      </c>
      <c r="N3888">
        <v>2020</v>
      </c>
      <c r="O3888">
        <v>24362</v>
      </c>
    </row>
    <row r="3889" spans="1:15" x14ac:dyDescent="0.25">
      <c r="A3889" t="s">
        <v>70</v>
      </c>
      <c r="B3889">
        <v>2002</v>
      </c>
      <c r="D3889" s="1">
        <v>37543</v>
      </c>
      <c r="E3889" t="s">
        <v>8</v>
      </c>
      <c r="F3889" t="s">
        <v>9</v>
      </c>
      <c r="G3889" t="s">
        <v>10</v>
      </c>
      <c r="H3889">
        <v>71</v>
      </c>
      <c r="J3889">
        <v>2021</v>
      </c>
      <c r="K3889">
        <v>231</v>
      </c>
      <c r="L3889" s="1">
        <v>44427</v>
      </c>
      <c r="M3889">
        <v>1402</v>
      </c>
      <c r="N3889">
        <v>2021</v>
      </c>
      <c r="O3889">
        <v>20263</v>
      </c>
    </row>
    <row r="3890" spans="1:15" x14ac:dyDescent="0.25">
      <c r="A3890" t="s">
        <v>70</v>
      </c>
      <c r="B3890">
        <v>2002</v>
      </c>
      <c r="D3890" s="1">
        <v>37544</v>
      </c>
      <c r="E3890" t="s">
        <v>8</v>
      </c>
      <c r="F3890" t="s">
        <v>9</v>
      </c>
      <c r="G3890" t="s">
        <v>10</v>
      </c>
      <c r="H3890">
        <v>96</v>
      </c>
      <c r="J3890">
        <v>1971</v>
      </c>
      <c r="K3890">
        <v>232</v>
      </c>
      <c r="L3890" s="1">
        <v>26165</v>
      </c>
      <c r="M3890">
        <v>0</v>
      </c>
      <c r="N3890">
        <v>1971</v>
      </c>
      <c r="O3890">
        <v>16637</v>
      </c>
    </row>
    <row r="3891" spans="1:15" x14ac:dyDescent="0.25">
      <c r="A3891" t="s">
        <v>70</v>
      </c>
      <c r="B3891">
        <v>2002</v>
      </c>
      <c r="D3891" s="1">
        <v>37545</v>
      </c>
      <c r="E3891" t="s">
        <v>8</v>
      </c>
      <c r="F3891" t="s">
        <v>9</v>
      </c>
      <c r="G3891" t="s">
        <v>10</v>
      </c>
      <c r="H3891">
        <v>5</v>
      </c>
      <c r="J3891">
        <v>1972</v>
      </c>
      <c r="K3891">
        <v>232</v>
      </c>
      <c r="L3891" s="1">
        <v>26530</v>
      </c>
      <c r="M3891">
        <v>4</v>
      </c>
      <c r="N3891">
        <v>1972</v>
      </c>
      <c r="O3891">
        <v>18524</v>
      </c>
    </row>
    <row r="3892" spans="1:15" x14ac:dyDescent="0.25">
      <c r="A3892" t="s">
        <v>70</v>
      </c>
      <c r="B3892">
        <v>2002</v>
      </c>
      <c r="D3892" s="1">
        <v>37546</v>
      </c>
      <c r="E3892" t="s">
        <v>8</v>
      </c>
      <c r="F3892" t="s">
        <v>9</v>
      </c>
      <c r="G3892" t="s">
        <v>10</v>
      </c>
      <c r="H3892">
        <v>216</v>
      </c>
      <c r="J3892">
        <v>1973</v>
      </c>
      <c r="K3892">
        <v>232</v>
      </c>
      <c r="L3892" s="1">
        <v>26896</v>
      </c>
      <c r="M3892">
        <v>654</v>
      </c>
      <c r="N3892">
        <v>1973</v>
      </c>
      <c r="O3892">
        <v>19378</v>
      </c>
    </row>
    <row r="3893" spans="1:15" x14ac:dyDescent="0.25">
      <c r="A3893" t="s">
        <v>70</v>
      </c>
      <c r="B3893">
        <v>2003</v>
      </c>
      <c r="D3893" s="1">
        <v>37799</v>
      </c>
      <c r="E3893" t="s">
        <v>8</v>
      </c>
      <c r="F3893" t="s">
        <v>9</v>
      </c>
      <c r="G3893" t="s">
        <v>10</v>
      </c>
      <c r="H3893">
        <v>9</v>
      </c>
      <c r="J3893">
        <v>1974</v>
      </c>
      <c r="K3893">
        <v>232</v>
      </c>
      <c r="L3893" s="1">
        <v>27261</v>
      </c>
      <c r="M3893">
        <v>64</v>
      </c>
      <c r="N3893">
        <v>1974</v>
      </c>
      <c r="O3893">
        <v>42235</v>
      </c>
    </row>
    <row r="3894" spans="1:15" x14ac:dyDescent="0.25">
      <c r="A3894" t="s">
        <v>70</v>
      </c>
      <c r="B3894">
        <v>2003</v>
      </c>
      <c r="D3894" s="1">
        <v>37800</v>
      </c>
      <c r="E3894" t="s">
        <v>8</v>
      </c>
      <c r="F3894" t="s">
        <v>9</v>
      </c>
      <c r="G3894" t="s">
        <v>10</v>
      </c>
      <c r="H3894">
        <v>0</v>
      </c>
      <c r="J3894">
        <v>1975</v>
      </c>
      <c r="K3894">
        <v>232</v>
      </c>
      <c r="L3894" s="1">
        <v>27626</v>
      </c>
      <c r="M3894">
        <v>0</v>
      </c>
      <c r="N3894">
        <v>1975</v>
      </c>
      <c r="O3894">
        <v>6533</v>
      </c>
    </row>
    <row r="3895" spans="1:15" x14ac:dyDescent="0.25">
      <c r="A3895" t="s">
        <v>70</v>
      </c>
      <c r="B3895">
        <v>2003</v>
      </c>
      <c r="D3895" s="1">
        <v>37801</v>
      </c>
      <c r="E3895" t="s">
        <v>8</v>
      </c>
      <c r="F3895" t="s">
        <v>9</v>
      </c>
      <c r="G3895" t="s">
        <v>10</v>
      </c>
      <c r="H3895">
        <v>166</v>
      </c>
      <c r="J3895">
        <v>1976</v>
      </c>
      <c r="K3895">
        <v>232</v>
      </c>
      <c r="L3895" s="1">
        <v>27991</v>
      </c>
      <c r="M3895">
        <v>1810</v>
      </c>
      <c r="N3895">
        <v>1976</v>
      </c>
      <c r="O3895">
        <v>21225</v>
      </c>
    </row>
    <row r="3896" spans="1:15" x14ac:dyDescent="0.25">
      <c r="A3896" t="s">
        <v>70</v>
      </c>
      <c r="B3896">
        <v>2003</v>
      </c>
      <c r="D3896" s="1">
        <v>37802</v>
      </c>
      <c r="E3896" t="s">
        <v>8</v>
      </c>
      <c r="F3896" t="s">
        <v>9</v>
      </c>
      <c r="G3896" t="s">
        <v>10</v>
      </c>
      <c r="H3896">
        <v>230</v>
      </c>
      <c r="J3896">
        <v>1977</v>
      </c>
      <c r="K3896">
        <v>232</v>
      </c>
      <c r="L3896" s="1">
        <v>28357</v>
      </c>
      <c r="M3896">
        <v>123</v>
      </c>
      <c r="N3896">
        <v>1977</v>
      </c>
      <c r="O3896">
        <v>6201</v>
      </c>
    </row>
    <row r="3897" spans="1:15" x14ac:dyDescent="0.25">
      <c r="A3897" t="s">
        <v>70</v>
      </c>
      <c r="B3897">
        <v>2003</v>
      </c>
      <c r="D3897" s="1">
        <v>37803</v>
      </c>
      <c r="E3897" t="s">
        <v>8</v>
      </c>
      <c r="F3897" t="s">
        <v>9</v>
      </c>
      <c r="G3897" t="s">
        <v>10</v>
      </c>
      <c r="H3897">
        <v>21</v>
      </c>
      <c r="J3897">
        <v>1978</v>
      </c>
      <c r="K3897">
        <v>232</v>
      </c>
      <c r="L3897" s="1">
        <v>28722</v>
      </c>
      <c r="M3897">
        <v>301</v>
      </c>
      <c r="N3897">
        <v>1978</v>
      </c>
      <c r="O3897">
        <v>29532</v>
      </c>
    </row>
    <row r="3898" spans="1:15" x14ac:dyDescent="0.25">
      <c r="A3898" t="s">
        <v>70</v>
      </c>
      <c r="B3898">
        <v>2003</v>
      </c>
      <c r="D3898" s="1">
        <v>37804</v>
      </c>
      <c r="E3898" t="s">
        <v>8</v>
      </c>
      <c r="F3898" t="s">
        <v>9</v>
      </c>
      <c r="G3898" t="s">
        <v>10</v>
      </c>
      <c r="H3898">
        <v>0</v>
      </c>
      <c r="J3898">
        <v>1979</v>
      </c>
      <c r="K3898">
        <v>232</v>
      </c>
      <c r="L3898" s="1">
        <v>29087</v>
      </c>
      <c r="M3898">
        <v>3370</v>
      </c>
      <c r="N3898">
        <v>1979</v>
      </c>
      <c r="O3898">
        <v>35971</v>
      </c>
    </row>
    <row r="3899" spans="1:15" x14ac:dyDescent="0.25">
      <c r="A3899" t="s">
        <v>70</v>
      </c>
      <c r="B3899">
        <v>2003</v>
      </c>
      <c r="D3899" s="1">
        <v>37805</v>
      </c>
      <c r="E3899" t="s">
        <v>8</v>
      </c>
      <c r="F3899" t="s">
        <v>9</v>
      </c>
      <c r="G3899" t="s">
        <v>10</v>
      </c>
      <c r="H3899">
        <v>41</v>
      </c>
      <c r="J3899">
        <v>1980</v>
      </c>
      <c r="K3899">
        <v>232</v>
      </c>
      <c r="L3899" s="1">
        <v>29452</v>
      </c>
      <c r="M3899">
        <v>300</v>
      </c>
      <c r="N3899">
        <v>1980</v>
      </c>
      <c r="O3899">
        <v>21801</v>
      </c>
    </row>
    <row r="3900" spans="1:15" x14ac:dyDescent="0.25">
      <c r="A3900" t="s">
        <v>70</v>
      </c>
      <c r="B3900">
        <v>2003</v>
      </c>
      <c r="D3900" s="1">
        <v>37806</v>
      </c>
      <c r="E3900" t="s">
        <v>8</v>
      </c>
      <c r="F3900" t="s">
        <v>9</v>
      </c>
      <c r="G3900" t="s">
        <v>10</v>
      </c>
      <c r="H3900">
        <v>14</v>
      </c>
      <c r="J3900">
        <v>1981</v>
      </c>
      <c r="K3900">
        <v>232</v>
      </c>
      <c r="L3900" s="1">
        <v>29818</v>
      </c>
      <c r="M3900">
        <v>9</v>
      </c>
      <c r="N3900">
        <v>1981</v>
      </c>
      <c r="O3900">
        <v>5225</v>
      </c>
    </row>
    <row r="3901" spans="1:15" x14ac:dyDescent="0.25">
      <c r="A3901" t="s">
        <v>70</v>
      </c>
      <c r="B3901">
        <v>2003</v>
      </c>
      <c r="D3901" s="1">
        <v>37807</v>
      </c>
      <c r="E3901" t="s">
        <v>8</v>
      </c>
      <c r="F3901" t="s">
        <v>9</v>
      </c>
      <c r="G3901" t="s">
        <v>10</v>
      </c>
      <c r="H3901">
        <v>146</v>
      </c>
      <c r="J3901">
        <v>1982</v>
      </c>
      <c r="K3901">
        <v>232</v>
      </c>
      <c r="L3901" s="1">
        <v>30183</v>
      </c>
      <c r="M3901">
        <v>82</v>
      </c>
      <c r="N3901">
        <v>1982</v>
      </c>
      <c r="O3901">
        <v>12852</v>
      </c>
    </row>
    <row r="3902" spans="1:15" x14ac:dyDescent="0.25">
      <c r="A3902" t="s">
        <v>70</v>
      </c>
      <c r="B3902">
        <v>2003</v>
      </c>
      <c r="D3902" s="1">
        <v>37808</v>
      </c>
      <c r="E3902" t="s">
        <v>8</v>
      </c>
      <c r="F3902" t="s">
        <v>9</v>
      </c>
      <c r="G3902" t="s">
        <v>10</v>
      </c>
      <c r="H3902">
        <v>213</v>
      </c>
      <c r="J3902">
        <v>1983</v>
      </c>
      <c r="K3902">
        <v>232</v>
      </c>
      <c r="L3902" s="1">
        <v>30548</v>
      </c>
      <c r="M3902">
        <v>696</v>
      </c>
      <c r="N3902">
        <v>1983</v>
      </c>
      <c r="O3902">
        <v>64337</v>
      </c>
    </row>
    <row r="3903" spans="1:15" x14ac:dyDescent="0.25">
      <c r="A3903" t="s">
        <v>70</v>
      </c>
      <c r="B3903">
        <v>2003</v>
      </c>
      <c r="D3903" s="1">
        <v>37809</v>
      </c>
      <c r="E3903" t="s">
        <v>8</v>
      </c>
      <c r="F3903" t="s">
        <v>9</v>
      </c>
      <c r="G3903" t="s">
        <v>10</v>
      </c>
      <c r="H3903">
        <v>0</v>
      </c>
      <c r="J3903">
        <v>1984</v>
      </c>
      <c r="K3903">
        <v>232</v>
      </c>
      <c r="L3903" s="1">
        <v>30913</v>
      </c>
      <c r="M3903">
        <v>56</v>
      </c>
      <c r="N3903">
        <v>1984</v>
      </c>
      <c r="O3903">
        <v>21190</v>
      </c>
    </row>
    <row r="3904" spans="1:15" x14ac:dyDescent="0.25">
      <c r="A3904" t="s">
        <v>70</v>
      </c>
      <c r="B3904">
        <v>2003</v>
      </c>
      <c r="D3904" s="1">
        <v>37810</v>
      </c>
      <c r="E3904" t="s">
        <v>8</v>
      </c>
      <c r="F3904" t="s">
        <v>9</v>
      </c>
      <c r="G3904" t="s">
        <v>10</v>
      </c>
      <c r="H3904">
        <v>3</v>
      </c>
      <c r="J3904">
        <v>1985</v>
      </c>
      <c r="K3904">
        <v>232</v>
      </c>
      <c r="L3904" s="1">
        <v>31279</v>
      </c>
      <c r="M3904">
        <v>274</v>
      </c>
      <c r="N3904">
        <v>1985</v>
      </c>
      <c r="O3904">
        <v>6297</v>
      </c>
    </row>
    <row r="3905" spans="1:15" x14ac:dyDescent="0.25">
      <c r="A3905" t="s">
        <v>70</v>
      </c>
      <c r="B3905">
        <v>2003</v>
      </c>
      <c r="D3905" s="1">
        <v>37811</v>
      </c>
      <c r="E3905" t="s">
        <v>8</v>
      </c>
      <c r="F3905" t="s">
        <v>9</v>
      </c>
      <c r="G3905" t="s">
        <v>10</v>
      </c>
      <c r="H3905">
        <v>0</v>
      </c>
      <c r="J3905">
        <v>1986</v>
      </c>
      <c r="K3905">
        <v>232</v>
      </c>
      <c r="L3905" s="1">
        <v>31644</v>
      </c>
      <c r="M3905">
        <v>0</v>
      </c>
      <c r="N3905">
        <v>1986</v>
      </c>
      <c r="O3905">
        <v>795</v>
      </c>
    </row>
    <row r="3906" spans="1:15" x14ac:dyDescent="0.25">
      <c r="A3906" t="s">
        <v>70</v>
      </c>
      <c r="B3906">
        <v>2003</v>
      </c>
      <c r="D3906" s="1">
        <v>37812</v>
      </c>
      <c r="E3906" t="s">
        <v>8</v>
      </c>
      <c r="F3906" t="s">
        <v>9</v>
      </c>
      <c r="G3906" t="s">
        <v>10</v>
      </c>
      <c r="H3906">
        <v>0</v>
      </c>
      <c r="J3906">
        <v>1987</v>
      </c>
      <c r="K3906">
        <v>232</v>
      </c>
      <c r="L3906" s="1">
        <v>32009</v>
      </c>
      <c r="M3906">
        <v>947</v>
      </c>
      <c r="N3906">
        <v>1987</v>
      </c>
      <c r="O3906">
        <v>15685</v>
      </c>
    </row>
    <row r="3907" spans="1:15" x14ac:dyDescent="0.25">
      <c r="A3907" t="s">
        <v>70</v>
      </c>
      <c r="B3907">
        <v>2003</v>
      </c>
      <c r="D3907" s="1">
        <v>37813</v>
      </c>
      <c r="E3907" t="s">
        <v>8</v>
      </c>
      <c r="F3907" t="s">
        <v>9</v>
      </c>
      <c r="G3907" t="s">
        <v>10</v>
      </c>
      <c r="H3907">
        <v>0</v>
      </c>
      <c r="J3907">
        <v>1988</v>
      </c>
      <c r="K3907">
        <v>232</v>
      </c>
      <c r="L3907" s="1">
        <v>32374</v>
      </c>
      <c r="M3907">
        <v>282</v>
      </c>
      <c r="N3907">
        <v>1988</v>
      </c>
      <c r="O3907">
        <v>7992</v>
      </c>
    </row>
    <row r="3908" spans="1:15" x14ac:dyDescent="0.25">
      <c r="A3908" t="s">
        <v>70</v>
      </c>
      <c r="B3908">
        <v>2003</v>
      </c>
      <c r="D3908" s="1">
        <v>37814</v>
      </c>
      <c r="E3908" t="s">
        <v>8</v>
      </c>
      <c r="F3908" t="s">
        <v>9</v>
      </c>
      <c r="G3908" t="s">
        <v>10</v>
      </c>
      <c r="H3908">
        <v>32</v>
      </c>
      <c r="J3908">
        <v>1989</v>
      </c>
      <c r="K3908">
        <v>232</v>
      </c>
      <c r="L3908" s="1">
        <v>32740</v>
      </c>
      <c r="M3908">
        <v>19</v>
      </c>
      <c r="N3908">
        <v>1989</v>
      </c>
      <c r="O3908">
        <v>58850</v>
      </c>
    </row>
    <row r="3909" spans="1:15" x14ac:dyDescent="0.25">
      <c r="A3909" t="s">
        <v>70</v>
      </c>
      <c r="B3909">
        <v>2003</v>
      </c>
      <c r="D3909" s="1">
        <v>37815</v>
      </c>
      <c r="E3909" t="s">
        <v>8</v>
      </c>
      <c r="F3909" t="s">
        <v>9</v>
      </c>
      <c r="G3909" t="s">
        <v>10</v>
      </c>
      <c r="H3909">
        <v>89</v>
      </c>
      <c r="J3909">
        <v>1990</v>
      </c>
      <c r="K3909">
        <v>232</v>
      </c>
      <c r="L3909" s="1">
        <v>33105</v>
      </c>
      <c r="M3909">
        <v>51</v>
      </c>
      <c r="N3909">
        <v>1990</v>
      </c>
      <c r="O3909">
        <v>26171</v>
      </c>
    </row>
    <row r="3910" spans="1:15" x14ac:dyDescent="0.25">
      <c r="A3910" t="s">
        <v>70</v>
      </c>
      <c r="B3910">
        <v>2003</v>
      </c>
      <c r="D3910" s="1">
        <v>37816</v>
      </c>
      <c r="E3910" t="s">
        <v>8</v>
      </c>
      <c r="F3910" t="s">
        <v>9</v>
      </c>
      <c r="G3910" t="s">
        <v>10</v>
      </c>
      <c r="H3910">
        <v>102</v>
      </c>
      <c r="J3910">
        <v>1991</v>
      </c>
      <c r="K3910">
        <v>232</v>
      </c>
      <c r="L3910" s="1">
        <v>33470</v>
      </c>
      <c r="M3910">
        <v>10</v>
      </c>
      <c r="N3910">
        <v>1991</v>
      </c>
      <c r="O3910">
        <v>16240</v>
      </c>
    </row>
    <row r="3911" spans="1:15" x14ac:dyDescent="0.25">
      <c r="A3911" t="s">
        <v>70</v>
      </c>
      <c r="B3911">
        <v>2003</v>
      </c>
      <c r="D3911" s="1">
        <v>37817</v>
      </c>
      <c r="E3911" t="s">
        <v>8</v>
      </c>
      <c r="F3911" t="s">
        <v>9</v>
      </c>
      <c r="G3911" t="s">
        <v>10</v>
      </c>
      <c r="H3911">
        <v>368</v>
      </c>
      <c r="J3911">
        <v>1992</v>
      </c>
      <c r="K3911">
        <v>232</v>
      </c>
      <c r="L3911" s="1">
        <v>33835</v>
      </c>
      <c r="M3911">
        <v>247</v>
      </c>
      <c r="N3911">
        <v>1992</v>
      </c>
      <c r="O3911">
        <v>24152</v>
      </c>
    </row>
    <row r="3912" spans="1:15" x14ac:dyDescent="0.25">
      <c r="A3912" t="s">
        <v>70</v>
      </c>
      <c r="B3912">
        <v>2003</v>
      </c>
      <c r="D3912" s="1">
        <v>37818</v>
      </c>
      <c r="E3912" t="s">
        <v>8</v>
      </c>
      <c r="F3912" t="s">
        <v>9</v>
      </c>
      <c r="G3912" t="s">
        <v>10</v>
      </c>
      <c r="H3912">
        <v>244</v>
      </c>
      <c r="J3912">
        <v>1993</v>
      </c>
      <c r="K3912">
        <v>232</v>
      </c>
      <c r="L3912" s="1">
        <v>34201</v>
      </c>
      <c r="M3912">
        <v>1508</v>
      </c>
      <c r="N3912">
        <v>1993</v>
      </c>
      <c r="O3912">
        <v>53254</v>
      </c>
    </row>
    <row r="3913" spans="1:15" x14ac:dyDescent="0.25">
      <c r="A3913" t="s">
        <v>70</v>
      </c>
      <c r="B3913">
        <v>2003</v>
      </c>
      <c r="D3913" s="1">
        <v>37819</v>
      </c>
      <c r="E3913" t="s">
        <v>8</v>
      </c>
      <c r="F3913" t="s">
        <v>9</v>
      </c>
      <c r="G3913" t="s">
        <v>10</v>
      </c>
      <c r="H3913">
        <v>54</v>
      </c>
      <c r="J3913">
        <v>1994</v>
      </c>
      <c r="K3913">
        <v>232</v>
      </c>
      <c r="L3913" s="1">
        <v>34566</v>
      </c>
      <c r="M3913">
        <v>35</v>
      </c>
      <c r="N3913">
        <v>1994</v>
      </c>
      <c r="O3913">
        <v>24603</v>
      </c>
    </row>
    <row r="3914" spans="1:15" x14ac:dyDescent="0.25">
      <c r="A3914" t="s">
        <v>70</v>
      </c>
      <c r="B3914">
        <v>2003</v>
      </c>
      <c r="D3914" s="1">
        <v>37820</v>
      </c>
      <c r="E3914" t="s">
        <v>8</v>
      </c>
      <c r="F3914" t="s">
        <v>9</v>
      </c>
      <c r="G3914" t="s">
        <v>10</v>
      </c>
      <c r="H3914">
        <v>355</v>
      </c>
      <c r="J3914">
        <v>1995</v>
      </c>
      <c r="K3914">
        <v>232</v>
      </c>
      <c r="L3914" s="1">
        <v>34931</v>
      </c>
      <c r="M3914">
        <v>2053</v>
      </c>
      <c r="N3914">
        <v>1995</v>
      </c>
      <c r="O3914">
        <v>27357</v>
      </c>
    </row>
    <row r="3915" spans="1:15" x14ac:dyDescent="0.25">
      <c r="A3915" t="s">
        <v>70</v>
      </c>
      <c r="B3915">
        <v>2003</v>
      </c>
      <c r="D3915" s="1">
        <v>37821</v>
      </c>
      <c r="E3915" t="s">
        <v>8</v>
      </c>
      <c r="F3915" t="s">
        <v>9</v>
      </c>
      <c r="G3915" t="s">
        <v>10</v>
      </c>
      <c r="H3915">
        <v>961</v>
      </c>
      <c r="J3915">
        <v>1999</v>
      </c>
      <c r="K3915">
        <v>232</v>
      </c>
      <c r="L3915" s="1">
        <v>36392</v>
      </c>
      <c r="M3915">
        <v>450</v>
      </c>
      <c r="N3915">
        <v>1999</v>
      </c>
      <c r="O3915">
        <v>32891</v>
      </c>
    </row>
    <row r="3916" spans="1:15" x14ac:dyDescent="0.25">
      <c r="A3916" t="s">
        <v>70</v>
      </c>
      <c r="B3916">
        <v>2003</v>
      </c>
      <c r="D3916" s="1">
        <v>37822</v>
      </c>
      <c r="E3916" t="s">
        <v>8</v>
      </c>
      <c r="F3916" t="s">
        <v>9</v>
      </c>
      <c r="G3916" t="s">
        <v>10</v>
      </c>
      <c r="H3916">
        <v>41</v>
      </c>
      <c r="J3916">
        <v>2000</v>
      </c>
      <c r="K3916">
        <v>232</v>
      </c>
      <c r="L3916" s="1">
        <v>36757</v>
      </c>
      <c r="M3916">
        <v>429</v>
      </c>
      <c r="N3916">
        <v>2000</v>
      </c>
      <c r="O3916">
        <v>23155</v>
      </c>
    </row>
    <row r="3917" spans="1:15" x14ac:dyDescent="0.25">
      <c r="A3917" t="s">
        <v>70</v>
      </c>
      <c r="B3917">
        <v>2003</v>
      </c>
      <c r="D3917" s="1">
        <v>37823</v>
      </c>
      <c r="E3917" t="s">
        <v>8</v>
      </c>
      <c r="F3917" t="s">
        <v>9</v>
      </c>
      <c r="G3917" t="s">
        <v>10</v>
      </c>
      <c r="H3917">
        <v>313</v>
      </c>
      <c r="J3917">
        <v>2001</v>
      </c>
      <c r="K3917">
        <v>232</v>
      </c>
      <c r="L3917" s="1">
        <v>37123</v>
      </c>
      <c r="M3917">
        <v>442</v>
      </c>
      <c r="N3917">
        <v>2001</v>
      </c>
      <c r="O3917">
        <v>40910</v>
      </c>
    </row>
    <row r="3918" spans="1:15" x14ac:dyDescent="0.25">
      <c r="A3918" t="s">
        <v>70</v>
      </c>
      <c r="B3918">
        <v>2003</v>
      </c>
      <c r="D3918" s="1">
        <v>37824</v>
      </c>
      <c r="E3918" t="s">
        <v>8</v>
      </c>
      <c r="F3918" t="s">
        <v>9</v>
      </c>
      <c r="G3918" t="s">
        <v>10</v>
      </c>
      <c r="H3918">
        <v>619</v>
      </c>
      <c r="J3918">
        <v>2002</v>
      </c>
      <c r="K3918">
        <v>232</v>
      </c>
      <c r="L3918" s="1">
        <v>37488</v>
      </c>
      <c r="M3918">
        <v>106</v>
      </c>
      <c r="N3918">
        <v>2002</v>
      </c>
      <c r="O3918">
        <v>23892</v>
      </c>
    </row>
    <row r="3919" spans="1:15" x14ac:dyDescent="0.25">
      <c r="A3919" t="s">
        <v>70</v>
      </c>
      <c r="B3919">
        <v>2003</v>
      </c>
      <c r="D3919" s="1">
        <v>37825</v>
      </c>
      <c r="E3919" t="s">
        <v>8</v>
      </c>
      <c r="F3919" t="s">
        <v>9</v>
      </c>
      <c r="G3919" t="s">
        <v>10</v>
      </c>
      <c r="H3919">
        <v>85</v>
      </c>
      <c r="J3919">
        <v>2003</v>
      </c>
      <c r="K3919">
        <v>232</v>
      </c>
      <c r="L3919" s="1">
        <v>37853</v>
      </c>
      <c r="M3919">
        <v>0</v>
      </c>
      <c r="N3919">
        <v>2003</v>
      </c>
      <c r="O3919">
        <v>13499</v>
      </c>
    </row>
    <row r="3920" spans="1:15" x14ac:dyDescent="0.25">
      <c r="A3920" t="s">
        <v>70</v>
      </c>
      <c r="B3920">
        <v>2003</v>
      </c>
      <c r="D3920" s="1">
        <v>37826</v>
      </c>
      <c r="E3920" t="s">
        <v>8</v>
      </c>
      <c r="F3920" t="s">
        <v>9</v>
      </c>
      <c r="G3920" t="s">
        <v>10</v>
      </c>
      <c r="H3920">
        <v>354</v>
      </c>
      <c r="J3920">
        <v>2004</v>
      </c>
      <c r="K3920">
        <v>232</v>
      </c>
      <c r="L3920" s="1">
        <v>38218</v>
      </c>
      <c r="M3920">
        <v>102</v>
      </c>
      <c r="N3920">
        <v>2004</v>
      </c>
      <c r="O3920">
        <v>31833</v>
      </c>
    </row>
    <row r="3921" spans="1:15" x14ac:dyDescent="0.25">
      <c r="A3921" t="s">
        <v>70</v>
      </c>
      <c r="B3921">
        <v>2003</v>
      </c>
      <c r="D3921" s="1">
        <v>37827</v>
      </c>
      <c r="E3921" t="s">
        <v>8</v>
      </c>
      <c r="F3921" t="s">
        <v>9</v>
      </c>
      <c r="G3921" t="s">
        <v>10</v>
      </c>
      <c r="H3921">
        <v>770</v>
      </c>
      <c r="J3921">
        <v>2005</v>
      </c>
      <c r="K3921">
        <v>232</v>
      </c>
      <c r="L3921" s="1">
        <v>38584</v>
      </c>
      <c r="M3921">
        <v>278</v>
      </c>
      <c r="N3921">
        <v>2005</v>
      </c>
      <c r="O3921">
        <v>13230</v>
      </c>
    </row>
    <row r="3922" spans="1:15" x14ac:dyDescent="0.25">
      <c r="A3922" t="s">
        <v>70</v>
      </c>
      <c r="B3922">
        <v>2003</v>
      </c>
      <c r="D3922" s="1">
        <v>37828</v>
      </c>
      <c r="E3922" t="s">
        <v>8</v>
      </c>
      <c r="F3922" t="s">
        <v>9</v>
      </c>
      <c r="G3922" t="s">
        <v>10</v>
      </c>
      <c r="H3922">
        <v>421</v>
      </c>
      <c r="J3922">
        <v>2006</v>
      </c>
      <c r="K3922">
        <v>232</v>
      </c>
      <c r="L3922" s="1">
        <v>38949</v>
      </c>
      <c r="M3922">
        <v>1177</v>
      </c>
      <c r="N3922">
        <v>2006</v>
      </c>
      <c r="O3922">
        <v>20518</v>
      </c>
    </row>
    <row r="3923" spans="1:15" x14ac:dyDescent="0.25">
      <c r="A3923" t="s">
        <v>70</v>
      </c>
      <c r="B3923">
        <v>2003</v>
      </c>
      <c r="D3923" s="1">
        <v>37829</v>
      </c>
      <c r="E3923" t="s">
        <v>8</v>
      </c>
      <c r="F3923" t="s">
        <v>9</v>
      </c>
      <c r="G3923" t="s">
        <v>10</v>
      </c>
      <c r="H3923">
        <v>288</v>
      </c>
      <c r="J3923">
        <v>2007</v>
      </c>
      <c r="K3923">
        <v>232</v>
      </c>
      <c r="L3923" s="1">
        <v>39314</v>
      </c>
      <c r="M3923">
        <v>102</v>
      </c>
      <c r="N3923">
        <v>2007</v>
      </c>
      <c r="O3923">
        <v>4188</v>
      </c>
    </row>
    <row r="3924" spans="1:15" x14ac:dyDescent="0.25">
      <c r="A3924" t="s">
        <v>70</v>
      </c>
      <c r="B3924">
        <v>2003</v>
      </c>
      <c r="D3924" s="1">
        <v>37830</v>
      </c>
      <c r="E3924" t="s">
        <v>8</v>
      </c>
      <c r="F3924" t="s">
        <v>9</v>
      </c>
      <c r="G3924" t="s">
        <v>10</v>
      </c>
      <c r="H3924">
        <v>1040</v>
      </c>
      <c r="J3924">
        <v>2008</v>
      </c>
      <c r="K3924">
        <v>232</v>
      </c>
      <c r="L3924" s="1">
        <v>39679</v>
      </c>
      <c r="M3924">
        <v>36</v>
      </c>
      <c r="N3924">
        <v>2008</v>
      </c>
      <c r="O3924">
        <v>15210</v>
      </c>
    </row>
    <row r="3925" spans="1:15" x14ac:dyDescent="0.25">
      <c r="A3925" t="s">
        <v>70</v>
      </c>
      <c r="B3925">
        <v>2003</v>
      </c>
      <c r="D3925" s="1">
        <v>37831</v>
      </c>
      <c r="E3925" t="s">
        <v>8</v>
      </c>
      <c r="F3925" t="s">
        <v>9</v>
      </c>
      <c r="G3925" t="s">
        <v>10</v>
      </c>
      <c r="H3925">
        <v>546</v>
      </c>
      <c r="J3925">
        <v>2009</v>
      </c>
      <c r="K3925">
        <v>232</v>
      </c>
      <c r="L3925" s="1">
        <v>40045</v>
      </c>
      <c r="M3925">
        <v>474</v>
      </c>
      <c r="N3925">
        <v>2009</v>
      </c>
      <c r="O3925">
        <v>89659</v>
      </c>
    </row>
    <row r="3926" spans="1:15" x14ac:dyDescent="0.25">
      <c r="A3926" t="s">
        <v>70</v>
      </c>
      <c r="B3926">
        <v>2003</v>
      </c>
      <c r="D3926" s="1">
        <v>37832</v>
      </c>
      <c r="E3926" t="s">
        <v>8</v>
      </c>
      <c r="F3926" t="s">
        <v>9</v>
      </c>
      <c r="G3926" t="s">
        <v>10</v>
      </c>
      <c r="H3926">
        <v>429</v>
      </c>
      <c r="J3926">
        <v>2010</v>
      </c>
      <c r="K3926">
        <v>232</v>
      </c>
      <c r="L3926" s="1">
        <v>40410</v>
      </c>
      <c r="M3926">
        <v>259</v>
      </c>
      <c r="N3926">
        <v>2010</v>
      </c>
      <c r="O3926">
        <v>28449</v>
      </c>
    </row>
    <row r="3927" spans="1:15" x14ac:dyDescent="0.25">
      <c r="A3927" t="s">
        <v>70</v>
      </c>
      <c r="B3927">
        <v>2003</v>
      </c>
      <c r="D3927" s="1">
        <v>37833</v>
      </c>
      <c r="E3927" t="s">
        <v>8</v>
      </c>
      <c r="F3927" t="s">
        <v>9</v>
      </c>
      <c r="G3927" t="s">
        <v>10</v>
      </c>
      <c r="H3927">
        <v>506</v>
      </c>
      <c r="J3927">
        <v>2011</v>
      </c>
      <c r="K3927">
        <v>232</v>
      </c>
      <c r="L3927" s="1">
        <v>40775</v>
      </c>
      <c r="M3927">
        <v>356</v>
      </c>
      <c r="N3927">
        <v>2011</v>
      </c>
      <c r="O3927">
        <v>33847</v>
      </c>
    </row>
    <row r="3928" spans="1:15" x14ac:dyDescent="0.25">
      <c r="A3928" t="s">
        <v>70</v>
      </c>
      <c r="B3928">
        <v>2003</v>
      </c>
      <c r="D3928" s="1">
        <v>37834</v>
      </c>
      <c r="E3928" t="s">
        <v>8</v>
      </c>
      <c r="F3928" t="s">
        <v>9</v>
      </c>
      <c r="G3928" t="s">
        <v>10</v>
      </c>
      <c r="H3928">
        <v>54</v>
      </c>
      <c r="J3928">
        <v>2012</v>
      </c>
      <c r="K3928">
        <v>232</v>
      </c>
      <c r="L3928" s="1">
        <v>41140</v>
      </c>
      <c r="M3928">
        <v>1012</v>
      </c>
      <c r="N3928">
        <v>2012</v>
      </c>
      <c r="O3928">
        <v>50211</v>
      </c>
    </row>
    <row r="3929" spans="1:15" x14ac:dyDescent="0.25">
      <c r="A3929" t="s">
        <v>70</v>
      </c>
      <c r="B3929">
        <v>2003</v>
      </c>
      <c r="D3929" s="1">
        <v>37835</v>
      </c>
      <c r="E3929" t="s">
        <v>8</v>
      </c>
      <c r="F3929" t="s">
        <v>9</v>
      </c>
      <c r="G3929" t="s">
        <v>10</v>
      </c>
      <c r="H3929">
        <v>480</v>
      </c>
      <c r="J3929">
        <v>2013</v>
      </c>
      <c r="K3929">
        <v>232</v>
      </c>
      <c r="L3929" s="1">
        <v>41506</v>
      </c>
      <c r="M3929">
        <v>2488</v>
      </c>
      <c r="N3929">
        <v>2013</v>
      </c>
      <c r="O3929">
        <v>57119</v>
      </c>
    </row>
    <row r="3930" spans="1:15" x14ac:dyDescent="0.25">
      <c r="A3930" t="s">
        <v>70</v>
      </c>
      <c r="B3930">
        <v>2003</v>
      </c>
      <c r="D3930" s="1">
        <v>37836</v>
      </c>
      <c r="E3930" t="s">
        <v>8</v>
      </c>
      <c r="F3930" t="s">
        <v>9</v>
      </c>
      <c r="G3930" t="s">
        <v>10</v>
      </c>
      <c r="H3930">
        <v>26</v>
      </c>
      <c r="J3930">
        <v>2014</v>
      </c>
      <c r="K3930">
        <v>232</v>
      </c>
      <c r="L3930" s="1">
        <v>41871</v>
      </c>
      <c r="M3930">
        <v>123</v>
      </c>
      <c r="N3930">
        <v>2014</v>
      </c>
      <c r="O3930">
        <v>30216</v>
      </c>
    </row>
    <row r="3931" spans="1:15" x14ac:dyDescent="0.25">
      <c r="A3931" t="s">
        <v>70</v>
      </c>
      <c r="B3931">
        <v>2003</v>
      </c>
      <c r="D3931" s="1">
        <v>37837</v>
      </c>
      <c r="E3931" t="s">
        <v>8</v>
      </c>
      <c r="F3931" t="s">
        <v>9</v>
      </c>
      <c r="G3931" t="s">
        <v>10</v>
      </c>
      <c r="H3931">
        <v>93</v>
      </c>
      <c r="J3931">
        <v>2015</v>
      </c>
      <c r="K3931">
        <v>232</v>
      </c>
      <c r="L3931" s="1">
        <v>42236</v>
      </c>
      <c r="M3931">
        <v>1928</v>
      </c>
      <c r="N3931">
        <v>2015</v>
      </c>
      <c r="O3931">
        <v>46446</v>
      </c>
    </row>
    <row r="3932" spans="1:15" x14ac:dyDescent="0.25">
      <c r="A3932" t="s">
        <v>70</v>
      </c>
      <c r="B3932">
        <v>2003</v>
      </c>
      <c r="D3932" s="1">
        <v>37838</v>
      </c>
      <c r="E3932" t="s">
        <v>8</v>
      </c>
      <c r="F3932" t="s">
        <v>9</v>
      </c>
      <c r="G3932" t="s">
        <v>10</v>
      </c>
      <c r="H3932">
        <v>645</v>
      </c>
      <c r="J3932">
        <v>2016</v>
      </c>
      <c r="K3932">
        <v>232</v>
      </c>
      <c r="L3932" s="1">
        <v>42601</v>
      </c>
      <c r="M3932">
        <v>884</v>
      </c>
      <c r="N3932">
        <v>2016</v>
      </c>
      <c r="O3932">
        <v>26873</v>
      </c>
    </row>
    <row r="3933" spans="1:15" x14ac:dyDescent="0.25">
      <c r="A3933" t="s">
        <v>70</v>
      </c>
      <c r="B3933">
        <v>2003</v>
      </c>
      <c r="D3933" s="1">
        <v>37839</v>
      </c>
      <c r="E3933" t="s">
        <v>8</v>
      </c>
      <c r="F3933" t="s">
        <v>9</v>
      </c>
      <c r="G3933" t="s">
        <v>10</v>
      </c>
      <c r="H3933">
        <v>321</v>
      </c>
      <c r="J3933">
        <v>2017</v>
      </c>
      <c r="K3933">
        <v>232</v>
      </c>
      <c r="L3933" s="1">
        <v>42967</v>
      </c>
      <c r="M3933">
        <v>1004</v>
      </c>
      <c r="N3933">
        <v>2017</v>
      </c>
      <c r="O3933">
        <v>46489</v>
      </c>
    </row>
    <row r="3934" spans="1:15" x14ac:dyDescent="0.25">
      <c r="A3934" t="s">
        <v>70</v>
      </c>
      <c r="B3934">
        <v>2003</v>
      </c>
      <c r="D3934" s="1">
        <v>37840</v>
      </c>
      <c r="E3934" t="s">
        <v>8</v>
      </c>
      <c r="F3934" t="s">
        <v>9</v>
      </c>
      <c r="G3934" t="s">
        <v>10</v>
      </c>
      <c r="H3934">
        <v>46</v>
      </c>
      <c r="J3934">
        <v>2018</v>
      </c>
      <c r="K3934">
        <v>232</v>
      </c>
      <c r="L3934" s="1">
        <v>43332</v>
      </c>
      <c r="M3934">
        <v>2987</v>
      </c>
      <c r="N3934">
        <v>2018</v>
      </c>
      <c r="O3934">
        <v>38623</v>
      </c>
    </row>
    <row r="3935" spans="1:15" x14ac:dyDescent="0.25">
      <c r="A3935" t="s">
        <v>70</v>
      </c>
      <c r="B3935">
        <v>2003</v>
      </c>
      <c r="D3935" s="1">
        <v>37841</v>
      </c>
      <c r="E3935" t="s">
        <v>8</v>
      </c>
      <c r="F3935" t="s">
        <v>9</v>
      </c>
      <c r="G3935" t="s">
        <v>10</v>
      </c>
      <c r="H3935">
        <v>12</v>
      </c>
      <c r="J3935">
        <v>2019</v>
      </c>
      <c r="K3935">
        <v>232</v>
      </c>
      <c r="L3935" s="1">
        <v>43697</v>
      </c>
      <c r="M3935">
        <v>2350</v>
      </c>
      <c r="N3935">
        <v>2019</v>
      </c>
      <c r="O3935">
        <v>88162</v>
      </c>
    </row>
    <row r="3936" spans="1:15" x14ac:dyDescent="0.25">
      <c r="A3936" t="s">
        <v>70</v>
      </c>
      <c r="B3936">
        <v>2003</v>
      </c>
      <c r="D3936" s="1">
        <v>37842</v>
      </c>
      <c r="E3936" t="s">
        <v>8</v>
      </c>
      <c r="F3936" t="s">
        <v>9</v>
      </c>
      <c r="G3936" t="s">
        <v>10</v>
      </c>
      <c r="H3936">
        <v>291</v>
      </c>
      <c r="J3936">
        <v>2020</v>
      </c>
      <c r="K3936">
        <v>232</v>
      </c>
      <c r="L3936" s="1">
        <v>44062</v>
      </c>
      <c r="M3936">
        <v>1038</v>
      </c>
      <c r="N3936">
        <v>2020</v>
      </c>
      <c r="O3936">
        <v>25400</v>
      </c>
    </row>
    <row r="3937" spans="1:15" x14ac:dyDescent="0.25">
      <c r="A3937" t="s">
        <v>70</v>
      </c>
      <c r="B3937">
        <v>2003</v>
      </c>
      <c r="D3937" s="1">
        <v>37843</v>
      </c>
      <c r="E3937" t="s">
        <v>8</v>
      </c>
      <c r="F3937" t="s">
        <v>9</v>
      </c>
      <c r="G3937" t="s">
        <v>10</v>
      </c>
      <c r="H3937">
        <v>937</v>
      </c>
      <c r="J3937">
        <v>2021</v>
      </c>
      <c r="K3937">
        <v>232</v>
      </c>
      <c r="L3937" s="1">
        <v>44428</v>
      </c>
      <c r="M3937">
        <v>1551</v>
      </c>
      <c r="N3937">
        <v>2021</v>
      </c>
      <c r="O3937">
        <v>21814</v>
      </c>
    </row>
    <row r="3938" spans="1:15" x14ac:dyDescent="0.25">
      <c r="A3938" t="s">
        <v>70</v>
      </c>
      <c r="B3938">
        <v>2003</v>
      </c>
      <c r="D3938" s="1">
        <v>37844</v>
      </c>
      <c r="E3938" t="s">
        <v>8</v>
      </c>
      <c r="F3938" t="s">
        <v>9</v>
      </c>
      <c r="G3938" t="s">
        <v>10</v>
      </c>
      <c r="H3938">
        <v>530</v>
      </c>
      <c r="J3938">
        <v>1971</v>
      </c>
      <c r="K3938">
        <v>233</v>
      </c>
      <c r="L3938" s="1">
        <v>26166</v>
      </c>
      <c r="M3938">
        <v>116</v>
      </c>
      <c r="N3938">
        <v>1971</v>
      </c>
      <c r="O3938">
        <v>16753</v>
      </c>
    </row>
    <row r="3939" spans="1:15" x14ac:dyDescent="0.25">
      <c r="A3939" t="s">
        <v>70</v>
      </c>
      <c r="B3939">
        <v>2003</v>
      </c>
      <c r="D3939" s="1">
        <v>37845</v>
      </c>
      <c r="E3939" t="s">
        <v>8</v>
      </c>
      <c r="F3939" t="s">
        <v>9</v>
      </c>
      <c r="G3939" t="s">
        <v>10</v>
      </c>
      <c r="H3939">
        <v>399</v>
      </c>
      <c r="J3939">
        <v>1972</v>
      </c>
      <c r="K3939">
        <v>233</v>
      </c>
      <c r="L3939" s="1">
        <v>26531</v>
      </c>
      <c r="M3939">
        <v>18</v>
      </c>
      <c r="N3939">
        <v>1972</v>
      </c>
      <c r="O3939">
        <v>18542</v>
      </c>
    </row>
    <row r="3940" spans="1:15" x14ac:dyDescent="0.25">
      <c r="A3940" t="s">
        <v>70</v>
      </c>
      <c r="B3940">
        <v>2003</v>
      </c>
      <c r="D3940" s="1">
        <v>37846</v>
      </c>
      <c r="E3940" t="s">
        <v>8</v>
      </c>
      <c r="F3940" t="s">
        <v>9</v>
      </c>
      <c r="G3940" t="s">
        <v>10</v>
      </c>
      <c r="H3940">
        <v>396</v>
      </c>
      <c r="J3940">
        <v>1973</v>
      </c>
      <c r="K3940">
        <v>233</v>
      </c>
      <c r="L3940" s="1">
        <v>26897</v>
      </c>
      <c r="M3940">
        <v>816</v>
      </c>
      <c r="N3940">
        <v>1973</v>
      </c>
      <c r="O3940">
        <v>20194</v>
      </c>
    </row>
    <row r="3941" spans="1:15" x14ac:dyDescent="0.25">
      <c r="A3941" t="s">
        <v>70</v>
      </c>
      <c r="B3941">
        <v>2003</v>
      </c>
      <c r="D3941" s="1">
        <v>37847</v>
      </c>
      <c r="E3941" t="s">
        <v>8</v>
      </c>
      <c r="F3941" t="s">
        <v>9</v>
      </c>
      <c r="G3941" t="s">
        <v>10</v>
      </c>
      <c r="H3941">
        <v>809</v>
      </c>
      <c r="J3941">
        <v>1974</v>
      </c>
      <c r="K3941">
        <v>233</v>
      </c>
      <c r="L3941" s="1">
        <v>27262</v>
      </c>
      <c r="M3941">
        <v>1817</v>
      </c>
      <c r="N3941">
        <v>1974</v>
      </c>
      <c r="O3941">
        <v>44052</v>
      </c>
    </row>
    <row r="3942" spans="1:15" x14ac:dyDescent="0.25">
      <c r="A3942" t="s">
        <v>70</v>
      </c>
      <c r="B3942">
        <v>2003</v>
      </c>
      <c r="D3942" s="1">
        <v>37848</v>
      </c>
      <c r="E3942" t="s">
        <v>8</v>
      </c>
      <c r="F3942" t="s">
        <v>9</v>
      </c>
      <c r="G3942" t="s">
        <v>10</v>
      </c>
      <c r="H3942">
        <v>0</v>
      </c>
      <c r="J3942">
        <v>1975</v>
      </c>
      <c r="K3942">
        <v>233</v>
      </c>
      <c r="L3942" s="1">
        <v>27627</v>
      </c>
      <c r="M3942">
        <v>2</v>
      </c>
      <c r="N3942">
        <v>1975</v>
      </c>
      <c r="O3942">
        <v>6535</v>
      </c>
    </row>
    <row r="3943" spans="1:15" x14ac:dyDescent="0.25">
      <c r="A3943" t="s">
        <v>70</v>
      </c>
      <c r="B3943">
        <v>2003</v>
      </c>
      <c r="D3943" s="1">
        <v>37849</v>
      </c>
      <c r="E3943" t="s">
        <v>8</v>
      </c>
      <c r="F3943" t="s">
        <v>9</v>
      </c>
      <c r="G3943" t="s">
        <v>10</v>
      </c>
      <c r="H3943">
        <v>0</v>
      </c>
      <c r="J3943">
        <v>1976</v>
      </c>
      <c r="K3943">
        <v>233</v>
      </c>
      <c r="L3943" s="1">
        <v>27992</v>
      </c>
      <c r="M3943">
        <v>450</v>
      </c>
      <c r="N3943">
        <v>1976</v>
      </c>
      <c r="O3943">
        <v>21675</v>
      </c>
    </row>
    <row r="3944" spans="1:15" x14ac:dyDescent="0.25">
      <c r="A3944" t="s">
        <v>70</v>
      </c>
      <c r="B3944">
        <v>2003</v>
      </c>
      <c r="D3944" s="1">
        <v>37850</v>
      </c>
      <c r="E3944" t="s">
        <v>8</v>
      </c>
      <c r="F3944" t="s">
        <v>9</v>
      </c>
      <c r="G3944" t="s">
        <v>10</v>
      </c>
      <c r="H3944">
        <v>0</v>
      </c>
      <c r="J3944">
        <v>1977</v>
      </c>
      <c r="K3944">
        <v>233</v>
      </c>
      <c r="L3944" s="1">
        <v>28358</v>
      </c>
      <c r="M3944">
        <v>0</v>
      </c>
      <c r="N3944">
        <v>1977</v>
      </c>
      <c r="O3944">
        <v>6201</v>
      </c>
    </row>
    <row r="3945" spans="1:15" x14ac:dyDescent="0.25">
      <c r="A3945" t="s">
        <v>70</v>
      </c>
      <c r="B3945">
        <v>2003</v>
      </c>
      <c r="D3945" s="1">
        <v>37851</v>
      </c>
      <c r="E3945" t="s">
        <v>8</v>
      </c>
      <c r="F3945" t="s">
        <v>9</v>
      </c>
      <c r="G3945" t="s">
        <v>10</v>
      </c>
      <c r="H3945">
        <v>0</v>
      </c>
      <c r="J3945">
        <v>1978</v>
      </c>
      <c r="K3945">
        <v>233</v>
      </c>
      <c r="L3945" s="1">
        <v>28723</v>
      </c>
      <c r="M3945">
        <v>899</v>
      </c>
      <c r="N3945">
        <v>1978</v>
      </c>
      <c r="O3945">
        <v>30431</v>
      </c>
    </row>
    <row r="3946" spans="1:15" x14ac:dyDescent="0.25">
      <c r="A3946" t="s">
        <v>70</v>
      </c>
      <c r="B3946">
        <v>2003</v>
      </c>
      <c r="D3946" s="1">
        <v>37852</v>
      </c>
      <c r="E3946" t="s">
        <v>8</v>
      </c>
      <c r="F3946" t="s">
        <v>9</v>
      </c>
      <c r="G3946" t="s">
        <v>10</v>
      </c>
      <c r="H3946">
        <v>0</v>
      </c>
      <c r="J3946">
        <v>1979</v>
      </c>
      <c r="K3946">
        <v>233</v>
      </c>
      <c r="L3946" s="1">
        <v>29088</v>
      </c>
      <c r="M3946">
        <v>4</v>
      </c>
      <c r="N3946">
        <v>1979</v>
      </c>
      <c r="O3946">
        <v>35975</v>
      </c>
    </row>
    <row r="3947" spans="1:15" x14ac:dyDescent="0.25">
      <c r="A3947" t="s">
        <v>70</v>
      </c>
      <c r="B3947">
        <v>2003</v>
      </c>
      <c r="D3947" s="1">
        <v>37853</v>
      </c>
      <c r="E3947" t="s">
        <v>8</v>
      </c>
      <c r="F3947" t="s">
        <v>9</v>
      </c>
      <c r="G3947" t="s">
        <v>10</v>
      </c>
      <c r="H3947">
        <v>0</v>
      </c>
      <c r="J3947">
        <v>1980</v>
      </c>
      <c r="K3947">
        <v>233</v>
      </c>
      <c r="L3947" s="1">
        <v>29453</v>
      </c>
      <c r="M3947">
        <v>300</v>
      </c>
      <c r="N3947">
        <v>1980</v>
      </c>
      <c r="O3947">
        <v>22101</v>
      </c>
    </row>
    <row r="3948" spans="1:15" x14ac:dyDescent="0.25">
      <c r="A3948" t="s">
        <v>70</v>
      </c>
      <c r="B3948">
        <v>2003</v>
      </c>
      <c r="D3948" s="1">
        <v>37854</v>
      </c>
      <c r="E3948" t="s">
        <v>8</v>
      </c>
      <c r="F3948" t="s">
        <v>9</v>
      </c>
      <c r="G3948" t="s">
        <v>10</v>
      </c>
      <c r="H3948">
        <v>0</v>
      </c>
      <c r="J3948">
        <v>1981</v>
      </c>
      <c r="K3948">
        <v>233</v>
      </c>
      <c r="L3948" s="1">
        <v>29819</v>
      </c>
      <c r="M3948">
        <v>0</v>
      </c>
      <c r="N3948">
        <v>1981</v>
      </c>
      <c r="O3948">
        <v>5225</v>
      </c>
    </row>
    <row r="3949" spans="1:15" x14ac:dyDescent="0.25">
      <c r="A3949" t="s">
        <v>70</v>
      </c>
      <c r="B3949">
        <v>2003</v>
      </c>
      <c r="D3949" s="1">
        <v>37855</v>
      </c>
      <c r="E3949" t="s">
        <v>8</v>
      </c>
      <c r="F3949" t="s">
        <v>9</v>
      </c>
      <c r="G3949" t="s">
        <v>10</v>
      </c>
      <c r="H3949">
        <v>0</v>
      </c>
      <c r="J3949">
        <v>1982</v>
      </c>
      <c r="K3949">
        <v>233</v>
      </c>
      <c r="L3949" s="1">
        <v>30184</v>
      </c>
      <c r="M3949">
        <v>1113</v>
      </c>
      <c r="N3949">
        <v>1982</v>
      </c>
      <c r="O3949">
        <v>13965</v>
      </c>
    </row>
    <row r="3950" spans="1:15" x14ac:dyDescent="0.25">
      <c r="A3950" t="s">
        <v>70</v>
      </c>
      <c r="B3950">
        <v>2003</v>
      </c>
      <c r="D3950" s="1">
        <v>37856</v>
      </c>
      <c r="E3950" t="s">
        <v>8</v>
      </c>
      <c r="F3950" t="s">
        <v>9</v>
      </c>
      <c r="G3950" t="s">
        <v>10</v>
      </c>
      <c r="H3950">
        <v>0</v>
      </c>
      <c r="J3950">
        <v>1983</v>
      </c>
      <c r="K3950">
        <v>233</v>
      </c>
      <c r="L3950" s="1">
        <v>30549</v>
      </c>
      <c r="M3950">
        <v>1417</v>
      </c>
      <c r="N3950">
        <v>1983</v>
      </c>
      <c r="O3950">
        <v>65754</v>
      </c>
    </row>
    <row r="3951" spans="1:15" x14ac:dyDescent="0.25">
      <c r="A3951" t="s">
        <v>70</v>
      </c>
      <c r="B3951">
        <v>2003</v>
      </c>
      <c r="D3951" s="1">
        <v>37857</v>
      </c>
      <c r="E3951" t="s">
        <v>8</v>
      </c>
      <c r="F3951" t="s">
        <v>9</v>
      </c>
      <c r="G3951" t="s">
        <v>10</v>
      </c>
      <c r="H3951">
        <v>10</v>
      </c>
      <c r="J3951">
        <v>1984</v>
      </c>
      <c r="K3951">
        <v>233</v>
      </c>
      <c r="L3951" s="1">
        <v>30914</v>
      </c>
      <c r="M3951">
        <v>7</v>
      </c>
      <c r="N3951">
        <v>1984</v>
      </c>
      <c r="O3951">
        <v>21197</v>
      </c>
    </row>
    <row r="3952" spans="1:15" x14ac:dyDescent="0.25">
      <c r="A3952" t="s">
        <v>70</v>
      </c>
      <c r="B3952">
        <v>2003</v>
      </c>
      <c r="D3952" s="1">
        <v>37858</v>
      </c>
      <c r="E3952" t="s">
        <v>8</v>
      </c>
      <c r="F3952" t="s">
        <v>9</v>
      </c>
      <c r="G3952" t="s">
        <v>10</v>
      </c>
      <c r="H3952">
        <v>186</v>
      </c>
      <c r="J3952">
        <v>1985</v>
      </c>
      <c r="K3952">
        <v>233</v>
      </c>
      <c r="L3952" s="1">
        <v>31280</v>
      </c>
      <c r="M3952">
        <v>0</v>
      </c>
      <c r="N3952">
        <v>1985</v>
      </c>
      <c r="O3952">
        <v>6297</v>
      </c>
    </row>
    <row r="3953" spans="1:15" x14ac:dyDescent="0.25">
      <c r="A3953" t="s">
        <v>70</v>
      </c>
      <c r="B3953">
        <v>2003</v>
      </c>
      <c r="D3953" s="1">
        <v>37859</v>
      </c>
      <c r="E3953" t="s">
        <v>8</v>
      </c>
      <c r="F3953" t="s">
        <v>9</v>
      </c>
      <c r="G3953" t="s">
        <v>10</v>
      </c>
      <c r="H3953">
        <v>795</v>
      </c>
      <c r="J3953">
        <v>1986</v>
      </c>
      <c r="K3953">
        <v>233</v>
      </c>
      <c r="L3953" s="1">
        <v>31645</v>
      </c>
      <c r="M3953">
        <v>57</v>
      </c>
      <c r="N3953">
        <v>1986</v>
      </c>
      <c r="O3953">
        <v>852</v>
      </c>
    </row>
    <row r="3954" spans="1:15" x14ac:dyDescent="0.25">
      <c r="A3954" t="s">
        <v>70</v>
      </c>
      <c r="B3954">
        <v>2003</v>
      </c>
      <c r="D3954" s="1">
        <v>37860</v>
      </c>
      <c r="E3954" t="s">
        <v>8</v>
      </c>
      <c r="F3954" t="s">
        <v>9</v>
      </c>
      <c r="G3954" t="s">
        <v>10</v>
      </c>
      <c r="H3954">
        <v>415</v>
      </c>
      <c r="J3954">
        <v>1987</v>
      </c>
      <c r="K3954">
        <v>233</v>
      </c>
      <c r="L3954" s="1">
        <v>32010</v>
      </c>
      <c r="M3954">
        <v>440</v>
      </c>
      <c r="N3954">
        <v>1987</v>
      </c>
      <c r="O3954">
        <v>16125</v>
      </c>
    </row>
    <row r="3955" spans="1:15" x14ac:dyDescent="0.25">
      <c r="A3955" t="s">
        <v>70</v>
      </c>
      <c r="B3955">
        <v>2003</v>
      </c>
      <c r="D3955" s="1">
        <v>37861</v>
      </c>
      <c r="E3955" t="s">
        <v>8</v>
      </c>
      <c r="F3955" t="s">
        <v>9</v>
      </c>
      <c r="G3955" t="s">
        <v>10</v>
      </c>
      <c r="H3955">
        <v>228</v>
      </c>
      <c r="J3955">
        <v>1988</v>
      </c>
      <c r="K3955">
        <v>233</v>
      </c>
      <c r="L3955" s="1">
        <v>32375</v>
      </c>
      <c r="M3955">
        <v>10</v>
      </c>
      <c r="N3955">
        <v>1988</v>
      </c>
      <c r="O3955">
        <v>8002</v>
      </c>
    </row>
    <row r="3956" spans="1:15" x14ac:dyDescent="0.25">
      <c r="A3956" t="s">
        <v>70</v>
      </c>
      <c r="B3956">
        <v>2003</v>
      </c>
      <c r="D3956" s="1">
        <v>37862</v>
      </c>
      <c r="E3956" t="s">
        <v>8</v>
      </c>
      <c r="F3956" t="s">
        <v>9</v>
      </c>
      <c r="G3956" t="s">
        <v>10</v>
      </c>
      <c r="H3956">
        <v>801</v>
      </c>
      <c r="J3956">
        <v>1989</v>
      </c>
      <c r="K3956">
        <v>233</v>
      </c>
      <c r="L3956" s="1">
        <v>32741</v>
      </c>
      <c r="M3956">
        <v>19</v>
      </c>
      <c r="N3956">
        <v>1989</v>
      </c>
      <c r="O3956">
        <v>58869</v>
      </c>
    </row>
    <row r="3957" spans="1:15" x14ac:dyDescent="0.25">
      <c r="A3957" t="s">
        <v>70</v>
      </c>
      <c r="B3957">
        <v>2003</v>
      </c>
      <c r="D3957" s="1">
        <v>37863</v>
      </c>
      <c r="E3957" t="s">
        <v>8</v>
      </c>
      <c r="F3957" t="s">
        <v>9</v>
      </c>
      <c r="G3957" t="s">
        <v>10</v>
      </c>
      <c r="H3957">
        <v>73</v>
      </c>
      <c r="J3957">
        <v>1990</v>
      </c>
      <c r="K3957">
        <v>233</v>
      </c>
      <c r="L3957" s="1">
        <v>33106</v>
      </c>
      <c r="M3957">
        <v>263</v>
      </c>
      <c r="N3957">
        <v>1990</v>
      </c>
      <c r="O3957">
        <v>26434</v>
      </c>
    </row>
    <row r="3958" spans="1:15" x14ac:dyDescent="0.25">
      <c r="A3958" t="s">
        <v>70</v>
      </c>
      <c r="B3958">
        <v>2003</v>
      </c>
      <c r="D3958" s="1">
        <v>37864</v>
      </c>
      <c r="E3958" t="s">
        <v>8</v>
      </c>
      <c r="F3958" t="s">
        <v>9</v>
      </c>
      <c r="G3958" t="s">
        <v>10</v>
      </c>
      <c r="H3958">
        <v>0</v>
      </c>
      <c r="J3958">
        <v>1991</v>
      </c>
      <c r="K3958">
        <v>233</v>
      </c>
      <c r="L3958" s="1">
        <v>33471</v>
      </c>
      <c r="M3958">
        <v>17</v>
      </c>
      <c r="N3958">
        <v>1991</v>
      </c>
      <c r="O3958">
        <v>16257</v>
      </c>
    </row>
    <row r="3959" spans="1:15" x14ac:dyDescent="0.25">
      <c r="A3959" t="s">
        <v>70</v>
      </c>
      <c r="B3959">
        <v>2003</v>
      </c>
      <c r="D3959" s="1">
        <v>37865</v>
      </c>
      <c r="E3959" t="s">
        <v>8</v>
      </c>
      <c r="F3959" t="s">
        <v>9</v>
      </c>
      <c r="G3959" t="s">
        <v>10</v>
      </c>
      <c r="H3959">
        <v>0</v>
      </c>
      <c r="J3959">
        <v>1992</v>
      </c>
      <c r="K3959">
        <v>233</v>
      </c>
      <c r="L3959" s="1">
        <v>33836</v>
      </c>
      <c r="M3959">
        <v>1222</v>
      </c>
      <c r="N3959">
        <v>1992</v>
      </c>
      <c r="O3959">
        <v>25374</v>
      </c>
    </row>
    <row r="3960" spans="1:15" x14ac:dyDescent="0.25">
      <c r="A3960" t="s">
        <v>70</v>
      </c>
      <c r="B3960">
        <v>2003</v>
      </c>
      <c r="D3960" s="1">
        <v>37866</v>
      </c>
      <c r="E3960" t="s">
        <v>8</v>
      </c>
      <c r="F3960" t="s">
        <v>9</v>
      </c>
      <c r="G3960" t="s">
        <v>10</v>
      </c>
      <c r="H3960">
        <v>0</v>
      </c>
      <c r="J3960">
        <v>1993</v>
      </c>
      <c r="K3960">
        <v>233</v>
      </c>
      <c r="L3960" s="1">
        <v>34202</v>
      </c>
      <c r="M3960">
        <v>1563</v>
      </c>
      <c r="N3960">
        <v>1993</v>
      </c>
      <c r="O3960">
        <v>54817</v>
      </c>
    </row>
    <row r="3961" spans="1:15" x14ac:dyDescent="0.25">
      <c r="A3961" t="s">
        <v>70</v>
      </c>
      <c r="B3961">
        <v>2003</v>
      </c>
      <c r="D3961" s="1">
        <v>37867</v>
      </c>
      <c r="E3961" t="s">
        <v>8</v>
      </c>
      <c r="F3961" t="s">
        <v>9</v>
      </c>
      <c r="G3961" t="s">
        <v>10</v>
      </c>
      <c r="H3961">
        <v>0</v>
      </c>
      <c r="J3961">
        <v>1994</v>
      </c>
      <c r="K3961">
        <v>233</v>
      </c>
      <c r="L3961" s="1">
        <v>34567</v>
      </c>
      <c r="M3961">
        <v>46</v>
      </c>
      <c r="N3961">
        <v>1994</v>
      </c>
      <c r="O3961">
        <v>24649</v>
      </c>
    </row>
    <row r="3962" spans="1:15" x14ac:dyDescent="0.25">
      <c r="A3962" t="s">
        <v>70</v>
      </c>
      <c r="B3962">
        <v>2003</v>
      </c>
      <c r="D3962" s="1">
        <v>37868</v>
      </c>
      <c r="E3962" t="s">
        <v>8</v>
      </c>
      <c r="F3962" t="s">
        <v>9</v>
      </c>
      <c r="G3962" t="s">
        <v>10</v>
      </c>
      <c r="H3962">
        <v>0</v>
      </c>
      <c r="J3962">
        <v>1995</v>
      </c>
      <c r="K3962">
        <v>233</v>
      </c>
      <c r="L3962" s="1">
        <v>34932</v>
      </c>
      <c r="M3962">
        <v>235</v>
      </c>
      <c r="N3962">
        <v>1995</v>
      </c>
      <c r="O3962">
        <v>27592</v>
      </c>
    </row>
    <row r="3963" spans="1:15" x14ac:dyDescent="0.25">
      <c r="A3963" t="s">
        <v>70</v>
      </c>
      <c r="B3963">
        <v>2003</v>
      </c>
      <c r="D3963" s="1">
        <v>37869</v>
      </c>
      <c r="E3963" t="s">
        <v>8</v>
      </c>
      <c r="F3963" t="s">
        <v>9</v>
      </c>
      <c r="G3963" t="s">
        <v>10</v>
      </c>
      <c r="H3963">
        <v>0</v>
      </c>
      <c r="J3963">
        <v>1999</v>
      </c>
      <c r="K3963">
        <v>233</v>
      </c>
      <c r="L3963" s="1">
        <v>36393</v>
      </c>
      <c r="M3963">
        <v>78</v>
      </c>
      <c r="N3963">
        <v>1999</v>
      </c>
      <c r="O3963">
        <v>32969</v>
      </c>
    </row>
    <row r="3964" spans="1:15" x14ac:dyDescent="0.25">
      <c r="A3964" t="s">
        <v>70</v>
      </c>
      <c r="B3964">
        <v>2003</v>
      </c>
      <c r="D3964" s="1">
        <v>37870</v>
      </c>
      <c r="E3964" t="s">
        <v>8</v>
      </c>
      <c r="F3964" t="s">
        <v>9</v>
      </c>
      <c r="G3964" t="s">
        <v>10</v>
      </c>
      <c r="H3964">
        <v>121</v>
      </c>
      <c r="J3964">
        <v>2000</v>
      </c>
      <c r="K3964">
        <v>233</v>
      </c>
      <c r="L3964" s="1">
        <v>36758</v>
      </c>
      <c r="M3964">
        <v>16</v>
      </c>
      <c r="N3964">
        <v>2000</v>
      </c>
      <c r="O3964">
        <v>23171</v>
      </c>
    </row>
    <row r="3965" spans="1:15" x14ac:dyDescent="0.25">
      <c r="A3965" t="s">
        <v>70</v>
      </c>
      <c r="B3965">
        <v>2003</v>
      </c>
      <c r="D3965" s="1">
        <v>37871</v>
      </c>
      <c r="E3965" t="s">
        <v>8</v>
      </c>
      <c r="F3965" t="s">
        <v>9</v>
      </c>
      <c r="G3965" t="s">
        <v>10</v>
      </c>
      <c r="H3965">
        <v>0</v>
      </c>
      <c r="J3965">
        <v>2001</v>
      </c>
      <c r="K3965">
        <v>233</v>
      </c>
      <c r="L3965" s="1">
        <v>37124</v>
      </c>
      <c r="M3965">
        <v>55</v>
      </c>
      <c r="N3965">
        <v>2001</v>
      </c>
      <c r="O3965">
        <v>40965</v>
      </c>
    </row>
    <row r="3966" spans="1:15" x14ac:dyDescent="0.25">
      <c r="A3966" t="s">
        <v>70</v>
      </c>
      <c r="B3966">
        <v>2003</v>
      </c>
      <c r="D3966" s="1">
        <v>37872</v>
      </c>
      <c r="E3966" t="s">
        <v>8</v>
      </c>
      <c r="F3966" t="s">
        <v>9</v>
      </c>
      <c r="G3966" t="s">
        <v>10</v>
      </c>
      <c r="H3966">
        <v>39</v>
      </c>
      <c r="J3966">
        <v>2002</v>
      </c>
      <c r="K3966">
        <v>233</v>
      </c>
      <c r="L3966" s="1">
        <v>37489</v>
      </c>
      <c r="M3966">
        <v>0</v>
      </c>
      <c r="N3966">
        <v>2002</v>
      </c>
      <c r="O3966">
        <v>23892</v>
      </c>
    </row>
    <row r="3967" spans="1:15" x14ac:dyDescent="0.25">
      <c r="A3967" t="s">
        <v>70</v>
      </c>
      <c r="B3967">
        <v>2003</v>
      </c>
      <c r="D3967" s="1">
        <v>37873</v>
      </c>
      <c r="E3967" t="s">
        <v>8</v>
      </c>
      <c r="F3967" t="s">
        <v>9</v>
      </c>
      <c r="G3967" t="s">
        <v>10</v>
      </c>
      <c r="H3967">
        <v>33</v>
      </c>
      <c r="J3967">
        <v>2003</v>
      </c>
      <c r="K3967">
        <v>233</v>
      </c>
      <c r="L3967" s="1">
        <v>37854</v>
      </c>
      <c r="M3967">
        <v>0</v>
      </c>
      <c r="N3967">
        <v>2003</v>
      </c>
      <c r="O3967">
        <v>13499</v>
      </c>
    </row>
    <row r="3968" spans="1:15" x14ac:dyDescent="0.25">
      <c r="A3968" t="s">
        <v>70</v>
      </c>
      <c r="B3968">
        <v>2003</v>
      </c>
      <c r="D3968" s="1">
        <v>37874</v>
      </c>
      <c r="E3968" t="s">
        <v>8</v>
      </c>
      <c r="F3968" t="s">
        <v>9</v>
      </c>
      <c r="G3968" t="s">
        <v>10</v>
      </c>
      <c r="H3968">
        <v>363</v>
      </c>
      <c r="J3968">
        <v>2004</v>
      </c>
      <c r="K3968">
        <v>233</v>
      </c>
      <c r="L3968" s="1">
        <v>38219</v>
      </c>
      <c r="M3968">
        <v>590</v>
      </c>
      <c r="N3968">
        <v>2004</v>
      </c>
      <c r="O3968">
        <v>32423</v>
      </c>
    </row>
    <row r="3969" spans="1:15" x14ac:dyDescent="0.25">
      <c r="A3969" t="s">
        <v>70</v>
      </c>
      <c r="B3969">
        <v>2003</v>
      </c>
      <c r="D3969" s="1">
        <v>37875</v>
      </c>
      <c r="E3969" t="s">
        <v>8</v>
      </c>
      <c r="F3969" t="s">
        <v>9</v>
      </c>
      <c r="G3969" t="s">
        <v>10</v>
      </c>
      <c r="H3969">
        <v>816</v>
      </c>
      <c r="J3969">
        <v>2005</v>
      </c>
      <c r="K3969">
        <v>233</v>
      </c>
      <c r="L3969" s="1">
        <v>38585</v>
      </c>
      <c r="M3969">
        <v>104</v>
      </c>
      <c r="N3969">
        <v>2005</v>
      </c>
      <c r="O3969">
        <v>13334</v>
      </c>
    </row>
    <row r="3970" spans="1:15" x14ac:dyDescent="0.25">
      <c r="A3970" t="s">
        <v>70</v>
      </c>
      <c r="B3970">
        <v>2003</v>
      </c>
      <c r="D3970" s="1">
        <v>37876</v>
      </c>
      <c r="E3970" t="s">
        <v>8</v>
      </c>
      <c r="F3970" t="s">
        <v>9</v>
      </c>
      <c r="G3970" t="s">
        <v>10</v>
      </c>
      <c r="H3970">
        <v>1143</v>
      </c>
      <c r="J3970">
        <v>2006</v>
      </c>
      <c r="K3970">
        <v>233</v>
      </c>
      <c r="L3970" s="1">
        <v>38950</v>
      </c>
      <c r="M3970">
        <v>90</v>
      </c>
      <c r="N3970">
        <v>2006</v>
      </c>
      <c r="O3970">
        <v>20608</v>
      </c>
    </row>
    <row r="3971" spans="1:15" x14ac:dyDescent="0.25">
      <c r="A3971" t="s">
        <v>70</v>
      </c>
      <c r="B3971">
        <v>2003</v>
      </c>
      <c r="D3971" s="1">
        <v>37877</v>
      </c>
      <c r="E3971" t="s">
        <v>8</v>
      </c>
      <c r="F3971" t="s">
        <v>9</v>
      </c>
      <c r="G3971" t="s">
        <v>10</v>
      </c>
      <c r="H3971">
        <v>1479</v>
      </c>
      <c r="J3971">
        <v>2007</v>
      </c>
      <c r="K3971">
        <v>233</v>
      </c>
      <c r="L3971" s="1">
        <v>39315</v>
      </c>
      <c r="M3971">
        <v>69</v>
      </c>
      <c r="N3971">
        <v>2007</v>
      </c>
      <c r="O3971">
        <v>4257</v>
      </c>
    </row>
    <row r="3972" spans="1:15" x14ac:dyDescent="0.25">
      <c r="A3972" t="s">
        <v>70</v>
      </c>
      <c r="B3972">
        <v>2003</v>
      </c>
      <c r="D3972" s="1">
        <v>37878</v>
      </c>
      <c r="E3972" t="s">
        <v>8</v>
      </c>
      <c r="F3972" t="s">
        <v>9</v>
      </c>
      <c r="G3972" t="s">
        <v>10</v>
      </c>
      <c r="H3972">
        <v>229</v>
      </c>
      <c r="J3972">
        <v>2008</v>
      </c>
      <c r="K3972">
        <v>233</v>
      </c>
      <c r="L3972" s="1">
        <v>39680</v>
      </c>
      <c r="M3972">
        <v>32</v>
      </c>
      <c r="N3972">
        <v>2008</v>
      </c>
      <c r="O3972">
        <v>15242</v>
      </c>
    </row>
    <row r="3973" spans="1:15" x14ac:dyDescent="0.25">
      <c r="A3973" t="s">
        <v>70</v>
      </c>
      <c r="B3973">
        <v>2003</v>
      </c>
      <c r="D3973" s="1">
        <v>37879</v>
      </c>
      <c r="E3973" t="s">
        <v>8</v>
      </c>
      <c r="F3973" t="s">
        <v>9</v>
      </c>
      <c r="G3973" t="s">
        <v>10</v>
      </c>
      <c r="H3973">
        <v>2840</v>
      </c>
      <c r="J3973">
        <v>2009</v>
      </c>
      <c r="K3973">
        <v>233</v>
      </c>
      <c r="L3973" s="1">
        <v>40046</v>
      </c>
      <c r="M3973">
        <v>920</v>
      </c>
      <c r="N3973">
        <v>2009</v>
      </c>
      <c r="O3973">
        <v>90579</v>
      </c>
    </row>
    <row r="3974" spans="1:15" x14ac:dyDescent="0.25">
      <c r="A3974" t="s">
        <v>70</v>
      </c>
      <c r="B3974">
        <v>2003</v>
      </c>
      <c r="D3974" s="1">
        <v>37880</v>
      </c>
      <c r="E3974" t="s">
        <v>8</v>
      </c>
      <c r="F3974" t="s">
        <v>9</v>
      </c>
      <c r="G3974" t="s">
        <v>10</v>
      </c>
      <c r="H3974">
        <v>3666</v>
      </c>
      <c r="J3974">
        <v>2010</v>
      </c>
      <c r="K3974">
        <v>233</v>
      </c>
      <c r="L3974" s="1">
        <v>40411</v>
      </c>
      <c r="M3974">
        <v>257</v>
      </c>
      <c r="N3974">
        <v>2010</v>
      </c>
      <c r="O3974">
        <v>28706</v>
      </c>
    </row>
    <row r="3975" spans="1:15" x14ac:dyDescent="0.25">
      <c r="A3975" t="s">
        <v>70</v>
      </c>
      <c r="B3975">
        <v>2003</v>
      </c>
      <c r="D3975" s="1">
        <v>37881</v>
      </c>
      <c r="E3975" t="s">
        <v>8</v>
      </c>
      <c r="F3975" t="s">
        <v>9</v>
      </c>
      <c r="G3975" t="s">
        <v>10</v>
      </c>
      <c r="H3975">
        <v>3468</v>
      </c>
      <c r="J3975">
        <v>2011</v>
      </c>
      <c r="K3975">
        <v>233</v>
      </c>
      <c r="L3975" s="1">
        <v>40776</v>
      </c>
      <c r="M3975">
        <v>3</v>
      </c>
      <c r="N3975">
        <v>2011</v>
      </c>
      <c r="O3975">
        <v>33850</v>
      </c>
    </row>
    <row r="3976" spans="1:15" x14ac:dyDescent="0.25">
      <c r="A3976" t="s">
        <v>70</v>
      </c>
      <c r="B3976">
        <v>2003</v>
      </c>
      <c r="D3976" s="1">
        <v>37882</v>
      </c>
      <c r="E3976" t="s">
        <v>8</v>
      </c>
      <c r="F3976" t="s">
        <v>9</v>
      </c>
      <c r="G3976" t="s">
        <v>10</v>
      </c>
      <c r="H3976">
        <v>2616</v>
      </c>
      <c r="J3976">
        <v>2012</v>
      </c>
      <c r="K3976">
        <v>233</v>
      </c>
      <c r="L3976" s="1">
        <v>41141</v>
      </c>
      <c r="M3976">
        <v>1520</v>
      </c>
      <c r="N3976">
        <v>2012</v>
      </c>
      <c r="O3976">
        <v>51731</v>
      </c>
    </row>
    <row r="3977" spans="1:15" x14ac:dyDescent="0.25">
      <c r="A3977" t="s">
        <v>70</v>
      </c>
      <c r="B3977">
        <v>2003</v>
      </c>
      <c r="D3977" s="1">
        <v>37883</v>
      </c>
      <c r="E3977" t="s">
        <v>8</v>
      </c>
      <c r="F3977" t="s">
        <v>9</v>
      </c>
      <c r="G3977" t="s">
        <v>10</v>
      </c>
      <c r="H3977">
        <v>4003</v>
      </c>
      <c r="J3977">
        <v>2013</v>
      </c>
      <c r="K3977">
        <v>233</v>
      </c>
      <c r="L3977" s="1">
        <v>41507</v>
      </c>
      <c r="M3977">
        <v>2425</v>
      </c>
      <c r="N3977">
        <v>2013</v>
      </c>
      <c r="O3977">
        <v>59544</v>
      </c>
    </row>
    <row r="3978" spans="1:15" x14ac:dyDescent="0.25">
      <c r="A3978" t="s">
        <v>70</v>
      </c>
      <c r="B3978">
        <v>2003</v>
      </c>
      <c r="D3978" s="1">
        <v>37884</v>
      </c>
      <c r="E3978" t="s">
        <v>8</v>
      </c>
      <c r="F3978" t="s">
        <v>9</v>
      </c>
      <c r="G3978" t="s">
        <v>10</v>
      </c>
      <c r="H3978">
        <v>883</v>
      </c>
      <c r="J3978">
        <v>2014</v>
      </c>
      <c r="K3978">
        <v>233</v>
      </c>
      <c r="L3978" s="1">
        <v>41872</v>
      </c>
      <c r="M3978">
        <v>87</v>
      </c>
      <c r="N3978">
        <v>2014</v>
      </c>
      <c r="O3978">
        <v>30303</v>
      </c>
    </row>
    <row r="3979" spans="1:15" x14ac:dyDescent="0.25">
      <c r="A3979" t="s">
        <v>70</v>
      </c>
      <c r="B3979">
        <v>2003</v>
      </c>
      <c r="D3979" s="1">
        <v>37885</v>
      </c>
      <c r="E3979" t="s">
        <v>8</v>
      </c>
      <c r="F3979" t="s">
        <v>9</v>
      </c>
      <c r="G3979" t="s">
        <v>10</v>
      </c>
      <c r="H3979">
        <v>310</v>
      </c>
      <c r="J3979">
        <v>2015</v>
      </c>
      <c r="K3979">
        <v>233</v>
      </c>
      <c r="L3979" s="1">
        <v>42237</v>
      </c>
      <c r="M3979">
        <v>1575</v>
      </c>
      <c r="N3979">
        <v>2015</v>
      </c>
      <c r="O3979">
        <v>48021</v>
      </c>
    </row>
    <row r="3980" spans="1:15" x14ac:dyDescent="0.25">
      <c r="A3980" t="s">
        <v>70</v>
      </c>
      <c r="B3980">
        <v>2003</v>
      </c>
      <c r="D3980" s="1">
        <v>37886</v>
      </c>
      <c r="E3980" t="s">
        <v>8</v>
      </c>
      <c r="F3980" t="s">
        <v>9</v>
      </c>
      <c r="G3980" t="s">
        <v>10</v>
      </c>
      <c r="H3980">
        <v>3198</v>
      </c>
      <c r="J3980">
        <v>2016</v>
      </c>
      <c r="K3980">
        <v>233</v>
      </c>
      <c r="L3980" s="1">
        <v>42602</v>
      </c>
      <c r="M3980">
        <v>1099</v>
      </c>
      <c r="N3980">
        <v>2016</v>
      </c>
      <c r="O3980">
        <v>27972</v>
      </c>
    </row>
    <row r="3981" spans="1:15" x14ac:dyDescent="0.25">
      <c r="A3981" t="s">
        <v>70</v>
      </c>
      <c r="B3981">
        <v>2003</v>
      </c>
      <c r="D3981" s="1">
        <v>37887</v>
      </c>
      <c r="E3981" t="s">
        <v>8</v>
      </c>
      <c r="F3981" t="s">
        <v>9</v>
      </c>
      <c r="G3981" t="s">
        <v>10</v>
      </c>
      <c r="H3981">
        <v>1897</v>
      </c>
      <c r="J3981">
        <v>2017</v>
      </c>
      <c r="K3981">
        <v>233</v>
      </c>
      <c r="L3981" s="1">
        <v>42968</v>
      </c>
      <c r="M3981">
        <v>2373</v>
      </c>
      <c r="N3981">
        <v>2017</v>
      </c>
      <c r="O3981">
        <v>48862</v>
      </c>
    </row>
    <row r="3982" spans="1:15" x14ac:dyDescent="0.25">
      <c r="A3982" t="s">
        <v>70</v>
      </c>
      <c r="B3982">
        <v>2003</v>
      </c>
      <c r="D3982" s="1">
        <v>37888</v>
      </c>
      <c r="E3982" t="s">
        <v>8</v>
      </c>
      <c r="F3982" t="s">
        <v>9</v>
      </c>
      <c r="G3982" t="s">
        <v>10</v>
      </c>
      <c r="H3982">
        <v>8</v>
      </c>
      <c r="J3982">
        <v>2018</v>
      </c>
      <c r="K3982">
        <v>233</v>
      </c>
      <c r="L3982" s="1">
        <v>43333</v>
      </c>
      <c r="M3982">
        <v>1106</v>
      </c>
      <c r="N3982">
        <v>2018</v>
      </c>
      <c r="O3982">
        <v>39729</v>
      </c>
    </row>
    <row r="3983" spans="1:15" x14ac:dyDescent="0.25">
      <c r="A3983" t="s">
        <v>70</v>
      </c>
      <c r="B3983">
        <v>2003</v>
      </c>
      <c r="D3983" s="1">
        <v>37889</v>
      </c>
      <c r="E3983" t="s">
        <v>8</v>
      </c>
      <c r="F3983" t="s">
        <v>9</v>
      </c>
      <c r="G3983" t="s">
        <v>10</v>
      </c>
      <c r="H3983">
        <v>1178</v>
      </c>
      <c r="J3983">
        <v>2019</v>
      </c>
      <c r="K3983">
        <v>233</v>
      </c>
      <c r="L3983" s="1">
        <v>43698</v>
      </c>
      <c r="M3983">
        <v>2733</v>
      </c>
      <c r="N3983">
        <v>2019</v>
      </c>
      <c r="O3983">
        <v>90895</v>
      </c>
    </row>
    <row r="3984" spans="1:15" x14ac:dyDescent="0.25">
      <c r="A3984" t="s">
        <v>70</v>
      </c>
      <c r="B3984">
        <v>2003</v>
      </c>
      <c r="D3984" s="1">
        <v>37890</v>
      </c>
      <c r="E3984" t="s">
        <v>8</v>
      </c>
      <c r="F3984" t="s">
        <v>9</v>
      </c>
      <c r="G3984" t="s">
        <v>10</v>
      </c>
      <c r="H3984">
        <v>1697</v>
      </c>
      <c r="J3984">
        <v>2020</v>
      </c>
      <c r="K3984">
        <v>233</v>
      </c>
      <c r="L3984" s="1">
        <v>44063</v>
      </c>
      <c r="M3984">
        <v>1499</v>
      </c>
      <c r="N3984">
        <v>2020</v>
      </c>
      <c r="O3984">
        <v>26899</v>
      </c>
    </row>
    <row r="3985" spans="1:15" x14ac:dyDescent="0.25">
      <c r="A3985" t="s">
        <v>70</v>
      </c>
      <c r="B3985">
        <v>2003</v>
      </c>
      <c r="D3985" s="1">
        <v>37891</v>
      </c>
      <c r="E3985" t="s">
        <v>8</v>
      </c>
      <c r="F3985" t="s">
        <v>9</v>
      </c>
      <c r="G3985" t="s">
        <v>10</v>
      </c>
      <c r="H3985">
        <v>105</v>
      </c>
      <c r="J3985">
        <v>2021</v>
      </c>
      <c r="K3985">
        <v>233</v>
      </c>
      <c r="L3985" s="1">
        <v>44429</v>
      </c>
      <c r="M3985">
        <v>1960</v>
      </c>
      <c r="N3985">
        <v>2021</v>
      </c>
      <c r="O3985">
        <v>23774</v>
      </c>
    </row>
    <row r="3986" spans="1:15" x14ac:dyDescent="0.25">
      <c r="A3986" t="s">
        <v>70</v>
      </c>
      <c r="B3986">
        <v>2003</v>
      </c>
      <c r="D3986" s="1">
        <v>37892</v>
      </c>
      <c r="E3986" t="s">
        <v>8</v>
      </c>
      <c r="F3986" t="s">
        <v>9</v>
      </c>
      <c r="G3986" t="s">
        <v>10</v>
      </c>
      <c r="H3986">
        <v>155</v>
      </c>
      <c r="J3986">
        <v>1971</v>
      </c>
      <c r="K3986">
        <v>234</v>
      </c>
      <c r="L3986" s="1">
        <v>26167</v>
      </c>
      <c r="M3986">
        <v>8</v>
      </c>
      <c r="N3986">
        <v>1971</v>
      </c>
      <c r="O3986">
        <v>16761</v>
      </c>
    </row>
    <row r="3987" spans="1:15" x14ac:dyDescent="0.25">
      <c r="A3987" t="s">
        <v>70</v>
      </c>
      <c r="B3987">
        <v>2003</v>
      </c>
      <c r="D3987" s="1">
        <v>37893</v>
      </c>
      <c r="E3987" t="s">
        <v>8</v>
      </c>
      <c r="F3987" t="s">
        <v>9</v>
      </c>
      <c r="G3987" t="s">
        <v>10</v>
      </c>
      <c r="H3987">
        <v>2203</v>
      </c>
      <c r="J3987">
        <v>1972</v>
      </c>
      <c r="K3987">
        <v>234</v>
      </c>
      <c r="L3987" s="1">
        <v>26532</v>
      </c>
      <c r="M3987">
        <v>93</v>
      </c>
      <c r="N3987">
        <v>1972</v>
      </c>
      <c r="O3987">
        <v>18635</v>
      </c>
    </row>
    <row r="3988" spans="1:15" x14ac:dyDescent="0.25">
      <c r="A3988" t="s">
        <v>70</v>
      </c>
      <c r="B3988">
        <v>2003</v>
      </c>
      <c r="D3988" s="1">
        <v>37894</v>
      </c>
      <c r="E3988" t="s">
        <v>8</v>
      </c>
      <c r="F3988" t="s">
        <v>9</v>
      </c>
      <c r="G3988" t="s">
        <v>10</v>
      </c>
      <c r="H3988">
        <v>874</v>
      </c>
      <c r="J3988">
        <v>1973</v>
      </c>
      <c r="K3988">
        <v>234</v>
      </c>
      <c r="L3988" s="1">
        <v>26898</v>
      </c>
      <c r="M3988">
        <v>20</v>
      </c>
      <c r="N3988">
        <v>1973</v>
      </c>
      <c r="O3988">
        <v>20214</v>
      </c>
    </row>
    <row r="3989" spans="1:15" x14ac:dyDescent="0.25">
      <c r="A3989" t="s">
        <v>70</v>
      </c>
      <c r="B3989">
        <v>2003</v>
      </c>
      <c r="D3989" s="1">
        <v>37895</v>
      </c>
      <c r="E3989" t="s">
        <v>8</v>
      </c>
      <c r="F3989" t="s">
        <v>9</v>
      </c>
      <c r="G3989" t="s">
        <v>10</v>
      </c>
      <c r="H3989">
        <v>88</v>
      </c>
      <c r="J3989">
        <v>1974</v>
      </c>
      <c r="K3989">
        <v>234</v>
      </c>
      <c r="L3989" s="1">
        <v>27263</v>
      </c>
      <c r="M3989">
        <v>59</v>
      </c>
      <c r="N3989">
        <v>1974</v>
      </c>
      <c r="O3989">
        <v>44111</v>
      </c>
    </row>
    <row r="3990" spans="1:15" x14ac:dyDescent="0.25">
      <c r="A3990" t="s">
        <v>70</v>
      </c>
      <c r="B3990">
        <v>2003</v>
      </c>
      <c r="D3990" s="1">
        <v>37896</v>
      </c>
      <c r="E3990" t="s">
        <v>8</v>
      </c>
      <c r="F3990" t="s">
        <v>9</v>
      </c>
      <c r="G3990" t="s">
        <v>10</v>
      </c>
      <c r="H3990">
        <v>833</v>
      </c>
      <c r="J3990">
        <v>1975</v>
      </c>
      <c r="K3990">
        <v>234</v>
      </c>
      <c r="L3990" s="1">
        <v>27628</v>
      </c>
      <c r="M3990">
        <v>1</v>
      </c>
      <c r="N3990">
        <v>1975</v>
      </c>
      <c r="O3990">
        <v>6536</v>
      </c>
    </row>
    <row r="3991" spans="1:15" x14ac:dyDescent="0.25">
      <c r="A3991" t="s">
        <v>70</v>
      </c>
      <c r="B3991">
        <v>2003</v>
      </c>
      <c r="D3991" s="1">
        <v>37897</v>
      </c>
      <c r="E3991" t="s">
        <v>8</v>
      </c>
      <c r="F3991" t="s">
        <v>9</v>
      </c>
      <c r="G3991" t="s">
        <v>10</v>
      </c>
      <c r="H3991">
        <v>150</v>
      </c>
      <c r="J3991">
        <v>1976</v>
      </c>
      <c r="K3991">
        <v>234</v>
      </c>
      <c r="L3991" s="1">
        <v>27993</v>
      </c>
      <c r="M3991">
        <v>1011</v>
      </c>
      <c r="N3991">
        <v>1976</v>
      </c>
      <c r="O3991">
        <v>22686</v>
      </c>
    </row>
    <row r="3992" spans="1:15" x14ac:dyDescent="0.25">
      <c r="A3992" t="s">
        <v>70</v>
      </c>
      <c r="B3992">
        <v>2003</v>
      </c>
      <c r="D3992" s="1">
        <v>37898</v>
      </c>
      <c r="E3992" t="s">
        <v>8</v>
      </c>
      <c r="F3992" t="s">
        <v>9</v>
      </c>
      <c r="G3992" t="s">
        <v>10</v>
      </c>
      <c r="H3992">
        <v>0</v>
      </c>
      <c r="J3992">
        <v>1977</v>
      </c>
      <c r="K3992">
        <v>234</v>
      </c>
      <c r="L3992" s="1">
        <v>28359</v>
      </c>
      <c r="M3992">
        <v>1</v>
      </c>
      <c r="N3992">
        <v>1977</v>
      </c>
      <c r="O3992">
        <v>6202</v>
      </c>
    </row>
    <row r="3993" spans="1:15" x14ac:dyDescent="0.25">
      <c r="A3993" t="s">
        <v>70</v>
      </c>
      <c r="B3993">
        <v>2003</v>
      </c>
      <c r="D3993" s="1">
        <v>37899</v>
      </c>
      <c r="E3993" t="s">
        <v>8</v>
      </c>
      <c r="F3993" t="s">
        <v>9</v>
      </c>
      <c r="G3993" t="s">
        <v>10</v>
      </c>
      <c r="H3993">
        <v>1560</v>
      </c>
      <c r="J3993">
        <v>1978</v>
      </c>
      <c r="K3993">
        <v>234</v>
      </c>
      <c r="L3993" s="1">
        <v>28724</v>
      </c>
      <c r="M3993">
        <v>428</v>
      </c>
      <c r="N3993">
        <v>1978</v>
      </c>
      <c r="O3993">
        <v>30859</v>
      </c>
    </row>
    <row r="3994" spans="1:15" x14ac:dyDescent="0.25">
      <c r="A3994" t="s">
        <v>70</v>
      </c>
      <c r="B3994">
        <v>2003</v>
      </c>
      <c r="D3994" s="1">
        <v>37900</v>
      </c>
      <c r="E3994" t="s">
        <v>8</v>
      </c>
      <c r="F3994" t="s">
        <v>9</v>
      </c>
      <c r="G3994" t="s">
        <v>10</v>
      </c>
      <c r="H3994">
        <v>155</v>
      </c>
      <c r="J3994">
        <v>1979</v>
      </c>
      <c r="K3994">
        <v>234</v>
      </c>
      <c r="L3994" s="1">
        <v>29089</v>
      </c>
      <c r="M3994">
        <v>187</v>
      </c>
      <c r="N3994">
        <v>1979</v>
      </c>
      <c r="O3994">
        <v>36162</v>
      </c>
    </row>
    <row r="3995" spans="1:15" x14ac:dyDescent="0.25">
      <c r="A3995" t="s">
        <v>70</v>
      </c>
      <c r="B3995">
        <v>2003</v>
      </c>
      <c r="D3995" s="1">
        <v>37901</v>
      </c>
      <c r="E3995" t="s">
        <v>8</v>
      </c>
      <c r="F3995" t="s">
        <v>9</v>
      </c>
      <c r="G3995" t="s">
        <v>10</v>
      </c>
      <c r="H3995">
        <v>133</v>
      </c>
      <c r="J3995">
        <v>1980</v>
      </c>
      <c r="K3995">
        <v>234</v>
      </c>
      <c r="L3995" s="1">
        <v>29454</v>
      </c>
      <c r="M3995">
        <v>1439</v>
      </c>
      <c r="N3995">
        <v>1980</v>
      </c>
      <c r="O3995">
        <v>23540</v>
      </c>
    </row>
    <row r="3996" spans="1:15" x14ac:dyDescent="0.25">
      <c r="A3996" t="s">
        <v>70</v>
      </c>
      <c r="B3996">
        <v>2003</v>
      </c>
      <c r="D3996" s="1">
        <v>37902</v>
      </c>
      <c r="E3996" t="s">
        <v>8</v>
      </c>
      <c r="F3996" t="s">
        <v>9</v>
      </c>
      <c r="G3996" t="s">
        <v>10</v>
      </c>
      <c r="H3996">
        <v>79</v>
      </c>
      <c r="J3996">
        <v>1981</v>
      </c>
      <c r="K3996">
        <v>234</v>
      </c>
      <c r="L3996" s="1">
        <v>29820</v>
      </c>
      <c r="M3996">
        <v>10</v>
      </c>
      <c r="N3996">
        <v>1981</v>
      </c>
      <c r="O3996">
        <v>5235</v>
      </c>
    </row>
    <row r="3997" spans="1:15" x14ac:dyDescent="0.25">
      <c r="A3997" t="s">
        <v>70</v>
      </c>
      <c r="B3997">
        <v>2003</v>
      </c>
      <c r="D3997" s="1">
        <v>37903</v>
      </c>
      <c r="E3997" t="s">
        <v>8</v>
      </c>
      <c r="F3997" t="s">
        <v>9</v>
      </c>
      <c r="G3997" t="s">
        <v>10</v>
      </c>
      <c r="H3997">
        <v>13</v>
      </c>
      <c r="J3997">
        <v>1982</v>
      </c>
      <c r="K3997">
        <v>234</v>
      </c>
      <c r="L3997" s="1">
        <v>30185</v>
      </c>
      <c r="M3997">
        <v>206</v>
      </c>
      <c r="N3997">
        <v>1982</v>
      </c>
      <c r="O3997">
        <v>14171</v>
      </c>
    </row>
    <row r="3998" spans="1:15" x14ac:dyDescent="0.25">
      <c r="A3998" t="s">
        <v>70</v>
      </c>
      <c r="B3998">
        <v>2003</v>
      </c>
      <c r="D3998" s="1">
        <v>37904</v>
      </c>
      <c r="E3998" t="s">
        <v>8</v>
      </c>
      <c r="F3998" t="s">
        <v>9</v>
      </c>
      <c r="G3998" t="s">
        <v>10</v>
      </c>
      <c r="H3998">
        <v>75</v>
      </c>
      <c r="J3998">
        <v>1983</v>
      </c>
      <c r="K3998">
        <v>234</v>
      </c>
      <c r="L3998" s="1">
        <v>30550</v>
      </c>
      <c r="M3998">
        <v>16</v>
      </c>
      <c r="N3998">
        <v>1983</v>
      </c>
      <c r="O3998">
        <v>65770</v>
      </c>
    </row>
    <row r="3999" spans="1:15" x14ac:dyDescent="0.25">
      <c r="A3999" t="s">
        <v>70</v>
      </c>
      <c r="B3999">
        <v>2004</v>
      </c>
      <c r="D3999" s="1">
        <v>38174</v>
      </c>
      <c r="E3999" t="s">
        <v>8</v>
      </c>
      <c r="F3999" t="s">
        <v>9</v>
      </c>
      <c r="G3999" t="s">
        <v>10</v>
      </c>
      <c r="H3999">
        <v>58</v>
      </c>
      <c r="J3999">
        <v>1984</v>
      </c>
      <c r="K3999">
        <v>234</v>
      </c>
      <c r="L3999" s="1">
        <v>30915</v>
      </c>
      <c r="M3999">
        <v>567</v>
      </c>
      <c r="N3999">
        <v>1984</v>
      </c>
      <c r="O3999">
        <v>21764</v>
      </c>
    </row>
    <row r="4000" spans="1:15" x14ac:dyDescent="0.25">
      <c r="A4000" t="s">
        <v>70</v>
      </c>
      <c r="B4000">
        <v>2004</v>
      </c>
      <c r="D4000" s="1">
        <v>38175</v>
      </c>
      <c r="E4000" t="s">
        <v>8</v>
      </c>
      <c r="F4000" t="s">
        <v>9</v>
      </c>
      <c r="G4000" t="s">
        <v>10</v>
      </c>
      <c r="H4000">
        <v>82</v>
      </c>
      <c r="J4000">
        <v>1985</v>
      </c>
      <c r="K4000">
        <v>234</v>
      </c>
      <c r="L4000" s="1">
        <v>31281</v>
      </c>
      <c r="M4000">
        <v>0</v>
      </c>
      <c r="N4000">
        <v>1985</v>
      </c>
      <c r="O4000">
        <v>6297</v>
      </c>
    </row>
    <row r="4001" spans="1:15" x14ac:dyDescent="0.25">
      <c r="A4001" t="s">
        <v>70</v>
      </c>
      <c r="B4001">
        <v>2004</v>
      </c>
      <c r="D4001" s="1">
        <v>38176</v>
      </c>
      <c r="E4001" t="s">
        <v>8</v>
      </c>
      <c r="F4001" t="s">
        <v>9</v>
      </c>
      <c r="G4001" t="s">
        <v>10</v>
      </c>
      <c r="H4001">
        <v>0</v>
      </c>
      <c r="J4001">
        <v>1986</v>
      </c>
      <c r="K4001">
        <v>234</v>
      </c>
      <c r="L4001" s="1">
        <v>31646</v>
      </c>
      <c r="M4001">
        <v>26</v>
      </c>
      <c r="N4001">
        <v>1986</v>
      </c>
      <c r="O4001">
        <v>878</v>
      </c>
    </row>
    <row r="4002" spans="1:15" x14ac:dyDescent="0.25">
      <c r="A4002" t="s">
        <v>70</v>
      </c>
      <c r="B4002">
        <v>2004</v>
      </c>
      <c r="D4002" s="1">
        <v>38177</v>
      </c>
      <c r="E4002" t="s">
        <v>8</v>
      </c>
      <c r="F4002" t="s">
        <v>9</v>
      </c>
      <c r="G4002" t="s">
        <v>10</v>
      </c>
      <c r="H4002">
        <v>30</v>
      </c>
      <c r="J4002">
        <v>1987</v>
      </c>
      <c r="K4002">
        <v>234</v>
      </c>
      <c r="L4002" s="1">
        <v>32011</v>
      </c>
      <c r="M4002">
        <v>55</v>
      </c>
      <c r="N4002">
        <v>1987</v>
      </c>
      <c r="O4002">
        <v>16180</v>
      </c>
    </row>
    <row r="4003" spans="1:15" x14ac:dyDescent="0.25">
      <c r="A4003" t="s">
        <v>70</v>
      </c>
      <c r="B4003">
        <v>2004</v>
      </c>
      <c r="D4003" s="1">
        <v>38178</v>
      </c>
      <c r="E4003" t="s">
        <v>8</v>
      </c>
      <c r="F4003" t="s">
        <v>9</v>
      </c>
      <c r="G4003" t="s">
        <v>10</v>
      </c>
      <c r="H4003">
        <v>878</v>
      </c>
      <c r="J4003">
        <v>1988</v>
      </c>
      <c r="K4003">
        <v>234</v>
      </c>
      <c r="L4003" s="1">
        <v>32376</v>
      </c>
      <c r="M4003">
        <v>11</v>
      </c>
      <c r="N4003">
        <v>1988</v>
      </c>
      <c r="O4003">
        <v>8013</v>
      </c>
    </row>
    <row r="4004" spans="1:15" x14ac:dyDescent="0.25">
      <c r="A4004" t="s">
        <v>70</v>
      </c>
      <c r="B4004">
        <v>2004</v>
      </c>
      <c r="D4004" s="1">
        <v>38179</v>
      </c>
      <c r="E4004" t="s">
        <v>8</v>
      </c>
      <c r="F4004" t="s">
        <v>9</v>
      </c>
      <c r="G4004" t="s">
        <v>10</v>
      </c>
      <c r="H4004">
        <v>500</v>
      </c>
      <c r="J4004">
        <v>1989</v>
      </c>
      <c r="K4004">
        <v>234</v>
      </c>
      <c r="L4004" s="1">
        <v>32742</v>
      </c>
      <c r="M4004">
        <v>219</v>
      </c>
      <c r="N4004">
        <v>1989</v>
      </c>
      <c r="O4004">
        <v>59088</v>
      </c>
    </row>
    <row r="4005" spans="1:15" x14ac:dyDescent="0.25">
      <c r="A4005" t="s">
        <v>70</v>
      </c>
      <c r="B4005">
        <v>2004</v>
      </c>
      <c r="D4005" s="1">
        <v>38180</v>
      </c>
      <c r="E4005" t="s">
        <v>8</v>
      </c>
      <c r="F4005" t="s">
        <v>9</v>
      </c>
      <c r="G4005" t="s">
        <v>10</v>
      </c>
      <c r="H4005">
        <v>526</v>
      </c>
      <c r="J4005">
        <v>1990</v>
      </c>
      <c r="K4005">
        <v>234</v>
      </c>
      <c r="L4005" s="1">
        <v>33107</v>
      </c>
      <c r="M4005">
        <v>289</v>
      </c>
      <c r="N4005">
        <v>1990</v>
      </c>
      <c r="O4005">
        <v>26723</v>
      </c>
    </row>
    <row r="4006" spans="1:15" x14ac:dyDescent="0.25">
      <c r="A4006" t="s">
        <v>70</v>
      </c>
      <c r="B4006">
        <v>2004</v>
      </c>
      <c r="D4006" s="1">
        <v>38181</v>
      </c>
      <c r="E4006" t="s">
        <v>8</v>
      </c>
      <c r="F4006" t="s">
        <v>9</v>
      </c>
      <c r="G4006" t="s">
        <v>10</v>
      </c>
      <c r="H4006">
        <v>243</v>
      </c>
      <c r="J4006">
        <v>1991</v>
      </c>
      <c r="K4006">
        <v>234</v>
      </c>
      <c r="L4006" s="1">
        <v>33472</v>
      </c>
      <c r="M4006">
        <v>811</v>
      </c>
      <c r="N4006">
        <v>1991</v>
      </c>
      <c r="O4006">
        <v>17068</v>
      </c>
    </row>
    <row r="4007" spans="1:15" x14ac:dyDescent="0.25">
      <c r="A4007" t="s">
        <v>70</v>
      </c>
      <c r="B4007">
        <v>2004</v>
      </c>
      <c r="D4007" s="1">
        <v>38182</v>
      </c>
      <c r="E4007" t="s">
        <v>8</v>
      </c>
      <c r="F4007" t="s">
        <v>9</v>
      </c>
      <c r="G4007" t="s">
        <v>10</v>
      </c>
      <c r="H4007">
        <v>1918</v>
      </c>
      <c r="J4007">
        <v>1992</v>
      </c>
      <c r="K4007">
        <v>234</v>
      </c>
      <c r="L4007" s="1">
        <v>33837</v>
      </c>
      <c r="M4007">
        <v>1651</v>
      </c>
      <c r="N4007">
        <v>1992</v>
      </c>
      <c r="O4007">
        <v>27025</v>
      </c>
    </row>
    <row r="4008" spans="1:15" x14ac:dyDescent="0.25">
      <c r="A4008" t="s">
        <v>70</v>
      </c>
      <c r="B4008">
        <v>2004</v>
      </c>
      <c r="D4008" s="1">
        <v>38183</v>
      </c>
      <c r="E4008" t="s">
        <v>8</v>
      </c>
      <c r="F4008" t="s">
        <v>9</v>
      </c>
      <c r="G4008" t="s">
        <v>10</v>
      </c>
      <c r="H4008">
        <v>188</v>
      </c>
      <c r="J4008">
        <v>1993</v>
      </c>
      <c r="K4008">
        <v>234</v>
      </c>
      <c r="L4008" s="1">
        <v>34203</v>
      </c>
      <c r="M4008">
        <v>2444</v>
      </c>
      <c r="N4008">
        <v>1993</v>
      </c>
      <c r="O4008">
        <v>57261</v>
      </c>
    </row>
    <row r="4009" spans="1:15" x14ac:dyDescent="0.25">
      <c r="A4009" t="s">
        <v>70</v>
      </c>
      <c r="B4009">
        <v>2004</v>
      </c>
      <c r="D4009" s="1">
        <v>38184</v>
      </c>
      <c r="E4009" t="s">
        <v>8</v>
      </c>
      <c r="F4009" t="s">
        <v>9</v>
      </c>
      <c r="G4009" t="s">
        <v>10</v>
      </c>
      <c r="H4009">
        <v>128</v>
      </c>
      <c r="J4009">
        <v>1994</v>
      </c>
      <c r="K4009">
        <v>234</v>
      </c>
      <c r="L4009" s="1">
        <v>34568</v>
      </c>
      <c r="M4009">
        <v>35</v>
      </c>
      <c r="N4009">
        <v>1994</v>
      </c>
      <c r="O4009">
        <v>24684</v>
      </c>
    </row>
    <row r="4010" spans="1:15" x14ac:dyDescent="0.25">
      <c r="A4010" t="s">
        <v>70</v>
      </c>
      <c r="B4010">
        <v>2004</v>
      </c>
      <c r="D4010" s="1">
        <v>38185</v>
      </c>
      <c r="E4010" t="s">
        <v>8</v>
      </c>
      <c r="F4010" t="s">
        <v>9</v>
      </c>
      <c r="G4010" t="s">
        <v>10</v>
      </c>
      <c r="H4010">
        <v>1626</v>
      </c>
      <c r="J4010">
        <v>1995</v>
      </c>
      <c r="K4010">
        <v>234</v>
      </c>
      <c r="L4010" s="1">
        <v>34933</v>
      </c>
      <c r="M4010">
        <v>403</v>
      </c>
      <c r="N4010">
        <v>1995</v>
      </c>
      <c r="O4010">
        <v>27995</v>
      </c>
    </row>
    <row r="4011" spans="1:15" x14ac:dyDescent="0.25">
      <c r="A4011" t="s">
        <v>70</v>
      </c>
      <c r="B4011">
        <v>2004</v>
      </c>
      <c r="D4011" s="1">
        <v>38186</v>
      </c>
      <c r="E4011" t="s">
        <v>8</v>
      </c>
      <c r="F4011" t="s">
        <v>9</v>
      </c>
      <c r="G4011" t="s">
        <v>10</v>
      </c>
      <c r="H4011">
        <v>1717</v>
      </c>
      <c r="J4011">
        <v>1999</v>
      </c>
      <c r="K4011">
        <v>234</v>
      </c>
      <c r="L4011" s="1">
        <v>36394</v>
      </c>
      <c r="M4011">
        <v>431</v>
      </c>
      <c r="N4011">
        <v>1999</v>
      </c>
      <c r="O4011">
        <v>33400</v>
      </c>
    </row>
    <row r="4012" spans="1:15" x14ac:dyDescent="0.25">
      <c r="A4012" t="s">
        <v>70</v>
      </c>
      <c r="B4012">
        <v>2004</v>
      </c>
      <c r="D4012" s="1">
        <v>38187</v>
      </c>
      <c r="E4012" t="s">
        <v>8</v>
      </c>
      <c r="F4012" t="s">
        <v>9</v>
      </c>
      <c r="G4012" t="s">
        <v>10</v>
      </c>
      <c r="H4012">
        <v>1340</v>
      </c>
      <c r="J4012">
        <v>2000</v>
      </c>
      <c r="K4012">
        <v>234</v>
      </c>
      <c r="L4012" s="1">
        <v>36759</v>
      </c>
      <c r="M4012">
        <v>11</v>
      </c>
      <c r="N4012">
        <v>2000</v>
      </c>
      <c r="O4012">
        <v>23182</v>
      </c>
    </row>
    <row r="4013" spans="1:15" x14ac:dyDescent="0.25">
      <c r="A4013" t="s">
        <v>70</v>
      </c>
      <c r="B4013">
        <v>2004</v>
      </c>
      <c r="D4013" s="1">
        <v>38188</v>
      </c>
      <c r="E4013" t="s">
        <v>8</v>
      </c>
      <c r="F4013" t="s">
        <v>9</v>
      </c>
      <c r="G4013" t="s">
        <v>10</v>
      </c>
      <c r="H4013">
        <v>211</v>
      </c>
      <c r="J4013">
        <v>2001</v>
      </c>
      <c r="K4013">
        <v>234</v>
      </c>
      <c r="L4013" s="1">
        <v>37125</v>
      </c>
      <c r="M4013">
        <v>44</v>
      </c>
      <c r="N4013">
        <v>2001</v>
      </c>
      <c r="O4013">
        <v>41009</v>
      </c>
    </row>
    <row r="4014" spans="1:15" x14ac:dyDescent="0.25">
      <c r="A4014" t="s">
        <v>70</v>
      </c>
      <c r="B4014">
        <v>2004</v>
      </c>
      <c r="D4014" s="1">
        <v>38189</v>
      </c>
      <c r="E4014" t="s">
        <v>8</v>
      </c>
      <c r="F4014" t="s">
        <v>9</v>
      </c>
      <c r="G4014" t="s">
        <v>10</v>
      </c>
      <c r="H4014">
        <v>2320</v>
      </c>
      <c r="J4014">
        <v>2002</v>
      </c>
      <c r="K4014">
        <v>234</v>
      </c>
      <c r="L4014" s="1">
        <v>37490</v>
      </c>
      <c r="M4014">
        <v>0</v>
      </c>
      <c r="N4014">
        <v>2002</v>
      </c>
      <c r="O4014">
        <v>23892</v>
      </c>
    </row>
    <row r="4015" spans="1:15" x14ac:dyDescent="0.25">
      <c r="A4015" t="s">
        <v>70</v>
      </c>
      <c r="B4015">
        <v>2004</v>
      </c>
      <c r="D4015" s="1">
        <v>38190</v>
      </c>
      <c r="E4015" t="s">
        <v>8</v>
      </c>
      <c r="F4015" t="s">
        <v>9</v>
      </c>
      <c r="G4015" t="s">
        <v>10</v>
      </c>
      <c r="H4015">
        <v>1463</v>
      </c>
      <c r="J4015">
        <v>2003</v>
      </c>
      <c r="K4015">
        <v>234</v>
      </c>
      <c r="L4015" s="1">
        <v>37855</v>
      </c>
      <c r="M4015">
        <v>0</v>
      </c>
      <c r="N4015">
        <v>2003</v>
      </c>
      <c r="O4015">
        <v>13499</v>
      </c>
    </row>
    <row r="4016" spans="1:15" x14ac:dyDescent="0.25">
      <c r="A4016" t="s">
        <v>70</v>
      </c>
      <c r="B4016">
        <v>2004</v>
      </c>
      <c r="D4016" s="1">
        <v>38191</v>
      </c>
      <c r="E4016" t="s">
        <v>8</v>
      </c>
      <c r="F4016" t="s">
        <v>9</v>
      </c>
      <c r="G4016" t="s">
        <v>10</v>
      </c>
      <c r="H4016">
        <v>972</v>
      </c>
      <c r="J4016">
        <v>2004</v>
      </c>
      <c r="K4016">
        <v>234</v>
      </c>
      <c r="L4016" s="1">
        <v>38220</v>
      </c>
      <c r="M4016">
        <v>85</v>
      </c>
      <c r="N4016">
        <v>2004</v>
      </c>
      <c r="O4016">
        <v>32508</v>
      </c>
    </row>
    <row r="4017" spans="1:15" x14ac:dyDescent="0.25">
      <c r="A4017" t="s">
        <v>70</v>
      </c>
      <c r="B4017">
        <v>2004</v>
      </c>
      <c r="D4017" s="1">
        <v>38192</v>
      </c>
      <c r="E4017" t="s">
        <v>8</v>
      </c>
      <c r="F4017" t="s">
        <v>9</v>
      </c>
      <c r="G4017" t="s">
        <v>10</v>
      </c>
      <c r="H4017">
        <v>400</v>
      </c>
      <c r="J4017">
        <v>2005</v>
      </c>
      <c r="K4017">
        <v>234</v>
      </c>
      <c r="L4017" s="1">
        <v>38586</v>
      </c>
      <c r="M4017">
        <v>824</v>
      </c>
      <c r="N4017">
        <v>2005</v>
      </c>
      <c r="O4017">
        <v>14158</v>
      </c>
    </row>
    <row r="4018" spans="1:15" x14ac:dyDescent="0.25">
      <c r="A4018" t="s">
        <v>70</v>
      </c>
      <c r="B4018">
        <v>2004</v>
      </c>
      <c r="D4018" s="1">
        <v>38193</v>
      </c>
      <c r="E4018" t="s">
        <v>8</v>
      </c>
      <c r="F4018" t="s">
        <v>9</v>
      </c>
      <c r="G4018" t="s">
        <v>10</v>
      </c>
      <c r="H4018">
        <v>1903</v>
      </c>
      <c r="J4018">
        <v>2006</v>
      </c>
      <c r="K4018">
        <v>234</v>
      </c>
      <c r="L4018" s="1">
        <v>38951</v>
      </c>
      <c r="M4018">
        <v>152</v>
      </c>
      <c r="N4018">
        <v>2006</v>
      </c>
      <c r="O4018">
        <v>20760</v>
      </c>
    </row>
    <row r="4019" spans="1:15" x14ac:dyDescent="0.25">
      <c r="A4019" t="s">
        <v>70</v>
      </c>
      <c r="B4019">
        <v>2004</v>
      </c>
      <c r="D4019" s="1">
        <v>38194</v>
      </c>
      <c r="E4019" t="s">
        <v>8</v>
      </c>
      <c r="F4019" t="s">
        <v>9</v>
      </c>
      <c r="G4019" t="s">
        <v>10</v>
      </c>
      <c r="H4019">
        <v>2165</v>
      </c>
      <c r="J4019">
        <v>2007</v>
      </c>
      <c r="K4019">
        <v>234</v>
      </c>
      <c r="L4019" s="1">
        <v>39316</v>
      </c>
      <c r="M4019">
        <v>47</v>
      </c>
      <c r="N4019">
        <v>2007</v>
      </c>
      <c r="O4019">
        <v>4304</v>
      </c>
    </row>
    <row r="4020" spans="1:15" x14ac:dyDescent="0.25">
      <c r="A4020" t="s">
        <v>70</v>
      </c>
      <c r="B4020">
        <v>2004</v>
      </c>
      <c r="D4020" s="1">
        <v>38195</v>
      </c>
      <c r="E4020" t="s">
        <v>8</v>
      </c>
      <c r="F4020" t="s">
        <v>9</v>
      </c>
      <c r="G4020" t="s">
        <v>10</v>
      </c>
      <c r="H4020">
        <v>1267</v>
      </c>
      <c r="J4020">
        <v>2008</v>
      </c>
      <c r="K4020">
        <v>234</v>
      </c>
      <c r="L4020" s="1">
        <v>39681</v>
      </c>
      <c r="M4020">
        <v>400</v>
      </c>
      <c r="N4020">
        <v>2008</v>
      </c>
      <c r="O4020">
        <v>15642</v>
      </c>
    </row>
    <row r="4021" spans="1:15" x14ac:dyDescent="0.25">
      <c r="A4021" t="s">
        <v>70</v>
      </c>
      <c r="B4021">
        <v>2004</v>
      </c>
      <c r="D4021" s="1">
        <v>38196</v>
      </c>
      <c r="E4021" t="s">
        <v>8</v>
      </c>
      <c r="F4021" t="s">
        <v>9</v>
      </c>
      <c r="G4021" t="s">
        <v>10</v>
      </c>
      <c r="H4021">
        <v>1110</v>
      </c>
      <c r="J4021">
        <v>2009</v>
      </c>
      <c r="K4021">
        <v>234</v>
      </c>
      <c r="L4021" s="1">
        <v>40047</v>
      </c>
      <c r="M4021">
        <v>385</v>
      </c>
      <c r="N4021">
        <v>2009</v>
      </c>
      <c r="O4021">
        <v>90964</v>
      </c>
    </row>
    <row r="4022" spans="1:15" x14ac:dyDescent="0.25">
      <c r="A4022" t="s">
        <v>70</v>
      </c>
      <c r="B4022">
        <v>2004</v>
      </c>
      <c r="D4022" s="1">
        <v>38197</v>
      </c>
      <c r="E4022" t="s">
        <v>8</v>
      </c>
      <c r="F4022" t="s">
        <v>9</v>
      </c>
      <c r="G4022" t="s">
        <v>10</v>
      </c>
      <c r="H4022">
        <v>4</v>
      </c>
      <c r="J4022">
        <v>2010</v>
      </c>
      <c r="K4022">
        <v>234</v>
      </c>
      <c r="L4022" s="1">
        <v>40412</v>
      </c>
      <c r="M4022">
        <v>379</v>
      </c>
      <c r="N4022">
        <v>2010</v>
      </c>
      <c r="O4022">
        <v>29085</v>
      </c>
    </row>
    <row r="4023" spans="1:15" x14ac:dyDescent="0.25">
      <c r="A4023" t="s">
        <v>70</v>
      </c>
      <c r="B4023">
        <v>2004</v>
      </c>
      <c r="D4023" s="1">
        <v>38198</v>
      </c>
      <c r="E4023" t="s">
        <v>8</v>
      </c>
      <c r="F4023" t="s">
        <v>9</v>
      </c>
      <c r="G4023" t="s">
        <v>10</v>
      </c>
      <c r="H4023">
        <v>0</v>
      </c>
      <c r="J4023">
        <v>2011</v>
      </c>
      <c r="K4023">
        <v>234</v>
      </c>
      <c r="L4023" s="1">
        <v>40777</v>
      </c>
      <c r="M4023">
        <v>144</v>
      </c>
      <c r="N4023">
        <v>2011</v>
      </c>
      <c r="O4023">
        <v>33994</v>
      </c>
    </row>
    <row r="4024" spans="1:15" x14ac:dyDescent="0.25">
      <c r="A4024" t="s">
        <v>70</v>
      </c>
      <c r="B4024">
        <v>2004</v>
      </c>
      <c r="D4024" s="1">
        <v>38199</v>
      </c>
      <c r="E4024" t="s">
        <v>8</v>
      </c>
      <c r="F4024" t="s">
        <v>9</v>
      </c>
      <c r="G4024" t="s">
        <v>10</v>
      </c>
      <c r="H4024">
        <v>56</v>
      </c>
      <c r="J4024">
        <v>2012</v>
      </c>
      <c r="K4024">
        <v>234</v>
      </c>
      <c r="L4024" s="1">
        <v>41142</v>
      </c>
      <c r="M4024">
        <v>1567</v>
      </c>
      <c r="N4024">
        <v>2012</v>
      </c>
      <c r="O4024">
        <v>53298</v>
      </c>
    </row>
    <row r="4025" spans="1:15" x14ac:dyDescent="0.25">
      <c r="A4025" t="s">
        <v>70</v>
      </c>
      <c r="B4025">
        <v>2004</v>
      </c>
      <c r="D4025" s="1">
        <v>38200</v>
      </c>
      <c r="E4025" t="s">
        <v>8</v>
      </c>
      <c r="F4025" t="s">
        <v>9</v>
      </c>
      <c r="G4025" t="s">
        <v>10</v>
      </c>
      <c r="H4025">
        <v>418</v>
      </c>
      <c r="J4025">
        <v>2013</v>
      </c>
      <c r="K4025">
        <v>234</v>
      </c>
      <c r="L4025" s="1">
        <v>41508</v>
      </c>
      <c r="M4025">
        <v>2608</v>
      </c>
      <c r="N4025">
        <v>2013</v>
      </c>
      <c r="O4025">
        <v>62152</v>
      </c>
    </row>
    <row r="4026" spans="1:15" x14ac:dyDescent="0.25">
      <c r="A4026" t="s">
        <v>70</v>
      </c>
      <c r="B4026">
        <v>2004</v>
      </c>
      <c r="D4026" s="1">
        <v>38201</v>
      </c>
      <c r="E4026" t="s">
        <v>8</v>
      </c>
      <c r="F4026" t="s">
        <v>9</v>
      </c>
      <c r="G4026" t="s">
        <v>10</v>
      </c>
      <c r="H4026">
        <v>378</v>
      </c>
      <c r="J4026">
        <v>2014</v>
      </c>
      <c r="K4026">
        <v>234</v>
      </c>
      <c r="L4026" s="1">
        <v>41873</v>
      </c>
      <c r="M4026">
        <v>576</v>
      </c>
      <c r="N4026">
        <v>2014</v>
      </c>
      <c r="O4026">
        <v>30879</v>
      </c>
    </row>
    <row r="4027" spans="1:15" x14ac:dyDescent="0.25">
      <c r="A4027" t="s">
        <v>70</v>
      </c>
      <c r="B4027">
        <v>2004</v>
      </c>
      <c r="D4027" s="1">
        <v>38202</v>
      </c>
      <c r="E4027" t="s">
        <v>8</v>
      </c>
      <c r="F4027" t="s">
        <v>9</v>
      </c>
      <c r="G4027" t="s">
        <v>10</v>
      </c>
      <c r="H4027">
        <v>142</v>
      </c>
      <c r="J4027">
        <v>2015</v>
      </c>
      <c r="K4027">
        <v>234</v>
      </c>
      <c r="L4027" s="1">
        <v>42238</v>
      </c>
      <c r="M4027">
        <v>738</v>
      </c>
      <c r="N4027">
        <v>2015</v>
      </c>
      <c r="O4027">
        <v>48759</v>
      </c>
    </row>
    <row r="4028" spans="1:15" x14ac:dyDescent="0.25">
      <c r="A4028" t="s">
        <v>70</v>
      </c>
      <c r="B4028">
        <v>2004</v>
      </c>
      <c r="D4028" s="1">
        <v>38203</v>
      </c>
      <c r="E4028" t="s">
        <v>8</v>
      </c>
      <c r="F4028" t="s">
        <v>9</v>
      </c>
      <c r="G4028" t="s">
        <v>10</v>
      </c>
      <c r="H4028">
        <v>1150</v>
      </c>
      <c r="J4028">
        <v>2016</v>
      </c>
      <c r="K4028">
        <v>234</v>
      </c>
      <c r="L4028" s="1">
        <v>42603</v>
      </c>
      <c r="M4028">
        <v>449</v>
      </c>
      <c r="N4028">
        <v>2016</v>
      </c>
      <c r="O4028">
        <v>28421</v>
      </c>
    </row>
    <row r="4029" spans="1:15" x14ac:dyDescent="0.25">
      <c r="A4029" t="s">
        <v>70</v>
      </c>
      <c r="B4029">
        <v>2004</v>
      </c>
      <c r="D4029" s="1">
        <v>38204</v>
      </c>
      <c r="E4029" t="s">
        <v>8</v>
      </c>
      <c r="F4029" t="s">
        <v>9</v>
      </c>
      <c r="G4029" t="s">
        <v>10</v>
      </c>
      <c r="H4029">
        <v>330</v>
      </c>
      <c r="J4029">
        <v>2017</v>
      </c>
      <c r="K4029">
        <v>234</v>
      </c>
      <c r="L4029" s="1">
        <v>42969</v>
      </c>
      <c r="M4029">
        <v>728</v>
      </c>
      <c r="N4029">
        <v>2017</v>
      </c>
      <c r="O4029">
        <v>49590</v>
      </c>
    </row>
    <row r="4030" spans="1:15" x14ac:dyDescent="0.25">
      <c r="A4030" t="s">
        <v>70</v>
      </c>
      <c r="B4030">
        <v>2004</v>
      </c>
      <c r="D4030" s="1">
        <v>38205</v>
      </c>
      <c r="E4030" t="s">
        <v>8</v>
      </c>
      <c r="F4030" t="s">
        <v>9</v>
      </c>
      <c r="G4030" t="s">
        <v>10</v>
      </c>
      <c r="H4030">
        <v>352</v>
      </c>
      <c r="J4030">
        <v>2018</v>
      </c>
      <c r="K4030">
        <v>234</v>
      </c>
      <c r="L4030" s="1">
        <v>43334</v>
      </c>
      <c r="M4030">
        <v>149</v>
      </c>
      <c r="N4030">
        <v>2018</v>
      </c>
      <c r="O4030">
        <v>39878</v>
      </c>
    </row>
    <row r="4031" spans="1:15" x14ac:dyDescent="0.25">
      <c r="A4031" t="s">
        <v>70</v>
      </c>
      <c r="B4031">
        <v>2004</v>
      </c>
      <c r="D4031" s="1">
        <v>38206</v>
      </c>
      <c r="E4031" t="s">
        <v>8</v>
      </c>
      <c r="F4031" t="s">
        <v>9</v>
      </c>
      <c r="G4031" t="s">
        <v>10</v>
      </c>
      <c r="H4031">
        <v>84</v>
      </c>
      <c r="J4031">
        <v>2019</v>
      </c>
      <c r="K4031">
        <v>234</v>
      </c>
      <c r="L4031" s="1">
        <v>43699</v>
      </c>
      <c r="M4031">
        <v>2675</v>
      </c>
      <c r="N4031">
        <v>2019</v>
      </c>
      <c r="O4031">
        <v>93570</v>
      </c>
    </row>
    <row r="4032" spans="1:15" x14ac:dyDescent="0.25">
      <c r="A4032" t="s">
        <v>70</v>
      </c>
      <c r="B4032">
        <v>2004</v>
      </c>
      <c r="D4032" s="1">
        <v>38207</v>
      </c>
      <c r="E4032" t="s">
        <v>8</v>
      </c>
      <c r="F4032" t="s">
        <v>9</v>
      </c>
      <c r="G4032" t="s">
        <v>10</v>
      </c>
      <c r="H4032">
        <v>167</v>
      </c>
      <c r="J4032">
        <v>2020</v>
      </c>
      <c r="K4032">
        <v>234</v>
      </c>
      <c r="L4032" s="1">
        <v>44064</v>
      </c>
      <c r="M4032">
        <v>176</v>
      </c>
      <c r="N4032">
        <v>2020</v>
      </c>
      <c r="O4032">
        <v>27075</v>
      </c>
    </row>
    <row r="4033" spans="1:15" x14ac:dyDescent="0.25">
      <c r="A4033" t="s">
        <v>70</v>
      </c>
      <c r="B4033">
        <v>2004</v>
      </c>
      <c r="D4033" s="1">
        <v>38208</v>
      </c>
      <c r="E4033" t="s">
        <v>8</v>
      </c>
      <c r="F4033" t="s">
        <v>9</v>
      </c>
      <c r="G4033" t="s">
        <v>10</v>
      </c>
      <c r="H4033">
        <v>1963</v>
      </c>
      <c r="J4033">
        <v>2021</v>
      </c>
      <c r="K4033">
        <v>234</v>
      </c>
      <c r="L4033" s="1">
        <v>44430</v>
      </c>
      <c r="M4033">
        <v>1560</v>
      </c>
      <c r="N4033">
        <v>2021</v>
      </c>
      <c r="O4033">
        <v>25334</v>
      </c>
    </row>
    <row r="4034" spans="1:15" x14ac:dyDescent="0.25">
      <c r="A4034" t="s">
        <v>70</v>
      </c>
      <c r="B4034">
        <v>2004</v>
      </c>
      <c r="D4034" s="1">
        <v>38209</v>
      </c>
      <c r="E4034" t="s">
        <v>8</v>
      </c>
      <c r="F4034" t="s">
        <v>9</v>
      </c>
      <c r="G4034" t="s">
        <v>10</v>
      </c>
      <c r="H4034">
        <v>1286</v>
      </c>
      <c r="J4034">
        <v>1971</v>
      </c>
      <c r="K4034">
        <v>235</v>
      </c>
      <c r="L4034" s="1">
        <v>26168</v>
      </c>
      <c r="M4034">
        <v>68</v>
      </c>
      <c r="N4034">
        <v>1971</v>
      </c>
      <c r="O4034">
        <v>16829</v>
      </c>
    </row>
    <row r="4035" spans="1:15" x14ac:dyDescent="0.25">
      <c r="A4035" t="s">
        <v>70</v>
      </c>
      <c r="B4035">
        <v>2004</v>
      </c>
      <c r="D4035" s="1">
        <v>38210</v>
      </c>
      <c r="E4035" t="s">
        <v>8</v>
      </c>
      <c r="F4035" t="s">
        <v>9</v>
      </c>
      <c r="G4035" t="s">
        <v>10</v>
      </c>
      <c r="H4035">
        <v>638</v>
      </c>
      <c r="J4035">
        <v>1972</v>
      </c>
      <c r="K4035">
        <v>235</v>
      </c>
      <c r="L4035" s="1">
        <v>26533</v>
      </c>
      <c r="M4035">
        <v>395</v>
      </c>
      <c r="N4035">
        <v>1972</v>
      </c>
      <c r="O4035">
        <v>19030</v>
      </c>
    </row>
    <row r="4036" spans="1:15" x14ac:dyDescent="0.25">
      <c r="A4036" t="s">
        <v>70</v>
      </c>
      <c r="B4036">
        <v>2004</v>
      </c>
      <c r="D4036" s="1">
        <v>38211</v>
      </c>
      <c r="E4036" t="s">
        <v>8</v>
      </c>
      <c r="F4036" t="s">
        <v>9</v>
      </c>
      <c r="G4036" t="s">
        <v>10</v>
      </c>
      <c r="H4036">
        <v>1264</v>
      </c>
      <c r="J4036">
        <v>1973</v>
      </c>
      <c r="K4036">
        <v>235</v>
      </c>
      <c r="L4036" s="1">
        <v>26899</v>
      </c>
      <c r="M4036">
        <v>237</v>
      </c>
      <c r="N4036">
        <v>1973</v>
      </c>
      <c r="O4036">
        <v>20451</v>
      </c>
    </row>
    <row r="4037" spans="1:15" x14ac:dyDescent="0.25">
      <c r="A4037" t="s">
        <v>70</v>
      </c>
      <c r="B4037">
        <v>2004</v>
      </c>
      <c r="D4037" s="1">
        <v>38212</v>
      </c>
      <c r="E4037" t="s">
        <v>8</v>
      </c>
      <c r="F4037" t="s">
        <v>9</v>
      </c>
      <c r="G4037" t="s">
        <v>10</v>
      </c>
      <c r="H4037">
        <v>304</v>
      </c>
      <c r="J4037">
        <v>1974</v>
      </c>
      <c r="K4037">
        <v>235</v>
      </c>
      <c r="L4037" s="1">
        <v>27264</v>
      </c>
      <c r="M4037">
        <v>126</v>
      </c>
      <c r="N4037">
        <v>1974</v>
      </c>
      <c r="O4037">
        <v>44237</v>
      </c>
    </row>
    <row r="4038" spans="1:15" x14ac:dyDescent="0.25">
      <c r="A4038" t="s">
        <v>70</v>
      </c>
      <c r="B4038">
        <v>2004</v>
      </c>
      <c r="D4038" s="1">
        <v>38213</v>
      </c>
      <c r="E4038" t="s">
        <v>8</v>
      </c>
      <c r="F4038" t="s">
        <v>9</v>
      </c>
      <c r="G4038" t="s">
        <v>10</v>
      </c>
      <c r="H4038">
        <v>447</v>
      </c>
      <c r="J4038">
        <v>1975</v>
      </c>
      <c r="K4038">
        <v>235</v>
      </c>
      <c r="L4038" s="1">
        <v>27629</v>
      </c>
      <c r="M4038">
        <v>0</v>
      </c>
      <c r="N4038">
        <v>1975</v>
      </c>
      <c r="O4038">
        <v>6536</v>
      </c>
    </row>
    <row r="4039" spans="1:15" x14ac:dyDescent="0.25">
      <c r="A4039" t="s">
        <v>70</v>
      </c>
      <c r="B4039">
        <v>2004</v>
      </c>
      <c r="D4039" s="1">
        <v>38214</v>
      </c>
      <c r="E4039" t="s">
        <v>8</v>
      </c>
      <c r="F4039" t="s">
        <v>9</v>
      </c>
      <c r="G4039" t="s">
        <v>10</v>
      </c>
      <c r="H4039">
        <v>1548</v>
      </c>
      <c r="J4039">
        <v>1976</v>
      </c>
      <c r="K4039">
        <v>235</v>
      </c>
      <c r="L4039" s="1">
        <v>27994</v>
      </c>
      <c r="M4039">
        <v>517</v>
      </c>
      <c r="N4039">
        <v>1976</v>
      </c>
      <c r="O4039">
        <v>23203</v>
      </c>
    </row>
    <row r="4040" spans="1:15" x14ac:dyDescent="0.25">
      <c r="A4040" t="s">
        <v>70</v>
      </c>
      <c r="B4040">
        <v>2004</v>
      </c>
      <c r="D4040" s="1">
        <v>38215</v>
      </c>
      <c r="E4040" t="s">
        <v>8</v>
      </c>
      <c r="F4040" t="s">
        <v>9</v>
      </c>
      <c r="G4040" t="s">
        <v>10</v>
      </c>
      <c r="H4040">
        <v>155</v>
      </c>
      <c r="J4040">
        <v>1977</v>
      </c>
      <c r="K4040">
        <v>235</v>
      </c>
      <c r="L4040" s="1">
        <v>28360</v>
      </c>
      <c r="M4040">
        <v>0</v>
      </c>
      <c r="N4040">
        <v>1977</v>
      </c>
      <c r="O4040">
        <v>6202</v>
      </c>
    </row>
    <row r="4041" spans="1:15" x14ac:dyDescent="0.25">
      <c r="A4041" t="s">
        <v>70</v>
      </c>
      <c r="B4041">
        <v>2004</v>
      </c>
      <c r="D4041" s="1">
        <v>38216</v>
      </c>
      <c r="E4041" t="s">
        <v>8</v>
      </c>
      <c r="F4041" t="s">
        <v>9</v>
      </c>
      <c r="G4041" t="s">
        <v>10</v>
      </c>
      <c r="H4041">
        <v>0</v>
      </c>
      <c r="J4041">
        <v>1978</v>
      </c>
      <c r="K4041">
        <v>235</v>
      </c>
      <c r="L4041" s="1">
        <v>28725</v>
      </c>
      <c r="M4041">
        <v>6</v>
      </c>
      <c r="N4041">
        <v>1978</v>
      </c>
      <c r="O4041">
        <v>30865</v>
      </c>
    </row>
    <row r="4042" spans="1:15" x14ac:dyDescent="0.25">
      <c r="A4042" t="s">
        <v>70</v>
      </c>
      <c r="B4042">
        <v>2004</v>
      </c>
      <c r="D4042" s="1">
        <v>38217</v>
      </c>
      <c r="E4042" t="s">
        <v>8</v>
      </c>
      <c r="F4042" t="s">
        <v>9</v>
      </c>
      <c r="G4042" t="s">
        <v>10</v>
      </c>
      <c r="H4042">
        <v>0</v>
      </c>
      <c r="J4042">
        <v>1979</v>
      </c>
      <c r="K4042">
        <v>235</v>
      </c>
      <c r="L4042" s="1">
        <v>29090</v>
      </c>
      <c r="M4042">
        <v>71</v>
      </c>
      <c r="N4042">
        <v>1979</v>
      </c>
      <c r="O4042">
        <v>36233</v>
      </c>
    </row>
    <row r="4043" spans="1:15" x14ac:dyDescent="0.25">
      <c r="A4043" t="s">
        <v>70</v>
      </c>
      <c r="B4043">
        <v>2004</v>
      </c>
      <c r="D4043" s="1">
        <v>38218</v>
      </c>
      <c r="E4043" t="s">
        <v>8</v>
      </c>
      <c r="F4043" t="s">
        <v>9</v>
      </c>
      <c r="G4043" t="s">
        <v>10</v>
      </c>
      <c r="H4043">
        <v>102</v>
      </c>
      <c r="J4043">
        <v>1980</v>
      </c>
      <c r="K4043">
        <v>235</v>
      </c>
      <c r="L4043" s="1">
        <v>29455</v>
      </c>
      <c r="M4043">
        <v>1418</v>
      </c>
      <c r="N4043">
        <v>1980</v>
      </c>
      <c r="O4043">
        <v>24958</v>
      </c>
    </row>
    <row r="4044" spans="1:15" x14ac:dyDescent="0.25">
      <c r="A4044" t="s">
        <v>70</v>
      </c>
      <c r="B4044">
        <v>2004</v>
      </c>
      <c r="D4044" s="1">
        <v>38219</v>
      </c>
      <c r="E4044" t="s">
        <v>8</v>
      </c>
      <c r="F4044" t="s">
        <v>9</v>
      </c>
      <c r="G4044" t="s">
        <v>10</v>
      </c>
      <c r="H4044">
        <v>590</v>
      </c>
      <c r="J4044">
        <v>1981</v>
      </c>
      <c r="K4044">
        <v>235</v>
      </c>
      <c r="L4044" s="1">
        <v>29821</v>
      </c>
      <c r="M4044">
        <v>205</v>
      </c>
      <c r="N4044">
        <v>1981</v>
      </c>
      <c r="O4044">
        <v>5440</v>
      </c>
    </row>
    <row r="4045" spans="1:15" x14ac:dyDescent="0.25">
      <c r="A4045" t="s">
        <v>70</v>
      </c>
      <c r="B4045">
        <v>2004</v>
      </c>
      <c r="D4045" s="1">
        <v>38220</v>
      </c>
      <c r="E4045" t="s">
        <v>8</v>
      </c>
      <c r="F4045" t="s">
        <v>9</v>
      </c>
      <c r="G4045" t="s">
        <v>10</v>
      </c>
      <c r="H4045">
        <v>85</v>
      </c>
      <c r="J4045">
        <v>1982</v>
      </c>
      <c r="K4045">
        <v>235</v>
      </c>
      <c r="L4045" s="1">
        <v>30186</v>
      </c>
      <c r="M4045">
        <v>621</v>
      </c>
      <c r="N4045">
        <v>1982</v>
      </c>
      <c r="O4045">
        <v>14792</v>
      </c>
    </row>
    <row r="4046" spans="1:15" x14ac:dyDescent="0.25">
      <c r="A4046" t="s">
        <v>70</v>
      </c>
      <c r="B4046">
        <v>2004</v>
      </c>
      <c r="D4046" s="1">
        <v>38221</v>
      </c>
      <c r="E4046" t="s">
        <v>8</v>
      </c>
      <c r="F4046" t="s">
        <v>9</v>
      </c>
      <c r="G4046" t="s">
        <v>10</v>
      </c>
      <c r="H4046">
        <v>0</v>
      </c>
      <c r="J4046">
        <v>1983</v>
      </c>
      <c r="K4046">
        <v>235</v>
      </c>
      <c r="L4046" s="1">
        <v>30551</v>
      </c>
      <c r="M4046">
        <v>0</v>
      </c>
      <c r="N4046">
        <v>1983</v>
      </c>
      <c r="O4046">
        <v>65770</v>
      </c>
    </row>
    <row r="4047" spans="1:15" x14ac:dyDescent="0.25">
      <c r="A4047" t="s">
        <v>70</v>
      </c>
      <c r="B4047">
        <v>2004</v>
      </c>
      <c r="D4047" s="1">
        <v>38222</v>
      </c>
      <c r="E4047" t="s">
        <v>8</v>
      </c>
      <c r="F4047" t="s">
        <v>9</v>
      </c>
      <c r="G4047" t="s">
        <v>10</v>
      </c>
      <c r="H4047">
        <v>0</v>
      </c>
      <c r="J4047">
        <v>1984</v>
      </c>
      <c r="K4047">
        <v>235</v>
      </c>
      <c r="L4047" s="1">
        <v>30916</v>
      </c>
      <c r="M4047">
        <v>637</v>
      </c>
      <c r="N4047">
        <v>1984</v>
      </c>
      <c r="O4047">
        <v>22401</v>
      </c>
    </row>
    <row r="4048" spans="1:15" x14ac:dyDescent="0.25">
      <c r="A4048" t="s">
        <v>70</v>
      </c>
      <c r="B4048">
        <v>2004</v>
      </c>
      <c r="D4048" s="1">
        <v>38223</v>
      </c>
      <c r="E4048" t="s">
        <v>8</v>
      </c>
      <c r="F4048" t="s">
        <v>9</v>
      </c>
      <c r="G4048" t="s">
        <v>10</v>
      </c>
      <c r="H4048">
        <v>1011</v>
      </c>
      <c r="J4048">
        <v>1985</v>
      </c>
      <c r="K4048">
        <v>235</v>
      </c>
      <c r="L4048" s="1">
        <v>31282</v>
      </c>
      <c r="M4048">
        <v>635</v>
      </c>
      <c r="N4048">
        <v>1985</v>
      </c>
      <c r="O4048">
        <v>6932</v>
      </c>
    </row>
    <row r="4049" spans="1:15" x14ac:dyDescent="0.25">
      <c r="A4049" t="s">
        <v>70</v>
      </c>
      <c r="B4049">
        <v>2004</v>
      </c>
      <c r="D4049" s="1">
        <v>38224</v>
      </c>
      <c r="E4049" t="s">
        <v>8</v>
      </c>
      <c r="F4049" t="s">
        <v>9</v>
      </c>
      <c r="G4049" t="s">
        <v>10</v>
      </c>
      <c r="H4049">
        <v>345</v>
      </c>
      <c r="J4049">
        <v>1986</v>
      </c>
      <c r="K4049">
        <v>235</v>
      </c>
      <c r="L4049" s="1">
        <v>31647</v>
      </c>
      <c r="M4049">
        <v>55</v>
      </c>
      <c r="N4049">
        <v>1986</v>
      </c>
      <c r="O4049">
        <v>933</v>
      </c>
    </row>
    <row r="4050" spans="1:15" x14ac:dyDescent="0.25">
      <c r="A4050" t="s">
        <v>70</v>
      </c>
      <c r="B4050">
        <v>2004</v>
      </c>
      <c r="D4050" s="1">
        <v>38225</v>
      </c>
      <c r="E4050" t="s">
        <v>8</v>
      </c>
      <c r="F4050" t="s">
        <v>9</v>
      </c>
      <c r="G4050" t="s">
        <v>10</v>
      </c>
      <c r="H4050">
        <v>578</v>
      </c>
      <c r="J4050">
        <v>1987</v>
      </c>
      <c r="K4050">
        <v>235</v>
      </c>
      <c r="L4050" s="1">
        <v>32012</v>
      </c>
      <c r="M4050">
        <v>423</v>
      </c>
      <c r="N4050">
        <v>1987</v>
      </c>
      <c r="O4050">
        <v>16603</v>
      </c>
    </row>
    <row r="4051" spans="1:15" x14ac:dyDescent="0.25">
      <c r="A4051" t="s">
        <v>70</v>
      </c>
      <c r="B4051">
        <v>2004</v>
      </c>
      <c r="D4051" s="1">
        <v>38226</v>
      </c>
      <c r="E4051" t="s">
        <v>8</v>
      </c>
      <c r="F4051" t="s">
        <v>9</v>
      </c>
      <c r="G4051" t="s">
        <v>10</v>
      </c>
      <c r="H4051">
        <v>323</v>
      </c>
      <c r="J4051">
        <v>1988</v>
      </c>
      <c r="K4051">
        <v>235</v>
      </c>
      <c r="L4051" s="1">
        <v>32377</v>
      </c>
      <c r="M4051">
        <v>45</v>
      </c>
      <c r="N4051">
        <v>1988</v>
      </c>
      <c r="O4051">
        <v>8058</v>
      </c>
    </row>
    <row r="4052" spans="1:15" x14ac:dyDescent="0.25">
      <c r="A4052" t="s">
        <v>70</v>
      </c>
      <c r="B4052">
        <v>2004</v>
      </c>
      <c r="D4052" s="1">
        <v>38227</v>
      </c>
      <c r="E4052" t="s">
        <v>8</v>
      </c>
      <c r="F4052" t="s">
        <v>9</v>
      </c>
      <c r="G4052" t="s">
        <v>10</v>
      </c>
      <c r="H4052">
        <v>1471</v>
      </c>
      <c r="J4052">
        <v>1989</v>
      </c>
      <c r="K4052">
        <v>235</v>
      </c>
      <c r="L4052" s="1">
        <v>32743</v>
      </c>
      <c r="M4052">
        <v>0</v>
      </c>
      <c r="N4052">
        <v>1989</v>
      </c>
      <c r="O4052">
        <v>59088</v>
      </c>
    </row>
    <row r="4053" spans="1:15" x14ac:dyDescent="0.25">
      <c r="A4053" t="s">
        <v>70</v>
      </c>
      <c r="B4053">
        <v>2004</v>
      </c>
      <c r="D4053" s="1">
        <v>38228</v>
      </c>
      <c r="E4053" t="s">
        <v>8</v>
      </c>
      <c r="F4053" t="s">
        <v>9</v>
      </c>
      <c r="G4053" t="s">
        <v>10</v>
      </c>
      <c r="H4053">
        <v>897</v>
      </c>
      <c r="J4053">
        <v>1990</v>
      </c>
      <c r="K4053">
        <v>235</v>
      </c>
      <c r="L4053" s="1">
        <v>33108</v>
      </c>
      <c r="M4053">
        <v>404</v>
      </c>
      <c r="N4053">
        <v>1990</v>
      </c>
      <c r="O4053">
        <v>27127</v>
      </c>
    </row>
    <row r="4054" spans="1:15" x14ac:dyDescent="0.25">
      <c r="A4054" t="s">
        <v>70</v>
      </c>
      <c r="B4054">
        <v>2004</v>
      </c>
      <c r="D4054" s="1">
        <v>38229</v>
      </c>
      <c r="E4054" t="s">
        <v>8</v>
      </c>
      <c r="F4054" t="s">
        <v>9</v>
      </c>
      <c r="G4054" t="s">
        <v>10</v>
      </c>
      <c r="H4054">
        <v>9</v>
      </c>
      <c r="J4054">
        <v>1991</v>
      </c>
      <c r="K4054">
        <v>235</v>
      </c>
      <c r="L4054" s="1">
        <v>33473</v>
      </c>
      <c r="M4054">
        <v>107</v>
      </c>
      <c r="N4054">
        <v>1991</v>
      </c>
      <c r="O4054">
        <v>17175</v>
      </c>
    </row>
    <row r="4055" spans="1:15" x14ac:dyDescent="0.25">
      <c r="A4055" t="s">
        <v>70</v>
      </c>
      <c r="B4055">
        <v>2004</v>
      </c>
      <c r="D4055" s="1">
        <v>38230</v>
      </c>
      <c r="E4055" t="s">
        <v>8</v>
      </c>
      <c r="F4055" t="s">
        <v>9</v>
      </c>
      <c r="G4055" t="s">
        <v>10</v>
      </c>
      <c r="H4055">
        <v>98</v>
      </c>
      <c r="J4055">
        <v>1992</v>
      </c>
      <c r="K4055">
        <v>235</v>
      </c>
      <c r="L4055" s="1">
        <v>33838</v>
      </c>
      <c r="M4055">
        <v>1839</v>
      </c>
      <c r="N4055">
        <v>1992</v>
      </c>
      <c r="O4055">
        <v>28864</v>
      </c>
    </row>
    <row r="4056" spans="1:15" x14ac:dyDescent="0.25">
      <c r="A4056" t="s">
        <v>70</v>
      </c>
      <c r="B4056">
        <v>2004</v>
      </c>
      <c r="D4056" s="1">
        <v>38231</v>
      </c>
      <c r="E4056" t="s">
        <v>8</v>
      </c>
      <c r="F4056" t="s">
        <v>9</v>
      </c>
      <c r="G4056" t="s">
        <v>10</v>
      </c>
      <c r="H4056">
        <v>1086</v>
      </c>
      <c r="J4056">
        <v>1993</v>
      </c>
      <c r="K4056">
        <v>235</v>
      </c>
      <c r="L4056" s="1">
        <v>34204</v>
      </c>
      <c r="M4056">
        <v>1988</v>
      </c>
      <c r="N4056">
        <v>1993</v>
      </c>
      <c r="O4056">
        <v>59249</v>
      </c>
    </row>
    <row r="4057" spans="1:15" x14ac:dyDescent="0.25">
      <c r="A4057" t="s">
        <v>70</v>
      </c>
      <c r="B4057">
        <v>2004</v>
      </c>
      <c r="D4057" s="1">
        <v>38232</v>
      </c>
      <c r="E4057" t="s">
        <v>8</v>
      </c>
      <c r="F4057" t="s">
        <v>9</v>
      </c>
      <c r="G4057" t="s">
        <v>10</v>
      </c>
      <c r="H4057">
        <v>1361</v>
      </c>
      <c r="J4057">
        <v>1994</v>
      </c>
      <c r="K4057">
        <v>235</v>
      </c>
      <c r="L4057" s="1">
        <v>34569</v>
      </c>
      <c r="M4057">
        <v>175</v>
      </c>
      <c r="N4057">
        <v>1994</v>
      </c>
      <c r="O4057">
        <v>24859</v>
      </c>
    </row>
    <row r="4058" spans="1:15" x14ac:dyDescent="0.25">
      <c r="A4058" t="s">
        <v>70</v>
      </c>
      <c r="B4058">
        <v>2004</v>
      </c>
      <c r="D4058" s="1">
        <v>38233</v>
      </c>
      <c r="E4058" t="s">
        <v>8</v>
      </c>
      <c r="F4058" t="s">
        <v>9</v>
      </c>
      <c r="G4058" t="s">
        <v>10</v>
      </c>
      <c r="H4058">
        <v>1346</v>
      </c>
      <c r="J4058">
        <v>1995</v>
      </c>
      <c r="K4058">
        <v>235</v>
      </c>
      <c r="L4058" s="1">
        <v>34934</v>
      </c>
      <c r="M4058">
        <v>255</v>
      </c>
      <c r="N4058">
        <v>1995</v>
      </c>
      <c r="O4058">
        <v>28250</v>
      </c>
    </row>
    <row r="4059" spans="1:15" x14ac:dyDescent="0.25">
      <c r="A4059" t="s">
        <v>70</v>
      </c>
      <c r="B4059">
        <v>2004</v>
      </c>
      <c r="D4059" s="1">
        <v>38234</v>
      </c>
      <c r="E4059" t="s">
        <v>8</v>
      </c>
      <c r="F4059" t="s">
        <v>9</v>
      </c>
      <c r="G4059" t="s">
        <v>10</v>
      </c>
      <c r="H4059">
        <v>209</v>
      </c>
      <c r="J4059">
        <v>1999</v>
      </c>
      <c r="K4059">
        <v>235</v>
      </c>
      <c r="L4059" s="1">
        <v>36395</v>
      </c>
      <c r="M4059">
        <v>1243</v>
      </c>
      <c r="N4059">
        <v>1999</v>
      </c>
      <c r="O4059">
        <v>34643</v>
      </c>
    </row>
    <row r="4060" spans="1:15" x14ac:dyDescent="0.25">
      <c r="A4060" t="s">
        <v>70</v>
      </c>
      <c r="B4060">
        <v>2004</v>
      </c>
      <c r="D4060" s="1">
        <v>38235</v>
      </c>
      <c r="E4060" t="s">
        <v>8</v>
      </c>
      <c r="F4060" t="s">
        <v>9</v>
      </c>
      <c r="G4060" t="s">
        <v>10</v>
      </c>
      <c r="H4060">
        <v>1297</v>
      </c>
      <c r="J4060">
        <v>2000</v>
      </c>
      <c r="K4060">
        <v>235</v>
      </c>
      <c r="L4060" s="1">
        <v>36760</v>
      </c>
      <c r="M4060">
        <v>118</v>
      </c>
      <c r="N4060">
        <v>2000</v>
      </c>
      <c r="O4060">
        <v>23300</v>
      </c>
    </row>
    <row r="4061" spans="1:15" x14ac:dyDescent="0.25">
      <c r="A4061" t="s">
        <v>70</v>
      </c>
      <c r="B4061">
        <v>2004</v>
      </c>
      <c r="D4061" s="1">
        <v>38236</v>
      </c>
      <c r="E4061" t="s">
        <v>8</v>
      </c>
      <c r="F4061" t="s">
        <v>9</v>
      </c>
      <c r="G4061" t="s">
        <v>10</v>
      </c>
      <c r="H4061">
        <v>1821</v>
      </c>
      <c r="J4061">
        <v>2001</v>
      </c>
      <c r="K4061">
        <v>235</v>
      </c>
      <c r="L4061" s="1">
        <v>37126</v>
      </c>
      <c r="M4061">
        <v>84</v>
      </c>
      <c r="N4061">
        <v>2001</v>
      </c>
      <c r="O4061">
        <v>41093</v>
      </c>
    </row>
    <row r="4062" spans="1:15" x14ac:dyDescent="0.25">
      <c r="A4062" t="s">
        <v>70</v>
      </c>
      <c r="B4062">
        <v>2004</v>
      </c>
      <c r="D4062" s="1">
        <v>38237</v>
      </c>
      <c r="E4062" t="s">
        <v>8</v>
      </c>
      <c r="F4062" t="s">
        <v>9</v>
      </c>
      <c r="G4062" t="s">
        <v>10</v>
      </c>
      <c r="H4062">
        <v>622</v>
      </c>
      <c r="J4062">
        <v>2002</v>
      </c>
      <c r="K4062">
        <v>235</v>
      </c>
      <c r="L4062" s="1">
        <v>37491</v>
      </c>
      <c r="M4062">
        <v>0</v>
      </c>
      <c r="N4062">
        <v>2002</v>
      </c>
      <c r="O4062">
        <v>23892</v>
      </c>
    </row>
    <row r="4063" spans="1:15" x14ac:dyDescent="0.25">
      <c r="A4063" t="s">
        <v>70</v>
      </c>
      <c r="B4063">
        <v>2004</v>
      </c>
      <c r="D4063" s="1">
        <v>38238</v>
      </c>
      <c r="E4063" t="s">
        <v>8</v>
      </c>
      <c r="F4063" t="s">
        <v>9</v>
      </c>
      <c r="G4063" t="s">
        <v>10</v>
      </c>
      <c r="H4063">
        <v>2704</v>
      </c>
      <c r="J4063">
        <v>2003</v>
      </c>
      <c r="K4063">
        <v>235</v>
      </c>
      <c r="L4063" s="1">
        <v>37856</v>
      </c>
      <c r="M4063">
        <v>0</v>
      </c>
      <c r="N4063">
        <v>2003</v>
      </c>
      <c r="O4063">
        <v>13499</v>
      </c>
    </row>
    <row r="4064" spans="1:15" x14ac:dyDescent="0.25">
      <c r="A4064" t="s">
        <v>70</v>
      </c>
      <c r="B4064">
        <v>2004</v>
      </c>
      <c r="D4064" s="1">
        <v>38239</v>
      </c>
      <c r="E4064" t="s">
        <v>8</v>
      </c>
      <c r="F4064" t="s">
        <v>9</v>
      </c>
      <c r="G4064" t="s">
        <v>10</v>
      </c>
      <c r="H4064">
        <v>1965</v>
      </c>
      <c r="J4064">
        <v>2004</v>
      </c>
      <c r="K4064">
        <v>235</v>
      </c>
      <c r="L4064" s="1">
        <v>38221</v>
      </c>
      <c r="M4064">
        <v>0</v>
      </c>
      <c r="N4064">
        <v>2004</v>
      </c>
      <c r="O4064">
        <v>32508</v>
      </c>
    </row>
    <row r="4065" spans="1:15" x14ac:dyDescent="0.25">
      <c r="A4065" t="s">
        <v>70</v>
      </c>
      <c r="B4065">
        <v>2004</v>
      </c>
      <c r="D4065" s="1">
        <v>38240</v>
      </c>
      <c r="E4065" t="s">
        <v>8</v>
      </c>
      <c r="F4065" t="s">
        <v>9</v>
      </c>
      <c r="G4065" t="s">
        <v>10</v>
      </c>
      <c r="H4065">
        <v>1426</v>
      </c>
      <c r="J4065">
        <v>2005</v>
      </c>
      <c r="K4065">
        <v>235</v>
      </c>
      <c r="L4065" s="1">
        <v>38587</v>
      </c>
      <c r="M4065">
        <v>123</v>
      </c>
      <c r="N4065">
        <v>2005</v>
      </c>
      <c r="O4065">
        <v>14281</v>
      </c>
    </row>
    <row r="4066" spans="1:15" x14ac:dyDescent="0.25">
      <c r="A4066" t="s">
        <v>70</v>
      </c>
      <c r="B4066">
        <v>2004</v>
      </c>
      <c r="D4066" s="1">
        <v>38241</v>
      </c>
      <c r="E4066" t="s">
        <v>8</v>
      </c>
      <c r="F4066" t="s">
        <v>9</v>
      </c>
      <c r="G4066" t="s">
        <v>10</v>
      </c>
      <c r="H4066">
        <v>1892</v>
      </c>
      <c r="J4066">
        <v>2006</v>
      </c>
      <c r="K4066">
        <v>235</v>
      </c>
      <c r="L4066" s="1">
        <v>38952</v>
      </c>
      <c r="M4066">
        <v>929</v>
      </c>
      <c r="N4066">
        <v>2006</v>
      </c>
      <c r="O4066">
        <v>21689</v>
      </c>
    </row>
    <row r="4067" spans="1:15" x14ac:dyDescent="0.25">
      <c r="A4067" t="s">
        <v>70</v>
      </c>
      <c r="B4067">
        <v>2004</v>
      </c>
      <c r="D4067" s="1">
        <v>38242</v>
      </c>
      <c r="E4067" t="s">
        <v>8</v>
      </c>
      <c r="F4067" t="s">
        <v>9</v>
      </c>
      <c r="G4067" t="s">
        <v>10</v>
      </c>
      <c r="H4067">
        <v>1319</v>
      </c>
      <c r="J4067">
        <v>2007</v>
      </c>
      <c r="K4067">
        <v>235</v>
      </c>
      <c r="L4067" s="1">
        <v>39317</v>
      </c>
      <c r="M4067">
        <v>388</v>
      </c>
      <c r="N4067">
        <v>2007</v>
      </c>
      <c r="O4067">
        <v>4692</v>
      </c>
    </row>
    <row r="4068" spans="1:15" x14ac:dyDescent="0.25">
      <c r="A4068" t="s">
        <v>70</v>
      </c>
      <c r="B4068">
        <v>2004</v>
      </c>
      <c r="D4068" s="1">
        <v>38243</v>
      </c>
      <c r="E4068" t="s">
        <v>8</v>
      </c>
      <c r="F4068" t="s">
        <v>9</v>
      </c>
      <c r="G4068" t="s">
        <v>10</v>
      </c>
      <c r="H4068">
        <v>604</v>
      </c>
      <c r="J4068">
        <v>2008</v>
      </c>
      <c r="K4068">
        <v>235</v>
      </c>
      <c r="L4068" s="1">
        <v>39682</v>
      </c>
      <c r="M4068">
        <v>593</v>
      </c>
      <c r="N4068">
        <v>2008</v>
      </c>
      <c r="O4068">
        <v>16235</v>
      </c>
    </row>
    <row r="4069" spans="1:15" x14ac:dyDescent="0.25">
      <c r="A4069" t="s">
        <v>70</v>
      </c>
      <c r="B4069">
        <v>2004</v>
      </c>
      <c r="D4069" s="1">
        <v>38244</v>
      </c>
      <c r="E4069" t="s">
        <v>8</v>
      </c>
      <c r="F4069" t="s">
        <v>9</v>
      </c>
      <c r="G4069" t="s">
        <v>10</v>
      </c>
      <c r="H4069">
        <v>2283</v>
      </c>
      <c r="J4069">
        <v>2009</v>
      </c>
      <c r="K4069">
        <v>235</v>
      </c>
      <c r="L4069" s="1">
        <v>40048</v>
      </c>
      <c r="M4069">
        <v>451</v>
      </c>
      <c r="N4069">
        <v>2009</v>
      </c>
      <c r="O4069">
        <v>91415</v>
      </c>
    </row>
    <row r="4070" spans="1:15" x14ac:dyDescent="0.25">
      <c r="A4070" t="s">
        <v>70</v>
      </c>
      <c r="B4070">
        <v>2004</v>
      </c>
      <c r="D4070" s="1">
        <v>38245</v>
      </c>
      <c r="E4070" t="s">
        <v>8</v>
      </c>
      <c r="F4070" t="s">
        <v>9</v>
      </c>
      <c r="G4070" t="s">
        <v>10</v>
      </c>
      <c r="H4070">
        <v>700</v>
      </c>
      <c r="J4070">
        <v>2010</v>
      </c>
      <c r="K4070">
        <v>235</v>
      </c>
      <c r="L4070" s="1">
        <v>40413</v>
      </c>
      <c r="M4070">
        <v>560</v>
      </c>
      <c r="N4070">
        <v>2010</v>
      </c>
      <c r="O4070">
        <v>29645</v>
      </c>
    </row>
    <row r="4071" spans="1:15" x14ac:dyDescent="0.25">
      <c r="A4071" t="s">
        <v>70</v>
      </c>
      <c r="B4071">
        <v>2004</v>
      </c>
      <c r="D4071" s="1">
        <v>38246</v>
      </c>
      <c r="E4071" t="s">
        <v>8</v>
      </c>
      <c r="F4071" t="s">
        <v>9</v>
      </c>
      <c r="G4071" t="s">
        <v>10</v>
      </c>
      <c r="H4071">
        <v>1978</v>
      </c>
      <c r="J4071">
        <v>2011</v>
      </c>
      <c r="K4071">
        <v>235</v>
      </c>
      <c r="L4071" s="1">
        <v>40778</v>
      </c>
      <c r="M4071">
        <v>284</v>
      </c>
      <c r="N4071">
        <v>2011</v>
      </c>
      <c r="O4071">
        <v>34278</v>
      </c>
    </row>
    <row r="4072" spans="1:15" x14ac:dyDescent="0.25">
      <c r="A4072" t="s">
        <v>70</v>
      </c>
      <c r="B4072">
        <v>2004</v>
      </c>
      <c r="D4072" s="1">
        <v>38247</v>
      </c>
      <c r="E4072" t="s">
        <v>8</v>
      </c>
      <c r="F4072" t="s">
        <v>9</v>
      </c>
      <c r="G4072" t="s">
        <v>10</v>
      </c>
      <c r="H4072">
        <v>1303</v>
      </c>
      <c r="J4072">
        <v>2012</v>
      </c>
      <c r="K4072">
        <v>235</v>
      </c>
      <c r="L4072" s="1">
        <v>41143</v>
      </c>
      <c r="M4072">
        <v>2803</v>
      </c>
      <c r="N4072">
        <v>2012</v>
      </c>
      <c r="O4072">
        <v>56101</v>
      </c>
    </row>
    <row r="4073" spans="1:15" x14ac:dyDescent="0.25">
      <c r="A4073" t="s">
        <v>70</v>
      </c>
      <c r="B4073">
        <v>2004</v>
      </c>
      <c r="D4073" s="1">
        <v>38248</v>
      </c>
      <c r="E4073" t="s">
        <v>8</v>
      </c>
      <c r="F4073" t="s">
        <v>9</v>
      </c>
      <c r="G4073" t="s">
        <v>10</v>
      </c>
      <c r="H4073">
        <v>1333</v>
      </c>
      <c r="J4073">
        <v>2013</v>
      </c>
      <c r="K4073">
        <v>235</v>
      </c>
      <c r="L4073" s="1">
        <v>41509</v>
      </c>
      <c r="M4073">
        <v>1891</v>
      </c>
      <c r="N4073">
        <v>2013</v>
      </c>
      <c r="O4073">
        <v>64043</v>
      </c>
    </row>
    <row r="4074" spans="1:15" x14ac:dyDescent="0.25">
      <c r="A4074" t="s">
        <v>70</v>
      </c>
      <c r="B4074">
        <v>2004</v>
      </c>
      <c r="D4074" s="1">
        <v>38249</v>
      </c>
      <c r="E4074" t="s">
        <v>8</v>
      </c>
      <c r="F4074" t="s">
        <v>9</v>
      </c>
      <c r="G4074" t="s">
        <v>10</v>
      </c>
      <c r="H4074">
        <v>1636</v>
      </c>
      <c r="J4074">
        <v>2014</v>
      </c>
      <c r="K4074">
        <v>235</v>
      </c>
      <c r="L4074" s="1">
        <v>41874</v>
      </c>
      <c r="M4074">
        <v>581</v>
      </c>
      <c r="N4074">
        <v>2014</v>
      </c>
      <c r="O4074">
        <v>31460</v>
      </c>
    </row>
    <row r="4075" spans="1:15" x14ac:dyDescent="0.25">
      <c r="A4075" t="s">
        <v>70</v>
      </c>
      <c r="B4075">
        <v>2004</v>
      </c>
      <c r="D4075" s="1">
        <v>38250</v>
      </c>
      <c r="E4075" t="s">
        <v>8</v>
      </c>
      <c r="F4075" t="s">
        <v>9</v>
      </c>
      <c r="G4075" t="s">
        <v>10</v>
      </c>
      <c r="H4075">
        <v>213</v>
      </c>
      <c r="J4075">
        <v>2015</v>
      </c>
      <c r="K4075">
        <v>235</v>
      </c>
      <c r="L4075" s="1">
        <v>42239</v>
      </c>
      <c r="M4075">
        <v>72</v>
      </c>
      <c r="N4075">
        <v>2015</v>
      </c>
      <c r="O4075">
        <v>48831</v>
      </c>
    </row>
    <row r="4076" spans="1:15" x14ac:dyDescent="0.25">
      <c r="A4076" t="s">
        <v>70</v>
      </c>
      <c r="B4076">
        <v>2004</v>
      </c>
      <c r="D4076" s="1">
        <v>38251</v>
      </c>
      <c r="E4076" t="s">
        <v>8</v>
      </c>
      <c r="F4076" t="s">
        <v>9</v>
      </c>
      <c r="G4076" t="s">
        <v>10</v>
      </c>
      <c r="H4076">
        <v>1226</v>
      </c>
      <c r="J4076">
        <v>2016</v>
      </c>
      <c r="K4076">
        <v>235</v>
      </c>
      <c r="L4076" s="1">
        <v>42604</v>
      </c>
      <c r="M4076">
        <v>1962</v>
      </c>
      <c r="N4076">
        <v>2016</v>
      </c>
      <c r="O4076">
        <v>30383</v>
      </c>
    </row>
    <row r="4077" spans="1:15" x14ac:dyDescent="0.25">
      <c r="A4077" t="s">
        <v>70</v>
      </c>
      <c r="B4077">
        <v>2004</v>
      </c>
      <c r="D4077" s="1">
        <v>38252</v>
      </c>
      <c r="E4077" t="s">
        <v>8</v>
      </c>
      <c r="F4077" t="s">
        <v>9</v>
      </c>
      <c r="G4077" t="s">
        <v>10</v>
      </c>
      <c r="H4077">
        <v>2147</v>
      </c>
      <c r="J4077">
        <v>2017</v>
      </c>
      <c r="K4077">
        <v>235</v>
      </c>
      <c r="L4077" s="1">
        <v>42970</v>
      </c>
      <c r="M4077">
        <v>3</v>
      </c>
      <c r="N4077">
        <v>2017</v>
      </c>
      <c r="O4077">
        <v>49593</v>
      </c>
    </row>
    <row r="4078" spans="1:15" x14ac:dyDescent="0.25">
      <c r="A4078" t="s">
        <v>70</v>
      </c>
      <c r="B4078">
        <v>2004</v>
      </c>
      <c r="D4078" s="1">
        <v>38253</v>
      </c>
      <c r="E4078" t="s">
        <v>8</v>
      </c>
      <c r="F4078" t="s">
        <v>9</v>
      </c>
      <c r="G4078" t="s">
        <v>10</v>
      </c>
      <c r="H4078">
        <v>171</v>
      </c>
      <c r="J4078">
        <v>2018</v>
      </c>
      <c r="K4078">
        <v>235</v>
      </c>
      <c r="L4078" s="1">
        <v>43335</v>
      </c>
      <c r="M4078">
        <v>414</v>
      </c>
      <c r="N4078">
        <v>2018</v>
      </c>
      <c r="O4078">
        <v>40292</v>
      </c>
    </row>
    <row r="4079" spans="1:15" x14ac:dyDescent="0.25">
      <c r="A4079" t="s">
        <v>70</v>
      </c>
      <c r="B4079">
        <v>2004</v>
      </c>
      <c r="D4079" s="1">
        <v>38254</v>
      </c>
      <c r="E4079" t="s">
        <v>8</v>
      </c>
      <c r="F4079" t="s">
        <v>9</v>
      </c>
      <c r="G4079" t="s">
        <v>10</v>
      </c>
      <c r="H4079">
        <v>768</v>
      </c>
      <c r="J4079">
        <v>2019</v>
      </c>
      <c r="K4079">
        <v>235</v>
      </c>
      <c r="L4079" s="1">
        <v>43700</v>
      </c>
      <c r="M4079">
        <v>1568</v>
      </c>
      <c r="N4079">
        <v>2019</v>
      </c>
      <c r="O4079">
        <v>95138</v>
      </c>
    </row>
    <row r="4080" spans="1:15" x14ac:dyDescent="0.25">
      <c r="A4080" t="s">
        <v>70</v>
      </c>
      <c r="B4080">
        <v>2004</v>
      </c>
      <c r="D4080" s="1">
        <v>38255</v>
      </c>
      <c r="E4080" t="s">
        <v>8</v>
      </c>
      <c r="F4080" t="s">
        <v>9</v>
      </c>
      <c r="G4080" t="s">
        <v>10</v>
      </c>
      <c r="H4080">
        <v>919</v>
      </c>
      <c r="J4080">
        <v>2020</v>
      </c>
      <c r="K4080">
        <v>235</v>
      </c>
      <c r="L4080" s="1">
        <v>44065</v>
      </c>
      <c r="M4080">
        <v>4</v>
      </c>
      <c r="N4080">
        <v>2020</v>
      </c>
      <c r="O4080">
        <v>27079</v>
      </c>
    </row>
    <row r="4081" spans="1:15" x14ac:dyDescent="0.25">
      <c r="A4081" t="s">
        <v>70</v>
      </c>
      <c r="B4081">
        <v>2004</v>
      </c>
      <c r="D4081" s="1">
        <v>38256</v>
      </c>
      <c r="E4081" t="s">
        <v>8</v>
      </c>
      <c r="F4081" t="s">
        <v>9</v>
      </c>
      <c r="G4081" t="s">
        <v>10</v>
      </c>
      <c r="H4081">
        <v>0</v>
      </c>
      <c r="J4081">
        <v>2021</v>
      </c>
      <c r="K4081">
        <v>235</v>
      </c>
      <c r="L4081" s="1">
        <v>44431</v>
      </c>
      <c r="M4081">
        <v>1002</v>
      </c>
      <c r="N4081">
        <v>2021</v>
      </c>
      <c r="O4081">
        <v>26336</v>
      </c>
    </row>
    <row r="4082" spans="1:15" x14ac:dyDescent="0.25">
      <c r="A4082" t="s">
        <v>70</v>
      </c>
      <c r="B4082">
        <v>2004</v>
      </c>
      <c r="D4082" s="1">
        <v>38257</v>
      </c>
      <c r="E4082" t="s">
        <v>8</v>
      </c>
      <c r="F4082" t="s">
        <v>9</v>
      </c>
      <c r="G4082" t="s">
        <v>10</v>
      </c>
      <c r="H4082">
        <v>0</v>
      </c>
      <c r="J4082">
        <v>1971</v>
      </c>
      <c r="K4082">
        <v>236</v>
      </c>
      <c r="L4082" s="1">
        <v>26169</v>
      </c>
      <c r="M4082">
        <v>43</v>
      </c>
      <c r="N4082">
        <v>1971</v>
      </c>
      <c r="O4082">
        <v>16872</v>
      </c>
    </row>
    <row r="4083" spans="1:15" x14ac:dyDescent="0.25">
      <c r="A4083" t="s">
        <v>70</v>
      </c>
      <c r="B4083">
        <v>2004</v>
      </c>
      <c r="D4083" s="1">
        <v>38258</v>
      </c>
      <c r="E4083" t="s">
        <v>8</v>
      </c>
      <c r="F4083" t="s">
        <v>9</v>
      </c>
      <c r="G4083" t="s">
        <v>10</v>
      </c>
      <c r="H4083">
        <v>0</v>
      </c>
      <c r="J4083">
        <v>1972</v>
      </c>
      <c r="K4083">
        <v>236</v>
      </c>
      <c r="L4083" s="1">
        <v>26534</v>
      </c>
      <c r="M4083">
        <v>500</v>
      </c>
      <c r="N4083">
        <v>1972</v>
      </c>
      <c r="O4083">
        <v>19530</v>
      </c>
    </row>
    <row r="4084" spans="1:15" x14ac:dyDescent="0.25">
      <c r="A4084" t="s">
        <v>70</v>
      </c>
      <c r="B4084">
        <v>2004</v>
      </c>
      <c r="D4084" s="1">
        <v>38259</v>
      </c>
      <c r="E4084" t="s">
        <v>8</v>
      </c>
      <c r="F4084" t="s">
        <v>9</v>
      </c>
      <c r="G4084" t="s">
        <v>10</v>
      </c>
      <c r="H4084">
        <v>55</v>
      </c>
      <c r="J4084">
        <v>1973</v>
      </c>
      <c r="K4084">
        <v>236</v>
      </c>
      <c r="L4084" s="1">
        <v>26900</v>
      </c>
      <c r="M4084">
        <v>14</v>
      </c>
      <c r="N4084">
        <v>1973</v>
      </c>
      <c r="O4084">
        <v>20465</v>
      </c>
    </row>
    <row r="4085" spans="1:15" x14ac:dyDescent="0.25">
      <c r="A4085" t="s">
        <v>70</v>
      </c>
      <c r="B4085">
        <v>2004</v>
      </c>
      <c r="D4085" s="1">
        <v>38260</v>
      </c>
      <c r="E4085" t="s">
        <v>8</v>
      </c>
      <c r="F4085" t="s">
        <v>9</v>
      </c>
      <c r="G4085" t="s">
        <v>10</v>
      </c>
      <c r="H4085">
        <v>103</v>
      </c>
      <c r="J4085">
        <v>1974</v>
      </c>
      <c r="K4085">
        <v>236</v>
      </c>
      <c r="L4085" s="1">
        <v>27265</v>
      </c>
      <c r="M4085">
        <v>3727</v>
      </c>
      <c r="N4085">
        <v>1974</v>
      </c>
      <c r="O4085">
        <v>47964</v>
      </c>
    </row>
    <row r="4086" spans="1:15" x14ac:dyDescent="0.25">
      <c r="A4086" t="s">
        <v>70</v>
      </c>
      <c r="B4086">
        <v>2004</v>
      </c>
      <c r="D4086" s="1">
        <v>38261</v>
      </c>
      <c r="E4086" t="s">
        <v>8</v>
      </c>
      <c r="F4086" t="s">
        <v>9</v>
      </c>
      <c r="G4086" t="s">
        <v>10</v>
      </c>
      <c r="H4086">
        <v>458</v>
      </c>
      <c r="J4086">
        <v>1975</v>
      </c>
      <c r="K4086">
        <v>236</v>
      </c>
      <c r="L4086" s="1">
        <v>27630</v>
      </c>
      <c r="M4086">
        <v>0</v>
      </c>
      <c r="N4086">
        <v>1975</v>
      </c>
      <c r="O4086">
        <v>6536</v>
      </c>
    </row>
    <row r="4087" spans="1:15" x14ac:dyDescent="0.25">
      <c r="A4087" t="s">
        <v>70</v>
      </c>
      <c r="B4087">
        <v>2004</v>
      </c>
      <c r="D4087" s="1">
        <v>38262</v>
      </c>
      <c r="E4087" t="s">
        <v>8</v>
      </c>
      <c r="F4087" t="s">
        <v>9</v>
      </c>
      <c r="G4087" t="s">
        <v>10</v>
      </c>
      <c r="H4087">
        <v>1095</v>
      </c>
      <c r="J4087">
        <v>1976</v>
      </c>
      <c r="K4087">
        <v>236</v>
      </c>
      <c r="L4087" s="1">
        <v>27995</v>
      </c>
      <c r="M4087">
        <v>32</v>
      </c>
      <c r="N4087">
        <v>1976</v>
      </c>
      <c r="O4087">
        <v>23235</v>
      </c>
    </row>
    <row r="4088" spans="1:15" x14ac:dyDescent="0.25">
      <c r="A4088" t="s">
        <v>70</v>
      </c>
      <c r="B4088">
        <v>2004</v>
      </c>
      <c r="D4088" s="1">
        <v>38263</v>
      </c>
      <c r="E4088" t="s">
        <v>8</v>
      </c>
      <c r="F4088" t="s">
        <v>9</v>
      </c>
      <c r="G4088" t="s">
        <v>10</v>
      </c>
      <c r="H4088">
        <v>930</v>
      </c>
      <c r="J4088">
        <v>1977</v>
      </c>
      <c r="K4088">
        <v>236</v>
      </c>
      <c r="L4088" s="1">
        <v>28361</v>
      </c>
      <c r="M4088">
        <v>64</v>
      </c>
      <c r="N4088">
        <v>1977</v>
      </c>
      <c r="O4088">
        <v>6266</v>
      </c>
    </row>
    <row r="4089" spans="1:15" x14ac:dyDescent="0.25">
      <c r="A4089" t="s">
        <v>70</v>
      </c>
      <c r="B4089">
        <v>2004</v>
      </c>
      <c r="D4089" s="1">
        <v>38264</v>
      </c>
      <c r="E4089" t="s">
        <v>8</v>
      </c>
      <c r="F4089" t="s">
        <v>9</v>
      </c>
      <c r="G4089" t="s">
        <v>10</v>
      </c>
      <c r="H4089">
        <v>31</v>
      </c>
      <c r="J4089">
        <v>1978</v>
      </c>
      <c r="K4089">
        <v>236</v>
      </c>
      <c r="L4089" s="1">
        <v>28726</v>
      </c>
      <c r="M4089">
        <v>0</v>
      </c>
      <c r="N4089">
        <v>1978</v>
      </c>
      <c r="O4089">
        <v>30865</v>
      </c>
    </row>
    <row r="4090" spans="1:15" x14ac:dyDescent="0.25">
      <c r="A4090" t="s">
        <v>70</v>
      </c>
      <c r="B4090">
        <v>2004</v>
      </c>
      <c r="D4090" s="1">
        <v>38265</v>
      </c>
      <c r="E4090" t="s">
        <v>8</v>
      </c>
      <c r="F4090" t="s">
        <v>9</v>
      </c>
      <c r="G4090" t="s">
        <v>10</v>
      </c>
      <c r="H4090">
        <v>199</v>
      </c>
      <c r="J4090">
        <v>1979</v>
      </c>
      <c r="K4090">
        <v>236</v>
      </c>
      <c r="L4090" s="1">
        <v>29091</v>
      </c>
      <c r="M4090">
        <v>5</v>
      </c>
      <c r="N4090">
        <v>1979</v>
      </c>
      <c r="O4090">
        <v>36238</v>
      </c>
    </row>
    <row r="4091" spans="1:15" x14ac:dyDescent="0.25">
      <c r="A4091" t="s">
        <v>70</v>
      </c>
      <c r="B4091">
        <v>2004</v>
      </c>
      <c r="D4091" s="1">
        <v>38266</v>
      </c>
      <c r="E4091" t="s">
        <v>8</v>
      </c>
      <c r="F4091" t="s">
        <v>9</v>
      </c>
      <c r="G4091" t="s">
        <v>10</v>
      </c>
      <c r="H4091">
        <v>809</v>
      </c>
      <c r="J4091">
        <v>1980</v>
      </c>
      <c r="K4091">
        <v>236</v>
      </c>
      <c r="L4091" s="1">
        <v>29456</v>
      </c>
      <c r="M4091">
        <v>1609</v>
      </c>
      <c r="N4091">
        <v>1980</v>
      </c>
      <c r="O4091">
        <v>26567</v>
      </c>
    </row>
    <row r="4092" spans="1:15" x14ac:dyDescent="0.25">
      <c r="A4092" t="s">
        <v>70</v>
      </c>
      <c r="B4092">
        <v>2004</v>
      </c>
      <c r="D4092" s="1">
        <v>38267</v>
      </c>
      <c r="E4092" t="s">
        <v>8</v>
      </c>
      <c r="F4092" t="s">
        <v>9</v>
      </c>
      <c r="G4092" t="s">
        <v>10</v>
      </c>
      <c r="H4092">
        <v>442</v>
      </c>
      <c r="J4092">
        <v>1981</v>
      </c>
      <c r="K4092">
        <v>236</v>
      </c>
      <c r="L4092" s="1">
        <v>29822</v>
      </c>
      <c r="M4092">
        <v>140</v>
      </c>
      <c r="N4092">
        <v>1981</v>
      </c>
      <c r="O4092">
        <v>5580</v>
      </c>
    </row>
    <row r="4093" spans="1:15" x14ac:dyDescent="0.25">
      <c r="A4093" t="s">
        <v>70</v>
      </c>
      <c r="B4093">
        <v>2004</v>
      </c>
      <c r="D4093" s="1">
        <v>38268</v>
      </c>
      <c r="E4093" t="s">
        <v>8</v>
      </c>
      <c r="F4093" t="s">
        <v>9</v>
      </c>
      <c r="G4093" t="s">
        <v>10</v>
      </c>
      <c r="H4093">
        <v>288</v>
      </c>
      <c r="J4093">
        <v>1982</v>
      </c>
      <c r="K4093">
        <v>236</v>
      </c>
      <c r="L4093" s="1">
        <v>30187</v>
      </c>
      <c r="M4093">
        <v>1006</v>
      </c>
      <c r="N4093">
        <v>1982</v>
      </c>
      <c r="O4093">
        <v>15798</v>
      </c>
    </row>
    <row r="4094" spans="1:15" x14ac:dyDescent="0.25">
      <c r="A4094" t="s">
        <v>70</v>
      </c>
      <c r="B4094">
        <v>2004</v>
      </c>
      <c r="D4094" s="1">
        <v>38269</v>
      </c>
      <c r="E4094" t="s">
        <v>8</v>
      </c>
      <c r="F4094" t="s">
        <v>9</v>
      </c>
      <c r="G4094" t="s">
        <v>10</v>
      </c>
      <c r="H4094">
        <v>146</v>
      </c>
      <c r="J4094">
        <v>1983</v>
      </c>
      <c r="K4094">
        <v>236</v>
      </c>
      <c r="L4094" s="1">
        <v>30552</v>
      </c>
      <c r="M4094">
        <v>0</v>
      </c>
      <c r="N4094">
        <v>1983</v>
      </c>
      <c r="O4094">
        <v>65770</v>
      </c>
    </row>
    <row r="4095" spans="1:15" x14ac:dyDescent="0.25">
      <c r="A4095" t="s">
        <v>70</v>
      </c>
      <c r="B4095">
        <v>2004</v>
      </c>
      <c r="D4095" s="1">
        <v>38270</v>
      </c>
      <c r="E4095" t="s">
        <v>8</v>
      </c>
      <c r="F4095" t="s">
        <v>9</v>
      </c>
      <c r="G4095" t="s">
        <v>10</v>
      </c>
      <c r="H4095">
        <v>340</v>
      </c>
      <c r="J4095">
        <v>1984</v>
      </c>
      <c r="K4095">
        <v>236</v>
      </c>
      <c r="L4095" s="1">
        <v>30917</v>
      </c>
      <c r="M4095">
        <v>135</v>
      </c>
      <c r="N4095">
        <v>1984</v>
      </c>
      <c r="O4095">
        <v>22536</v>
      </c>
    </row>
    <row r="4096" spans="1:15" x14ac:dyDescent="0.25">
      <c r="A4096" t="s">
        <v>70</v>
      </c>
      <c r="B4096">
        <v>2004</v>
      </c>
      <c r="D4096" s="1">
        <v>38271</v>
      </c>
      <c r="E4096" t="s">
        <v>8</v>
      </c>
      <c r="F4096" t="s">
        <v>9</v>
      </c>
      <c r="G4096" t="s">
        <v>10</v>
      </c>
      <c r="H4096">
        <v>576</v>
      </c>
      <c r="J4096">
        <v>1985</v>
      </c>
      <c r="K4096">
        <v>236</v>
      </c>
      <c r="L4096" s="1">
        <v>31283</v>
      </c>
      <c r="M4096">
        <v>516</v>
      </c>
      <c r="N4096">
        <v>1985</v>
      </c>
      <c r="O4096">
        <v>7448</v>
      </c>
    </row>
    <row r="4097" spans="1:15" x14ac:dyDescent="0.25">
      <c r="A4097" t="s">
        <v>70</v>
      </c>
      <c r="B4097">
        <v>2004</v>
      </c>
      <c r="D4097" s="1">
        <v>38272</v>
      </c>
      <c r="E4097" t="s">
        <v>8</v>
      </c>
      <c r="F4097" t="s">
        <v>9</v>
      </c>
      <c r="G4097" t="s">
        <v>10</v>
      </c>
      <c r="H4097">
        <v>261</v>
      </c>
      <c r="J4097">
        <v>1986</v>
      </c>
      <c r="K4097">
        <v>236</v>
      </c>
      <c r="L4097" s="1">
        <v>31648</v>
      </c>
      <c r="M4097">
        <v>12</v>
      </c>
      <c r="N4097">
        <v>1986</v>
      </c>
      <c r="O4097">
        <v>945</v>
      </c>
    </row>
    <row r="4098" spans="1:15" x14ac:dyDescent="0.25">
      <c r="A4098" t="s">
        <v>70</v>
      </c>
      <c r="B4098">
        <v>2004</v>
      </c>
      <c r="D4098" s="1">
        <v>38273</v>
      </c>
      <c r="E4098" t="s">
        <v>8</v>
      </c>
      <c r="F4098" t="s">
        <v>9</v>
      </c>
      <c r="G4098" t="s">
        <v>10</v>
      </c>
      <c r="H4098">
        <v>330</v>
      </c>
      <c r="J4098">
        <v>1987</v>
      </c>
      <c r="K4098">
        <v>236</v>
      </c>
      <c r="L4098" s="1">
        <v>32013</v>
      </c>
      <c r="M4098">
        <v>2130</v>
      </c>
      <c r="N4098">
        <v>1987</v>
      </c>
      <c r="O4098">
        <v>18733</v>
      </c>
    </row>
    <row r="4099" spans="1:15" x14ac:dyDescent="0.25">
      <c r="A4099" t="s">
        <v>70</v>
      </c>
      <c r="B4099">
        <v>2005</v>
      </c>
      <c r="D4099" s="1">
        <v>38531</v>
      </c>
      <c r="E4099" t="s">
        <v>8</v>
      </c>
      <c r="F4099" t="s">
        <v>9</v>
      </c>
      <c r="G4099" t="s">
        <v>10</v>
      </c>
      <c r="H4099">
        <v>219</v>
      </c>
      <c r="J4099">
        <v>1988</v>
      </c>
      <c r="K4099">
        <v>236</v>
      </c>
      <c r="L4099" s="1">
        <v>32378</v>
      </c>
      <c r="M4099">
        <v>0</v>
      </c>
      <c r="N4099">
        <v>1988</v>
      </c>
      <c r="O4099">
        <v>8058</v>
      </c>
    </row>
    <row r="4100" spans="1:15" x14ac:dyDescent="0.25">
      <c r="A4100" t="s">
        <v>70</v>
      </c>
      <c r="B4100">
        <v>2005</v>
      </c>
      <c r="D4100" s="1">
        <v>38532</v>
      </c>
      <c r="E4100" t="s">
        <v>8</v>
      </c>
      <c r="F4100" t="s">
        <v>9</v>
      </c>
      <c r="G4100" t="s">
        <v>10</v>
      </c>
      <c r="H4100">
        <v>224</v>
      </c>
      <c r="J4100">
        <v>1989</v>
      </c>
      <c r="K4100">
        <v>236</v>
      </c>
      <c r="L4100" s="1">
        <v>32744</v>
      </c>
      <c r="M4100">
        <v>693</v>
      </c>
      <c r="N4100">
        <v>1989</v>
      </c>
      <c r="O4100">
        <v>59781</v>
      </c>
    </row>
    <row r="4101" spans="1:15" x14ac:dyDescent="0.25">
      <c r="A4101" t="s">
        <v>70</v>
      </c>
      <c r="B4101">
        <v>2005</v>
      </c>
      <c r="D4101" s="1">
        <v>38533</v>
      </c>
      <c r="E4101" t="s">
        <v>8</v>
      </c>
      <c r="F4101" t="s">
        <v>9</v>
      </c>
      <c r="G4101" t="s">
        <v>10</v>
      </c>
      <c r="H4101">
        <v>471</v>
      </c>
      <c r="J4101">
        <v>1990</v>
      </c>
      <c r="K4101">
        <v>236</v>
      </c>
      <c r="L4101" s="1">
        <v>33109</v>
      </c>
      <c r="M4101">
        <v>811</v>
      </c>
      <c r="N4101">
        <v>1990</v>
      </c>
      <c r="O4101">
        <v>27938</v>
      </c>
    </row>
    <row r="4102" spans="1:15" x14ac:dyDescent="0.25">
      <c r="A4102" t="s">
        <v>70</v>
      </c>
      <c r="B4102">
        <v>2005</v>
      </c>
      <c r="D4102" s="1">
        <v>38534</v>
      </c>
      <c r="E4102" t="s">
        <v>8</v>
      </c>
      <c r="F4102" t="s">
        <v>9</v>
      </c>
      <c r="G4102" t="s">
        <v>10</v>
      </c>
      <c r="H4102">
        <v>175</v>
      </c>
      <c r="J4102">
        <v>1991</v>
      </c>
      <c r="K4102">
        <v>236</v>
      </c>
      <c r="L4102" s="1">
        <v>33474</v>
      </c>
      <c r="M4102">
        <v>3035</v>
      </c>
      <c r="N4102">
        <v>1991</v>
      </c>
      <c r="O4102">
        <v>20210</v>
      </c>
    </row>
    <row r="4103" spans="1:15" x14ac:dyDescent="0.25">
      <c r="A4103" t="s">
        <v>70</v>
      </c>
      <c r="B4103">
        <v>2005</v>
      </c>
      <c r="D4103" s="1">
        <v>38535</v>
      </c>
      <c r="E4103" t="s">
        <v>8</v>
      </c>
      <c r="F4103" t="s">
        <v>9</v>
      </c>
      <c r="G4103" t="s">
        <v>10</v>
      </c>
      <c r="H4103">
        <v>82</v>
      </c>
      <c r="J4103">
        <v>1992</v>
      </c>
      <c r="K4103">
        <v>236</v>
      </c>
      <c r="L4103" s="1">
        <v>33839</v>
      </c>
      <c r="M4103">
        <v>5606</v>
      </c>
      <c r="N4103">
        <v>1992</v>
      </c>
      <c r="O4103">
        <v>34470</v>
      </c>
    </row>
    <row r="4104" spans="1:15" x14ac:dyDescent="0.25">
      <c r="A4104" t="s">
        <v>70</v>
      </c>
      <c r="B4104">
        <v>2005</v>
      </c>
      <c r="D4104" s="1">
        <v>38536</v>
      </c>
      <c r="E4104" t="s">
        <v>8</v>
      </c>
      <c r="F4104" t="s">
        <v>9</v>
      </c>
      <c r="G4104" t="s">
        <v>10</v>
      </c>
      <c r="H4104">
        <v>47</v>
      </c>
      <c r="J4104">
        <v>1993</v>
      </c>
      <c r="K4104">
        <v>236</v>
      </c>
      <c r="L4104" s="1">
        <v>34205</v>
      </c>
      <c r="M4104">
        <v>3943</v>
      </c>
      <c r="N4104">
        <v>1993</v>
      </c>
      <c r="O4104">
        <v>63192</v>
      </c>
    </row>
    <row r="4105" spans="1:15" x14ac:dyDescent="0.25">
      <c r="A4105" t="s">
        <v>70</v>
      </c>
      <c r="B4105">
        <v>2005</v>
      </c>
      <c r="D4105" s="1">
        <v>38537</v>
      </c>
      <c r="E4105" t="s">
        <v>8</v>
      </c>
      <c r="F4105" t="s">
        <v>9</v>
      </c>
      <c r="G4105" t="s">
        <v>10</v>
      </c>
      <c r="H4105">
        <v>37</v>
      </c>
      <c r="J4105">
        <v>1994</v>
      </c>
      <c r="K4105">
        <v>236</v>
      </c>
      <c r="L4105" s="1">
        <v>34570</v>
      </c>
      <c r="M4105">
        <v>269</v>
      </c>
      <c r="N4105">
        <v>1994</v>
      </c>
      <c r="O4105">
        <v>25128</v>
      </c>
    </row>
    <row r="4106" spans="1:15" x14ac:dyDescent="0.25">
      <c r="A4106" t="s">
        <v>70</v>
      </c>
      <c r="B4106">
        <v>2005</v>
      </c>
      <c r="D4106" s="1">
        <v>38538</v>
      </c>
      <c r="E4106" t="s">
        <v>8</v>
      </c>
      <c r="F4106" t="s">
        <v>9</v>
      </c>
      <c r="G4106" t="s">
        <v>10</v>
      </c>
      <c r="H4106">
        <v>151</v>
      </c>
      <c r="J4106">
        <v>1995</v>
      </c>
      <c r="K4106">
        <v>236</v>
      </c>
      <c r="L4106" s="1">
        <v>34935</v>
      </c>
      <c r="M4106">
        <v>117</v>
      </c>
      <c r="N4106">
        <v>1995</v>
      </c>
      <c r="O4106">
        <v>28367</v>
      </c>
    </row>
    <row r="4107" spans="1:15" x14ac:dyDescent="0.25">
      <c r="A4107" t="s">
        <v>70</v>
      </c>
      <c r="B4107">
        <v>2005</v>
      </c>
      <c r="D4107" s="1">
        <v>38539</v>
      </c>
      <c r="E4107" t="s">
        <v>8</v>
      </c>
      <c r="F4107" t="s">
        <v>9</v>
      </c>
      <c r="G4107" t="s">
        <v>10</v>
      </c>
      <c r="H4107">
        <v>585</v>
      </c>
      <c r="J4107">
        <v>1999</v>
      </c>
      <c r="K4107">
        <v>236</v>
      </c>
      <c r="L4107" s="1">
        <v>36396</v>
      </c>
      <c r="M4107">
        <v>387</v>
      </c>
      <c r="N4107">
        <v>1999</v>
      </c>
      <c r="O4107">
        <v>35030</v>
      </c>
    </row>
    <row r="4108" spans="1:15" x14ac:dyDescent="0.25">
      <c r="A4108" t="s">
        <v>70</v>
      </c>
      <c r="B4108">
        <v>2005</v>
      </c>
      <c r="D4108" s="1">
        <v>38540</v>
      </c>
      <c r="E4108" t="s">
        <v>8</v>
      </c>
      <c r="F4108" t="s">
        <v>9</v>
      </c>
      <c r="G4108" t="s">
        <v>10</v>
      </c>
      <c r="H4108">
        <v>80</v>
      </c>
      <c r="J4108">
        <v>2000</v>
      </c>
      <c r="K4108">
        <v>236</v>
      </c>
      <c r="L4108" s="1">
        <v>36761</v>
      </c>
      <c r="M4108">
        <v>472</v>
      </c>
      <c r="N4108">
        <v>2000</v>
      </c>
      <c r="O4108">
        <v>23772</v>
      </c>
    </row>
    <row r="4109" spans="1:15" x14ac:dyDescent="0.25">
      <c r="A4109" t="s">
        <v>70</v>
      </c>
      <c r="B4109">
        <v>2005</v>
      </c>
      <c r="D4109" s="1">
        <v>38541</v>
      </c>
      <c r="E4109" t="s">
        <v>8</v>
      </c>
      <c r="F4109" t="s">
        <v>9</v>
      </c>
      <c r="G4109" t="s">
        <v>10</v>
      </c>
      <c r="H4109">
        <v>138</v>
      </c>
      <c r="J4109">
        <v>2001</v>
      </c>
      <c r="K4109">
        <v>236</v>
      </c>
      <c r="L4109" s="1">
        <v>37127</v>
      </c>
      <c r="M4109">
        <v>754</v>
      </c>
      <c r="N4109">
        <v>2001</v>
      </c>
      <c r="O4109">
        <v>41847</v>
      </c>
    </row>
    <row r="4110" spans="1:15" x14ac:dyDescent="0.25">
      <c r="A4110" t="s">
        <v>70</v>
      </c>
      <c r="B4110">
        <v>2005</v>
      </c>
      <c r="D4110" s="1">
        <v>38542</v>
      </c>
      <c r="E4110" t="s">
        <v>8</v>
      </c>
      <c r="F4110" t="s">
        <v>9</v>
      </c>
      <c r="G4110" t="s">
        <v>10</v>
      </c>
      <c r="H4110">
        <v>316</v>
      </c>
      <c r="J4110">
        <v>2002</v>
      </c>
      <c r="K4110">
        <v>236</v>
      </c>
      <c r="L4110" s="1">
        <v>37492</v>
      </c>
      <c r="M4110">
        <v>0</v>
      </c>
      <c r="N4110">
        <v>2002</v>
      </c>
      <c r="O4110">
        <v>23892</v>
      </c>
    </row>
    <row r="4111" spans="1:15" x14ac:dyDescent="0.25">
      <c r="A4111" t="s">
        <v>70</v>
      </c>
      <c r="B4111">
        <v>2005</v>
      </c>
      <c r="D4111" s="1">
        <v>38543</v>
      </c>
      <c r="E4111" t="s">
        <v>8</v>
      </c>
      <c r="F4111" t="s">
        <v>9</v>
      </c>
      <c r="G4111" t="s">
        <v>10</v>
      </c>
      <c r="H4111">
        <v>471</v>
      </c>
      <c r="J4111">
        <v>2003</v>
      </c>
      <c r="K4111">
        <v>236</v>
      </c>
      <c r="L4111" s="1">
        <v>37857</v>
      </c>
      <c r="M4111">
        <v>10</v>
      </c>
      <c r="N4111">
        <v>2003</v>
      </c>
      <c r="O4111">
        <v>13509</v>
      </c>
    </row>
    <row r="4112" spans="1:15" x14ac:dyDescent="0.25">
      <c r="A4112" t="s">
        <v>70</v>
      </c>
      <c r="B4112">
        <v>2005</v>
      </c>
      <c r="D4112" s="1">
        <v>38544</v>
      </c>
      <c r="E4112" t="s">
        <v>8</v>
      </c>
      <c r="F4112" t="s">
        <v>9</v>
      </c>
      <c r="G4112" t="s">
        <v>10</v>
      </c>
      <c r="H4112">
        <v>297</v>
      </c>
      <c r="J4112">
        <v>2004</v>
      </c>
      <c r="K4112">
        <v>236</v>
      </c>
      <c r="L4112" s="1">
        <v>38222</v>
      </c>
      <c r="M4112">
        <v>0</v>
      </c>
      <c r="N4112">
        <v>2004</v>
      </c>
      <c r="O4112">
        <v>32508</v>
      </c>
    </row>
    <row r="4113" spans="1:15" x14ac:dyDescent="0.25">
      <c r="A4113" t="s">
        <v>70</v>
      </c>
      <c r="B4113">
        <v>2005</v>
      </c>
      <c r="D4113" s="1">
        <v>38545</v>
      </c>
      <c r="E4113" t="s">
        <v>8</v>
      </c>
      <c r="F4113" t="s">
        <v>9</v>
      </c>
      <c r="G4113" t="s">
        <v>10</v>
      </c>
      <c r="H4113">
        <v>558</v>
      </c>
      <c r="J4113">
        <v>2005</v>
      </c>
      <c r="K4113">
        <v>236</v>
      </c>
      <c r="L4113" s="1">
        <v>38588</v>
      </c>
      <c r="M4113">
        <v>0</v>
      </c>
      <c r="N4113">
        <v>2005</v>
      </c>
      <c r="O4113">
        <v>14281</v>
      </c>
    </row>
    <row r="4114" spans="1:15" x14ac:dyDescent="0.25">
      <c r="A4114" t="s">
        <v>70</v>
      </c>
      <c r="B4114">
        <v>2005</v>
      </c>
      <c r="D4114" s="1">
        <v>38546</v>
      </c>
      <c r="E4114" t="s">
        <v>8</v>
      </c>
      <c r="F4114" t="s">
        <v>9</v>
      </c>
      <c r="G4114" t="s">
        <v>10</v>
      </c>
      <c r="H4114">
        <v>369</v>
      </c>
      <c r="J4114">
        <v>2006</v>
      </c>
      <c r="K4114">
        <v>236</v>
      </c>
      <c r="L4114" s="1">
        <v>38953</v>
      </c>
      <c r="M4114">
        <v>755</v>
      </c>
      <c r="N4114">
        <v>2006</v>
      </c>
      <c r="O4114">
        <v>22444</v>
      </c>
    </row>
    <row r="4115" spans="1:15" x14ac:dyDescent="0.25">
      <c r="A4115" t="s">
        <v>70</v>
      </c>
      <c r="B4115">
        <v>2005</v>
      </c>
      <c r="D4115" s="1">
        <v>38547</v>
      </c>
      <c r="E4115" t="s">
        <v>8</v>
      </c>
      <c r="F4115" t="s">
        <v>9</v>
      </c>
      <c r="G4115" t="s">
        <v>10</v>
      </c>
      <c r="H4115">
        <v>393</v>
      </c>
      <c r="J4115">
        <v>2007</v>
      </c>
      <c r="K4115">
        <v>236</v>
      </c>
      <c r="L4115" s="1">
        <v>39318</v>
      </c>
      <c r="M4115">
        <v>237</v>
      </c>
      <c r="N4115">
        <v>2007</v>
      </c>
      <c r="O4115">
        <v>4929</v>
      </c>
    </row>
    <row r="4116" spans="1:15" x14ac:dyDescent="0.25">
      <c r="A4116" t="s">
        <v>70</v>
      </c>
      <c r="B4116">
        <v>2005</v>
      </c>
      <c r="D4116" s="1">
        <v>38548</v>
      </c>
      <c r="E4116" t="s">
        <v>8</v>
      </c>
      <c r="F4116" t="s">
        <v>9</v>
      </c>
      <c r="G4116" t="s">
        <v>10</v>
      </c>
      <c r="H4116">
        <v>126</v>
      </c>
      <c r="J4116">
        <v>2008</v>
      </c>
      <c r="K4116">
        <v>236</v>
      </c>
      <c r="L4116" s="1">
        <v>39683</v>
      </c>
      <c r="M4116">
        <v>140</v>
      </c>
      <c r="N4116">
        <v>2008</v>
      </c>
      <c r="O4116">
        <v>16375</v>
      </c>
    </row>
    <row r="4117" spans="1:15" x14ac:dyDescent="0.25">
      <c r="A4117" t="s">
        <v>70</v>
      </c>
      <c r="B4117">
        <v>2005</v>
      </c>
      <c r="D4117" s="1">
        <v>38549</v>
      </c>
      <c r="E4117" t="s">
        <v>8</v>
      </c>
      <c r="F4117" t="s">
        <v>9</v>
      </c>
      <c r="G4117" t="s">
        <v>10</v>
      </c>
      <c r="H4117">
        <v>236</v>
      </c>
      <c r="J4117">
        <v>2009</v>
      </c>
      <c r="K4117">
        <v>236</v>
      </c>
      <c r="L4117" s="1">
        <v>40049</v>
      </c>
      <c r="M4117">
        <v>452</v>
      </c>
      <c r="N4117">
        <v>2009</v>
      </c>
      <c r="O4117">
        <v>91867</v>
      </c>
    </row>
    <row r="4118" spans="1:15" x14ac:dyDescent="0.25">
      <c r="A4118" t="s">
        <v>70</v>
      </c>
      <c r="B4118">
        <v>2005</v>
      </c>
      <c r="D4118" s="1">
        <v>38550</v>
      </c>
      <c r="E4118" t="s">
        <v>8</v>
      </c>
      <c r="F4118" t="s">
        <v>9</v>
      </c>
      <c r="G4118" t="s">
        <v>10</v>
      </c>
      <c r="H4118">
        <v>299</v>
      </c>
      <c r="J4118">
        <v>2010</v>
      </c>
      <c r="K4118">
        <v>236</v>
      </c>
      <c r="L4118" s="1">
        <v>40414</v>
      </c>
      <c r="M4118">
        <v>591</v>
      </c>
      <c r="N4118">
        <v>2010</v>
      </c>
      <c r="O4118">
        <v>30236</v>
      </c>
    </row>
    <row r="4119" spans="1:15" x14ac:dyDescent="0.25">
      <c r="A4119" t="s">
        <v>70</v>
      </c>
      <c r="B4119">
        <v>2005</v>
      </c>
      <c r="D4119" s="1">
        <v>38551</v>
      </c>
      <c r="E4119" t="s">
        <v>8</v>
      </c>
      <c r="F4119" t="s">
        <v>9</v>
      </c>
      <c r="G4119" t="s">
        <v>10</v>
      </c>
      <c r="H4119">
        <v>174</v>
      </c>
      <c r="J4119">
        <v>2011</v>
      </c>
      <c r="K4119">
        <v>236</v>
      </c>
      <c r="L4119" s="1">
        <v>40779</v>
      </c>
      <c r="M4119">
        <v>228</v>
      </c>
      <c r="N4119">
        <v>2011</v>
      </c>
      <c r="O4119">
        <v>34506</v>
      </c>
    </row>
    <row r="4120" spans="1:15" x14ac:dyDescent="0.25">
      <c r="A4120" t="s">
        <v>70</v>
      </c>
      <c r="B4120">
        <v>2005</v>
      </c>
      <c r="D4120" s="1">
        <v>38552</v>
      </c>
      <c r="E4120" t="s">
        <v>8</v>
      </c>
      <c r="F4120" t="s">
        <v>9</v>
      </c>
      <c r="G4120" t="s">
        <v>10</v>
      </c>
      <c r="H4120">
        <v>537</v>
      </c>
      <c r="J4120">
        <v>2012</v>
      </c>
      <c r="K4120">
        <v>236</v>
      </c>
      <c r="L4120" s="1">
        <v>41144</v>
      </c>
      <c r="M4120">
        <v>1600</v>
      </c>
      <c r="N4120">
        <v>2012</v>
      </c>
      <c r="O4120">
        <v>57701</v>
      </c>
    </row>
    <row r="4121" spans="1:15" x14ac:dyDescent="0.25">
      <c r="A4121" t="s">
        <v>70</v>
      </c>
      <c r="B4121">
        <v>2005</v>
      </c>
      <c r="D4121" s="1">
        <v>38553</v>
      </c>
      <c r="E4121" t="s">
        <v>8</v>
      </c>
      <c r="F4121" t="s">
        <v>9</v>
      </c>
      <c r="G4121" t="s">
        <v>10</v>
      </c>
      <c r="H4121">
        <v>550</v>
      </c>
      <c r="J4121">
        <v>2013</v>
      </c>
      <c r="K4121">
        <v>236</v>
      </c>
      <c r="L4121" s="1">
        <v>41510</v>
      </c>
      <c r="M4121">
        <v>1379</v>
      </c>
      <c r="N4121">
        <v>2013</v>
      </c>
      <c r="O4121">
        <v>65422</v>
      </c>
    </row>
    <row r="4122" spans="1:15" x14ac:dyDescent="0.25">
      <c r="A4122" t="s">
        <v>70</v>
      </c>
      <c r="B4122">
        <v>2005</v>
      </c>
      <c r="D4122" s="1">
        <v>38554</v>
      </c>
      <c r="E4122" t="s">
        <v>8</v>
      </c>
      <c r="F4122" t="s">
        <v>9</v>
      </c>
      <c r="G4122" t="s">
        <v>10</v>
      </c>
      <c r="H4122">
        <v>326</v>
      </c>
      <c r="J4122">
        <v>2014</v>
      </c>
      <c r="K4122">
        <v>236</v>
      </c>
      <c r="L4122" s="1">
        <v>41875</v>
      </c>
      <c r="M4122">
        <v>671</v>
      </c>
      <c r="N4122">
        <v>2014</v>
      </c>
      <c r="O4122">
        <v>32131</v>
      </c>
    </row>
    <row r="4123" spans="1:15" x14ac:dyDescent="0.25">
      <c r="A4123" t="s">
        <v>70</v>
      </c>
      <c r="B4123">
        <v>2005</v>
      </c>
      <c r="D4123" s="1">
        <v>38555</v>
      </c>
      <c r="E4123" t="s">
        <v>8</v>
      </c>
      <c r="F4123" t="s">
        <v>9</v>
      </c>
      <c r="G4123" t="s">
        <v>10</v>
      </c>
      <c r="H4123">
        <v>0</v>
      </c>
      <c r="J4123">
        <v>2015</v>
      </c>
      <c r="K4123">
        <v>236</v>
      </c>
      <c r="L4123" s="1">
        <v>42240</v>
      </c>
      <c r="M4123">
        <v>971</v>
      </c>
      <c r="N4123">
        <v>2015</v>
      </c>
      <c r="O4123">
        <v>49802</v>
      </c>
    </row>
    <row r="4124" spans="1:15" x14ac:dyDescent="0.25">
      <c r="A4124" t="s">
        <v>70</v>
      </c>
      <c r="B4124">
        <v>2005</v>
      </c>
      <c r="D4124" s="1">
        <v>38556</v>
      </c>
      <c r="E4124" t="s">
        <v>8</v>
      </c>
      <c r="F4124" t="s">
        <v>9</v>
      </c>
      <c r="G4124" t="s">
        <v>10</v>
      </c>
      <c r="H4124">
        <v>0</v>
      </c>
      <c r="J4124">
        <v>2016</v>
      </c>
      <c r="K4124">
        <v>236</v>
      </c>
      <c r="L4124" s="1">
        <v>42605</v>
      </c>
      <c r="M4124">
        <v>1526</v>
      </c>
      <c r="N4124">
        <v>2016</v>
      </c>
      <c r="O4124">
        <v>31909</v>
      </c>
    </row>
    <row r="4125" spans="1:15" x14ac:dyDescent="0.25">
      <c r="A4125" t="s">
        <v>70</v>
      </c>
      <c r="B4125">
        <v>2005</v>
      </c>
      <c r="D4125" s="1">
        <v>38557</v>
      </c>
      <c r="E4125" t="s">
        <v>8</v>
      </c>
      <c r="F4125" t="s">
        <v>9</v>
      </c>
      <c r="G4125" t="s">
        <v>10</v>
      </c>
      <c r="H4125">
        <v>438</v>
      </c>
      <c r="J4125">
        <v>2017</v>
      </c>
      <c r="K4125">
        <v>236</v>
      </c>
      <c r="L4125" s="1">
        <v>42971</v>
      </c>
      <c r="M4125">
        <v>1123</v>
      </c>
      <c r="N4125">
        <v>2017</v>
      </c>
      <c r="O4125">
        <v>50716</v>
      </c>
    </row>
    <row r="4126" spans="1:15" x14ac:dyDescent="0.25">
      <c r="A4126" t="s">
        <v>70</v>
      </c>
      <c r="B4126">
        <v>2005</v>
      </c>
      <c r="D4126" s="1">
        <v>38558</v>
      </c>
      <c r="E4126" t="s">
        <v>8</v>
      </c>
      <c r="F4126" t="s">
        <v>9</v>
      </c>
      <c r="G4126" t="s">
        <v>10</v>
      </c>
      <c r="H4126">
        <v>1381</v>
      </c>
      <c r="J4126">
        <v>2018</v>
      </c>
      <c r="K4126">
        <v>236</v>
      </c>
      <c r="L4126" s="1">
        <v>43336</v>
      </c>
      <c r="M4126">
        <v>221</v>
      </c>
      <c r="N4126">
        <v>2018</v>
      </c>
      <c r="O4126">
        <v>40513</v>
      </c>
    </row>
    <row r="4127" spans="1:15" x14ac:dyDescent="0.25">
      <c r="A4127" t="s">
        <v>70</v>
      </c>
      <c r="B4127">
        <v>2005</v>
      </c>
      <c r="D4127" s="1">
        <v>38559</v>
      </c>
      <c r="E4127" t="s">
        <v>8</v>
      </c>
      <c r="F4127" t="s">
        <v>9</v>
      </c>
      <c r="G4127" t="s">
        <v>10</v>
      </c>
      <c r="H4127">
        <v>514</v>
      </c>
      <c r="J4127">
        <v>2019</v>
      </c>
      <c r="K4127">
        <v>236</v>
      </c>
      <c r="L4127" s="1">
        <v>43701</v>
      </c>
      <c r="M4127">
        <v>2082</v>
      </c>
      <c r="N4127">
        <v>2019</v>
      </c>
      <c r="O4127">
        <v>97220</v>
      </c>
    </row>
    <row r="4128" spans="1:15" x14ac:dyDescent="0.25">
      <c r="A4128" t="s">
        <v>70</v>
      </c>
      <c r="B4128">
        <v>2005</v>
      </c>
      <c r="D4128" s="1">
        <v>38560</v>
      </c>
      <c r="E4128" t="s">
        <v>8</v>
      </c>
      <c r="F4128" t="s">
        <v>9</v>
      </c>
      <c r="G4128" t="s">
        <v>10</v>
      </c>
      <c r="H4128">
        <v>65</v>
      </c>
      <c r="J4128">
        <v>2020</v>
      </c>
      <c r="K4128">
        <v>236</v>
      </c>
      <c r="L4128" s="1">
        <v>44066</v>
      </c>
      <c r="M4128">
        <v>128</v>
      </c>
      <c r="N4128">
        <v>2020</v>
      </c>
      <c r="O4128">
        <v>27207</v>
      </c>
    </row>
    <row r="4129" spans="1:15" x14ac:dyDescent="0.25">
      <c r="A4129" t="s">
        <v>70</v>
      </c>
      <c r="B4129">
        <v>2005</v>
      </c>
      <c r="D4129" s="1">
        <v>38561</v>
      </c>
      <c r="E4129" t="s">
        <v>8</v>
      </c>
      <c r="F4129" t="s">
        <v>9</v>
      </c>
      <c r="G4129" t="s">
        <v>10</v>
      </c>
      <c r="H4129">
        <v>110</v>
      </c>
      <c r="J4129">
        <v>2021</v>
      </c>
      <c r="K4129">
        <v>236</v>
      </c>
      <c r="L4129" s="1">
        <v>44432</v>
      </c>
      <c r="M4129">
        <v>770</v>
      </c>
      <c r="N4129">
        <v>2021</v>
      </c>
      <c r="O4129">
        <v>27106</v>
      </c>
    </row>
    <row r="4130" spans="1:15" x14ac:dyDescent="0.25">
      <c r="A4130" t="s">
        <v>70</v>
      </c>
      <c r="B4130">
        <v>2005</v>
      </c>
      <c r="D4130" s="1">
        <v>38562</v>
      </c>
      <c r="E4130" t="s">
        <v>8</v>
      </c>
      <c r="F4130" t="s">
        <v>9</v>
      </c>
      <c r="G4130" t="s">
        <v>10</v>
      </c>
      <c r="H4130">
        <v>74</v>
      </c>
      <c r="J4130">
        <v>1971</v>
      </c>
      <c r="K4130">
        <v>237</v>
      </c>
      <c r="L4130" s="1">
        <v>26170</v>
      </c>
      <c r="M4130">
        <v>0</v>
      </c>
      <c r="N4130">
        <v>1971</v>
      </c>
      <c r="O4130">
        <v>16872</v>
      </c>
    </row>
    <row r="4131" spans="1:15" x14ac:dyDescent="0.25">
      <c r="A4131" t="s">
        <v>70</v>
      </c>
      <c r="B4131">
        <v>2005</v>
      </c>
      <c r="D4131" s="1">
        <v>38563</v>
      </c>
      <c r="E4131" t="s">
        <v>8</v>
      </c>
      <c r="F4131" t="s">
        <v>9</v>
      </c>
      <c r="G4131" t="s">
        <v>10</v>
      </c>
      <c r="H4131">
        <v>658</v>
      </c>
      <c r="J4131">
        <v>1972</v>
      </c>
      <c r="K4131">
        <v>237</v>
      </c>
      <c r="L4131" s="1">
        <v>26535</v>
      </c>
      <c r="M4131">
        <v>500</v>
      </c>
      <c r="N4131">
        <v>1972</v>
      </c>
      <c r="O4131">
        <v>20030</v>
      </c>
    </row>
    <row r="4132" spans="1:15" x14ac:dyDescent="0.25">
      <c r="A4132" t="s">
        <v>70</v>
      </c>
      <c r="B4132">
        <v>2005</v>
      </c>
      <c r="D4132" s="1">
        <v>38564</v>
      </c>
      <c r="E4132" t="s">
        <v>8</v>
      </c>
      <c r="F4132" t="s">
        <v>9</v>
      </c>
      <c r="G4132" t="s">
        <v>10</v>
      </c>
      <c r="H4132">
        <v>508</v>
      </c>
      <c r="J4132">
        <v>1973</v>
      </c>
      <c r="K4132">
        <v>237</v>
      </c>
      <c r="L4132" s="1">
        <v>26901</v>
      </c>
      <c r="M4132">
        <v>3</v>
      </c>
      <c r="N4132">
        <v>1973</v>
      </c>
      <c r="O4132">
        <v>20468</v>
      </c>
    </row>
    <row r="4133" spans="1:15" x14ac:dyDescent="0.25">
      <c r="A4133" t="s">
        <v>70</v>
      </c>
      <c r="B4133">
        <v>2005</v>
      </c>
      <c r="D4133" s="1">
        <v>38565</v>
      </c>
      <c r="E4133" t="s">
        <v>8</v>
      </c>
      <c r="F4133" t="s">
        <v>9</v>
      </c>
      <c r="G4133" t="s">
        <v>10</v>
      </c>
      <c r="H4133">
        <v>489</v>
      </c>
      <c r="J4133">
        <v>1974</v>
      </c>
      <c r="K4133">
        <v>237</v>
      </c>
      <c r="L4133" s="1">
        <v>27266</v>
      </c>
      <c r="M4133">
        <v>1150</v>
      </c>
      <c r="N4133">
        <v>1974</v>
      </c>
      <c r="O4133">
        <v>49114</v>
      </c>
    </row>
    <row r="4134" spans="1:15" x14ac:dyDescent="0.25">
      <c r="A4134" t="s">
        <v>70</v>
      </c>
      <c r="B4134">
        <v>2005</v>
      </c>
      <c r="D4134" s="1">
        <v>38566</v>
      </c>
      <c r="E4134" t="s">
        <v>8</v>
      </c>
      <c r="F4134" t="s">
        <v>9</v>
      </c>
      <c r="G4134" t="s">
        <v>10</v>
      </c>
      <c r="H4134">
        <v>173</v>
      </c>
      <c r="J4134">
        <v>1975</v>
      </c>
      <c r="K4134">
        <v>237</v>
      </c>
      <c r="L4134" s="1">
        <v>27631</v>
      </c>
      <c r="M4134">
        <v>254</v>
      </c>
      <c r="N4134">
        <v>1975</v>
      </c>
      <c r="O4134">
        <v>6790</v>
      </c>
    </row>
    <row r="4135" spans="1:15" x14ac:dyDescent="0.25">
      <c r="A4135" t="s">
        <v>70</v>
      </c>
      <c r="B4135">
        <v>2005</v>
      </c>
      <c r="D4135" s="1">
        <v>38567</v>
      </c>
      <c r="E4135" t="s">
        <v>8</v>
      </c>
      <c r="F4135" t="s">
        <v>9</v>
      </c>
      <c r="G4135" t="s">
        <v>10</v>
      </c>
      <c r="H4135">
        <v>464</v>
      </c>
      <c r="J4135">
        <v>1976</v>
      </c>
      <c r="K4135">
        <v>237</v>
      </c>
      <c r="L4135" s="1">
        <v>27996</v>
      </c>
      <c r="M4135">
        <v>535</v>
      </c>
      <c r="N4135">
        <v>1976</v>
      </c>
      <c r="O4135">
        <v>23770</v>
      </c>
    </row>
    <row r="4136" spans="1:15" x14ac:dyDescent="0.25">
      <c r="A4136" t="s">
        <v>70</v>
      </c>
      <c r="B4136">
        <v>2005</v>
      </c>
      <c r="D4136" s="1">
        <v>38568</v>
      </c>
      <c r="E4136" t="s">
        <v>8</v>
      </c>
      <c r="F4136" t="s">
        <v>9</v>
      </c>
      <c r="G4136" t="s">
        <v>10</v>
      </c>
      <c r="H4136">
        <v>195</v>
      </c>
      <c r="J4136">
        <v>1977</v>
      </c>
      <c r="K4136">
        <v>237</v>
      </c>
      <c r="L4136" s="1">
        <v>28362</v>
      </c>
      <c r="M4136">
        <v>29</v>
      </c>
      <c r="N4136">
        <v>1977</v>
      </c>
      <c r="O4136">
        <v>6295</v>
      </c>
    </row>
    <row r="4137" spans="1:15" x14ac:dyDescent="0.25">
      <c r="A4137" t="s">
        <v>70</v>
      </c>
      <c r="B4137">
        <v>2005</v>
      </c>
      <c r="D4137" s="1">
        <v>38569</v>
      </c>
      <c r="E4137" t="s">
        <v>8</v>
      </c>
      <c r="F4137" t="s">
        <v>9</v>
      </c>
      <c r="G4137" t="s">
        <v>10</v>
      </c>
      <c r="H4137">
        <v>35</v>
      </c>
      <c r="J4137">
        <v>1978</v>
      </c>
      <c r="K4137">
        <v>237</v>
      </c>
      <c r="L4137" s="1">
        <v>28727</v>
      </c>
      <c r="M4137">
        <v>0</v>
      </c>
      <c r="N4137">
        <v>1978</v>
      </c>
      <c r="O4137">
        <v>30865</v>
      </c>
    </row>
    <row r="4138" spans="1:15" x14ac:dyDescent="0.25">
      <c r="A4138" t="s">
        <v>70</v>
      </c>
      <c r="B4138">
        <v>2005</v>
      </c>
      <c r="D4138" s="1">
        <v>38570</v>
      </c>
      <c r="E4138" t="s">
        <v>8</v>
      </c>
      <c r="F4138" t="s">
        <v>9</v>
      </c>
      <c r="G4138" t="s">
        <v>10</v>
      </c>
      <c r="H4138">
        <v>532</v>
      </c>
      <c r="J4138">
        <v>1979</v>
      </c>
      <c r="K4138">
        <v>237</v>
      </c>
      <c r="L4138" s="1">
        <v>29092</v>
      </c>
      <c r="M4138">
        <v>2816</v>
      </c>
      <c r="N4138">
        <v>1979</v>
      </c>
      <c r="O4138">
        <v>39054</v>
      </c>
    </row>
    <row r="4139" spans="1:15" x14ac:dyDescent="0.25">
      <c r="A4139" t="s">
        <v>70</v>
      </c>
      <c r="B4139">
        <v>2005</v>
      </c>
      <c r="D4139" s="1">
        <v>38571</v>
      </c>
      <c r="E4139" t="s">
        <v>8</v>
      </c>
      <c r="F4139" t="s">
        <v>9</v>
      </c>
      <c r="G4139" t="s">
        <v>10</v>
      </c>
      <c r="H4139">
        <v>20</v>
      </c>
      <c r="J4139">
        <v>1980</v>
      </c>
      <c r="K4139">
        <v>237</v>
      </c>
      <c r="L4139" s="1">
        <v>29457</v>
      </c>
      <c r="M4139">
        <v>1359</v>
      </c>
      <c r="N4139">
        <v>1980</v>
      </c>
      <c r="O4139">
        <v>27926</v>
      </c>
    </row>
    <row r="4140" spans="1:15" x14ac:dyDescent="0.25">
      <c r="A4140" t="s">
        <v>70</v>
      </c>
      <c r="B4140">
        <v>2005</v>
      </c>
      <c r="D4140" s="1">
        <v>38572</v>
      </c>
      <c r="E4140" t="s">
        <v>8</v>
      </c>
      <c r="F4140" t="s">
        <v>9</v>
      </c>
      <c r="G4140" t="s">
        <v>10</v>
      </c>
      <c r="H4140">
        <v>0</v>
      </c>
      <c r="J4140">
        <v>1981</v>
      </c>
      <c r="K4140">
        <v>237</v>
      </c>
      <c r="L4140" s="1">
        <v>29823</v>
      </c>
      <c r="M4140">
        <v>379</v>
      </c>
      <c r="N4140">
        <v>1981</v>
      </c>
      <c r="O4140">
        <v>5959</v>
      </c>
    </row>
    <row r="4141" spans="1:15" x14ac:dyDescent="0.25">
      <c r="A4141" t="s">
        <v>70</v>
      </c>
      <c r="B4141">
        <v>2005</v>
      </c>
      <c r="D4141" s="1">
        <v>38573</v>
      </c>
      <c r="E4141" t="s">
        <v>8</v>
      </c>
      <c r="F4141" t="s">
        <v>9</v>
      </c>
      <c r="G4141" t="s">
        <v>10</v>
      </c>
      <c r="H4141">
        <v>0</v>
      </c>
      <c r="J4141">
        <v>1982</v>
      </c>
      <c r="K4141">
        <v>237</v>
      </c>
      <c r="L4141" s="1">
        <v>30188</v>
      </c>
      <c r="M4141">
        <v>16</v>
      </c>
      <c r="N4141">
        <v>1982</v>
      </c>
      <c r="O4141">
        <v>15814</v>
      </c>
    </row>
    <row r="4142" spans="1:15" x14ac:dyDescent="0.25">
      <c r="A4142" t="s">
        <v>70</v>
      </c>
      <c r="B4142">
        <v>2005</v>
      </c>
      <c r="D4142" s="1">
        <v>38574</v>
      </c>
      <c r="E4142" t="s">
        <v>8</v>
      </c>
      <c r="F4142" t="s">
        <v>9</v>
      </c>
      <c r="G4142" t="s">
        <v>10</v>
      </c>
      <c r="H4142">
        <v>0</v>
      </c>
      <c r="J4142">
        <v>1983</v>
      </c>
      <c r="K4142">
        <v>237</v>
      </c>
      <c r="L4142" s="1">
        <v>30553</v>
      </c>
      <c r="M4142">
        <v>0</v>
      </c>
      <c r="N4142">
        <v>1983</v>
      </c>
      <c r="O4142">
        <v>65770</v>
      </c>
    </row>
    <row r="4143" spans="1:15" x14ac:dyDescent="0.25">
      <c r="A4143" t="s">
        <v>70</v>
      </c>
      <c r="B4143">
        <v>2005</v>
      </c>
      <c r="D4143" s="1">
        <v>38575</v>
      </c>
      <c r="E4143" t="s">
        <v>8</v>
      </c>
      <c r="F4143" t="s">
        <v>9</v>
      </c>
      <c r="G4143" t="s">
        <v>10</v>
      </c>
      <c r="H4143">
        <v>5</v>
      </c>
      <c r="J4143">
        <v>1984</v>
      </c>
      <c r="K4143">
        <v>237</v>
      </c>
      <c r="L4143" s="1">
        <v>30918</v>
      </c>
      <c r="M4143">
        <v>15</v>
      </c>
      <c r="N4143">
        <v>1984</v>
      </c>
      <c r="O4143">
        <v>22551</v>
      </c>
    </row>
    <row r="4144" spans="1:15" x14ac:dyDescent="0.25">
      <c r="A4144" t="s">
        <v>70</v>
      </c>
      <c r="B4144">
        <v>2005</v>
      </c>
      <c r="D4144" s="1">
        <v>38576</v>
      </c>
      <c r="E4144" t="s">
        <v>8</v>
      </c>
      <c r="F4144" t="s">
        <v>9</v>
      </c>
      <c r="G4144" t="s">
        <v>10</v>
      </c>
      <c r="H4144">
        <v>0</v>
      </c>
      <c r="J4144">
        <v>1985</v>
      </c>
      <c r="K4144">
        <v>237</v>
      </c>
      <c r="L4144" s="1">
        <v>31284</v>
      </c>
      <c r="M4144">
        <v>534</v>
      </c>
      <c r="N4144">
        <v>1985</v>
      </c>
      <c r="O4144">
        <v>7982</v>
      </c>
    </row>
    <row r="4145" spans="1:15" x14ac:dyDescent="0.25">
      <c r="A4145" t="s">
        <v>70</v>
      </c>
      <c r="B4145">
        <v>2005</v>
      </c>
      <c r="D4145" s="1">
        <v>38577</v>
      </c>
      <c r="E4145" t="s">
        <v>8</v>
      </c>
      <c r="F4145" t="s">
        <v>9</v>
      </c>
      <c r="G4145" t="s">
        <v>10</v>
      </c>
      <c r="H4145">
        <v>0</v>
      </c>
      <c r="J4145">
        <v>1986</v>
      </c>
      <c r="K4145">
        <v>237</v>
      </c>
      <c r="L4145" s="1">
        <v>31649</v>
      </c>
      <c r="M4145">
        <v>92</v>
      </c>
      <c r="N4145">
        <v>1986</v>
      </c>
      <c r="O4145">
        <v>1037</v>
      </c>
    </row>
    <row r="4146" spans="1:15" x14ac:dyDescent="0.25">
      <c r="A4146" t="s">
        <v>70</v>
      </c>
      <c r="B4146">
        <v>2005</v>
      </c>
      <c r="D4146" s="1">
        <v>38578</v>
      </c>
      <c r="E4146" t="s">
        <v>8</v>
      </c>
      <c r="F4146" t="s">
        <v>9</v>
      </c>
      <c r="G4146" t="s">
        <v>10</v>
      </c>
      <c r="H4146">
        <v>0</v>
      </c>
      <c r="J4146">
        <v>1987</v>
      </c>
      <c r="K4146">
        <v>237</v>
      </c>
      <c r="L4146" s="1">
        <v>32014</v>
      </c>
      <c r="M4146">
        <v>121</v>
      </c>
      <c r="N4146">
        <v>1987</v>
      </c>
      <c r="O4146">
        <v>18854</v>
      </c>
    </row>
    <row r="4147" spans="1:15" x14ac:dyDescent="0.25">
      <c r="A4147" t="s">
        <v>70</v>
      </c>
      <c r="B4147">
        <v>2005</v>
      </c>
      <c r="D4147" s="1">
        <v>38579</v>
      </c>
      <c r="E4147" t="s">
        <v>8</v>
      </c>
      <c r="F4147" t="s">
        <v>9</v>
      </c>
      <c r="G4147" t="s">
        <v>10</v>
      </c>
      <c r="H4147">
        <v>0</v>
      </c>
      <c r="J4147">
        <v>1988</v>
      </c>
      <c r="K4147">
        <v>237</v>
      </c>
      <c r="L4147" s="1">
        <v>32379</v>
      </c>
      <c r="M4147">
        <v>31</v>
      </c>
      <c r="N4147">
        <v>1988</v>
      </c>
      <c r="O4147">
        <v>8089</v>
      </c>
    </row>
    <row r="4148" spans="1:15" x14ac:dyDescent="0.25">
      <c r="A4148" t="s">
        <v>70</v>
      </c>
      <c r="B4148">
        <v>2005</v>
      </c>
      <c r="D4148" s="1">
        <v>38580</v>
      </c>
      <c r="E4148" t="s">
        <v>8</v>
      </c>
      <c r="F4148" t="s">
        <v>9</v>
      </c>
      <c r="G4148" t="s">
        <v>10</v>
      </c>
      <c r="H4148">
        <v>18</v>
      </c>
      <c r="J4148">
        <v>1989</v>
      </c>
      <c r="K4148">
        <v>237</v>
      </c>
      <c r="L4148" s="1">
        <v>32745</v>
      </c>
      <c r="M4148">
        <v>579</v>
      </c>
      <c r="N4148">
        <v>1989</v>
      </c>
      <c r="O4148">
        <v>60360</v>
      </c>
    </row>
    <row r="4149" spans="1:15" x14ac:dyDescent="0.25">
      <c r="A4149" t="s">
        <v>70</v>
      </c>
      <c r="B4149">
        <v>2005</v>
      </c>
      <c r="D4149" s="1">
        <v>38581</v>
      </c>
      <c r="E4149" t="s">
        <v>8</v>
      </c>
      <c r="F4149" t="s">
        <v>9</v>
      </c>
      <c r="G4149" t="s">
        <v>10</v>
      </c>
      <c r="H4149">
        <v>128</v>
      </c>
      <c r="J4149">
        <v>1990</v>
      </c>
      <c r="K4149">
        <v>237</v>
      </c>
      <c r="L4149" s="1">
        <v>33110</v>
      </c>
      <c r="M4149">
        <v>1130</v>
      </c>
      <c r="N4149">
        <v>1990</v>
      </c>
      <c r="O4149">
        <v>29068</v>
      </c>
    </row>
    <row r="4150" spans="1:15" x14ac:dyDescent="0.25">
      <c r="A4150" t="s">
        <v>70</v>
      </c>
      <c r="B4150">
        <v>2005</v>
      </c>
      <c r="D4150" s="1">
        <v>38582</v>
      </c>
      <c r="E4150" t="s">
        <v>8</v>
      </c>
      <c r="F4150" t="s">
        <v>9</v>
      </c>
      <c r="G4150" t="s">
        <v>10</v>
      </c>
      <c r="H4150">
        <v>91</v>
      </c>
      <c r="J4150">
        <v>1991</v>
      </c>
      <c r="K4150">
        <v>237</v>
      </c>
      <c r="L4150" s="1">
        <v>33475</v>
      </c>
      <c r="M4150">
        <v>1040</v>
      </c>
      <c r="N4150">
        <v>1991</v>
      </c>
      <c r="O4150">
        <v>21250</v>
      </c>
    </row>
    <row r="4151" spans="1:15" x14ac:dyDescent="0.25">
      <c r="A4151" t="s">
        <v>70</v>
      </c>
      <c r="B4151">
        <v>2005</v>
      </c>
      <c r="D4151" s="1">
        <v>38583</v>
      </c>
      <c r="E4151" t="s">
        <v>8</v>
      </c>
      <c r="F4151" t="s">
        <v>9</v>
      </c>
      <c r="G4151" t="s">
        <v>10</v>
      </c>
      <c r="H4151">
        <v>193</v>
      </c>
      <c r="J4151">
        <v>1992</v>
      </c>
      <c r="K4151">
        <v>237</v>
      </c>
      <c r="L4151" s="1">
        <v>33840</v>
      </c>
      <c r="M4151">
        <v>2238</v>
      </c>
      <c r="N4151">
        <v>1992</v>
      </c>
      <c r="O4151">
        <v>36708</v>
      </c>
    </row>
    <row r="4152" spans="1:15" x14ac:dyDescent="0.25">
      <c r="A4152" t="s">
        <v>70</v>
      </c>
      <c r="B4152">
        <v>2005</v>
      </c>
      <c r="D4152" s="1">
        <v>38584</v>
      </c>
      <c r="E4152" t="s">
        <v>8</v>
      </c>
      <c r="F4152" t="s">
        <v>9</v>
      </c>
      <c r="G4152" t="s">
        <v>10</v>
      </c>
      <c r="H4152">
        <v>278</v>
      </c>
      <c r="J4152">
        <v>1993</v>
      </c>
      <c r="K4152">
        <v>237</v>
      </c>
      <c r="L4152" s="1">
        <v>34206</v>
      </c>
      <c r="M4152">
        <v>4630</v>
      </c>
      <c r="N4152">
        <v>1993</v>
      </c>
      <c r="O4152">
        <v>67822</v>
      </c>
    </row>
    <row r="4153" spans="1:15" x14ac:dyDescent="0.25">
      <c r="A4153" t="s">
        <v>70</v>
      </c>
      <c r="B4153">
        <v>2005</v>
      </c>
      <c r="D4153" s="1">
        <v>38585</v>
      </c>
      <c r="E4153" t="s">
        <v>8</v>
      </c>
      <c r="F4153" t="s">
        <v>9</v>
      </c>
      <c r="G4153" t="s">
        <v>10</v>
      </c>
      <c r="H4153">
        <v>104</v>
      </c>
      <c r="J4153">
        <v>1994</v>
      </c>
      <c r="K4153">
        <v>237</v>
      </c>
      <c r="L4153" s="1">
        <v>34571</v>
      </c>
      <c r="M4153">
        <v>544</v>
      </c>
      <c r="N4153">
        <v>1994</v>
      </c>
      <c r="O4153">
        <v>25672</v>
      </c>
    </row>
    <row r="4154" spans="1:15" x14ac:dyDescent="0.25">
      <c r="A4154" t="s">
        <v>70</v>
      </c>
      <c r="B4154">
        <v>2005</v>
      </c>
      <c r="D4154" s="1">
        <v>38586</v>
      </c>
      <c r="E4154" t="s">
        <v>8</v>
      </c>
      <c r="F4154" t="s">
        <v>9</v>
      </c>
      <c r="G4154" t="s">
        <v>10</v>
      </c>
      <c r="H4154">
        <v>824</v>
      </c>
      <c r="J4154">
        <v>1995</v>
      </c>
      <c r="K4154">
        <v>237</v>
      </c>
      <c r="L4154" s="1">
        <v>34936</v>
      </c>
      <c r="M4154">
        <v>398</v>
      </c>
      <c r="N4154">
        <v>1995</v>
      </c>
      <c r="O4154">
        <v>28765</v>
      </c>
    </row>
    <row r="4155" spans="1:15" x14ac:dyDescent="0.25">
      <c r="A4155" t="s">
        <v>70</v>
      </c>
      <c r="B4155">
        <v>2005</v>
      </c>
      <c r="D4155" s="1">
        <v>38587</v>
      </c>
      <c r="E4155" t="s">
        <v>8</v>
      </c>
      <c r="F4155" t="s">
        <v>9</v>
      </c>
      <c r="G4155" t="s">
        <v>10</v>
      </c>
      <c r="H4155">
        <v>123</v>
      </c>
      <c r="J4155">
        <v>1999</v>
      </c>
      <c r="K4155">
        <v>237</v>
      </c>
      <c r="L4155" s="1">
        <v>36397</v>
      </c>
      <c r="M4155">
        <v>265</v>
      </c>
      <c r="N4155">
        <v>1999</v>
      </c>
      <c r="O4155">
        <v>35295</v>
      </c>
    </row>
    <row r="4156" spans="1:15" x14ac:dyDescent="0.25">
      <c r="A4156" t="s">
        <v>70</v>
      </c>
      <c r="B4156">
        <v>2005</v>
      </c>
      <c r="D4156" s="1">
        <v>38588</v>
      </c>
      <c r="E4156" t="s">
        <v>8</v>
      </c>
      <c r="F4156" t="s">
        <v>9</v>
      </c>
      <c r="G4156" t="s">
        <v>10</v>
      </c>
      <c r="H4156">
        <v>0</v>
      </c>
      <c r="J4156">
        <v>2000</v>
      </c>
      <c r="K4156">
        <v>237</v>
      </c>
      <c r="L4156" s="1">
        <v>36762</v>
      </c>
      <c r="M4156">
        <v>690</v>
      </c>
      <c r="N4156">
        <v>2000</v>
      </c>
      <c r="O4156">
        <v>24462</v>
      </c>
    </row>
    <row r="4157" spans="1:15" x14ac:dyDescent="0.25">
      <c r="A4157" t="s">
        <v>70</v>
      </c>
      <c r="B4157">
        <v>2005</v>
      </c>
      <c r="D4157" s="1">
        <v>38589</v>
      </c>
      <c r="E4157" t="s">
        <v>8</v>
      </c>
      <c r="F4157" t="s">
        <v>9</v>
      </c>
      <c r="G4157" t="s">
        <v>10</v>
      </c>
      <c r="H4157">
        <v>0</v>
      </c>
      <c r="J4157">
        <v>2001</v>
      </c>
      <c r="K4157">
        <v>237</v>
      </c>
      <c r="L4157" s="1">
        <v>37128</v>
      </c>
      <c r="M4157">
        <v>172</v>
      </c>
      <c r="N4157">
        <v>2001</v>
      </c>
      <c r="O4157">
        <v>42019</v>
      </c>
    </row>
    <row r="4158" spans="1:15" x14ac:dyDescent="0.25">
      <c r="A4158" t="s">
        <v>70</v>
      </c>
      <c r="B4158">
        <v>2005</v>
      </c>
      <c r="D4158" s="1">
        <v>38590</v>
      </c>
      <c r="E4158" t="s">
        <v>8</v>
      </c>
      <c r="F4158" t="s">
        <v>9</v>
      </c>
      <c r="G4158" t="s">
        <v>10</v>
      </c>
      <c r="H4158">
        <v>0</v>
      </c>
      <c r="J4158">
        <v>2002</v>
      </c>
      <c r="K4158">
        <v>237</v>
      </c>
      <c r="L4158" s="1">
        <v>37493</v>
      </c>
      <c r="M4158">
        <v>330</v>
      </c>
      <c r="N4158">
        <v>2002</v>
      </c>
      <c r="O4158">
        <v>24222</v>
      </c>
    </row>
    <row r="4159" spans="1:15" x14ac:dyDescent="0.25">
      <c r="A4159" t="s">
        <v>70</v>
      </c>
      <c r="B4159">
        <v>2005</v>
      </c>
      <c r="D4159" s="1">
        <v>38591</v>
      </c>
      <c r="E4159" t="s">
        <v>8</v>
      </c>
      <c r="F4159" t="s">
        <v>9</v>
      </c>
      <c r="G4159" t="s">
        <v>10</v>
      </c>
      <c r="H4159">
        <v>0</v>
      </c>
      <c r="J4159">
        <v>2003</v>
      </c>
      <c r="K4159">
        <v>237</v>
      </c>
      <c r="L4159" s="1">
        <v>37858</v>
      </c>
      <c r="M4159">
        <v>186</v>
      </c>
      <c r="N4159">
        <v>2003</v>
      </c>
      <c r="O4159">
        <v>13695</v>
      </c>
    </row>
    <row r="4160" spans="1:15" x14ac:dyDescent="0.25">
      <c r="A4160" t="s">
        <v>70</v>
      </c>
      <c r="B4160">
        <v>2005</v>
      </c>
      <c r="D4160" s="1">
        <v>38592</v>
      </c>
      <c r="E4160" t="s">
        <v>8</v>
      </c>
      <c r="F4160" t="s">
        <v>9</v>
      </c>
      <c r="G4160" t="s">
        <v>10</v>
      </c>
      <c r="H4160">
        <v>0</v>
      </c>
      <c r="J4160">
        <v>2004</v>
      </c>
      <c r="K4160">
        <v>237</v>
      </c>
      <c r="L4160" s="1">
        <v>38223</v>
      </c>
      <c r="M4160">
        <v>1011</v>
      </c>
      <c r="N4160">
        <v>2004</v>
      </c>
      <c r="O4160">
        <v>33519</v>
      </c>
    </row>
    <row r="4161" spans="1:15" x14ac:dyDescent="0.25">
      <c r="A4161" t="s">
        <v>70</v>
      </c>
      <c r="B4161">
        <v>2005</v>
      </c>
      <c r="D4161" s="1">
        <v>38593</v>
      </c>
      <c r="E4161" t="s">
        <v>8</v>
      </c>
      <c r="F4161" t="s">
        <v>9</v>
      </c>
      <c r="G4161" t="s">
        <v>10</v>
      </c>
      <c r="H4161">
        <v>211</v>
      </c>
      <c r="J4161">
        <v>2005</v>
      </c>
      <c r="K4161">
        <v>237</v>
      </c>
      <c r="L4161" s="1">
        <v>38589</v>
      </c>
      <c r="M4161">
        <v>0</v>
      </c>
      <c r="N4161">
        <v>2005</v>
      </c>
      <c r="O4161">
        <v>14281</v>
      </c>
    </row>
    <row r="4162" spans="1:15" x14ac:dyDescent="0.25">
      <c r="A4162" t="s">
        <v>70</v>
      </c>
      <c r="B4162">
        <v>2005</v>
      </c>
      <c r="D4162" s="1">
        <v>38594</v>
      </c>
      <c r="E4162" t="s">
        <v>8</v>
      </c>
      <c r="F4162" t="s">
        <v>9</v>
      </c>
      <c r="G4162" t="s">
        <v>10</v>
      </c>
      <c r="H4162">
        <v>240</v>
      </c>
      <c r="J4162">
        <v>2006</v>
      </c>
      <c r="K4162">
        <v>237</v>
      </c>
      <c r="L4162" s="1">
        <v>38954</v>
      </c>
      <c r="M4162">
        <v>0</v>
      </c>
      <c r="N4162">
        <v>2006</v>
      </c>
      <c r="O4162">
        <v>22444</v>
      </c>
    </row>
    <row r="4163" spans="1:15" x14ac:dyDescent="0.25">
      <c r="A4163" t="s">
        <v>70</v>
      </c>
      <c r="B4163">
        <v>2005</v>
      </c>
      <c r="D4163" s="1">
        <v>38595</v>
      </c>
      <c r="E4163" t="s">
        <v>8</v>
      </c>
      <c r="F4163" t="s">
        <v>9</v>
      </c>
      <c r="G4163" t="s">
        <v>10</v>
      </c>
      <c r="H4163">
        <v>165</v>
      </c>
      <c r="J4163">
        <v>2007</v>
      </c>
      <c r="K4163">
        <v>237</v>
      </c>
      <c r="L4163" s="1">
        <v>39319</v>
      </c>
      <c r="M4163">
        <v>141</v>
      </c>
      <c r="N4163">
        <v>2007</v>
      </c>
      <c r="O4163">
        <v>5070</v>
      </c>
    </row>
    <row r="4164" spans="1:15" x14ac:dyDescent="0.25">
      <c r="A4164" t="s">
        <v>70</v>
      </c>
      <c r="B4164">
        <v>2005</v>
      </c>
      <c r="D4164" s="1">
        <v>38596</v>
      </c>
      <c r="E4164" t="s">
        <v>8</v>
      </c>
      <c r="F4164" t="s">
        <v>9</v>
      </c>
      <c r="G4164" t="s">
        <v>10</v>
      </c>
      <c r="H4164">
        <v>650</v>
      </c>
      <c r="J4164">
        <v>2008</v>
      </c>
      <c r="K4164">
        <v>237</v>
      </c>
      <c r="L4164" s="1">
        <v>39684</v>
      </c>
      <c r="M4164">
        <v>313</v>
      </c>
      <c r="N4164">
        <v>2008</v>
      </c>
      <c r="O4164">
        <v>16688</v>
      </c>
    </row>
    <row r="4165" spans="1:15" x14ac:dyDescent="0.25">
      <c r="A4165" t="s">
        <v>70</v>
      </c>
      <c r="B4165">
        <v>2005</v>
      </c>
      <c r="D4165" s="1">
        <v>38597</v>
      </c>
      <c r="E4165" t="s">
        <v>8</v>
      </c>
      <c r="F4165" t="s">
        <v>9</v>
      </c>
      <c r="G4165" t="s">
        <v>10</v>
      </c>
      <c r="H4165">
        <v>434</v>
      </c>
      <c r="J4165">
        <v>2009</v>
      </c>
      <c r="K4165">
        <v>237</v>
      </c>
      <c r="L4165" s="1">
        <v>40050</v>
      </c>
      <c r="M4165">
        <v>1112</v>
      </c>
      <c r="N4165">
        <v>2009</v>
      </c>
      <c r="O4165">
        <v>92979</v>
      </c>
    </row>
    <row r="4166" spans="1:15" x14ac:dyDescent="0.25">
      <c r="A4166" t="s">
        <v>70</v>
      </c>
      <c r="B4166">
        <v>2005</v>
      </c>
      <c r="D4166" s="1">
        <v>38598</v>
      </c>
      <c r="E4166" t="s">
        <v>8</v>
      </c>
      <c r="F4166" t="s">
        <v>9</v>
      </c>
      <c r="G4166" t="s">
        <v>10</v>
      </c>
      <c r="H4166">
        <v>137</v>
      </c>
      <c r="J4166">
        <v>2010</v>
      </c>
      <c r="K4166">
        <v>237</v>
      </c>
      <c r="L4166" s="1">
        <v>40415</v>
      </c>
      <c r="M4166">
        <v>698</v>
      </c>
      <c r="N4166">
        <v>2010</v>
      </c>
      <c r="O4166">
        <v>30934</v>
      </c>
    </row>
    <row r="4167" spans="1:15" x14ac:dyDescent="0.25">
      <c r="A4167" t="s">
        <v>70</v>
      </c>
      <c r="B4167">
        <v>2005</v>
      </c>
      <c r="D4167" s="1">
        <v>38599</v>
      </c>
      <c r="E4167" t="s">
        <v>8</v>
      </c>
      <c r="F4167" t="s">
        <v>9</v>
      </c>
      <c r="G4167" t="s">
        <v>10</v>
      </c>
      <c r="H4167">
        <v>344</v>
      </c>
      <c r="J4167">
        <v>2011</v>
      </c>
      <c r="K4167">
        <v>237</v>
      </c>
      <c r="L4167" s="1">
        <v>40780</v>
      </c>
      <c r="M4167">
        <v>51</v>
      </c>
      <c r="N4167">
        <v>2011</v>
      </c>
      <c r="O4167">
        <v>34557</v>
      </c>
    </row>
    <row r="4168" spans="1:15" x14ac:dyDescent="0.25">
      <c r="A4168" t="s">
        <v>70</v>
      </c>
      <c r="B4168">
        <v>2005</v>
      </c>
      <c r="D4168" s="1">
        <v>38600</v>
      </c>
      <c r="E4168" t="s">
        <v>8</v>
      </c>
      <c r="F4168" t="s">
        <v>9</v>
      </c>
      <c r="G4168" t="s">
        <v>10</v>
      </c>
      <c r="H4168">
        <v>502</v>
      </c>
      <c r="J4168">
        <v>2012</v>
      </c>
      <c r="K4168">
        <v>237</v>
      </c>
      <c r="L4168" s="1">
        <v>41145</v>
      </c>
      <c r="M4168">
        <v>870</v>
      </c>
      <c r="N4168">
        <v>2012</v>
      </c>
      <c r="O4168">
        <v>58571</v>
      </c>
    </row>
    <row r="4169" spans="1:15" x14ac:dyDescent="0.25">
      <c r="A4169" t="s">
        <v>70</v>
      </c>
      <c r="B4169">
        <v>2005</v>
      </c>
      <c r="D4169" s="1">
        <v>38601</v>
      </c>
      <c r="E4169" t="s">
        <v>8</v>
      </c>
      <c r="F4169" t="s">
        <v>9</v>
      </c>
      <c r="G4169" t="s">
        <v>10</v>
      </c>
      <c r="H4169">
        <v>148</v>
      </c>
      <c r="J4169">
        <v>2013</v>
      </c>
      <c r="K4169">
        <v>237</v>
      </c>
      <c r="L4169" s="1">
        <v>41511</v>
      </c>
      <c r="M4169">
        <v>785</v>
      </c>
      <c r="N4169">
        <v>2013</v>
      </c>
      <c r="O4169">
        <v>66207</v>
      </c>
    </row>
    <row r="4170" spans="1:15" x14ac:dyDescent="0.25">
      <c r="A4170" t="s">
        <v>70</v>
      </c>
      <c r="B4170">
        <v>2005</v>
      </c>
      <c r="D4170" s="1">
        <v>38602</v>
      </c>
      <c r="E4170" t="s">
        <v>8</v>
      </c>
      <c r="F4170" t="s">
        <v>9</v>
      </c>
      <c r="G4170" t="s">
        <v>10</v>
      </c>
      <c r="H4170">
        <v>0</v>
      </c>
      <c r="J4170">
        <v>2014</v>
      </c>
      <c r="K4170">
        <v>237</v>
      </c>
      <c r="L4170" s="1">
        <v>41876</v>
      </c>
      <c r="M4170">
        <v>307</v>
      </c>
      <c r="N4170">
        <v>2014</v>
      </c>
      <c r="O4170">
        <v>32438</v>
      </c>
    </row>
    <row r="4171" spans="1:15" x14ac:dyDescent="0.25">
      <c r="A4171" t="s">
        <v>70</v>
      </c>
      <c r="B4171">
        <v>2005</v>
      </c>
      <c r="D4171" s="1">
        <v>38603</v>
      </c>
      <c r="E4171" t="s">
        <v>8</v>
      </c>
      <c r="F4171" t="s">
        <v>9</v>
      </c>
      <c r="G4171" t="s">
        <v>10</v>
      </c>
      <c r="H4171">
        <v>380</v>
      </c>
      <c r="J4171">
        <v>2015</v>
      </c>
      <c r="K4171">
        <v>237</v>
      </c>
      <c r="L4171" s="1">
        <v>42241</v>
      </c>
      <c r="M4171">
        <v>1650</v>
      </c>
      <c r="N4171">
        <v>2015</v>
      </c>
      <c r="O4171">
        <v>51452</v>
      </c>
    </row>
    <row r="4172" spans="1:15" x14ac:dyDescent="0.25">
      <c r="A4172" t="s">
        <v>70</v>
      </c>
      <c r="B4172">
        <v>2005</v>
      </c>
      <c r="D4172" s="1">
        <v>38604</v>
      </c>
      <c r="E4172" t="s">
        <v>8</v>
      </c>
      <c r="F4172" t="s">
        <v>9</v>
      </c>
      <c r="G4172" t="s">
        <v>10</v>
      </c>
      <c r="H4172">
        <v>10</v>
      </c>
      <c r="J4172">
        <v>2016</v>
      </c>
      <c r="K4172">
        <v>237</v>
      </c>
      <c r="L4172" s="1">
        <v>42606</v>
      </c>
      <c r="M4172">
        <v>2132</v>
      </c>
      <c r="N4172">
        <v>2016</v>
      </c>
      <c r="O4172">
        <v>34041</v>
      </c>
    </row>
    <row r="4173" spans="1:15" x14ac:dyDescent="0.25">
      <c r="A4173" t="s">
        <v>70</v>
      </c>
      <c r="B4173">
        <v>2005</v>
      </c>
      <c r="D4173" s="1">
        <v>38605</v>
      </c>
      <c r="E4173" t="s">
        <v>8</v>
      </c>
      <c r="F4173" t="s">
        <v>9</v>
      </c>
      <c r="G4173" t="s">
        <v>10</v>
      </c>
      <c r="H4173">
        <v>188</v>
      </c>
      <c r="J4173">
        <v>2017</v>
      </c>
      <c r="K4173">
        <v>237</v>
      </c>
      <c r="L4173" s="1">
        <v>42972</v>
      </c>
      <c r="M4173">
        <v>43</v>
      </c>
      <c r="N4173">
        <v>2017</v>
      </c>
      <c r="O4173">
        <v>50759</v>
      </c>
    </row>
    <row r="4174" spans="1:15" x14ac:dyDescent="0.25">
      <c r="A4174" t="s">
        <v>70</v>
      </c>
      <c r="B4174">
        <v>2005</v>
      </c>
      <c r="D4174" s="1">
        <v>38606</v>
      </c>
      <c r="E4174" t="s">
        <v>8</v>
      </c>
      <c r="F4174" t="s">
        <v>9</v>
      </c>
      <c r="G4174" t="s">
        <v>10</v>
      </c>
      <c r="H4174">
        <v>68</v>
      </c>
      <c r="J4174">
        <v>2018</v>
      </c>
      <c r="K4174">
        <v>237</v>
      </c>
      <c r="L4174" s="1">
        <v>43337</v>
      </c>
      <c r="M4174">
        <v>233</v>
      </c>
      <c r="N4174">
        <v>2018</v>
      </c>
      <c r="O4174">
        <v>40746</v>
      </c>
    </row>
    <row r="4175" spans="1:15" x14ac:dyDescent="0.25">
      <c r="A4175" t="s">
        <v>70</v>
      </c>
      <c r="B4175">
        <v>2005</v>
      </c>
      <c r="D4175" s="1">
        <v>38607</v>
      </c>
      <c r="E4175" t="s">
        <v>8</v>
      </c>
      <c r="F4175" t="s">
        <v>9</v>
      </c>
      <c r="G4175" t="s">
        <v>10</v>
      </c>
      <c r="H4175">
        <v>425</v>
      </c>
      <c r="J4175">
        <v>2019</v>
      </c>
      <c r="K4175">
        <v>237</v>
      </c>
      <c r="L4175" s="1">
        <v>43702</v>
      </c>
      <c r="M4175">
        <v>2253</v>
      </c>
      <c r="N4175">
        <v>2019</v>
      </c>
      <c r="O4175">
        <v>99473</v>
      </c>
    </row>
    <row r="4176" spans="1:15" x14ac:dyDescent="0.25">
      <c r="A4176" t="s">
        <v>70</v>
      </c>
      <c r="B4176">
        <v>2005</v>
      </c>
      <c r="D4176" s="1">
        <v>38608</v>
      </c>
      <c r="E4176" t="s">
        <v>8</v>
      </c>
      <c r="F4176" t="s">
        <v>9</v>
      </c>
      <c r="G4176" t="s">
        <v>10</v>
      </c>
      <c r="H4176">
        <v>44</v>
      </c>
      <c r="J4176">
        <v>2020</v>
      </c>
      <c r="K4176">
        <v>237</v>
      </c>
      <c r="L4176" s="1">
        <v>44067</v>
      </c>
      <c r="M4176">
        <v>238</v>
      </c>
      <c r="N4176">
        <v>2020</v>
      </c>
      <c r="O4176">
        <v>27445</v>
      </c>
    </row>
    <row r="4177" spans="1:15" x14ac:dyDescent="0.25">
      <c r="A4177" t="s">
        <v>70</v>
      </c>
      <c r="B4177">
        <v>2005</v>
      </c>
      <c r="D4177" s="1">
        <v>38609</v>
      </c>
      <c r="E4177" t="s">
        <v>8</v>
      </c>
      <c r="F4177" t="s">
        <v>9</v>
      </c>
      <c r="G4177" t="s">
        <v>10</v>
      </c>
      <c r="H4177">
        <v>1470</v>
      </c>
      <c r="J4177">
        <v>2021</v>
      </c>
      <c r="K4177">
        <v>237</v>
      </c>
      <c r="L4177" s="1">
        <v>44433</v>
      </c>
      <c r="M4177">
        <v>515</v>
      </c>
      <c r="N4177">
        <v>2021</v>
      </c>
      <c r="O4177">
        <v>27621</v>
      </c>
    </row>
    <row r="4178" spans="1:15" x14ac:dyDescent="0.25">
      <c r="A4178" t="s">
        <v>70</v>
      </c>
      <c r="B4178">
        <v>2005</v>
      </c>
      <c r="D4178" s="1">
        <v>38610</v>
      </c>
      <c r="E4178" t="s">
        <v>8</v>
      </c>
      <c r="F4178" t="s">
        <v>9</v>
      </c>
      <c r="G4178" t="s">
        <v>10</v>
      </c>
      <c r="H4178">
        <v>332</v>
      </c>
      <c r="J4178">
        <v>1971</v>
      </c>
      <c r="K4178">
        <v>238</v>
      </c>
      <c r="L4178" s="1">
        <v>26171</v>
      </c>
      <c r="M4178">
        <v>341</v>
      </c>
      <c r="N4178">
        <v>1971</v>
      </c>
      <c r="O4178">
        <v>17213</v>
      </c>
    </row>
    <row r="4179" spans="1:15" x14ac:dyDescent="0.25">
      <c r="A4179" t="s">
        <v>70</v>
      </c>
      <c r="B4179">
        <v>2005</v>
      </c>
      <c r="D4179" s="1">
        <v>38611</v>
      </c>
      <c r="E4179" t="s">
        <v>8</v>
      </c>
      <c r="F4179" t="s">
        <v>9</v>
      </c>
      <c r="G4179" t="s">
        <v>10</v>
      </c>
      <c r="H4179">
        <v>334</v>
      </c>
      <c r="J4179">
        <v>1972</v>
      </c>
      <c r="K4179">
        <v>238</v>
      </c>
      <c r="L4179" s="1">
        <v>26536</v>
      </c>
      <c r="M4179">
        <v>254</v>
      </c>
      <c r="N4179">
        <v>1972</v>
      </c>
      <c r="O4179">
        <v>20284</v>
      </c>
    </row>
    <row r="4180" spans="1:15" x14ac:dyDescent="0.25">
      <c r="A4180" t="s">
        <v>70</v>
      </c>
      <c r="B4180">
        <v>2005</v>
      </c>
      <c r="D4180" s="1">
        <v>38612</v>
      </c>
      <c r="E4180" t="s">
        <v>8</v>
      </c>
      <c r="F4180" t="s">
        <v>9</v>
      </c>
      <c r="G4180" t="s">
        <v>10</v>
      </c>
      <c r="H4180">
        <v>0</v>
      </c>
      <c r="J4180">
        <v>1973</v>
      </c>
      <c r="K4180">
        <v>238</v>
      </c>
      <c r="L4180" s="1">
        <v>26902</v>
      </c>
      <c r="M4180">
        <v>304</v>
      </c>
      <c r="N4180">
        <v>1973</v>
      </c>
      <c r="O4180">
        <v>20772</v>
      </c>
    </row>
    <row r="4181" spans="1:15" x14ac:dyDescent="0.25">
      <c r="A4181" t="s">
        <v>70</v>
      </c>
      <c r="B4181">
        <v>2005</v>
      </c>
      <c r="D4181" s="1">
        <v>38613</v>
      </c>
      <c r="E4181" t="s">
        <v>8</v>
      </c>
      <c r="F4181" t="s">
        <v>9</v>
      </c>
      <c r="G4181" t="s">
        <v>10</v>
      </c>
      <c r="H4181">
        <v>0</v>
      </c>
      <c r="J4181">
        <v>1974</v>
      </c>
      <c r="K4181">
        <v>238</v>
      </c>
      <c r="L4181" s="1">
        <v>27267</v>
      </c>
      <c r="M4181">
        <v>3428</v>
      </c>
      <c r="N4181">
        <v>1974</v>
      </c>
      <c r="O4181">
        <v>52542</v>
      </c>
    </row>
    <row r="4182" spans="1:15" x14ac:dyDescent="0.25">
      <c r="A4182" t="s">
        <v>70</v>
      </c>
      <c r="B4182">
        <v>2005</v>
      </c>
      <c r="D4182" s="1">
        <v>38614</v>
      </c>
      <c r="E4182" t="s">
        <v>8</v>
      </c>
      <c r="F4182" t="s">
        <v>9</v>
      </c>
      <c r="G4182" t="s">
        <v>10</v>
      </c>
      <c r="H4182">
        <v>0</v>
      </c>
      <c r="J4182">
        <v>1975</v>
      </c>
      <c r="K4182">
        <v>238</v>
      </c>
      <c r="L4182" s="1">
        <v>27632</v>
      </c>
      <c r="M4182">
        <v>2555</v>
      </c>
      <c r="N4182">
        <v>1975</v>
      </c>
      <c r="O4182">
        <v>9345</v>
      </c>
    </row>
    <row r="4183" spans="1:15" x14ac:dyDescent="0.25">
      <c r="A4183" t="s">
        <v>70</v>
      </c>
      <c r="B4183">
        <v>2005</v>
      </c>
      <c r="D4183" s="1">
        <v>38615</v>
      </c>
      <c r="E4183" t="s">
        <v>8</v>
      </c>
      <c r="F4183" t="s">
        <v>9</v>
      </c>
      <c r="G4183" t="s">
        <v>10</v>
      </c>
      <c r="H4183">
        <v>0</v>
      </c>
      <c r="J4183">
        <v>1976</v>
      </c>
      <c r="K4183">
        <v>238</v>
      </c>
      <c r="L4183" s="1">
        <v>27997</v>
      </c>
      <c r="M4183">
        <v>1371</v>
      </c>
      <c r="N4183">
        <v>1976</v>
      </c>
      <c r="O4183">
        <v>25141</v>
      </c>
    </row>
    <row r="4184" spans="1:15" x14ac:dyDescent="0.25">
      <c r="A4184" t="s">
        <v>70</v>
      </c>
      <c r="B4184">
        <v>2005</v>
      </c>
      <c r="D4184" s="1">
        <v>38616</v>
      </c>
      <c r="E4184" t="s">
        <v>8</v>
      </c>
      <c r="F4184" t="s">
        <v>9</v>
      </c>
      <c r="G4184" t="s">
        <v>10</v>
      </c>
      <c r="H4184">
        <v>197</v>
      </c>
      <c r="J4184">
        <v>1977</v>
      </c>
      <c r="K4184">
        <v>238</v>
      </c>
      <c r="L4184" s="1">
        <v>28363</v>
      </c>
      <c r="M4184">
        <v>448</v>
      </c>
      <c r="N4184">
        <v>1977</v>
      </c>
      <c r="O4184">
        <v>6743</v>
      </c>
    </row>
    <row r="4185" spans="1:15" x14ac:dyDescent="0.25">
      <c r="A4185" t="s">
        <v>70</v>
      </c>
      <c r="B4185">
        <v>2005</v>
      </c>
      <c r="D4185" s="1">
        <v>38617</v>
      </c>
      <c r="E4185" t="s">
        <v>8</v>
      </c>
      <c r="F4185" t="s">
        <v>9</v>
      </c>
      <c r="G4185" t="s">
        <v>10</v>
      </c>
      <c r="H4185">
        <v>1449</v>
      </c>
      <c r="J4185">
        <v>1978</v>
      </c>
      <c r="K4185">
        <v>238</v>
      </c>
      <c r="L4185" s="1">
        <v>28728</v>
      </c>
      <c r="M4185">
        <v>0</v>
      </c>
      <c r="N4185">
        <v>1978</v>
      </c>
      <c r="O4185">
        <v>30865</v>
      </c>
    </row>
    <row r="4186" spans="1:15" x14ac:dyDescent="0.25">
      <c r="A4186" t="s">
        <v>70</v>
      </c>
      <c r="B4186">
        <v>2005</v>
      </c>
      <c r="D4186" s="1">
        <v>38618</v>
      </c>
      <c r="E4186" t="s">
        <v>8</v>
      </c>
      <c r="F4186" t="s">
        <v>9</v>
      </c>
      <c r="G4186" t="s">
        <v>10</v>
      </c>
      <c r="H4186">
        <v>771</v>
      </c>
      <c r="J4186">
        <v>1979</v>
      </c>
      <c r="K4186">
        <v>238</v>
      </c>
      <c r="L4186" s="1">
        <v>29093</v>
      </c>
      <c r="M4186">
        <v>1677</v>
      </c>
      <c r="N4186">
        <v>1979</v>
      </c>
      <c r="O4186">
        <v>40731</v>
      </c>
    </row>
    <row r="4187" spans="1:15" x14ac:dyDescent="0.25">
      <c r="A4187" t="s">
        <v>70</v>
      </c>
      <c r="B4187">
        <v>2005</v>
      </c>
      <c r="D4187" s="1">
        <v>38619</v>
      </c>
      <c r="E4187" t="s">
        <v>8</v>
      </c>
      <c r="F4187" t="s">
        <v>9</v>
      </c>
      <c r="G4187" t="s">
        <v>10</v>
      </c>
      <c r="H4187">
        <v>677</v>
      </c>
      <c r="J4187">
        <v>1980</v>
      </c>
      <c r="K4187">
        <v>238</v>
      </c>
      <c r="L4187" s="1">
        <v>29458</v>
      </c>
      <c r="M4187">
        <v>894</v>
      </c>
      <c r="N4187">
        <v>1980</v>
      </c>
      <c r="O4187">
        <v>28820</v>
      </c>
    </row>
    <row r="4188" spans="1:15" x14ac:dyDescent="0.25">
      <c r="A4188" t="s">
        <v>70</v>
      </c>
      <c r="B4188">
        <v>2005</v>
      </c>
      <c r="D4188" s="1">
        <v>38620</v>
      </c>
      <c r="E4188" t="s">
        <v>8</v>
      </c>
      <c r="F4188" t="s">
        <v>9</v>
      </c>
      <c r="G4188" t="s">
        <v>10</v>
      </c>
      <c r="H4188">
        <v>1994</v>
      </c>
      <c r="J4188">
        <v>1981</v>
      </c>
      <c r="K4188">
        <v>238</v>
      </c>
      <c r="L4188" s="1">
        <v>29824</v>
      </c>
      <c r="M4188">
        <v>32</v>
      </c>
      <c r="N4188">
        <v>1981</v>
      </c>
      <c r="O4188">
        <v>5991</v>
      </c>
    </row>
    <row r="4189" spans="1:15" x14ac:dyDescent="0.25">
      <c r="A4189" t="s">
        <v>70</v>
      </c>
      <c r="B4189">
        <v>2005</v>
      </c>
      <c r="D4189" s="1">
        <v>38621</v>
      </c>
      <c r="E4189" t="s">
        <v>8</v>
      </c>
      <c r="F4189" t="s">
        <v>9</v>
      </c>
      <c r="G4189" t="s">
        <v>10</v>
      </c>
      <c r="H4189">
        <v>585</v>
      </c>
      <c r="J4189">
        <v>1982</v>
      </c>
      <c r="K4189">
        <v>238</v>
      </c>
      <c r="L4189" s="1">
        <v>30189</v>
      </c>
      <c r="M4189">
        <v>145</v>
      </c>
      <c r="N4189">
        <v>1982</v>
      </c>
      <c r="O4189">
        <v>15959</v>
      </c>
    </row>
    <row r="4190" spans="1:15" x14ac:dyDescent="0.25">
      <c r="A4190" t="s">
        <v>70</v>
      </c>
      <c r="B4190">
        <v>2005</v>
      </c>
      <c r="D4190" s="1">
        <v>38622</v>
      </c>
      <c r="E4190" t="s">
        <v>8</v>
      </c>
      <c r="F4190" t="s">
        <v>9</v>
      </c>
      <c r="G4190" t="s">
        <v>10</v>
      </c>
      <c r="H4190">
        <v>178</v>
      </c>
      <c r="J4190">
        <v>1983</v>
      </c>
      <c r="K4190">
        <v>238</v>
      </c>
      <c r="L4190" s="1">
        <v>30554</v>
      </c>
      <c r="M4190">
        <v>0</v>
      </c>
      <c r="N4190">
        <v>1983</v>
      </c>
      <c r="O4190">
        <v>65770</v>
      </c>
    </row>
    <row r="4191" spans="1:15" x14ac:dyDescent="0.25">
      <c r="A4191" t="s">
        <v>70</v>
      </c>
      <c r="B4191">
        <v>2005</v>
      </c>
      <c r="D4191" s="1">
        <v>38623</v>
      </c>
      <c r="E4191" t="s">
        <v>8</v>
      </c>
      <c r="F4191" t="s">
        <v>9</v>
      </c>
      <c r="G4191" t="s">
        <v>10</v>
      </c>
      <c r="H4191">
        <v>89</v>
      </c>
      <c r="J4191">
        <v>1984</v>
      </c>
      <c r="K4191">
        <v>238</v>
      </c>
      <c r="L4191" s="1">
        <v>30919</v>
      </c>
      <c r="M4191">
        <v>0</v>
      </c>
      <c r="N4191">
        <v>1984</v>
      </c>
      <c r="O4191">
        <v>22551</v>
      </c>
    </row>
    <row r="4192" spans="1:15" x14ac:dyDescent="0.25">
      <c r="A4192" t="s">
        <v>70</v>
      </c>
      <c r="B4192">
        <v>2005</v>
      </c>
      <c r="D4192" s="1">
        <v>38624</v>
      </c>
      <c r="E4192" t="s">
        <v>8</v>
      </c>
      <c r="F4192" t="s">
        <v>9</v>
      </c>
      <c r="G4192" t="s">
        <v>10</v>
      </c>
      <c r="H4192">
        <v>801</v>
      </c>
      <c r="J4192">
        <v>1985</v>
      </c>
      <c r="K4192">
        <v>238</v>
      </c>
      <c r="L4192" s="1">
        <v>31285</v>
      </c>
      <c r="M4192">
        <v>244</v>
      </c>
      <c r="N4192">
        <v>1985</v>
      </c>
      <c r="O4192">
        <v>8226</v>
      </c>
    </row>
    <row r="4193" spans="1:15" x14ac:dyDescent="0.25">
      <c r="A4193" t="s">
        <v>70</v>
      </c>
      <c r="B4193">
        <v>2005</v>
      </c>
      <c r="D4193" s="1">
        <v>38625</v>
      </c>
      <c r="E4193" t="s">
        <v>8</v>
      </c>
      <c r="F4193" t="s">
        <v>9</v>
      </c>
      <c r="G4193" t="s">
        <v>10</v>
      </c>
      <c r="H4193">
        <v>268</v>
      </c>
      <c r="J4193">
        <v>1986</v>
      </c>
      <c r="K4193">
        <v>238</v>
      </c>
      <c r="L4193" s="1">
        <v>31650</v>
      </c>
      <c r="M4193">
        <v>393</v>
      </c>
      <c r="N4193">
        <v>1986</v>
      </c>
      <c r="O4193">
        <v>1430</v>
      </c>
    </row>
    <row r="4194" spans="1:15" x14ac:dyDescent="0.25">
      <c r="A4194" t="s">
        <v>70</v>
      </c>
      <c r="B4194">
        <v>2005</v>
      </c>
      <c r="D4194" s="1">
        <v>38626</v>
      </c>
      <c r="E4194" t="s">
        <v>8</v>
      </c>
      <c r="F4194" t="s">
        <v>9</v>
      </c>
      <c r="G4194" t="s">
        <v>10</v>
      </c>
      <c r="H4194">
        <v>1404</v>
      </c>
      <c r="J4194">
        <v>1987</v>
      </c>
      <c r="K4194">
        <v>238</v>
      </c>
      <c r="L4194" s="1">
        <v>32015</v>
      </c>
      <c r="M4194">
        <v>1021</v>
      </c>
      <c r="N4194">
        <v>1987</v>
      </c>
      <c r="O4194">
        <v>19875</v>
      </c>
    </row>
    <row r="4195" spans="1:15" x14ac:dyDescent="0.25">
      <c r="A4195" t="s">
        <v>70</v>
      </c>
      <c r="B4195">
        <v>2005</v>
      </c>
      <c r="D4195" s="1">
        <v>38627</v>
      </c>
      <c r="E4195" t="s">
        <v>8</v>
      </c>
      <c r="F4195" t="s">
        <v>9</v>
      </c>
      <c r="G4195" t="s">
        <v>10</v>
      </c>
      <c r="H4195">
        <v>46</v>
      </c>
      <c r="J4195">
        <v>1988</v>
      </c>
      <c r="K4195">
        <v>238</v>
      </c>
      <c r="L4195" s="1">
        <v>32380</v>
      </c>
      <c r="M4195">
        <v>8</v>
      </c>
      <c r="N4195">
        <v>1988</v>
      </c>
      <c r="O4195">
        <v>8097</v>
      </c>
    </row>
    <row r="4196" spans="1:15" x14ac:dyDescent="0.25">
      <c r="A4196" t="s">
        <v>70</v>
      </c>
      <c r="B4196">
        <v>2005</v>
      </c>
      <c r="D4196" s="1">
        <v>38628</v>
      </c>
      <c r="E4196" t="s">
        <v>8</v>
      </c>
      <c r="F4196" t="s">
        <v>9</v>
      </c>
      <c r="G4196" t="s">
        <v>10</v>
      </c>
      <c r="H4196">
        <v>116</v>
      </c>
      <c r="J4196">
        <v>1989</v>
      </c>
      <c r="K4196">
        <v>238</v>
      </c>
      <c r="L4196" s="1">
        <v>32746</v>
      </c>
      <c r="M4196">
        <v>1678</v>
      </c>
      <c r="N4196">
        <v>1989</v>
      </c>
      <c r="O4196">
        <v>62038</v>
      </c>
    </row>
    <row r="4197" spans="1:15" x14ac:dyDescent="0.25">
      <c r="A4197" t="s">
        <v>70</v>
      </c>
      <c r="B4197">
        <v>2005</v>
      </c>
      <c r="D4197" s="1">
        <v>38629</v>
      </c>
      <c r="E4197" t="s">
        <v>8</v>
      </c>
      <c r="F4197" t="s">
        <v>9</v>
      </c>
      <c r="G4197" t="s">
        <v>10</v>
      </c>
      <c r="H4197">
        <v>92</v>
      </c>
      <c r="J4197">
        <v>1990</v>
      </c>
      <c r="K4197">
        <v>238</v>
      </c>
      <c r="L4197" s="1">
        <v>33111</v>
      </c>
      <c r="M4197">
        <v>1252</v>
      </c>
      <c r="N4197">
        <v>1990</v>
      </c>
      <c r="O4197">
        <v>30320</v>
      </c>
    </row>
    <row r="4198" spans="1:15" x14ac:dyDescent="0.25">
      <c r="A4198" t="s">
        <v>70</v>
      </c>
      <c r="B4198">
        <v>2005</v>
      </c>
      <c r="D4198" s="1">
        <v>38630</v>
      </c>
      <c r="E4198" t="s">
        <v>8</v>
      </c>
      <c r="F4198" t="s">
        <v>9</v>
      </c>
      <c r="G4198" t="s">
        <v>10</v>
      </c>
      <c r="H4198">
        <v>77</v>
      </c>
      <c r="J4198">
        <v>1991</v>
      </c>
      <c r="K4198">
        <v>238</v>
      </c>
      <c r="L4198" s="1">
        <v>33476</v>
      </c>
      <c r="M4198">
        <v>1608</v>
      </c>
      <c r="N4198">
        <v>1991</v>
      </c>
      <c r="O4198">
        <v>22858</v>
      </c>
    </row>
    <row r="4199" spans="1:15" x14ac:dyDescent="0.25">
      <c r="A4199" t="s">
        <v>70</v>
      </c>
      <c r="B4199">
        <v>2005</v>
      </c>
      <c r="D4199" s="1">
        <v>38631</v>
      </c>
      <c r="E4199" t="s">
        <v>8</v>
      </c>
      <c r="F4199" t="s">
        <v>9</v>
      </c>
      <c r="G4199" t="s">
        <v>10</v>
      </c>
      <c r="H4199">
        <v>1</v>
      </c>
      <c r="J4199">
        <v>1992</v>
      </c>
      <c r="K4199">
        <v>238</v>
      </c>
      <c r="L4199" s="1">
        <v>33841</v>
      </c>
      <c r="M4199">
        <v>0</v>
      </c>
      <c r="N4199">
        <v>1992</v>
      </c>
      <c r="O4199">
        <v>36708</v>
      </c>
    </row>
    <row r="4200" spans="1:15" x14ac:dyDescent="0.25">
      <c r="A4200" t="s">
        <v>70</v>
      </c>
      <c r="B4200">
        <v>2005</v>
      </c>
      <c r="D4200" s="1">
        <v>38632</v>
      </c>
      <c r="E4200" t="s">
        <v>8</v>
      </c>
      <c r="F4200" t="s">
        <v>9</v>
      </c>
      <c r="G4200" t="s">
        <v>10</v>
      </c>
      <c r="H4200">
        <v>587</v>
      </c>
      <c r="J4200">
        <v>1993</v>
      </c>
      <c r="K4200">
        <v>238</v>
      </c>
      <c r="L4200" s="1">
        <v>34207</v>
      </c>
      <c r="M4200">
        <v>3808</v>
      </c>
      <c r="N4200">
        <v>1993</v>
      </c>
      <c r="O4200">
        <v>71630</v>
      </c>
    </row>
    <row r="4201" spans="1:15" x14ac:dyDescent="0.25">
      <c r="A4201" t="s">
        <v>70</v>
      </c>
      <c r="B4201">
        <v>2005</v>
      </c>
      <c r="D4201" s="1">
        <v>38633</v>
      </c>
      <c r="E4201" t="s">
        <v>8</v>
      </c>
      <c r="F4201" t="s">
        <v>9</v>
      </c>
      <c r="G4201" t="s">
        <v>10</v>
      </c>
      <c r="H4201">
        <v>139</v>
      </c>
      <c r="J4201">
        <v>1994</v>
      </c>
      <c r="K4201">
        <v>238</v>
      </c>
      <c r="L4201" s="1">
        <v>34572</v>
      </c>
      <c r="M4201">
        <v>1847</v>
      </c>
      <c r="N4201">
        <v>1994</v>
      </c>
      <c r="O4201">
        <v>27519</v>
      </c>
    </row>
    <row r="4202" spans="1:15" x14ac:dyDescent="0.25">
      <c r="A4202" t="s">
        <v>70</v>
      </c>
      <c r="B4202">
        <v>2005</v>
      </c>
      <c r="D4202" s="1">
        <v>38634</v>
      </c>
      <c r="E4202" t="s">
        <v>8</v>
      </c>
      <c r="F4202" t="s">
        <v>9</v>
      </c>
      <c r="G4202" t="s">
        <v>10</v>
      </c>
      <c r="H4202">
        <v>33</v>
      </c>
      <c r="J4202">
        <v>1995</v>
      </c>
      <c r="K4202">
        <v>238</v>
      </c>
      <c r="L4202" s="1">
        <v>34937</v>
      </c>
      <c r="M4202">
        <v>1919</v>
      </c>
      <c r="N4202">
        <v>1995</v>
      </c>
      <c r="O4202">
        <v>30684</v>
      </c>
    </row>
    <row r="4203" spans="1:15" x14ac:dyDescent="0.25">
      <c r="A4203" t="s">
        <v>70</v>
      </c>
      <c r="B4203">
        <v>2005</v>
      </c>
      <c r="D4203" s="1">
        <v>38635</v>
      </c>
      <c r="E4203" t="s">
        <v>8</v>
      </c>
      <c r="F4203" t="s">
        <v>9</v>
      </c>
      <c r="G4203" t="s">
        <v>10</v>
      </c>
      <c r="H4203">
        <v>0</v>
      </c>
      <c r="J4203">
        <v>1999</v>
      </c>
      <c r="K4203">
        <v>238</v>
      </c>
      <c r="L4203" s="1">
        <v>36398</v>
      </c>
      <c r="M4203">
        <v>807</v>
      </c>
      <c r="N4203">
        <v>1999</v>
      </c>
      <c r="O4203">
        <v>36102</v>
      </c>
    </row>
    <row r="4204" spans="1:15" x14ac:dyDescent="0.25">
      <c r="A4204" t="s">
        <v>70</v>
      </c>
      <c r="B4204">
        <v>2005</v>
      </c>
      <c r="D4204" s="1">
        <v>38636</v>
      </c>
      <c r="E4204" t="s">
        <v>8</v>
      </c>
      <c r="F4204" t="s">
        <v>9</v>
      </c>
      <c r="G4204" t="s">
        <v>10</v>
      </c>
      <c r="H4204">
        <v>107</v>
      </c>
      <c r="J4204">
        <v>2000</v>
      </c>
      <c r="K4204">
        <v>238</v>
      </c>
      <c r="L4204" s="1">
        <v>36763</v>
      </c>
      <c r="M4204">
        <v>122</v>
      </c>
      <c r="N4204">
        <v>2000</v>
      </c>
      <c r="O4204">
        <v>24584</v>
      </c>
    </row>
    <row r="4205" spans="1:15" x14ac:dyDescent="0.25">
      <c r="A4205" t="s">
        <v>70</v>
      </c>
      <c r="B4205">
        <v>2005</v>
      </c>
      <c r="D4205" s="1">
        <v>38637</v>
      </c>
      <c r="E4205" t="s">
        <v>8</v>
      </c>
      <c r="F4205" t="s">
        <v>9</v>
      </c>
      <c r="G4205" t="s">
        <v>10</v>
      </c>
      <c r="H4205">
        <v>171</v>
      </c>
      <c r="J4205">
        <v>2001</v>
      </c>
      <c r="K4205">
        <v>238</v>
      </c>
      <c r="L4205" s="1">
        <v>37129</v>
      </c>
      <c r="M4205">
        <v>512</v>
      </c>
      <c r="N4205">
        <v>2001</v>
      </c>
      <c r="O4205">
        <v>42531</v>
      </c>
    </row>
    <row r="4206" spans="1:15" x14ac:dyDescent="0.25">
      <c r="A4206" t="s">
        <v>70</v>
      </c>
      <c r="B4206">
        <v>2006</v>
      </c>
      <c r="D4206" s="1">
        <v>38895</v>
      </c>
      <c r="E4206" t="s">
        <v>8</v>
      </c>
      <c r="F4206" t="s">
        <v>9</v>
      </c>
      <c r="G4206" t="s">
        <v>10</v>
      </c>
      <c r="H4206">
        <v>21</v>
      </c>
      <c r="J4206">
        <v>2002</v>
      </c>
      <c r="K4206">
        <v>238</v>
      </c>
      <c r="L4206" s="1">
        <v>37494</v>
      </c>
      <c r="M4206">
        <v>636</v>
      </c>
      <c r="N4206">
        <v>2002</v>
      </c>
      <c r="O4206">
        <v>24858</v>
      </c>
    </row>
    <row r="4207" spans="1:15" x14ac:dyDescent="0.25">
      <c r="A4207" t="s">
        <v>70</v>
      </c>
      <c r="B4207">
        <v>2006</v>
      </c>
      <c r="D4207" s="1">
        <v>38896</v>
      </c>
      <c r="E4207" t="s">
        <v>8</v>
      </c>
      <c r="F4207" t="s">
        <v>9</v>
      </c>
      <c r="G4207" t="s">
        <v>10</v>
      </c>
      <c r="H4207">
        <v>0</v>
      </c>
      <c r="J4207">
        <v>2003</v>
      </c>
      <c r="K4207">
        <v>238</v>
      </c>
      <c r="L4207" s="1">
        <v>37859</v>
      </c>
      <c r="M4207">
        <v>795</v>
      </c>
      <c r="N4207">
        <v>2003</v>
      </c>
      <c r="O4207">
        <v>14490</v>
      </c>
    </row>
    <row r="4208" spans="1:15" x14ac:dyDescent="0.25">
      <c r="A4208" t="s">
        <v>70</v>
      </c>
      <c r="B4208">
        <v>2006</v>
      </c>
      <c r="D4208" s="1">
        <v>38897</v>
      </c>
      <c r="E4208" t="s">
        <v>8</v>
      </c>
      <c r="F4208" t="s">
        <v>9</v>
      </c>
      <c r="G4208" t="s">
        <v>10</v>
      </c>
      <c r="H4208">
        <v>0</v>
      </c>
      <c r="J4208">
        <v>2004</v>
      </c>
      <c r="K4208">
        <v>238</v>
      </c>
      <c r="L4208" s="1">
        <v>38224</v>
      </c>
      <c r="M4208">
        <v>345</v>
      </c>
      <c r="N4208">
        <v>2004</v>
      </c>
      <c r="O4208">
        <v>33864</v>
      </c>
    </row>
    <row r="4209" spans="1:15" x14ac:dyDescent="0.25">
      <c r="A4209" t="s">
        <v>70</v>
      </c>
      <c r="B4209">
        <v>2006</v>
      </c>
      <c r="D4209" s="1">
        <v>38898</v>
      </c>
      <c r="E4209" t="s">
        <v>8</v>
      </c>
      <c r="F4209" t="s">
        <v>9</v>
      </c>
      <c r="G4209" t="s">
        <v>10</v>
      </c>
      <c r="H4209">
        <v>0</v>
      </c>
      <c r="J4209">
        <v>2005</v>
      </c>
      <c r="K4209">
        <v>238</v>
      </c>
      <c r="L4209" s="1">
        <v>38590</v>
      </c>
      <c r="M4209">
        <v>0</v>
      </c>
      <c r="N4209">
        <v>2005</v>
      </c>
      <c r="O4209">
        <v>14281</v>
      </c>
    </row>
    <row r="4210" spans="1:15" x14ac:dyDescent="0.25">
      <c r="A4210" t="s">
        <v>70</v>
      </c>
      <c r="B4210">
        <v>2006</v>
      </c>
      <c r="D4210" s="1">
        <v>38899</v>
      </c>
      <c r="E4210" t="s">
        <v>8</v>
      </c>
      <c r="F4210" t="s">
        <v>9</v>
      </c>
      <c r="G4210" t="s">
        <v>10</v>
      </c>
      <c r="H4210">
        <v>0</v>
      </c>
      <c r="J4210">
        <v>2006</v>
      </c>
      <c r="K4210">
        <v>238</v>
      </c>
      <c r="L4210" s="1">
        <v>38955</v>
      </c>
      <c r="M4210">
        <v>0</v>
      </c>
      <c r="N4210">
        <v>2006</v>
      </c>
      <c r="O4210">
        <v>22444</v>
      </c>
    </row>
    <row r="4211" spans="1:15" x14ac:dyDescent="0.25">
      <c r="A4211" t="s">
        <v>70</v>
      </c>
      <c r="B4211">
        <v>2006</v>
      </c>
      <c r="D4211" s="1">
        <v>38900</v>
      </c>
      <c r="E4211" t="s">
        <v>8</v>
      </c>
      <c r="F4211" t="s">
        <v>9</v>
      </c>
      <c r="G4211" t="s">
        <v>10</v>
      </c>
      <c r="H4211">
        <v>0</v>
      </c>
      <c r="J4211">
        <v>2007</v>
      </c>
      <c r="K4211">
        <v>238</v>
      </c>
      <c r="L4211" s="1">
        <v>39320</v>
      </c>
      <c r="M4211">
        <v>423</v>
      </c>
      <c r="N4211">
        <v>2007</v>
      </c>
      <c r="O4211">
        <v>5493</v>
      </c>
    </row>
    <row r="4212" spans="1:15" x14ac:dyDescent="0.25">
      <c r="A4212" t="s">
        <v>70</v>
      </c>
      <c r="B4212">
        <v>2006</v>
      </c>
      <c r="D4212" s="1">
        <v>38901</v>
      </c>
      <c r="E4212" t="s">
        <v>8</v>
      </c>
      <c r="F4212" t="s">
        <v>9</v>
      </c>
      <c r="G4212" t="s">
        <v>10</v>
      </c>
      <c r="H4212">
        <v>0</v>
      </c>
      <c r="J4212">
        <v>2008</v>
      </c>
      <c r="K4212">
        <v>238</v>
      </c>
      <c r="L4212" s="1">
        <v>39685</v>
      </c>
      <c r="M4212">
        <v>15</v>
      </c>
      <c r="N4212">
        <v>2008</v>
      </c>
      <c r="O4212">
        <v>16703</v>
      </c>
    </row>
    <row r="4213" spans="1:15" x14ac:dyDescent="0.25">
      <c r="A4213" t="s">
        <v>70</v>
      </c>
      <c r="B4213">
        <v>2006</v>
      </c>
      <c r="D4213" s="1">
        <v>38902</v>
      </c>
      <c r="E4213" t="s">
        <v>8</v>
      </c>
      <c r="F4213" t="s">
        <v>9</v>
      </c>
      <c r="G4213" t="s">
        <v>10</v>
      </c>
      <c r="H4213">
        <v>58</v>
      </c>
      <c r="J4213">
        <v>2009</v>
      </c>
      <c r="K4213">
        <v>238</v>
      </c>
      <c r="L4213" s="1">
        <v>40051</v>
      </c>
      <c r="M4213">
        <v>738</v>
      </c>
      <c r="N4213">
        <v>2009</v>
      </c>
      <c r="O4213">
        <v>93717</v>
      </c>
    </row>
    <row r="4214" spans="1:15" x14ac:dyDescent="0.25">
      <c r="A4214" t="s">
        <v>70</v>
      </c>
      <c r="B4214">
        <v>2006</v>
      </c>
      <c r="D4214" s="1">
        <v>38903</v>
      </c>
      <c r="E4214" t="s">
        <v>8</v>
      </c>
      <c r="F4214" t="s">
        <v>9</v>
      </c>
      <c r="G4214" t="s">
        <v>10</v>
      </c>
      <c r="H4214">
        <v>79</v>
      </c>
      <c r="J4214">
        <v>2010</v>
      </c>
      <c r="K4214">
        <v>238</v>
      </c>
      <c r="L4214" s="1">
        <v>40416</v>
      </c>
      <c r="M4214">
        <v>1102</v>
      </c>
      <c r="N4214">
        <v>2010</v>
      </c>
      <c r="O4214">
        <v>32036</v>
      </c>
    </row>
    <row r="4215" spans="1:15" x14ac:dyDescent="0.25">
      <c r="A4215" t="s">
        <v>70</v>
      </c>
      <c r="B4215">
        <v>2006</v>
      </c>
      <c r="D4215" s="1">
        <v>38904</v>
      </c>
      <c r="E4215" t="s">
        <v>8</v>
      </c>
      <c r="F4215" t="s">
        <v>9</v>
      </c>
      <c r="G4215" t="s">
        <v>10</v>
      </c>
      <c r="H4215">
        <v>10</v>
      </c>
      <c r="J4215">
        <v>2011</v>
      </c>
      <c r="K4215">
        <v>238</v>
      </c>
      <c r="L4215" s="1">
        <v>40781</v>
      </c>
      <c r="M4215">
        <v>175</v>
      </c>
      <c r="N4215">
        <v>2011</v>
      </c>
      <c r="O4215">
        <v>34732</v>
      </c>
    </row>
    <row r="4216" spans="1:15" x14ac:dyDescent="0.25">
      <c r="A4216" t="s">
        <v>70</v>
      </c>
      <c r="B4216">
        <v>2006</v>
      </c>
      <c r="D4216" s="1">
        <v>38905</v>
      </c>
      <c r="E4216" t="s">
        <v>8</v>
      </c>
      <c r="F4216" t="s">
        <v>9</v>
      </c>
      <c r="G4216" t="s">
        <v>10</v>
      </c>
      <c r="H4216">
        <v>49</v>
      </c>
      <c r="J4216">
        <v>2012</v>
      </c>
      <c r="K4216">
        <v>238</v>
      </c>
      <c r="L4216" s="1">
        <v>41146</v>
      </c>
      <c r="M4216">
        <v>887</v>
      </c>
      <c r="N4216">
        <v>2012</v>
      </c>
      <c r="O4216">
        <v>59458</v>
      </c>
    </row>
    <row r="4217" spans="1:15" x14ac:dyDescent="0.25">
      <c r="A4217" t="s">
        <v>70</v>
      </c>
      <c r="B4217">
        <v>2006</v>
      </c>
      <c r="D4217" s="1">
        <v>38906</v>
      </c>
      <c r="E4217" t="s">
        <v>8</v>
      </c>
      <c r="F4217" t="s">
        <v>9</v>
      </c>
      <c r="G4217" t="s">
        <v>10</v>
      </c>
      <c r="H4217">
        <v>10</v>
      </c>
      <c r="J4217">
        <v>2013</v>
      </c>
      <c r="K4217">
        <v>238</v>
      </c>
      <c r="L4217" s="1">
        <v>41512</v>
      </c>
      <c r="M4217">
        <v>271</v>
      </c>
      <c r="N4217">
        <v>2013</v>
      </c>
      <c r="O4217">
        <v>66478</v>
      </c>
    </row>
    <row r="4218" spans="1:15" x14ac:dyDescent="0.25">
      <c r="A4218" t="s">
        <v>70</v>
      </c>
      <c r="B4218">
        <v>2006</v>
      </c>
      <c r="D4218" s="1">
        <v>38907</v>
      </c>
      <c r="E4218" t="s">
        <v>8</v>
      </c>
      <c r="F4218" t="s">
        <v>9</v>
      </c>
      <c r="G4218" t="s">
        <v>10</v>
      </c>
      <c r="H4218">
        <v>29</v>
      </c>
      <c r="J4218">
        <v>2014</v>
      </c>
      <c r="K4218">
        <v>238</v>
      </c>
      <c r="L4218" s="1">
        <v>41877</v>
      </c>
      <c r="M4218">
        <v>440</v>
      </c>
      <c r="N4218">
        <v>2014</v>
      </c>
      <c r="O4218">
        <v>32878</v>
      </c>
    </row>
    <row r="4219" spans="1:15" x14ac:dyDescent="0.25">
      <c r="A4219" t="s">
        <v>70</v>
      </c>
      <c r="B4219">
        <v>2006</v>
      </c>
      <c r="D4219" s="1">
        <v>38908</v>
      </c>
      <c r="E4219" t="s">
        <v>8</v>
      </c>
      <c r="F4219" t="s">
        <v>9</v>
      </c>
      <c r="G4219" t="s">
        <v>10</v>
      </c>
      <c r="H4219">
        <v>109</v>
      </c>
      <c r="J4219">
        <v>2015</v>
      </c>
      <c r="K4219">
        <v>238</v>
      </c>
      <c r="L4219" s="1">
        <v>42242</v>
      </c>
      <c r="M4219">
        <v>2112</v>
      </c>
      <c r="N4219">
        <v>2015</v>
      </c>
      <c r="O4219">
        <v>53564</v>
      </c>
    </row>
    <row r="4220" spans="1:15" x14ac:dyDescent="0.25">
      <c r="A4220" t="s">
        <v>70</v>
      </c>
      <c r="B4220">
        <v>2006</v>
      </c>
      <c r="D4220" s="1">
        <v>38909</v>
      </c>
      <c r="E4220" t="s">
        <v>8</v>
      </c>
      <c r="F4220" t="s">
        <v>9</v>
      </c>
      <c r="G4220" t="s">
        <v>10</v>
      </c>
      <c r="H4220">
        <v>559</v>
      </c>
      <c r="J4220">
        <v>2016</v>
      </c>
      <c r="K4220">
        <v>238</v>
      </c>
      <c r="L4220" s="1">
        <v>42607</v>
      </c>
      <c r="M4220">
        <v>1117</v>
      </c>
      <c r="N4220">
        <v>2016</v>
      </c>
      <c r="O4220">
        <v>35158</v>
      </c>
    </row>
    <row r="4221" spans="1:15" x14ac:dyDescent="0.25">
      <c r="A4221" t="s">
        <v>70</v>
      </c>
      <c r="B4221">
        <v>2006</v>
      </c>
      <c r="D4221" s="1">
        <v>38910</v>
      </c>
      <c r="E4221" t="s">
        <v>8</v>
      </c>
      <c r="F4221" t="s">
        <v>9</v>
      </c>
      <c r="G4221" t="s">
        <v>10</v>
      </c>
      <c r="H4221">
        <v>486</v>
      </c>
      <c r="J4221">
        <v>2017</v>
      </c>
      <c r="K4221">
        <v>238</v>
      </c>
      <c r="L4221" s="1">
        <v>42973</v>
      </c>
      <c r="M4221">
        <v>405</v>
      </c>
      <c r="N4221">
        <v>2017</v>
      </c>
      <c r="O4221">
        <v>51164</v>
      </c>
    </row>
    <row r="4222" spans="1:15" x14ac:dyDescent="0.25">
      <c r="A4222" t="s">
        <v>70</v>
      </c>
      <c r="B4222">
        <v>2006</v>
      </c>
      <c r="D4222" s="1">
        <v>38911</v>
      </c>
      <c r="E4222" t="s">
        <v>8</v>
      </c>
      <c r="F4222" t="s">
        <v>9</v>
      </c>
      <c r="G4222" t="s">
        <v>10</v>
      </c>
      <c r="H4222">
        <v>112</v>
      </c>
      <c r="J4222">
        <v>2018</v>
      </c>
      <c r="K4222">
        <v>238</v>
      </c>
      <c r="L4222" s="1">
        <v>43338</v>
      </c>
      <c r="M4222">
        <v>1094</v>
      </c>
      <c r="N4222">
        <v>2018</v>
      </c>
      <c r="O4222">
        <v>41840</v>
      </c>
    </row>
    <row r="4223" spans="1:15" x14ac:dyDescent="0.25">
      <c r="A4223" t="s">
        <v>70</v>
      </c>
      <c r="B4223">
        <v>2006</v>
      </c>
      <c r="D4223" s="1">
        <v>38912</v>
      </c>
      <c r="E4223" t="s">
        <v>8</v>
      </c>
      <c r="F4223" t="s">
        <v>9</v>
      </c>
      <c r="G4223" t="s">
        <v>10</v>
      </c>
      <c r="H4223">
        <v>67</v>
      </c>
      <c r="J4223">
        <v>2019</v>
      </c>
      <c r="K4223">
        <v>238</v>
      </c>
      <c r="L4223" s="1">
        <v>43703</v>
      </c>
      <c r="M4223">
        <v>1604</v>
      </c>
      <c r="N4223">
        <v>2019</v>
      </c>
      <c r="O4223">
        <v>101077</v>
      </c>
    </row>
    <row r="4224" spans="1:15" x14ac:dyDescent="0.25">
      <c r="A4224" t="s">
        <v>70</v>
      </c>
      <c r="B4224">
        <v>2006</v>
      </c>
      <c r="D4224" s="1">
        <v>38913</v>
      </c>
      <c r="E4224" t="s">
        <v>8</v>
      </c>
      <c r="F4224" t="s">
        <v>9</v>
      </c>
      <c r="G4224" t="s">
        <v>10</v>
      </c>
      <c r="H4224">
        <v>79</v>
      </c>
      <c r="J4224">
        <v>2020</v>
      </c>
      <c r="K4224">
        <v>238</v>
      </c>
      <c r="L4224" s="1">
        <v>44068</v>
      </c>
      <c r="M4224">
        <v>517</v>
      </c>
      <c r="N4224">
        <v>2020</v>
      </c>
      <c r="O4224">
        <v>27962</v>
      </c>
    </row>
    <row r="4225" spans="1:15" x14ac:dyDescent="0.25">
      <c r="A4225" t="s">
        <v>70</v>
      </c>
      <c r="B4225">
        <v>2006</v>
      </c>
      <c r="D4225" s="1">
        <v>38914</v>
      </c>
      <c r="E4225" t="s">
        <v>8</v>
      </c>
      <c r="F4225" t="s">
        <v>9</v>
      </c>
      <c r="G4225" t="s">
        <v>10</v>
      </c>
      <c r="H4225">
        <v>54</v>
      </c>
      <c r="J4225">
        <v>2021</v>
      </c>
      <c r="K4225">
        <v>238</v>
      </c>
      <c r="L4225" s="1">
        <v>44434</v>
      </c>
      <c r="M4225">
        <v>370</v>
      </c>
      <c r="N4225">
        <v>2021</v>
      </c>
      <c r="O4225">
        <v>27991</v>
      </c>
    </row>
    <row r="4226" spans="1:15" x14ac:dyDescent="0.25">
      <c r="A4226" t="s">
        <v>70</v>
      </c>
      <c r="B4226">
        <v>2006</v>
      </c>
      <c r="D4226" s="1">
        <v>38915</v>
      </c>
      <c r="E4226" t="s">
        <v>8</v>
      </c>
      <c r="F4226" t="s">
        <v>9</v>
      </c>
      <c r="G4226" t="s">
        <v>10</v>
      </c>
      <c r="H4226">
        <v>0</v>
      </c>
      <c r="J4226">
        <v>1971</v>
      </c>
      <c r="K4226">
        <v>239</v>
      </c>
      <c r="L4226" s="1">
        <v>26172</v>
      </c>
      <c r="M4226">
        <v>347</v>
      </c>
      <c r="N4226">
        <v>1971</v>
      </c>
      <c r="O4226">
        <v>17560</v>
      </c>
    </row>
    <row r="4227" spans="1:15" x14ac:dyDescent="0.25">
      <c r="A4227" t="s">
        <v>70</v>
      </c>
      <c r="B4227">
        <v>2006</v>
      </c>
      <c r="D4227" s="1">
        <v>38916</v>
      </c>
      <c r="E4227" t="s">
        <v>8</v>
      </c>
      <c r="F4227" t="s">
        <v>9</v>
      </c>
      <c r="G4227" t="s">
        <v>10</v>
      </c>
      <c r="H4227">
        <v>494</v>
      </c>
      <c r="J4227">
        <v>1972</v>
      </c>
      <c r="K4227">
        <v>239</v>
      </c>
      <c r="L4227" s="1">
        <v>26537</v>
      </c>
      <c r="M4227">
        <v>100</v>
      </c>
      <c r="N4227">
        <v>1972</v>
      </c>
      <c r="O4227">
        <v>20384</v>
      </c>
    </row>
    <row r="4228" spans="1:15" x14ac:dyDescent="0.25">
      <c r="A4228" t="s">
        <v>70</v>
      </c>
      <c r="B4228">
        <v>2006</v>
      </c>
      <c r="D4228" s="1">
        <v>38917</v>
      </c>
      <c r="E4228" t="s">
        <v>8</v>
      </c>
      <c r="F4228" t="s">
        <v>9</v>
      </c>
      <c r="G4228" t="s">
        <v>10</v>
      </c>
      <c r="H4228">
        <v>559</v>
      </c>
      <c r="J4228">
        <v>1973</v>
      </c>
      <c r="K4228">
        <v>239</v>
      </c>
      <c r="L4228" s="1">
        <v>26903</v>
      </c>
      <c r="M4228">
        <v>10</v>
      </c>
      <c r="N4228">
        <v>1973</v>
      </c>
      <c r="O4228">
        <v>20782</v>
      </c>
    </row>
    <row r="4229" spans="1:15" x14ac:dyDescent="0.25">
      <c r="A4229" t="s">
        <v>70</v>
      </c>
      <c r="B4229">
        <v>2006</v>
      </c>
      <c r="D4229" s="1">
        <v>38918</v>
      </c>
      <c r="E4229" t="s">
        <v>8</v>
      </c>
      <c r="F4229" t="s">
        <v>9</v>
      </c>
      <c r="G4229" t="s">
        <v>10</v>
      </c>
      <c r="H4229">
        <v>215</v>
      </c>
      <c r="J4229">
        <v>1974</v>
      </c>
      <c r="K4229">
        <v>239</v>
      </c>
      <c r="L4229" s="1">
        <v>27268</v>
      </c>
      <c r="M4229">
        <v>3175</v>
      </c>
      <c r="N4229">
        <v>1974</v>
      </c>
      <c r="O4229">
        <v>55717</v>
      </c>
    </row>
    <row r="4230" spans="1:15" x14ac:dyDescent="0.25">
      <c r="A4230" t="s">
        <v>70</v>
      </c>
      <c r="B4230">
        <v>2006</v>
      </c>
      <c r="D4230" s="1">
        <v>38919</v>
      </c>
      <c r="E4230" t="s">
        <v>8</v>
      </c>
      <c r="F4230" t="s">
        <v>9</v>
      </c>
      <c r="G4230" t="s">
        <v>10</v>
      </c>
      <c r="H4230">
        <v>740</v>
      </c>
      <c r="J4230">
        <v>1975</v>
      </c>
      <c r="K4230">
        <v>239</v>
      </c>
      <c r="L4230" s="1">
        <v>27633</v>
      </c>
      <c r="M4230">
        <v>0</v>
      </c>
      <c r="N4230">
        <v>1975</v>
      </c>
      <c r="O4230">
        <v>9345</v>
      </c>
    </row>
    <row r="4231" spans="1:15" x14ac:dyDescent="0.25">
      <c r="A4231" t="s">
        <v>70</v>
      </c>
      <c r="B4231">
        <v>2006</v>
      </c>
      <c r="D4231" s="1">
        <v>38920</v>
      </c>
      <c r="E4231" t="s">
        <v>8</v>
      </c>
      <c r="F4231" t="s">
        <v>9</v>
      </c>
      <c r="G4231" t="s">
        <v>10</v>
      </c>
      <c r="H4231">
        <v>203</v>
      </c>
      <c r="J4231">
        <v>1976</v>
      </c>
      <c r="K4231">
        <v>239</v>
      </c>
      <c r="L4231" s="1">
        <v>27998</v>
      </c>
      <c r="M4231">
        <v>407</v>
      </c>
      <c r="N4231">
        <v>1976</v>
      </c>
      <c r="O4231">
        <v>25548</v>
      </c>
    </row>
    <row r="4232" spans="1:15" x14ac:dyDescent="0.25">
      <c r="A4232" t="s">
        <v>70</v>
      </c>
      <c r="B4232">
        <v>2006</v>
      </c>
      <c r="D4232" s="1">
        <v>38921</v>
      </c>
      <c r="E4232" t="s">
        <v>8</v>
      </c>
      <c r="F4232" t="s">
        <v>9</v>
      </c>
      <c r="G4232" t="s">
        <v>10</v>
      </c>
      <c r="H4232">
        <v>0</v>
      </c>
      <c r="J4232">
        <v>1977</v>
      </c>
      <c r="K4232">
        <v>239</v>
      </c>
      <c r="L4232" s="1">
        <v>28364</v>
      </c>
      <c r="M4232">
        <v>727</v>
      </c>
      <c r="N4232">
        <v>1977</v>
      </c>
      <c r="O4232">
        <v>7470</v>
      </c>
    </row>
    <row r="4233" spans="1:15" x14ac:dyDescent="0.25">
      <c r="A4233" t="s">
        <v>70</v>
      </c>
      <c r="B4233">
        <v>2006</v>
      </c>
      <c r="D4233" s="1">
        <v>38922</v>
      </c>
      <c r="E4233" t="s">
        <v>8</v>
      </c>
      <c r="F4233" t="s">
        <v>9</v>
      </c>
      <c r="G4233" t="s">
        <v>10</v>
      </c>
      <c r="H4233">
        <v>501</v>
      </c>
      <c r="J4233">
        <v>1978</v>
      </c>
      <c r="K4233">
        <v>239</v>
      </c>
      <c r="L4233" s="1">
        <v>28729</v>
      </c>
      <c r="M4233">
        <v>9</v>
      </c>
      <c r="N4233">
        <v>1978</v>
      </c>
      <c r="O4233">
        <v>30874</v>
      </c>
    </row>
    <row r="4234" spans="1:15" x14ac:dyDescent="0.25">
      <c r="A4234" t="s">
        <v>70</v>
      </c>
      <c r="B4234">
        <v>2006</v>
      </c>
      <c r="D4234" s="1">
        <v>38923</v>
      </c>
      <c r="E4234" t="s">
        <v>8</v>
      </c>
      <c r="F4234" t="s">
        <v>9</v>
      </c>
      <c r="G4234" t="s">
        <v>10</v>
      </c>
      <c r="H4234">
        <v>279</v>
      </c>
      <c r="J4234">
        <v>1979</v>
      </c>
      <c r="K4234">
        <v>239</v>
      </c>
      <c r="L4234" s="1">
        <v>29094</v>
      </c>
      <c r="M4234">
        <v>2940</v>
      </c>
      <c r="N4234">
        <v>1979</v>
      </c>
      <c r="O4234">
        <v>43671</v>
      </c>
    </row>
    <row r="4235" spans="1:15" x14ac:dyDescent="0.25">
      <c r="A4235" t="s">
        <v>70</v>
      </c>
      <c r="B4235">
        <v>2006</v>
      </c>
      <c r="D4235" s="1">
        <v>38924</v>
      </c>
      <c r="E4235" t="s">
        <v>8</v>
      </c>
      <c r="F4235" t="s">
        <v>9</v>
      </c>
      <c r="G4235" t="s">
        <v>10</v>
      </c>
      <c r="H4235">
        <v>62</v>
      </c>
      <c r="J4235">
        <v>1980</v>
      </c>
      <c r="K4235">
        <v>239</v>
      </c>
      <c r="L4235" s="1">
        <v>29459</v>
      </c>
      <c r="M4235">
        <v>817</v>
      </c>
      <c r="N4235">
        <v>1980</v>
      </c>
      <c r="O4235">
        <v>29637</v>
      </c>
    </row>
    <row r="4236" spans="1:15" x14ac:dyDescent="0.25">
      <c r="A4236" t="s">
        <v>70</v>
      </c>
      <c r="B4236">
        <v>2006</v>
      </c>
      <c r="D4236" s="1">
        <v>38925</v>
      </c>
      <c r="E4236" t="s">
        <v>8</v>
      </c>
      <c r="F4236" t="s">
        <v>9</v>
      </c>
      <c r="G4236" t="s">
        <v>10</v>
      </c>
      <c r="H4236">
        <v>1128</v>
      </c>
      <c r="J4236">
        <v>1981</v>
      </c>
      <c r="K4236">
        <v>239</v>
      </c>
      <c r="L4236" s="1">
        <v>29825</v>
      </c>
      <c r="M4236">
        <v>34</v>
      </c>
      <c r="N4236">
        <v>1981</v>
      </c>
      <c r="O4236">
        <v>6025</v>
      </c>
    </row>
    <row r="4237" spans="1:15" x14ac:dyDescent="0.25">
      <c r="A4237" t="s">
        <v>70</v>
      </c>
      <c r="B4237">
        <v>2006</v>
      </c>
      <c r="D4237" s="1">
        <v>38926</v>
      </c>
      <c r="E4237" t="s">
        <v>8</v>
      </c>
      <c r="F4237" t="s">
        <v>9</v>
      </c>
      <c r="G4237" t="s">
        <v>10</v>
      </c>
      <c r="H4237">
        <v>232</v>
      </c>
      <c r="J4237">
        <v>1982</v>
      </c>
      <c r="K4237">
        <v>239</v>
      </c>
      <c r="L4237" s="1">
        <v>30190</v>
      </c>
      <c r="M4237">
        <v>3135</v>
      </c>
      <c r="N4237">
        <v>1982</v>
      </c>
      <c r="O4237">
        <v>19094</v>
      </c>
    </row>
    <row r="4238" spans="1:15" x14ac:dyDescent="0.25">
      <c r="A4238" t="s">
        <v>70</v>
      </c>
      <c r="B4238">
        <v>2006</v>
      </c>
      <c r="D4238" s="1">
        <v>38927</v>
      </c>
      <c r="E4238" t="s">
        <v>8</v>
      </c>
      <c r="F4238" t="s">
        <v>9</v>
      </c>
      <c r="G4238" t="s">
        <v>10</v>
      </c>
      <c r="H4238">
        <v>376</v>
      </c>
      <c r="J4238">
        <v>1983</v>
      </c>
      <c r="K4238">
        <v>239</v>
      </c>
      <c r="L4238" s="1">
        <v>30555</v>
      </c>
      <c r="M4238">
        <v>0</v>
      </c>
      <c r="N4238">
        <v>1983</v>
      </c>
      <c r="O4238">
        <v>65770</v>
      </c>
    </row>
    <row r="4239" spans="1:15" x14ac:dyDescent="0.25">
      <c r="A4239" t="s">
        <v>70</v>
      </c>
      <c r="B4239">
        <v>2006</v>
      </c>
      <c r="D4239" s="1">
        <v>38928</v>
      </c>
      <c r="E4239" t="s">
        <v>8</v>
      </c>
      <c r="F4239" t="s">
        <v>9</v>
      </c>
      <c r="G4239" t="s">
        <v>10</v>
      </c>
      <c r="H4239">
        <v>230</v>
      </c>
      <c r="J4239">
        <v>1984</v>
      </c>
      <c r="K4239">
        <v>239</v>
      </c>
      <c r="L4239" s="1">
        <v>30920</v>
      </c>
      <c r="M4239">
        <v>0</v>
      </c>
      <c r="N4239">
        <v>1984</v>
      </c>
      <c r="O4239">
        <v>22551</v>
      </c>
    </row>
    <row r="4240" spans="1:15" x14ac:dyDescent="0.25">
      <c r="A4240" t="s">
        <v>70</v>
      </c>
      <c r="B4240">
        <v>2006</v>
      </c>
      <c r="D4240" s="1">
        <v>38929</v>
      </c>
      <c r="E4240" t="s">
        <v>8</v>
      </c>
      <c r="F4240" t="s">
        <v>9</v>
      </c>
      <c r="G4240" t="s">
        <v>10</v>
      </c>
      <c r="H4240">
        <v>40</v>
      </c>
      <c r="J4240">
        <v>1985</v>
      </c>
      <c r="K4240">
        <v>239</v>
      </c>
      <c r="L4240" s="1">
        <v>31286</v>
      </c>
      <c r="M4240">
        <v>1475</v>
      </c>
      <c r="N4240">
        <v>1985</v>
      </c>
      <c r="O4240">
        <v>9701</v>
      </c>
    </row>
    <row r="4241" spans="1:15" x14ac:dyDescent="0.25">
      <c r="A4241" t="s">
        <v>70</v>
      </c>
      <c r="B4241">
        <v>2006</v>
      </c>
      <c r="D4241" s="1">
        <v>38930</v>
      </c>
      <c r="E4241" t="s">
        <v>8</v>
      </c>
      <c r="F4241" t="s">
        <v>9</v>
      </c>
      <c r="G4241" t="s">
        <v>10</v>
      </c>
      <c r="H4241">
        <v>0</v>
      </c>
      <c r="J4241">
        <v>1986</v>
      </c>
      <c r="K4241">
        <v>239</v>
      </c>
      <c r="L4241" s="1">
        <v>31651</v>
      </c>
      <c r="M4241">
        <v>135</v>
      </c>
      <c r="N4241">
        <v>1986</v>
      </c>
      <c r="O4241">
        <v>1565</v>
      </c>
    </row>
    <row r="4242" spans="1:15" x14ac:dyDescent="0.25">
      <c r="A4242" t="s">
        <v>70</v>
      </c>
      <c r="B4242">
        <v>2006</v>
      </c>
      <c r="D4242" s="1">
        <v>38931</v>
      </c>
      <c r="E4242" t="s">
        <v>8</v>
      </c>
      <c r="F4242" t="s">
        <v>9</v>
      </c>
      <c r="G4242" t="s">
        <v>10</v>
      </c>
      <c r="H4242">
        <v>62</v>
      </c>
      <c r="J4242">
        <v>1987</v>
      </c>
      <c r="K4242">
        <v>239</v>
      </c>
      <c r="L4242" s="1">
        <v>32016</v>
      </c>
      <c r="M4242">
        <v>337</v>
      </c>
      <c r="N4242">
        <v>1987</v>
      </c>
      <c r="O4242">
        <v>20212</v>
      </c>
    </row>
    <row r="4243" spans="1:15" x14ac:dyDescent="0.25">
      <c r="A4243" t="s">
        <v>70</v>
      </c>
      <c r="B4243">
        <v>2006</v>
      </c>
      <c r="D4243" s="1">
        <v>38932</v>
      </c>
      <c r="E4243" t="s">
        <v>8</v>
      </c>
      <c r="F4243" t="s">
        <v>9</v>
      </c>
      <c r="G4243" t="s">
        <v>10</v>
      </c>
      <c r="H4243">
        <v>995</v>
      </c>
      <c r="J4243">
        <v>1988</v>
      </c>
      <c r="K4243">
        <v>239</v>
      </c>
      <c r="L4243" s="1">
        <v>32381</v>
      </c>
      <c r="M4243">
        <v>165</v>
      </c>
      <c r="N4243">
        <v>1988</v>
      </c>
      <c r="O4243">
        <v>8262</v>
      </c>
    </row>
    <row r="4244" spans="1:15" x14ac:dyDescent="0.25">
      <c r="A4244" t="s">
        <v>70</v>
      </c>
      <c r="B4244">
        <v>2006</v>
      </c>
      <c r="D4244" s="1">
        <v>38933</v>
      </c>
      <c r="E4244" t="s">
        <v>8</v>
      </c>
      <c r="F4244" t="s">
        <v>9</v>
      </c>
      <c r="G4244" t="s">
        <v>10</v>
      </c>
      <c r="H4244">
        <v>1097</v>
      </c>
      <c r="J4244">
        <v>1989</v>
      </c>
      <c r="K4244">
        <v>239</v>
      </c>
      <c r="L4244" s="1">
        <v>32747</v>
      </c>
      <c r="M4244">
        <v>2313</v>
      </c>
      <c r="N4244">
        <v>1989</v>
      </c>
      <c r="O4244">
        <v>64351</v>
      </c>
    </row>
    <row r="4245" spans="1:15" x14ac:dyDescent="0.25">
      <c r="A4245" t="s">
        <v>70</v>
      </c>
      <c r="B4245">
        <v>2006</v>
      </c>
      <c r="D4245" s="1">
        <v>38934</v>
      </c>
      <c r="E4245" t="s">
        <v>8</v>
      </c>
      <c r="F4245" t="s">
        <v>9</v>
      </c>
      <c r="G4245" t="s">
        <v>10</v>
      </c>
      <c r="H4245">
        <v>1384</v>
      </c>
      <c r="J4245">
        <v>1990</v>
      </c>
      <c r="K4245">
        <v>239</v>
      </c>
      <c r="L4245" s="1">
        <v>33112</v>
      </c>
      <c r="M4245">
        <v>86</v>
      </c>
      <c r="N4245">
        <v>1990</v>
      </c>
      <c r="O4245">
        <v>30406</v>
      </c>
    </row>
    <row r="4246" spans="1:15" x14ac:dyDescent="0.25">
      <c r="A4246" t="s">
        <v>70</v>
      </c>
      <c r="B4246">
        <v>2006</v>
      </c>
      <c r="D4246" s="1">
        <v>38935</v>
      </c>
      <c r="E4246" t="s">
        <v>8</v>
      </c>
      <c r="F4246" t="s">
        <v>9</v>
      </c>
      <c r="G4246" t="s">
        <v>10</v>
      </c>
      <c r="H4246">
        <v>1653</v>
      </c>
      <c r="J4246">
        <v>1991</v>
      </c>
      <c r="K4246">
        <v>239</v>
      </c>
      <c r="L4246" s="1">
        <v>33477</v>
      </c>
      <c r="M4246">
        <v>1410</v>
      </c>
      <c r="N4246">
        <v>1991</v>
      </c>
      <c r="O4246">
        <v>24268</v>
      </c>
    </row>
    <row r="4247" spans="1:15" x14ac:dyDescent="0.25">
      <c r="A4247" t="s">
        <v>70</v>
      </c>
      <c r="B4247">
        <v>2006</v>
      </c>
      <c r="D4247" s="1">
        <v>38936</v>
      </c>
      <c r="E4247" t="s">
        <v>8</v>
      </c>
      <c r="F4247" t="s">
        <v>9</v>
      </c>
      <c r="G4247" t="s">
        <v>10</v>
      </c>
      <c r="H4247">
        <v>1563</v>
      </c>
      <c r="J4247">
        <v>1992</v>
      </c>
      <c r="K4247">
        <v>239</v>
      </c>
      <c r="L4247" s="1">
        <v>33842</v>
      </c>
      <c r="M4247">
        <v>0</v>
      </c>
      <c r="N4247">
        <v>1992</v>
      </c>
      <c r="O4247">
        <v>36708</v>
      </c>
    </row>
    <row r="4248" spans="1:15" x14ac:dyDescent="0.25">
      <c r="A4248" t="s">
        <v>70</v>
      </c>
      <c r="B4248">
        <v>2006</v>
      </c>
      <c r="D4248" s="1">
        <v>38937</v>
      </c>
      <c r="E4248" t="s">
        <v>8</v>
      </c>
      <c r="F4248" t="s">
        <v>9</v>
      </c>
      <c r="G4248" t="s">
        <v>10</v>
      </c>
      <c r="H4248">
        <v>407</v>
      </c>
      <c r="J4248">
        <v>1993</v>
      </c>
      <c r="K4248">
        <v>239</v>
      </c>
      <c r="L4248" s="1">
        <v>34208</v>
      </c>
      <c r="M4248">
        <v>2120</v>
      </c>
      <c r="N4248">
        <v>1993</v>
      </c>
      <c r="O4248">
        <v>73750</v>
      </c>
    </row>
    <row r="4249" spans="1:15" x14ac:dyDescent="0.25">
      <c r="A4249" t="s">
        <v>70</v>
      </c>
      <c r="B4249">
        <v>2006</v>
      </c>
      <c r="D4249" s="1">
        <v>38938</v>
      </c>
      <c r="E4249" t="s">
        <v>8</v>
      </c>
      <c r="F4249" t="s">
        <v>9</v>
      </c>
      <c r="G4249" t="s">
        <v>10</v>
      </c>
      <c r="H4249">
        <v>128</v>
      </c>
      <c r="J4249">
        <v>1994</v>
      </c>
      <c r="K4249">
        <v>239</v>
      </c>
      <c r="L4249" s="1">
        <v>34573</v>
      </c>
      <c r="M4249">
        <v>216</v>
      </c>
      <c r="N4249">
        <v>1994</v>
      </c>
      <c r="O4249">
        <v>27735</v>
      </c>
    </row>
    <row r="4250" spans="1:15" x14ac:dyDescent="0.25">
      <c r="A4250" t="s">
        <v>70</v>
      </c>
      <c r="B4250">
        <v>2006</v>
      </c>
      <c r="D4250" s="1">
        <v>38939</v>
      </c>
      <c r="E4250" t="s">
        <v>8</v>
      </c>
      <c r="F4250" t="s">
        <v>9</v>
      </c>
      <c r="G4250" t="s">
        <v>10</v>
      </c>
      <c r="H4250">
        <v>4</v>
      </c>
      <c r="J4250">
        <v>1995</v>
      </c>
      <c r="K4250">
        <v>239</v>
      </c>
      <c r="L4250" s="1">
        <v>34938</v>
      </c>
      <c r="M4250">
        <v>3227</v>
      </c>
      <c r="N4250">
        <v>1995</v>
      </c>
      <c r="O4250">
        <v>33911</v>
      </c>
    </row>
    <row r="4251" spans="1:15" x14ac:dyDescent="0.25">
      <c r="A4251" t="s">
        <v>70</v>
      </c>
      <c r="B4251">
        <v>2006</v>
      </c>
      <c r="D4251" s="1">
        <v>38940</v>
      </c>
      <c r="E4251" t="s">
        <v>8</v>
      </c>
      <c r="F4251" t="s">
        <v>9</v>
      </c>
      <c r="G4251" t="s">
        <v>10</v>
      </c>
      <c r="H4251">
        <v>0</v>
      </c>
      <c r="J4251">
        <v>1999</v>
      </c>
      <c r="K4251">
        <v>239</v>
      </c>
      <c r="L4251" s="1">
        <v>36399</v>
      </c>
      <c r="M4251">
        <v>1653</v>
      </c>
      <c r="N4251">
        <v>1999</v>
      </c>
      <c r="O4251">
        <v>37755</v>
      </c>
    </row>
    <row r="4252" spans="1:15" x14ac:dyDescent="0.25">
      <c r="A4252" t="s">
        <v>70</v>
      </c>
      <c r="B4252">
        <v>2006</v>
      </c>
      <c r="D4252" s="1">
        <v>38941</v>
      </c>
      <c r="E4252" t="s">
        <v>8</v>
      </c>
      <c r="F4252" t="s">
        <v>9</v>
      </c>
      <c r="G4252" t="s">
        <v>10</v>
      </c>
      <c r="H4252">
        <v>197</v>
      </c>
      <c r="J4252">
        <v>2000</v>
      </c>
      <c r="K4252">
        <v>239</v>
      </c>
      <c r="L4252" s="1">
        <v>36764</v>
      </c>
      <c r="M4252">
        <v>461</v>
      </c>
      <c r="N4252">
        <v>2000</v>
      </c>
      <c r="O4252">
        <v>25045</v>
      </c>
    </row>
    <row r="4253" spans="1:15" x14ac:dyDescent="0.25">
      <c r="A4253" t="s">
        <v>70</v>
      </c>
      <c r="B4253">
        <v>2006</v>
      </c>
      <c r="D4253" s="1">
        <v>38942</v>
      </c>
      <c r="E4253" t="s">
        <v>8</v>
      </c>
      <c r="F4253" t="s">
        <v>9</v>
      </c>
      <c r="G4253" t="s">
        <v>10</v>
      </c>
      <c r="H4253">
        <v>0</v>
      </c>
      <c r="J4253">
        <v>2001</v>
      </c>
      <c r="K4253">
        <v>239</v>
      </c>
      <c r="L4253" s="1">
        <v>37130</v>
      </c>
      <c r="M4253">
        <v>36</v>
      </c>
      <c r="N4253">
        <v>2001</v>
      </c>
      <c r="O4253">
        <v>42567</v>
      </c>
    </row>
    <row r="4254" spans="1:15" x14ac:dyDescent="0.25">
      <c r="A4254" t="s">
        <v>70</v>
      </c>
      <c r="B4254">
        <v>2006</v>
      </c>
      <c r="D4254" s="1">
        <v>38943</v>
      </c>
      <c r="E4254" t="s">
        <v>8</v>
      </c>
      <c r="F4254" t="s">
        <v>9</v>
      </c>
      <c r="G4254" t="s">
        <v>10</v>
      </c>
      <c r="H4254">
        <v>566</v>
      </c>
      <c r="J4254">
        <v>2002</v>
      </c>
      <c r="K4254">
        <v>239</v>
      </c>
      <c r="L4254" s="1">
        <v>37495</v>
      </c>
      <c r="M4254">
        <v>349</v>
      </c>
      <c r="N4254">
        <v>2002</v>
      </c>
      <c r="O4254">
        <v>25207</v>
      </c>
    </row>
    <row r="4255" spans="1:15" x14ac:dyDescent="0.25">
      <c r="A4255" t="s">
        <v>70</v>
      </c>
      <c r="B4255">
        <v>2006</v>
      </c>
      <c r="D4255" s="1">
        <v>38944</v>
      </c>
      <c r="E4255" t="s">
        <v>8</v>
      </c>
      <c r="F4255" t="s">
        <v>9</v>
      </c>
      <c r="G4255" t="s">
        <v>10</v>
      </c>
      <c r="H4255">
        <v>1440</v>
      </c>
      <c r="J4255">
        <v>2003</v>
      </c>
      <c r="K4255">
        <v>239</v>
      </c>
      <c r="L4255" s="1">
        <v>37860</v>
      </c>
      <c r="M4255">
        <v>415</v>
      </c>
      <c r="N4255">
        <v>2003</v>
      </c>
      <c r="O4255">
        <v>14905</v>
      </c>
    </row>
    <row r="4256" spans="1:15" x14ac:dyDescent="0.25">
      <c r="A4256" t="s">
        <v>70</v>
      </c>
      <c r="B4256">
        <v>2006</v>
      </c>
      <c r="D4256" s="1">
        <v>38945</v>
      </c>
      <c r="E4256" t="s">
        <v>8</v>
      </c>
      <c r="F4256" t="s">
        <v>9</v>
      </c>
      <c r="G4256" t="s">
        <v>10</v>
      </c>
      <c r="H4256">
        <v>1413</v>
      </c>
      <c r="J4256">
        <v>2004</v>
      </c>
      <c r="K4256">
        <v>239</v>
      </c>
      <c r="L4256" s="1">
        <v>38225</v>
      </c>
      <c r="M4256">
        <v>578</v>
      </c>
      <c r="N4256">
        <v>2004</v>
      </c>
      <c r="O4256">
        <v>34442</v>
      </c>
    </row>
    <row r="4257" spans="1:15" x14ac:dyDescent="0.25">
      <c r="A4257" t="s">
        <v>70</v>
      </c>
      <c r="B4257">
        <v>2006</v>
      </c>
      <c r="D4257" s="1">
        <v>38946</v>
      </c>
      <c r="E4257" t="s">
        <v>8</v>
      </c>
      <c r="F4257" t="s">
        <v>9</v>
      </c>
      <c r="G4257" t="s">
        <v>10</v>
      </c>
      <c r="H4257">
        <v>754</v>
      </c>
      <c r="J4257">
        <v>2005</v>
      </c>
      <c r="K4257">
        <v>239</v>
      </c>
      <c r="L4257" s="1">
        <v>38591</v>
      </c>
      <c r="M4257">
        <v>0</v>
      </c>
      <c r="N4257">
        <v>2005</v>
      </c>
      <c r="O4257">
        <v>14281</v>
      </c>
    </row>
    <row r="4258" spans="1:15" x14ac:dyDescent="0.25">
      <c r="A4258" t="s">
        <v>70</v>
      </c>
      <c r="B4258">
        <v>2006</v>
      </c>
      <c r="D4258" s="1">
        <v>38947</v>
      </c>
      <c r="E4258" t="s">
        <v>8</v>
      </c>
      <c r="F4258" t="s">
        <v>9</v>
      </c>
      <c r="G4258" t="s">
        <v>10</v>
      </c>
      <c r="H4258">
        <v>709</v>
      </c>
      <c r="J4258">
        <v>2006</v>
      </c>
      <c r="K4258">
        <v>239</v>
      </c>
      <c r="L4258" s="1">
        <v>38956</v>
      </c>
      <c r="M4258">
        <v>0</v>
      </c>
      <c r="N4258">
        <v>2006</v>
      </c>
      <c r="O4258">
        <v>22444</v>
      </c>
    </row>
    <row r="4259" spans="1:15" x14ac:dyDescent="0.25">
      <c r="A4259" t="s">
        <v>70</v>
      </c>
      <c r="B4259">
        <v>2006</v>
      </c>
      <c r="D4259" s="1">
        <v>38948</v>
      </c>
      <c r="E4259" t="s">
        <v>8</v>
      </c>
      <c r="F4259" t="s">
        <v>9</v>
      </c>
      <c r="G4259" t="s">
        <v>10</v>
      </c>
      <c r="H4259">
        <v>188</v>
      </c>
      <c r="J4259">
        <v>2007</v>
      </c>
      <c r="K4259">
        <v>239</v>
      </c>
      <c r="L4259" s="1">
        <v>39321</v>
      </c>
      <c r="M4259">
        <v>297</v>
      </c>
      <c r="N4259">
        <v>2007</v>
      </c>
      <c r="O4259">
        <v>5790</v>
      </c>
    </row>
    <row r="4260" spans="1:15" x14ac:dyDescent="0.25">
      <c r="A4260" t="s">
        <v>70</v>
      </c>
      <c r="B4260">
        <v>2006</v>
      </c>
      <c r="D4260" s="1">
        <v>38949</v>
      </c>
      <c r="E4260" t="s">
        <v>8</v>
      </c>
      <c r="F4260" t="s">
        <v>9</v>
      </c>
      <c r="G4260" t="s">
        <v>10</v>
      </c>
      <c r="H4260">
        <v>1177</v>
      </c>
      <c r="J4260">
        <v>2008</v>
      </c>
      <c r="K4260">
        <v>239</v>
      </c>
      <c r="L4260" s="1">
        <v>39686</v>
      </c>
      <c r="M4260">
        <v>1102</v>
      </c>
      <c r="N4260">
        <v>2008</v>
      </c>
      <c r="O4260">
        <v>17805</v>
      </c>
    </row>
    <row r="4261" spans="1:15" x14ac:dyDescent="0.25">
      <c r="A4261" t="s">
        <v>70</v>
      </c>
      <c r="B4261">
        <v>2006</v>
      </c>
      <c r="D4261" s="1">
        <v>38950</v>
      </c>
      <c r="E4261" t="s">
        <v>8</v>
      </c>
      <c r="F4261" t="s">
        <v>9</v>
      </c>
      <c r="G4261" t="s">
        <v>10</v>
      </c>
      <c r="H4261">
        <v>90</v>
      </c>
      <c r="J4261">
        <v>2009</v>
      </c>
      <c r="K4261">
        <v>239</v>
      </c>
      <c r="L4261" s="1">
        <v>40052</v>
      </c>
      <c r="M4261">
        <v>786</v>
      </c>
      <c r="N4261">
        <v>2009</v>
      </c>
      <c r="O4261">
        <v>94503</v>
      </c>
    </row>
    <row r="4262" spans="1:15" x14ac:dyDescent="0.25">
      <c r="A4262" t="s">
        <v>70</v>
      </c>
      <c r="B4262">
        <v>2006</v>
      </c>
      <c r="D4262" s="1">
        <v>38951</v>
      </c>
      <c r="E4262" t="s">
        <v>8</v>
      </c>
      <c r="F4262" t="s">
        <v>9</v>
      </c>
      <c r="G4262" t="s">
        <v>10</v>
      </c>
      <c r="H4262">
        <v>152</v>
      </c>
      <c r="J4262">
        <v>2010</v>
      </c>
      <c r="K4262">
        <v>239</v>
      </c>
      <c r="L4262" s="1">
        <v>40417</v>
      </c>
      <c r="M4262">
        <v>1137</v>
      </c>
      <c r="N4262">
        <v>2010</v>
      </c>
      <c r="O4262">
        <v>33173</v>
      </c>
    </row>
    <row r="4263" spans="1:15" x14ac:dyDescent="0.25">
      <c r="A4263" t="s">
        <v>70</v>
      </c>
      <c r="B4263">
        <v>2006</v>
      </c>
      <c r="D4263" s="1">
        <v>38952</v>
      </c>
      <c r="E4263" t="s">
        <v>8</v>
      </c>
      <c r="F4263" t="s">
        <v>9</v>
      </c>
      <c r="G4263" t="s">
        <v>10</v>
      </c>
      <c r="H4263">
        <v>929</v>
      </c>
      <c r="J4263">
        <v>2011</v>
      </c>
      <c r="K4263">
        <v>239</v>
      </c>
      <c r="L4263" s="1">
        <v>40782</v>
      </c>
      <c r="M4263">
        <v>70</v>
      </c>
      <c r="N4263">
        <v>2011</v>
      </c>
      <c r="O4263">
        <v>34802</v>
      </c>
    </row>
    <row r="4264" spans="1:15" x14ac:dyDescent="0.25">
      <c r="A4264" t="s">
        <v>70</v>
      </c>
      <c r="B4264">
        <v>2006</v>
      </c>
      <c r="D4264" s="1">
        <v>38953</v>
      </c>
      <c r="E4264" t="s">
        <v>8</v>
      </c>
      <c r="F4264" t="s">
        <v>9</v>
      </c>
      <c r="G4264" t="s">
        <v>10</v>
      </c>
      <c r="H4264">
        <v>755</v>
      </c>
      <c r="J4264">
        <v>2012</v>
      </c>
      <c r="K4264">
        <v>239</v>
      </c>
      <c r="L4264" s="1">
        <v>41147</v>
      </c>
      <c r="M4264">
        <v>824</v>
      </c>
      <c r="N4264">
        <v>2012</v>
      </c>
      <c r="O4264">
        <v>60282</v>
      </c>
    </row>
    <row r="4265" spans="1:15" x14ac:dyDescent="0.25">
      <c r="A4265" t="s">
        <v>70</v>
      </c>
      <c r="B4265">
        <v>2006</v>
      </c>
      <c r="D4265" s="1">
        <v>38954</v>
      </c>
      <c r="E4265" t="s">
        <v>8</v>
      </c>
      <c r="F4265" t="s">
        <v>9</v>
      </c>
      <c r="G4265" t="s">
        <v>10</v>
      </c>
      <c r="H4265">
        <v>0</v>
      </c>
      <c r="J4265">
        <v>2013</v>
      </c>
      <c r="K4265">
        <v>239</v>
      </c>
      <c r="L4265" s="1">
        <v>41513</v>
      </c>
      <c r="M4265">
        <v>1229</v>
      </c>
      <c r="N4265">
        <v>2013</v>
      </c>
      <c r="O4265">
        <v>67707</v>
      </c>
    </row>
    <row r="4266" spans="1:15" x14ac:dyDescent="0.25">
      <c r="A4266" t="s">
        <v>70</v>
      </c>
      <c r="B4266">
        <v>2006</v>
      </c>
      <c r="D4266" s="1">
        <v>38955</v>
      </c>
      <c r="E4266" t="s">
        <v>8</v>
      </c>
      <c r="F4266" t="s">
        <v>9</v>
      </c>
      <c r="G4266" t="s">
        <v>10</v>
      </c>
      <c r="H4266">
        <v>0</v>
      </c>
      <c r="J4266">
        <v>2014</v>
      </c>
      <c r="K4266">
        <v>239</v>
      </c>
      <c r="L4266" s="1">
        <v>41878</v>
      </c>
      <c r="M4266">
        <v>245</v>
      </c>
      <c r="N4266">
        <v>2014</v>
      </c>
      <c r="O4266">
        <v>33123</v>
      </c>
    </row>
    <row r="4267" spans="1:15" x14ac:dyDescent="0.25">
      <c r="A4267" t="s">
        <v>70</v>
      </c>
      <c r="B4267">
        <v>2006</v>
      </c>
      <c r="D4267" s="1">
        <v>38956</v>
      </c>
      <c r="E4267" t="s">
        <v>8</v>
      </c>
      <c r="F4267" t="s">
        <v>9</v>
      </c>
      <c r="G4267" t="s">
        <v>10</v>
      </c>
      <c r="H4267">
        <v>0</v>
      </c>
      <c r="J4267">
        <v>2015</v>
      </c>
      <c r="K4267">
        <v>239</v>
      </c>
      <c r="L4267" s="1">
        <v>42243</v>
      </c>
      <c r="M4267">
        <v>910</v>
      </c>
      <c r="N4267">
        <v>2015</v>
      </c>
      <c r="O4267">
        <v>54474</v>
      </c>
    </row>
    <row r="4268" spans="1:15" x14ac:dyDescent="0.25">
      <c r="A4268" t="s">
        <v>70</v>
      </c>
      <c r="B4268">
        <v>2006</v>
      </c>
      <c r="D4268" s="1">
        <v>38957</v>
      </c>
      <c r="E4268" t="s">
        <v>8</v>
      </c>
      <c r="F4268" t="s">
        <v>9</v>
      </c>
      <c r="G4268" t="s">
        <v>10</v>
      </c>
      <c r="H4268">
        <v>1044</v>
      </c>
      <c r="J4268">
        <v>2016</v>
      </c>
      <c r="K4268">
        <v>239</v>
      </c>
      <c r="L4268" s="1">
        <v>42608</v>
      </c>
      <c r="M4268">
        <v>1258</v>
      </c>
      <c r="N4268">
        <v>2016</v>
      </c>
      <c r="O4268">
        <v>36416</v>
      </c>
    </row>
    <row r="4269" spans="1:15" x14ac:dyDescent="0.25">
      <c r="A4269" t="s">
        <v>70</v>
      </c>
      <c r="B4269">
        <v>2006</v>
      </c>
      <c r="D4269" s="1">
        <v>38958</v>
      </c>
      <c r="E4269" t="s">
        <v>8</v>
      </c>
      <c r="F4269" t="s">
        <v>9</v>
      </c>
      <c r="G4269" t="s">
        <v>10</v>
      </c>
      <c r="H4269">
        <v>1030</v>
      </c>
      <c r="J4269">
        <v>2017</v>
      </c>
      <c r="K4269">
        <v>239</v>
      </c>
      <c r="L4269" s="1">
        <v>42974</v>
      </c>
      <c r="M4269">
        <v>15</v>
      </c>
      <c r="N4269">
        <v>2017</v>
      </c>
      <c r="O4269">
        <v>51179</v>
      </c>
    </row>
    <row r="4270" spans="1:15" x14ac:dyDescent="0.25">
      <c r="A4270" t="s">
        <v>70</v>
      </c>
      <c r="B4270">
        <v>2006</v>
      </c>
      <c r="D4270" s="1">
        <v>38959</v>
      </c>
      <c r="E4270" t="s">
        <v>8</v>
      </c>
      <c r="F4270" t="s">
        <v>9</v>
      </c>
      <c r="G4270" t="s">
        <v>10</v>
      </c>
      <c r="H4270">
        <v>1322</v>
      </c>
      <c r="J4270">
        <v>2018</v>
      </c>
      <c r="K4270">
        <v>239</v>
      </c>
      <c r="L4270" s="1">
        <v>43339</v>
      </c>
      <c r="M4270">
        <v>607</v>
      </c>
      <c r="N4270">
        <v>2018</v>
      </c>
      <c r="O4270">
        <v>42447</v>
      </c>
    </row>
    <row r="4271" spans="1:15" x14ac:dyDescent="0.25">
      <c r="A4271" t="s">
        <v>70</v>
      </c>
      <c r="B4271">
        <v>2006</v>
      </c>
      <c r="D4271" s="1">
        <v>38960</v>
      </c>
      <c r="E4271" t="s">
        <v>8</v>
      </c>
      <c r="F4271" t="s">
        <v>9</v>
      </c>
      <c r="G4271" t="s">
        <v>10</v>
      </c>
      <c r="H4271">
        <v>80</v>
      </c>
      <c r="J4271">
        <v>2019</v>
      </c>
      <c r="K4271">
        <v>239</v>
      </c>
      <c r="L4271" s="1">
        <v>43704</v>
      </c>
      <c r="M4271">
        <v>631</v>
      </c>
      <c r="N4271">
        <v>2019</v>
      </c>
      <c r="O4271">
        <v>101708</v>
      </c>
    </row>
    <row r="4272" spans="1:15" x14ac:dyDescent="0.25">
      <c r="A4272" t="s">
        <v>70</v>
      </c>
      <c r="B4272">
        <v>2006</v>
      </c>
      <c r="D4272" s="1">
        <v>38961</v>
      </c>
      <c r="E4272" t="s">
        <v>8</v>
      </c>
      <c r="F4272" t="s">
        <v>9</v>
      </c>
      <c r="G4272" t="s">
        <v>10</v>
      </c>
      <c r="H4272">
        <v>0</v>
      </c>
      <c r="J4272">
        <v>2020</v>
      </c>
      <c r="K4272">
        <v>239</v>
      </c>
      <c r="L4272" s="1">
        <v>44069</v>
      </c>
      <c r="M4272">
        <v>536</v>
      </c>
      <c r="N4272">
        <v>2020</v>
      </c>
      <c r="O4272">
        <v>28498</v>
      </c>
    </row>
    <row r="4273" spans="1:15" x14ac:dyDescent="0.25">
      <c r="A4273" t="s">
        <v>70</v>
      </c>
      <c r="B4273">
        <v>2006</v>
      </c>
      <c r="D4273" s="1">
        <v>38962</v>
      </c>
      <c r="E4273" t="s">
        <v>8</v>
      </c>
      <c r="F4273" t="s">
        <v>9</v>
      </c>
      <c r="G4273" t="s">
        <v>10</v>
      </c>
      <c r="H4273">
        <v>0</v>
      </c>
      <c r="J4273">
        <v>2021</v>
      </c>
      <c r="K4273">
        <v>239</v>
      </c>
      <c r="L4273" s="1">
        <v>44435</v>
      </c>
      <c r="M4273">
        <v>160</v>
      </c>
      <c r="N4273">
        <v>2021</v>
      </c>
      <c r="O4273">
        <v>28151</v>
      </c>
    </row>
    <row r="4274" spans="1:15" x14ac:dyDescent="0.25">
      <c r="A4274" t="s">
        <v>70</v>
      </c>
      <c r="B4274">
        <v>2006</v>
      </c>
      <c r="D4274" s="1">
        <v>38963</v>
      </c>
      <c r="E4274" t="s">
        <v>8</v>
      </c>
      <c r="F4274" t="s">
        <v>9</v>
      </c>
      <c r="G4274" t="s">
        <v>10</v>
      </c>
      <c r="H4274">
        <v>0</v>
      </c>
      <c r="J4274">
        <v>1971</v>
      </c>
      <c r="K4274">
        <v>240</v>
      </c>
      <c r="L4274" s="1">
        <v>26173</v>
      </c>
      <c r="M4274">
        <v>256</v>
      </c>
      <c r="N4274">
        <v>1971</v>
      </c>
      <c r="O4274">
        <v>17816</v>
      </c>
    </row>
    <row r="4275" spans="1:15" x14ac:dyDescent="0.25">
      <c r="A4275" t="s">
        <v>70</v>
      </c>
      <c r="B4275">
        <v>2006</v>
      </c>
      <c r="D4275" s="1">
        <v>38964</v>
      </c>
      <c r="E4275" t="s">
        <v>8</v>
      </c>
      <c r="F4275" t="s">
        <v>9</v>
      </c>
      <c r="G4275" t="s">
        <v>10</v>
      </c>
      <c r="H4275">
        <v>588</v>
      </c>
      <c r="J4275">
        <v>1972</v>
      </c>
      <c r="K4275">
        <v>240</v>
      </c>
      <c r="L4275" s="1">
        <v>26538</v>
      </c>
      <c r="M4275">
        <v>184</v>
      </c>
      <c r="N4275">
        <v>1972</v>
      </c>
      <c r="O4275">
        <v>20568</v>
      </c>
    </row>
    <row r="4276" spans="1:15" x14ac:dyDescent="0.25">
      <c r="A4276" t="s">
        <v>70</v>
      </c>
      <c r="B4276">
        <v>2006</v>
      </c>
      <c r="D4276" s="1">
        <v>38965</v>
      </c>
      <c r="E4276" t="s">
        <v>8</v>
      </c>
      <c r="F4276" t="s">
        <v>9</v>
      </c>
      <c r="G4276" t="s">
        <v>10</v>
      </c>
      <c r="H4276">
        <v>9</v>
      </c>
      <c r="J4276">
        <v>1973</v>
      </c>
      <c r="K4276">
        <v>240</v>
      </c>
      <c r="L4276" s="1">
        <v>26904</v>
      </c>
      <c r="M4276">
        <v>388</v>
      </c>
      <c r="N4276">
        <v>1973</v>
      </c>
      <c r="O4276">
        <v>21170</v>
      </c>
    </row>
    <row r="4277" spans="1:15" x14ac:dyDescent="0.25">
      <c r="A4277" t="s">
        <v>70</v>
      </c>
      <c r="B4277">
        <v>2006</v>
      </c>
      <c r="D4277" s="1">
        <v>38966</v>
      </c>
      <c r="E4277" t="s">
        <v>8</v>
      </c>
      <c r="F4277" t="s">
        <v>9</v>
      </c>
      <c r="G4277" t="s">
        <v>10</v>
      </c>
      <c r="H4277">
        <v>150</v>
      </c>
      <c r="J4277">
        <v>1974</v>
      </c>
      <c r="K4277">
        <v>240</v>
      </c>
      <c r="L4277" s="1">
        <v>27269</v>
      </c>
      <c r="M4277">
        <v>3086</v>
      </c>
      <c r="N4277">
        <v>1974</v>
      </c>
      <c r="O4277">
        <v>58803</v>
      </c>
    </row>
    <row r="4278" spans="1:15" x14ac:dyDescent="0.25">
      <c r="A4278" t="s">
        <v>70</v>
      </c>
      <c r="B4278">
        <v>2006</v>
      </c>
      <c r="D4278" s="1">
        <v>38967</v>
      </c>
      <c r="E4278" t="s">
        <v>8</v>
      </c>
      <c r="F4278" t="s">
        <v>9</v>
      </c>
      <c r="G4278" t="s">
        <v>10</v>
      </c>
      <c r="H4278">
        <v>129</v>
      </c>
      <c r="J4278">
        <v>1975</v>
      </c>
      <c r="K4278">
        <v>240</v>
      </c>
      <c r="L4278" s="1">
        <v>27634</v>
      </c>
      <c r="M4278">
        <v>2</v>
      </c>
      <c r="N4278">
        <v>1975</v>
      </c>
      <c r="O4278">
        <v>9347</v>
      </c>
    </row>
    <row r="4279" spans="1:15" x14ac:dyDescent="0.25">
      <c r="A4279" t="s">
        <v>70</v>
      </c>
      <c r="B4279">
        <v>2006</v>
      </c>
      <c r="D4279" s="1">
        <v>38968</v>
      </c>
      <c r="E4279" t="s">
        <v>8</v>
      </c>
      <c r="F4279" t="s">
        <v>9</v>
      </c>
      <c r="G4279" t="s">
        <v>10</v>
      </c>
      <c r="H4279">
        <v>381</v>
      </c>
      <c r="J4279">
        <v>1976</v>
      </c>
      <c r="K4279">
        <v>240</v>
      </c>
      <c r="L4279" s="1">
        <v>27999</v>
      </c>
      <c r="M4279">
        <v>695</v>
      </c>
      <c r="N4279">
        <v>1976</v>
      </c>
      <c r="O4279">
        <v>26243</v>
      </c>
    </row>
    <row r="4280" spans="1:15" x14ac:dyDescent="0.25">
      <c r="A4280" t="s">
        <v>70</v>
      </c>
      <c r="B4280">
        <v>2006</v>
      </c>
      <c r="D4280" s="1">
        <v>38969</v>
      </c>
      <c r="E4280" t="s">
        <v>8</v>
      </c>
      <c r="F4280" t="s">
        <v>9</v>
      </c>
      <c r="G4280" t="s">
        <v>10</v>
      </c>
      <c r="H4280">
        <v>204</v>
      </c>
      <c r="J4280">
        <v>1977</v>
      </c>
      <c r="K4280">
        <v>240</v>
      </c>
      <c r="L4280" s="1">
        <v>28365</v>
      </c>
      <c r="M4280">
        <v>695</v>
      </c>
      <c r="N4280">
        <v>1977</v>
      </c>
      <c r="O4280">
        <v>8165</v>
      </c>
    </row>
    <row r="4281" spans="1:15" x14ac:dyDescent="0.25">
      <c r="A4281" t="s">
        <v>70</v>
      </c>
      <c r="B4281">
        <v>2006</v>
      </c>
      <c r="D4281" s="1">
        <v>38970</v>
      </c>
      <c r="E4281" t="s">
        <v>8</v>
      </c>
      <c r="F4281" t="s">
        <v>9</v>
      </c>
      <c r="G4281" t="s">
        <v>10</v>
      </c>
      <c r="H4281">
        <v>633</v>
      </c>
      <c r="J4281">
        <v>1978</v>
      </c>
      <c r="K4281">
        <v>240</v>
      </c>
      <c r="L4281" s="1">
        <v>28730</v>
      </c>
      <c r="M4281">
        <v>0</v>
      </c>
      <c r="N4281">
        <v>1978</v>
      </c>
      <c r="O4281">
        <v>30874</v>
      </c>
    </row>
    <row r="4282" spans="1:15" x14ac:dyDescent="0.25">
      <c r="A4282" t="s">
        <v>70</v>
      </c>
      <c r="B4282">
        <v>2006</v>
      </c>
      <c r="D4282" s="1">
        <v>38971</v>
      </c>
      <c r="E4282" t="s">
        <v>8</v>
      </c>
      <c r="F4282" t="s">
        <v>9</v>
      </c>
      <c r="G4282" t="s">
        <v>10</v>
      </c>
      <c r="H4282">
        <v>426</v>
      </c>
      <c r="J4282">
        <v>1979</v>
      </c>
      <c r="K4282">
        <v>240</v>
      </c>
      <c r="L4282" s="1">
        <v>29095</v>
      </c>
      <c r="M4282">
        <v>499</v>
      </c>
      <c r="N4282">
        <v>1979</v>
      </c>
      <c r="O4282">
        <v>44170</v>
      </c>
    </row>
    <row r="4283" spans="1:15" x14ac:dyDescent="0.25">
      <c r="A4283" t="s">
        <v>70</v>
      </c>
      <c r="B4283">
        <v>2006</v>
      </c>
      <c r="D4283" s="1">
        <v>38972</v>
      </c>
      <c r="E4283" t="s">
        <v>8</v>
      </c>
      <c r="F4283" t="s">
        <v>9</v>
      </c>
      <c r="G4283" t="s">
        <v>10</v>
      </c>
      <c r="H4283">
        <v>588</v>
      </c>
      <c r="J4283">
        <v>1980</v>
      </c>
      <c r="K4283">
        <v>240</v>
      </c>
      <c r="L4283" s="1">
        <v>29460</v>
      </c>
      <c r="M4283">
        <v>765</v>
      </c>
      <c r="N4283">
        <v>1980</v>
      </c>
      <c r="O4283">
        <v>30402</v>
      </c>
    </row>
    <row r="4284" spans="1:15" x14ac:dyDescent="0.25">
      <c r="A4284" t="s">
        <v>70</v>
      </c>
      <c r="B4284">
        <v>2006</v>
      </c>
      <c r="D4284" s="1">
        <v>38973</v>
      </c>
      <c r="E4284" t="s">
        <v>8</v>
      </c>
      <c r="F4284" t="s">
        <v>9</v>
      </c>
      <c r="G4284" t="s">
        <v>10</v>
      </c>
      <c r="H4284">
        <v>539</v>
      </c>
      <c r="J4284">
        <v>1981</v>
      </c>
      <c r="K4284">
        <v>240</v>
      </c>
      <c r="L4284" s="1">
        <v>29826</v>
      </c>
      <c r="M4284">
        <v>31</v>
      </c>
      <c r="N4284">
        <v>1981</v>
      </c>
      <c r="O4284">
        <v>6056</v>
      </c>
    </row>
    <row r="4285" spans="1:15" x14ac:dyDescent="0.25">
      <c r="A4285" t="s">
        <v>70</v>
      </c>
      <c r="B4285">
        <v>2006</v>
      </c>
      <c r="D4285" s="1">
        <v>38974</v>
      </c>
      <c r="E4285" t="s">
        <v>8</v>
      </c>
      <c r="F4285" t="s">
        <v>9</v>
      </c>
      <c r="G4285" t="s">
        <v>10</v>
      </c>
      <c r="H4285">
        <v>605</v>
      </c>
      <c r="J4285">
        <v>1982</v>
      </c>
      <c r="K4285">
        <v>240</v>
      </c>
      <c r="L4285" s="1">
        <v>30191</v>
      </c>
      <c r="M4285">
        <v>22</v>
      </c>
      <c r="N4285">
        <v>1982</v>
      </c>
      <c r="O4285">
        <v>19116</v>
      </c>
    </row>
    <row r="4286" spans="1:15" x14ac:dyDescent="0.25">
      <c r="A4286" t="s">
        <v>70</v>
      </c>
      <c r="B4286">
        <v>2006</v>
      </c>
      <c r="D4286" s="1">
        <v>38975</v>
      </c>
      <c r="E4286" t="s">
        <v>8</v>
      </c>
      <c r="F4286" t="s">
        <v>9</v>
      </c>
      <c r="G4286" t="s">
        <v>10</v>
      </c>
      <c r="H4286">
        <v>852</v>
      </c>
      <c r="J4286">
        <v>1983</v>
      </c>
      <c r="K4286">
        <v>240</v>
      </c>
      <c r="L4286" s="1">
        <v>30556</v>
      </c>
      <c r="M4286">
        <v>0</v>
      </c>
      <c r="N4286">
        <v>1983</v>
      </c>
      <c r="O4286">
        <v>65770</v>
      </c>
    </row>
    <row r="4287" spans="1:15" x14ac:dyDescent="0.25">
      <c r="A4287" t="s">
        <v>70</v>
      </c>
      <c r="B4287">
        <v>2006</v>
      </c>
      <c r="D4287" s="1">
        <v>38976</v>
      </c>
      <c r="E4287" t="s">
        <v>8</v>
      </c>
      <c r="F4287" t="s">
        <v>9</v>
      </c>
      <c r="G4287" t="s">
        <v>10</v>
      </c>
      <c r="H4287">
        <v>1660</v>
      </c>
      <c r="J4287">
        <v>1984</v>
      </c>
      <c r="K4287">
        <v>240</v>
      </c>
      <c r="L4287" s="1">
        <v>30921</v>
      </c>
      <c r="M4287">
        <v>0</v>
      </c>
      <c r="N4287">
        <v>1984</v>
      </c>
      <c r="O4287">
        <v>22551</v>
      </c>
    </row>
    <row r="4288" spans="1:15" x14ac:dyDescent="0.25">
      <c r="A4288" t="s">
        <v>70</v>
      </c>
      <c r="B4288">
        <v>2006</v>
      </c>
      <c r="D4288" s="1">
        <v>38977</v>
      </c>
      <c r="E4288" t="s">
        <v>8</v>
      </c>
      <c r="F4288" t="s">
        <v>9</v>
      </c>
      <c r="G4288" t="s">
        <v>10</v>
      </c>
      <c r="H4288">
        <v>431</v>
      </c>
      <c r="J4288">
        <v>1985</v>
      </c>
      <c r="K4288">
        <v>240</v>
      </c>
      <c r="L4288" s="1">
        <v>31287</v>
      </c>
      <c r="M4288">
        <v>346</v>
      </c>
      <c r="N4288">
        <v>1985</v>
      </c>
      <c r="O4288">
        <v>10047</v>
      </c>
    </row>
    <row r="4289" spans="1:15" x14ac:dyDescent="0.25">
      <c r="A4289" t="s">
        <v>70</v>
      </c>
      <c r="B4289">
        <v>2006</v>
      </c>
      <c r="D4289" s="1">
        <v>38978</v>
      </c>
      <c r="E4289" t="s">
        <v>8</v>
      </c>
      <c r="F4289" t="s">
        <v>9</v>
      </c>
      <c r="G4289" t="s">
        <v>10</v>
      </c>
      <c r="H4289">
        <v>1430</v>
      </c>
      <c r="J4289">
        <v>1986</v>
      </c>
      <c r="K4289">
        <v>240</v>
      </c>
      <c r="L4289" s="1">
        <v>31652</v>
      </c>
      <c r="M4289">
        <v>68</v>
      </c>
      <c r="N4289">
        <v>1986</v>
      </c>
      <c r="O4289">
        <v>1633</v>
      </c>
    </row>
    <row r="4290" spans="1:15" x14ac:dyDescent="0.25">
      <c r="A4290" t="s">
        <v>70</v>
      </c>
      <c r="B4290">
        <v>2006</v>
      </c>
      <c r="D4290" s="1">
        <v>38979</v>
      </c>
      <c r="E4290" t="s">
        <v>8</v>
      </c>
      <c r="F4290" t="s">
        <v>9</v>
      </c>
      <c r="G4290" t="s">
        <v>10</v>
      </c>
      <c r="H4290">
        <v>200</v>
      </c>
      <c r="J4290">
        <v>1987</v>
      </c>
      <c r="K4290">
        <v>240</v>
      </c>
      <c r="L4290" s="1">
        <v>32017</v>
      </c>
      <c r="M4290">
        <v>753</v>
      </c>
      <c r="N4290">
        <v>1987</v>
      </c>
      <c r="O4290">
        <v>20965</v>
      </c>
    </row>
    <row r="4291" spans="1:15" x14ac:dyDescent="0.25">
      <c r="A4291" t="s">
        <v>70</v>
      </c>
      <c r="B4291">
        <v>2006</v>
      </c>
      <c r="D4291" s="1">
        <v>38980</v>
      </c>
      <c r="E4291" t="s">
        <v>8</v>
      </c>
      <c r="F4291" t="s">
        <v>9</v>
      </c>
      <c r="G4291" t="s">
        <v>10</v>
      </c>
      <c r="H4291">
        <v>62</v>
      </c>
      <c r="J4291">
        <v>1988</v>
      </c>
      <c r="K4291">
        <v>240</v>
      </c>
      <c r="L4291" s="1">
        <v>32382</v>
      </c>
      <c r="M4291">
        <v>20</v>
      </c>
      <c r="N4291">
        <v>1988</v>
      </c>
      <c r="O4291">
        <v>8282</v>
      </c>
    </row>
    <row r="4292" spans="1:15" x14ac:dyDescent="0.25">
      <c r="A4292" t="s">
        <v>70</v>
      </c>
      <c r="B4292">
        <v>2006</v>
      </c>
      <c r="D4292" s="1">
        <v>38981</v>
      </c>
      <c r="E4292" t="s">
        <v>8</v>
      </c>
      <c r="F4292" t="s">
        <v>9</v>
      </c>
      <c r="G4292" t="s">
        <v>10</v>
      </c>
      <c r="H4292">
        <v>614</v>
      </c>
      <c r="J4292">
        <v>1989</v>
      </c>
      <c r="K4292">
        <v>240</v>
      </c>
      <c r="L4292" s="1">
        <v>32748</v>
      </c>
      <c r="M4292">
        <v>1305</v>
      </c>
      <c r="N4292">
        <v>1989</v>
      </c>
      <c r="O4292">
        <v>65656</v>
      </c>
    </row>
    <row r="4293" spans="1:15" x14ac:dyDescent="0.25">
      <c r="A4293" t="s">
        <v>70</v>
      </c>
      <c r="B4293">
        <v>2006</v>
      </c>
      <c r="D4293" s="1">
        <v>38982</v>
      </c>
      <c r="E4293" t="s">
        <v>8</v>
      </c>
      <c r="F4293" t="s">
        <v>9</v>
      </c>
      <c r="G4293" t="s">
        <v>10</v>
      </c>
      <c r="H4293">
        <v>201</v>
      </c>
      <c r="J4293">
        <v>1990</v>
      </c>
      <c r="K4293">
        <v>240</v>
      </c>
      <c r="L4293" s="1">
        <v>33113</v>
      </c>
      <c r="M4293">
        <v>79</v>
      </c>
      <c r="N4293">
        <v>1990</v>
      </c>
      <c r="O4293">
        <v>30485</v>
      </c>
    </row>
    <row r="4294" spans="1:15" x14ac:dyDescent="0.25">
      <c r="A4294" t="s">
        <v>70</v>
      </c>
      <c r="B4294">
        <v>2006</v>
      </c>
      <c r="D4294" s="1">
        <v>38983</v>
      </c>
      <c r="E4294" t="s">
        <v>8</v>
      </c>
      <c r="F4294" t="s">
        <v>9</v>
      </c>
      <c r="G4294" t="s">
        <v>10</v>
      </c>
      <c r="H4294">
        <v>157</v>
      </c>
      <c r="J4294">
        <v>1991</v>
      </c>
      <c r="K4294">
        <v>240</v>
      </c>
      <c r="L4294" s="1">
        <v>33478</v>
      </c>
      <c r="M4294">
        <v>843</v>
      </c>
      <c r="N4294">
        <v>1991</v>
      </c>
      <c r="O4294">
        <v>25111</v>
      </c>
    </row>
    <row r="4295" spans="1:15" x14ac:dyDescent="0.25">
      <c r="A4295" t="s">
        <v>70</v>
      </c>
      <c r="B4295">
        <v>2006</v>
      </c>
      <c r="D4295" s="1">
        <v>38984</v>
      </c>
      <c r="E4295" t="s">
        <v>8</v>
      </c>
      <c r="F4295" t="s">
        <v>9</v>
      </c>
      <c r="G4295" t="s">
        <v>10</v>
      </c>
      <c r="H4295">
        <v>243</v>
      </c>
      <c r="J4295">
        <v>1992</v>
      </c>
      <c r="K4295">
        <v>240</v>
      </c>
      <c r="L4295" s="1">
        <v>33843</v>
      </c>
      <c r="M4295">
        <v>141</v>
      </c>
      <c r="N4295">
        <v>1992</v>
      </c>
      <c r="O4295">
        <v>36849</v>
      </c>
    </row>
    <row r="4296" spans="1:15" x14ac:dyDescent="0.25">
      <c r="A4296" t="s">
        <v>70</v>
      </c>
      <c r="B4296">
        <v>2006</v>
      </c>
      <c r="D4296" s="1">
        <v>38985</v>
      </c>
      <c r="E4296" t="s">
        <v>8</v>
      </c>
      <c r="F4296" t="s">
        <v>9</v>
      </c>
      <c r="G4296" t="s">
        <v>10</v>
      </c>
      <c r="H4296">
        <v>129</v>
      </c>
      <c r="J4296">
        <v>1993</v>
      </c>
      <c r="K4296">
        <v>240</v>
      </c>
      <c r="L4296" s="1">
        <v>34209</v>
      </c>
      <c r="M4296">
        <v>4660</v>
      </c>
      <c r="N4296">
        <v>1993</v>
      </c>
      <c r="O4296">
        <v>78410</v>
      </c>
    </row>
    <row r="4297" spans="1:15" x14ac:dyDescent="0.25">
      <c r="A4297" t="s">
        <v>70</v>
      </c>
      <c r="B4297">
        <v>2006</v>
      </c>
      <c r="D4297" s="1">
        <v>38986</v>
      </c>
      <c r="E4297" t="s">
        <v>8</v>
      </c>
      <c r="F4297" t="s">
        <v>9</v>
      </c>
      <c r="G4297" t="s">
        <v>10</v>
      </c>
      <c r="H4297">
        <v>588</v>
      </c>
      <c r="J4297">
        <v>1994</v>
      </c>
      <c r="K4297">
        <v>240</v>
      </c>
      <c r="L4297" s="1">
        <v>34574</v>
      </c>
      <c r="M4297">
        <v>938</v>
      </c>
      <c r="N4297">
        <v>1994</v>
      </c>
      <c r="O4297">
        <v>28673</v>
      </c>
    </row>
    <row r="4298" spans="1:15" x14ac:dyDescent="0.25">
      <c r="A4298" t="s">
        <v>70</v>
      </c>
      <c r="B4298">
        <v>2006</v>
      </c>
      <c r="D4298" s="1">
        <v>38987</v>
      </c>
      <c r="E4298" t="s">
        <v>8</v>
      </c>
      <c r="F4298" t="s">
        <v>9</v>
      </c>
      <c r="G4298" t="s">
        <v>10</v>
      </c>
      <c r="H4298">
        <v>79</v>
      </c>
      <c r="J4298">
        <v>1995</v>
      </c>
      <c r="K4298">
        <v>240</v>
      </c>
      <c r="L4298" s="1">
        <v>34939</v>
      </c>
      <c r="M4298">
        <v>194</v>
      </c>
      <c r="N4298">
        <v>1995</v>
      </c>
      <c r="O4298">
        <v>34105</v>
      </c>
    </row>
    <row r="4299" spans="1:15" x14ac:dyDescent="0.25">
      <c r="A4299" t="s">
        <v>70</v>
      </c>
      <c r="B4299">
        <v>2006</v>
      </c>
      <c r="D4299" s="1">
        <v>38988</v>
      </c>
      <c r="E4299" t="s">
        <v>8</v>
      </c>
      <c r="F4299" t="s">
        <v>9</v>
      </c>
      <c r="G4299" t="s">
        <v>10</v>
      </c>
      <c r="H4299">
        <v>0</v>
      </c>
      <c r="J4299">
        <v>1999</v>
      </c>
      <c r="K4299">
        <v>240</v>
      </c>
      <c r="L4299" s="1">
        <v>36400</v>
      </c>
      <c r="M4299">
        <v>1121</v>
      </c>
      <c r="N4299">
        <v>1999</v>
      </c>
      <c r="O4299">
        <v>38876</v>
      </c>
    </row>
    <row r="4300" spans="1:15" x14ac:dyDescent="0.25">
      <c r="A4300" t="s">
        <v>70</v>
      </c>
      <c r="B4300">
        <v>2006</v>
      </c>
      <c r="D4300" s="1">
        <v>38989</v>
      </c>
      <c r="E4300" t="s">
        <v>8</v>
      </c>
      <c r="F4300" t="s">
        <v>9</v>
      </c>
      <c r="G4300" t="s">
        <v>10</v>
      </c>
      <c r="H4300">
        <v>0</v>
      </c>
      <c r="J4300">
        <v>2000</v>
      </c>
      <c r="K4300">
        <v>240</v>
      </c>
      <c r="L4300" s="1">
        <v>36765</v>
      </c>
      <c r="M4300">
        <v>362</v>
      </c>
      <c r="N4300">
        <v>2000</v>
      </c>
      <c r="O4300">
        <v>25407</v>
      </c>
    </row>
    <row r="4301" spans="1:15" x14ac:dyDescent="0.25">
      <c r="A4301" t="s">
        <v>70</v>
      </c>
      <c r="B4301">
        <v>2006</v>
      </c>
      <c r="D4301" s="1">
        <v>38990</v>
      </c>
      <c r="E4301" t="s">
        <v>8</v>
      </c>
      <c r="F4301" t="s">
        <v>9</v>
      </c>
      <c r="G4301" t="s">
        <v>10</v>
      </c>
      <c r="H4301">
        <v>0</v>
      </c>
      <c r="J4301">
        <v>2001</v>
      </c>
      <c r="K4301">
        <v>240</v>
      </c>
      <c r="L4301" s="1">
        <v>37131</v>
      </c>
      <c r="M4301">
        <v>229</v>
      </c>
      <c r="N4301">
        <v>2001</v>
      </c>
      <c r="O4301">
        <v>42796</v>
      </c>
    </row>
    <row r="4302" spans="1:15" x14ac:dyDescent="0.25">
      <c r="A4302" t="s">
        <v>70</v>
      </c>
      <c r="B4302">
        <v>2006</v>
      </c>
      <c r="D4302" s="1">
        <v>38991</v>
      </c>
      <c r="E4302" t="s">
        <v>8</v>
      </c>
      <c r="F4302" t="s">
        <v>9</v>
      </c>
      <c r="G4302" t="s">
        <v>10</v>
      </c>
      <c r="H4302">
        <v>0</v>
      </c>
      <c r="J4302">
        <v>2002</v>
      </c>
      <c r="K4302">
        <v>240</v>
      </c>
      <c r="L4302" s="1">
        <v>37496</v>
      </c>
      <c r="M4302">
        <v>60</v>
      </c>
      <c r="N4302">
        <v>2002</v>
      </c>
      <c r="O4302">
        <v>25267</v>
      </c>
    </row>
    <row r="4303" spans="1:15" x14ac:dyDescent="0.25">
      <c r="A4303" t="s">
        <v>70</v>
      </c>
      <c r="B4303">
        <v>2006</v>
      </c>
      <c r="D4303" s="1">
        <v>38992</v>
      </c>
      <c r="E4303" t="s">
        <v>8</v>
      </c>
      <c r="F4303" t="s">
        <v>9</v>
      </c>
      <c r="G4303" t="s">
        <v>10</v>
      </c>
      <c r="H4303">
        <v>12</v>
      </c>
      <c r="J4303">
        <v>2003</v>
      </c>
      <c r="K4303">
        <v>240</v>
      </c>
      <c r="L4303" s="1">
        <v>37861</v>
      </c>
      <c r="M4303">
        <v>228</v>
      </c>
      <c r="N4303">
        <v>2003</v>
      </c>
      <c r="O4303">
        <v>15133</v>
      </c>
    </row>
    <row r="4304" spans="1:15" x14ac:dyDescent="0.25">
      <c r="A4304" t="s">
        <v>70</v>
      </c>
      <c r="B4304">
        <v>2006</v>
      </c>
      <c r="D4304" s="1">
        <v>38993</v>
      </c>
      <c r="E4304" t="s">
        <v>8</v>
      </c>
      <c r="F4304" t="s">
        <v>9</v>
      </c>
      <c r="G4304" t="s">
        <v>10</v>
      </c>
      <c r="H4304">
        <v>54</v>
      </c>
      <c r="J4304">
        <v>2004</v>
      </c>
      <c r="K4304">
        <v>240</v>
      </c>
      <c r="L4304" s="1">
        <v>38226</v>
      </c>
      <c r="M4304">
        <v>323</v>
      </c>
      <c r="N4304">
        <v>2004</v>
      </c>
      <c r="O4304">
        <v>34765</v>
      </c>
    </row>
    <row r="4305" spans="1:15" x14ac:dyDescent="0.25">
      <c r="A4305" t="s">
        <v>70</v>
      </c>
      <c r="B4305">
        <v>2006</v>
      </c>
      <c r="D4305" s="1">
        <v>38994</v>
      </c>
      <c r="E4305" t="s">
        <v>8</v>
      </c>
      <c r="F4305" t="s">
        <v>9</v>
      </c>
      <c r="G4305" t="s">
        <v>10</v>
      </c>
      <c r="H4305">
        <v>0</v>
      </c>
      <c r="J4305">
        <v>2005</v>
      </c>
      <c r="K4305">
        <v>240</v>
      </c>
      <c r="L4305" s="1">
        <v>38592</v>
      </c>
      <c r="M4305">
        <v>0</v>
      </c>
      <c r="N4305">
        <v>2005</v>
      </c>
      <c r="O4305">
        <v>14281</v>
      </c>
    </row>
    <row r="4306" spans="1:15" x14ac:dyDescent="0.25">
      <c r="A4306" t="s">
        <v>70</v>
      </c>
      <c r="B4306">
        <v>2006</v>
      </c>
      <c r="D4306" s="1">
        <v>38995</v>
      </c>
      <c r="E4306" t="s">
        <v>8</v>
      </c>
      <c r="F4306" t="s">
        <v>9</v>
      </c>
      <c r="G4306" t="s">
        <v>10</v>
      </c>
      <c r="H4306">
        <v>0</v>
      </c>
      <c r="J4306">
        <v>2006</v>
      </c>
      <c r="K4306">
        <v>240</v>
      </c>
      <c r="L4306" s="1">
        <v>38957</v>
      </c>
      <c r="M4306">
        <v>1044</v>
      </c>
      <c r="N4306">
        <v>2006</v>
      </c>
      <c r="O4306">
        <v>23488</v>
      </c>
    </row>
    <row r="4307" spans="1:15" x14ac:dyDescent="0.25">
      <c r="A4307" t="s">
        <v>70</v>
      </c>
      <c r="B4307">
        <v>2006</v>
      </c>
      <c r="D4307" s="1">
        <v>38996</v>
      </c>
      <c r="E4307" t="s">
        <v>8</v>
      </c>
      <c r="F4307" t="s">
        <v>9</v>
      </c>
      <c r="G4307" t="s">
        <v>10</v>
      </c>
      <c r="H4307">
        <v>11</v>
      </c>
      <c r="J4307">
        <v>2007</v>
      </c>
      <c r="K4307">
        <v>240</v>
      </c>
      <c r="L4307" s="1">
        <v>39322</v>
      </c>
      <c r="M4307">
        <v>231</v>
      </c>
      <c r="N4307">
        <v>2007</v>
      </c>
      <c r="O4307">
        <v>6021</v>
      </c>
    </row>
    <row r="4308" spans="1:15" x14ac:dyDescent="0.25">
      <c r="A4308" t="s">
        <v>70</v>
      </c>
      <c r="B4308">
        <v>2006</v>
      </c>
      <c r="D4308" s="1">
        <v>38997</v>
      </c>
      <c r="E4308" t="s">
        <v>8</v>
      </c>
      <c r="F4308" t="s">
        <v>9</v>
      </c>
      <c r="G4308" t="s">
        <v>10</v>
      </c>
      <c r="H4308">
        <v>64</v>
      </c>
      <c r="J4308">
        <v>2008</v>
      </c>
      <c r="K4308">
        <v>240</v>
      </c>
      <c r="L4308" s="1">
        <v>39687</v>
      </c>
      <c r="M4308">
        <v>470</v>
      </c>
      <c r="N4308">
        <v>2008</v>
      </c>
      <c r="O4308">
        <v>18275</v>
      </c>
    </row>
    <row r="4309" spans="1:15" x14ac:dyDescent="0.25">
      <c r="A4309" t="s">
        <v>70</v>
      </c>
      <c r="B4309">
        <v>2006</v>
      </c>
      <c r="D4309" s="1">
        <v>38998</v>
      </c>
      <c r="E4309" t="s">
        <v>8</v>
      </c>
      <c r="F4309" t="s">
        <v>9</v>
      </c>
      <c r="G4309" t="s">
        <v>10</v>
      </c>
      <c r="H4309">
        <v>57</v>
      </c>
      <c r="J4309">
        <v>2009</v>
      </c>
      <c r="K4309">
        <v>240</v>
      </c>
      <c r="L4309" s="1">
        <v>40053</v>
      </c>
      <c r="M4309">
        <v>114</v>
      </c>
      <c r="N4309">
        <v>2009</v>
      </c>
      <c r="O4309">
        <v>94617</v>
      </c>
    </row>
    <row r="4310" spans="1:15" x14ac:dyDescent="0.25">
      <c r="A4310" t="s">
        <v>70</v>
      </c>
      <c r="B4310">
        <v>2006</v>
      </c>
      <c r="D4310" s="1">
        <v>38999</v>
      </c>
      <c r="E4310" t="s">
        <v>8</v>
      </c>
      <c r="F4310" t="s">
        <v>9</v>
      </c>
      <c r="G4310" t="s">
        <v>10</v>
      </c>
      <c r="H4310">
        <v>87</v>
      </c>
      <c r="J4310">
        <v>2010</v>
      </c>
      <c r="K4310">
        <v>240</v>
      </c>
      <c r="L4310" s="1">
        <v>40418</v>
      </c>
      <c r="M4310">
        <v>1120</v>
      </c>
      <c r="N4310">
        <v>2010</v>
      </c>
      <c r="O4310">
        <v>34293</v>
      </c>
    </row>
    <row r="4311" spans="1:15" x14ac:dyDescent="0.25">
      <c r="A4311" t="s">
        <v>70</v>
      </c>
      <c r="B4311">
        <v>2006</v>
      </c>
      <c r="D4311" s="1">
        <v>39000</v>
      </c>
      <c r="E4311" t="s">
        <v>8</v>
      </c>
      <c r="F4311" t="s">
        <v>9</v>
      </c>
      <c r="G4311" t="s">
        <v>10</v>
      </c>
      <c r="H4311">
        <v>5</v>
      </c>
      <c r="J4311">
        <v>2011</v>
      </c>
      <c r="K4311">
        <v>240</v>
      </c>
      <c r="L4311" s="1">
        <v>40783</v>
      </c>
      <c r="M4311">
        <v>151</v>
      </c>
      <c r="N4311">
        <v>2011</v>
      </c>
      <c r="O4311">
        <v>34953</v>
      </c>
    </row>
    <row r="4312" spans="1:15" x14ac:dyDescent="0.25">
      <c r="A4312" t="s">
        <v>70</v>
      </c>
      <c r="B4312">
        <v>2007</v>
      </c>
      <c r="D4312" s="1">
        <v>39276</v>
      </c>
      <c r="E4312" t="s">
        <v>8</v>
      </c>
      <c r="F4312" t="s">
        <v>9</v>
      </c>
      <c r="G4312" t="s">
        <v>10</v>
      </c>
      <c r="H4312">
        <v>77</v>
      </c>
      <c r="J4312">
        <v>2012</v>
      </c>
      <c r="K4312">
        <v>240</v>
      </c>
      <c r="L4312" s="1">
        <v>41148</v>
      </c>
      <c r="M4312">
        <v>1157</v>
      </c>
      <c r="N4312">
        <v>2012</v>
      </c>
      <c r="O4312">
        <v>61439</v>
      </c>
    </row>
    <row r="4313" spans="1:15" x14ac:dyDescent="0.25">
      <c r="A4313" t="s">
        <v>70</v>
      </c>
      <c r="B4313">
        <v>2007</v>
      </c>
      <c r="D4313" s="1">
        <v>39277</v>
      </c>
      <c r="E4313" t="s">
        <v>8</v>
      </c>
      <c r="F4313" t="s">
        <v>9</v>
      </c>
      <c r="G4313" t="s">
        <v>10</v>
      </c>
      <c r="H4313">
        <v>46</v>
      </c>
      <c r="J4313">
        <v>2013</v>
      </c>
      <c r="K4313">
        <v>240</v>
      </c>
      <c r="L4313" s="1">
        <v>41514</v>
      </c>
      <c r="M4313">
        <v>1298</v>
      </c>
      <c r="N4313">
        <v>2013</v>
      </c>
      <c r="O4313">
        <v>69005</v>
      </c>
    </row>
    <row r="4314" spans="1:15" x14ac:dyDescent="0.25">
      <c r="A4314" t="s">
        <v>70</v>
      </c>
      <c r="B4314">
        <v>2007</v>
      </c>
      <c r="D4314" s="1">
        <v>39278</v>
      </c>
      <c r="E4314" t="s">
        <v>8</v>
      </c>
      <c r="F4314" t="s">
        <v>9</v>
      </c>
      <c r="G4314" t="s">
        <v>10</v>
      </c>
      <c r="H4314">
        <v>160</v>
      </c>
      <c r="J4314">
        <v>2014</v>
      </c>
      <c r="K4314">
        <v>240</v>
      </c>
      <c r="L4314" s="1">
        <v>41879</v>
      </c>
      <c r="M4314">
        <v>336</v>
      </c>
      <c r="N4314">
        <v>2014</v>
      </c>
      <c r="O4314">
        <v>33459</v>
      </c>
    </row>
    <row r="4315" spans="1:15" x14ac:dyDescent="0.25">
      <c r="A4315" t="s">
        <v>70</v>
      </c>
      <c r="B4315">
        <v>2007</v>
      </c>
      <c r="D4315" s="1">
        <v>39279</v>
      </c>
      <c r="E4315" t="s">
        <v>8</v>
      </c>
      <c r="F4315" t="s">
        <v>9</v>
      </c>
      <c r="G4315" t="s">
        <v>10</v>
      </c>
      <c r="H4315">
        <v>0</v>
      </c>
      <c r="J4315">
        <v>2015</v>
      </c>
      <c r="K4315">
        <v>240</v>
      </c>
      <c r="L4315" s="1">
        <v>42244</v>
      </c>
      <c r="M4315">
        <v>274</v>
      </c>
      <c r="N4315">
        <v>2015</v>
      </c>
      <c r="O4315">
        <v>54748</v>
      </c>
    </row>
    <row r="4316" spans="1:15" x14ac:dyDescent="0.25">
      <c r="A4316" t="s">
        <v>70</v>
      </c>
      <c r="B4316">
        <v>2007</v>
      </c>
      <c r="D4316" s="1">
        <v>39280</v>
      </c>
      <c r="E4316" t="s">
        <v>8</v>
      </c>
      <c r="F4316" t="s">
        <v>9</v>
      </c>
      <c r="G4316" t="s">
        <v>10</v>
      </c>
      <c r="H4316">
        <v>10</v>
      </c>
      <c r="J4316">
        <v>2016</v>
      </c>
      <c r="K4316">
        <v>240</v>
      </c>
      <c r="L4316" s="1">
        <v>42609</v>
      </c>
      <c r="M4316">
        <v>766</v>
      </c>
      <c r="N4316">
        <v>2016</v>
      </c>
      <c r="O4316">
        <v>37182</v>
      </c>
    </row>
    <row r="4317" spans="1:15" x14ac:dyDescent="0.25">
      <c r="A4317" t="s">
        <v>70</v>
      </c>
      <c r="B4317">
        <v>2007</v>
      </c>
      <c r="D4317" s="1">
        <v>39281</v>
      </c>
      <c r="E4317" t="s">
        <v>8</v>
      </c>
      <c r="F4317" t="s">
        <v>9</v>
      </c>
      <c r="G4317" t="s">
        <v>10</v>
      </c>
      <c r="H4317">
        <v>0</v>
      </c>
      <c r="J4317">
        <v>2017</v>
      </c>
      <c r="K4317">
        <v>240</v>
      </c>
      <c r="L4317" s="1">
        <v>42975</v>
      </c>
      <c r="M4317">
        <v>79</v>
      </c>
      <c r="N4317">
        <v>2017</v>
      </c>
      <c r="O4317">
        <v>51258</v>
      </c>
    </row>
    <row r="4318" spans="1:15" x14ac:dyDescent="0.25">
      <c r="A4318" t="s">
        <v>70</v>
      </c>
      <c r="B4318">
        <v>2007</v>
      </c>
      <c r="D4318" s="1">
        <v>39282</v>
      </c>
      <c r="E4318" t="s">
        <v>8</v>
      </c>
      <c r="F4318" t="s">
        <v>9</v>
      </c>
      <c r="G4318" t="s">
        <v>10</v>
      </c>
      <c r="H4318">
        <v>12</v>
      </c>
      <c r="J4318">
        <v>2018</v>
      </c>
      <c r="K4318">
        <v>240</v>
      </c>
      <c r="L4318" s="1">
        <v>43340</v>
      </c>
      <c r="M4318">
        <v>770</v>
      </c>
      <c r="N4318">
        <v>2018</v>
      </c>
      <c r="O4318">
        <v>43217</v>
      </c>
    </row>
    <row r="4319" spans="1:15" x14ac:dyDescent="0.25">
      <c r="A4319" t="s">
        <v>70</v>
      </c>
      <c r="B4319">
        <v>2007</v>
      </c>
      <c r="D4319" s="1">
        <v>39283</v>
      </c>
      <c r="E4319" t="s">
        <v>8</v>
      </c>
      <c r="F4319" t="s">
        <v>9</v>
      </c>
      <c r="G4319" t="s">
        <v>10</v>
      </c>
      <c r="H4319">
        <v>46</v>
      </c>
      <c r="J4319">
        <v>2019</v>
      </c>
      <c r="K4319">
        <v>240</v>
      </c>
      <c r="L4319" s="1">
        <v>43705</v>
      </c>
      <c r="M4319">
        <v>1157</v>
      </c>
      <c r="N4319">
        <v>2019</v>
      </c>
      <c r="O4319">
        <v>102865</v>
      </c>
    </row>
    <row r="4320" spans="1:15" x14ac:dyDescent="0.25">
      <c r="A4320" t="s">
        <v>70</v>
      </c>
      <c r="B4320">
        <v>2007</v>
      </c>
      <c r="D4320" s="1">
        <v>39284</v>
      </c>
      <c r="E4320" t="s">
        <v>8</v>
      </c>
      <c r="F4320" t="s">
        <v>9</v>
      </c>
      <c r="G4320" t="s">
        <v>10</v>
      </c>
      <c r="H4320">
        <v>34</v>
      </c>
      <c r="J4320">
        <v>2020</v>
      </c>
      <c r="K4320">
        <v>240</v>
      </c>
      <c r="L4320" s="1">
        <v>44070</v>
      </c>
      <c r="M4320">
        <v>306.52631580000002</v>
      </c>
      <c r="N4320">
        <v>2020</v>
      </c>
      <c r="O4320">
        <v>28804.526315800002</v>
      </c>
    </row>
    <row r="4321" spans="1:15" x14ac:dyDescent="0.25">
      <c r="A4321" t="s">
        <v>70</v>
      </c>
      <c r="B4321">
        <v>2007</v>
      </c>
      <c r="D4321" s="1">
        <v>39285</v>
      </c>
      <c r="E4321" t="s">
        <v>8</v>
      </c>
      <c r="F4321" t="s">
        <v>9</v>
      </c>
      <c r="G4321" t="s">
        <v>10</v>
      </c>
      <c r="H4321">
        <v>0</v>
      </c>
      <c r="J4321">
        <v>2021</v>
      </c>
      <c r="K4321">
        <v>240</v>
      </c>
      <c r="L4321" s="1">
        <v>44436</v>
      </c>
      <c r="M4321">
        <v>50</v>
      </c>
      <c r="N4321">
        <v>2021</v>
      </c>
      <c r="O4321">
        <v>28201</v>
      </c>
    </row>
    <row r="4322" spans="1:15" x14ac:dyDescent="0.25">
      <c r="A4322" t="s">
        <v>70</v>
      </c>
      <c r="B4322">
        <v>2007</v>
      </c>
      <c r="D4322" s="1">
        <v>39286</v>
      </c>
      <c r="E4322" t="s">
        <v>8</v>
      </c>
      <c r="F4322" t="s">
        <v>9</v>
      </c>
      <c r="G4322" t="s">
        <v>10</v>
      </c>
      <c r="H4322">
        <v>87</v>
      </c>
      <c r="J4322">
        <v>1971</v>
      </c>
      <c r="K4322">
        <v>241</v>
      </c>
      <c r="L4322" s="1">
        <v>26174</v>
      </c>
      <c r="M4322">
        <v>603</v>
      </c>
      <c r="N4322">
        <v>1971</v>
      </c>
      <c r="O4322">
        <v>18419</v>
      </c>
    </row>
    <row r="4323" spans="1:15" x14ac:dyDescent="0.25">
      <c r="A4323" t="s">
        <v>70</v>
      </c>
      <c r="B4323">
        <v>2007</v>
      </c>
      <c r="D4323" s="1">
        <v>39287</v>
      </c>
      <c r="E4323" t="s">
        <v>8</v>
      </c>
      <c r="F4323" t="s">
        <v>9</v>
      </c>
      <c r="G4323" t="s">
        <v>10</v>
      </c>
      <c r="H4323">
        <v>0</v>
      </c>
      <c r="J4323">
        <v>1972</v>
      </c>
      <c r="K4323">
        <v>241</v>
      </c>
      <c r="L4323" s="1">
        <v>26539</v>
      </c>
      <c r="M4323">
        <v>300</v>
      </c>
      <c r="N4323">
        <v>1972</v>
      </c>
      <c r="O4323">
        <v>20868</v>
      </c>
    </row>
    <row r="4324" spans="1:15" x14ac:dyDescent="0.25">
      <c r="A4324" t="s">
        <v>70</v>
      </c>
      <c r="B4324">
        <v>2007</v>
      </c>
      <c r="D4324" s="1">
        <v>39288</v>
      </c>
      <c r="E4324" t="s">
        <v>8</v>
      </c>
      <c r="F4324" t="s">
        <v>9</v>
      </c>
      <c r="G4324" t="s">
        <v>10</v>
      </c>
      <c r="H4324">
        <v>13</v>
      </c>
      <c r="J4324">
        <v>1973</v>
      </c>
      <c r="K4324">
        <v>241</v>
      </c>
      <c r="L4324" s="1">
        <v>26905</v>
      </c>
      <c r="M4324">
        <v>588</v>
      </c>
      <c r="N4324">
        <v>1973</v>
      </c>
      <c r="O4324">
        <v>21758</v>
      </c>
    </row>
    <row r="4325" spans="1:15" x14ac:dyDescent="0.25">
      <c r="A4325" t="s">
        <v>70</v>
      </c>
      <c r="B4325">
        <v>2007</v>
      </c>
      <c r="D4325" s="1">
        <v>39289</v>
      </c>
      <c r="E4325" t="s">
        <v>8</v>
      </c>
      <c r="F4325" t="s">
        <v>9</v>
      </c>
      <c r="G4325" t="s">
        <v>10</v>
      </c>
      <c r="H4325">
        <v>18</v>
      </c>
      <c r="J4325">
        <v>1974</v>
      </c>
      <c r="K4325">
        <v>241</v>
      </c>
      <c r="L4325" s="1">
        <v>27270</v>
      </c>
      <c r="M4325">
        <v>2936</v>
      </c>
      <c r="N4325">
        <v>1974</v>
      </c>
      <c r="O4325">
        <v>61739</v>
      </c>
    </row>
    <row r="4326" spans="1:15" x14ac:dyDescent="0.25">
      <c r="A4326" t="s">
        <v>70</v>
      </c>
      <c r="B4326">
        <v>2007</v>
      </c>
      <c r="D4326" s="1">
        <v>39290</v>
      </c>
      <c r="E4326" t="s">
        <v>8</v>
      </c>
      <c r="F4326" t="s">
        <v>9</v>
      </c>
      <c r="G4326" t="s">
        <v>10</v>
      </c>
      <c r="H4326">
        <v>132</v>
      </c>
      <c r="J4326">
        <v>1975</v>
      </c>
      <c r="K4326">
        <v>241</v>
      </c>
      <c r="L4326" s="1">
        <v>27635</v>
      </c>
      <c r="M4326">
        <v>2244</v>
      </c>
      <c r="N4326">
        <v>1975</v>
      </c>
      <c r="O4326">
        <v>11591</v>
      </c>
    </row>
    <row r="4327" spans="1:15" x14ac:dyDescent="0.25">
      <c r="A4327" t="s">
        <v>70</v>
      </c>
      <c r="B4327">
        <v>2007</v>
      </c>
      <c r="D4327" s="1">
        <v>39291</v>
      </c>
      <c r="E4327" t="s">
        <v>8</v>
      </c>
      <c r="F4327" t="s">
        <v>9</v>
      </c>
      <c r="G4327" t="s">
        <v>10</v>
      </c>
      <c r="H4327">
        <v>178</v>
      </c>
      <c r="J4327">
        <v>1976</v>
      </c>
      <c r="K4327">
        <v>241</v>
      </c>
      <c r="L4327" s="1">
        <v>28000</v>
      </c>
      <c r="M4327">
        <v>726</v>
      </c>
      <c r="N4327">
        <v>1976</v>
      </c>
      <c r="O4327">
        <v>26969</v>
      </c>
    </row>
    <row r="4328" spans="1:15" x14ac:dyDescent="0.25">
      <c r="A4328" t="s">
        <v>70</v>
      </c>
      <c r="B4328">
        <v>2007</v>
      </c>
      <c r="D4328" s="1">
        <v>39292</v>
      </c>
      <c r="E4328" t="s">
        <v>8</v>
      </c>
      <c r="F4328" t="s">
        <v>9</v>
      </c>
      <c r="G4328" t="s">
        <v>10</v>
      </c>
      <c r="H4328">
        <v>145</v>
      </c>
      <c r="J4328">
        <v>1977</v>
      </c>
      <c r="K4328">
        <v>241</v>
      </c>
      <c r="L4328" s="1">
        <v>28366</v>
      </c>
      <c r="M4328">
        <v>2050</v>
      </c>
      <c r="N4328">
        <v>1977</v>
      </c>
      <c r="O4328">
        <v>10215</v>
      </c>
    </row>
    <row r="4329" spans="1:15" x14ac:dyDescent="0.25">
      <c r="A4329" t="s">
        <v>70</v>
      </c>
      <c r="B4329">
        <v>2007</v>
      </c>
      <c r="D4329" s="1">
        <v>39293</v>
      </c>
      <c r="E4329" t="s">
        <v>8</v>
      </c>
      <c r="F4329" t="s">
        <v>9</v>
      </c>
      <c r="G4329" t="s">
        <v>10</v>
      </c>
      <c r="H4329">
        <v>91</v>
      </c>
      <c r="J4329">
        <v>1978</v>
      </c>
      <c r="K4329">
        <v>241</v>
      </c>
      <c r="L4329" s="1">
        <v>28731</v>
      </c>
      <c r="M4329">
        <v>28</v>
      </c>
      <c r="N4329">
        <v>1978</v>
      </c>
      <c r="O4329">
        <v>30902</v>
      </c>
    </row>
    <row r="4330" spans="1:15" x14ac:dyDescent="0.25">
      <c r="A4330" t="s">
        <v>70</v>
      </c>
      <c r="B4330">
        <v>2007</v>
      </c>
      <c r="D4330" s="1">
        <v>39294</v>
      </c>
      <c r="E4330" t="s">
        <v>8</v>
      </c>
      <c r="F4330" t="s">
        <v>9</v>
      </c>
      <c r="G4330" t="s">
        <v>10</v>
      </c>
      <c r="H4330">
        <v>47</v>
      </c>
      <c r="J4330">
        <v>1979</v>
      </c>
      <c r="K4330">
        <v>241</v>
      </c>
      <c r="L4330" s="1">
        <v>29096</v>
      </c>
      <c r="M4330">
        <v>2053</v>
      </c>
      <c r="N4330">
        <v>1979</v>
      </c>
      <c r="O4330">
        <v>46223</v>
      </c>
    </row>
    <row r="4331" spans="1:15" x14ac:dyDescent="0.25">
      <c r="A4331" t="s">
        <v>70</v>
      </c>
      <c r="B4331">
        <v>2007</v>
      </c>
      <c r="D4331" s="1">
        <v>39295</v>
      </c>
      <c r="E4331" t="s">
        <v>8</v>
      </c>
      <c r="F4331" t="s">
        <v>9</v>
      </c>
      <c r="G4331" t="s">
        <v>10</v>
      </c>
      <c r="H4331">
        <v>74</v>
      </c>
      <c r="J4331">
        <v>1980</v>
      </c>
      <c r="K4331">
        <v>241</v>
      </c>
      <c r="L4331" s="1">
        <v>29461</v>
      </c>
      <c r="M4331">
        <v>707</v>
      </c>
      <c r="N4331">
        <v>1980</v>
      </c>
      <c r="O4331">
        <v>31109</v>
      </c>
    </row>
    <row r="4332" spans="1:15" x14ac:dyDescent="0.25">
      <c r="A4332" t="s">
        <v>70</v>
      </c>
      <c r="B4332">
        <v>2007</v>
      </c>
      <c r="D4332" s="1">
        <v>39296</v>
      </c>
      <c r="E4332" t="s">
        <v>8</v>
      </c>
      <c r="F4332" t="s">
        <v>9</v>
      </c>
      <c r="G4332" t="s">
        <v>10</v>
      </c>
      <c r="H4332">
        <v>1</v>
      </c>
      <c r="J4332">
        <v>1981</v>
      </c>
      <c r="K4332">
        <v>241</v>
      </c>
      <c r="L4332" s="1">
        <v>29827</v>
      </c>
      <c r="M4332">
        <v>801</v>
      </c>
      <c r="N4332">
        <v>1981</v>
      </c>
      <c r="O4332">
        <v>6857</v>
      </c>
    </row>
    <row r="4333" spans="1:15" x14ac:dyDescent="0.25">
      <c r="A4333" t="s">
        <v>70</v>
      </c>
      <c r="B4333">
        <v>2007</v>
      </c>
      <c r="D4333" s="1">
        <v>39297</v>
      </c>
      <c r="E4333" t="s">
        <v>8</v>
      </c>
      <c r="F4333" t="s">
        <v>9</v>
      </c>
      <c r="G4333" t="s">
        <v>10</v>
      </c>
      <c r="H4333">
        <v>31</v>
      </c>
      <c r="J4333">
        <v>1982</v>
      </c>
      <c r="K4333">
        <v>241</v>
      </c>
      <c r="L4333" s="1">
        <v>30192</v>
      </c>
      <c r="M4333">
        <v>54</v>
      </c>
      <c r="N4333">
        <v>1982</v>
      </c>
      <c r="O4333">
        <v>19170</v>
      </c>
    </row>
    <row r="4334" spans="1:15" x14ac:dyDescent="0.25">
      <c r="A4334" t="s">
        <v>70</v>
      </c>
      <c r="B4334">
        <v>2007</v>
      </c>
      <c r="D4334" s="1">
        <v>39298</v>
      </c>
      <c r="E4334" t="s">
        <v>8</v>
      </c>
      <c r="F4334" t="s">
        <v>9</v>
      </c>
      <c r="G4334" t="s">
        <v>10</v>
      </c>
      <c r="H4334">
        <v>65</v>
      </c>
      <c r="J4334">
        <v>1983</v>
      </c>
      <c r="K4334">
        <v>241</v>
      </c>
      <c r="L4334" s="1">
        <v>30557</v>
      </c>
      <c r="M4334">
        <v>578</v>
      </c>
      <c r="N4334">
        <v>1983</v>
      </c>
      <c r="O4334">
        <v>66348</v>
      </c>
    </row>
    <row r="4335" spans="1:15" x14ac:dyDescent="0.25">
      <c r="A4335" t="s">
        <v>70</v>
      </c>
      <c r="B4335">
        <v>2007</v>
      </c>
      <c r="D4335" s="1">
        <v>39299</v>
      </c>
      <c r="E4335" t="s">
        <v>8</v>
      </c>
      <c r="F4335" t="s">
        <v>9</v>
      </c>
      <c r="G4335" t="s">
        <v>10</v>
      </c>
      <c r="H4335">
        <v>102</v>
      </c>
      <c r="J4335">
        <v>1984</v>
      </c>
      <c r="K4335">
        <v>241</v>
      </c>
      <c r="L4335" s="1">
        <v>30922</v>
      </c>
      <c r="M4335">
        <v>432</v>
      </c>
      <c r="N4335">
        <v>1984</v>
      </c>
      <c r="O4335">
        <v>22983</v>
      </c>
    </row>
    <row r="4336" spans="1:15" x14ac:dyDescent="0.25">
      <c r="A4336" t="s">
        <v>70</v>
      </c>
      <c r="B4336">
        <v>2007</v>
      </c>
      <c r="D4336" s="1">
        <v>39300</v>
      </c>
      <c r="E4336" t="s">
        <v>8</v>
      </c>
      <c r="F4336" t="s">
        <v>9</v>
      </c>
      <c r="G4336" t="s">
        <v>10</v>
      </c>
      <c r="H4336">
        <v>0</v>
      </c>
      <c r="J4336">
        <v>1985</v>
      </c>
      <c r="K4336">
        <v>241</v>
      </c>
      <c r="L4336" s="1">
        <v>31288</v>
      </c>
      <c r="M4336">
        <v>1727</v>
      </c>
      <c r="N4336">
        <v>1985</v>
      </c>
      <c r="O4336">
        <v>11774</v>
      </c>
    </row>
    <row r="4337" spans="1:15" x14ac:dyDescent="0.25">
      <c r="A4337" t="s">
        <v>70</v>
      </c>
      <c r="B4337">
        <v>2007</v>
      </c>
      <c r="D4337" s="1">
        <v>39301</v>
      </c>
      <c r="E4337" t="s">
        <v>8</v>
      </c>
      <c r="F4337" t="s">
        <v>9</v>
      </c>
      <c r="G4337" t="s">
        <v>10</v>
      </c>
      <c r="H4337">
        <v>0</v>
      </c>
      <c r="J4337">
        <v>1986</v>
      </c>
      <c r="K4337">
        <v>241</v>
      </c>
      <c r="L4337" s="1">
        <v>31653</v>
      </c>
      <c r="M4337">
        <v>36</v>
      </c>
      <c r="N4337">
        <v>1986</v>
      </c>
      <c r="O4337">
        <v>1669</v>
      </c>
    </row>
    <row r="4338" spans="1:15" x14ac:dyDescent="0.25">
      <c r="A4338" t="s">
        <v>70</v>
      </c>
      <c r="B4338">
        <v>2007</v>
      </c>
      <c r="D4338" s="1">
        <v>39302</v>
      </c>
      <c r="E4338" t="s">
        <v>8</v>
      </c>
      <c r="F4338" t="s">
        <v>9</v>
      </c>
      <c r="G4338" t="s">
        <v>10</v>
      </c>
      <c r="H4338">
        <v>9</v>
      </c>
      <c r="J4338">
        <v>1987</v>
      </c>
      <c r="K4338">
        <v>241</v>
      </c>
      <c r="L4338" s="1">
        <v>32018</v>
      </c>
      <c r="M4338">
        <v>1408</v>
      </c>
      <c r="N4338">
        <v>1987</v>
      </c>
      <c r="O4338">
        <v>22373</v>
      </c>
    </row>
    <row r="4339" spans="1:15" x14ac:dyDescent="0.25">
      <c r="A4339" t="s">
        <v>70</v>
      </c>
      <c r="B4339">
        <v>2007</v>
      </c>
      <c r="D4339" s="1">
        <v>39303</v>
      </c>
      <c r="E4339" t="s">
        <v>8</v>
      </c>
      <c r="F4339" t="s">
        <v>9</v>
      </c>
      <c r="G4339" t="s">
        <v>10</v>
      </c>
      <c r="H4339">
        <v>116</v>
      </c>
      <c r="J4339">
        <v>1988</v>
      </c>
      <c r="K4339">
        <v>241</v>
      </c>
      <c r="L4339" s="1">
        <v>32383</v>
      </c>
      <c r="M4339">
        <v>42</v>
      </c>
      <c r="N4339">
        <v>1988</v>
      </c>
      <c r="O4339">
        <v>8324</v>
      </c>
    </row>
    <row r="4340" spans="1:15" x14ac:dyDescent="0.25">
      <c r="A4340" t="s">
        <v>70</v>
      </c>
      <c r="B4340">
        <v>2007</v>
      </c>
      <c r="D4340" s="1">
        <v>39304</v>
      </c>
      <c r="E4340" t="s">
        <v>8</v>
      </c>
      <c r="F4340" t="s">
        <v>9</v>
      </c>
      <c r="G4340" t="s">
        <v>10</v>
      </c>
      <c r="H4340">
        <v>33</v>
      </c>
      <c r="J4340">
        <v>1989</v>
      </c>
      <c r="K4340">
        <v>241</v>
      </c>
      <c r="L4340" s="1">
        <v>32749</v>
      </c>
      <c r="M4340">
        <v>780</v>
      </c>
      <c r="N4340">
        <v>1989</v>
      </c>
      <c r="O4340">
        <v>66436</v>
      </c>
    </row>
    <row r="4341" spans="1:15" x14ac:dyDescent="0.25">
      <c r="A4341" t="s">
        <v>70</v>
      </c>
      <c r="B4341">
        <v>2007</v>
      </c>
      <c r="D4341" s="1">
        <v>39305</v>
      </c>
      <c r="E4341" t="s">
        <v>8</v>
      </c>
      <c r="F4341" t="s">
        <v>9</v>
      </c>
      <c r="G4341" t="s">
        <v>10</v>
      </c>
      <c r="H4341">
        <v>0</v>
      </c>
      <c r="J4341">
        <v>1990</v>
      </c>
      <c r="K4341">
        <v>241</v>
      </c>
      <c r="L4341" s="1">
        <v>33114</v>
      </c>
      <c r="M4341">
        <v>21</v>
      </c>
      <c r="N4341">
        <v>1990</v>
      </c>
      <c r="O4341">
        <v>30506</v>
      </c>
    </row>
    <row r="4342" spans="1:15" x14ac:dyDescent="0.25">
      <c r="A4342" t="s">
        <v>70</v>
      </c>
      <c r="B4342">
        <v>2007</v>
      </c>
      <c r="D4342" s="1">
        <v>39306</v>
      </c>
      <c r="E4342" t="s">
        <v>8</v>
      </c>
      <c r="F4342" t="s">
        <v>9</v>
      </c>
      <c r="G4342" t="s">
        <v>10</v>
      </c>
      <c r="H4342">
        <v>0</v>
      </c>
      <c r="J4342">
        <v>1991</v>
      </c>
      <c r="K4342">
        <v>241</v>
      </c>
      <c r="L4342" s="1">
        <v>33479</v>
      </c>
      <c r="M4342">
        <v>1786</v>
      </c>
      <c r="N4342">
        <v>1991</v>
      </c>
      <c r="O4342">
        <v>26897</v>
      </c>
    </row>
    <row r="4343" spans="1:15" x14ac:dyDescent="0.25">
      <c r="A4343" t="s">
        <v>70</v>
      </c>
      <c r="B4343">
        <v>2007</v>
      </c>
      <c r="D4343" s="1">
        <v>39307</v>
      </c>
      <c r="E4343" t="s">
        <v>8</v>
      </c>
      <c r="F4343" t="s">
        <v>9</v>
      </c>
      <c r="G4343" t="s">
        <v>10</v>
      </c>
      <c r="H4343">
        <v>2</v>
      </c>
      <c r="J4343">
        <v>1992</v>
      </c>
      <c r="K4343">
        <v>241</v>
      </c>
      <c r="L4343" s="1">
        <v>33844</v>
      </c>
      <c r="M4343">
        <v>616</v>
      </c>
      <c r="N4343">
        <v>1992</v>
      </c>
      <c r="O4343">
        <v>37465</v>
      </c>
    </row>
    <row r="4344" spans="1:15" x14ac:dyDescent="0.25">
      <c r="A4344" t="s">
        <v>70</v>
      </c>
      <c r="B4344">
        <v>2007</v>
      </c>
      <c r="D4344" s="1">
        <v>39308</v>
      </c>
      <c r="E4344" t="s">
        <v>8</v>
      </c>
      <c r="F4344" t="s">
        <v>9</v>
      </c>
      <c r="G4344" t="s">
        <v>10</v>
      </c>
      <c r="H4344">
        <v>30</v>
      </c>
      <c r="J4344">
        <v>1993</v>
      </c>
      <c r="K4344">
        <v>241</v>
      </c>
      <c r="L4344" s="1">
        <v>34210</v>
      </c>
      <c r="M4344">
        <v>3191</v>
      </c>
      <c r="N4344">
        <v>1993</v>
      </c>
      <c r="O4344">
        <v>81601</v>
      </c>
    </row>
    <row r="4345" spans="1:15" x14ac:dyDescent="0.25">
      <c r="A4345" t="s">
        <v>70</v>
      </c>
      <c r="B4345">
        <v>2007</v>
      </c>
      <c r="D4345" s="1">
        <v>39309</v>
      </c>
      <c r="E4345" t="s">
        <v>8</v>
      </c>
      <c r="F4345" t="s">
        <v>9</v>
      </c>
      <c r="G4345" t="s">
        <v>10</v>
      </c>
      <c r="H4345">
        <v>287</v>
      </c>
      <c r="J4345">
        <v>1994</v>
      </c>
      <c r="K4345">
        <v>241</v>
      </c>
      <c r="L4345" s="1">
        <v>34575</v>
      </c>
      <c r="M4345">
        <v>244</v>
      </c>
      <c r="N4345">
        <v>1994</v>
      </c>
      <c r="O4345">
        <v>28917</v>
      </c>
    </row>
    <row r="4346" spans="1:15" x14ac:dyDescent="0.25">
      <c r="A4346" t="s">
        <v>70</v>
      </c>
      <c r="B4346">
        <v>2007</v>
      </c>
      <c r="D4346" s="1">
        <v>39310</v>
      </c>
      <c r="E4346" t="s">
        <v>8</v>
      </c>
      <c r="F4346" t="s">
        <v>9</v>
      </c>
      <c r="G4346" t="s">
        <v>10</v>
      </c>
      <c r="H4346">
        <v>421</v>
      </c>
      <c r="J4346">
        <v>1995</v>
      </c>
      <c r="K4346">
        <v>241</v>
      </c>
      <c r="L4346" s="1">
        <v>34940</v>
      </c>
      <c r="M4346">
        <v>4696</v>
      </c>
      <c r="N4346">
        <v>1995</v>
      </c>
      <c r="O4346">
        <v>38801</v>
      </c>
    </row>
    <row r="4347" spans="1:15" x14ac:dyDescent="0.25">
      <c r="A4347" t="s">
        <v>70</v>
      </c>
      <c r="B4347">
        <v>2007</v>
      </c>
      <c r="D4347" s="1">
        <v>39311</v>
      </c>
      <c r="E4347" t="s">
        <v>8</v>
      </c>
      <c r="F4347" t="s">
        <v>9</v>
      </c>
      <c r="G4347" t="s">
        <v>10</v>
      </c>
      <c r="H4347">
        <v>420</v>
      </c>
      <c r="J4347">
        <v>1999</v>
      </c>
      <c r="K4347">
        <v>241</v>
      </c>
      <c r="L4347" s="1">
        <v>36401</v>
      </c>
      <c r="M4347">
        <v>338</v>
      </c>
      <c r="N4347">
        <v>1999</v>
      </c>
      <c r="O4347">
        <v>39214</v>
      </c>
    </row>
    <row r="4348" spans="1:15" x14ac:dyDescent="0.25">
      <c r="A4348" t="s">
        <v>70</v>
      </c>
      <c r="B4348">
        <v>2007</v>
      </c>
      <c r="D4348" s="1">
        <v>39312</v>
      </c>
      <c r="E4348" t="s">
        <v>8</v>
      </c>
      <c r="F4348" t="s">
        <v>9</v>
      </c>
      <c r="G4348" t="s">
        <v>10</v>
      </c>
      <c r="H4348">
        <v>1046</v>
      </c>
      <c r="J4348">
        <v>2000</v>
      </c>
      <c r="K4348">
        <v>241</v>
      </c>
      <c r="L4348" s="1">
        <v>36766</v>
      </c>
      <c r="M4348">
        <v>1035</v>
      </c>
      <c r="N4348">
        <v>2000</v>
      </c>
      <c r="O4348">
        <v>26442</v>
      </c>
    </row>
    <row r="4349" spans="1:15" x14ac:dyDescent="0.25">
      <c r="A4349" t="s">
        <v>70</v>
      </c>
      <c r="B4349">
        <v>2007</v>
      </c>
      <c r="D4349" s="1">
        <v>39313</v>
      </c>
      <c r="E4349" t="s">
        <v>8</v>
      </c>
      <c r="F4349" t="s">
        <v>9</v>
      </c>
      <c r="G4349" t="s">
        <v>10</v>
      </c>
      <c r="H4349">
        <v>353</v>
      </c>
      <c r="J4349">
        <v>2001</v>
      </c>
      <c r="K4349">
        <v>241</v>
      </c>
      <c r="L4349" s="1">
        <v>37132</v>
      </c>
      <c r="M4349">
        <v>350</v>
      </c>
      <c r="N4349">
        <v>2001</v>
      </c>
      <c r="O4349">
        <v>43146</v>
      </c>
    </row>
    <row r="4350" spans="1:15" x14ac:dyDescent="0.25">
      <c r="A4350" t="s">
        <v>70</v>
      </c>
      <c r="B4350">
        <v>2007</v>
      </c>
      <c r="D4350" s="1">
        <v>39314</v>
      </c>
      <c r="E4350" t="s">
        <v>8</v>
      </c>
      <c r="F4350" t="s">
        <v>9</v>
      </c>
      <c r="G4350" t="s">
        <v>10</v>
      </c>
      <c r="H4350">
        <v>102</v>
      </c>
      <c r="J4350">
        <v>2002</v>
      </c>
      <c r="K4350">
        <v>241</v>
      </c>
      <c r="L4350" s="1">
        <v>37497</v>
      </c>
      <c r="M4350">
        <v>80</v>
      </c>
      <c r="N4350">
        <v>2002</v>
      </c>
      <c r="O4350">
        <v>25347</v>
      </c>
    </row>
    <row r="4351" spans="1:15" x14ac:dyDescent="0.25">
      <c r="A4351" t="s">
        <v>70</v>
      </c>
      <c r="B4351">
        <v>2007</v>
      </c>
      <c r="D4351" s="1">
        <v>39315</v>
      </c>
      <c r="E4351" t="s">
        <v>8</v>
      </c>
      <c r="F4351" t="s">
        <v>9</v>
      </c>
      <c r="G4351" t="s">
        <v>10</v>
      </c>
      <c r="H4351">
        <v>69</v>
      </c>
      <c r="J4351">
        <v>2003</v>
      </c>
      <c r="K4351">
        <v>241</v>
      </c>
      <c r="L4351" s="1">
        <v>37862</v>
      </c>
      <c r="M4351">
        <v>801</v>
      </c>
      <c r="N4351">
        <v>2003</v>
      </c>
      <c r="O4351">
        <v>15934</v>
      </c>
    </row>
    <row r="4352" spans="1:15" x14ac:dyDescent="0.25">
      <c r="A4352" t="s">
        <v>70</v>
      </c>
      <c r="B4352">
        <v>2007</v>
      </c>
      <c r="D4352" s="1">
        <v>39316</v>
      </c>
      <c r="E4352" t="s">
        <v>8</v>
      </c>
      <c r="F4352" t="s">
        <v>9</v>
      </c>
      <c r="G4352" t="s">
        <v>10</v>
      </c>
      <c r="H4352">
        <v>47</v>
      </c>
      <c r="J4352">
        <v>2004</v>
      </c>
      <c r="K4352">
        <v>241</v>
      </c>
      <c r="L4352" s="1">
        <v>38227</v>
      </c>
      <c r="M4352">
        <v>1471</v>
      </c>
      <c r="N4352">
        <v>2004</v>
      </c>
      <c r="O4352">
        <v>36236</v>
      </c>
    </row>
    <row r="4353" spans="1:15" x14ac:dyDescent="0.25">
      <c r="A4353" t="s">
        <v>70</v>
      </c>
      <c r="B4353">
        <v>2007</v>
      </c>
      <c r="D4353" s="1">
        <v>39317</v>
      </c>
      <c r="E4353" t="s">
        <v>8</v>
      </c>
      <c r="F4353" t="s">
        <v>9</v>
      </c>
      <c r="G4353" t="s">
        <v>10</v>
      </c>
      <c r="H4353">
        <v>388</v>
      </c>
      <c r="J4353">
        <v>2005</v>
      </c>
      <c r="K4353">
        <v>241</v>
      </c>
      <c r="L4353" s="1">
        <v>38593</v>
      </c>
      <c r="M4353">
        <v>211</v>
      </c>
      <c r="N4353">
        <v>2005</v>
      </c>
      <c r="O4353">
        <v>14492</v>
      </c>
    </row>
    <row r="4354" spans="1:15" x14ac:dyDescent="0.25">
      <c r="A4354" t="s">
        <v>70</v>
      </c>
      <c r="B4354">
        <v>2007</v>
      </c>
      <c r="D4354" s="1">
        <v>39318</v>
      </c>
      <c r="E4354" t="s">
        <v>8</v>
      </c>
      <c r="F4354" t="s">
        <v>9</v>
      </c>
      <c r="G4354" t="s">
        <v>10</v>
      </c>
      <c r="H4354">
        <v>237</v>
      </c>
      <c r="J4354">
        <v>2006</v>
      </c>
      <c r="K4354">
        <v>241</v>
      </c>
      <c r="L4354" s="1">
        <v>38958</v>
      </c>
      <c r="M4354">
        <v>1030</v>
      </c>
      <c r="N4354">
        <v>2006</v>
      </c>
      <c r="O4354">
        <v>24518</v>
      </c>
    </row>
    <row r="4355" spans="1:15" x14ac:dyDescent="0.25">
      <c r="A4355" t="s">
        <v>70</v>
      </c>
      <c r="B4355">
        <v>2007</v>
      </c>
      <c r="D4355" s="1">
        <v>39319</v>
      </c>
      <c r="E4355" t="s">
        <v>8</v>
      </c>
      <c r="F4355" t="s">
        <v>9</v>
      </c>
      <c r="G4355" t="s">
        <v>10</v>
      </c>
      <c r="H4355">
        <v>141</v>
      </c>
      <c r="J4355">
        <v>2007</v>
      </c>
      <c r="K4355">
        <v>241</v>
      </c>
      <c r="L4355" s="1">
        <v>39323</v>
      </c>
      <c r="M4355">
        <v>331</v>
      </c>
      <c r="N4355">
        <v>2007</v>
      </c>
      <c r="O4355">
        <v>6352</v>
      </c>
    </row>
    <row r="4356" spans="1:15" x14ac:dyDescent="0.25">
      <c r="A4356" t="s">
        <v>70</v>
      </c>
      <c r="B4356">
        <v>2007</v>
      </c>
      <c r="D4356" s="1">
        <v>39320</v>
      </c>
      <c r="E4356" t="s">
        <v>8</v>
      </c>
      <c r="F4356" t="s">
        <v>9</v>
      </c>
      <c r="G4356" t="s">
        <v>10</v>
      </c>
      <c r="H4356">
        <v>423</v>
      </c>
      <c r="J4356">
        <v>2008</v>
      </c>
      <c r="K4356">
        <v>241</v>
      </c>
      <c r="L4356" s="1">
        <v>39688</v>
      </c>
      <c r="M4356">
        <v>500</v>
      </c>
      <c r="N4356">
        <v>2008</v>
      </c>
      <c r="O4356">
        <v>18775</v>
      </c>
    </row>
    <row r="4357" spans="1:15" x14ac:dyDescent="0.25">
      <c r="A4357" t="s">
        <v>70</v>
      </c>
      <c r="B4357">
        <v>2007</v>
      </c>
      <c r="D4357" s="1">
        <v>39321</v>
      </c>
      <c r="E4357" t="s">
        <v>8</v>
      </c>
      <c r="F4357" t="s">
        <v>9</v>
      </c>
      <c r="G4357" t="s">
        <v>10</v>
      </c>
      <c r="H4357">
        <v>297</v>
      </c>
      <c r="J4357">
        <v>2009</v>
      </c>
      <c r="K4357">
        <v>241</v>
      </c>
      <c r="L4357" s="1">
        <v>40054</v>
      </c>
      <c r="M4357">
        <v>19</v>
      </c>
      <c r="N4357">
        <v>2009</v>
      </c>
      <c r="O4357">
        <v>94636</v>
      </c>
    </row>
    <row r="4358" spans="1:15" x14ac:dyDescent="0.25">
      <c r="A4358" t="s">
        <v>70</v>
      </c>
      <c r="B4358">
        <v>2007</v>
      </c>
      <c r="D4358" s="1">
        <v>39322</v>
      </c>
      <c r="E4358" t="s">
        <v>8</v>
      </c>
      <c r="F4358" t="s">
        <v>9</v>
      </c>
      <c r="G4358" t="s">
        <v>10</v>
      </c>
      <c r="H4358">
        <v>231</v>
      </c>
      <c r="J4358">
        <v>2010</v>
      </c>
      <c r="K4358">
        <v>241</v>
      </c>
      <c r="L4358" s="1">
        <v>40419</v>
      </c>
      <c r="M4358">
        <v>925</v>
      </c>
      <c r="N4358">
        <v>2010</v>
      </c>
      <c r="O4358">
        <v>35218</v>
      </c>
    </row>
    <row r="4359" spans="1:15" x14ac:dyDescent="0.25">
      <c r="A4359" t="s">
        <v>70</v>
      </c>
      <c r="B4359">
        <v>2007</v>
      </c>
      <c r="D4359" s="1">
        <v>39323</v>
      </c>
      <c r="E4359" t="s">
        <v>8</v>
      </c>
      <c r="F4359" t="s">
        <v>9</v>
      </c>
      <c r="G4359" t="s">
        <v>10</v>
      </c>
      <c r="H4359">
        <v>331</v>
      </c>
      <c r="J4359">
        <v>2011</v>
      </c>
      <c r="K4359">
        <v>241</v>
      </c>
      <c r="L4359" s="1">
        <v>40784</v>
      </c>
      <c r="M4359">
        <v>7</v>
      </c>
      <c r="N4359">
        <v>2011</v>
      </c>
      <c r="O4359">
        <v>34960</v>
      </c>
    </row>
    <row r="4360" spans="1:15" x14ac:dyDescent="0.25">
      <c r="A4360" t="s">
        <v>70</v>
      </c>
      <c r="B4360">
        <v>2007</v>
      </c>
      <c r="D4360" s="1">
        <v>39324</v>
      </c>
      <c r="E4360" t="s">
        <v>8</v>
      </c>
      <c r="F4360" t="s">
        <v>9</v>
      </c>
      <c r="G4360" t="s">
        <v>10</v>
      </c>
      <c r="H4360">
        <v>91</v>
      </c>
      <c r="J4360">
        <v>2012</v>
      </c>
      <c r="K4360">
        <v>241</v>
      </c>
      <c r="L4360" s="1">
        <v>41149</v>
      </c>
      <c r="M4360">
        <v>1200</v>
      </c>
      <c r="N4360">
        <v>2012</v>
      </c>
      <c r="O4360">
        <v>62639</v>
      </c>
    </row>
    <row r="4361" spans="1:15" x14ac:dyDescent="0.25">
      <c r="A4361" t="s">
        <v>70</v>
      </c>
      <c r="B4361">
        <v>2007</v>
      </c>
      <c r="D4361" s="1">
        <v>39325</v>
      </c>
      <c r="E4361" t="s">
        <v>8</v>
      </c>
      <c r="F4361" t="s">
        <v>9</v>
      </c>
      <c r="G4361" t="s">
        <v>10</v>
      </c>
      <c r="H4361">
        <v>51</v>
      </c>
      <c r="J4361">
        <v>2013</v>
      </c>
      <c r="K4361">
        <v>241</v>
      </c>
      <c r="L4361" s="1">
        <v>41515</v>
      </c>
      <c r="M4361">
        <v>682</v>
      </c>
      <c r="N4361">
        <v>2013</v>
      </c>
      <c r="O4361">
        <v>69687</v>
      </c>
    </row>
    <row r="4362" spans="1:15" x14ac:dyDescent="0.25">
      <c r="A4362" t="s">
        <v>70</v>
      </c>
      <c r="B4362">
        <v>2007</v>
      </c>
      <c r="D4362" s="1">
        <v>39326</v>
      </c>
      <c r="E4362" t="s">
        <v>8</v>
      </c>
      <c r="F4362" t="s">
        <v>9</v>
      </c>
      <c r="G4362" t="s">
        <v>10</v>
      </c>
      <c r="H4362">
        <v>66</v>
      </c>
      <c r="J4362">
        <v>2014</v>
      </c>
      <c r="K4362">
        <v>241</v>
      </c>
      <c r="L4362" s="1">
        <v>41880</v>
      </c>
      <c r="M4362">
        <v>537</v>
      </c>
      <c r="N4362">
        <v>2014</v>
      </c>
      <c r="O4362">
        <v>33996</v>
      </c>
    </row>
    <row r="4363" spans="1:15" x14ac:dyDescent="0.25">
      <c r="A4363" t="s">
        <v>70</v>
      </c>
      <c r="B4363">
        <v>2007</v>
      </c>
      <c r="D4363" s="1">
        <v>39327</v>
      </c>
      <c r="E4363" t="s">
        <v>8</v>
      </c>
      <c r="F4363" t="s">
        <v>9</v>
      </c>
      <c r="G4363" t="s">
        <v>10</v>
      </c>
      <c r="H4363">
        <v>60</v>
      </c>
      <c r="J4363">
        <v>2015</v>
      </c>
      <c r="K4363">
        <v>241</v>
      </c>
      <c r="L4363" s="1">
        <v>42245</v>
      </c>
      <c r="M4363">
        <v>2846</v>
      </c>
      <c r="N4363">
        <v>2015</v>
      </c>
      <c r="O4363">
        <v>57594</v>
      </c>
    </row>
    <row r="4364" spans="1:15" x14ac:dyDescent="0.25">
      <c r="A4364" t="s">
        <v>70</v>
      </c>
      <c r="B4364">
        <v>2007</v>
      </c>
      <c r="D4364" s="1">
        <v>39328</v>
      </c>
      <c r="E4364" t="s">
        <v>8</v>
      </c>
      <c r="F4364" t="s">
        <v>9</v>
      </c>
      <c r="G4364" t="s">
        <v>10</v>
      </c>
      <c r="H4364">
        <v>129</v>
      </c>
      <c r="J4364">
        <v>2016</v>
      </c>
      <c r="K4364">
        <v>241</v>
      </c>
      <c r="L4364" s="1">
        <v>42610</v>
      </c>
      <c r="M4364">
        <v>354</v>
      </c>
      <c r="N4364">
        <v>2016</v>
      </c>
      <c r="O4364">
        <v>37536</v>
      </c>
    </row>
    <row r="4365" spans="1:15" x14ac:dyDescent="0.25">
      <c r="A4365" t="s">
        <v>70</v>
      </c>
      <c r="B4365">
        <v>2007</v>
      </c>
      <c r="D4365" s="1">
        <v>39329</v>
      </c>
      <c r="E4365" t="s">
        <v>8</v>
      </c>
      <c r="F4365" t="s">
        <v>9</v>
      </c>
      <c r="G4365" t="s">
        <v>10</v>
      </c>
      <c r="H4365">
        <v>553</v>
      </c>
      <c r="J4365">
        <v>2017</v>
      </c>
      <c r="K4365">
        <v>241</v>
      </c>
      <c r="L4365" s="1">
        <v>42976</v>
      </c>
      <c r="M4365">
        <v>626</v>
      </c>
      <c r="N4365">
        <v>2017</v>
      </c>
      <c r="O4365">
        <v>51884</v>
      </c>
    </row>
    <row r="4366" spans="1:15" x14ac:dyDescent="0.25">
      <c r="A4366" t="s">
        <v>70</v>
      </c>
      <c r="B4366">
        <v>2007</v>
      </c>
      <c r="D4366" s="1">
        <v>39330</v>
      </c>
      <c r="E4366" t="s">
        <v>8</v>
      </c>
      <c r="F4366" t="s">
        <v>9</v>
      </c>
      <c r="G4366" t="s">
        <v>10</v>
      </c>
      <c r="H4366">
        <v>573</v>
      </c>
      <c r="J4366">
        <v>2018</v>
      </c>
      <c r="K4366">
        <v>241</v>
      </c>
      <c r="L4366" s="1">
        <v>43341</v>
      </c>
      <c r="M4366">
        <v>1337</v>
      </c>
      <c r="N4366">
        <v>2018</v>
      </c>
      <c r="O4366">
        <v>44554</v>
      </c>
    </row>
    <row r="4367" spans="1:15" x14ac:dyDescent="0.25">
      <c r="A4367" t="s">
        <v>70</v>
      </c>
      <c r="B4367">
        <v>2007</v>
      </c>
      <c r="D4367" s="1">
        <v>39331</v>
      </c>
      <c r="E4367" t="s">
        <v>8</v>
      </c>
      <c r="F4367" t="s">
        <v>9</v>
      </c>
      <c r="G4367" t="s">
        <v>10</v>
      </c>
      <c r="H4367">
        <v>178</v>
      </c>
      <c r="J4367">
        <v>2019</v>
      </c>
      <c r="K4367">
        <v>241</v>
      </c>
      <c r="L4367" s="1">
        <v>43706</v>
      </c>
      <c r="M4367">
        <v>1713</v>
      </c>
      <c r="N4367">
        <v>2019</v>
      </c>
      <c r="O4367">
        <v>104578</v>
      </c>
    </row>
    <row r="4368" spans="1:15" x14ac:dyDescent="0.25">
      <c r="A4368" t="s">
        <v>70</v>
      </c>
      <c r="B4368">
        <v>2007</v>
      </c>
      <c r="D4368" s="1">
        <v>39332</v>
      </c>
      <c r="E4368" t="s">
        <v>8</v>
      </c>
      <c r="F4368" t="s">
        <v>9</v>
      </c>
      <c r="G4368" t="s">
        <v>10</v>
      </c>
      <c r="H4368">
        <v>152</v>
      </c>
      <c r="J4368">
        <v>2020</v>
      </c>
      <c r="K4368">
        <v>241</v>
      </c>
      <c r="L4368" s="1">
        <v>44071</v>
      </c>
      <c r="M4368">
        <v>292</v>
      </c>
      <c r="N4368">
        <v>2020</v>
      </c>
      <c r="O4368">
        <v>29096.526315800002</v>
      </c>
    </row>
    <row r="4369" spans="1:15" x14ac:dyDescent="0.25">
      <c r="A4369" t="s">
        <v>70</v>
      </c>
      <c r="B4369">
        <v>2007</v>
      </c>
      <c r="D4369" s="1">
        <v>39333</v>
      </c>
      <c r="E4369" t="s">
        <v>8</v>
      </c>
      <c r="F4369" t="s">
        <v>9</v>
      </c>
      <c r="G4369" t="s">
        <v>10</v>
      </c>
      <c r="H4369">
        <v>156</v>
      </c>
      <c r="J4369">
        <v>2021</v>
      </c>
      <c r="K4369">
        <v>241</v>
      </c>
      <c r="L4369" s="1">
        <v>44437</v>
      </c>
      <c r="M4369">
        <v>459</v>
      </c>
      <c r="N4369">
        <v>2021</v>
      </c>
      <c r="O4369">
        <v>28660</v>
      </c>
    </row>
    <row r="4370" spans="1:15" x14ac:dyDescent="0.25">
      <c r="A4370" t="s">
        <v>70</v>
      </c>
      <c r="B4370">
        <v>2007</v>
      </c>
      <c r="D4370" s="1">
        <v>39334</v>
      </c>
      <c r="E4370" t="s">
        <v>8</v>
      </c>
      <c r="F4370" t="s">
        <v>9</v>
      </c>
      <c r="G4370" t="s">
        <v>10</v>
      </c>
      <c r="H4370">
        <v>497</v>
      </c>
      <c r="J4370">
        <v>1971</v>
      </c>
      <c r="K4370">
        <v>242</v>
      </c>
      <c r="L4370" s="1">
        <v>26175</v>
      </c>
      <c r="M4370">
        <v>788</v>
      </c>
      <c r="N4370">
        <v>1971</v>
      </c>
      <c r="O4370">
        <v>19207</v>
      </c>
    </row>
    <row r="4371" spans="1:15" x14ac:dyDescent="0.25">
      <c r="A4371" t="s">
        <v>70</v>
      </c>
      <c r="B4371">
        <v>2007</v>
      </c>
      <c r="D4371" s="1">
        <v>39335</v>
      </c>
      <c r="E4371" t="s">
        <v>8</v>
      </c>
      <c r="F4371" t="s">
        <v>9</v>
      </c>
      <c r="G4371" t="s">
        <v>10</v>
      </c>
      <c r="H4371">
        <v>307</v>
      </c>
      <c r="J4371">
        <v>1972</v>
      </c>
      <c r="K4371">
        <v>242</v>
      </c>
      <c r="L4371" s="1">
        <v>26540</v>
      </c>
      <c r="M4371">
        <v>8</v>
      </c>
      <c r="N4371">
        <v>1972</v>
      </c>
      <c r="O4371">
        <v>20876</v>
      </c>
    </row>
    <row r="4372" spans="1:15" x14ac:dyDescent="0.25">
      <c r="A4372" t="s">
        <v>70</v>
      </c>
      <c r="B4372">
        <v>2007</v>
      </c>
      <c r="D4372" s="1">
        <v>39336</v>
      </c>
      <c r="E4372" t="s">
        <v>8</v>
      </c>
      <c r="F4372" t="s">
        <v>9</v>
      </c>
      <c r="G4372" t="s">
        <v>10</v>
      </c>
      <c r="H4372">
        <v>10</v>
      </c>
      <c r="J4372">
        <v>1973</v>
      </c>
      <c r="K4372">
        <v>242</v>
      </c>
      <c r="L4372" s="1">
        <v>26906</v>
      </c>
      <c r="M4372">
        <v>20</v>
      </c>
      <c r="N4372">
        <v>1973</v>
      </c>
      <c r="O4372">
        <v>21778</v>
      </c>
    </row>
    <row r="4373" spans="1:15" x14ac:dyDescent="0.25">
      <c r="A4373" t="s">
        <v>70</v>
      </c>
      <c r="B4373">
        <v>2007</v>
      </c>
      <c r="D4373" s="1">
        <v>39337</v>
      </c>
      <c r="E4373" t="s">
        <v>8</v>
      </c>
      <c r="F4373" t="s">
        <v>9</v>
      </c>
      <c r="G4373" t="s">
        <v>10</v>
      </c>
      <c r="H4373">
        <v>0</v>
      </c>
      <c r="J4373">
        <v>1974</v>
      </c>
      <c r="K4373">
        <v>242</v>
      </c>
      <c r="L4373" s="1">
        <v>27271</v>
      </c>
      <c r="M4373">
        <v>0</v>
      </c>
      <c r="N4373">
        <v>1974</v>
      </c>
      <c r="O4373">
        <v>61739</v>
      </c>
    </row>
    <row r="4374" spans="1:15" x14ac:dyDescent="0.25">
      <c r="A4374" t="s">
        <v>70</v>
      </c>
      <c r="B4374">
        <v>2007</v>
      </c>
      <c r="D4374" s="1">
        <v>39338</v>
      </c>
      <c r="E4374" t="s">
        <v>8</v>
      </c>
      <c r="F4374" t="s">
        <v>9</v>
      </c>
      <c r="G4374" t="s">
        <v>10</v>
      </c>
      <c r="H4374">
        <v>336</v>
      </c>
      <c r="J4374">
        <v>1975</v>
      </c>
      <c r="K4374">
        <v>242</v>
      </c>
      <c r="L4374" s="1">
        <v>27636</v>
      </c>
      <c r="M4374">
        <v>1513</v>
      </c>
      <c r="N4374">
        <v>1975</v>
      </c>
      <c r="O4374">
        <v>13104</v>
      </c>
    </row>
    <row r="4375" spans="1:15" x14ac:dyDescent="0.25">
      <c r="A4375" t="s">
        <v>70</v>
      </c>
      <c r="B4375">
        <v>2007</v>
      </c>
      <c r="D4375" s="1">
        <v>39339</v>
      </c>
      <c r="E4375" t="s">
        <v>8</v>
      </c>
      <c r="F4375" t="s">
        <v>9</v>
      </c>
      <c r="G4375" t="s">
        <v>10</v>
      </c>
      <c r="H4375">
        <v>74</v>
      </c>
      <c r="J4375">
        <v>1976</v>
      </c>
      <c r="K4375">
        <v>242</v>
      </c>
      <c r="L4375" s="1">
        <v>28001</v>
      </c>
      <c r="M4375">
        <v>329</v>
      </c>
      <c r="N4375">
        <v>1976</v>
      </c>
      <c r="O4375">
        <v>27298</v>
      </c>
    </row>
    <row r="4376" spans="1:15" x14ac:dyDescent="0.25">
      <c r="A4376" t="s">
        <v>70</v>
      </c>
      <c r="B4376">
        <v>2007</v>
      </c>
      <c r="D4376" s="1">
        <v>39340</v>
      </c>
      <c r="E4376" t="s">
        <v>8</v>
      </c>
      <c r="F4376" t="s">
        <v>9</v>
      </c>
      <c r="G4376" t="s">
        <v>10</v>
      </c>
      <c r="H4376">
        <v>0</v>
      </c>
      <c r="J4376">
        <v>1977</v>
      </c>
      <c r="K4376">
        <v>242</v>
      </c>
      <c r="L4376" s="1">
        <v>28367</v>
      </c>
      <c r="M4376">
        <v>2443</v>
      </c>
      <c r="N4376">
        <v>1977</v>
      </c>
      <c r="O4376">
        <v>12658</v>
      </c>
    </row>
    <row r="4377" spans="1:15" x14ac:dyDescent="0.25">
      <c r="A4377" t="s">
        <v>70</v>
      </c>
      <c r="B4377">
        <v>2007</v>
      </c>
      <c r="D4377" s="1">
        <v>39341</v>
      </c>
      <c r="E4377" t="s">
        <v>8</v>
      </c>
      <c r="F4377" t="s">
        <v>9</v>
      </c>
      <c r="G4377" t="s">
        <v>10</v>
      </c>
      <c r="H4377">
        <v>0</v>
      </c>
      <c r="J4377">
        <v>1978</v>
      </c>
      <c r="K4377">
        <v>242</v>
      </c>
      <c r="L4377" s="1">
        <v>28732</v>
      </c>
      <c r="M4377">
        <v>452</v>
      </c>
      <c r="N4377">
        <v>1978</v>
      </c>
      <c r="O4377">
        <v>31354</v>
      </c>
    </row>
    <row r="4378" spans="1:15" x14ac:dyDescent="0.25">
      <c r="A4378" t="s">
        <v>70</v>
      </c>
      <c r="B4378">
        <v>2007</v>
      </c>
      <c r="D4378" s="1">
        <v>39342</v>
      </c>
      <c r="E4378" t="s">
        <v>8</v>
      </c>
      <c r="F4378" t="s">
        <v>9</v>
      </c>
      <c r="G4378" t="s">
        <v>10</v>
      </c>
      <c r="H4378">
        <v>108</v>
      </c>
      <c r="J4378">
        <v>1979</v>
      </c>
      <c r="K4378">
        <v>242</v>
      </c>
      <c r="L4378" s="1">
        <v>29097</v>
      </c>
      <c r="M4378">
        <v>734</v>
      </c>
      <c r="N4378">
        <v>1979</v>
      </c>
      <c r="O4378">
        <v>46957</v>
      </c>
    </row>
    <row r="4379" spans="1:15" x14ac:dyDescent="0.25">
      <c r="A4379" t="s">
        <v>70</v>
      </c>
      <c r="B4379">
        <v>2007</v>
      </c>
      <c r="D4379" s="1">
        <v>39343</v>
      </c>
      <c r="E4379" t="s">
        <v>8</v>
      </c>
      <c r="F4379" t="s">
        <v>9</v>
      </c>
      <c r="G4379" t="s">
        <v>10</v>
      </c>
      <c r="H4379">
        <v>39</v>
      </c>
      <c r="J4379">
        <v>1980</v>
      </c>
      <c r="K4379">
        <v>242</v>
      </c>
      <c r="L4379" s="1">
        <v>29462</v>
      </c>
      <c r="M4379">
        <v>1056</v>
      </c>
      <c r="N4379">
        <v>1980</v>
      </c>
      <c r="O4379">
        <v>32165</v>
      </c>
    </row>
    <row r="4380" spans="1:15" x14ac:dyDescent="0.25">
      <c r="A4380" t="s">
        <v>70</v>
      </c>
      <c r="B4380">
        <v>2007</v>
      </c>
      <c r="D4380" s="1">
        <v>39344</v>
      </c>
      <c r="E4380" t="s">
        <v>8</v>
      </c>
      <c r="F4380" t="s">
        <v>9</v>
      </c>
      <c r="G4380" t="s">
        <v>10</v>
      </c>
      <c r="H4380">
        <v>667</v>
      </c>
      <c r="J4380">
        <v>1981</v>
      </c>
      <c r="K4380">
        <v>242</v>
      </c>
      <c r="L4380" s="1">
        <v>29828</v>
      </c>
      <c r="M4380">
        <v>166</v>
      </c>
      <c r="N4380">
        <v>1981</v>
      </c>
      <c r="O4380">
        <v>7023</v>
      </c>
    </row>
    <row r="4381" spans="1:15" x14ac:dyDescent="0.25">
      <c r="A4381" t="s">
        <v>70</v>
      </c>
      <c r="B4381">
        <v>2007</v>
      </c>
      <c r="D4381" s="1">
        <v>39345</v>
      </c>
      <c r="E4381" t="s">
        <v>8</v>
      </c>
      <c r="F4381" t="s">
        <v>9</v>
      </c>
      <c r="G4381" t="s">
        <v>10</v>
      </c>
      <c r="H4381">
        <v>789</v>
      </c>
      <c r="J4381">
        <v>1982</v>
      </c>
      <c r="K4381">
        <v>242</v>
      </c>
      <c r="L4381" s="1">
        <v>30193</v>
      </c>
      <c r="M4381">
        <v>29</v>
      </c>
      <c r="N4381">
        <v>1982</v>
      </c>
      <c r="O4381">
        <v>19199</v>
      </c>
    </row>
    <row r="4382" spans="1:15" x14ac:dyDescent="0.25">
      <c r="A4382" t="s">
        <v>70</v>
      </c>
      <c r="B4382">
        <v>2007</v>
      </c>
      <c r="D4382" s="1">
        <v>39346</v>
      </c>
      <c r="E4382" t="s">
        <v>8</v>
      </c>
      <c r="F4382" t="s">
        <v>9</v>
      </c>
      <c r="G4382" t="s">
        <v>10</v>
      </c>
      <c r="H4382">
        <v>708</v>
      </c>
      <c r="J4382">
        <v>1983</v>
      </c>
      <c r="K4382">
        <v>242</v>
      </c>
      <c r="L4382" s="1">
        <v>30558</v>
      </c>
      <c r="M4382">
        <v>767</v>
      </c>
      <c r="N4382">
        <v>1983</v>
      </c>
      <c r="O4382">
        <v>67115</v>
      </c>
    </row>
    <row r="4383" spans="1:15" x14ac:dyDescent="0.25">
      <c r="A4383" t="s">
        <v>70</v>
      </c>
      <c r="B4383">
        <v>2007</v>
      </c>
      <c r="D4383" s="1">
        <v>39347</v>
      </c>
      <c r="E4383" t="s">
        <v>8</v>
      </c>
      <c r="F4383" t="s">
        <v>9</v>
      </c>
      <c r="G4383" t="s">
        <v>10</v>
      </c>
      <c r="H4383">
        <v>1019</v>
      </c>
      <c r="J4383">
        <v>1984</v>
      </c>
      <c r="K4383">
        <v>242</v>
      </c>
      <c r="L4383" s="1">
        <v>30923</v>
      </c>
      <c r="M4383">
        <v>661</v>
      </c>
      <c r="N4383">
        <v>1984</v>
      </c>
      <c r="O4383">
        <v>23644</v>
      </c>
    </row>
    <row r="4384" spans="1:15" x14ac:dyDescent="0.25">
      <c r="A4384" t="s">
        <v>70</v>
      </c>
      <c r="B4384">
        <v>2007</v>
      </c>
      <c r="D4384" s="1">
        <v>39348</v>
      </c>
      <c r="E4384" t="s">
        <v>8</v>
      </c>
      <c r="F4384" t="s">
        <v>9</v>
      </c>
      <c r="G4384" t="s">
        <v>10</v>
      </c>
      <c r="H4384">
        <v>306</v>
      </c>
      <c r="J4384">
        <v>1985</v>
      </c>
      <c r="K4384">
        <v>242</v>
      </c>
      <c r="L4384" s="1">
        <v>31289</v>
      </c>
      <c r="M4384">
        <v>11</v>
      </c>
      <c r="N4384">
        <v>1985</v>
      </c>
      <c r="O4384">
        <v>11785</v>
      </c>
    </row>
    <row r="4385" spans="1:15" x14ac:dyDescent="0.25">
      <c r="A4385" t="s">
        <v>70</v>
      </c>
      <c r="B4385">
        <v>2007</v>
      </c>
      <c r="D4385" s="1">
        <v>39349</v>
      </c>
      <c r="E4385" t="s">
        <v>8</v>
      </c>
      <c r="F4385" t="s">
        <v>9</v>
      </c>
      <c r="G4385" t="s">
        <v>10</v>
      </c>
      <c r="H4385">
        <v>381</v>
      </c>
      <c r="J4385">
        <v>1986</v>
      </c>
      <c r="K4385">
        <v>242</v>
      </c>
      <c r="L4385" s="1">
        <v>31654</v>
      </c>
      <c r="M4385">
        <v>0</v>
      </c>
      <c r="N4385">
        <v>1986</v>
      </c>
      <c r="O4385">
        <v>1669</v>
      </c>
    </row>
    <row r="4386" spans="1:15" x14ac:dyDescent="0.25">
      <c r="A4386" t="s">
        <v>70</v>
      </c>
      <c r="B4386">
        <v>2007</v>
      </c>
      <c r="D4386" s="1">
        <v>39350</v>
      </c>
      <c r="E4386" t="s">
        <v>8</v>
      </c>
      <c r="F4386" t="s">
        <v>9</v>
      </c>
      <c r="G4386" t="s">
        <v>10</v>
      </c>
      <c r="H4386">
        <v>145</v>
      </c>
      <c r="J4386">
        <v>1987</v>
      </c>
      <c r="K4386">
        <v>242</v>
      </c>
      <c r="L4386" s="1">
        <v>32019</v>
      </c>
      <c r="M4386">
        <v>135</v>
      </c>
      <c r="N4386">
        <v>1987</v>
      </c>
      <c r="O4386">
        <v>22508</v>
      </c>
    </row>
    <row r="4387" spans="1:15" x14ac:dyDescent="0.25">
      <c r="A4387" t="s">
        <v>70</v>
      </c>
      <c r="B4387">
        <v>2007</v>
      </c>
      <c r="D4387" s="1">
        <v>39351</v>
      </c>
      <c r="E4387" t="s">
        <v>8</v>
      </c>
      <c r="F4387" t="s">
        <v>9</v>
      </c>
      <c r="G4387" t="s">
        <v>10</v>
      </c>
      <c r="H4387">
        <v>1212</v>
      </c>
      <c r="J4387">
        <v>1988</v>
      </c>
      <c r="K4387">
        <v>242</v>
      </c>
      <c r="L4387" s="1">
        <v>32384</v>
      </c>
      <c r="M4387">
        <v>234</v>
      </c>
      <c r="N4387">
        <v>1988</v>
      </c>
      <c r="O4387">
        <v>8558</v>
      </c>
    </row>
    <row r="4388" spans="1:15" x14ac:dyDescent="0.25">
      <c r="A4388" t="s">
        <v>70</v>
      </c>
      <c r="B4388">
        <v>2007</v>
      </c>
      <c r="D4388" s="1">
        <v>39352</v>
      </c>
      <c r="E4388" t="s">
        <v>8</v>
      </c>
      <c r="F4388" t="s">
        <v>9</v>
      </c>
      <c r="G4388" t="s">
        <v>10</v>
      </c>
      <c r="H4388">
        <v>613</v>
      </c>
      <c r="J4388">
        <v>1989</v>
      </c>
      <c r="K4388">
        <v>242</v>
      </c>
      <c r="L4388" s="1">
        <v>32750</v>
      </c>
      <c r="M4388">
        <v>454</v>
      </c>
      <c r="N4388">
        <v>1989</v>
      </c>
      <c r="O4388">
        <v>66890</v>
      </c>
    </row>
    <row r="4389" spans="1:15" x14ac:dyDescent="0.25">
      <c r="A4389" t="s">
        <v>70</v>
      </c>
      <c r="B4389">
        <v>2007</v>
      </c>
      <c r="D4389" s="1">
        <v>39353</v>
      </c>
      <c r="E4389" t="s">
        <v>8</v>
      </c>
      <c r="F4389" t="s">
        <v>9</v>
      </c>
      <c r="G4389" t="s">
        <v>10</v>
      </c>
      <c r="H4389">
        <v>1382</v>
      </c>
      <c r="J4389">
        <v>1990</v>
      </c>
      <c r="K4389">
        <v>242</v>
      </c>
      <c r="L4389" s="1">
        <v>33115</v>
      </c>
      <c r="M4389">
        <v>2612</v>
      </c>
      <c r="N4389">
        <v>1990</v>
      </c>
      <c r="O4389">
        <v>33118</v>
      </c>
    </row>
    <row r="4390" spans="1:15" x14ac:dyDescent="0.25">
      <c r="A4390" t="s">
        <v>70</v>
      </c>
      <c r="B4390">
        <v>2007</v>
      </c>
      <c r="D4390" s="1">
        <v>39354</v>
      </c>
      <c r="E4390" t="s">
        <v>8</v>
      </c>
      <c r="F4390" t="s">
        <v>9</v>
      </c>
      <c r="G4390" t="s">
        <v>10</v>
      </c>
      <c r="H4390">
        <v>0</v>
      </c>
      <c r="J4390">
        <v>1991</v>
      </c>
      <c r="K4390">
        <v>242</v>
      </c>
      <c r="L4390" s="1">
        <v>33480</v>
      </c>
      <c r="M4390">
        <v>1462</v>
      </c>
      <c r="N4390">
        <v>1991</v>
      </c>
      <c r="O4390">
        <v>28359</v>
      </c>
    </row>
    <row r="4391" spans="1:15" x14ac:dyDescent="0.25">
      <c r="A4391" t="s">
        <v>70</v>
      </c>
      <c r="B4391">
        <v>2007</v>
      </c>
      <c r="D4391" s="1">
        <v>39355</v>
      </c>
      <c r="E4391" t="s">
        <v>8</v>
      </c>
      <c r="F4391" t="s">
        <v>9</v>
      </c>
      <c r="G4391" t="s">
        <v>10</v>
      </c>
      <c r="H4391">
        <v>106</v>
      </c>
      <c r="J4391">
        <v>1992</v>
      </c>
      <c r="K4391">
        <v>242</v>
      </c>
      <c r="L4391" s="1">
        <v>33845</v>
      </c>
      <c r="M4391">
        <v>1756</v>
      </c>
      <c r="N4391">
        <v>1992</v>
      </c>
      <c r="O4391">
        <v>39221</v>
      </c>
    </row>
    <row r="4392" spans="1:15" x14ac:dyDescent="0.25">
      <c r="A4392" t="s">
        <v>70</v>
      </c>
      <c r="B4392">
        <v>2007</v>
      </c>
      <c r="D4392" s="1">
        <v>39356</v>
      </c>
      <c r="E4392" t="s">
        <v>8</v>
      </c>
      <c r="F4392" t="s">
        <v>9</v>
      </c>
      <c r="G4392" t="s">
        <v>10</v>
      </c>
      <c r="H4392">
        <v>1146</v>
      </c>
      <c r="J4392">
        <v>1993</v>
      </c>
      <c r="K4392">
        <v>242</v>
      </c>
      <c r="L4392" s="1">
        <v>34211</v>
      </c>
      <c r="M4392">
        <v>11790</v>
      </c>
      <c r="N4392">
        <v>1993</v>
      </c>
      <c r="O4392">
        <v>93391</v>
      </c>
    </row>
    <row r="4393" spans="1:15" x14ac:dyDescent="0.25">
      <c r="A4393" t="s">
        <v>70</v>
      </c>
      <c r="B4393">
        <v>2007</v>
      </c>
      <c r="D4393" s="1">
        <v>39357</v>
      </c>
      <c r="E4393" t="s">
        <v>8</v>
      </c>
      <c r="F4393" t="s">
        <v>9</v>
      </c>
      <c r="G4393" t="s">
        <v>10</v>
      </c>
      <c r="H4393">
        <v>921</v>
      </c>
      <c r="J4393">
        <v>1994</v>
      </c>
      <c r="K4393">
        <v>242</v>
      </c>
      <c r="L4393" s="1">
        <v>34576</v>
      </c>
      <c r="M4393">
        <v>938</v>
      </c>
      <c r="N4393">
        <v>1994</v>
      </c>
      <c r="O4393">
        <v>29855</v>
      </c>
    </row>
    <row r="4394" spans="1:15" x14ac:dyDescent="0.25">
      <c r="A4394" t="s">
        <v>70</v>
      </c>
      <c r="B4394">
        <v>2007</v>
      </c>
      <c r="D4394" s="1">
        <v>39358</v>
      </c>
      <c r="E4394" t="s">
        <v>8</v>
      </c>
      <c r="F4394" t="s">
        <v>9</v>
      </c>
      <c r="G4394" t="s">
        <v>10</v>
      </c>
      <c r="H4394">
        <v>600</v>
      </c>
      <c r="J4394">
        <v>1995</v>
      </c>
      <c r="K4394">
        <v>242</v>
      </c>
      <c r="L4394" s="1">
        <v>34941</v>
      </c>
      <c r="M4394">
        <v>1965</v>
      </c>
      <c r="N4394">
        <v>1995</v>
      </c>
      <c r="O4394">
        <v>40766</v>
      </c>
    </row>
    <row r="4395" spans="1:15" x14ac:dyDescent="0.25">
      <c r="A4395" t="s">
        <v>70</v>
      </c>
      <c r="B4395">
        <v>2007</v>
      </c>
      <c r="D4395" s="1">
        <v>39359</v>
      </c>
      <c r="E4395" t="s">
        <v>8</v>
      </c>
      <c r="F4395" t="s">
        <v>9</v>
      </c>
      <c r="G4395" t="s">
        <v>10</v>
      </c>
      <c r="H4395">
        <v>85</v>
      </c>
      <c r="J4395">
        <v>1999</v>
      </c>
      <c r="K4395">
        <v>242</v>
      </c>
      <c r="L4395" s="1">
        <v>36402</v>
      </c>
      <c r="M4395">
        <v>114</v>
      </c>
      <c r="N4395">
        <v>1999</v>
      </c>
      <c r="O4395">
        <v>39328</v>
      </c>
    </row>
    <row r="4396" spans="1:15" x14ac:dyDescent="0.25">
      <c r="A4396" t="s">
        <v>70</v>
      </c>
      <c r="B4396">
        <v>2007</v>
      </c>
      <c r="D4396" s="1">
        <v>39360</v>
      </c>
      <c r="E4396" t="s">
        <v>8</v>
      </c>
      <c r="F4396" t="s">
        <v>9</v>
      </c>
      <c r="G4396" t="s">
        <v>10</v>
      </c>
      <c r="H4396">
        <v>136</v>
      </c>
      <c r="J4396">
        <v>2000</v>
      </c>
      <c r="K4396">
        <v>242</v>
      </c>
      <c r="L4396" s="1">
        <v>36767</v>
      </c>
      <c r="M4396">
        <v>866</v>
      </c>
      <c r="N4396">
        <v>2000</v>
      </c>
      <c r="O4396">
        <v>27308</v>
      </c>
    </row>
    <row r="4397" spans="1:15" x14ac:dyDescent="0.25">
      <c r="A4397" t="s">
        <v>70</v>
      </c>
      <c r="B4397">
        <v>2007</v>
      </c>
      <c r="D4397" s="1">
        <v>39361</v>
      </c>
      <c r="E4397" t="s">
        <v>8</v>
      </c>
      <c r="F4397" t="s">
        <v>9</v>
      </c>
      <c r="G4397" t="s">
        <v>10</v>
      </c>
      <c r="H4397">
        <v>81</v>
      </c>
      <c r="J4397">
        <v>2001</v>
      </c>
      <c r="K4397">
        <v>242</v>
      </c>
      <c r="L4397" s="1">
        <v>37133</v>
      </c>
      <c r="M4397">
        <v>79</v>
      </c>
      <c r="N4397">
        <v>2001</v>
      </c>
      <c r="O4397">
        <v>43225</v>
      </c>
    </row>
    <row r="4398" spans="1:15" x14ac:dyDescent="0.25">
      <c r="A4398" t="s">
        <v>70</v>
      </c>
      <c r="B4398">
        <v>2007</v>
      </c>
      <c r="D4398" s="1">
        <v>39362</v>
      </c>
      <c r="E4398" t="s">
        <v>8</v>
      </c>
      <c r="F4398" t="s">
        <v>9</v>
      </c>
      <c r="G4398" t="s">
        <v>10</v>
      </c>
      <c r="H4398">
        <v>332</v>
      </c>
      <c r="J4398">
        <v>2002</v>
      </c>
      <c r="K4398">
        <v>242</v>
      </c>
      <c r="L4398" s="1">
        <v>37498</v>
      </c>
      <c r="M4398">
        <v>187</v>
      </c>
      <c r="N4398">
        <v>2002</v>
      </c>
      <c r="O4398">
        <v>25534</v>
      </c>
    </row>
    <row r="4399" spans="1:15" x14ac:dyDescent="0.25">
      <c r="A4399" t="s">
        <v>70</v>
      </c>
      <c r="B4399">
        <v>2007</v>
      </c>
      <c r="D4399" s="1">
        <v>39363</v>
      </c>
      <c r="E4399" t="s">
        <v>8</v>
      </c>
      <c r="F4399" t="s">
        <v>9</v>
      </c>
      <c r="G4399" t="s">
        <v>10</v>
      </c>
      <c r="H4399">
        <v>242</v>
      </c>
      <c r="J4399">
        <v>2003</v>
      </c>
      <c r="K4399">
        <v>242</v>
      </c>
      <c r="L4399" s="1">
        <v>37863</v>
      </c>
      <c r="M4399">
        <v>73</v>
      </c>
      <c r="N4399">
        <v>2003</v>
      </c>
      <c r="O4399">
        <v>16007</v>
      </c>
    </row>
    <row r="4400" spans="1:15" x14ac:dyDescent="0.25">
      <c r="A4400" t="s">
        <v>70</v>
      </c>
      <c r="B4400">
        <v>2007</v>
      </c>
      <c r="D4400" s="1">
        <v>39364</v>
      </c>
      <c r="E4400" t="s">
        <v>8</v>
      </c>
      <c r="F4400" t="s">
        <v>9</v>
      </c>
      <c r="G4400" t="s">
        <v>10</v>
      </c>
      <c r="H4400">
        <v>87</v>
      </c>
      <c r="J4400">
        <v>2004</v>
      </c>
      <c r="K4400">
        <v>242</v>
      </c>
      <c r="L4400" s="1">
        <v>38228</v>
      </c>
      <c r="M4400">
        <v>897</v>
      </c>
      <c r="N4400">
        <v>2004</v>
      </c>
      <c r="O4400">
        <v>37133</v>
      </c>
    </row>
    <row r="4401" spans="1:15" x14ac:dyDescent="0.25">
      <c r="A4401" t="s">
        <v>70</v>
      </c>
      <c r="B4401">
        <v>2007</v>
      </c>
      <c r="D4401" s="1">
        <v>39365</v>
      </c>
      <c r="E4401" t="s">
        <v>8</v>
      </c>
      <c r="F4401" t="s">
        <v>9</v>
      </c>
      <c r="G4401" t="s">
        <v>10</v>
      </c>
      <c r="H4401">
        <v>38</v>
      </c>
      <c r="J4401">
        <v>2005</v>
      </c>
      <c r="K4401">
        <v>242</v>
      </c>
      <c r="L4401" s="1">
        <v>38594</v>
      </c>
      <c r="M4401">
        <v>240</v>
      </c>
      <c r="N4401">
        <v>2005</v>
      </c>
      <c r="O4401">
        <v>14732</v>
      </c>
    </row>
    <row r="4402" spans="1:15" x14ac:dyDescent="0.25">
      <c r="A4402" t="s">
        <v>70</v>
      </c>
      <c r="B4402">
        <v>2007</v>
      </c>
      <c r="D4402" s="1">
        <v>39366</v>
      </c>
      <c r="E4402" t="s">
        <v>8</v>
      </c>
      <c r="F4402" t="s">
        <v>9</v>
      </c>
      <c r="G4402" t="s">
        <v>10</v>
      </c>
      <c r="H4402">
        <v>273</v>
      </c>
      <c r="J4402">
        <v>2006</v>
      </c>
      <c r="K4402">
        <v>242</v>
      </c>
      <c r="L4402" s="1">
        <v>38959</v>
      </c>
      <c r="M4402">
        <v>1322</v>
      </c>
      <c r="N4402">
        <v>2006</v>
      </c>
      <c r="O4402">
        <v>25840</v>
      </c>
    </row>
    <row r="4403" spans="1:15" x14ac:dyDescent="0.25">
      <c r="A4403" t="s">
        <v>70</v>
      </c>
      <c r="B4403">
        <v>2007</v>
      </c>
      <c r="D4403" s="1">
        <v>39367</v>
      </c>
      <c r="E4403" t="s">
        <v>8</v>
      </c>
      <c r="F4403" t="s">
        <v>9</v>
      </c>
      <c r="G4403" t="s">
        <v>10</v>
      </c>
      <c r="H4403">
        <v>123</v>
      </c>
      <c r="J4403">
        <v>2007</v>
      </c>
      <c r="K4403">
        <v>242</v>
      </c>
      <c r="L4403" s="1">
        <v>39324</v>
      </c>
      <c r="M4403">
        <v>91</v>
      </c>
      <c r="N4403">
        <v>2007</v>
      </c>
      <c r="O4403">
        <v>6443</v>
      </c>
    </row>
    <row r="4404" spans="1:15" x14ac:dyDescent="0.25">
      <c r="A4404" t="s">
        <v>70</v>
      </c>
      <c r="B4404">
        <v>2007</v>
      </c>
      <c r="D4404" s="1">
        <v>39368</v>
      </c>
      <c r="E4404" t="s">
        <v>8</v>
      </c>
      <c r="F4404" t="s">
        <v>9</v>
      </c>
      <c r="G4404" t="s">
        <v>10</v>
      </c>
      <c r="H4404">
        <v>0</v>
      </c>
      <c r="J4404">
        <v>2008</v>
      </c>
      <c r="K4404">
        <v>242</v>
      </c>
      <c r="L4404" s="1">
        <v>39689</v>
      </c>
      <c r="M4404">
        <v>794</v>
      </c>
      <c r="N4404">
        <v>2008</v>
      </c>
      <c r="O4404">
        <v>19569</v>
      </c>
    </row>
    <row r="4405" spans="1:15" x14ac:dyDescent="0.25">
      <c r="A4405" t="s">
        <v>70</v>
      </c>
      <c r="B4405">
        <v>2007</v>
      </c>
      <c r="D4405" s="1">
        <v>39369</v>
      </c>
      <c r="E4405" t="s">
        <v>8</v>
      </c>
      <c r="F4405" t="s">
        <v>9</v>
      </c>
      <c r="G4405" t="s">
        <v>10</v>
      </c>
      <c r="H4405">
        <v>0</v>
      </c>
      <c r="J4405">
        <v>2009</v>
      </c>
      <c r="K4405">
        <v>242</v>
      </c>
      <c r="L4405" s="1">
        <v>40055</v>
      </c>
      <c r="M4405">
        <v>36</v>
      </c>
      <c r="N4405">
        <v>2009</v>
      </c>
      <c r="O4405">
        <v>94672</v>
      </c>
    </row>
    <row r="4406" spans="1:15" x14ac:dyDescent="0.25">
      <c r="A4406" t="s">
        <v>70</v>
      </c>
      <c r="B4406">
        <v>2007</v>
      </c>
      <c r="D4406" s="1">
        <v>39370</v>
      </c>
      <c r="E4406" t="s">
        <v>8</v>
      </c>
      <c r="F4406" t="s">
        <v>9</v>
      </c>
      <c r="G4406" t="s">
        <v>10</v>
      </c>
      <c r="H4406">
        <v>22</v>
      </c>
      <c r="J4406">
        <v>2010</v>
      </c>
      <c r="K4406">
        <v>242</v>
      </c>
      <c r="L4406" s="1">
        <v>40420</v>
      </c>
      <c r="M4406">
        <v>1498</v>
      </c>
      <c r="N4406">
        <v>2010</v>
      </c>
      <c r="O4406">
        <v>36716</v>
      </c>
    </row>
    <row r="4407" spans="1:15" x14ac:dyDescent="0.25">
      <c r="A4407" t="s">
        <v>70</v>
      </c>
      <c r="B4407">
        <v>2007</v>
      </c>
      <c r="D4407" s="1">
        <v>39371</v>
      </c>
      <c r="E4407" t="s">
        <v>8</v>
      </c>
      <c r="F4407" t="s">
        <v>9</v>
      </c>
      <c r="G4407" t="s">
        <v>10</v>
      </c>
      <c r="H4407">
        <v>81</v>
      </c>
      <c r="J4407">
        <v>2011</v>
      </c>
      <c r="K4407">
        <v>242</v>
      </c>
      <c r="L4407" s="1">
        <v>40785</v>
      </c>
      <c r="M4407">
        <v>908</v>
      </c>
      <c r="N4407">
        <v>2011</v>
      </c>
      <c r="O4407">
        <v>35868</v>
      </c>
    </row>
    <row r="4408" spans="1:15" x14ac:dyDescent="0.25">
      <c r="A4408" t="s">
        <v>70</v>
      </c>
      <c r="B4408">
        <v>2007</v>
      </c>
      <c r="D4408" s="1">
        <v>39372</v>
      </c>
      <c r="E4408" t="s">
        <v>8</v>
      </c>
      <c r="F4408" t="s">
        <v>9</v>
      </c>
      <c r="G4408" t="s">
        <v>10</v>
      </c>
      <c r="H4408">
        <v>9</v>
      </c>
      <c r="J4408">
        <v>2012</v>
      </c>
      <c r="K4408">
        <v>242</v>
      </c>
      <c r="L4408" s="1">
        <v>41150</v>
      </c>
      <c r="M4408">
        <v>827</v>
      </c>
      <c r="N4408">
        <v>2012</v>
      </c>
      <c r="O4408">
        <v>63466</v>
      </c>
    </row>
    <row r="4409" spans="1:15" x14ac:dyDescent="0.25">
      <c r="A4409" t="s">
        <v>70</v>
      </c>
      <c r="B4409">
        <v>2008</v>
      </c>
      <c r="D4409" s="1">
        <v>39625</v>
      </c>
      <c r="E4409" t="s">
        <v>8</v>
      </c>
      <c r="F4409" t="s">
        <v>9</v>
      </c>
      <c r="G4409" t="s">
        <v>10</v>
      </c>
      <c r="H4409">
        <v>0</v>
      </c>
      <c r="J4409">
        <v>2013</v>
      </c>
      <c r="K4409">
        <v>242</v>
      </c>
      <c r="L4409" s="1">
        <v>41516</v>
      </c>
      <c r="M4409">
        <v>1716</v>
      </c>
      <c r="N4409">
        <v>2013</v>
      </c>
      <c r="O4409">
        <v>71403</v>
      </c>
    </row>
    <row r="4410" spans="1:15" x14ac:dyDescent="0.25">
      <c r="A4410" t="s">
        <v>70</v>
      </c>
      <c r="B4410">
        <v>2008</v>
      </c>
      <c r="D4410" s="1">
        <v>39626</v>
      </c>
      <c r="E4410" t="s">
        <v>8</v>
      </c>
      <c r="F4410" t="s">
        <v>9</v>
      </c>
      <c r="G4410" t="s">
        <v>10</v>
      </c>
      <c r="H4410">
        <v>34</v>
      </c>
      <c r="J4410">
        <v>2014</v>
      </c>
      <c r="K4410">
        <v>242</v>
      </c>
      <c r="L4410" s="1">
        <v>41881</v>
      </c>
      <c r="M4410">
        <v>836</v>
      </c>
      <c r="N4410">
        <v>2014</v>
      </c>
      <c r="O4410">
        <v>34832</v>
      </c>
    </row>
    <row r="4411" spans="1:15" x14ac:dyDescent="0.25">
      <c r="A4411" t="s">
        <v>70</v>
      </c>
      <c r="B4411">
        <v>2008</v>
      </c>
      <c r="D4411" s="1">
        <v>39627</v>
      </c>
      <c r="E4411" t="s">
        <v>8</v>
      </c>
      <c r="F4411" t="s">
        <v>9</v>
      </c>
      <c r="G4411" t="s">
        <v>10</v>
      </c>
      <c r="H4411">
        <v>31</v>
      </c>
      <c r="J4411">
        <v>2015</v>
      </c>
      <c r="K4411">
        <v>242</v>
      </c>
      <c r="L4411" s="1">
        <v>42246</v>
      </c>
      <c r="M4411">
        <v>1843</v>
      </c>
      <c r="N4411">
        <v>2015</v>
      </c>
      <c r="O4411">
        <v>59437</v>
      </c>
    </row>
    <row r="4412" spans="1:15" x14ac:dyDescent="0.25">
      <c r="A4412" t="s">
        <v>70</v>
      </c>
      <c r="B4412">
        <v>2008</v>
      </c>
      <c r="D4412" s="1">
        <v>39628</v>
      </c>
      <c r="E4412" t="s">
        <v>8</v>
      </c>
      <c r="F4412" t="s">
        <v>9</v>
      </c>
      <c r="G4412" t="s">
        <v>10</v>
      </c>
      <c r="H4412">
        <v>40</v>
      </c>
      <c r="J4412">
        <v>2016</v>
      </c>
      <c r="K4412">
        <v>242</v>
      </c>
      <c r="L4412" s="1">
        <v>42611</v>
      </c>
      <c r="M4412">
        <v>398</v>
      </c>
      <c r="N4412">
        <v>2016</v>
      </c>
      <c r="O4412">
        <v>37934</v>
      </c>
    </row>
    <row r="4413" spans="1:15" x14ac:dyDescent="0.25">
      <c r="A4413" t="s">
        <v>70</v>
      </c>
      <c r="B4413">
        <v>2008</v>
      </c>
      <c r="D4413" s="1">
        <v>39629</v>
      </c>
      <c r="E4413" t="s">
        <v>8</v>
      </c>
      <c r="F4413" t="s">
        <v>9</v>
      </c>
      <c r="G4413" t="s">
        <v>10</v>
      </c>
      <c r="H4413">
        <v>372</v>
      </c>
      <c r="J4413">
        <v>2017</v>
      </c>
      <c r="K4413">
        <v>242</v>
      </c>
      <c r="L4413" s="1">
        <v>42977</v>
      </c>
      <c r="M4413">
        <v>803</v>
      </c>
      <c r="N4413">
        <v>2017</v>
      </c>
      <c r="O4413">
        <v>52687</v>
      </c>
    </row>
    <row r="4414" spans="1:15" x14ac:dyDescent="0.25">
      <c r="A4414" t="s">
        <v>70</v>
      </c>
      <c r="B4414">
        <v>2008</v>
      </c>
      <c r="D4414" s="1">
        <v>39630</v>
      </c>
      <c r="E4414" t="s">
        <v>8</v>
      </c>
      <c r="F4414" t="s">
        <v>9</v>
      </c>
      <c r="G4414" t="s">
        <v>10</v>
      </c>
      <c r="H4414">
        <v>1175</v>
      </c>
      <c r="J4414">
        <v>2018</v>
      </c>
      <c r="K4414">
        <v>242</v>
      </c>
      <c r="L4414" s="1">
        <v>43342</v>
      </c>
      <c r="M4414">
        <v>1667</v>
      </c>
      <c r="N4414">
        <v>2018</v>
      </c>
      <c r="O4414">
        <v>46221</v>
      </c>
    </row>
    <row r="4415" spans="1:15" x14ac:dyDescent="0.25">
      <c r="A4415" t="s">
        <v>70</v>
      </c>
      <c r="B4415">
        <v>2008</v>
      </c>
      <c r="D4415" s="1">
        <v>39631</v>
      </c>
      <c r="E4415" t="s">
        <v>8</v>
      </c>
      <c r="F4415" t="s">
        <v>9</v>
      </c>
      <c r="G4415" t="s">
        <v>10</v>
      </c>
      <c r="H4415">
        <v>389</v>
      </c>
      <c r="J4415">
        <v>2019</v>
      </c>
      <c r="K4415">
        <v>242</v>
      </c>
      <c r="L4415" s="1">
        <v>43707</v>
      </c>
      <c r="M4415">
        <v>509</v>
      </c>
      <c r="N4415">
        <v>2019</v>
      </c>
      <c r="O4415">
        <v>105087</v>
      </c>
    </row>
    <row r="4416" spans="1:15" x14ac:dyDescent="0.25">
      <c r="A4416" t="s">
        <v>70</v>
      </c>
      <c r="B4416">
        <v>2008</v>
      </c>
      <c r="D4416" s="1">
        <v>39632</v>
      </c>
      <c r="E4416" t="s">
        <v>8</v>
      </c>
      <c r="F4416" t="s">
        <v>9</v>
      </c>
      <c r="G4416" t="s">
        <v>10</v>
      </c>
      <c r="H4416">
        <v>857</v>
      </c>
      <c r="J4416">
        <v>2020</v>
      </c>
      <c r="K4416">
        <v>242</v>
      </c>
      <c r="L4416" s="1">
        <v>44072</v>
      </c>
      <c r="M4416">
        <v>553</v>
      </c>
      <c r="N4416">
        <v>2020</v>
      </c>
      <c r="O4416">
        <v>29649.526315800002</v>
      </c>
    </row>
    <row r="4417" spans="1:15" x14ac:dyDescent="0.25">
      <c r="A4417" t="s">
        <v>70</v>
      </c>
      <c r="B4417">
        <v>2008</v>
      </c>
      <c r="D4417" s="1">
        <v>39633</v>
      </c>
      <c r="E4417" t="s">
        <v>8</v>
      </c>
      <c r="F4417" t="s">
        <v>9</v>
      </c>
      <c r="G4417" t="s">
        <v>10</v>
      </c>
      <c r="H4417">
        <v>309</v>
      </c>
      <c r="J4417">
        <v>2021</v>
      </c>
      <c r="K4417">
        <v>242</v>
      </c>
      <c r="L4417" s="1">
        <v>44438</v>
      </c>
      <c r="M4417">
        <v>857</v>
      </c>
      <c r="N4417">
        <v>2021</v>
      </c>
      <c r="O4417">
        <v>29517</v>
      </c>
    </row>
    <row r="4418" spans="1:15" x14ac:dyDescent="0.25">
      <c r="A4418" t="s">
        <v>70</v>
      </c>
      <c r="B4418">
        <v>2008</v>
      </c>
      <c r="D4418" s="1">
        <v>39634</v>
      </c>
      <c r="E4418" t="s">
        <v>8</v>
      </c>
      <c r="F4418" t="s">
        <v>9</v>
      </c>
      <c r="G4418" t="s">
        <v>10</v>
      </c>
      <c r="H4418">
        <v>287</v>
      </c>
      <c r="J4418">
        <v>1971</v>
      </c>
      <c r="K4418">
        <v>243</v>
      </c>
      <c r="L4418" s="1">
        <v>26176</v>
      </c>
      <c r="M4418">
        <v>577</v>
      </c>
      <c r="N4418">
        <v>1971</v>
      </c>
      <c r="O4418">
        <v>19784</v>
      </c>
    </row>
    <row r="4419" spans="1:15" x14ac:dyDescent="0.25">
      <c r="A4419" t="s">
        <v>70</v>
      </c>
      <c r="B4419">
        <v>2008</v>
      </c>
      <c r="D4419" s="1">
        <v>39635</v>
      </c>
      <c r="E4419" t="s">
        <v>8</v>
      </c>
      <c r="F4419" t="s">
        <v>9</v>
      </c>
      <c r="G4419" t="s">
        <v>10</v>
      </c>
      <c r="H4419">
        <v>127</v>
      </c>
      <c r="J4419">
        <v>1972</v>
      </c>
      <c r="K4419">
        <v>243</v>
      </c>
      <c r="L4419" s="1">
        <v>26541</v>
      </c>
      <c r="M4419">
        <v>17</v>
      </c>
      <c r="N4419">
        <v>1972</v>
      </c>
      <c r="O4419">
        <v>20893</v>
      </c>
    </row>
    <row r="4420" spans="1:15" x14ac:dyDescent="0.25">
      <c r="A4420" t="s">
        <v>70</v>
      </c>
      <c r="B4420">
        <v>2008</v>
      </c>
      <c r="D4420" s="1">
        <v>39636</v>
      </c>
      <c r="E4420" t="s">
        <v>8</v>
      </c>
      <c r="F4420" t="s">
        <v>9</v>
      </c>
      <c r="G4420" t="s">
        <v>10</v>
      </c>
      <c r="H4420">
        <v>122</v>
      </c>
      <c r="J4420">
        <v>1973</v>
      </c>
      <c r="K4420">
        <v>243</v>
      </c>
      <c r="L4420" s="1">
        <v>26907</v>
      </c>
      <c r="M4420">
        <v>636</v>
      </c>
      <c r="N4420">
        <v>1973</v>
      </c>
      <c r="O4420">
        <v>22414</v>
      </c>
    </row>
    <row r="4421" spans="1:15" x14ac:dyDescent="0.25">
      <c r="A4421" t="s">
        <v>70</v>
      </c>
      <c r="B4421">
        <v>2008</v>
      </c>
      <c r="D4421" s="1">
        <v>39637</v>
      </c>
      <c r="E4421" t="s">
        <v>8</v>
      </c>
      <c r="F4421" t="s">
        <v>9</v>
      </c>
      <c r="G4421" t="s">
        <v>10</v>
      </c>
      <c r="H4421">
        <v>179</v>
      </c>
      <c r="J4421">
        <v>1974</v>
      </c>
      <c r="K4421">
        <v>243</v>
      </c>
      <c r="L4421" s="1">
        <v>27272</v>
      </c>
      <c r="M4421">
        <v>26</v>
      </c>
      <c r="N4421">
        <v>1974</v>
      </c>
      <c r="O4421">
        <v>61765</v>
      </c>
    </row>
    <row r="4422" spans="1:15" x14ac:dyDescent="0.25">
      <c r="A4422" t="s">
        <v>70</v>
      </c>
      <c r="B4422">
        <v>2008</v>
      </c>
      <c r="D4422" s="1">
        <v>39638</v>
      </c>
      <c r="E4422" t="s">
        <v>8</v>
      </c>
      <c r="F4422" t="s">
        <v>9</v>
      </c>
      <c r="G4422" t="s">
        <v>10</v>
      </c>
      <c r="H4422">
        <v>43</v>
      </c>
      <c r="J4422">
        <v>1975</v>
      </c>
      <c r="K4422">
        <v>243</v>
      </c>
      <c r="L4422" s="1">
        <v>27637</v>
      </c>
      <c r="M4422">
        <v>2</v>
      </c>
      <c r="N4422">
        <v>1975</v>
      </c>
      <c r="O4422">
        <v>13106</v>
      </c>
    </row>
    <row r="4423" spans="1:15" x14ac:dyDescent="0.25">
      <c r="A4423" t="s">
        <v>70</v>
      </c>
      <c r="B4423">
        <v>2008</v>
      </c>
      <c r="D4423" s="1">
        <v>39639</v>
      </c>
      <c r="E4423" t="s">
        <v>8</v>
      </c>
      <c r="F4423" t="s">
        <v>9</v>
      </c>
      <c r="G4423" t="s">
        <v>10</v>
      </c>
      <c r="H4423">
        <v>7</v>
      </c>
      <c r="J4423">
        <v>1976</v>
      </c>
      <c r="K4423">
        <v>243</v>
      </c>
      <c r="L4423" s="1">
        <v>28002</v>
      </c>
      <c r="M4423">
        <v>315</v>
      </c>
      <c r="N4423">
        <v>1976</v>
      </c>
      <c r="O4423">
        <v>27613</v>
      </c>
    </row>
    <row r="4424" spans="1:15" x14ac:dyDescent="0.25">
      <c r="A4424" t="s">
        <v>70</v>
      </c>
      <c r="B4424">
        <v>2008</v>
      </c>
      <c r="D4424" s="1">
        <v>39640</v>
      </c>
      <c r="E4424" t="s">
        <v>8</v>
      </c>
      <c r="F4424" t="s">
        <v>9</v>
      </c>
      <c r="G4424" t="s">
        <v>10</v>
      </c>
      <c r="H4424">
        <v>80</v>
      </c>
      <c r="J4424">
        <v>1977</v>
      </c>
      <c r="K4424">
        <v>243</v>
      </c>
      <c r="L4424" s="1">
        <v>28368</v>
      </c>
      <c r="M4424">
        <v>2866</v>
      </c>
      <c r="N4424">
        <v>1977</v>
      </c>
      <c r="O4424">
        <v>15524</v>
      </c>
    </row>
    <row r="4425" spans="1:15" x14ac:dyDescent="0.25">
      <c r="A4425" t="s">
        <v>70</v>
      </c>
      <c r="B4425">
        <v>2008</v>
      </c>
      <c r="D4425" s="1">
        <v>39641</v>
      </c>
      <c r="E4425" t="s">
        <v>8</v>
      </c>
      <c r="F4425" t="s">
        <v>9</v>
      </c>
      <c r="G4425" t="s">
        <v>10</v>
      </c>
      <c r="H4425">
        <v>162</v>
      </c>
      <c r="J4425">
        <v>1978</v>
      </c>
      <c r="K4425">
        <v>243</v>
      </c>
      <c r="L4425" s="1">
        <v>28733</v>
      </c>
      <c r="M4425">
        <v>4</v>
      </c>
      <c r="N4425">
        <v>1978</v>
      </c>
      <c r="O4425">
        <v>31358</v>
      </c>
    </row>
    <row r="4426" spans="1:15" x14ac:dyDescent="0.25">
      <c r="A4426" t="s">
        <v>70</v>
      </c>
      <c r="B4426">
        <v>2008</v>
      </c>
      <c r="D4426" s="1">
        <v>39642</v>
      </c>
      <c r="E4426" t="s">
        <v>8</v>
      </c>
      <c r="F4426" t="s">
        <v>9</v>
      </c>
      <c r="G4426" t="s">
        <v>10</v>
      </c>
      <c r="H4426">
        <v>64</v>
      </c>
      <c r="J4426">
        <v>1979</v>
      </c>
      <c r="K4426">
        <v>243</v>
      </c>
      <c r="L4426" s="1">
        <v>29098</v>
      </c>
      <c r="M4426">
        <v>1661</v>
      </c>
      <c r="N4426">
        <v>1979</v>
      </c>
      <c r="O4426">
        <v>48618</v>
      </c>
    </row>
    <row r="4427" spans="1:15" x14ac:dyDescent="0.25">
      <c r="A4427" t="s">
        <v>70</v>
      </c>
      <c r="B4427">
        <v>2008</v>
      </c>
      <c r="D4427" s="1">
        <v>39643</v>
      </c>
      <c r="E4427" t="s">
        <v>8</v>
      </c>
      <c r="F4427" t="s">
        <v>9</v>
      </c>
      <c r="G4427" t="s">
        <v>10</v>
      </c>
      <c r="H4427">
        <v>482</v>
      </c>
      <c r="J4427">
        <v>1980</v>
      </c>
      <c r="K4427">
        <v>243</v>
      </c>
      <c r="L4427" s="1">
        <v>29463</v>
      </c>
      <c r="M4427">
        <v>1312</v>
      </c>
      <c r="N4427">
        <v>1980</v>
      </c>
      <c r="O4427">
        <v>33477</v>
      </c>
    </row>
    <row r="4428" spans="1:15" x14ac:dyDescent="0.25">
      <c r="A4428" t="s">
        <v>70</v>
      </c>
      <c r="B4428">
        <v>2008</v>
      </c>
      <c r="D4428" s="1">
        <v>39644</v>
      </c>
      <c r="E4428" t="s">
        <v>8</v>
      </c>
      <c r="F4428" t="s">
        <v>9</v>
      </c>
      <c r="G4428" t="s">
        <v>10</v>
      </c>
      <c r="H4428">
        <v>741</v>
      </c>
      <c r="J4428">
        <v>1981</v>
      </c>
      <c r="K4428">
        <v>243</v>
      </c>
      <c r="L4428" s="1">
        <v>29829</v>
      </c>
      <c r="M4428">
        <v>771</v>
      </c>
      <c r="N4428">
        <v>1981</v>
      </c>
      <c r="O4428">
        <v>7794</v>
      </c>
    </row>
    <row r="4429" spans="1:15" x14ac:dyDescent="0.25">
      <c r="A4429" t="s">
        <v>70</v>
      </c>
      <c r="B4429">
        <v>2008</v>
      </c>
      <c r="D4429" s="1">
        <v>39645</v>
      </c>
      <c r="E4429" t="s">
        <v>8</v>
      </c>
      <c r="F4429" t="s">
        <v>9</v>
      </c>
      <c r="G4429" t="s">
        <v>10</v>
      </c>
      <c r="H4429">
        <v>70</v>
      </c>
      <c r="J4429">
        <v>1982</v>
      </c>
      <c r="K4429">
        <v>243</v>
      </c>
      <c r="L4429" s="1">
        <v>30194</v>
      </c>
      <c r="M4429">
        <v>254</v>
      </c>
      <c r="N4429">
        <v>1982</v>
      </c>
      <c r="O4429">
        <v>19453</v>
      </c>
    </row>
    <row r="4430" spans="1:15" x14ac:dyDescent="0.25">
      <c r="A4430" t="s">
        <v>70</v>
      </c>
      <c r="B4430">
        <v>2008</v>
      </c>
      <c r="D4430" s="1">
        <v>39646</v>
      </c>
      <c r="E4430" t="s">
        <v>8</v>
      </c>
      <c r="F4430" t="s">
        <v>9</v>
      </c>
      <c r="G4430" t="s">
        <v>10</v>
      </c>
      <c r="H4430">
        <v>17</v>
      </c>
      <c r="J4430">
        <v>1983</v>
      </c>
      <c r="K4430">
        <v>243</v>
      </c>
      <c r="L4430" s="1">
        <v>30559</v>
      </c>
      <c r="M4430">
        <v>705</v>
      </c>
      <c r="N4430">
        <v>1983</v>
      </c>
      <c r="O4430">
        <v>67820</v>
      </c>
    </row>
    <row r="4431" spans="1:15" x14ac:dyDescent="0.25">
      <c r="A4431" t="s">
        <v>70</v>
      </c>
      <c r="B4431">
        <v>2008</v>
      </c>
      <c r="D4431" s="1">
        <v>39647</v>
      </c>
      <c r="E4431" t="s">
        <v>8</v>
      </c>
      <c r="F4431" t="s">
        <v>9</v>
      </c>
      <c r="G4431" t="s">
        <v>10</v>
      </c>
      <c r="H4431">
        <v>267</v>
      </c>
      <c r="J4431">
        <v>1984</v>
      </c>
      <c r="K4431">
        <v>243</v>
      </c>
      <c r="L4431" s="1">
        <v>30924</v>
      </c>
      <c r="M4431">
        <v>3785</v>
      </c>
      <c r="N4431">
        <v>1984</v>
      </c>
      <c r="O4431">
        <v>27429</v>
      </c>
    </row>
    <row r="4432" spans="1:15" x14ac:dyDescent="0.25">
      <c r="A4432" t="s">
        <v>70</v>
      </c>
      <c r="B4432">
        <v>2008</v>
      </c>
      <c r="D4432" s="1">
        <v>39648</v>
      </c>
      <c r="E4432" t="s">
        <v>8</v>
      </c>
      <c r="F4432" t="s">
        <v>9</v>
      </c>
      <c r="G4432" t="s">
        <v>10</v>
      </c>
      <c r="H4432">
        <v>259</v>
      </c>
      <c r="J4432">
        <v>1985</v>
      </c>
      <c r="K4432">
        <v>243</v>
      </c>
      <c r="L4432" s="1">
        <v>31290</v>
      </c>
      <c r="M4432">
        <v>93</v>
      </c>
      <c r="N4432">
        <v>1985</v>
      </c>
      <c r="O4432">
        <v>11878</v>
      </c>
    </row>
    <row r="4433" spans="1:15" x14ac:dyDescent="0.25">
      <c r="A4433" t="s">
        <v>70</v>
      </c>
      <c r="B4433">
        <v>2008</v>
      </c>
      <c r="D4433" s="1">
        <v>39649</v>
      </c>
      <c r="E4433" t="s">
        <v>8</v>
      </c>
      <c r="F4433" t="s">
        <v>9</v>
      </c>
      <c r="G4433" t="s">
        <v>10</v>
      </c>
      <c r="H4433">
        <v>181</v>
      </c>
      <c r="J4433">
        <v>1986</v>
      </c>
      <c r="K4433">
        <v>243</v>
      </c>
      <c r="L4433" s="1">
        <v>31655</v>
      </c>
      <c r="M4433">
        <v>0</v>
      </c>
      <c r="N4433">
        <v>1986</v>
      </c>
      <c r="O4433">
        <v>1669</v>
      </c>
    </row>
    <row r="4434" spans="1:15" x14ac:dyDescent="0.25">
      <c r="A4434" t="s">
        <v>70</v>
      </c>
      <c r="B4434">
        <v>2008</v>
      </c>
      <c r="D4434" s="1">
        <v>39650</v>
      </c>
      <c r="E4434" t="s">
        <v>8</v>
      </c>
      <c r="F4434" t="s">
        <v>9</v>
      </c>
      <c r="G4434" t="s">
        <v>10</v>
      </c>
      <c r="H4434">
        <v>179</v>
      </c>
      <c r="J4434">
        <v>1987</v>
      </c>
      <c r="K4434">
        <v>243</v>
      </c>
      <c r="L4434" s="1">
        <v>32020</v>
      </c>
      <c r="M4434">
        <v>435</v>
      </c>
      <c r="N4434">
        <v>1987</v>
      </c>
      <c r="O4434">
        <v>22943</v>
      </c>
    </row>
    <row r="4435" spans="1:15" x14ac:dyDescent="0.25">
      <c r="A4435" t="s">
        <v>70</v>
      </c>
      <c r="B4435">
        <v>2008</v>
      </c>
      <c r="D4435" s="1">
        <v>39651</v>
      </c>
      <c r="E4435" t="s">
        <v>8</v>
      </c>
      <c r="F4435" t="s">
        <v>9</v>
      </c>
      <c r="G4435" t="s">
        <v>10</v>
      </c>
      <c r="H4435">
        <v>206</v>
      </c>
      <c r="J4435">
        <v>1988</v>
      </c>
      <c r="K4435">
        <v>243</v>
      </c>
      <c r="L4435" s="1">
        <v>32385</v>
      </c>
      <c r="M4435">
        <v>15</v>
      </c>
      <c r="N4435">
        <v>1988</v>
      </c>
      <c r="O4435">
        <v>8573</v>
      </c>
    </row>
    <row r="4436" spans="1:15" x14ac:dyDescent="0.25">
      <c r="A4436" t="s">
        <v>70</v>
      </c>
      <c r="B4436">
        <v>2008</v>
      </c>
      <c r="D4436" s="1">
        <v>39652</v>
      </c>
      <c r="E4436" t="s">
        <v>8</v>
      </c>
      <c r="F4436" t="s">
        <v>9</v>
      </c>
      <c r="G4436" t="s">
        <v>10</v>
      </c>
      <c r="H4436">
        <v>308</v>
      </c>
      <c r="J4436">
        <v>1989</v>
      </c>
      <c r="K4436">
        <v>243</v>
      </c>
      <c r="L4436" s="1">
        <v>32751</v>
      </c>
      <c r="M4436">
        <v>1024</v>
      </c>
      <c r="N4436">
        <v>1989</v>
      </c>
      <c r="O4436">
        <v>67914</v>
      </c>
    </row>
    <row r="4437" spans="1:15" x14ac:dyDescent="0.25">
      <c r="A4437" t="s">
        <v>70</v>
      </c>
      <c r="B4437">
        <v>2008</v>
      </c>
      <c r="D4437" s="1">
        <v>39653</v>
      </c>
      <c r="E4437" t="s">
        <v>8</v>
      </c>
      <c r="F4437" t="s">
        <v>9</v>
      </c>
      <c r="G4437" t="s">
        <v>10</v>
      </c>
      <c r="H4437">
        <v>155</v>
      </c>
      <c r="J4437">
        <v>1990</v>
      </c>
      <c r="K4437">
        <v>243</v>
      </c>
      <c r="L4437" s="1">
        <v>33116</v>
      </c>
      <c r="M4437">
        <v>723</v>
      </c>
      <c r="N4437">
        <v>1990</v>
      </c>
      <c r="O4437">
        <v>33841</v>
      </c>
    </row>
    <row r="4438" spans="1:15" x14ac:dyDescent="0.25">
      <c r="A4438" t="s">
        <v>70</v>
      </c>
      <c r="B4438">
        <v>2008</v>
      </c>
      <c r="D4438" s="1">
        <v>39654</v>
      </c>
      <c r="E4438" t="s">
        <v>8</v>
      </c>
      <c r="F4438" t="s">
        <v>9</v>
      </c>
      <c r="G4438" t="s">
        <v>10</v>
      </c>
      <c r="H4438">
        <v>249</v>
      </c>
      <c r="J4438">
        <v>1991</v>
      </c>
      <c r="K4438">
        <v>243</v>
      </c>
      <c r="L4438" s="1">
        <v>33481</v>
      </c>
      <c r="M4438">
        <v>2583</v>
      </c>
      <c r="N4438">
        <v>1991</v>
      </c>
      <c r="O4438">
        <v>30942</v>
      </c>
    </row>
    <row r="4439" spans="1:15" x14ac:dyDescent="0.25">
      <c r="A4439" t="s">
        <v>70</v>
      </c>
      <c r="B4439">
        <v>2008</v>
      </c>
      <c r="D4439" s="1">
        <v>39655</v>
      </c>
      <c r="E4439" t="s">
        <v>8</v>
      </c>
      <c r="F4439" t="s">
        <v>9</v>
      </c>
      <c r="G4439" t="s">
        <v>10</v>
      </c>
      <c r="H4439">
        <v>6</v>
      </c>
      <c r="J4439">
        <v>1992</v>
      </c>
      <c r="K4439">
        <v>243</v>
      </c>
      <c r="L4439" s="1">
        <v>33846</v>
      </c>
      <c r="M4439">
        <v>4675</v>
      </c>
      <c r="N4439">
        <v>1992</v>
      </c>
      <c r="O4439">
        <v>43896</v>
      </c>
    </row>
    <row r="4440" spans="1:15" x14ac:dyDescent="0.25">
      <c r="A4440" t="s">
        <v>70</v>
      </c>
      <c r="B4440">
        <v>2008</v>
      </c>
      <c r="D4440" s="1">
        <v>39656</v>
      </c>
      <c r="E4440" t="s">
        <v>8</v>
      </c>
      <c r="F4440" t="s">
        <v>9</v>
      </c>
      <c r="G4440" t="s">
        <v>10</v>
      </c>
      <c r="H4440">
        <v>256</v>
      </c>
      <c r="J4440">
        <v>1993</v>
      </c>
      <c r="K4440">
        <v>243</v>
      </c>
      <c r="L4440" s="1">
        <v>34212</v>
      </c>
      <c r="M4440">
        <v>3033</v>
      </c>
      <c r="N4440">
        <v>1993</v>
      </c>
      <c r="O4440">
        <v>96424</v>
      </c>
    </row>
    <row r="4441" spans="1:15" x14ac:dyDescent="0.25">
      <c r="A4441" t="s">
        <v>70</v>
      </c>
      <c r="B4441">
        <v>2008</v>
      </c>
      <c r="D4441" s="1">
        <v>39657</v>
      </c>
      <c r="E4441" t="s">
        <v>8</v>
      </c>
      <c r="F4441" t="s">
        <v>9</v>
      </c>
      <c r="G4441" t="s">
        <v>10</v>
      </c>
      <c r="H4441">
        <v>243</v>
      </c>
      <c r="J4441">
        <v>1994</v>
      </c>
      <c r="K4441">
        <v>243</v>
      </c>
      <c r="L4441" s="1">
        <v>34577</v>
      </c>
      <c r="M4441">
        <v>1653</v>
      </c>
      <c r="N4441">
        <v>1994</v>
      </c>
      <c r="O4441">
        <v>31508</v>
      </c>
    </row>
    <row r="4442" spans="1:15" x14ac:dyDescent="0.25">
      <c r="A4442" t="s">
        <v>70</v>
      </c>
      <c r="B4442">
        <v>2008</v>
      </c>
      <c r="D4442" s="1">
        <v>39658</v>
      </c>
      <c r="E4442" t="s">
        <v>8</v>
      </c>
      <c r="F4442" t="s">
        <v>9</v>
      </c>
      <c r="G4442" t="s">
        <v>10</v>
      </c>
      <c r="H4442">
        <v>20</v>
      </c>
      <c r="J4442">
        <v>1995</v>
      </c>
      <c r="K4442">
        <v>243</v>
      </c>
      <c r="L4442" s="1">
        <v>34942</v>
      </c>
      <c r="M4442">
        <v>246</v>
      </c>
      <c r="N4442">
        <v>1995</v>
      </c>
      <c r="O4442">
        <v>41012</v>
      </c>
    </row>
    <row r="4443" spans="1:15" x14ac:dyDescent="0.25">
      <c r="A4443" t="s">
        <v>70</v>
      </c>
      <c r="B4443">
        <v>2008</v>
      </c>
      <c r="D4443" s="1">
        <v>39659</v>
      </c>
      <c r="E4443" t="s">
        <v>8</v>
      </c>
      <c r="F4443" t="s">
        <v>9</v>
      </c>
      <c r="G4443" t="s">
        <v>10</v>
      </c>
      <c r="H4443">
        <v>424</v>
      </c>
      <c r="J4443">
        <v>1999</v>
      </c>
      <c r="K4443">
        <v>243</v>
      </c>
      <c r="L4443" s="1">
        <v>36403</v>
      </c>
      <c r="M4443">
        <v>419</v>
      </c>
      <c r="N4443">
        <v>1999</v>
      </c>
      <c r="O4443">
        <v>39747</v>
      </c>
    </row>
    <row r="4444" spans="1:15" x14ac:dyDescent="0.25">
      <c r="A4444" t="s">
        <v>70</v>
      </c>
      <c r="B4444">
        <v>2008</v>
      </c>
      <c r="D4444" s="1">
        <v>39660</v>
      </c>
      <c r="E4444" t="s">
        <v>8</v>
      </c>
      <c r="F4444" t="s">
        <v>9</v>
      </c>
      <c r="G4444" t="s">
        <v>10</v>
      </c>
      <c r="H4444">
        <v>210</v>
      </c>
      <c r="J4444">
        <v>2000</v>
      </c>
      <c r="K4444">
        <v>243</v>
      </c>
      <c r="L4444" s="1">
        <v>36768</v>
      </c>
      <c r="M4444">
        <v>178</v>
      </c>
      <c r="N4444">
        <v>2000</v>
      </c>
      <c r="O4444">
        <v>27486</v>
      </c>
    </row>
    <row r="4445" spans="1:15" x14ac:dyDescent="0.25">
      <c r="A4445" t="s">
        <v>70</v>
      </c>
      <c r="B4445">
        <v>2008</v>
      </c>
      <c r="D4445" s="1">
        <v>39661</v>
      </c>
      <c r="E4445" t="s">
        <v>8</v>
      </c>
      <c r="F4445" t="s">
        <v>9</v>
      </c>
      <c r="G4445" t="s">
        <v>10</v>
      </c>
      <c r="H4445">
        <v>562</v>
      </c>
      <c r="J4445">
        <v>2001</v>
      </c>
      <c r="K4445">
        <v>243</v>
      </c>
      <c r="L4445" s="1">
        <v>37134</v>
      </c>
      <c r="M4445">
        <v>53</v>
      </c>
      <c r="N4445">
        <v>2001</v>
      </c>
      <c r="O4445">
        <v>43278</v>
      </c>
    </row>
    <row r="4446" spans="1:15" x14ac:dyDescent="0.25">
      <c r="A4446" t="s">
        <v>70</v>
      </c>
      <c r="B4446">
        <v>2008</v>
      </c>
      <c r="D4446" s="1">
        <v>39662</v>
      </c>
      <c r="E4446" t="s">
        <v>8</v>
      </c>
      <c r="F4446" t="s">
        <v>9</v>
      </c>
      <c r="G4446" t="s">
        <v>10</v>
      </c>
      <c r="H4446">
        <v>512</v>
      </c>
      <c r="J4446">
        <v>2002</v>
      </c>
      <c r="K4446">
        <v>243</v>
      </c>
      <c r="L4446" s="1">
        <v>37499</v>
      </c>
      <c r="M4446">
        <v>674</v>
      </c>
      <c r="N4446">
        <v>2002</v>
      </c>
      <c r="O4446">
        <v>26208</v>
      </c>
    </row>
    <row r="4447" spans="1:15" x14ac:dyDescent="0.25">
      <c r="A4447" t="s">
        <v>70</v>
      </c>
      <c r="B4447">
        <v>2008</v>
      </c>
      <c r="D4447" s="1">
        <v>39663</v>
      </c>
      <c r="E4447" t="s">
        <v>8</v>
      </c>
      <c r="F4447" t="s">
        <v>9</v>
      </c>
      <c r="G4447" t="s">
        <v>10</v>
      </c>
      <c r="H4447">
        <v>193</v>
      </c>
      <c r="J4447">
        <v>2003</v>
      </c>
      <c r="K4447">
        <v>243</v>
      </c>
      <c r="L4447" s="1">
        <v>37864</v>
      </c>
      <c r="M4447">
        <v>0</v>
      </c>
      <c r="N4447">
        <v>2003</v>
      </c>
      <c r="O4447">
        <v>16007</v>
      </c>
    </row>
    <row r="4448" spans="1:15" x14ac:dyDescent="0.25">
      <c r="A4448" t="s">
        <v>70</v>
      </c>
      <c r="B4448">
        <v>2008</v>
      </c>
      <c r="D4448" s="1">
        <v>39664</v>
      </c>
      <c r="E4448" t="s">
        <v>8</v>
      </c>
      <c r="F4448" t="s">
        <v>9</v>
      </c>
      <c r="G4448" t="s">
        <v>10</v>
      </c>
      <c r="H4448">
        <v>997</v>
      </c>
      <c r="J4448">
        <v>2004</v>
      </c>
      <c r="K4448">
        <v>243</v>
      </c>
      <c r="L4448" s="1">
        <v>38229</v>
      </c>
      <c r="M4448">
        <v>9</v>
      </c>
      <c r="N4448">
        <v>2004</v>
      </c>
      <c r="O4448">
        <v>37142</v>
      </c>
    </row>
    <row r="4449" spans="1:15" x14ac:dyDescent="0.25">
      <c r="A4449" t="s">
        <v>70</v>
      </c>
      <c r="B4449">
        <v>2008</v>
      </c>
      <c r="D4449" s="1">
        <v>39665</v>
      </c>
      <c r="E4449" t="s">
        <v>8</v>
      </c>
      <c r="F4449" t="s">
        <v>9</v>
      </c>
      <c r="G4449" t="s">
        <v>10</v>
      </c>
      <c r="H4449">
        <v>134</v>
      </c>
      <c r="J4449">
        <v>2005</v>
      </c>
      <c r="K4449">
        <v>243</v>
      </c>
      <c r="L4449" s="1">
        <v>38595</v>
      </c>
      <c r="M4449">
        <v>165</v>
      </c>
      <c r="N4449">
        <v>2005</v>
      </c>
      <c r="O4449">
        <v>14897</v>
      </c>
    </row>
    <row r="4450" spans="1:15" x14ac:dyDescent="0.25">
      <c r="A4450" t="s">
        <v>70</v>
      </c>
      <c r="B4450">
        <v>2008</v>
      </c>
      <c r="D4450" s="1">
        <v>39666</v>
      </c>
      <c r="E4450" t="s">
        <v>8</v>
      </c>
      <c r="F4450" t="s">
        <v>9</v>
      </c>
      <c r="G4450" t="s">
        <v>10</v>
      </c>
      <c r="H4450">
        <v>0</v>
      </c>
      <c r="J4450">
        <v>2006</v>
      </c>
      <c r="K4450">
        <v>243</v>
      </c>
      <c r="L4450" s="1">
        <v>38960</v>
      </c>
      <c r="M4450">
        <v>80</v>
      </c>
      <c r="N4450">
        <v>2006</v>
      </c>
      <c r="O4450">
        <v>25920</v>
      </c>
    </row>
    <row r="4451" spans="1:15" x14ac:dyDescent="0.25">
      <c r="A4451" t="s">
        <v>70</v>
      </c>
      <c r="B4451">
        <v>2008</v>
      </c>
      <c r="D4451" s="1">
        <v>39667</v>
      </c>
      <c r="E4451" t="s">
        <v>8</v>
      </c>
      <c r="F4451" t="s">
        <v>9</v>
      </c>
      <c r="G4451" t="s">
        <v>10</v>
      </c>
      <c r="H4451">
        <v>71</v>
      </c>
      <c r="J4451">
        <v>2007</v>
      </c>
      <c r="K4451">
        <v>243</v>
      </c>
      <c r="L4451" s="1">
        <v>39325</v>
      </c>
      <c r="M4451">
        <v>51</v>
      </c>
      <c r="N4451">
        <v>2007</v>
      </c>
      <c r="O4451">
        <v>6494</v>
      </c>
    </row>
    <row r="4452" spans="1:15" x14ac:dyDescent="0.25">
      <c r="A4452" t="s">
        <v>70</v>
      </c>
      <c r="B4452">
        <v>2008</v>
      </c>
      <c r="D4452" s="1">
        <v>39668</v>
      </c>
      <c r="E4452" t="s">
        <v>8</v>
      </c>
      <c r="F4452" t="s">
        <v>9</v>
      </c>
      <c r="G4452" t="s">
        <v>10</v>
      </c>
      <c r="H4452">
        <v>558</v>
      </c>
      <c r="J4452">
        <v>2008</v>
      </c>
      <c r="K4452">
        <v>243</v>
      </c>
      <c r="L4452" s="1">
        <v>39690</v>
      </c>
      <c r="M4452">
        <v>1792</v>
      </c>
      <c r="N4452">
        <v>2008</v>
      </c>
      <c r="O4452">
        <v>21361</v>
      </c>
    </row>
    <row r="4453" spans="1:15" x14ac:dyDescent="0.25">
      <c r="A4453" t="s">
        <v>70</v>
      </c>
      <c r="B4453">
        <v>2008</v>
      </c>
      <c r="D4453" s="1">
        <v>39669</v>
      </c>
      <c r="E4453" t="s">
        <v>8</v>
      </c>
      <c r="F4453" t="s">
        <v>9</v>
      </c>
      <c r="G4453" t="s">
        <v>10</v>
      </c>
      <c r="H4453">
        <v>680</v>
      </c>
      <c r="J4453">
        <v>2009</v>
      </c>
      <c r="K4453">
        <v>243</v>
      </c>
      <c r="L4453" s="1">
        <v>40056</v>
      </c>
      <c r="M4453">
        <v>1058</v>
      </c>
      <c r="N4453">
        <v>2009</v>
      </c>
      <c r="O4453">
        <v>95730</v>
      </c>
    </row>
    <row r="4454" spans="1:15" x14ac:dyDescent="0.25">
      <c r="A4454" t="s">
        <v>70</v>
      </c>
      <c r="B4454">
        <v>2008</v>
      </c>
      <c r="D4454" s="1">
        <v>39670</v>
      </c>
      <c r="E4454" t="s">
        <v>8</v>
      </c>
      <c r="F4454" t="s">
        <v>9</v>
      </c>
      <c r="G4454" t="s">
        <v>10</v>
      </c>
      <c r="H4454">
        <v>554</v>
      </c>
      <c r="J4454">
        <v>2010</v>
      </c>
      <c r="K4454">
        <v>243</v>
      </c>
      <c r="L4454" s="1">
        <v>40421</v>
      </c>
      <c r="M4454">
        <v>1083</v>
      </c>
      <c r="N4454">
        <v>2010</v>
      </c>
      <c r="O4454">
        <v>37799</v>
      </c>
    </row>
    <row r="4455" spans="1:15" x14ac:dyDescent="0.25">
      <c r="A4455" t="s">
        <v>70</v>
      </c>
      <c r="B4455">
        <v>2008</v>
      </c>
      <c r="D4455" s="1">
        <v>39671</v>
      </c>
      <c r="E4455" t="s">
        <v>8</v>
      </c>
      <c r="F4455" t="s">
        <v>9</v>
      </c>
      <c r="G4455" t="s">
        <v>10</v>
      </c>
      <c r="H4455">
        <v>221</v>
      </c>
      <c r="J4455">
        <v>2011</v>
      </c>
      <c r="K4455">
        <v>243</v>
      </c>
      <c r="L4455" s="1">
        <v>40786</v>
      </c>
      <c r="M4455">
        <v>1859</v>
      </c>
      <c r="N4455">
        <v>2011</v>
      </c>
      <c r="O4455">
        <v>37727</v>
      </c>
    </row>
    <row r="4456" spans="1:15" x14ac:dyDescent="0.25">
      <c r="A4456" t="s">
        <v>70</v>
      </c>
      <c r="B4456">
        <v>2008</v>
      </c>
      <c r="D4456" s="1">
        <v>39672</v>
      </c>
      <c r="E4456" t="s">
        <v>8</v>
      </c>
      <c r="F4456" t="s">
        <v>9</v>
      </c>
      <c r="G4456" t="s">
        <v>10</v>
      </c>
      <c r="H4456">
        <v>449</v>
      </c>
      <c r="J4456">
        <v>2012</v>
      </c>
      <c r="K4456">
        <v>243</v>
      </c>
      <c r="L4456" s="1">
        <v>41151</v>
      </c>
      <c r="M4456">
        <v>1100</v>
      </c>
      <c r="N4456">
        <v>2012</v>
      </c>
      <c r="O4456">
        <v>64566</v>
      </c>
    </row>
    <row r="4457" spans="1:15" x14ac:dyDescent="0.25">
      <c r="A4457" t="s">
        <v>70</v>
      </c>
      <c r="B4457">
        <v>2008</v>
      </c>
      <c r="D4457" s="1">
        <v>39673</v>
      </c>
      <c r="E4457" t="s">
        <v>8</v>
      </c>
      <c r="F4457" t="s">
        <v>9</v>
      </c>
      <c r="G4457" t="s">
        <v>10</v>
      </c>
      <c r="H4457">
        <v>494</v>
      </c>
      <c r="J4457">
        <v>2013</v>
      </c>
      <c r="K4457">
        <v>243</v>
      </c>
      <c r="L4457" s="1">
        <v>41517</v>
      </c>
      <c r="M4457">
        <v>1651</v>
      </c>
      <c r="N4457">
        <v>2013</v>
      </c>
      <c r="O4457">
        <v>73054</v>
      </c>
    </row>
    <row r="4458" spans="1:15" x14ac:dyDescent="0.25">
      <c r="A4458" t="s">
        <v>70</v>
      </c>
      <c r="B4458">
        <v>2008</v>
      </c>
      <c r="D4458" s="1">
        <v>39674</v>
      </c>
      <c r="E4458" t="s">
        <v>8</v>
      </c>
      <c r="F4458" t="s">
        <v>9</v>
      </c>
      <c r="G4458" t="s">
        <v>10</v>
      </c>
      <c r="H4458">
        <v>128</v>
      </c>
      <c r="J4458">
        <v>2014</v>
      </c>
      <c r="K4458">
        <v>243</v>
      </c>
      <c r="L4458" s="1">
        <v>41882</v>
      </c>
      <c r="M4458">
        <v>945</v>
      </c>
      <c r="N4458">
        <v>2014</v>
      </c>
      <c r="O4458">
        <v>35777</v>
      </c>
    </row>
    <row r="4459" spans="1:15" x14ac:dyDescent="0.25">
      <c r="A4459" t="s">
        <v>70</v>
      </c>
      <c r="B4459">
        <v>2008</v>
      </c>
      <c r="D4459" s="1">
        <v>39675</v>
      </c>
      <c r="E4459" t="s">
        <v>8</v>
      </c>
      <c r="F4459" t="s">
        <v>9</v>
      </c>
      <c r="G4459" t="s">
        <v>10</v>
      </c>
      <c r="H4459">
        <v>6</v>
      </c>
      <c r="J4459">
        <v>2015</v>
      </c>
      <c r="K4459">
        <v>243</v>
      </c>
      <c r="L4459" s="1">
        <v>42247</v>
      </c>
      <c r="M4459">
        <v>2648</v>
      </c>
      <c r="N4459">
        <v>2015</v>
      </c>
      <c r="O4459">
        <v>62085</v>
      </c>
    </row>
    <row r="4460" spans="1:15" x14ac:dyDescent="0.25">
      <c r="A4460" t="s">
        <v>70</v>
      </c>
      <c r="B4460">
        <v>2008</v>
      </c>
      <c r="D4460" s="1">
        <v>39676</v>
      </c>
      <c r="E4460" t="s">
        <v>8</v>
      </c>
      <c r="F4460" t="s">
        <v>9</v>
      </c>
      <c r="G4460" t="s">
        <v>10</v>
      </c>
      <c r="H4460">
        <v>0</v>
      </c>
      <c r="J4460">
        <v>2016</v>
      </c>
      <c r="K4460">
        <v>243</v>
      </c>
      <c r="L4460" s="1">
        <v>42612</v>
      </c>
      <c r="M4460">
        <v>356</v>
      </c>
      <c r="N4460">
        <v>2016</v>
      </c>
      <c r="O4460">
        <v>38290</v>
      </c>
    </row>
    <row r="4461" spans="1:15" x14ac:dyDescent="0.25">
      <c r="A4461" t="s">
        <v>70</v>
      </c>
      <c r="B4461">
        <v>2008</v>
      </c>
      <c r="D4461" s="1">
        <v>39677</v>
      </c>
      <c r="E4461" t="s">
        <v>8</v>
      </c>
      <c r="F4461" t="s">
        <v>9</v>
      </c>
      <c r="G4461" t="s">
        <v>10</v>
      </c>
      <c r="H4461">
        <v>622</v>
      </c>
      <c r="J4461">
        <v>2017</v>
      </c>
      <c r="K4461">
        <v>243</v>
      </c>
      <c r="L4461" s="1">
        <v>42978</v>
      </c>
      <c r="M4461">
        <v>1090</v>
      </c>
      <c r="N4461">
        <v>2017</v>
      </c>
      <c r="O4461">
        <v>53777</v>
      </c>
    </row>
    <row r="4462" spans="1:15" x14ac:dyDescent="0.25">
      <c r="A4462" t="s">
        <v>70</v>
      </c>
      <c r="B4462">
        <v>2008</v>
      </c>
      <c r="D4462" s="1">
        <v>39678</v>
      </c>
      <c r="E4462" t="s">
        <v>8</v>
      </c>
      <c r="F4462" t="s">
        <v>9</v>
      </c>
      <c r="G4462" t="s">
        <v>10</v>
      </c>
      <c r="H4462">
        <v>442</v>
      </c>
      <c r="J4462">
        <v>2018</v>
      </c>
      <c r="K4462">
        <v>243</v>
      </c>
      <c r="L4462" s="1">
        <v>43343</v>
      </c>
      <c r="M4462">
        <v>1558</v>
      </c>
      <c r="N4462">
        <v>2018</v>
      </c>
      <c r="O4462">
        <v>47779</v>
      </c>
    </row>
    <row r="4463" spans="1:15" x14ac:dyDescent="0.25">
      <c r="A4463" t="s">
        <v>70</v>
      </c>
      <c r="B4463">
        <v>2008</v>
      </c>
      <c r="D4463" s="1">
        <v>39679</v>
      </c>
      <c r="E4463" t="s">
        <v>8</v>
      </c>
      <c r="F4463" t="s">
        <v>9</v>
      </c>
      <c r="G4463" t="s">
        <v>10</v>
      </c>
      <c r="H4463">
        <v>36</v>
      </c>
      <c r="J4463">
        <v>2019</v>
      </c>
      <c r="K4463">
        <v>243</v>
      </c>
      <c r="L4463" s="1">
        <v>43708</v>
      </c>
      <c r="M4463">
        <v>591</v>
      </c>
      <c r="N4463">
        <v>2019</v>
      </c>
      <c r="O4463">
        <v>105678</v>
      </c>
    </row>
    <row r="4464" spans="1:15" x14ac:dyDescent="0.25">
      <c r="A4464" t="s">
        <v>70</v>
      </c>
      <c r="B4464">
        <v>2008</v>
      </c>
      <c r="D4464" s="1">
        <v>39680</v>
      </c>
      <c r="E4464" t="s">
        <v>8</v>
      </c>
      <c r="F4464" t="s">
        <v>9</v>
      </c>
      <c r="G4464" t="s">
        <v>10</v>
      </c>
      <c r="H4464">
        <v>32</v>
      </c>
      <c r="J4464">
        <v>2020</v>
      </c>
      <c r="K4464">
        <v>243</v>
      </c>
      <c r="L4464" s="1">
        <v>44073</v>
      </c>
      <c r="M4464">
        <v>505</v>
      </c>
      <c r="N4464">
        <v>2020</v>
      </c>
      <c r="O4464">
        <v>30154.526315800002</v>
      </c>
    </row>
    <row r="4465" spans="1:15" x14ac:dyDescent="0.25">
      <c r="A4465" t="s">
        <v>70</v>
      </c>
      <c r="B4465">
        <v>2008</v>
      </c>
      <c r="D4465" s="1">
        <v>39681</v>
      </c>
      <c r="E4465" t="s">
        <v>8</v>
      </c>
      <c r="F4465" t="s">
        <v>9</v>
      </c>
      <c r="G4465" t="s">
        <v>10</v>
      </c>
      <c r="H4465">
        <v>400</v>
      </c>
      <c r="J4465">
        <v>2021</v>
      </c>
      <c r="K4465">
        <v>243</v>
      </c>
      <c r="L4465" s="1">
        <v>44439</v>
      </c>
      <c r="M4465">
        <v>875</v>
      </c>
      <c r="N4465">
        <v>2021</v>
      </c>
      <c r="O4465">
        <v>30392</v>
      </c>
    </row>
    <row r="4466" spans="1:15" x14ac:dyDescent="0.25">
      <c r="A4466" t="s">
        <v>70</v>
      </c>
      <c r="B4466">
        <v>2008</v>
      </c>
      <c r="D4466" s="1">
        <v>39682</v>
      </c>
      <c r="E4466" t="s">
        <v>8</v>
      </c>
      <c r="F4466" t="s">
        <v>9</v>
      </c>
      <c r="G4466" t="s">
        <v>10</v>
      </c>
      <c r="H4466">
        <v>593</v>
      </c>
      <c r="J4466">
        <v>1971</v>
      </c>
      <c r="K4466">
        <v>244</v>
      </c>
      <c r="L4466" s="1">
        <v>26177</v>
      </c>
      <c r="M4466">
        <v>314</v>
      </c>
      <c r="N4466">
        <v>1971</v>
      </c>
      <c r="O4466">
        <v>20098</v>
      </c>
    </row>
    <row r="4467" spans="1:15" x14ac:dyDescent="0.25">
      <c r="A4467" t="s">
        <v>70</v>
      </c>
      <c r="B4467">
        <v>2008</v>
      </c>
      <c r="D4467" s="1">
        <v>39683</v>
      </c>
      <c r="E4467" t="s">
        <v>8</v>
      </c>
      <c r="F4467" t="s">
        <v>9</v>
      </c>
      <c r="G4467" t="s">
        <v>10</v>
      </c>
      <c r="H4467">
        <v>140</v>
      </c>
      <c r="J4467">
        <v>1972</v>
      </c>
      <c r="K4467">
        <v>244</v>
      </c>
      <c r="L4467" s="1">
        <v>26542</v>
      </c>
      <c r="M4467">
        <v>1066</v>
      </c>
      <c r="N4467">
        <v>1972</v>
      </c>
      <c r="O4467">
        <v>21959</v>
      </c>
    </row>
    <row r="4468" spans="1:15" x14ac:dyDescent="0.25">
      <c r="A4468" t="s">
        <v>70</v>
      </c>
      <c r="B4468">
        <v>2008</v>
      </c>
      <c r="D4468" s="1">
        <v>39684</v>
      </c>
      <c r="E4468" t="s">
        <v>8</v>
      </c>
      <c r="F4468" t="s">
        <v>9</v>
      </c>
      <c r="G4468" t="s">
        <v>10</v>
      </c>
      <c r="H4468">
        <v>313</v>
      </c>
      <c r="J4468">
        <v>1973</v>
      </c>
      <c r="K4468">
        <v>244</v>
      </c>
      <c r="L4468" s="1">
        <v>26908</v>
      </c>
      <c r="M4468">
        <v>99</v>
      </c>
      <c r="N4468">
        <v>1973</v>
      </c>
      <c r="O4468">
        <v>22513</v>
      </c>
    </row>
    <row r="4469" spans="1:15" x14ac:dyDescent="0.25">
      <c r="A4469" t="s">
        <v>70</v>
      </c>
      <c r="B4469">
        <v>2008</v>
      </c>
      <c r="D4469" s="1">
        <v>39685</v>
      </c>
      <c r="E4469" t="s">
        <v>8</v>
      </c>
      <c r="F4469" t="s">
        <v>9</v>
      </c>
      <c r="G4469" t="s">
        <v>10</v>
      </c>
      <c r="H4469">
        <v>15</v>
      </c>
      <c r="J4469">
        <v>1974</v>
      </c>
      <c r="K4469">
        <v>244</v>
      </c>
      <c r="L4469" s="1">
        <v>27273</v>
      </c>
      <c r="M4469">
        <v>0</v>
      </c>
      <c r="N4469">
        <v>1974</v>
      </c>
      <c r="O4469">
        <v>61765</v>
      </c>
    </row>
    <row r="4470" spans="1:15" x14ac:dyDescent="0.25">
      <c r="A4470" t="s">
        <v>70</v>
      </c>
      <c r="B4470">
        <v>2008</v>
      </c>
      <c r="D4470" s="1">
        <v>39686</v>
      </c>
      <c r="E4470" t="s">
        <v>8</v>
      </c>
      <c r="F4470" t="s">
        <v>9</v>
      </c>
      <c r="G4470" t="s">
        <v>10</v>
      </c>
      <c r="H4470">
        <v>1102</v>
      </c>
      <c r="J4470">
        <v>1975</v>
      </c>
      <c r="K4470">
        <v>244</v>
      </c>
      <c r="L4470" s="1">
        <v>27638</v>
      </c>
      <c r="M4470">
        <v>2</v>
      </c>
      <c r="N4470">
        <v>1975</v>
      </c>
      <c r="O4470">
        <v>13108</v>
      </c>
    </row>
    <row r="4471" spans="1:15" x14ac:dyDescent="0.25">
      <c r="A4471" t="s">
        <v>70</v>
      </c>
      <c r="B4471">
        <v>2008</v>
      </c>
      <c r="D4471" s="1">
        <v>39687</v>
      </c>
      <c r="E4471" t="s">
        <v>8</v>
      </c>
      <c r="F4471" t="s">
        <v>9</v>
      </c>
      <c r="G4471" t="s">
        <v>10</v>
      </c>
      <c r="H4471">
        <v>470</v>
      </c>
      <c r="J4471">
        <v>1976</v>
      </c>
      <c r="K4471">
        <v>244</v>
      </c>
      <c r="L4471" s="1">
        <v>28003</v>
      </c>
      <c r="M4471">
        <v>780</v>
      </c>
      <c r="N4471">
        <v>1976</v>
      </c>
      <c r="O4471">
        <v>28393</v>
      </c>
    </row>
    <row r="4472" spans="1:15" x14ac:dyDescent="0.25">
      <c r="A4472" t="s">
        <v>70</v>
      </c>
      <c r="B4472">
        <v>2008</v>
      </c>
      <c r="D4472" s="1">
        <v>39688</v>
      </c>
      <c r="E4472" t="s">
        <v>8</v>
      </c>
      <c r="F4472" t="s">
        <v>9</v>
      </c>
      <c r="G4472" t="s">
        <v>10</v>
      </c>
      <c r="H4472">
        <v>500</v>
      </c>
      <c r="J4472">
        <v>1977</v>
      </c>
      <c r="K4472">
        <v>244</v>
      </c>
      <c r="L4472" s="1">
        <v>28369</v>
      </c>
      <c r="M4472">
        <v>5931</v>
      </c>
      <c r="N4472">
        <v>1977</v>
      </c>
      <c r="O4472">
        <v>21455</v>
      </c>
    </row>
    <row r="4473" spans="1:15" x14ac:dyDescent="0.25">
      <c r="A4473" t="s">
        <v>70</v>
      </c>
      <c r="B4473">
        <v>2008</v>
      </c>
      <c r="D4473" s="1">
        <v>39689</v>
      </c>
      <c r="E4473" t="s">
        <v>8</v>
      </c>
      <c r="F4473" t="s">
        <v>9</v>
      </c>
      <c r="G4473" t="s">
        <v>10</v>
      </c>
      <c r="H4473">
        <v>794</v>
      </c>
      <c r="J4473">
        <v>1978</v>
      </c>
      <c r="K4473">
        <v>244</v>
      </c>
      <c r="L4473" s="1">
        <v>28734</v>
      </c>
      <c r="M4473">
        <v>715</v>
      </c>
      <c r="N4473">
        <v>1978</v>
      </c>
      <c r="O4473">
        <v>32073</v>
      </c>
    </row>
    <row r="4474" spans="1:15" x14ac:dyDescent="0.25">
      <c r="A4474" t="s">
        <v>70</v>
      </c>
      <c r="B4474">
        <v>2008</v>
      </c>
      <c r="D4474" s="1">
        <v>39690</v>
      </c>
      <c r="E4474" t="s">
        <v>8</v>
      </c>
      <c r="F4474" t="s">
        <v>9</v>
      </c>
      <c r="G4474" t="s">
        <v>10</v>
      </c>
      <c r="H4474">
        <v>1792</v>
      </c>
      <c r="J4474">
        <v>1979</v>
      </c>
      <c r="K4474">
        <v>244</v>
      </c>
      <c r="L4474" s="1">
        <v>29099</v>
      </c>
      <c r="M4474">
        <v>1648</v>
      </c>
      <c r="N4474">
        <v>1979</v>
      </c>
      <c r="O4474">
        <v>50266</v>
      </c>
    </row>
    <row r="4475" spans="1:15" x14ac:dyDescent="0.25">
      <c r="A4475" t="s">
        <v>70</v>
      </c>
      <c r="B4475">
        <v>2008</v>
      </c>
      <c r="D4475" s="1">
        <v>39691</v>
      </c>
      <c r="E4475" t="s">
        <v>8</v>
      </c>
      <c r="F4475" t="s">
        <v>9</v>
      </c>
      <c r="G4475" t="s">
        <v>10</v>
      </c>
      <c r="H4475">
        <v>1888</v>
      </c>
      <c r="J4475">
        <v>1980</v>
      </c>
      <c r="K4475">
        <v>244</v>
      </c>
      <c r="L4475" s="1">
        <v>29464</v>
      </c>
      <c r="M4475">
        <v>941</v>
      </c>
      <c r="N4475">
        <v>1980</v>
      </c>
      <c r="O4475">
        <v>34418</v>
      </c>
    </row>
    <row r="4476" spans="1:15" x14ac:dyDescent="0.25">
      <c r="A4476" t="s">
        <v>70</v>
      </c>
      <c r="B4476">
        <v>2008</v>
      </c>
      <c r="D4476" s="1">
        <v>39692</v>
      </c>
      <c r="E4476" t="s">
        <v>8</v>
      </c>
      <c r="F4476" t="s">
        <v>9</v>
      </c>
      <c r="G4476" t="s">
        <v>10</v>
      </c>
      <c r="H4476">
        <v>1822</v>
      </c>
      <c r="J4476">
        <v>1981</v>
      </c>
      <c r="K4476">
        <v>244</v>
      </c>
      <c r="L4476" s="1">
        <v>29830</v>
      </c>
      <c r="M4476">
        <v>1300</v>
      </c>
      <c r="N4476">
        <v>1981</v>
      </c>
      <c r="O4476">
        <v>9094</v>
      </c>
    </row>
    <row r="4477" spans="1:15" x14ac:dyDescent="0.25">
      <c r="A4477" t="s">
        <v>70</v>
      </c>
      <c r="B4477">
        <v>2008</v>
      </c>
      <c r="D4477" s="1">
        <v>39693</v>
      </c>
      <c r="E4477" t="s">
        <v>8</v>
      </c>
      <c r="F4477" t="s">
        <v>9</v>
      </c>
      <c r="G4477" t="s">
        <v>10</v>
      </c>
      <c r="H4477">
        <v>1176</v>
      </c>
      <c r="J4477">
        <v>1982</v>
      </c>
      <c r="K4477">
        <v>244</v>
      </c>
      <c r="L4477" s="1">
        <v>30195</v>
      </c>
      <c r="M4477">
        <v>167</v>
      </c>
      <c r="N4477">
        <v>1982</v>
      </c>
      <c r="O4477">
        <v>19620</v>
      </c>
    </row>
    <row r="4478" spans="1:15" x14ac:dyDescent="0.25">
      <c r="A4478" t="s">
        <v>70</v>
      </c>
      <c r="B4478">
        <v>2008</v>
      </c>
      <c r="D4478" s="1">
        <v>39694</v>
      </c>
      <c r="E4478" t="s">
        <v>8</v>
      </c>
      <c r="F4478" t="s">
        <v>9</v>
      </c>
      <c r="G4478" t="s">
        <v>10</v>
      </c>
      <c r="H4478">
        <v>1822</v>
      </c>
      <c r="J4478">
        <v>1983</v>
      </c>
      <c r="K4478">
        <v>244</v>
      </c>
      <c r="L4478" s="1">
        <v>30560</v>
      </c>
      <c r="M4478">
        <v>2069</v>
      </c>
      <c r="N4478">
        <v>1983</v>
      </c>
      <c r="O4478">
        <v>69889</v>
      </c>
    </row>
    <row r="4479" spans="1:15" x14ac:dyDescent="0.25">
      <c r="A4479" t="s">
        <v>70</v>
      </c>
      <c r="B4479">
        <v>2008</v>
      </c>
      <c r="D4479" s="1">
        <v>39695</v>
      </c>
      <c r="E4479" t="s">
        <v>8</v>
      </c>
      <c r="F4479" t="s">
        <v>9</v>
      </c>
      <c r="G4479" t="s">
        <v>10</v>
      </c>
      <c r="H4479">
        <v>1598</v>
      </c>
      <c r="J4479">
        <v>1984</v>
      </c>
      <c r="K4479">
        <v>244</v>
      </c>
      <c r="L4479" s="1">
        <v>30925</v>
      </c>
      <c r="M4479">
        <v>5209</v>
      </c>
      <c r="N4479">
        <v>1984</v>
      </c>
      <c r="O4479">
        <v>32638</v>
      </c>
    </row>
    <row r="4480" spans="1:15" x14ac:dyDescent="0.25">
      <c r="A4480" t="s">
        <v>70</v>
      </c>
      <c r="B4480">
        <v>2008</v>
      </c>
      <c r="D4480" s="1">
        <v>39696</v>
      </c>
      <c r="E4480" t="s">
        <v>8</v>
      </c>
      <c r="F4480" t="s">
        <v>9</v>
      </c>
      <c r="G4480" t="s">
        <v>10</v>
      </c>
      <c r="H4480">
        <v>641</v>
      </c>
      <c r="J4480">
        <v>1985</v>
      </c>
      <c r="K4480">
        <v>244</v>
      </c>
      <c r="L4480" s="1">
        <v>31291</v>
      </c>
      <c r="M4480">
        <v>242</v>
      </c>
      <c r="N4480">
        <v>1985</v>
      </c>
      <c r="O4480">
        <v>12120</v>
      </c>
    </row>
    <row r="4481" spans="1:15" x14ac:dyDescent="0.25">
      <c r="A4481" t="s">
        <v>70</v>
      </c>
      <c r="B4481">
        <v>2008</v>
      </c>
      <c r="D4481" s="1">
        <v>39697</v>
      </c>
      <c r="E4481" t="s">
        <v>8</v>
      </c>
      <c r="F4481" t="s">
        <v>9</v>
      </c>
      <c r="G4481" t="s">
        <v>10</v>
      </c>
      <c r="H4481">
        <v>1712</v>
      </c>
      <c r="J4481">
        <v>1986</v>
      </c>
      <c r="K4481">
        <v>244</v>
      </c>
      <c r="L4481" s="1">
        <v>31656</v>
      </c>
      <c r="M4481">
        <v>8</v>
      </c>
      <c r="N4481">
        <v>1986</v>
      </c>
      <c r="O4481">
        <v>1677</v>
      </c>
    </row>
    <row r="4482" spans="1:15" x14ac:dyDescent="0.25">
      <c r="A4482" t="s">
        <v>70</v>
      </c>
      <c r="B4482">
        <v>2008</v>
      </c>
      <c r="D4482" s="1">
        <v>39698</v>
      </c>
      <c r="E4482" t="s">
        <v>8</v>
      </c>
      <c r="F4482" t="s">
        <v>9</v>
      </c>
      <c r="G4482" t="s">
        <v>10</v>
      </c>
      <c r="H4482">
        <v>1302</v>
      </c>
      <c r="J4482">
        <v>1987</v>
      </c>
      <c r="K4482">
        <v>244</v>
      </c>
      <c r="L4482" s="1">
        <v>32021</v>
      </c>
      <c r="M4482">
        <v>23</v>
      </c>
      <c r="N4482">
        <v>1987</v>
      </c>
      <c r="O4482">
        <v>22966</v>
      </c>
    </row>
    <row r="4483" spans="1:15" x14ac:dyDescent="0.25">
      <c r="A4483" t="s">
        <v>70</v>
      </c>
      <c r="B4483">
        <v>2008</v>
      </c>
      <c r="D4483" s="1">
        <v>39699</v>
      </c>
      <c r="E4483" t="s">
        <v>8</v>
      </c>
      <c r="F4483" t="s">
        <v>9</v>
      </c>
      <c r="G4483" t="s">
        <v>10</v>
      </c>
      <c r="H4483">
        <v>1033</v>
      </c>
      <c r="J4483">
        <v>1988</v>
      </c>
      <c r="K4483">
        <v>244</v>
      </c>
      <c r="L4483" s="1">
        <v>32386</v>
      </c>
      <c r="M4483">
        <v>67</v>
      </c>
      <c r="N4483">
        <v>1988</v>
      </c>
      <c r="O4483">
        <v>8640</v>
      </c>
    </row>
    <row r="4484" spans="1:15" x14ac:dyDescent="0.25">
      <c r="A4484" t="s">
        <v>70</v>
      </c>
      <c r="B4484">
        <v>2008</v>
      </c>
      <c r="D4484" s="1">
        <v>39700</v>
      </c>
      <c r="E4484" t="s">
        <v>8</v>
      </c>
      <c r="F4484" t="s">
        <v>9</v>
      </c>
      <c r="G4484" t="s">
        <v>10</v>
      </c>
      <c r="H4484">
        <v>812</v>
      </c>
      <c r="J4484">
        <v>1989</v>
      </c>
      <c r="K4484">
        <v>244</v>
      </c>
      <c r="L4484" s="1">
        <v>32752</v>
      </c>
      <c r="M4484">
        <v>1207</v>
      </c>
      <c r="N4484">
        <v>1989</v>
      </c>
      <c r="O4484">
        <v>69121</v>
      </c>
    </row>
    <row r="4485" spans="1:15" x14ac:dyDescent="0.25">
      <c r="A4485" t="s">
        <v>70</v>
      </c>
      <c r="B4485">
        <v>2008</v>
      </c>
      <c r="D4485" s="1">
        <v>39701</v>
      </c>
      <c r="E4485" t="s">
        <v>8</v>
      </c>
      <c r="F4485" t="s">
        <v>9</v>
      </c>
      <c r="G4485" t="s">
        <v>10</v>
      </c>
      <c r="H4485">
        <v>749</v>
      </c>
      <c r="J4485">
        <v>1990</v>
      </c>
      <c r="K4485">
        <v>244</v>
      </c>
      <c r="L4485" s="1">
        <v>33117</v>
      </c>
      <c r="M4485">
        <v>2394</v>
      </c>
      <c r="N4485">
        <v>1990</v>
      </c>
      <c r="O4485">
        <v>36235</v>
      </c>
    </row>
    <row r="4486" spans="1:15" x14ac:dyDescent="0.25">
      <c r="A4486" t="s">
        <v>70</v>
      </c>
      <c r="B4486">
        <v>2008</v>
      </c>
      <c r="D4486" s="1">
        <v>39702</v>
      </c>
      <c r="E4486" t="s">
        <v>8</v>
      </c>
      <c r="F4486" t="s">
        <v>9</v>
      </c>
      <c r="G4486" t="s">
        <v>10</v>
      </c>
      <c r="H4486">
        <v>217</v>
      </c>
      <c r="J4486">
        <v>1991</v>
      </c>
      <c r="K4486">
        <v>244</v>
      </c>
      <c r="L4486" s="1">
        <v>33482</v>
      </c>
      <c r="M4486">
        <v>850</v>
      </c>
      <c r="N4486">
        <v>1991</v>
      </c>
      <c r="O4486">
        <v>31792</v>
      </c>
    </row>
    <row r="4487" spans="1:15" x14ac:dyDescent="0.25">
      <c r="A4487" t="s">
        <v>70</v>
      </c>
      <c r="B4487">
        <v>2008</v>
      </c>
      <c r="D4487" s="1">
        <v>39703</v>
      </c>
      <c r="E4487" t="s">
        <v>8</v>
      </c>
      <c r="F4487" t="s">
        <v>9</v>
      </c>
      <c r="G4487" t="s">
        <v>10</v>
      </c>
      <c r="H4487">
        <v>632</v>
      </c>
      <c r="J4487">
        <v>1992</v>
      </c>
      <c r="K4487">
        <v>244</v>
      </c>
      <c r="L4487" s="1">
        <v>33847</v>
      </c>
      <c r="M4487">
        <v>201</v>
      </c>
      <c r="N4487">
        <v>1992</v>
      </c>
      <c r="O4487">
        <v>44097</v>
      </c>
    </row>
    <row r="4488" spans="1:15" x14ac:dyDescent="0.25">
      <c r="A4488" t="s">
        <v>70</v>
      </c>
      <c r="B4488">
        <v>2008</v>
      </c>
      <c r="D4488" s="1">
        <v>39704</v>
      </c>
      <c r="E4488" t="s">
        <v>8</v>
      </c>
      <c r="F4488" t="s">
        <v>9</v>
      </c>
      <c r="G4488" t="s">
        <v>10</v>
      </c>
      <c r="H4488">
        <v>578</v>
      </c>
      <c r="J4488">
        <v>1993</v>
      </c>
      <c r="K4488">
        <v>244</v>
      </c>
      <c r="L4488" s="1">
        <v>34213</v>
      </c>
      <c r="M4488">
        <v>1322</v>
      </c>
      <c r="N4488">
        <v>1993</v>
      </c>
      <c r="O4488">
        <v>97746</v>
      </c>
    </row>
    <row r="4489" spans="1:15" x14ac:dyDescent="0.25">
      <c r="A4489" t="s">
        <v>70</v>
      </c>
      <c r="B4489">
        <v>2008</v>
      </c>
      <c r="D4489" s="1">
        <v>39705</v>
      </c>
      <c r="E4489" t="s">
        <v>8</v>
      </c>
      <c r="F4489" t="s">
        <v>9</v>
      </c>
      <c r="G4489" t="s">
        <v>10</v>
      </c>
      <c r="H4489">
        <v>668</v>
      </c>
      <c r="J4489">
        <v>1994</v>
      </c>
      <c r="K4489">
        <v>244</v>
      </c>
      <c r="L4489" s="1">
        <v>34578</v>
      </c>
      <c r="M4489">
        <v>2956</v>
      </c>
      <c r="N4489">
        <v>1994</v>
      </c>
      <c r="O4489">
        <v>34464</v>
      </c>
    </row>
    <row r="4490" spans="1:15" x14ac:dyDescent="0.25">
      <c r="A4490" t="s">
        <v>70</v>
      </c>
      <c r="B4490">
        <v>2008</v>
      </c>
      <c r="D4490" s="1">
        <v>39706</v>
      </c>
      <c r="E4490" t="s">
        <v>8</v>
      </c>
      <c r="F4490" t="s">
        <v>9</v>
      </c>
      <c r="G4490" t="s">
        <v>10</v>
      </c>
      <c r="H4490">
        <v>819</v>
      </c>
      <c r="J4490">
        <v>1995</v>
      </c>
      <c r="K4490">
        <v>244</v>
      </c>
      <c r="L4490" s="1">
        <v>34943</v>
      </c>
      <c r="M4490">
        <v>55</v>
      </c>
      <c r="N4490">
        <v>1995</v>
      </c>
      <c r="O4490">
        <v>41067</v>
      </c>
    </row>
    <row r="4491" spans="1:15" x14ac:dyDescent="0.25">
      <c r="A4491" t="s">
        <v>70</v>
      </c>
      <c r="B4491">
        <v>2008</v>
      </c>
      <c r="D4491" s="1">
        <v>39707</v>
      </c>
      <c r="E4491" t="s">
        <v>8</v>
      </c>
      <c r="F4491" t="s">
        <v>9</v>
      </c>
      <c r="G4491" t="s">
        <v>10</v>
      </c>
      <c r="H4491">
        <v>751</v>
      </c>
      <c r="J4491">
        <v>1999</v>
      </c>
      <c r="K4491">
        <v>244</v>
      </c>
      <c r="L4491" s="1">
        <v>36404</v>
      </c>
      <c r="M4491">
        <v>1799</v>
      </c>
      <c r="N4491">
        <v>1999</v>
      </c>
      <c r="O4491">
        <v>41546</v>
      </c>
    </row>
    <row r="4492" spans="1:15" x14ac:dyDescent="0.25">
      <c r="A4492" t="s">
        <v>70</v>
      </c>
      <c r="B4492">
        <v>2008</v>
      </c>
      <c r="D4492" s="1">
        <v>39708</v>
      </c>
      <c r="E4492" t="s">
        <v>8</v>
      </c>
      <c r="F4492" t="s">
        <v>9</v>
      </c>
      <c r="G4492" t="s">
        <v>10</v>
      </c>
      <c r="H4492">
        <v>482</v>
      </c>
      <c r="J4492">
        <v>2000</v>
      </c>
      <c r="K4492">
        <v>244</v>
      </c>
      <c r="L4492" s="1">
        <v>36769</v>
      </c>
      <c r="M4492">
        <v>4438</v>
      </c>
      <c r="N4492">
        <v>2000</v>
      </c>
      <c r="O4492">
        <v>31924</v>
      </c>
    </row>
    <row r="4493" spans="1:15" x14ac:dyDescent="0.25">
      <c r="A4493" t="s">
        <v>70</v>
      </c>
      <c r="B4493">
        <v>2008</v>
      </c>
      <c r="D4493" s="1">
        <v>39709</v>
      </c>
      <c r="E4493" t="s">
        <v>8</v>
      </c>
      <c r="F4493" t="s">
        <v>9</v>
      </c>
      <c r="G4493" t="s">
        <v>10</v>
      </c>
      <c r="H4493">
        <v>75</v>
      </c>
      <c r="J4493">
        <v>2001</v>
      </c>
      <c r="K4493">
        <v>244</v>
      </c>
      <c r="L4493" s="1">
        <v>37135</v>
      </c>
      <c r="M4493">
        <v>842</v>
      </c>
      <c r="N4493">
        <v>2001</v>
      </c>
      <c r="O4493">
        <v>44120</v>
      </c>
    </row>
    <row r="4494" spans="1:15" x14ac:dyDescent="0.25">
      <c r="A4494" t="s">
        <v>70</v>
      </c>
      <c r="B4494">
        <v>2008</v>
      </c>
      <c r="D4494" s="1">
        <v>39710</v>
      </c>
      <c r="E4494" t="s">
        <v>8</v>
      </c>
      <c r="F4494" t="s">
        <v>9</v>
      </c>
      <c r="G4494" t="s">
        <v>10</v>
      </c>
      <c r="H4494">
        <v>672</v>
      </c>
      <c r="J4494">
        <v>2002</v>
      </c>
      <c r="K4494">
        <v>244</v>
      </c>
      <c r="L4494" s="1">
        <v>37500</v>
      </c>
      <c r="M4494">
        <v>169</v>
      </c>
      <c r="N4494">
        <v>2002</v>
      </c>
      <c r="O4494">
        <v>26377</v>
      </c>
    </row>
    <row r="4495" spans="1:15" x14ac:dyDescent="0.25">
      <c r="A4495" t="s">
        <v>70</v>
      </c>
      <c r="B4495">
        <v>2008</v>
      </c>
      <c r="D4495" s="1">
        <v>39711</v>
      </c>
      <c r="E4495" t="s">
        <v>8</v>
      </c>
      <c r="F4495" t="s">
        <v>9</v>
      </c>
      <c r="G4495" t="s">
        <v>10</v>
      </c>
      <c r="H4495">
        <v>291</v>
      </c>
      <c r="J4495">
        <v>2003</v>
      </c>
      <c r="K4495">
        <v>244</v>
      </c>
      <c r="L4495" s="1">
        <v>37865</v>
      </c>
      <c r="M4495">
        <v>0</v>
      </c>
      <c r="N4495">
        <v>2003</v>
      </c>
      <c r="O4495">
        <v>16007</v>
      </c>
    </row>
    <row r="4496" spans="1:15" x14ac:dyDescent="0.25">
      <c r="A4496" t="s">
        <v>70</v>
      </c>
      <c r="B4496">
        <v>2008</v>
      </c>
      <c r="D4496" s="1">
        <v>39712</v>
      </c>
      <c r="E4496" t="s">
        <v>8</v>
      </c>
      <c r="F4496" t="s">
        <v>9</v>
      </c>
      <c r="G4496" t="s">
        <v>10</v>
      </c>
      <c r="H4496">
        <v>439</v>
      </c>
      <c r="J4496">
        <v>2004</v>
      </c>
      <c r="K4496">
        <v>244</v>
      </c>
      <c r="L4496" s="1">
        <v>38230</v>
      </c>
      <c r="M4496">
        <v>98</v>
      </c>
      <c r="N4496">
        <v>2004</v>
      </c>
      <c r="O4496">
        <v>37240</v>
      </c>
    </row>
    <row r="4497" spans="1:15" x14ac:dyDescent="0.25">
      <c r="A4497" t="s">
        <v>70</v>
      </c>
      <c r="B4497">
        <v>2008</v>
      </c>
      <c r="D4497" s="1">
        <v>39713</v>
      </c>
      <c r="E4497" t="s">
        <v>8</v>
      </c>
      <c r="F4497" t="s">
        <v>9</v>
      </c>
      <c r="G4497" t="s">
        <v>10</v>
      </c>
      <c r="H4497">
        <v>1377</v>
      </c>
      <c r="J4497">
        <v>2005</v>
      </c>
      <c r="K4497">
        <v>244</v>
      </c>
      <c r="L4497" s="1">
        <v>38596</v>
      </c>
      <c r="M4497">
        <v>650</v>
      </c>
      <c r="N4497">
        <v>2005</v>
      </c>
      <c r="O4497">
        <v>15547</v>
      </c>
    </row>
    <row r="4498" spans="1:15" x14ac:dyDescent="0.25">
      <c r="A4498" t="s">
        <v>70</v>
      </c>
      <c r="B4498">
        <v>2008</v>
      </c>
      <c r="D4498" s="1">
        <v>39714</v>
      </c>
      <c r="E4498" t="s">
        <v>8</v>
      </c>
      <c r="F4498" t="s">
        <v>9</v>
      </c>
      <c r="G4498" t="s">
        <v>10</v>
      </c>
      <c r="H4498">
        <v>34</v>
      </c>
      <c r="J4498">
        <v>2006</v>
      </c>
      <c r="K4498">
        <v>244</v>
      </c>
      <c r="L4498" s="1">
        <v>38961</v>
      </c>
      <c r="M4498">
        <v>0</v>
      </c>
      <c r="N4498">
        <v>2006</v>
      </c>
      <c r="O4498">
        <v>25920</v>
      </c>
    </row>
    <row r="4499" spans="1:15" x14ac:dyDescent="0.25">
      <c r="A4499" t="s">
        <v>70</v>
      </c>
      <c r="B4499">
        <v>2008</v>
      </c>
      <c r="D4499" s="1">
        <v>39715</v>
      </c>
      <c r="E4499" t="s">
        <v>8</v>
      </c>
      <c r="F4499" t="s">
        <v>9</v>
      </c>
      <c r="G4499" t="s">
        <v>10</v>
      </c>
      <c r="H4499">
        <v>19</v>
      </c>
      <c r="J4499">
        <v>2007</v>
      </c>
      <c r="K4499">
        <v>244</v>
      </c>
      <c r="L4499" s="1">
        <v>39326</v>
      </c>
      <c r="M4499">
        <v>66</v>
      </c>
      <c r="N4499">
        <v>2007</v>
      </c>
      <c r="O4499">
        <v>6560</v>
      </c>
    </row>
    <row r="4500" spans="1:15" x14ac:dyDescent="0.25">
      <c r="A4500" t="s">
        <v>70</v>
      </c>
      <c r="B4500">
        <v>2008</v>
      </c>
      <c r="D4500" s="1">
        <v>39716</v>
      </c>
      <c r="E4500" t="s">
        <v>8</v>
      </c>
      <c r="F4500" t="s">
        <v>9</v>
      </c>
      <c r="G4500" t="s">
        <v>10</v>
      </c>
      <c r="H4500">
        <v>1803</v>
      </c>
      <c r="J4500">
        <v>2008</v>
      </c>
      <c r="K4500">
        <v>244</v>
      </c>
      <c r="L4500" s="1">
        <v>39691</v>
      </c>
      <c r="M4500">
        <v>1888</v>
      </c>
      <c r="N4500">
        <v>2008</v>
      </c>
      <c r="O4500">
        <v>23249</v>
      </c>
    </row>
    <row r="4501" spans="1:15" x14ac:dyDescent="0.25">
      <c r="A4501" t="s">
        <v>70</v>
      </c>
      <c r="B4501">
        <v>2008</v>
      </c>
      <c r="D4501" s="1">
        <v>39717</v>
      </c>
      <c r="E4501" t="s">
        <v>8</v>
      </c>
      <c r="F4501" t="s">
        <v>9</v>
      </c>
      <c r="G4501" t="s">
        <v>10</v>
      </c>
      <c r="H4501">
        <v>3691</v>
      </c>
      <c r="J4501">
        <v>2009</v>
      </c>
      <c r="K4501">
        <v>244</v>
      </c>
      <c r="L4501" s="1">
        <v>40057</v>
      </c>
      <c r="M4501">
        <v>286</v>
      </c>
      <c r="N4501">
        <v>2009</v>
      </c>
      <c r="O4501">
        <v>96016</v>
      </c>
    </row>
    <row r="4502" spans="1:15" x14ac:dyDescent="0.25">
      <c r="A4502" t="s">
        <v>70</v>
      </c>
      <c r="B4502">
        <v>2008</v>
      </c>
      <c r="D4502" s="1">
        <v>39718</v>
      </c>
      <c r="E4502" t="s">
        <v>8</v>
      </c>
      <c r="F4502" t="s">
        <v>9</v>
      </c>
      <c r="G4502" t="s">
        <v>10</v>
      </c>
      <c r="H4502">
        <v>3971</v>
      </c>
      <c r="J4502">
        <v>2010</v>
      </c>
      <c r="K4502">
        <v>244</v>
      </c>
      <c r="L4502" s="1">
        <v>40422</v>
      </c>
      <c r="M4502">
        <v>1338</v>
      </c>
      <c r="N4502">
        <v>2010</v>
      </c>
      <c r="O4502">
        <v>39137</v>
      </c>
    </row>
    <row r="4503" spans="1:15" x14ac:dyDescent="0.25">
      <c r="A4503" t="s">
        <v>70</v>
      </c>
      <c r="B4503">
        <v>2008</v>
      </c>
      <c r="D4503" s="1">
        <v>39719</v>
      </c>
      <c r="E4503" t="s">
        <v>8</v>
      </c>
      <c r="F4503" t="s">
        <v>9</v>
      </c>
      <c r="G4503" t="s">
        <v>10</v>
      </c>
      <c r="H4503">
        <v>2863</v>
      </c>
      <c r="J4503">
        <v>2011</v>
      </c>
      <c r="K4503">
        <v>244</v>
      </c>
      <c r="L4503" s="1">
        <v>40787</v>
      </c>
      <c r="M4503">
        <v>1564</v>
      </c>
      <c r="N4503">
        <v>2011</v>
      </c>
      <c r="O4503">
        <v>39291</v>
      </c>
    </row>
    <row r="4504" spans="1:15" x14ac:dyDescent="0.25">
      <c r="A4504" t="s">
        <v>70</v>
      </c>
      <c r="B4504">
        <v>2008</v>
      </c>
      <c r="D4504" s="1">
        <v>39720</v>
      </c>
      <c r="E4504" t="s">
        <v>8</v>
      </c>
      <c r="F4504" t="s">
        <v>9</v>
      </c>
      <c r="G4504" t="s">
        <v>10</v>
      </c>
      <c r="H4504">
        <v>3026</v>
      </c>
      <c r="J4504">
        <v>2012</v>
      </c>
      <c r="K4504">
        <v>244</v>
      </c>
      <c r="L4504" s="1">
        <v>41152</v>
      </c>
      <c r="M4504">
        <v>1560</v>
      </c>
      <c r="N4504">
        <v>2012</v>
      </c>
      <c r="O4504">
        <v>66126</v>
      </c>
    </row>
    <row r="4505" spans="1:15" x14ac:dyDescent="0.25">
      <c r="A4505" t="s">
        <v>70</v>
      </c>
      <c r="B4505">
        <v>2008</v>
      </c>
      <c r="D4505" s="1">
        <v>39721</v>
      </c>
      <c r="E4505" t="s">
        <v>8</v>
      </c>
      <c r="F4505" t="s">
        <v>9</v>
      </c>
      <c r="G4505" t="s">
        <v>10</v>
      </c>
      <c r="H4505">
        <v>227</v>
      </c>
      <c r="J4505">
        <v>2013</v>
      </c>
      <c r="K4505">
        <v>244</v>
      </c>
      <c r="L4505" s="1">
        <v>41518</v>
      </c>
      <c r="M4505">
        <v>1537</v>
      </c>
      <c r="N4505">
        <v>2013</v>
      </c>
      <c r="O4505">
        <v>74591</v>
      </c>
    </row>
    <row r="4506" spans="1:15" x14ac:dyDescent="0.25">
      <c r="A4506" t="s">
        <v>70</v>
      </c>
      <c r="B4506">
        <v>2008</v>
      </c>
      <c r="D4506" s="1">
        <v>39722</v>
      </c>
      <c r="E4506" t="s">
        <v>8</v>
      </c>
      <c r="F4506" t="s">
        <v>9</v>
      </c>
      <c r="G4506" t="s">
        <v>10</v>
      </c>
      <c r="H4506">
        <v>33</v>
      </c>
      <c r="J4506">
        <v>2014</v>
      </c>
      <c r="K4506">
        <v>244</v>
      </c>
      <c r="L4506" s="1">
        <v>41883</v>
      </c>
      <c r="M4506">
        <v>876</v>
      </c>
      <c r="N4506">
        <v>2014</v>
      </c>
      <c r="O4506">
        <v>36653</v>
      </c>
    </row>
    <row r="4507" spans="1:15" x14ac:dyDescent="0.25">
      <c r="A4507" t="s">
        <v>70</v>
      </c>
      <c r="B4507">
        <v>2008</v>
      </c>
      <c r="D4507" s="1">
        <v>39723</v>
      </c>
      <c r="E4507" t="s">
        <v>8</v>
      </c>
      <c r="F4507" t="s">
        <v>9</v>
      </c>
      <c r="G4507" t="s">
        <v>10</v>
      </c>
      <c r="H4507">
        <v>18</v>
      </c>
      <c r="J4507">
        <v>2015</v>
      </c>
      <c r="K4507">
        <v>244</v>
      </c>
      <c r="L4507" s="1">
        <v>42248</v>
      </c>
      <c r="M4507">
        <v>4073</v>
      </c>
      <c r="N4507">
        <v>2015</v>
      </c>
      <c r="O4507">
        <v>66158</v>
      </c>
    </row>
    <row r="4508" spans="1:15" x14ac:dyDescent="0.25">
      <c r="A4508" t="s">
        <v>70</v>
      </c>
      <c r="B4508">
        <v>2008</v>
      </c>
      <c r="D4508" s="1">
        <v>39724</v>
      </c>
      <c r="E4508" t="s">
        <v>8</v>
      </c>
      <c r="F4508" t="s">
        <v>9</v>
      </c>
      <c r="G4508" t="s">
        <v>10</v>
      </c>
      <c r="H4508">
        <v>12</v>
      </c>
      <c r="J4508">
        <v>2016</v>
      </c>
      <c r="K4508">
        <v>244</v>
      </c>
      <c r="L4508" s="1">
        <v>42613</v>
      </c>
      <c r="M4508">
        <v>811</v>
      </c>
      <c r="N4508">
        <v>2016</v>
      </c>
      <c r="O4508">
        <v>39101</v>
      </c>
    </row>
    <row r="4509" spans="1:15" x14ac:dyDescent="0.25">
      <c r="A4509" t="s">
        <v>70</v>
      </c>
      <c r="B4509">
        <v>2008</v>
      </c>
      <c r="D4509" s="1">
        <v>39725</v>
      </c>
      <c r="E4509" t="s">
        <v>8</v>
      </c>
      <c r="F4509" t="s">
        <v>9</v>
      </c>
      <c r="G4509" t="s">
        <v>10</v>
      </c>
      <c r="H4509">
        <v>96</v>
      </c>
      <c r="J4509">
        <v>2017</v>
      </c>
      <c r="K4509">
        <v>244</v>
      </c>
      <c r="L4509" s="1">
        <v>42979</v>
      </c>
      <c r="M4509">
        <v>95</v>
      </c>
      <c r="N4509">
        <v>2017</v>
      </c>
      <c r="O4509">
        <v>53872</v>
      </c>
    </row>
    <row r="4510" spans="1:15" x14ac:dyDescent="0.25">
      <c r="A4510" t="s">
        <v>70</v>
      </c>
      <c r="B4510">
        <v>2008</v>
      </c>
      <c r="D4510" s="1">
        <v>39726</v>
      </c>
      <c r="E4510" t="s">
        <v>8</v>
      </c>
      <c r="F4510" t="s">
        <v>9</v>
      </c>
      <c r="G4510" t="s">
        <v>10</v>
      </c>
      <c r="H4510">
        <v>140</v>
      </c>
      <c r="J4510">
        <v>2018</v>
      </c>
      <c r="K4510">
        <v>244</v>
      </c>
      <c r="L4510" s="1">
        <v>43344</v>
      </c>
      <c r="M4510">
        <v>1480</v>
      </c>
      <c r="N4510">
        <v>2018</v>
      </c>
      <c r="O4510">
        <v>49259</v>
      </c>
    </row>
    <row r="4511" spans="1:15" x14ac:dyDescent="0.25">
      <c r="A4511" t="s">
        <v>70</v>
      </c>
      <c r="B4511">
        <v>2008</v>
      </c>
      <c r="D4511" s="1">
        <v>39727</v>
      </c>
      <c r="E4511" t="s">
        <v>8</v>
      </c>
      <c r="F4511" t="s">
        <v>9</v>
      </c>
      <c r="G4511" t="s">
        <v>10</v>
      </c>
      <c r="H4511">
        <v>140</v>
      </c>
      <c r="J4511">
        <v>2019</v>
      </c>
      <c r="K4511">
        <v>244</v>
      </c>
      <c r="L4511" s="1">
        <v>43709</v>
      </c>
      <c r="M4511">
        <v>1218</v>
      </c>
      <c r="N4511">
        <v>2019</v>
      </c>
      <c r="O4511">
        <v>106896</v>
      </c>
    </row>
    <row r="4512" spans="1:15" x14ac:dyDescent="0.25">
      <c r="A4512" t="s">
        <v>70</v>
      </c>
      <c r="B4512">
        <v>2008</v>
      </c>
      <c r="D4512" s="1">
        <v>39728</v>
      </c>
      <c r="E4512" t="s">
        <v>8</v>
      </c>
      <c r="F4512" t="s">
        <v>9</v>
      </c>
      <c r="G4512" t="s">
        <v>10</v>
      </c>
      <c r="H4512">
        <v>138</v>
      </c>
      <c r="J4512">
        <v>2020</v>
      </c>
      <c r="K4512">
        <v>244</v>
      </c>
      <c r="L4512" s="1">
        <v>44074</v>
      </c>
      <c r="M4512">
        <v>451</v>
      </c>
      <c r="N4512">
        <v>2020</v>
      </c>
      <c r="O4512">
        <v>30605.526315800002</v>
      </c>
    </row>
    <row r="4513" spans="1:15" x14ac:dyDescent="0.25">
      <c r="A4513" t="s">
        <v>70</v>
      </c>
      <c r="B4513">
        <v>2008</v>
      </c>
      <c r="D4513" s="1">
        <v>39729</v>
      </c>
      <c r="E4513" t="s">
        <v>8</v>
      </c>
      <c r="F4513" t="s">
        <v>9</v>
      </c>
      <c r="G4513" t="s">
        <v>10</v>
      </c>
      <c r="H4513">
        <v>176</v>
      </c>
      <c r="J4513">
        <v>2021</v>
      </c>
      <c r="K4513">
        <v>244</v>
      </c>
      <c r="L4513" s="1">
        <v>44440</v>
      </c>
      <c r="M4513">
        <v>771</v>
      </c>
      <c r="N4513">
        <v>2021</v>
      </c>
      <c r="O4513">
        <v>31163</v>
      </c>
    </row>
    <row r="4514" spans="1:15" x14ac:dyDescent="0.25">
      <c r="A4514" t="s">
        <v>70</v>
      </c>
      <c r="B4514">
        <v>2008</v>
      </c>
      <c r="D4514" s="1">
        <v>39730</v>
      </c>
      <c r="E4514" t="s">
        <v>8</v>
      </c>
      <c r="F4514" t="s">
        <v>9</v>
      </c>
      <c r="G4514" t="s">
        <v>10</v>
      </c>
      <c r="H4514">
        <v>95</v>
      </c>
      <c r="J4514">
        <v>1971</v>
      </c>
      <c r="K4514">
        <v>245</v>
      </c>
      <c r="L4514" s="1">
        <v>26178</v>
      </c>
      <c r="M4514">
        <v>124</v>
      </c>
      <c r="N4514">
        <v>1971</v>
      </c>
      <c r="O4514">
        <v>20222</v>
      </c>
    </row>
    <row r="4515" spans="1:15" x14ac:dyDescent="0.25">
      <c r="A4515" t="s">
        <v>70</v>
      </c>
      <c r="B4515">
        <v>2008</v>
      </c>
      <c r="D4515" s="1">
        <v>39731</v>
      </c>
      <c r="E4515" t="s">
        <v>8</v>
      </c>
      <c r="F4515" t="s">
        <v>9</v>
      </c>
      <c r="G4515" t="s">
        <v>10</v>
      </c>
      <c r="H4515">
        <v>152</v>
      </c>
      <c r="J4515">
        <v>1972</v>
      </c>
      <c r="K4515">
        <v>245</v>
      </c>
      <c r="L4515" s="1">
        <v>26543</v>
      </c>
      <c r="M4515">
        <v>676</v>
      </c>
      <c r="N4515">
        <v>1972</v>
      </c>
      <c r="O4515">
        <v>22635</v>
      </c>
    </row>
    <row r="4516" spans="1:15" x14ac:dyDescent="0.25">
      <c r="A4516" t="s">
        <v>70</v>
      </c>
      <c r="B4516">
        <v>2008</v>
      </c>
      <c r="D4516" s="1">
        <v>39732</v>
      </c>
      <c r="E4516" t="s">
        <v>8</v>
      </c>
      <c r="F4516" t="s">
        <v>9</v>
      </c>
      <c r="G4516" t="s">
        <v>10</v>
      </c>
      <c r="H4516">
        <v>189</v>
      </c>
      <c r="J4516">
        <v>1973</v>
      </c>
      <c r="K4516">
        <v>245</v>
      </c>
      <c r="L4516" s="1">
        <v>26909</v>
      </c>
      <c r="M4516">
        <v>3</v>
      </c>
      <c r="N4516">
        <v>1973</v>
      </c>
      <c r="O4516">
        <v>22516</v>
      </c>
    </row>
    <row r="4517" spans="1:15" x14ac:dyDescent="0.25">
      <c r="A4517" t="s">
        <v>70</v>
      </c>
      <c r="B4517">
        <v>2008</v>
      </c>
      <c r="D4517" s="1">
        <v>39733</v>
      </c>
      <c r="E4517" t="s">
        <v>8</v>
      </c>
      <c r="F4517" t="s">
        <v>9</v>
      </c>
      <c r="G4517" t="s">
        <v>10</v>
      </c>
      <c r="H4517">
        <v>1480</v>
      </c>
      <c r="J4517">
        <v>1974</v>
      </c>
      <c r="K4517">
        <v>245</v>
      </c>
      <c r="L4517" s="1">
        <v>27274</v>
      </c>
      <c r="M4517">
        <v>24</v>
      </c>
      <c r="N4517">
        <v>1974</v>
      </c>
      <c r="O4517">
        <v>61789</v>
      </c>
    </row>
    <row r="4518" spans="1:15" x14ac:dyDescent="0.25">
      <c r="A4518" t="s">
        <v>70</v>
      </c>
      <c r="B4518">
        <v>2008</v>
      </c>
      <c r="D4518" s="1">
        <v>39734</v>
      </c>
      <c r="E4518" t="s">
        <v>8</v>
      </c>
      <c r="F4518" t="s">
        <v>9</v>
      </c>
      <c r="G4518" t="s">
        <v>10</v>
      </c>
      <c r="H4518">
        <v>1179</v>
      </c>
      <c r="J4518">
        <v>1975</v>
      </c>
      <c r="K4518">
        <v>245</v>
      </c>
      <c r="L4518" s="1">
        <v>27639</v>
      </c>
      <c r="M4518">
        <v>20</v>
      </c>
      <c r="N4518">
        <v>1975</v>
      </c>
      <c r="O4518">
        <v>13128</v>
      </c>
    </row>
    <row r="4519" spans="1:15" x14ac:dyDescent="0.25">
      <c r="A4519" t="s">
        <v>70</v>
      </c>
      <c r="B4519">
        <v>2008</v>
      </c>
      <c r="D4519" s="1">
        <v>39735</v>
      </c>
      <c r="E4519" t="s">
        <v>8</v>
      </c>
      <c r="F4519" t="s">
        <v>9</v>
      </c>
      <c r="G4519" t="s">
        <v>10</v>
      </c>
      <c r="H4519">
        <v>755</v>
      </c>
      <c r="J4519">
        <v>1976</v>
      </c>
      <c r="K4519">
        <v>245</v>
      </c>
      <c r="L4519" s="1">
        <v>28004</v>
      </c>
      <c r="M4519">
        <v>1430</v>
      </c>
      <c r="N4519">
        <v>1976</v>
      </c>
      <c r="O4519">
        <v>29823</v>
      </c>
    </row>
    <row r="4520" spans="1:15" x14ac:dyDescent="0.25">
      <c r="A4520" t="s">
        <v>70</v>
      </c>
      <c r="B4520">
        <v>2008</v>
      </c>
      <c r="D4520" s="1">
        <v>39736</v>
      </c>
      <c r="E4520" t="s">
        <v>8</v>
      </c>
      <c r="F4520" t="s">
        <v>9</v>
      </c>
      <c r="G4520" t="s">
        <v>10</v>
      </c>
      <c r="H4520">
        <v>790</v>
      </c>
      <c r="J4520">
        <v>1977</v>
      </c>
      <c r="K4520">
        <v>245</v>
      </c>
      <c r="L4520" s="1">
        <v>28370</v>
      </c>
      <c r="M4520">
        <v>2370</v>
      </c>
      <c r="N4520">
        <v>1977</v>
      </c>
      <c r="O4520">
        <v>23825</v>
      </c>
    </row>
    <row r="4521" spans="1:15" x14ac:dyDescent="0.25">
      <c r="A4521" t="s">
        <v>70</v>
      </c>
      <c r="B4521">
        <v>2008</v>
      </c>
      <c r="D4521" s="1">
        <v>39737</v>
      </c>
      <c r="E4521" t="s">
        <v>8</v>
      </c>
      <c r="F4521" t="s">
        <v>9</v>
      </c>
      <c r="G4521" t="s">
        <v>10</v>
      </c>
      <c r="H4521">
        <v>853</v>
      </c>
      <c r="J4521">
        <v>1978</v>
      </c>
      <c r="K4521">
        <v>245</v>
      </c>
      <c r="L4521" s="1">
        <v>28735</v>
      </c>
      <c r="M4521">
        <v>38</v>
      </c>
      <c r="N4521">
        <v>1978</v>
      </c>
      <c r="O4521">
        <v>32111</v>
      </c>
    </row>
    <row r="4522" spans="1:15" x14ac:dyDescent="0.25">
      <c r="A4522" t="s">
        <v>70</v>
      </c>
      <c r="B4522">
        <v>2008</v>
      </c>
      <c r="D4522" s="1">
        <v>39738</v>
      </c>
      <c r="E4522" t="s">
        <v>8</v>
      </c>
      <c r="F4522" t="s">
        <v>9</v>
      </c>
      <c r="G4522" t="s">
        <v>10</v>
      </c>
      <c r="H4522">
        <v>3330</v>
      </c>
      <c r="J4522">
        <v>1979</v>
      </c>
      <c r="K4522">
        <v>245</v>
      </c>
      <c r="L4522" s="1">
        <v>29100</v>
      </c>
      <c r="M4522">
        <v>1904</v>
      </c>
      <c r="N4522">
        <v>1979</v>
      </c>
      <c r="O4522">
        <v>52170</v>
      </c>
    </row>
    <row r="4523" spans="1:15" x14ac:dyDescent="0.25">
      <c r="A4523" t="s">
        <v>70</v>
      </c>
      <c r="B4523">
        <v>2008</v>
      </c>
      <c r="D4523" s="1">
        <v>39739</v>
      </c>
      <c r="E4523" t="s">
        <v>8</v>
      </c>
      <c r="F4523" t="s">
        <v>9</v>
      </c>
      <c r="G4523" t="s">
        <v>10</v>
      </c>
      <c r="H4523">
        <v>2203</v>
      </c>
      <c r="J4523">
        <v>1980</v>
      </c>
      <c r="K4523">
        <v>245</v>
      </c>
      <c r="L4523" s="1">
        <v>29465</v>
      </c>
      <c r="M4523">
        <v>1482</v>
      </c>
      <c r="N4523">
        <v>1980</v>
      </c>
      <c r="O4523">
        <v>35900</v>
      </c>
    </row>
    <row r="4524" spans="1:15" x14ac:dyDescent="0.25">
      <c r="A4524" t="s">
        <v>70</v>
      </c>
      <c r="B4524">
        <v>2008</v>
      </c>
      <c r="D4524" s="1">
        <v>39740</v>
      </c>
      <c r="E4524" t="s">
        <v>8</v>
      </c>
      <c r="F4524" t="s">
        <v>9</v>
      </c>
      <c r="G4524" t="s">
        <v>10</v>
      </c>
      <c r="H4524">
        <v>1405</v>
      </c>
      <c r="J4524">
        <v>1981</v>
      </c>
      <c r="K4524">
        <v>245</v>
      </c>
      <c r="L4524" s="1">
        <v>29831</v>
      </c>
      <c r="M4524">
        <v>1864</v>
      </c>
      <c r="N4524">
        <v>1981</v>
      </c>
      <c r="O4524">
        <v>10958</v>
      </c>
    </row>
    <row r="4525" spans="1:15" x14ac:dyDescent="0.25">
      <c r="A4525" t="s">
        <v>70</v>
      </c>
      <c r="B4525">
        <v>2009</v>
      </c>
      <c r="D4525" s="1">
        <v>39979</v>
      </c>
      <c r="E4525" t="s">
        <v>8</v>
      </c>
      <c r="F4525" t="s">
        <v>9</v>
      </c>
      <c r="G4525" t="s">
        <v>10</v>
      </c>
      <c r="H4525">
        <v>93</v>
      </c>
      <c r="J4525">
        <v>1982</v>
      </c>
      <c r="K4525">
        <v>245</v>
      </c>
      <c r="L4525" s="1">
        <v>30196</v>
      </c>
      <c r="M4525">
        <v>863</v>
      </c>
      <c r="N4525">
        <v>1982</v>
      </c>
      <c r="O4525">
        <v>20483</v>
      </c>
    </row>
    <row r="4526" spans="1:15" x14ac:dyDescent="0.25">
      <c r="A4526" t="s">
        <v>70</v>
      </c>
      <c r="B4526">
        <v>2009</v>
      </c>
      <c r="D4526" s="1">
        <v>39980</v>
      </c>
      <c r="E4526" t="s">
        <v>8</v>
      </c>
      <c r="F4526" t="s">
        <v>9</v>
      </c>
      <c r="G4526" t="s">
        <v>10</v>
      </c>
      <c r="H4526">
        <v>889</v>
      </c>
      <c r="J4526">
        <v>1983</v>
      </c>
      <c r="K4526">
        <v>245</v>
      </c>
      <c r="L4526" s="1">
        <v>30561</v>
      </c>
      <c r="M4526">
        <v>466</v>
      </c>
      <c r="N4526">
        <v>1983</v>
      </c>
      <c r="O4526">
        <v>70355</v>
      </c>
    </row>
    <row r="4527" spans="1:15" x14ac:dyDescent="0.25">
      <c r="A4527" t="s">
        <v>70</v>
      </c>
      <c r="B4527">
        <v>2009</v>
      </c>
      <c r="D4527" s="1">
        <v>39981</v>
      </c>
      <c r="E4527" t="s">
        <v>8</v>
      </c>
      <c r="F4527" t="s">
        <v>9</v>
      </c>
      <c r="G4527" t="s">
        <v>10</v>
      </c>
      <c r="H4527">
        <v>1249</v>
      </c>
      <c r="J4527">
        <v>1984</v>
      </c>
      <c r="K4527">
        <v>245</v>
      </c>
      <c r="L4527" s="1">
        <v>30926</v>
      </c>
      <c r="M4527">
        <v>4812</v>
      </c>
      <c r="N4527">
        <v>1984</v>
      </c>
      <c r="O4527">
        <v>37450</v>
      </c>
    </row>
    <row r="4528" spans="1:15" x14ac:dyDescent="0.25">
      <c r="A4528" t="s">
        <v>70</v>
      </c>
      <c r="B4528">
        <v>2009</v>
      </c>
      <c r="D4528" s="1">
        <v>39982</v>
      </c>
      <c r="E4528" t="s">
        <v>8</v>
      </c>
      <c r="F4528" t="s">
        <v>9</v>
      </c>
      <c r="G4528" t="s">
        <v>10</v>
      </c>
      <c r="H4528">
        <v>1356</v>
      </c>
      <c r="J4528">
        <v>1985</v>
      </c>
      <c r="K4528">
        <v>245</v>
      </c>
      <c r="L4528" s="1">
        <v>31292</v>
      </c>
      <c r="M4528">
        <v>1004</v>
      </c>
      <c r="N4528">
        <v>1985</v>
      </c>
      <c r="O4528">
        <v>13124</v>
      </c>
    </row>
    <row r="4529" spans="1:15" x14ac:dyDescent="0.25">
      <c r="A4529" t="s">
        <v>70</v>
      </c>
      <c r="B4529">
        <v>2009</v>
      </c>
      <c r="D4529" s="1">
        <v>39983</v>
      </c>
      <c r="E4529" t="s">
        <v>8</v>
      </c>
      <c r="F4529" t="s">
        <v>9</v>
      </c>
      <c r="G4529" t="s">
        <v>10</v>
      </c>
      <c r="H4529">
        <v>1516</v>
      </c>
      <c r="J4529">
        <v>1986</v>
      </c>
      <c r="K4529">
        <v>245</v>
      </c>
      <c r="L4529" s="1">
        <v>31657</v>
      </c>
      <c r="M4529">
        <v>13</v>
      </c>
      <c r="N4529">
        <v>1986</v>
      </c>
      <c r="O4529">
        <v>1690</v>
      </c>
    </row>
    <row r="4530" spans="1:15" x14ac:dyDescent="0.25">
      <c r="A4530" t="s">
        <v>70</v>
      </c>
      <c r="B4530">
        <v>2009</v>
      </c>
      <c r="D4530" s="1">
        <v>39984</v>
      </c>
      <c r="E4530" t="s">
        <v>8</v>
      </c>
      <c r="F4530" t="s">
        <v>9</v>
      </c>
      <c r="G4530" t="s">
        <v>10</v>
      </c>
      <c r="H4530">
        <v>2329</v>
      </c>
      <c r="J4530">
        <v>1987</v>
      </c>
      <c r="K4530">
        <v>245</v>
      </c>
      <c r="L4530" s="1">
        <v>32022</v>
      </c>
      <c r="M4530">
        <v>610</v>
      </c>
      <c r="N4530">
        <v>1987</v>
      </c>
      <c r="O4530">
        <v>23576</v>
      </c>
    </row>
    <row r="4531" spans="1:15" x14ac:dyDescent="0.25">
      <c r="A4531" t="s">
        <v>70</v>
      </c>
      <c r="B4531">
        <v>2009</v>
      </c>
      <c r="D4531" s="1">
        <v>39985</v>
      </c>
      <c r="E4531" t="s">
        <v>8</v>
      </c>
      <c r="F4531" t="s">
        <v>9</v>
      </c>
      <c r="G4531" t="s">
        <v>10</v>
      </c>
      <c r="H4531">
        <v>2091</v>
      </c>
      <c r="J4531">
        <v>1988</v>
      </c>
      <c r="K4531">
        <v>245</v>
      </c>
      <c r="L4531" s="1">
        <v>32387</v>
      </c>
      <c r="M4531">
        <v>24</v>
      </c>
      <c r="N4531">
        <v>1988</v>
      </c>
      <c r="O4531">
        <v>8664</v>
      </c>
    </row>
    <row r="4532" spans="1:15" x14ac:dyDescent="0.25">
      <c r="A4532" t="s">
        <v>70</v>
      </c>
      <c r="B4532">
        <v>2009</v>
      </c>
      <c r="D4532" s="1">
        <v>39986</v>
      </c>
      <c r="E4532" t="s">
        <v>8</v>
      </c>
      <c r="F4532" t="s">
        <v>9</v>
      </c>
      <c r="G4532" t="s">
        <v>10</v>
      </c>
      <c r="H4532">
        <v>1176</v>
      </c>
      <c r="J4532">
        <v>1989</v>
      </c>
      <c r="K4532">
        <v>245</v>
      </c>
      <c r="L4532" s="1">
        <v>32753</v>
      </c>
      <c r="M4532">
        <v>499</v>
      </c>
      <c r="N4532">
        <v>1989</v>
      </c>
      <c r="O4532">
        <v>69620</v>
      </c>
    </row>
    <row r="4533" spans="1:15" x14ac:dyDescent="0.25">
      <c r="A4533" t="s">
        <v>70</v>
      </c>
      <c r="B4533">
        <v>2009</v>
      </c>
      <c r="D4533" s="1">
        <v>39987</v>
      </c>
      <c r="E4533" t="s">
        <v>8</v>
      </c>
      <c r="F4533" t="s">
        <v>9</v>
      </c>
      <c r="G4533" t="s">
        <v>10</v>
      </c>
      <c r="H4533">
        <v>1131</v>
      </c>
      <c r="J4533">
        <v>1990</v>
      </c>
      <c r="K4533">
        <v>245</v>
      </c>
      <c r="L4533" s="1">
        <v>33118</v>
      </c>
      <c r="M4533">
        <v>3368</v>
      </c>
      <c r="N4533">
        <v>1990</v>
      </c>
      <c r="O4533">
        <v>39603</v>
      </c>
    </row>
    <row r="4534" spans="1:15" x14ac:dyDescent="0.25">
      <c r="A4534" t="s">
        <v>70</v>
      </c>
      <c r="B4534">
        <v>2009</v>
      </c>
      <c r="D4534" s="1">
        <v>39988</v>
      </c>
      <c r="E4534" t="s">
        <v>8</v>
      </c>
      <c r="F4534" t="s">
        <v>9</v>
      </c>
      <c r="G4534" t="s">
        <v>10</v>
      </c>
      <c r="H4534">
        <v>917</v>
      </c>
      <c r="J4534">
        <v>1991</v>
      </c>
      <c r="K4534">
        <v>245</v>
      </c>
      <c r="L4534" s="1">
        <v>33483</v>
      </c>
      <c r="M4534">
        <v>2610</v>
      </c>
      <c r="N4534">
        <v>1991</v>
      </c>
      <c r="O4534">
        <v>34402</v>
      </c>
    </row>
    <row r="4535" spans="1:15" x14ac:dyDescent="0.25">
      <c r="A4535" t="s">
        <v>70</v>
      </c>
      <c r="B4535">
        <v>2009</v>
      </c>
      <c r="D4535" s="1">
        <v>39989</v>
      </c>
      <c r="E4535" t="s">
        <v>8</v>
      </c>
      <c r="F4535" t="s">
        <v>9</v>
      </c>
      <c r="G4535" t="s">
        <v>10</v>
      </c>
      <c r="H4535">
        <v>1232</v>
      </c>
      <c r="J4535">
        <v>1992</v>
      </c>
      <c r="K4535">
        <v>245</v>
      </c>
      <c r="L4535" s="1">
        <v>33848</v>
      </c>
      <c r="M4535">
        <v>1018</v>
      </c>
      <c r="N4535">
        <v>1992</v>
      </c>
      <c r="O4535">
        <v>45115</v>
      </c>
    </row>
    <row r="4536" spans="1:15" x14ac:dyDescent="0.25">
      <c r="A4536" t="s">
        <v>70</v>
      </c>
      <c r="B4536">
        <v>2009</v>
      </c>
      <c r="D4536" s="1">
        <v>39990</v>
      </c>
      <c r="E4536" t="s">
        <v>8</v>
      </c>
      <c r="F4536" t="s">
        <v>9</v>
      </c>
      <c r="G4536" t="s">
        <v>10</v>
      </c>
      <c r="H4536">
        <v>1426</v>
      </c>
      <c r="J4536">
        <v>1993</v>
      </c>
      <c r="K4536">
        <v>245</v>
      </c>
      <c r="L4536" s="1">
        <v>34214</v>
      </c>
      <c r="M4536">
        <v>0</v>
      </c>
      <c r="N4536">
        <v>1993</v>
      </c>
      <c r="O4536">
        <v>97746</v>
      </c>
    </row>
    <row r="4537" spans="1:15" x14ac:dyDescent="0.25">
      <c r="A4537" t="s">
        <v>70</v>
      </c>
      <c r="B4537">
        <v>2009</v>
      </c>
      <c r="D4537" s="1">
        <v>39991</v>
      </c>
      <c r="E4537" t="s">
        <v>8</v>
      </c>
      <c r="F4537" t="s">
        <v>9</v>
      </c>
      <c r="G4537" t="s">
        <v>10</v>
      </c>
      <c r="H4537">
        <v>1128</v>
      </c>
      <c r="J4537">
        <v>1994</v>
      </c>
      <c r="K4537">
        <v>245</v>
      </c>
      <c r="L4537" s="1">
        <v>34579</v>
      </c>
      <c r="M4537">
        <v>4207</v>
      </c>
      <c r="N4537">
        <v>1994</v>
      </c>
      <c r="O4537">
        <v>38671</v>
      </c>
    </row>
    <row r="4538" spans="1:15" x14ac:dyDescent="0.25">
      <c r="A4538" t="s">
        <v>70</v>
      </c>
      <c r="B4538">
        <v>2009</v>
      </c>
      <c r="D4538" s="1">
        <v>39992</v>
      </c>
      <c r="E4538" t="s">
        <v>8</v>
      </c>
      <c r="F4538" t="s">
        <v>9</v>
      </c>
      <c r="G4538" t="s">
        <v>10</v>
      </c>
      <c r="H4538">
        <v>1927</v>
      </c>
      <c r="J4538">
        <v>1995</v>
      </c>
      <c r="K4538">
        <v>245</v>
      </c>
      <c r="L4538" s="1">
        <v>34944</v>
      </c>
      <c r="M4538">
        <v>0</v>
      </c>
      <c r="N4538">
        <v>1995</v>
      </c>
      <c r="O4538">
        <v>41067</v>
      </c>
    </row>
    <row r="4539" spans="1:15" x14ac:dyDescent="0.25">
      <c r="A4539" t="s">
        <v>70</v>
      </c>
      <c r="B4539">
        <v>2009</v>
      </c>
      <c r="D4539" s="1">
        <v>39993</v>
      </c>
      <c r="E4539" t="s">
        <v>8</v>
      </c>
      <c r="F4539" t="s">
        <v>9</v>
      </c>
      <c r="G4539" t="s">
        <v>10</v>
      </c>
      <c r="H4539">
        <v>1902</v>
      </c>
      <c r="J4539">
        <v>1999</v>
      </c>
      <c r="K4539">
        <v>245</v>
      </c>
      <c r="L4539" s="1">
        <v>36405</v>
      </c>
      <c r="M4539">
        <v>2888</v>
      </c>
      <c r="N4539">
        <v>1999</v>
      </c>
      <c r="O4539">
        <v>44434</v>
      </c>
    </row>
    <row r="4540" spans="1:15" x14ac:dyDescent="0.25">
      <c r="A4540" t="s">
        <v>70</v>
      </c>
      <c r="B4540">
        <v>2009</v>
      </c>
      <c r="D4540" s="1">
        <v>39994</v>
      </c>
      <c r="E4540" t="s">
        <v>8</v>
      </c>
      <c r="F4540" t="s">
        <v>9</v>
      </c>
      <c r="G4540" t="s">
        <v>10</v>
      </c>
      <c r="H4540">
        <v>2018</v>
      </c>
      <c r="J4540">
        <v>2000</v>
      </c>
      <c r="K4540">
        <v>245</v>
      </c>
      <c r="L4540" s="1">
        <v>36770</v>
      </c>
      <c r="M4540">
        <v>1098</v>
      </c>
      <c r="N4540">
        <v>2000</v>
      </c>
      <c r="O4540">
        <v>33022</v>
      </c>
    </row>
    <row r="4541" spans="1:15" x14ac:dyDescent="0.25">
      <c r="A4541" t="s">
        <v>70</v>
      </c>
      <c r="B4541">
        <v>2009</v>
      </c>
      <c r="D4541" s="1">
        <v>39995</v>
      </c>
      <c r="E4541" t="s">
        <v>8</v>
      </c>
      <c r="F4541" t="s">
        <v>9</v>
      </c>
      <c r="G4541" t="s">
        <v>10</v>
      </c>
      <c r="H4541">
        <v>2570</v>
      </c>
      <c r="J4541">
        <v>2001</v>
      </c>
      <c r="K4541">
        <v>245</v>
      </c>
      <c r="L4541" s="1">
        <v>37136</v>
      </c>
      <c r="M4541">
        <v>387</v>
      </c>
      <c r="N4541">
        <v>2001</v>
      </c>
      <c r="O4541">
        <v>44507</v>
      </c>
    </row>
    <row r="4542" spans="1:15" x14ac:dyDescent="0.25">
      <c r="A4542" t="s">
        <v>70</v>
      </c>
      <c r="B4542">
        <v>2009</v>
      </c>
      <c r="D4542" s="1">
        <v>39996</v>
      </c>
      <c r="E4542" t="s">
        <v>8</v>
      </c>
      <c r="F4542" t="s">
        <v>9</v>
      </c>
      <c r="G4542" t="s">
        <v>10</v>
      </c>
      <c r="H4542">
        <v>3046</v>
      </c>
      <c r="J4542">
        <v>2002</v>
      </c>
      <c r="K4542">
        <v>245</v>
      </c>
      <c r="L4542" s="1">
        <v>37501</v>
      </c>
      <c r="M4542">
        <v>502</v>
      </c>
      <c r="N4542">
        <v>2002</v>
      </c>
      <c r="O4542">
        <v>26879</v>
      </c>
    </row>
    <row r="4543" spans="1:15" x14ac:dyDescent="0.25">
      <c r="A4543" t="s">
        <v>70</v>
      </c>
      <c r="B4543">
        <v>2009</v>
      </c>
      <c r="D4543" s="1">
        <v>39997</v>
      </c>
      <c r="E4543" t="s">
        <v>8</v>
      </c>
      <c r="F4543" t="s">
        <v>9</v>
      </c>
      <c r="G4543" t="s">
        <v>10</v>
      </c>
      <c r="H4543">
        <v>2213</v>
      </c>
      <c r="J4543">
        <v>2003</v>
      </c>
      <c r="K4543">
        <v>245</v>
      </c>
      <c r="L4543" s="1">
        <v>37866</v>
      </c>
      <c r="M4543">
        <v>0</v>
      </c>
      <c r="N4543">
        <v>2003</v>
      </c>
      <c r="O4543">
        <v>16007</v>
      </c>
    </row>
    <row r="4544" spans="1:15" x14ac:dyDescent="0.25">
      <c r="A4544" t="s">
        <v>70</v>
      </c>
      <c r="B4544">
        <v>2009</v>
      </c>
      <c r="D4544" s="1">
        <v>39998</v>
      </c>
      <c r="E4544" t="s">
        <v>8</v>
      </c>
      <c r="F4544" t="s">
        <v>9</v>
      </c>
      <c r="G4544" t="s">
        <v>10</v>
      </c>
      <c r="H4544">
        <v>2077</v>
      </c>
      <c r="J4544">
        <v>2004</v>
      </c>
      <c r="K4544">
        <v>245</v>
      </c>
      <c r="L4544" s="1">
        <v>38231</v>
      </c>
      <c r="M4544">
        <v>1086</v>
      </c>
      <c r="N4544">
        <v>2004</v>
      </c>
      <c r="O4544">
        <v>38326</v>
      </c>
    </row>
    <row r="4545" spans="1:15" x14ac:dyDescent="0.25">
      <c r="A4545" t="s">
        <v>70</v>
      </c>
      <c r="B4545">
        <v>2009</v>
      </c>
      <c r="D4545" s="1">
        <v>39999</v>
      </c>
      <c r="E4545" t="s">
        <v>8</v>
      </c>
      <c r="F4545" t="s">
        <v>9</v>
      </c>
      <c r="G4545" t="s">
        <v>10</v>
      </c>
      <c r="H4545">
        <v>645</v>
      </c>
      <c r="J4545">
        <v>2005</v>
      </c>
      <c r="K4545">
        <v>245</v>
      </c>
      <c r="L4545" s="1">
        <v>38597</v>
      </c>
      <c r="M4545">
        <v>434</v>
      </c>
      <c r="N4545">
        <v>2005</v>
      </c>
      <c r="O4545">
        <v>15981</v>
      </c>
    </row>
    <row r="4546" spans="1:15" x14ac:dyDescent="0.25">
      <c r="A4546" t="s">
        <v>70</v>
      </c>
      <c r="B4546">
        <v>2009</v>
      </c>
      <c r="D4546" s="1">
        <v>40000</v>
      </c>
      <c r="E4546" t="s">
        <v>8</v>
      </c>
      <c r="F4546" t="s">
        <v>9</v>
      </c>
      <c r="G4546" t="s">
        <v>10</v>
      </c>
      <c r="H4546">
        <v>393</v>
      </c>
      <c r="J4546">
        <v>2006</v>
      </c>
      <c r="K4546">
        <v>245</v>
      </c>
      <c r="L4546" s="1">
        <v>38962</v>
      </c>
      <c r="M4546">
        <v>0</v>
      </c>
      <c r="N4546">
        <v>2006</v>
      </c>
      <c r="O4546">
        <v>25920</v>
      </c>
    </row>
    <row r="4547" spans="1:15" x14ac:dyDescent="0.25">
      <c r="A4547" t="s">
        <v>70</v>
      </c>
      <c r="B4547">
        <v>2009</v>
      </c>
      <c r="D4547" s="1">
        <v>40001</v>
      </c>
      <c r="E4547" t="s">
        <v>8</v>
      </c>
      <c r="F4547" t="s">
        <v>9</v>
      </c>
      <c r="G4547" t="s">
        <v>10</v>
      </c>
      <c r="H4547">
        <v>27</v>
      </c>
      <c r="J4547">
        <v>2007</v>
      </c>
      <c r="K4547">
        <v>245</v>
      </c>
      <c r="L4547" s="1">
        <v>39327</v>
      </c>
      <c r="M4547">
        <v>60</v>
      </c>
      <c r="N4547">
        <v>2007</v>
      </c>
      <c r="O4547">
        <v>6620</v>
      </c>
    </row>
    <row r="4548" spans="1:15" x14ac:dyDescent="0.25">
      <c r="A4548" t="s">
        <v>70</v>
      </c>
      <c r="B4548">
        <v>2009</v>
      </c>
      <c r="D4548" s="1">
        <v>40002</v>
      </c>
      <c r="E4548" t="s">
        <v>8</v>
      </c>
      <c r="F4548" t="s">
        <v>9</v>
      </c>
      <c r="G4548" t="s">
        <v>10</v>
      </c>
      <c r="H4548">
        <v>27</v>
      </c>
      <c r="J4548">
        <v>2008</v>
      </c>
      <c r="K4548">
        <v>245</v>
      </c>
      <c r="L4548" s="1">
        <v>39692</v>
      </c>
      <c r="M4548">
        <v>1822</v>
      </c>
      <c r="N4548">
        <v>2008</v>
      </c>
      <c r="O4548">
        <v>25071</v>
      </c>
    </row>
    <row r="4549" spans="1:15" x14ac:dyDescent="0.25">
      <c r="A4549" t="s">
        <v>70</v>
      </c>
      <c r="B4549">
        <v>2009</v>
      </c>
      <c r="D4549" s="1">
        <v>40003</v>
      </c>
      <c r="E4549" t="s">
        <v>8</v>
      </c>
      <c r="F4549" t="s">
        <v>9</v>
      </c>
      <c r="G4549" t="s">
        <v>10</v>
      </c>
      <c r="H4549">
        <v>0</v>
      </c>
      <c r="J4549">
        <v>2009</v>
      </c>
      <c r="K4549">
        <v>245</v>
      </c>
      <c r="L4549" s="1">
        <v>40058</v>
      </c>
      <c r="M4549">
        <v>483</v>
      </c>
      <c r="N4549">
        <v>2009</v>
      </c>
      <c r="O4549">
        <v>96499</v>
      </c>
    </row>
    <row r="4550" spans="1:15" x14ac:dyDescent="0.25">
      <c r="A4550" t="s">
        <v>70</v>
      </c>
      <c r="B4550">
        <v>2009</v>
      </c>
      <c r="D4550" s="1">
        <v>40004</v>
      </c>
      <c r="E4550" t="s">
        <v>8</v>
      </c>
      <c r="F4550" t="s">
        <v>9</v>
      </c>
      <c r="G4550" t="s">
        <v>10</v>
      </c>
      <c r="H4550">
        <v>476</v>
      </c>
      <c r="J4550">
        <v>2010</v>
      </c>
      <c r="K4550">
        <v>245</v>
      </c>
      <c r="L4550" s="1">
        <v>40423</v>
      </c>
      <c r="M4550">
        <v>1343</v>
      </c>
      <c r="N4550">
        <v>2010</v>
      </c>
      <c r="O4550">
        <v>40480</v>
      </c>
    </row>
    <row r="4551" spans="1:15" x14ac:dyDescent="0.25">
      <c r="A4551" t="s">
        <v>70</v>
      </c>
      <c r="B4551">
        <v>2009</v>
      </c>
      <c r="D4551" s="1">
        <v>40005</v>
      </c>
      <c r="E4551" t="s">
        <v>8</v>
      </c>
      <c r="F4551" t="s">
        <v>9</v>
      </c>
      <c r="G4551" t="s">
        <v>10</v>
      </c>
      <c r="H4551">
        <v>757</v>
      </c>
      <c r="J4551">
        <v>2011</v>
      </c>
      <c r="K4551">
        <v>245</v>
      </c>
      <c r="L4551" s="1">
        <v>40788</v>
      </c>
      <c r="M4551">
        <v>1233</v>
      </c>
      <c r="N4551">
        <v>2011</v>
      </c>
      <c r="O4551">
        <v>40524</v>
      </c>
    </row>
    <row r="4552" spans="1:15" x14ac:dyDescent="0.25">
      <c r="A4552" t="s">
        <v>70</v>
      </c>
      <c r="B4552">
        <v>2009</v>
      </c>
      <c r="D4552" s="1">
        <v>40006</v>
      </c>
      <c r="E4552" t="s">
        <v>8</v>
      </c>
      <c r="F4552" t="s">
        <v>9</v>
      </c>
      <c r="G4552" t="s">
        <v>10</v>
      </c>
      <c r="H4552">
        <v>1622</v>
      </c>
      <c r="J4552">
        <v>2012</v>
      </c>
      <c r="K4552">
        <v>245</v>
      </c>
      <c r="L4552" s="1">
        <v>41153</v>
      </c>
      <c r="M4552">
        <v>1160</v>
      </c>
      <c r="N4552">
        <v>2012</v>
      </c>
      <c r="O4552">
        <v>67286</v>
      </c>
    </row>
    <row r="4553" spans="1:15" x14ac:dyDescent="0.25">
      <c r="A4553" t="s">
        <v>70</v>
      </c>
      <c r="B4553">
        <v>2009</v>
      </c>
      <c r="D4553" s="1">
        <v>40007</v>
      </c>
      <c r="E4553" t="s">
        <v>8</v>
      </c>
      <c r="F4553" t="s">
        <v>9</v>
      </c>
      <c r="G4553" t="s">
        <v>10</v>
      </c>
      <c r="H4553">
        <v>252</v>
      </c>
      <c r="J4553">
        <v>2013</v>
      </c>
      <c r="K4553">
        <v>245</v>
      </c>
      <c r="L4553" s="1">
        <v>41519</v>
      </c>
      <c r="M4553">
        <v>1974</v>
      </c>
      <c r="N4553">
        <v>2013</v>
      </c>
      <c r="O4553">
        <v>76565</v>
      </c>
    </row>
    <row r="4554" spans="1:15" x14ac:dyDescent="0.25">
      <c r="A4554" t="s">
        <v>70</v>
      </c>
      <c r="B4554">
        <v>2009</v>
      </c>
      <c r="D4554" s="1">
        <v>40008</v>
      </c>
      <c r="E4554" t="s">
        <v>8</v>
      </c>
      <c r="F4554" t="s">
        <v>9</v>
      </c>
      <c r="G4554" t="s">
        <v>10</v>
      </c>
      <c r="H4554">
        <v>2498</v>
      </c>
      <c r="J4554">
        <v>2014</v>
      </c>
      <c r="K4554">
        <v>245</v>
      </c>
      <c r="L4554" s="1">
        <v>41884</v>
      </c>
      <c r="M4554">
        <v>1309</v>
      </c>
      <c r="N4554">
        <v>2014</v>
      </c>
      <c r="O4554">
        <v>37962</v>
      </c>
    </row>
    <row r="4555" spans="1:15" x14ac:dyDescent="0.25">
      <c r="A4555" t="s">
        <v>70</v>
      </c>
      <c r="B4555">
        <v>2009</v>
      </c>
      <c r="D4555" s="1">
        <v>40009</v>
      </c>
      <c r="E4555" t="s">
        <v>8</v>
      </c>
      <c r="F4555" t="s">
        <v>9</v>
      </c>
      <c r="G4555" t="s">
        <v>10</v>
      </c>
      <c r="H4555">
        <v>2532</v>
      </c>
      <c r="J4555">
        <v>2015</v>
      </c>
      <c r="K4555">
        <v>245</v>
      </c>
      <c r="L4555" s="1">
        <v>42249</v>
      </c>
      <c r="M4555">
        <v>6820</v>
      </c>
      <c r="N4555">
        <v>2015</v>
      </c>
      <c r="O4555">
        <v>72978</v>
      </c>
    </row>
    <row r="4556" spans="1:15" x14ac:dyDescent="0.25">
      <c r="A4556" t="s">
        <v>70</v>
      </c>
      <c r="B4556">
        <v>2009</v>
      </c>
      <c r="D4556" s="1">
        <v>40010</v>
      </c>
      <c r="E4556" t="s">
        <v>8</v>
      </c>
      <c r="F4556" t="s">
        <v>9</v>
      </c>
      <c r="G4556" t="s">
        <v>10</v>
      </c>
      <c r="H4556">
        <v>2067</v>
      </c>
      <c r="J4556">
        <v>2016</v>
      </c>
      <c r="K4556">
        <v>245</v>
      </c>
      <c r="L4556" s="1">
        <v>42614</v>
      </c>
      <c r="M4556">
        <v>2363</v>
      </c>
      <c r="N4556">
        <v>2016</v>
      </c>
      <c r="O4556">
        <v>41464</v>
      </c>
    </row>
    <row r="4557" spans="1:15" x14ac:dyDescent="0.25">
      <c r="A4557" t="s">
        <v>70</v>
      </c>
      <c r="B4557">
        <v>2009</v>
      </c>
      <c r="D4557" s="1">
        <v>40011</v>
      </c>
      <c r="E4557" t="s">
        <v>8</v>
      </c>
      <c r="F4557" t="s">
        <v>9</v>
      </c>
      <c r="G4557" t="s">
        <v>10</v>
      </c>
      <c r="H4557">
        <v>2576</v>
      </c>
      <c r="J4557">
        <v>2017</v>
      </c>
      <c r="K4557">
        <v>245</v>
      </c>
      <c r="L4557" s="1">
        <v>42980</v>
      </c>
      <c r="M4557">
        <v>590</v>
      </c>
      <c r="N4557">
        <v>2017</v>
      </c>
      <c r="O4557">
        <v>54462</v>
      </c>
    </row>
    <row r="4558" spans="1:15" x14ac:dyDescent="0.25">
      <c r="A4558" t="s">
        <v>70</v>
      </c>
      <c r="B4558">
        <v>2009</v>
      </c>
      <c r="D4558" s="1">
        <v>40012</v>
      </c>
      <c r="E4558" t="s">
        <v>8</v>
      </c>
      <c r="F4558" t="s">
        <v>9</v>
      </c>
      <c r="G4558" t="s">
        <v>10</v>
      </c>
      <c r="H4558">
        <v>3039</v>
      </c>
      <c r="J4558">
        <v>2018</v>
      </c>
      <c r="K4558">
        <v>245</v>
      </c>
      <c r="L4558" s="1">
        <v>43345</v>
      </c>
      <c r="M4558">
        <v>1951</v>
      </c>
      <c r="N4558">
        <v>2018</v>
      </c>
      <c r="O4558">
        <v>51210</v>
      </c>
    </row>
    <row r="4559" spans="1:15" x14ac:dyDescent="0.25">
      <c r="A4559" t="s">
        <v>70</v>
      </c>
      <c r="B4559">
        <v>2009</v>
      </c>
      <c r="D4559" s="1">
        <v>40013</v>
      </c>
      <c r="E4559" t="s">
        <v>8</v>
      </c>
      <c r="F4559" t="s">
        <v>9</v>
      </c>
      <c r="G4559" t="s">
        <v>10</v>
      </c>
      <c r="H4559">
        <v>3338</v>
      </c>
      <c r="J4559">
        <v>2019</v>
      </c>
      <c r="K4559">
        <v>245</v>
      </c>
      <c r="L4559" s="1">
        <v>43710</v>
      </c>
      <c r="M4559">
        <v>1466</v>
      </c>
      <c r="N4559">
        <v>2019</v>
      </c>
      <c r="O4559">
        <v>108362</v>
      </c>
    </row>
    <row r="4560" spans="1:15" x14ac:dyDescent="0.25">
      <c r="A4560" t="s">
        <v>70</v>
      </c>
      <c r="B4560">
        <v>2009</v>
      </c>
      <c r="D4560" s="1">
        <v>40014</v>
      </c>
      <c r="E4560" t="s">
        <v>8</v>
      </c>
      <c r="F4560" t="s">
        <v>9</v>
      </c>
      <c r="G4560" t="s">
        <v>10</v>
      </c>
      <c r="H4560">
        <v>2959</v>
      </c>
      <c r="J4560">
        <v>2020</v>
      </c>
      <c r="K4560">
        <v>245</v>
      </c>
      <c r="L4560" s="1">
        <v>44075</v>
      </c>
      <c r="M4560">
        <v>38</v>
      </c>
      <c r="N4560">
        <v>2020</v>
      </c>
      <c r="O4560">
        <v>30643.526315800002</v>
      </c>
    </row>
    <row r="4561" spans="1:15" x14ac:dyDescent="0.25">
      <c r="A4561" t="s">
        <v>70</v>
      </c>
      <c r="B4561">
        <v>2009</v>
      </c>
      <c r="D4561" s="1">
        <v>40015</v>
      </c>
      <c r="E4561" t="s">
        <v>8</v>
      </c>
      <c r="F4561" t="s">
        <v>9</v>
      </c>
      <c r="G4561" t="s">
        <v>10</v>
      </c>
      <c r="H4561">
        <v>1645</v>
      </c>
      <c r="J4561">
        <v>2021</v>
      </c>
      <c r="K4561">
        <v>245</v>
      </c>
      <c r="L4561" s="1">
        <v>44441</v>
      </c>
      <c r="M4561">
        <v>792</v>
      </c>
      <c r="N4561">
        <v>2021</v>
      </c>
      <c r="O4561">
        <v>31955</v>
      </c>
    </row>
    <row r="4562" spans="1:15" x14ac:dyDescent="0.25">
      <c r="A4562" t="s">
        <v>70</v>
      </c>
      <c r="B4562">
        <v>2009</v>
      </c>
      <c r="D4562" s="1">
        <v>40016</v>
      </c>
      <c r="E4562" t="s">
        <v>8</v>
      </c>
      <c r="F4562" t="s">
        <v>9</v>
      </c>
      <c r="G4562" t="s">
        <v>10</v>
      </c>
      <c r="H4562">
        <v>2549</v>
      </c>
      <c r="J4562">
        <v>1971</v>
      </c>
      <c r="K4562">
        <v>246</v>
      </c>
      <c r="L4562" s="1">
        <v>26179</v>
      </c>
      <c r="M4562">
        <v>45</v>
      </c>
      <c r="N4562">
        <v>1971</v>
      </c>
      <c r="O4562">
        <v>20267</v>
      </c>
    </row>
    <row r="4563" spans="1:15" x14ac:dyDescent="0.25">
      <c r="A4563" t="s">
        <v>70</v>
      </c>
      <c r="B4563">
        <v>2009</v>
      </c>
      <c r="D4563" s="1">
        <v>40017</v>
      </c>
      <c r="E4563" t="s">
        <v>8</v>
      </c>
      <c r="F4563" t="s">
        <v>9</v>
      </c>
      <c r="G4563" t="s">
        <v>10</v>
      </c>
      <c r="H4563">
        <v>1777</v>
      </c>
      <c r="J4563">
        <v>1972</v>
      </c>
      <c r="K4563">
        <v>246</v>
      </c>
      <c r="L4563" s="1">
        <v>26544</v>
      </c>
      <c r="M4563">
        <v>161</v>
      </c>
      <c r="N4563">
        <v>1972</v>
      </c>
      <c r="O4563">
        <v>22796</v>
      </c>
    </row>
    <row r="4564" spans="1:15" x14ac:dyDescent="0.25">
      <c r="A4564" t="s">
        <v>70</v>
      </c>
      <c r="B4564">
        <v>2009</v>
      </c>
      <c r="D4564" s="1">
        <v>40018</v>
      </c>
      <c r="E4564" t="s">
        <v>8</v>
      </c>
      <c r="F4564" t="s">
        <v>9</v>
      </c>
      <c r="G4564" t="s">
        <v>10</v>
      </c>
      <c r="H4564">
        <v>1212</v>
      </c>
      <c r="J4564">
        <v>1973</v>
      </c>
      <c r="K4564">
        <v>246</v>
      </c>
      <c r="L4564" s="1">
        <v>26910</v>
      </c>
      <c r="M4564">
        <v>303</v>
      </c>
      <c r="N4564">
        <v>1973</v>
      </c>
      <c r="O4564">
        <v>22819</v>
      </c>
    </row>
    <row r="4565" spans="1:15" x14ac:dyDescent="0.25">
      <c r="A4565" t="s">
        <v>70</v>
      </c>
      <c r="B4565">
        <v>2009</v>
      </c>
      <c r="D4565" s="1">
        <v>40019</v>
      </c>
      <c r="E4565" t="s">
        <v>8</v>
      </c>
      <c r="F4565" t="s">
        <v>9</v>
      </c>
      <c r="G4565" t="s">
        <v>10</v>
      </c>
      <c r="H4565">
        <v>1798</v>
      </c>
      <c r="J4565">
        <v>1974</v>
      </c>
      <c r="K4565">
        <v>246</v>
      </c>
      <c r="L4565" s="1">
        <v>27275</v>
      </c>
      <c r="M4565">
        <v>539</v>
      </c>
      <c r="N4565">
        <v>1974</v>
      </c>
      <c r="O4565">
        <v>62328</v>
      </c>
    </row>
    <row r="4566" spans="1:15" x14ac:dyDescent="0.25">
      <c r="A4566" t="s">
        <v>70</v>
      </c>
      <c r="B4566">
        <v>2009</v>
      </c>
      <c r="D4566" s="1">
        <v>40020</v>
      </c>
      <c r="E4566" t="s">
        <v>8</v>
      </c>
      <c r="F4566" t="s">
        <v>9</v>
      </c>
      <c r="G4566" t="s">
        <v>10</v>
      </c>
      <c r="H4566">
        <v>1520</v>
      </c>
      <c r="J4566">
        <v>1975</v>
      </c>
      <c r="K4566">
        <v>246</v>
      </c>
      <c r="L4566" s="1">
        <v>27640</v>
      </c>
      <c r="M4566">
        <v>3290</v>
      </c>
      <c r="N4566">
        <v>1975</v>
      </c>
      <c r="O4566">
        <v>16418</v>
      </c>
    </row>
    <row r="4567" spans="1:15" x14ac:dyDescent="0.25">
      <c r="A4567" t="s">
        <v>70</v>
      </c>
      <c r="B4567">
        <v>2009</v>
      </c>
      <c r="D4567" s="1">
        <v>40021</v>
      </c>
      <c r="E4567" t="s">
        <v>8</v>
      </c>
      <c r="F4567" t="s">
        <v>9</v>
      </c>
      <c r="G4567" t="s">
        <v>10</v>
      </c>
      <c r="H4567">
        <v>616</v>
      </c>
      <c r="J4567">
        <v>1976</v>
      </c>
      <c r="K4567">
        <v>246</v>
      </c>
      <c r="L4567" s="1">
        <v>28005</v>
      </c>
      <c r="M4567">
        <v>1683</v>
      </c>
      <c r="N4567">
        <v>1976</v>
      </c>
      <c r="O4567">
        <v>31506</v>
      </c>
    </row>
    <row r="4568" spans="1:15" x14ac:dyDescent="0.25">
      <c r="A4568" t="s">
        <v>70</v>
      </c>
      <c r="B4568">
        <v>2009</v>
      </c>
      <c r="D4568" s="1">
        <v>40022</v>
      </c>
      <c r="E4568" t="s">
        <v>8</v>
      </c>
      <c r="F4568" t="s">
        <v>9</v>
      </c>
      <c r="G4568" t="s">
        <v>10</v>
      </c>
      <c r="H4568">
        <v>990</v>
      </c>
      <c r="J4568">
        <v>1977</v>
      </c>
      <c r="K4568">
        <v>246</v>
      </c>
      <c r="L4568" s="1">
        <v>28371</v>
      </c>
      <c r="M4568">
        <v>2356</v>
      </c>
      <c r="N4568">
        <v>1977</v>
      </c>
      <c r="O4568">
        <v>26181</v>
      </c>
    </row>
    <row r="4569" spans="1:15" x14ac:dyDescent="0.25">
      <c r="A4569" t="s">
        <v>70</v>
      </c>
      <c r="B4569">
        <v>2009</v>
      </c>
      <c r="D4569" s="1">
        <v>40023</v>
      </c>
      <c r="E4569" t="s">
        <v>8</v>
      </c>
      <c r="F4569" t="s">
        <v>9</v>
      </c>
      <c r="G4569" t="s">
        <v>10</v>
      </c>
      <c r="H4569">
        <v>230</v>
      </c>
      <c r="J4569">
        <v>1978</v>
      </c>
      <c r="K4569">
        <v>246</v>
      </c>
      <c r="L4569" s="1">
        <v>28736</v>
      </c>
      <c r="M4569">
        <v>215</v>
      </c>
      <c r="N4569">
        <v>1978</v>
      </c>
      <c r="O4569">
        <v>32326</v>
      </c>
    </row>
    <row r="4570" spans="1:15" x14ac:dyDescent="0.25">
      <c r="A4570" t="s">
        <v>70</v>
      </c>
      <c r="B4570">
        <v>2009</v>
      </c>
      <c r="D4570" s="1">
        <v>40024</v>
      </c>
      <c r="E4570" t="s">
        <v>8</v>
      </c>
      <c r="F4570" t="s">
        <v>9</v>
      </c>
      <c r="G4570" t="s">
        <v>10</v>
      </c>
      <c r="H4570">
        <v>41</v>
      </c>
      <c r="J4570">
        <v>1979</v>
      </c>
      <c r="K4570">
        <v>246</v>
      </c>
      <c r="L4570" s="1">
        <v>29101</v>
      </c>
      <c r="M4570">
        <v>0</v>
      </c>
      <c r="N4570">
        <v>1979</v>
      </c>
      <c r="O4570">
        <v>52170</v>
      </c>
    </row>
    <row r="4571" spans="1:15" x14ac:dyDescent="0.25">
      <c r="A4571" t="s">
        <v>70</v>
      </c>
      <c r="B4571">
        <v>2009</v>
      </c>
      <c r="D4571" s="1">
        <v>40025</v>
      </c>
      <c r="E4571" t="s">
        <v>8</v>
      </c>
      <c r="F4571" t="s">
        <v>9</v>
      </c>
      <c r="G4571" t="s">
        <v>10</v>
      </c>
      <c r="H4571">
        <v>6</v>
      </c>
      <c r="J4571">
        <v>1980</v>
      </c>
      <c r="K4571">
        <v>246</v>
      </c>
      <c r="L4571" s="1">
        <v>29466</v>
      </c>
      <c r="M4571">
        <v>1223</v>
      </c>
      <c r="N4571">
        <v>1980</v>
      </c>
      <c r="O4571">
        <v>37123</v>
      </c>
    </row>
    <row r="4572" spans="1:15" x14ac:dyDescent="0.25">
      <c r="A4572" t="s">
        <v>70</v>
      </c>
      <c r="B4572">
        <v>2009</v>
      </c>
      <c r="D4572" s="1">
        <v>40026</v>
      </c>
      <c r="E4572" t="s">
        <v>8</v>
      </c>
      <c r="F4572" t="s">
        <v>9</v>
      </c>
      <c r="G4572" t="s">
        <v>10</v>
      </c>
      <c r="H4572">
        <v>639</v>
      </c>
      <c r="J4572">
        <v>1981</v>
      </c>
      <c r="K4572">
        <v>246</v>
      </c>
      <c r="L4572" s="1">
        <v>29832</v>
      </c>
      <c r="M4572">
        <v>6572</v>
      </c>
      <c r="N4572">
        <v>1981</v>
      </c>
      <c r="O4572">
        <v>17530</v>
      </c>
    </row>
    <row r="4573" spans="1:15" x14ac:dyDescent="0.25">
      <c r="A4573" t="s">
        <v>70</v>
      </c>
      <c r="B4573">
        <v>2009</v>
      </c>
      <c r="D4573" s="1">
        <v>40027</v>
      </c>
      <c r="E4573" t="s">
        <v>8</v>
      </c>
      <c r="F4573" t="s">
        <v>9</v>
      </c>
      <c r="G4573" t="s">
        <v>10</v>
      </c>
      <c r="H4573">
        <v>516</v>
      </c>
      <c r="J4573">
        <v>1982</v>
      </c>
      <c r="K4573">
        <v>246</v>
      </c>
      <c r="L4573" s="1">
        <v>30197</v>
      </c>
      <c r="M4573">
        <v>12</v>
      </c>
      <c r="N4573">
        <v>1982</v>
      </c>
      <c r="O4573">
        <v>20495</v>
      </c>
    </row>
    <row r="4574" spans="1:15" x14ac:dyDescent="0.25">
      <c r="A4574" t="s">
        <v>70</v>
      </c>
      <c r="B4574">
        <v>2009</v>
      </c>
      <c r="D4574" s="1">
        <v>40028</v>
      </c>
      <c r="E4574" t="s">
        <v>8</v>
      </c>
      <c r="F4574" t="s">
        <v>9</v>
      </c>
      <c r="G4574" t="s">
        <v>10</v>
      </c>
      <c r="H4574">
        <v>497</v>
      </c>
      <c r="J4574">
        <v>1983</v>
      </c>
      <c r="K4574">
        <v>246</v>
      </c>
      <c r="L4574" s="1">
        <v>30562</v>
      </c>
      <c r="M4574">
        <v>890</v>
      </c>
      <c r="N4574">
        <v>1983</v>
      </c>
      <c r="O4574">
        <v>71245</v>
      </c>
    </row>
    <row r="4575" spans="1:15" x14ac:dyDescent="0.25">
      <c r="A4575" t="s">
        <v>70</v>
      </c>
      <c r="B4575">
        <v>2009</v>
      </c>
      <c r="D4575" s="1">
        <v>40029</v>
      </c>
      <c r="E4575" t="s">
        <v>8</v>
      </c>
      <c r="F4575" t="s">
        <v>9</v>
      </c>
      <c r="G4575" t="s">
        <v>10</v>
      </c>
      <c r="H4575">
        <v>797</v>
      </c>
      <c r="J4575">
        <v>1984</v>
      </c>
      <c r="K4575">
        <v>246</v>
      </c>
      <c r="L4575" s="1">
        <v>30927</v>
      </c>
      <c r="M4575">
        <v>2378</v>
      </c>
      <c r="N4575">
        <v>1984</v>
      </c>
      <c r="O4575">
        <v>39828</v>
      </c>
    </row>
    <row r="4576" spans="1:15" x14ac:dyDescent="0.25">
      <c r="A4576" t="s">
        <v>70</v>
      </c>
      <c r="B4576">
        <v>2009</v>
      </c>
      <c r="D4576" s="1">
        <v>40030</v>
      </c>
      <c r="E4576" t="s">
        <v>8</v>
      </c>
      <c r="F4576" t="s">
        <v>9</v>
      </c>
      <c r="G4576" t="s">
        <v>10</v>
      </c>
      <c r="H4576">
        <v>1541</v>
      </c>
      <c r="J4576">
        <v>1985</v>
      </c>
      <c r="K4576">
        <v>246</v>
      </c>
      <c r="L4576" s="1">
        <v>31293</v>
      </c>
      <c r="M4576">
        <v>151</v>
      </c>
      <c r="N4576">
        <v>1985</v>
      </c>
      <c r="O4576">
        <v>13275</v>
      </c>
    </row>
    <row r="4577" spans="1:15" x14ac:dyDescent="0.25">
      <c r="A4577" t="s">
        <v>70</v>
      </c>
      <c r="B4577">
        <v>2009</v>
      </c>
      <c r="D4577" s="1">
        <v>40031</v>
      </c>
      <c r="E4577" t="s">
        <v>8</v>
      </c>
      <c r="F4577" t="s">
        <v>9</v>
      </c>
      <c r="G4577" t="s">
        <v>10</v>
      </c>
      <c r="H4577">
        <v>1839</v>
      </c>
      <c r="J4577">
        <v>1986</v>
      </c>
      <c r="K4577">
        <v>246</v>
      </c>
      <c r="L4577" s="1">
        <v>31658</v>
      </c>
      <c r="M4577">
        <v>14</v>
      </c>
      <c r="N4577">
        <v>1986</v>
      </c>
      <c r="O4577">
        <v>1704</v>
      </c>
    </row>
    <row r="4578" spans="1:15" x14ac:dyDescent="0.25">
      <c r="A4578" t="s">
        <v>70</v>
      </c>
      <c r="B4578">
        <v>2009</v>
      </c>
      <c r="D4578" s="1">
        <v>40032</v>
      </c>
      <c r="E4578" t="s">
        <v>8</v>
      </c>
      <c r="F4578" t="s">
        <v>9</v>
      </c>
      <c r="G4578" t="s">
        <v>10</v>
      </c>
      <c r="H4578">
        <v>1628</v>
      </c>
      <c r="J4578">
        <v>1987</v>
      </c>
      <c r="K4578">
        <v>246</v>
      </c>
      <c r="L4578" s="1">
        <v>32023</v>
      </c>
      <c r="M4578">
        <v>413</v>
      </c>
      <c r="N4578">
        <v>1987</v>
      </c>
      <c r="O4578">
        <v>23989</v>
      </c>
    </row>
    <row r="4579" spans="1:15" x14ac:dyDescent="0.25">
      <c r="A4579" t="s">
        <v>70</v>
      </c>
      <c r="B4579">
        <v>2009</v>
      </c>
      <c r="D4579" s="1">
        <v>40033</v>
      </c>
      <c r="E4579" t="s">
        <v>8</v>
      </c>
      <c r="F4579" t="s">
        <v>9</v>
      </c>
      <c r="G4579" t="s">
        <v>10</v>
      </c>
      <c r="H4579">
        <v>1425</v>
      </c>
      <c r="J4579">
        <v>1988</v>
      </c>
      <c r="K4579">
        <v>246</v>
      </c>
      <c r="L4579" s="1">
        <v>32388</v>
      </c>
      <c r="M4579">
        <v>7</v>
      </c>
      <c r="N4579">
        <v>1988</v>
      </c>
      <c r="O4579">
        <v>8671</v>
      </c>
    </row>
    <row r="4580" spans="1:15" x14ac:dyDescent="0.25">
      <c r="A4580" t="s">
        <v>70</v>
      </c>
      <c r="B4580">
        <v>2009</v>
      </c>
      <c r="D4580" s="1">
        <v>40034</v>
      </c>
      <c r="E4580" t="s">
        <v>8</v>
      </c>
      <c r="F4580" t="s">
        <v>9</v>
      </c>
      <c r="G4580" t="s">
        <v>10</v>
      </c>
      <c r="H4580">
        <v>994</v>
      </c>
      <c r="J4580">
        <v>1989</v>
      </c>
      <c r="K4580">
        <v>246</v>
      </c>
      <c r="L4580" s="1">
        <v>32754</v>
      </c>
      <c r="M4580">
        <v>255</v>
      </c>
      <c r="N4580">
        <v>1989</v>
      </c>
      <c r="O4580">
        <v>69875</v>
      </c>
    </row>
    <row r="4581" spans="1:15" x14ac:dyDescent="0.25">
      <c r="A4581" t="s">
        <v>70</v>
      </c>
      <c r="B4581">
        <v>2009</v>
      </c>
      <c r="D4581" s="1">
        <v>40035</v>
      </c>
      <c r="E4581" t="s">
        <v>8</v>
      </c>
      <c r="F4581" t="s">
        <v>9</v>
      </c>
      <c r="G4581" t="s">
        <v>10</v>
      </c>
      <c r="H4581">
        <v>2156</v>
      </c>
      <c r="J4581">
        <v>1990</v>
      </c>
      <c r="K4581">
        <v>246</v>
      </c>
      <c r="L4581" s="1">
        <v>33119</v>
      </c>
      <c r="M4581">
        <v>4159</v>
      </c>
      <c r="N4581">
        <v>1990</v>
      </c>
      <c r="O4581">
        <v>43762</v>
      </c>
    </row>
    <row r="4582" spans="1:15" x14ac:dyDescent="0.25">
      <c r="A4582" t="s">
        <v>70</v>
      </c>
      <c r="B4582">
        <v>2009</v>
      </c>
      <c r="D4582" s="1">
        <v>40036</v>
      </c>
      <c r="E4582" t="s">
        <v>8</v>
      </c>
      <c r="F4582" t="s">
        <v>9</v>
      </c>
      <c r="G4582" t="s">
        <v>10</v>
      </c>
      <c r="H4582">
        <v>1273</v>
      </c>
      <c r="J4582">
        <v>1991</v>
      </c>
      <c r="K4582">
        <v>246</v>
      </c>
      <c r="L4582" s="1">
        <v>33484</v>
      </c>
      <c r="M4582">
        <v>1524</v>
      </c>
      <c r="N4582">
        <v>1991</v>
      </c>
      <c r="O4582">
        <v>35926</v>
      </c>
    </row>
    <row r="4583" spans="1:15" x14ac:dyDescent="0.25">
      <c r="A4583" t="s">
        <v>70</v>
      </c>
      <c r="B4583">
        <v>2009</v>
      </c>
      <c r="D4583" s="1">
        <v>40037</v>
      </c>
      <c r="E4583" t="s">
        <v>8</v>
      </c>
      <c r="F4583" t="s">
        <v>9</v>
      </c>
      <c r="G4583" t="s">
        <v>10</v>
      </c>
      <c r="H4583">
        <v>1465</v>
      </c>
      <c r="J4583">
        <v>1992</v>
      </c>
      <c r="K4583">
        <v>246</v>
      </c>
      <c r="L4583" s="1">
        <v>33849</v>
      </c>
      <c r="M4583">
        <v>850</v>
      </c>
      <c r="N4583">
        <v>1992</v>
      </c>
      <c r="O4583">
        <v>45965</v>
      </c>
    </row>
    <row r="4584" spans="1:15" x14ac:dyDescent="0.25">
      <c r="A4584" t="s">
        <v>70</v>
      </c>
      <c r="B4584">
        <v>2009</v>
      </c>
      <c r="D4584" s="1">
        <v>40038</v>
      </c>
      <c r="E4584" t="s">
        <v>8</v>
      </c>
      <c r="F4584" t="s">
        <v>9</v>
      </c>
      <c r="G4584" t="s">
        <v>10</v>
      </c>
      <c r="H4584">
        <v>1419</v>
      </c>
      <c r="J4584">
        <v>1993</v>
      </c>
      <c r="K4584">
        <v>246</v>
      </c>
      <c r="L4584" s="1">
        <v>34215</v>
      </c>
      <c r="M4584">
        <v>0</v>
      </c>
      <c r="N4584">
        <v>1993</v>
      </c>
      <c r="O4584">
        <v>97746</v>
      </c>
    </row>
    <row r="4585" spans="1:15" x14ac:dyDescent="0.25">
      <c r="A4585" t="s">
        <v>70</v>
      </c>
      <c r="B4585">
        <v>2009</v>
      </c>
      <c r="D4585" s="1">
        <v>40039</v>
      </c>
      <c r="E4585" t="s">
        <v>8</v>
      </c>
      <c r="F4585" t="s">
        <v>9</v>
      </c>
      <c r="G4585" t="s">
        <v>10</v>
      </c>
      <c r="H4585">
        <v>2044</v>
      </c>
      <c r="J4585">
        <v>1994</v>
      </c>
      <c r="K4585">
        <v>246</v>
      </c>
      <c r="L4585" s="1">
        <v>34580</v>
      </c>
      <c r="M4585">
        <v>3985</v>
      </c>
      <c r="N4585">
        <v>1994</v>
      </c>
      <c r="O4585">
        <v>42656</v>
      </c>
    </row>
    <row r="4586" spans="1:15" x14ac:dyDescent="0.25">
      <c r="A4586" t="s">
        <v>70</v>
      </c>
      <c r="B4586">
        <v>2009</v>
      </c>
      <c r="D4586" s="1">
        <v>40040</v>
      </c>
      <c r="E4586" t="s">
        <v>8</v>
      </c>
      <c r="F4586" t="s">
        <v>9</v>
      </c>
      <c r="G4586" t="s">
        <v>10</v>
      </c>
      <c r="H4586">
        <v>1435</v>
      </c>
      <c r="J4586">
        <v>1995</v>
      </c>
      <c r="K4586">
        <v>246</v>
      </c>
      <c r="L4586" s="1">
        <v>34945</v>
      </c>
      <c r="M4586">
        <v>0</v>
      </c>
      <c r="N4586">
        <v>1995</v>
      </c>
      <c r="O4586">
        <v>41067</v>
      </c>
    </row>
    <row r="4587" spans="1:15" x14ac:dyDescent="0.25">
      <c r="A4587" t="s">
        <v>70</v>
      </c>
      <c r="B4587">
        <v>2009</v>
      </c>
      <c r="D4587" s="1">
        <v>40041</v>
      </c>
      <c r="E4587" t="s">
        <v>8</v>
      </c>
      <c r="F4587" t="s">
        <v>9</v>
      </c>
      <c r="G4587" t="s">
        <v>10</v>
      </c>
      <c r="H4587">
        <v>785</v>
      </c>
      <c r="J4587">
        <v>1999</v>
      </c>
      <c r="K4587">
        <v>246</v>
      </c>
      <c r="L4587" s="1">
        <v>36406</v>
      </c>
      <c r="M4587">
        <v>754</v>
      </c>
      <c r="N4587">
        <v>1999</v>
      </c>
      <c r="O4587">
        <v>45188</v>
      </c>
    </row>
    <row r="4588" spans="1:15" x14ac:dyDescent="0.25">
      <c r="A4588" t="s">
        <v>70</v>
      </c>
      <c r="B4588">
        <v>2009</v>
      </c>
      <c r="D4588" s="1">
        <v>40042</v>
      </c>
      <c r="E4588" t="s">
        <v>8</v>
      </c>
      <c r="F4588" t="s">
        <v>9</v>
      </c>
      <c r="G4588" t="s">
        <v>10</v>
      </c>
      <c r="H4588">
        <v>39</v>
      </c>
      <c r="J4588">
        <v>2000</v>
      </c>
      <c r="K4588">
        <v>246</v>
      </c>
      <c r="L4588" s="1">
        <v>36771</v>
      </c>
      <c r="M4588">
        <v>291</v>
      </c>
      <c r="N4588">
        <v>2000</v>
      </c>
      <c r="O4588">
        <v>33313</v>
      </c>
    </row>
    <row r="4589" spans="1:15" x14ac:dyDescent="0.25">
      <c r="A4589" t="s">
        <v>70</v>
      </c>
      <c r="B4589">
        <v>2009</v>
      </c>
      <c r="D4589" s="1">
        <v>40043</v>
      </c>
      <c r="E4589" t="s">
        <v>8</v>
      </c>
      <c r="F4589" t="s">
        <v>9</v>
      </c>
      <c r="G4589" t="s">
        <v>10</v>
      </c>
      <c r="H4589">
        <v>58</v>
      </c>
      <c r="J4589">
        <v>2001</v>
      </c>
      <c r="K4589">
        <v>246</v>
      </c>
      <c r="L4589" s="1">
        <v>37137</v>
      </c>
      <c r="M4589">
        <v>81</v>
      </c>
      <c r="N4589">
        <v>2001</v>
      </c>
      <c r="O4589">
        <v>44588</v>
      </c>
    </row>
    <row r="4590" spans="1:15" x14ac:dyDescent="0.25">
      <c r="A4590" t="s">
        <v>70</v>
      </c>
      <c r="B4590">
        <v>2009</v>
      </c>
      <c r="D4590" s="1">
        <v>40044</v>
      </c>
      <c r="E4590" t="s">
        <v>8</v>
      </c>
      <c r="F4590" t="s">
        <v>9</v>
      </c>
      <c r="G4590" t="s">
        <v>10</v>
      </c>
      <c r="H4590">
        <v>757</v>
      </c>
      <c r="J4590">
        <v>2002</v>
      </c>
      <c r="K4590">
        <v>246</v>
      </c>
      <c r="L4590" s="1">
        <v>37502</v>
      </c>
      <c r="M4590">
        <v>1656</v>
      </c>
      <c r="N4590">
        <v>2002</v>
      </c>
      <c r="O4590">
        <v>28535</v>
      </c>
    </row>
    <row r="4591" spans="1:15" x14ac:dyDescent="0.25">
      <c r="A4591" t="s">
        <v>70</v>
      </c>
      <c r="B4591">
        <v>2009</v>
      </c>
      <c r="D4591" s="1">
        <v>40045</v>
      </c>
      <c r="E4591" t="s">
        <v>8</v>
      </c>
      <c r="F4591" t="s">
        <v>9</v>
      </c>
      <c r="G4591" t="s">
        <v>10</v>
      </c>
      <c r="H4591">
        <v>474</v>
      </c>
      <c r="J4591">
        <v>2003</v>
      </c>
      <c r="K4591">
        <v>246</v>
      </c>
      <c r="L4591" s="1">
        <v>37867</v>
      </c>
      <c r="M4591">
        <v>0</v>
      </c>
      <c r="N4591">
        <v>2003</v>
      </c>
      <c r="O4591">
        <v>16007</v>
      </c>
    </row>
    <row r="4592" spans="1:15" x14ac:dyDescent="0.25">
      <c r="A4592" t="s">
        <v>70</v>
      </c>
      <c r="B4592">
        <v>2009</v>
      </c>
      <c r="D4592" s="1">
        <v>40046</v>
      </c>
      <c r="E4592" t="s">
        <v>8</v>
      </c>
      <c r="F4592" t="s">
        <v>9</v>
      </c>
      <c r="G4592" t="s">
        <v>10</v>
      </c>
      <c r="H4592">
        <v>920</v>
      </c>
      <c r="J4592">
        <v>2004</v>
      </c>
      <c r="K4592">
        <v>246</v>
      </c>
      <c r="L4592" s="1">
        <v>38232</v>
      </c>
      <c r="M4592">
        <v>1361</v>
      </c>
      <c r="N4592">
        <v>2004</v>
      </c>
      <c r="O4592">
        <v>39687</v>
      </c>
    </row>
    <row r="4593" spans="1:15" x14ac:dyDescent="0.25">
      <c r="A4593" t="s">
        <v>70</v>
      </c>
      <c r="B4593">
        <v>2009</v>
      </c>
      <c r="D4593" s="1">
        <v>40047</v>
      </c>
      <c r="E4593" t="s">
        <v>8</v>
      </c>
      <c r="F4593" t="s">
        <v>9</v>
      </c>
      <c r="G4593" t="s">
        <v>10</v>
      </c>
      <c r="H4593">
        <v>385</v>
      </c>
      <c r="J4593">
        <v>2005</v>
      </c>
      <c r="K4593">
        <v>246</v>
      </c>
      <c r="L4593" s="1">
        <v>38598</v>
      </c>
      <c r="M4593">
        <v>137</v>
      </c>
      <c r="N4593">
        <v>2005</v>
      </c>
      <c r="O4593">
        <v>16118</v>
      </c>
    </row>
    <row r="4594" spans="1:15" x14ac:dyDescent="0.25">
      <c r="A4594" t="s">
        <v>70</v>
      </c>
      <c r="B4594">
        <v>2009</v>
      </c>
      <c r="D4594" s="1">
        <v>40048</v>
      </c>
      <c r="E4594" t="s">
        <v>8</v>
      </c>
      <c r="F4594" t="s">
        <v>9</v>
      </c>
      <c r="G4594" t="s">
        <v>10</v>
      </c>
      <c r="H4594">
        <v>451</v>
      </c>
      <c r="J4594">
        <v>2006</v>
      </c>
      <c r="K4594">
        <v>246</v>
      </c>
      <c r="L4594" s="1">
        <v>38963</v>
      </c>
      <c r="M4594">
        <v>0</v>
      </c>
      <c r="N4594">
        <v>2006</v>
      </c>
      <c r="O4594">
        <v>25920</v>
      </c>
    </row>
    <row r="4595" spans="1:15" x14ac:dyDescent="0.25">
      <c r="A4595" t="s">
        <v>70</v>
      </c>
      <c r="B4595">
        <v>2009</v>
      </c>
      <c r="D4595" s="1">
        <v>40049</v>
      </c>
      <c r="E4595" t="s">
        <v>8</v>
      </c>
      <c r="F4595" t="s">
        <v>9</v>
      </c>
      <c r="G4595" t="s">
        <v>10</v>
      </c>
      <c r="H4595">
        <v>452</v>
      </c>
      <c r="J4595">
        <v>2007</v>
      </c>
      <c r="K4595">
        <v>246</v>
      </c>
      <c r="L4595" s="1">
        <v>39328</v>
      </c>
      <c r="M4595">
        <v>129</v>
      </c>
      <c r="N4595">
        <v>2007</v>
      </c>
      <c r="O4595">
        <v>6749</v>
      </c>
    </row>
    <row r="4596" spans="1:15" x14ac:dyDescent="0.25">
      <c r="A4596" t="s">
        <v>70</v>
      </c>
      <c r="B4596">
        <v>2009</v>
      </c>
      <c r="D4596" s="1">
        <v>40050</v>
      </c>
      <c r="E4596" t="s">
        <v>8</v>
      </c>
      <c r="F4596" t="s">
        <v>9</v>
      </c>
      <c r="G4596" t="s">
        <v>10</v>
      </c>
      <c r="H4596">
        <v>1112</v>
      </c>
      <c r="J4596">
        <v>2008</v>
      </c>
      <c r="K4596">
        <v>246</v>
      </c>
      <c r="L4596" s="1">
        <v>39693</v>
      </c>
      <c r="M4596">
        <v>1176</v>
      </c>
      <c r="N4596">
        <v>2008</v>
      </c>
      <c r="O4596">
        <v>26247</v>
      </c>
    </row>
    <row r="4597" spans="1:15" x14ac:dyDescent="0.25">
      <c r="A4597" t="s">
        <v>70</v>
      </c>
      <c r="B4597">
        <v>2009</v>
      </c>
      <c r="D4597" s="1">
        <v>40051</v>
      </c>
      <c r="E4597" t="s">
        <v>8</v>
      </c>
      <c r="F4597" t="s">
        <v>9</v>
      </c>
      <c r="G4597" t="s">
        <v>10</v>
      </c>
      <c r="H4597">
        <v>738</v>
      </c>
      <c r="J4597">
        <v>2009</v>
      </c>
      <c r="K4597">
        <v>246</v>
      </c>
      <c r="L4597" s="1">
        <v>40059</v>
      </c>
      <c r="M4597">
        <v>852</v>
      </c>
      <c r="N4597">
        <v>2009</v>
      </c>
      <c r="O4597">
        <v>97351</v>
      </c>
    </row>
    <row r="4598" spans="1:15" x14ac:dyDescent="0.25">
      <c r="A4598" t="s">
        <v>70</v>
      </c>
      <c r="B4598">
        <v>2009</v>
      </c>
      <c r="D4598" s="1">
        <v>40052</v>
      </c>
      <c r="E4598" t="s">
        <v>8</v>
      </c>
      <c r="F4598" t="s">
        <v>9</v>
      </c>
      <c r="G4598" t="s">
        <v>10</v>
      </c>
      <c r="H4598">
        <v>786</v>
      </c>
      <c r="J4598">
        <v>2010</v>
      </c>
      <c r="K4598">
        <v>246</v>
      </c>
      <c r="L4598" s="1">
        <v>40424</v>
      </c>
      <c r="M4598">
        <v>532</v>
      </c>
      <c r="N4598">
        <v>2010</v>
      </c>
      <c r="O4598">
        <v>41012</v>
      </c>
    </row>
    <row r="4599" spans="1:15" x14ac:dyDescent="0.25">
      <c r="A4599" t="s">
        <v>70</v>
      </c>
      <c r="B4599">
        <v>2009</v>
      </c>
      <c r="D4599" s="1">
        <v>40053</v>
      </c>
      <c r="E4599" t="s">
        <v>8</v>
      </c>
      <c r="F4599" t="s">
        <v>9</v>
      </c>
      <c r="G4599" t="s">
        <v>10</v>
      </c>
      <c r="H4599">
        <v>114</v>
      </c>
      <c r="J4599">
        <v>2011</v>
      </c>
      <c r="K4599">
        <v>246</v>
      </c>
      <c r="L4599" s="1">
        <v>40789</v>
      </c>
      <c r="M4599">
        <v>1063</v>
      </c>
      <c r="N4599">
        <v>2011</v>
      </c>
      <c r="O4599">
        <v>41587</v>
      </c>
    </row>
    <row r="4600" spans="1:15" x14ac:dyDescent="0.25">
      <c r="A4600" t="s">
        <v>70</v>
      </c>
      <c r="B4600">
        <v>2009</v>
      </c>
      <c r="D4600" s="1">
        <v>40054</v>
      </c>
      <c r="E4600" t="s">
        <v>8</v>
      </c>
      <c r="F4600" t="s">
        <v>9</v>
      </c>
      <c r="G4600" t="s">
        <v>10</v>
      </c>
      <c r="H4600">
        <v>19</v>
      </c>
      <c r="J4600">
        <v>2012</v>
      </c>
      <c r="K4600">
        <v>246</v>
      </c>
      <c r="L4600" s="1">
        <v>41154</v>
      </c>
      <c r="M4600">
        <v>1159</v>
      </c>
      <c r="N4600">
        <v>2012</v>
      </c>
      <c r="O4600">
        <v>68445</v>
      </c>
    </row>
    <row r="4601" spans="1:15" x14ac:dyDescent="0.25">
      <c r="A4601" t="s">
        <v>70</v>
      </c>
      <c r="B4601">
        <v>2009</v>
      </c>
      <c r="D4601" s="1">
        <v>40055</v>
      </c>
      <c r="E4601" t="s">
        <v>8</v>
      </c>
      <c r="F4601" t="s">
        <v>9</v>
      </c>
      <c r="G4601" t="s">
        <v>10</v>
      </c>
      <c r="H4601">
        <v>36</v>
      </c>
      <c r="J4601">
        <v>2013</v>
      </c>
      <c r="K4601">
        <v>246</v>
      </c>
      <c r="L4601" s="1">
        <v>41520</v>
      </c>
      <c r="M4601">
        <v>1680</v>
      </c>
      <c r="N4601">
        <v>2013</v>
      </c>
      <c r="O4601">
        <v>78245</v>
      </c>
    </row>
    <row r="4602" spans="1:15" x14ac:dyDescent="0.25">
      <c r="A4602" t="s">
        <v>70</v>
      </c>
      <c r="B4602">
        <v>2009</v>
      </c>
      <c r="D4602" s="1">
        <v>40056</v>
      </c>
      <c r="E4602" t="s">
        <v>8</v>
      </c>
      <c r="F4602" t="s">
        <v>9</v>
      </c>
      <c r="G4602" t="s">
        <v>10</v>
      </c>
      <c r="H4602">
        <v>1058</v>
      </c>
      <c r="J4602">
        <v>2014</v>
      </c>
      <c r="K4602">
        <v>246</v>
      </c>
      <c r="L4602" s="1">
        <v>41885</v>
      </c>
      <c r="M4602">
        <v>363</v>
      </c>
      <c r="N4602">
        <v>2014</v>
      </c>
      <c r="O4602">
        <v>38325</v>
      </c>
    </row>
    <row r="4603" spans="1:15" x14ac:dyDescent="0.25">
      <c r="A4603" t="s">
        <v>70</v>
      </c>
      <c r="B4603">
        <v>2009</v>
      </c>
      <c r="D4603" s="1">
        <v>40057</v>
      </c>
      <c r="E4603" t="s">
        <v>8</v>
      </c>
      <c r="F4603" t="s">
        <v>9</v>
      </c>
      <c r="G4603" t="s">
        <v>10</v>
      </c>
      <c r="H4603">
        <v>286</v>
      </c>
      <c r="J4603">
        <v>2015</v>
      </c>
      <c r="K4603">
        <v>246</v>
      </c>
      <c r="L4603" s="1">
        <v>42250</v>
      </c>
      <c r="M4603">
        <v>5151</v>
      </c>
      <c r="N4603">
        <v>2015</v>
      </c>
      <c r="O4603">
        <v>78129</v>
      </c>
    </row>
    <row r="4604" spans="1:15" x14ac:dyDescent="0.25">
      <c r="A4604" t="s">
        <v>70</v>
      </c>
      <c r="B4604">
        <v>2009</v>
      </c>
      <c r="D4604" s="1">
        <v>40058</v>
      </c>
      <c r="E4604" t="s">
        <v>8</v>
      </c>
      <c r="F4604" t="s">
        <v>9</v>
      </c>
      <c r="G4604" t="s">
        <v>10</v>
      </c>
      <c r="H4604">
        <v>483</v>
      </c>
      <c r="J4604">
        <v>2016</v>
      </c>
      <c r="K4604">
        <v>246</v>
      </c>
      <c r="L4604" s="1">
        <v>42615</v>
      </c>
      <c r="M4604">
        <v>2213</v>
      </c>
      <c r="N4604">
        <v>2016</v>
      </c>
      <c r="O4604">
        <v>43677</v>
      </c>
    </row>
    <row r="4605" spans="1:15" x14ac:dyDescent="0.25">
      <c r="A4605" t="s">
        <v>70</v>
      </c>
      <c r="B4605">
        <v>2009</v>
      </c>
      <c r="D4605" s="1">
        <v>40059</v>
      </c>
      <c r="E4605" t="s">
        <v>8</v>
      </c>
      <c r="F4605" t="s">
        <v>9</v>
      </c>
      <c r="G4605" t="s">
        <v>10</v>
      </c>
      <c r="H4605">
        <v>852</v>
      </c>
      <c r="J4605">
        <v>2017</v>
      </c>
      <c r="K4605">
        <v>246</v>
      </c>
      <c r="L4605" s="1">
        <v>42981</v>
      </c>
      <c r="M4605">
        <v>488</v>
      </c>
      <c r="N4605">
        <v>2017</v>
      </c>
      <c r="O4605">
        <v>54950</v>
      </c>
    </row>
    <row r="4606" spans="1:15" x14ac:dyDescent="0.25">
      <c r="A4606" t="s">
        <v>70</v>
      </c>
      <c r="B4606">
        <v>2009</v>
      </c>
      <c r="D4606" s="1">
        <v>40060</v>
      </c>
      <c r="E4606" t="s">
        <v>8</v>
      </c>
      <c r="F4606" t="s">
        <v>9</v>
      </c>
      <c r="G4606" t="s">
        <v>10</v>
      </c>
      <c r="H4606">
        <v>745</v>
      </c>
      <c r="J4606">
        <v>2018</v>
      </c>
      <c r="K4606">
        <v>246</v>
      </c>
      <c r="L4606" s="1">
        <v>43346</v>
      </c>
      <c r="M4606">
        <v>2228</v>
      </c>
      <c r="N4606">
        <v>2018</v>
      </c>
      <c r="O4606">
        <v>53438</v>
      </c>
    </row>
    <row r="4607" spans="1:15" x14ac:dyDescent="0.25">
      <c r="A4607" t="s">
        <v>70</v>
      </c>
      <c r="B4607">
        <v>2009</v>
      </c>
      <c r="D4607" s="1">
        <v>40061</v>
      </c>
      <c r="E4607" t="s">
        <v>8</v>
      </c>
      <c r="F4607" t="s">
        <v>9</v>
      </c>
      <c r="G4607" t="s">
        <v>10</v>
      </c>
      <c r="H4607">
        <v>943</v>
      </c>
      <c r="J4607">
        <v>2019</v>
      </c>
      <c r="K4607">
        <v>246</v>
      </c>
      <c r="L4607" s="1">
        <v>43711</v>
      </c>
      <c r="M4607">
        <v>982</v>
      </c>
      <c r="N4607">
        <v>2019</v>
      </c>
      <c r="O4607">
        <v>109344</v>
      </c>
    </row>
    <row r="4608" spans="1:15" x14ac:dyDescent="0.25">
      <c r="A4608" t="s">
        <v>70</v>
      </c>
      <c r="B4608">
        <v>2009</v>
      </c>
      <c r="D4608" s="1">
        <v>40062</v>
      </c>
      <c r="E4608" t="s">
        <v>8</v>
      </c>
      <c r="F4608" t="s">
        <v>9</v>
      </c>
      <c r="G4608" t="s">
        <v>10</v>
      </c>
      <c r="H4608">
        <v>1911</v>
      </c>
      <c r="J4608">
        <v>2020</v>
      </c>
      <c r="K4608">
        <v>246</v>
      </c>
      <c r="L4608" s="1">
        <v>44076</v>
      </c>
      <c r="M4608">
        <v>6</v>
      </c>
      <c r="N4608">
        <v>2020</v>
      </c>
      <c r="O4608">
        <v>30649.526315800002</v>
      </c>
    </row>
    <row r="4609" spans="1:15" x14ac:dyDescent="0.25">
      <c r="A4609" t="s">
        <v>70</v>
      </c>
      <c r="B4609">
        <v>2009</v>
      </c>
      <c r="D4609" s="1">
        <v>40063</v>
      </c>
      <c r="E4609" t="s">
        <v>8</v>
      </c>
      <c r="F4609" t="s">
        <v>9</v>
      </c>
      <c r="G4609" t="s">
        <v>10</v>
      </c>
      <c r="H4609">
        <v>2102</v>
      </c>
      <c r="J4609">
        <v>2021</v>
      </c>
      <c r="K4609">
        <v>246</v>
      </c>
      <c r="L4609" s="1">
        <v>44442</v>
      </c>
      <c r="M4609">
        <v>337</v>
      </c>
      <c r="N4609">
        <v>2021</v>
      </c>
      <c r="O4609">
        <v>32292</v>
      </c>
    </row>
    <row r="4610" spans="1:15" x14ac:dyDescent="0.25">
      <c r="A4610" t="s">
        <v>70</v>
      </c>
      <c r="B4610">
        <v>2009</v>
      </c>
      <c r="D4610" s="1">
        <v>40064</v>
      </c>
      <c r="E4610" t="s">
        <v>8</v>
      </c>
      <c r="F4610" t="s">
        <v>9</v>
      </c>
      <c r="G4610" t="s">
        <v>10</v>
      </c>
      <c r="H4610">
        <v>1859</v>
      </c>
      <c r="J4610">
        <v>1971</v>
      </c>
      <c r="K4610">
        <v>247</v>
      </c>
      <c r="L4610" s="1">
        <v>26180</v>
      </c>
      <c r="M4610">
        <v>30</v>
      </c>
      <c r="N4610">
        <v>1971</v>
      </c>
      <c r="O4610">
        <v>20297</v>
      </c>
    </row>
    <row r="4611" spans="1:15" x14ac:dyDescent="0.25">
      <c r="A4611" t="s">
        <v>70</v>
      </c>
      <c r="B4611">
        <v>2009</v>
      </c>
      <c r="D4611" s="1">
        <v>40065</v>
      </c>
      <c r="E4611" t="s">
        <v>8</v>
      </c>
      <c r="F4611" t="s">
        <v>9</v>
      </c>
      <c r="G4611" t="s">
        <v>10</v>
      </c>
      <c r="H4611">
        <v>2146</v>
      </c>
      <c r="J4611">
        <v>1972</v>
      </c>
      <c r="K4611">
        <v>247</v>
      </c>
      <c r="L4611" s="1">
        <v>26545</v>
      </c>
      <c r="M4611">
        <v>441</v>
      </c>
      <c r="N4611">
        <v>1972</v>
      </c>
      <c r="O4611">
        <v>23237</v>
      </c>
    </row>
    <row r="4612" spans="1:15" x14ac:dyDescent="0.25">
      <c r="A4612" t="s">
        <v>70</v>
      </c>
      <c r="B4612">
        <v>2009</v>
      </c>
      <c r="D4612" s="1">
        <v>40066</v>
      </c>
      <c r="E4612" t="s">
        <v>8</v>
      </c>
      <c r="F4612" t="s">
        <v>9</v>
      </c>
      <c r="G4612" t="s">
        <v>10</v>
      </c>
      <c r="H4612">
        <v>539</v>
      </c>
      <c r="J4612">
        <v>1973</v>
      </c>
      <c r="K4612">
        <v>247</v>
      </c>
      <c r="L4612" s="1">
        <v>26911</v>
      </c>
      <c r="M4612">
        <v>731</v>
      </c>
      <c r="N4612">
        <v>1973</v>
      </c>
      <c r="O4612">
        <v>23550</v>
      </c>
    </row>
    <row r="4613" spans="1:15" x14ac:dyDescent="0.25">
      <c r="A4613" t="s">
        <v>70</v>
      </c>
      <c r="B4613">
        <v>2009</v>
      </c>
      <c r="D4613" s="1">
        <v>40067</v>
      </c>
      <c r="E4613" t="s">
        <v>8</v>
      </c>
      <c r="F4613" t="s">
        <v>9</v>
      </c>
      <c r="G4613" t="s">
        <v>10</v>
      </c>
      <c r="H4613">
        <v>29</v>
      </c>
      <c r="J4613">
        <v>1974</v>
      </c>
      <c r="K4613">
        <v>247</v>
      </c>
      <c r="L4613" s="1">
        <v>27276</v>
      </c>
      <c r="M4613">
        <v>3</v>
      </c>
      <c r="N4613">
        <v>1974</v>
      </c>
      <c r="O4613">
        <v>62331</v>
      </c>
    </row>
    <row r="4614" spans="1:15" x14ac:dyDescent="0.25">
      <c r="A4614" t="s">
        <v>70</v>
      </c>
      <c r="B4614">
        <v>2009</v>
      </c>
      <c r="D4614" s="1">
        <v>40068</v>
      </c>
      <c r="E4614" t="s">
        <v>8</v>
      </c>
      <c r="F4614" t="s">
        <v>9</v>
      </c>
      <c r="G4614" t="s">
        <v>10</v>
      </c>
      <c r="H4614">
        <v>28</v>
      </c>
      <c r="J4614">
        <v>1975</v>
      </c>
      <c r="K4614">
        <v>247</v>
      </c>
      <c r="L4614" s="1">
        <v>27641</v>
      </c>
      <c r="M4614">
        <v>3216</v>
      </c>
      <c r="N4614">
        <v>1975</v>
      </c>
      <c r="O4614">
        <v>19634</v>
      </c>
    </row>
    <row r="4615" spans="1:15" x14ac:dyDescent="0.25">
      <c r="A4615" t="s">
        <v>70</v>
      </c>
      <c r="B4615">
        <v>2009</v>
      </c>
      <c r="D4615" s="1">
        <v>40069</v>
      </c>
      <c r="E4615" t="s">
        <v>8</v>
      </c>
      <c r="F4615" t="s">
        <v>9</v>
      </c>
      <c r="G4615" t="s">
        <v>10</v>
      </c>
      <c r="H4615">
        <v>615</v>
      </c>
      <c r="J4615">
        <v>1976</v>
      </c>
      <c r="K4615">
        <v>247</v>
      </c>
      <c r="L4615" s="1">
        <v>28006</v>
      </c>
      <c r="M4615">
        <v>18</v>
      </c>
      <c r="N4615">
        <v>1976</v>
      </c>
      <c r="O4615">
        <v>31524</v>
      </c>
    </row>
    <row r="4616" spans="1:15" x14ac:dyDescent="0.25">
      <c r="A4616" t="s">
        <v>70</v>
      </c>
      <c r="B4616">
        <v>2009</v>
      </c>
      <c r="D4616" s="1">
        <v>40070</v>
      </c>
      <c r="E4616" t="s">
        <v>8</v>
      </c>
      <c r="F4616" t="s">
        <v>9</v>
      </c>
      <c r="G4616" t="s">
        <v>10</v>
      </c>
      <c r="H4616">
        <v>276</v>
      </c>
      <c r="J4616">
        <v>1977</v>
      </c>
      <c r="K4616">
        <v>247</v>
      </c>
      <c r="L4616" s="1">
        <v>28372</v>
      </c>
      <c r="M4616">
        <v>4053</v>
      </c>
      <c r="N4616">
        <v>1977</v>
      </c>
      <c r="O4616">
        <v>30234</v>
      </c>
    </row>
    <row r="4617" spans="1:15" x14ac:dyDescent="0.25">
      <c r="A4617" t="s">
        <v>70</v>
      </c>
      <c r="B4617">
        <v>2009</v>
      </c>
      <c r="D4617" s="1">
        <v>40071</v>
      </c>
      <c r="E4617" t="s">
        <v>8</v>
      </c>
      <c r="F4617" t="s">
        <v>9</v>
      </c>
      <c r="G4617" t="s">
        <v>10</v>
      </c>
      <c r="H4617">
        <v>882</v>
      </c>
      <c r="J4617">
        <v>1978</v>
      </c>
      <c r="K4617">
        <v>247</v>
      </c>
      <c r="L4617" s="1">
        <v>28737</v>
      </c>
      <c r="M4617">
        <v>1287</v>
      </c>
      <c r="N4617">
        <v>1978</v>
      </c>
      <c r="O4617">
        <v>33613</v>
      </c>
    </row>
    <row r="4618" spans="1:15" x14ac:dyDescent="0.25">
      <c r="A4618" t="s">
        <v>70</v>
      </c>
      <c r="B4618">
        <v>2009</v>
      </c>
      <c r="D4618" s="1">
        <v>40072</v>
      </c>
      <c r="E4618" t="s">
        <v>8</v>
      </c>
      <c r="F4618" t="s">
        <v>9</v>
      </c>
      <c r="G4618" t="s">
        <v>10</v>
      </c>
      <c r="H4618">
        <v>1158</v>
      </c>
      <c r="J4618">
        <v>1979</v>
      </c>
      <c r="K4618">
        <v>247</v>
      </c>
      <c r="L4618" s="1">
        <v>29102</v>
      </c>
      <c r="M4618">
        <v>0</v>
      </c>
      <c r="N4618">
        <v>1979</v>
      </c>
      <c r="O4618">
        <v>52170</v>
      </c>
    </row>
    <row r="4619" spans="1:15" x14ac:dyDescent="0.25">
      <c r="A4619" t="s">
        <v>70</v>
      </c>
      <c r="B4619">
        <v>2009</v>
      </c>
      <c r="D4619" s="1">
        <v>40073</v>
      </c>
      <c r="E4619" t="s">
        <v>8</v>
      </c>
      <c r="F4619" t="s">
        <v>9</v>
      </c>
      <c r="G4619" t="s">
        <v>10</v>
      </c>
      <c r="H4619">
        <v>674</v>
      </c>
      <c r="J4619">
        <v>1980</v>
      </c>
      <c r="K4619">
        <v>247</v>
      </c>
      <c r="L4619" s="1">
        <v>29467</v>
      </c>
      <c r="M4619">
        <v>839</v>
      </c>
      <c r="N4619">
        <v>1980</v>
      </c>
      <c r="O4619">
        <v>37962</v>
      </c>
    </row>
    <row r="4620" spans="1:15" x14ac:dyDescent="0.25">
      <c r="A4620" t="s">
        <v>70</v>
      </c>
      <c r="B4620">
        <v>2009</v>
      </c>
      <c r="D4620" s="1">
        <v>40074</v>
      </c>
      <c r="E4620" t="s">
        <v>8</v>
      </c>
      <c r="F4620" t="s">
        <v>9</v>
      </c>
      <c r="G4620" t="s">
        <v>10</v>
      </c>
      <c r="H4620">
        <v>42</v>
      </c>
      <c r="J4620">
        <v>1981</v>
      </c>
      <c r="K4620">
        <v>247</v>
      </c>
      <c r="L4620" s="1">
        <v>29833</v>
      </c>
      <c r="M4620">
        <v>9343</v>
      </c>
      <c r="N4620">
        <v>1981</v>
      </c>
      <c r="O4620">
        <v>26873</v>
      </c>
    </row>
    <row r="4621" spans="1:15" x14ac:dyDescent="0.25">
      <c r="A4621" t="s">
        <v>70</v>
      </c>
      <c r="B4621">
        <v>2009</v>
      </c>
      <c r="D4621" s="1">
        <v>40075</v>
      </c>
      <c r="E4621" t="s">
        <v>8</v>
      </c>
      <c r="F4621" t="s">
        <v>9</v>
      </c>
      <c r="G4621" t="s">
        <v>10</v>
      </c>
      <c r="H4621">
        <v>953</v>
      </c>
      <c r="J4621">
        <v>1982</v>
      </c>
      <c r="K4621">
        <v>247</v>
      </c>
      <c r="L4621" s="1">
        <v>30198</v>
      </c>
      <c r="M4621">
        <v>196</v>
      </c>
      <c r="N4621">
        <v>1982</v>
      </c>
      <c r="O4621">
        <v>20691</v>
      </c>
    </row>
    <row r="4622" spans="1:15" x14ac:dyDescent="0.25">
      <c r="A4622" t="s">
        <v>70</v>
      </c>
      <c r="B4622">
        <v>2009</v>
      </c>
      <c r="D4622" s="1">
        <v>40076</v>
      </c>
      <c r="E4622" t="s">
        <v>8</v>
      </c>
      <c r="F4622" t="s">
        <v>9</v>
      </c>
      <c r="G4622" t="s">
        <v>10</v>
      </c>
      <c r="H4622">
        <v>1605</v>
      </c>
      <c r="J4622">
        <v>1983</v>
      </c>
      <c r="K4622">
        <v>247</v>
      </c>
      <c r="L4622" s="1">
        <v>30563</v>
      </c>
      <c r="M4622">
        <v>7</v>
      </c>
      <c r="N4622">
        <v>1983</v>
      </c>
      <c r="O4622">
        <v>71252</v>
      </c>
    </row>
    <row r="4623" spans="1:15" x14ac:dyDescent="0.25">
      <c r="A4623" t="s">
        <v>70</v>
      </c>
      <c r="B4623">
        <v>2009</v>
      </c>
      <c r="D4623" s="1">
        <v>40077</v>
      </c>
      <c r="E4623" t="s">
        <v>8</v>
      </c>
      <c r="F4623" t="s">
        <v>9</v>
      </c>
      <c r="G4623" t="s">
        <v>10</v>
      </c>
      <c r="H4623">
        <v>65</v>
      </c>
      <c r="J4623">
        <v>1984</v>
      </c>
      <c r="K4623">
        <v>247</v>
      </c>
      <c r="L4623" s="1">
        <v>30928</v>
      </c>
      <c r="M4623">
        <v>3755</v>
      </c>
      <c r="N4623">
        <v>1984</v>
      </c>
      <c r="O4623">
        <v>43583</v>
      </c>
    </row>
    <row r="4624" spans="1:15" x14ac:dyDescent="0.25">
      <c r="A4624" t="s">
        <v>70</v>
      </c>
      <c r="B4624">
        <v>2009</v>
      </c>
      <c r="D4624" s="1">
        <v>40078</v>
      </c>
      <c r="E4624" t="s">
        <v>8</v>
      </c>
      <c r="F4624" t="s">
        <v>9</v>
      </c>
      <c r="G4624" t="s">
        <v>10</v>
      </c>
      <c r="H4624">
        <v>343</v>
      </c>
      <c r="J4624">
        <v>1985</v>
      </c>
      <c r="K4624">
        <v>247</v>
      </c>
      <c r="L4624" s="1">
        <v>31294</v>
      </c>
      <c r="M4624">
        <v>551</v>
      </c>
      <c r="N4624">
        <v>1985</v>
      </c>
      <c r="O4624">
        <v>13826</v>
      </c>
    </row>
    <row r="4625" spans="1:15" x14ac:dyDescent="0.25">
      <c r="A4625" t="s">
        <v>70</v>
      </c>
      <c r="B4625">
        <v>2009</v>
      </c>
      <c r="D4625" s="1">
        <v>40079</v>
      </c>
      <c r="E4625" t="s">
        <v>8</v>
      </c>
      <c r="F4625" t="s">
        <v>9</v>
      </c>
      <c r="G4625" t="s">
        <v>10</v>
      </c>
      <c r="H4625">
        <v>222</v>
      </c>
      <c r="J4625">
        <v>1986</v>
      </c>
      <c r="K4625">
        <v>247</v>
      </c>
      <c r="L4625" s="1">
        <v>31659</v>
      </c>
      <c r="M4625">
        <v>2</v>
      </c>
      <c r="N4625">
        <v>1986</v>
      </c>
      <c r="O4625">
        <v>1706</v>
      </c>
    </row>
    <row r="4626" spans="1:15" x14ac:dyDescent="0.25">
      <c r="A4626" t="s">
        <v>70</v>
      </c>
      <c r="B4626">
        <v>2009</v>
      </c>
      <c r="D4626" s="1">
        <v>40080</v>
      </c>
      <c r="E4626" t="s">
        <v>8</v>
      </c>
      <c r="F4626" t="s">
        <v>9</v>
      </c>
      <c r="G4626" t="s">
        <v>10</v>
      </c>
      <c r="H4626">
        <v>531</v>
      </c>
      <c r="J4626">
        <v>1987</v>
      </c>
      <c r="K4626">
        <v>247</v>
      </c>
      <c r="L4626" s="1">
        <v>32024</v>
      </c>
      <c r="M4626">
        <v>2</v>
      </c>
      <c r="N4626">
        <v>1987</v>
      </c>
      <c r="O4626">
        <v>23991</v>
      </c>
    </row>
    <row r="4627" spans="1:15" x14ac:dyDescent="0.25">
      <c r="A4627" t="s">
        <v>70</v>
      </c>
      <c r="B4627">
        <v>2009</v>
      </c>
      <c r="D4627" s="1">
        <v>40081</v>
      </c>
      <c r="E4627" t="s">
        <v>8</v>
      </c>
      <c r="F4627" t="s">
        <v>9</v>
      </c>
      <c r="G4627" t="s">
        <v>10</v>
      </c>
      <c r="H4627">
        <v>731</v>
      </c>
      <c r="J4627">
        <v>1988</v>
      </c>
      <c r="K4627">
        <v>247</v>
      </c>
      <c r="L4627" s="1">
        <v>32389</v>
      </c>
      <c r="M4627">
        <v>80</v>
      </c>
      <c r="N4627">
        <v>1988</v>
      </c>
      <c r="O4627">
        <v>8751</v>
      </c>
    </row>
    <row r="4628" spans="1:15" x14ac:dyDescent="0.25">
      <c r="A4628" t="s">
        <v>70</v>
      </c>
      <c r="B4628">
        <v>2009</v>
      </c>
      <c r="D4628" s="1">
        <v>40082</v>
      </c>
      <c r="E4628" t="s">
        <v>8</v>
      </c>
      <c r="F4628" t="s">
        <v>9</v>
      </c>
      <c r="G4628" t="s">
        <v>10</v>
      </c>
      <c r="H4628">
        <v>539</v>
      </c>
      <c r="J4628">
        <v>1989</v>
      </c>
      <c r="K4628">
        <v>247</v>
      </c>
      <c r="L4628" s="1">
        <v>32755</v>
      </c>
      <c r="M4628">
        <v>6283</v>
      </c>
      <c r="N4628">
        <v>1989</v>
      </c>
      <c r="O4628">
        <v>76158</v>
      </c>
    </row>
    <row r="4629" spans="1:15" x14ac:dyDescent="0.25">
      <c r="A4629" t="s">
        <v>70</v>
      </c>
      <c r="B4629">
        <v>2009</v>
      </c>
      <c r="D4629" s="1">
        <v>40083</v>
      </c>
      <c r="E4629" t="s">
        <v>8</v>
      </c>
      <c r="F4629" t="s">
        <v>9</v>
      </c>
      <c r="G4629" t="s">
        <v>10</v>
      </c>
      <c r="H4629">
        <v>527</v>
      </c>
      <c r="J4629">
        <v>1990</v>
      </c>
      <c r="K4629">
        <v>247</v>
      </c>
      <c r="L4629" s="1">
        <v>33120</v>
      </c>
      <c r="M4629">
        <v>1075</v>
      </c>
      <c r="N4629">
        <v>1990</v>
      </c>
      <c r="O4629">
        <v>44837</v>
      </c>
    </row>
    <row r="4630" spans="1:15" x14ac:dyDescent="0.25">
      <c r="A4630" t="s">
        <v>70</v>
      </c>
      <c r="B4630">
        <v>2009</v>
      </c>
      <c r="D4630" s="1">
        <v>40084</v>
      </c>
      <c r="E4630" t="s">
        <v>8</v>
      </c>
      <c r="F4630" t="s">
        <v>9</v>
      </c>
      <c r="G4630" t="s">
        <v>10</v>
      </c>
      <c r="H4630">
        <v>1292</v>
      </c>
      <c r="J4630">
        <v>1991</v>
      </c>
      <c r="K4630">
        <v>247</v>
      </c>
      <c r="L4630" s="1">
        <v>33485</v>
      </c>
      <c r="M4630">
        <v>308</v>
      </c>
      <c r="N4630">
        <v>1991</v>
      </c>
      <c r="O4630">
        <v>36234</v>
      </c>
    </row>
    <row r="4631" spans="1:15" x14ac:dyDescent="0.25">
      <c r="A4631" t="s">
        <v>70</v>
      </c>
      <c r="B4631">
        <v>2009</v>
      </c>
      <c r="D4631" s="1">
        <v>40085</v>
      </c>
      <c r="E4631" t="s">
        <v>8</v>
      </c>
      <c r="F4631" t="s">
        <v>9</v>
      </c>
      <c r="G4631" t="s">
        <v>10</v>
      </c>
      <c r="H4631">
        <v>5724</v>
      </c>
      <c r="J4631">
        <v>1992</v>
      </c>
      <c r="K4631">
        <v>247</v>
      </c>
      <c r="L4631" s="1">
        <v>33850</v>
      </c>
      <c r="M4631">
        <v>534</v>
      </c>
      <c r="N4631">
        <v>1992</v>
      </c>
      <c r="O4631">
        <v>46499</v>
      </c>
    </row>
    <row r="4632" spans="1:15" x14ac:dyDescent="0.25">
      <c r="A4632" t="s">
        <v>70</v>
      </c>
      <c r="B4632">
        <v>2009</v>
      </c>
      <c r="D4632" s="1">
        <v>40086</v>
      </c>
      <c r="E4632" t="s">
        <v>8</v>
      </c>
      <c r="F4632" t="s">
        <v>9</v>
      </c>
      <c r="G4632" t="s">
        <v>10</v>
      </c>
      <c r="H4632">
        <v>5483</v>
      </c>
      <c r="J4632">
        <v>1993</v>
      </c>
      <c r="K4632">
        <v>247</v>
      </c>
      <c r="L4632" s="1">
        <v>34216</v>
      </c>
      <c r="M4632">
        <v>341</v>
      </c>
      <c r="N4632">
        <v>1993</v>
      </c>
      <c r="O4632">
        <v>98087</v>
      </c>
    </row>
    <row r="4633" spans="1:15" x14ac:dyDescent="0.25">
      <c r="A4633" t="s">
        <v>70</v>
      </c>
      <c r="B4633">
        <v>2009</v>
      </c>
      <c r="D4633" s="1">
        <v>40087</v>
      </c>
      <c r="E4633" t="s">
        <v>8</v>
      </c>
      <c r="F4633" t="s">
        <v>9</v>
      </c>
      <c r="G4633" t="s">
        <v>10</v>
      </c>
      <c r="H4633">
        <v>4696</v>
      </c>
      <c r="J4633">
        <v>1994</v>
      </c>
      <c r="K4633">
        <v>247</v>
      </c>
      <c r="L4633" s="1">
        <v>34581</v>
      </c>
      <c r="M4633">
        <v>950</v>
      </c>
      <c r="N4633">
        <v>1994</v>
      </c>
      <c r="O4633">
        <v>43606</v>
      </c>
    </row>
    <row r="4634" spans="1:15" x14ac:dyDescent="0.25">
      <c r="A4634" t="s">
        <v>70</v>
      </c>
      <c r="B4634">
        <v>2009</v>
      </c>
      <c r="D4634" s="1">
        <v>40088</v>
      </c>
      <c r="E4634" t="s">
        <v>8</v>
      </c>
      <c r="F4634" t="s">
        <v>9</v>
      </c>
      <c r="G4634" t="s">
        <v>10</v>
      </c>
      <c r="H4634">
        <v>4606</v>
      </c>
      <c r="J4634">
        <v>1995</v>
      </c>
      <c r="K4634">
        <v>247</v>
      </c>
      <c r="L4634" s="1">
        <v>34946</v>
      </c>
      <c r="M4634">
        <v>0</v>
      </c>
      <c r="N4634">
        <v>1995</v>
      </c>
      <c r="O4634">
        <v>41067</v>
      </c>
    </row>
    <row r="4635" spans="1:15" x14ac:dyDescent="0.25">
      <c r="A4635" t="s">
        <v>70</v>
      </c>
      <c r="B4635">
        <v>2009</v>
      </c>
      <c r="D4635" s="1">
        <v>40089</v>
      </c>
      <c r="E4635" t="s">
        <v>8</v>
      </c>
      <c r="F4635" t="s">
        <v>9</v>
      </c>
      <c r="G4635" t="s">
        <v>10</v>
      </c>
      <c r="H4635">
        <v>4288</v>
      </c>
      <c r="J4635">
        <v>1999</v>
      </c>
      <c r="K4635">
        <v>247</v>
      </c>
      <c r="L4635" s="1">
        <v>36407</v>
      </c>
      <c r="M4635">
        <v>2904</v>
      </c>
      <c r="N4635">
        <v>1999</v>
      </c>
      <c r="O4635">
        <v>48092</v>
      </c>
    </row>
    <row r="4636" spans="1:15" x14ac:dyDescent="0.25">
      <c r="A4636" t="s">
        <v>70</v>
      </c>
      <c r="B4636">
        <v>2009</v>
      </c>
      <c r="D4636" s="1">
        <v>40090</v>
      </c>
      <c r="E4636" t="s">
        <v>8</v>
      </c>
      <c r="F4636" t="s">
        <v>9</v>
      </c>
      <c r="G4636" t="s">
        <v>10</v>
      </c>
      <c r="H4636">
        <v>2230</v>
      </c>
      <c r="J4636">
        <v>2000</v>
      </c>
      <c r="K4636">
        <v>247</v>
      </c>
      <c r="L4636" s="1">
        <v>36772</v>
      </c>
      <c r="M4636">
        <v>2441</v>
      </c>
      <c r="N4636">
        <v>2000</v>
      </c>
      <c r="O4636">
        <v>35754</v>
      </c>
    </row>
    <row r="4637" spans="1:15" x14ac:dyDescent="0.25">
      <c r="A4637" t="s">
        <v>70</v>
      </c>
      <c r="B4637">
        <v>2009</v>
      </c>
      <c r="D4637" s="1">
        <v>40091</v>
      </c>
      <c r="E4637" t="s">
        <v>8</v>
      </c>
      <c r="F4637" t="s">
        <v>9</v>
      </c>
      <c r="G4637" t="s">
        <v>10</v>
      </c>
      <c r="H4637">
        <v>807</v>
      </c>
      <c r="J4637">
        <v>2001</v>
      </c>
      <c r="K4637">
        <v>247</v>
      </c>
      <c r="L4637" s="1">
        <v>37138</v>
      </c>
      <c r="M4637">
        <v>68</v>
      </c>
      <c r="N4637">
        <v>2001</v>
      </c>
      <c r="O4637">
        <v>44656</v>
      </c>
    </row>
    <row r="4638" spans="1:15" x14ac:dyDescent="0.25">
      <c r="A4638" t="s">
        <v>70</v>
      </c>
      <c r="B4638">
        <v>2009</v>
      </c>
      <c r="D4638" s="1">
        <v>40092</v>
      </c>
      <c r="E4638" t="s">
        <v>8</v>
      </c>
      <c r="F4638" t="s">
        <v>9</v>
      </c>
      <c r="G4638" t="s">
        <v>10</v>
      </c>
      <c r="H4638">
        <v>1286</v>
      </c>
      <c r="J4638">
        <v>2002</v>
      </c>
      <c r="K4638">
        <v>247</v>
      </c>
      <c r="L4638" s="1">
        <v>37503</v>
      </c>
      <c r="M4638">
        <v>316</v>
      </c>
      <c r="N4638">
        <v>2002</v>
      </c>
      <c r="O4638">
        <v>28851</v>
      </c>
    </row>
    <row r="4639" spans="1:15" x14ac:dyDescent="0.25">
      <c r="A4639" t="s">
        <v>70</v>
      </c>
      <c r="B4639">
        <v>2009</v>
      </c>
      <c r="D4639" s="1">
        <v>40093</v>
      </c>
      <c r="E4639" t="s">
        <v>8</v>
      </c>
      <c r="F4639" t="s">
        <v>9</v>
      </c>
      <c r="G4639" t="s">
        <v>10</v>
      </c>
      <c r="H4639">
        <v>1356</v>
      </c>
      <c r="J4639">
        <v>2003</v>
      </c>
      <c r="K4639">
        <v>247</v>
      </c>
      <c r="L4639" s="1">
        <v>37868</v>
      </c>
      <c r="M4639">
        <v>0</v>
      </c>
      <c r="N4639">
        <v>2003</v>
      </c>
      <c r="O4639">
        <v>16007</v>
      </c>
    </row>
    <row r="4640" spans="1:15" x14ac:dyDescent="0.25">
      <c r="A4640" t="s">
        <v>70</v>
      </c>
      <c r="B4640">
        <v>2009</v>
      </c>
      <c r="D4640" s="1">
        <v>40094</v>
      </c>
      <c r="E4640" t="s">
        <v>8</v>
      </c>
      <c r="F4640" t="s">
        <v>9</v>
      </c>
      <c r="G4640" t="s">
        <v>10</v>
      </c>
      <c r="H4640">
        <v>1193</v>
      </c>
      <c r="J4640">
        <v>2004</v>
      </c>
      <c r="K4640">
        <v>247</v>
      </c>
      <c r="L4640" s="1">
        <v>38233</v>
      </c>
      <c r="M4640">
        <v>1346</v>
      </c>
      <c r="N4640">
        <v>2004</v>
      </c>
      <c r="O4640">
        <v>41033</v>
      </c>
    </row>
    <row r="4641" spans="1:15" x14ac:dyDescent="0.25">
      <c r="A4641" t="s">
        <v>70</v>
      </c>
      <c r="B4641">
        <v>2009</v>
      </c>
      <c r="D4641" s="1">
        <v>40095</v>
      </c>
      <c r="E4641" t="s">
        <v>8</v>
      </c>
      <c r="F4641" t="s">
        <v>9</v>
      </c>
      <c r="G4641" t="s">
        <v>10</v>
      </c>
      <c r="H4641">
        <v>795</v>
      </c>
      <c r="J4641">
        <v>2005</v>
      </c>
      <c r="K4641">
        <v>247</v>
      </c>
      <c r="L4641" s="1">
        <v>38599</v>
      </c>
      <c r="M4641">
        <v>344</v>
      </c>
      <c r="N4641">
        <v>2005</v>
      </c>
      <c r="O4641">
        <v>16462</v>
      </c>
    </row>
    <row r="4642" spans="1:15" x14ac:dyDescent="0.25">
      <c r="A4642" t="s">
        <v>70</v>
      </c>
      <c r="B4642">
        <v>2009</v>
      </c>
      <c r="D4642" s="1">
        <v>40096</v>
      </c>
      <c r="E4642" t="s">
        <v>8</v>
      </c>
      <c r="F4642" t="s">
        <v>9</v>
      </c>
      <c r="G4642" t="s">
        <v>10</v>
      </c>
      <c r="H4642">
        <v>1195</v>
      </c>
      <c r="J4642">
        <v>2006</v>
      </c>
      <c r="K4642">
        <v>247</v>
      </c>
      <c r="L4642" s="1">
        <v>38964</v>
      </c>
      <c r="M4642">
        <v>588</v>
      </c>
      <c r="N4642">
        <v>2006</v>
      </c>
      <c r="O4642">
        <v>26508</v>
      </c>
    </row>
    <row r="4643" spans="1:15" x14ac:dyDescent="0.25">
      <c r="A4643" t="s">
        <v>70</v>
      </c>
      <c r="B4643">
        <v>2009</v>
      </c>
      <c r="D4643" s="1">
        <v>40097</v>
      </c>
      <c r="E4643" t="s">
        <v>8</v>
      </c>
      <c r="F4643" t="s">
        <v>9</v>
      </c>
      <c r="G4643" t="s">
        <v>10</v>
      </c>
      <c r="H4643">
        <v>1028</v>
      </c>
      <c r="J4643">
        <v>2007</v>
      </c>
      <c r="K4643">
        <v>247</v>
      </c>
      <c r="L4643" s="1">
        <v>39329</v>
      </c>
      <c r="M4643">
        <v>553</v>
      </c>
      <c r="N4643">
        <v>2007</v>
      </c>
      <c r="O4643">
        <v>7302</v>
      </c>
    </row>
    <row r="4644" spans="1:15" x14ac:dyDescent="0.25">
      <c r="A4644" t="s">
        <v>70</v>
      </c>
      <c r="B4644">
        <v>2009</v>
      </c>
      <c r="D4644" s="1">
        <v>40098</v>
      </c>
      <c r="E4644" t="s">
        <v>8</v>
      </c>
      <c r="F4644" t="s">
        <v>9</v>
      </c>
      <c r="G4644" t="s">
        <v>10</v>
      </c>
      <c r="H4644">
        <v>238</v>
      </c>
      <c r="J4644">
        <v>2008</v>
      </c>
      <c r="K4644">
        <v>247</v>
      </c>
      <c r="L4644" s="1">
        <v>39694</v>
      </c>
      <c r="M4644">
        <v>1822</v>
      </c>
      <c r="N4644">
        <v>2008</v>
      </c>
      <c r="O4644">
        <v>28069</v>
      </c>
    </row>
    <row r="4645" spans="1:15" x14ac:dyDescent="0.25">
      <c r="A4645" t="s">
        <v>70</v>
      </c>
      <c r="B4645">
        <v>2010</v>
      </c>
      <c r="D4645" s="1">
        <v>40347</v>
      </c>
      <c r="E4645" t="s">
        <v>8</v>
      </c>
      <c r="F4645" t="s">
        <v>9</v>
      </c>
      <c r="G4645" t="s">
        <v>10</v>
      </c>
      <c r="H4645">
        <v>74</v>
      </c>
      <c r="J4645">
        <v>2009</v>
      </c>
      <c r="K4645">
        <v>247</v>
      </c>
      <c r="L4645" s="1">
        <v>40060</v>
      </c>
      <c r="M4645">
        <v>745</v>
      </c>
      <c r="N4645">
        <v>2009</v>
      </c>
      <c r="O4645">
        <v>98096</v>
      </c>
    </row>
    <row r="4646" spans="1:15" x14ac:dyDescent="0.25">
      <c r="A4646" t="s">
        <v>70</v>
      </c>
      <c r="B4646">
        <v>2010</v>
      </c>
      <c r="D4646" s="1">
        <v>40348</v>
      </c>
      <c r="E4646" t="s">
        <v>8</v>
      </c>
      <c r="F4646" t="s">
        <v>9</v>
      </c>
      <c r="G4646" t="s">
        <v>10</v>
      </c>
      <c r="H4646">
        <v>94</v>
      </c>
      <c r="J4646">
        <v>2010</v>
      </c>
      <c r="K4646">
        <v>247</v>
      </c>
      <c r="L4646" s="1">
        <v>40425</v>
      </c>
      <c r="M4646">
        <v>572</v>
      </c>
      <c r="N4646">
        <v>2010</v>
      </c>
      <c r="O4646">
        <v>41584</v>
      </c>
    </row>
    <row r="4647" spans="1:15" x14ac:dyDescent="0.25">
      <c r="A4647" t="s">
        <v>70</v>
      </c>
      <c r="B4647">
        <v>2010</v>
      </c>
      <c r="D4647" s="1">
        <v>40349</v>
      </c>
      <c r="E4647" t="s">
        <v>8</v>
      </c>
      <c r="F4647" t="s">
        <v>9</v>
      </c>
      <c r="G4647" t="s">
        <v>10</v>
      </c>
      <c r="H4647">
        <v>40</v>
      </c>
      <c r="J4647">
        <v>2011</v>
      </c>
      <c r="K4647">
        <v>247</v>
      </c>
      <c r="L4647" s="1">
        <v>40790</v>
      </c>
      <c r="M4647">
        <v>220</v>
      </c>
      <c r="N4647">
        <v>2011</v>
      </c>
      <c r="O4647">
        <v>41807</v>
      </c>
    </row>
    <row r="4648" spans="1:15" x14ac:dyDescent="0.25">
      <c r="A4648" t="s">
        <v>70</v>
      </c>
      <c r="B4648">
        <v>2010</v>
      </c>
      <c r="D4648" s="1">
        <v>40350</v>
      </c>
      <c r="E4648" t="s">
        <v>8</v>
      </c>
      <c r="F4648" t="s">
        <v>9</v>
      </c>
      <c r="G4648" t="s">
        <v>10</v>
      </c>
      <c r="H4648">
        <v>310</v>
      </c>
      <c r="J4648">
        <v>2012</v>
      </c>
      <c r="K4648">
        <v>247</v>
      </c>
      <c r="L4648" s="1">
        <v>41155</v>
      </c>
      <c r="M4648">
        <v>1497</v>
      </c>
      <c r="N4648">
        <v>2012</v>
      </c>
      <c r="O4648">
        <v>69942</v>
      </c>
    </row>
    <row r="4649" spans="1:15" x14ac:dyDescent="0.25">
      <c r="A4649" t="s">
        <v>70</v>
      </c>
      <c r="B4649">
        <v>2010</v>
      </c>
      <c r="D4649" s="1">
        <v>40351</v>
      </c>
      <c r="E4649" t="s">
        <v>8</v>
      </c>
      <c r="F4649" t="s">
        <v>9</v>
      </c>
      <c r="G4649" t="s">
        <v>10</v>
      </c>
      <c r="H4649">
        <v>139</v>
      </c>
      <c r="J4649">
        <v>2013</v>
      </c>
      <c r="K4649">
        <v>247</v>
      </c>
      <c r="L4649" s="1">
        <v>41521</v>
      </c>
      <c r="M4649">
        <v>2212</v>
      </c>
      <c r="N4649">
        <v>2013</v>
      </c>
      <c r="O4649">
        <v>80457</v>
      </c>
    </row>
    <row r="4650" spans="1:15" x14ac:dyDescent="0.25">
      <c r="A4650" t="s">
        <v>70</v>
      </c>
      <c r="B4650">
        <v>2010</v>
      </c>
      <c r="D4650" s="1">
        <v>40352</v>
      </c>
      <c r="E4650" t="s">
        <v>8</v>
      </c>
      <c r="F4650" t="s">
        <v>9</v>
      </c>
      <c r="G4650" t="s">
        <v>10</v>
      </c>
      <c r="H4650">
        <v>188</v>
      </c>
      <c r="J4650">
        <v>2014</v>
      </c>
      <c r="K4650">
        <v>247</v>
      </c>
      <c r="L4650" s="1">
        <v>41886</v>
      </c>
      <c r="M4650">
        <v>511</v>
      </c>
      <c r="N4650">
        <v>2014</v>
      </c>
      <c r="O4650">
        <v>38836</v>
      </c>
    </row>
    <row r="4651" spans="1:15" x14ac:dyDescent="0.25">
      <c r="A4651" t="s">
        <v>70</v>
      </c>
      <c r="B4651">
        <v>2010</v>
      </c>
      <c r="D4651" s="1">
        <v>40353</v>
      </c>
      <c r="E4651" t="s">
        <v>8</v>
      </c>
      <c r="F4651" t="s">
        <v>9</v>
      </c>
      <c r="G4651" t="s">
        <v>10</v>
      </c>
      <c r="H4651">
        <v>289</v>
      </c>
      <c r="J4651">
        <v>2015</v>
      </c>
      <c r="K4651">
        <v>247</v>
      </c>
      <c r="L4651" s="1">
        <v>42251</v>
      </c>
      <c r="M4651">
        <v>4801</v>
      </c>
      <c r="N4651">
        <v>2015</v>
      </c>
      <c r="O4651">
        <v>82930</v>
      </c>
    </row>
    <row r="4652" spans="1:15" x14ac:dyDescent="0.25">
      <c r="A4652" t="s">
        <v>70</v>
      </c>
      <c r="B4652">
        <v>2010</v>
      </c>
      <c r="D4652" s="1">
        <v>40354</v>
      </c>
      <c r="E4652" t="s">
        <v>8</v>
      </c>
      <c r="F4652" t="s">
        <v>9</v>
      </c>
      <c r="G4652" t="s">
        <v>10</v>
      </c>
      <c r="H4652">
        <v>229</v>
      </c>
      <c r="J4652">
        <v>2016</v>
      </c>
      <c r="K4652">
        <v>247</v>
      </c>
      <c r="L4652" s="1">
        <v>42616</v>
      </c>
      <c r="M4652">
        <v>2732</v>
      </c>
      <c r="N4652">
        <v>2016</v>
      </c>
      <c r="O4652">
        <v>46409</v>
      </c>
    </row>
    <row r="4653" spans="1:15" x14ac:dyDescent="0.25">
      <c r="A4653" t="s">
        <v>70</v>
      </c>
      <c r="B4653">
        <v>2010</v>
      </c>
      <c r="D4653" s="1">
        <v>40355</v>
      </c>
      <c r="E4653" t="s">
        <v>8</v>
      </c>
      <c r="F4653" t="s">
        <v>9</v>
      </c>
      <c r="G4653" t="s">
        <v>10</v>
      </c>
      <c r="H4653">
        <v>293</v>
      </c>
      <c r="J4653">
        <v>2017</v>
      </c>
      <c r="K4653">
        <v>247</v>
      </c>
      <c r="L4653" s="1">
        <v>42982</v>
      </c>
      <c r="M4653">
        <v>434</v>
      </c>
      <c r="N4653">
        <v>2017</v>
      </c>
      <c r="O4653">
        <v>55384</v>
      </c>
    </row>
    <row r="4654" spans="1:15" x14ac:dyDescent="0.25">
      <c r="A4654" t="s">
        <v>70</v>
      </c>
      <c r="B4654">
        <v>2010</v>
      </c>
      <c r="D4654" s="1">
        <v>40356</v>
      </c>
      <c r="E4654" t="s">
        <v>8</v>
      </c>
      <c r="F4654" t="s">
        <v>9</v>
      </c>
      <c r="G4654" t="s">
        <v>10</v>
      </c>
      <c r="H4654">
        <v>94</v>
      </c>
      <c r="J4654">
        <v>2018</v>
      </c>
      <c r="K4654">
        <v>247</v>
      </c>
      <c r="L4654" s="1">
        <v>43347</v>
      </c>
      <c r="M4654">
        <v>2938</v>
      </c>
      <c r="N4654">
        <v>2018</v>
      </c>
      <c r="O4654">
        <v>56376</v>
      </c>
    </row>
    <row r="4655" spans="1:15" x14ac:dyDescent="0.25">
      <c r="A4655" t="s">
        <v>70</v>
      </c>
      <c r="B4655">
        <v>2010</v>
      </c>
      <c r="D4655" s="1">
        <v>40357</v>
      </c>
      <c r="E4655" t="s">
        <v>8</v>
      </c>
      <c r="F4655" t="s">
        <v>9</v>
      </c>
      <c r="G4655" t="s">
        <v>10</v>
      </c>
      <c r="H4655">
        <v>88</v>
      </c>
      <c r="J4655">
        <v>2019</v>
      </c>
      <c r="K4655">
        <v>247</v>
      </c>
      <c r="L4655" s="1">
        <v>43712</v>
      </c>
      <c r="M4655">
        <v>1192</v>
      </c>
      <c r="N4655">
        <v>2019</v>
      </c>
      <c r="O4655">
        <v>110536</v>
      </c>
    </row>
    <row r="4656" spans="1:15" x14ac:dyDescent="0.25">
      <c r="A4656" t="s">
        <v>70</v>
      </c>
      <c r="B4656">
        <v>2010</v>
      </c>
      <c r="D4656" s="1">
        <v>40358</v>
      </c>
      <c r="E4656" t="s">
        <v>8</v>
      </c>
      <c r="F4656" t="s">
        <v>9</v>
      </c>
      <c r="G4656" t="s">
        <v>10</v>
      </c>
      <c r="H4656">
        <v>111</v>
      </c>
      <c r="J4656">
        <v>2020</v>
      </c>
      <c r="K4656">
        <v>247</v>
      </c>
      <c r="L4656" s="1">
        <v>44077</v>
      </c>
      <c r="M4656">
        <v>8</v>
      </c>
      <c r="N4656">
        <v>2020</v>
      </c>
      <c r="O4656">
        <v>30657.526315800002</v>
      </c>
    </row>
    <row r="4657" spans="1:15" x14ac:dyDescent="0.25">
      <c r="A4657" t="s">
        <v>70</v>
      </c>
      <c r="B4657">
        <v>2010</v>
      </c>
      <c r="D4657" s="1">
        <v>40359</v>
      </c>
      <c r="E4657" t="s">
        <v>8</v>
      </c>
      <c r="F4657" t="s">
        <v>9</v>
      </c>
      <c r="G4657" t="s">
        <v>10</v>
      </c>
      <c r="H4657">
        <v>484</v>
      </c>
      <c r="J4657">
        <v>2021</v>
      </c>
      <c r="K4657">
        <v>247</v>
      </c>
      <c r="L4657" s="1">
        <v>44443</v>
      </c>
      <c r="M4657">
        <v>295</v>
      </c>
      <c r="N4657">
        <v>2021</v>
      </c>
      <c r="O4657">
        <v>32587</v>
      </c>
    </row>
    <row r="4658" spans="1:15" x14ac:dyDescent="0.25">
      <c r="A4658" t="s">
        <v>70</v>
      </c>
      <c r="B4658">
        <v>2010</v>
      </c>
      <c r="D4658" s="1">
        <v>40360</v>
      </c>
      <c r="E4658" t="s">
        <v>8</v>
      </c>
      <c r="F4658" t="s">
        <v>9</v>
      </c>
      <c r="G4658" t="s">
        <v>10</v>
      </c>
      <c r="H4658">
        <v>447</v>
      </c>
      <c r="J4658">
        <v>1971</v>
      </c>
      <c r="K4658">
        <v>248</v>
      </c>
      <c r="L4658" s="1">
        <v>26181</v>
      </c>
      <c r="M4658">
        <v>189</v>
      </c>
      <c r="N4658">
        <v>1971</v>
      </c>
      <c r="O4658">
        <v>20486</v>
      </c>
    </row>
    <row r="4659" spans="1:15" x14ac:dyDescent="0.25">
      <c r="A4659" t="s">
        <v>70</v>
      </c>
      <c r="B4659">
        <v>2010</v>
      </c>
      <c r="D4659" s="1">
        <v>40361</v>
      </c>
      <c r="E4659" t="s">
        <v>8</v>
      </c>
      <c r="F4659" t="s">
        <v>9</v>
      </c>
      <c r="G4659" t="s">
        <v>10</v>
      </c>
      <c r="H4659">
        <v>459</v>
      </c>
      <c r="J4659">
        <v>1972</v>
      </c>
      <c r="K4659">
        <v>248</v>
      </c>
      <c r="L4659" s="1">
        <v>26546</v>
      </c>
      <c r="M4659">
        <v>5</v>
      </c>
      <c r="N4659">
        <v>1972</v>
      </c>
      <c r="O4659">
        <v>23242</v>
      </c>
    </row>
    <row r="4660" spans="1:15" x14ac:dyDescent="0.25">
      <c r="A4660" t="s">
        <v>70</v>
      </c>
      <c r="B4660">
        <v>2010</v>
      </c>
      <c r="D4660" s="1">
        <v>40362</v>
      </c>
      <c r="E4660" t="s">
        <v>8</v>
      </c>
      <c r="F4660" t="s">
        <v>9</v>
      </c>
      <c r="G4660" t="s">
        <v>10</v>
      </c>
      <c r="H4660">
        <v>332</v>
      </c>
      <c r="J4660">
        <v>1973</v>
      </c>
      <c r="K4660">
        <v>248</v>
      </c>
      <c r="L4660" s="1">
        <v>26912</v>
      </c>
      <c r="M4660">
        <v>2178</v>
      </c>
      <c r="N4660">
        <v>1973</v>
      </c>
      <c r="O4660">
        <v>25728</v>
      </c>
    </row>
    <row r="4661" spans="1:15" x14ac:dyDescent="0.25">
      <c r="A4661" t="s">
        <v>70</v>
      </c>
      <c r="B4661">
        <v>2010</v>
      </c>
      <c r="D4661" s="1">
        <v>40363</v>
      </c>
      <c r="E4661" t="s">
        <v>8</v>
      </c>
      <c r="F4661" t="s">
        <v>9</v>
      </c>
      <c r="G4661" t="s">
        <v>10</v>
      </c>
      <c r="H4661">
        <v>282</v>
      </c>
      <c r="J4661">
        <v>1974</v>
      </c>
      <c r="K4661">
        <v>248</v>
      </c>
      <c r="L4661" s="1">
        <v>27277</v>
      </c>
      <c r="M4661">
        <v>1026</v>
      </c>
      <c r="N4661">
        <v>1974</v>
      </c>
      <c r="O4661">
        <v>63357</v>
      </c>
    </row>
    <row r="4662" spans="1:15" x14ac:dyDescent="0.25">
      <c r="A4662" t="s">
        <v>70</v>
      </c>
      <c r="B4662">
        <v>2010</v>
      </c>
      <c r="D4662" s="1">
        <v>40364</v>
      </c>
      <c r="E4662" t="s">
        <v>8</v>
      </c>
      <c r="F4662" t="s">
        <v>9</v>
      </c>
      <c r="G4662" t="s">
        <v>10</v>
      </c>
      <c r="H4662">
        <v>324</v>
      </c>
      <c r="J4662">
        <v>1975</v>
      </c>
      <c r="K4662">
        <v>248</v>
      </c>
      <c r="L4662" s="1">
        <v>27642</v>
      </c>
      <c r="M4662">
        <v>3625</v>
      </c>
      <c r="N4662">
        <v>1975</v>
      </c>
      <c r="O4662">
        <v>23259</v>
      </c>
    </row>
    <row r="4663" spans="1:15" x14ac:dyDescent="0.25">
      <c r="A4663" t="s">
        <v>70</v>
      </c>
      <c r="B4663">
        <v>2010</v>
      </c>
      <c r="D4663" s="1">
        <v>40365</v>
      </c>
      <c r="E4663" t="s">
        <v>8</v>
      </c>
      <c r="F4663" t="s">
        <v>9</v>
      </c>
      <c r="G4663" t="s">
        <v>10</v>
      </c>
      <c r="H4663">
        <v>747</v>
      </c>
      <c r="J4663">
        <v>1976</v>
      </c>
      <c r="K4663">
        <v>248</v>
      </c>
      <c r="L4663" s="1">
        <v>28007</v>
      </c>
      <c r="M4663">
        <v>2244</v>
      </c>
      <c r="N4663">
        <v>1976</v>
      </c>
      <c r="O4663">
        <v>33768</v>
      </c>
    </row>
    <row r="4664" spans="1:15" x14ac:dyDescent="0.25">
      <c r="A4664" t="s">
        <v>70</v>
      </c>
      <c r="B4664">
        <v>2010</v>
      </c>
      <c r="D4664" s="1">
        <v>40366</v>
      </c>
      <c r="E4664" t="s">
        <v>8</v>
      </c>
      <c r="F4664" t="s">
        <v>9</v>
      </c>
      <c r="G4664" t="s">
        <v>10</v>
      </c>
      <c r="H4664">
        <v>90</v>
      </c>
      <c r="J4664">
        <v>1977</v>
      </c>
      <c r="K4664">
        <v>248</v>
      </c>
      <c r="L4664" s="1">
        <v>28373</v>
      </c>
      <c r="M4664">
        <v>3571</v>
      </c>
      <c r="N4664">
        <v>1977</v>
      </c>
      <c r="O4664">
        <v>33805</v>
      </c>
    </row>
    <row r="4665" spans="1:15" x14ac:dyDescent="0.25">
      <c r="A4665" t="s">
        <v>70</v>
      </c>
      <c r="B4665">
        <v>2010</v>
      </c>
      <c r="D4665" s="1">
        <v>40367</v>
      </c>
      <c r="E4665" t="s">
        <v>8</v>
      </c>
      <c r="F4665" t="s">
        <v>9</v>
      </c>
      <c r="G4665" t="s">
        <v>10</v>
      </c>
      <c r="H4665">
        <v>1043</v>
      </c>
      <c r="J4665">
        <v>1978</v>
      </c>
      <c r="K4665">
        <v>248</v>
      </c>
      <c r="L4665" s="1">
        <v>28738</v>
      </c>
      <c r="M4665">
        <v>2244</v>
      </c>
      <c r="N4665">
        <v>1978</v>
      </c>
      <c r="O4665">
        <v>35857</v>
      </c>
    </row>
    <row r="4666" spans="1:15" x14ac:dyDescent="0.25">
      <c r="A4666" t="s">
        <v>70</v>
      </c>
      <c r="B4666">
        <v>2010</v>
      </c>
      <c r="D4666" s="1">
        <v>40368</v>
      </c>
      <c r="E4666" t="s">
        <v>8</v>
      </c>
      <c r="F4666" t="s">
        <v>9</v>
      </c>
      <c r="G4666" t="s">
        <v>10</v>
      </c>
      <c r="H4666">
        <v>668</v>
      </c>
      <c r="J4666">
        <v>1979</v>
      </c>
      <c r="K4666">
        <v>248</v>
      </c>
      <c r="L4666" s="1">
        <v>29103</v>
      </c>
      <c r="M4666">
        <v>956</v>
      </c>
      <c r="N4666">
        <v>1979</v>
      </c>
      <c r="O4666">
        <v>53126</v>
      </c>
    </row>
    <row r="4667" spans="1:15" x14ac:dyDescent="0.25">
      <c r="A4667" t="s">
        <v>70</v>
      </c>
      <c r="B4667">
        <v>2010</v>
      </c>
      <c r="D4667" s="1">
        <v>40369</v>
      </c>
      <c r="E4667" t="s">
        <v>8</v>
      </c>
      <c r="F4667" t="s">
        <v>9</v>
      </c>
      <c r="G4667" t="s">
        <v>10</v>
      </c>
      <c r="H4667">
        <v>1063</v>
      </c>
      <c r="J4667">
        <v>1980</v>
      </c>
      <c r="K4667">
        <v>248</v>
      </c>
      <c r="L4667" s="1">
        <v>29468</v>
      </c>
      <c r="M4667">
        <v>1292</v>
      </c>
      <c r="N4667">
        <v>1980</v>
      </c>
      <c r="O4667">
        <v>39254</v>
      </c>
    </row>
    <row r="4668" spans="1:15" x14ac:dyDescent="0.25">
      <c r="A4668" t="s">
        <v>70</v>
      </c>
      <c r="B4668">
        <v>2010</v>
      </c>
      <c r="D4668" s="1">
        <v>40370</v>
      </c>
      <c r="E4668" t="s">
        <v>8</v>
      </c>
      <c r="F4668" t="s">
        <v>9</v>
      </c>
      <c r="G4668" t="s">
        <v>10</v>
      </c>
      <c r="H4668">
        <v>594</v>
      </c>
      <c r="J4668">
        <v>1981</v>
      </c>
      <c r="K4668">
        <v>248</v>
      </c>
      <c r="L4668" s="1">
        <v>29834</v>
      </c>
      <c r="M4668">
        <v>2137</v>
      </c>
      <c r="N4668">
        <v>1981</v>
      </c>
      <c r="O4668">
        <v>29010</v>
      </c>
    </row>
    <row r="4669" spans="1:15" x14ac:dyDescent="0.25">
      <c r="A4669" t="s">
        <v>70</v>
      </c>
      <c r="B4669">
        <v>2010</v>
      </c>
      <c r="D4669" s="1">
        <v>40371</v>
      </c>
      <c r="E4669" t="s">
        <v>8</v>
      </c>
      <c r="F4669" t="s">
        <v>9</v>
      </c>
      <c r="G4669" t="s">
        <v>10</v>
      </c>
      <c r="H4669">
        <v>800</v>
      </c>
      <c r="J4669">
        <v>1982</v>
      </c>
      <c r="K4669">
        <v>248</v>
      </c>
      <c r="L4669" s="1">
        <v>30199</v>
      </c>
      <c r="M4669">
        <v>5068</v>
      </c>
      <c r="N4669">
        <v>1982</v>
      </c>
      <c r="O4669">
        <v>25759</v>
      </c>
    </row>
    <row r="4670" spans="1:15" x14ac:dyDescent="0.25">
      <c r="A4670" t="s">
        <v>70</v>
      </c>
      <c r="B4670">
        <v>2010</v>
      </c>
      <c r="D4670" s="1">
        <v>40372</v>
      </c>
      <c r="E4670" t="s">
        <v>8</v>
      </c>
      <c r="F4670" t="s">
        <v>9</v>
      </c>
      <c r="G4670" t="s">
        <v>10</v>
      </c>
      <c r="H4670">
        <v>408</v>
      </c>
      <c r="J4670">
        <v>1983</v>
      </c>
      <c r="K4670">
        <v>248</v>
      </c>
      <c r="L4670" s="1">
        <v>30564</v>
      </c>
      <c r="M4670">
        <v>1685</v>
      </c>
      <c r="N4670">
        <v>1983</v>
      </c>
      <c r="O4670">
        <v>72937</v>
      </c>
    </row>
    <row r="4671" spans="1:15" x14ac:dyDescent="0.25">
      <c r="A4671" t="s">
        <v>70</v>
      </c>
      <c r="B4671">
        <v>2010</v>
      </c>
      <c r="D4671" s="1">
        <v>40373</v>
      </c>
      <c r="E4671" t="s">
        <v>8</v>
      </c>
      <c r="F4671" t="s">
        <v>9</v>
      </c>
      <c r="G4671" t="s">
        <v>10</v>
      </c>
      <c r="H4671">
        <v>448</v>
      </c>
      <c r="J4671">
        <v>1984</v>
      </c>
      <c r="K4671">
        <v>248</v>
      </c>
      <c r="L4671" s="1">
        <v>30929</v>
      </c>
      <c r="M4671">
        <v>478</v>
      </c>
      <c r="N4671">
        <v>1984</v>
      </c>
      <c r="O4671">
        <v>44061</v>
      </c>
    </row>
    <row r="4672" spans="1:15" x14ac:dyDescent="0.25">
      <c r="A4672" t="s">
        <v>70</v>
      </c>
      <c r="B4672">
        <v>2010</v>
      </c>
      <c r="D4672" s="1">
        <v>40374</v>
      </c>
      <c r="E4672" t="s">
        <v>8</v>
      </c>
      <c r="F4672" t="s">
        <v>9</v>
      </c>
      <c r="G4672" t="s">
        <v>10</v>
      </c>
      <c r="H4672">
        <v>464</v>
      </c>
      <c r="J4672">
        <v>1985</v>
      </c>
      <c r="K4672">
        <v>248</v>
      </c>
      <c r="L4672" s="1">
        <v>31295</v>
      </c>
      <c r="M4672">
        <v>590</v>
      </c>
      <c r="N4672">
        <v>1985</v>
      </c>
      <c r="O4672">
        <v>14416</v>
      </c>
    </row>
    <row r="4673" spans="1:15" x14ac:dyDescent="0.25">
      <c r="A4673" t="s">
        <v>70</v>
      </c>
      <c r="B4673">
        <v>2010</v>
      </c>
      <c r="D4673" s="1">
        <v>40375</v>
      </c>
      <c r="E4673" t="s">
        <v>8</v>
      </c>
      <c r="F4673" t="s">
        <v>9</v>
      </c>
      <c r="G4673" t="s">
        <v>10</v>
      </c>
      <c r="H4673">
        <v>278</v>
      </c>
      <c r="J4673">
        <v>1986</v>
      </c>
      <c r="K4673">
        <v>248</v>
      </c>
      <c r="L4673" s="1">
        <v>31660</v>
      </c>
      <c r="M4673">
        <v>535</v>
      </c>
      <c r="N4673">
        <v>1986</v>
      </c>
      <c r="O4673">
        <v>2241</v>
      </c>
    </row>
    <row r="4674" spans="1:15" x14ac:dyDescent="0.25">
      <c r="A4674" t="s">
        <v>70</v>
      </c>
      <c r="B4674">
        <v>2010</v>
      </c>
      <c r="D4674" s="1">
        <v>40376</v>
      </c>
      <c r="E4674" t="s">
        <v>8</v>
      </c>
      <c r="F4674" t="s">
        <v>9</v>
      </c>
      <c r="G4674" t="s">
        <v>10</v>
      </c>
      <c r="H4674">
        <v>977</v>
      </c>
      <c r="J4674">
        <v>1987</v>
      </c>
      <c r="K4674">
        <v>248</v>
      </c>
      <c r="L4674" s="1">
        <v>32025</v>
      </c>
      <c r="M4674">
        <v>26</v>
      </c>
      <c r="N4674">
        <v>1987</v>
      </c>
      <c r="O4674">
        <v>24017</v>
      </c>
    </row>
    <row r="4675" spans="1:15" x14ac:dyDescent="0.25">
      <c r="A4675" t="s">
        <v>70</v>
      </c>
      <c r="B4675">
        <v>2010</v>
      </c>
      <c r="D4675" s="1">
        <v>40377</v>
      </c>
      <c r="E4675" t="s">
        <v>8</v>
      </c>
      <c r="F4675" t="s">
        <v>9</v>
      </c>
      <c r="G4675" t="s">
        <v>10</v>
      </c>
      <c r="H4675">
        <v>485</v>
      </c>
      <c r="J4675">
        <v>1988</v>
      </c>
      <c r="K4675">
        <v>248</v>
      </c>
      <c r="L4675" s="1">
        <v>32390</v>
      </c>
      <c r="M4675">
        <v>940</v>
      </c>
      <c r="N4675">
        <v>1988</v>
      </c>
      <c r="O4675">
        <v>9691</v>
      </c>
    </row>
    <row r="4676" spans="1:15" x14ac:dyDescent="0.25">
      <c r="A4676" t="s">
        <v>70</v>
      </c>
      <c r="B4676">
        <v>2010</v>
      </c>
      <c r="D4676" s="1">
        <v>40378</v>
      </c>
      <c r="E4676" t="s">
        <v>8</v>
      </c>
      <c r="F4676" t="s">
        <v>9</v>
      </c>
      <c r="G4676" t="s">
        <v>10</v>
      </c>
      <c r="H4676">
        <v>849</v>
      </c>
      <c r="J4676">
        <v>1989</v>
      </c>
      <c r="K4676">
        <v>248</v>
      </c>
      <c r="L4676" s="1">
        <v>32756</v>
      </c>
      <c r="M4676">
        <v>895</v>
      </c>
      <c r="N4676">
        <v>1989</v>
      </c>
      <c r="O4676">
        <v>77053</v>
      </c>
    </row>
    <row r="4677" spans="1:15" x14ac:dyDescent="0.25">
      <c r="A4677" t="s">
        <v>70</v>
      </c>
      <c r="B4677">
        <v>2010</v>
      </c>
      <c r="D4677" s="1">
        <v>40379</v>
      </c>
      <c r="E4677" t="s">
        <v>8</v>
      </c>
      <c r="F4677" t="s">
        <v>9</v>
      </c>
      <c r="G4677" t="s">
        <v>10</v>
      </c>
      <c r="H4677">
        <v>1137</v>
      </c>
      <c r="J4677">
        <v>1990</v>
      </c>
      <c r="K4677">
        <v>248</v>
      </c>
      <c r="L4677" s="1">
        <v>33121</v>
      </c>
      <c r="M4677">
        <v>966</v>
      </c>
      <c r="N4677">
        <v>1990</v>
      </c>
      <c r="O4677">
        <v>45803</v>
      </c>
    </row>
    <row r="4678" spans="1:15" x14ac:dyDescent="0.25">
      <c r="A4678" t="s">
        <v>70</v>
      </c>
      <c r="B4678">
        <v>2010</v>
      </c>
      <c r="D4678" s="1">
        <v>40380</v>
      </c>
      <c r="E4678" t="s">
        <v>8</v>
      </c>
      <c r="F4678" t="s">
        <v>9</v>
      </c>
      <c r="G4678" t="s">
        <v>10</v>
      </c>
      <c r="H4678">
        <v>937</v>
      </c>
      <c r="J4678">
        <v>1991</v>
      </c>
      <c r="K4678">
        <v>248</v>
      </c>
      <c r="L4678" s="1">
        <v>33486</v>
      </c>
      <c r="M4678">
        <v>0</v>
      </c>
      <c r="N4678">
        <v>1991</v>
      </c>
      <c r="O4678">
        <v>36234</v>
      </c>
    </row>
    <row r="4679" spans="1:15" x14ac:dyDescent="0.25">
      <c r="A4679" t="s">
        <v>70</v>
      </c>
      <c r="B4679">
        <v>2010</v>
      </c>
      <c r="D4679" s="1">
        <v>40381</v>
      </c>
      <c r="E4679" t="s">
        <v>8</v>
      </c>
      <c r="F4679" t="s">
        <v>9</v>
      </c>
      <c r="G4679" t="s">
        <v>10</v>
      </c>
      <c r="H4679">
        <v>564</v>
      </c>
      <c r="J4679">
        <v>1992</v>
      </c>
      <c r="K4679">
        <v>248</v>
      </c>
      <c r="L4679" s="1">
        <v>33851</v>
      </c>
      <c r="M4679">
        <v>1261</v>
      </c>
      <c r="N4679">
        <v>1992</v>
      </c>
      <c r="O4679">
        <v>47760</v>
      </c>
    </row>
    <row r="4680" spans="1:15" x14ac:dyDescent="0.25">
      <c r="A4680" t="s">
        <v>70</v>
      </c>
      <c r="B4680">
        <v>2010</v>
      </c>
      <c r="D4680" s="1">
        <v>40382</v>
      </c>
      <c r="E4680" t="s">
        <v>8</v>
      </c>
      <c r="F4680" t="s">
        <v>9</v>
      </c>
      <c r="G4680" t="s">
        <v>10</v>
      </c>
      <c r="H4680">
        <v>702</v>
      </c>
      <c r="J4680">
        <v>1993</v>
      </c>
      <c r="K4680">
        <v>248</v>
      </c>
      <c r="L4680" s="1">
        <v>34217</v>
      </c>
      <c r="M4680">
        <v>38</v>
      </c>
      <c r="N4680">
        <v>1993</v>
      </c>
      <c r="O4680">
        <v>98125</v>
      </c>
    </row>
    <row r="4681" spans="1:15" x14ac:dyDescent="0.25">
      <c r="A4681" t="s">
        <v>70</v>
      </c>
      <c r="B4681">
        <v>2010</v>
      </c>
      <c r="D4681" s="1">
        <v>40383</v>
      </c>
      <c r="E4681" t="s">
        <v>8</v>
      </c>
      <c r="F4681" t="s">
        <v>9</v>
      </c>
      <c r="G4681" t="s">
        <v>10</v>
      </c>
      <c r="H4681">
        <v>562</v>
      </c>
      <c r="J4681">
        <v>1994</v>
      </c>
      <c r="K4681">
        <v>248</v>
      </c>
      <c r="L4681" s="1">
        <v>34582</v>
      </c>
      <c r="M4681">
        <v>1768</v>
      </c>
      <c r="N4681">
        <v>1994</v>
      </c>
      <c r="O4681">
        <v>45374</v>
      </c>
    </row>
    <row r="4682" spans="1:15" x14ac:dyDescent="0.25">
      <c r="A4682" t="s">
        <v>70</v>
      </c>
      <c r="B4682">
        <v>2010</v>
      </c>
      <c r="D4682" s="1">
        <v>40384</v>
      </c>
      <c r="E4682" t="s">
        <v>8</v>
      </c>
      <c r="F4682" t="s">
        <v>9</v>
      </c>
      <c r="G4682" t="s">
        <v>10</v>
      </c>
      <c r="H4682">
        <v>527</v>
      </c>
      <c r="J4682">
        <v>1995</v>
      </c>
      <c r="K4682">
        <v>248</v>
      </c>
      <c r="L4682" s="1">
        <v>34947</v>
      </c>
      <c r="M4682">
        <v>2695</v>
      </c>
      <c r="N4682">
        <v>1995</v>
      </c>
      <c r="O4682">
        <v>43762</v>
      </c>
    </row>
    <row r="4683" spans="1:15" x14ac:dyDescent="0.25">
      <c r="A4683" t="s">
        <v>70</v>
      </c>
      <c r="B4683">
        <v>2010</v>
      </c>
      <c r="D4683" s="1">
        <v>40385</v>
      </c>
      <c r="E4683" t="s">
        <v>8</v>
      </c>
      <c r="F4683" t="s">
        <v>9</v>
      </c>
      <c r="G4683" t="s">
        <v>10</v>
      </c>
      <c r="H4683">
        <v>146</v>
      </c>
      <c r="J4683">
        <v>1999</v>
      </c>
      <c r="K4683">
        <v>248</v>
      </c>
      <c r="L4683" s="1">
        <v>36408</v>
      </c>
      <c r="M4683">
        <v>37</v>
      </c>
      <c r="N4683">
        <v>1999</v>
      </c>
      <c r="O4683">
        <v>48129</v>
      </c>
    </row>
    <row r="4684" spans="1:15" x14ac:dyDescent="0.25">
      <c r="A4684" t="s">
        <v>70</v>
      </c>
      <c r="B4684">
        <v>2010</v>
      </c>
      <c r="D4684" s="1">
        <v>40386</v>
      </c>
      <c r="E4684" t="s">
        <v>8</v>
      </c>
      <c r="F4684" t="s">
        <v>9</v>
      </c>
      <c r="G4684" t="s">
        <v>10</v>
      </c>
      <c r="H4684">
        <v>624</v>
      </c>
      <c r="J4684">
        <v>2000</v>
      </c>
      <c r="K4684">
        <v>248</v>
      </c>
      <c r="L4684" s="1">
        <v>36773</v>
      </c>
      <c r="M4684">
        <v>575</v>
      </c>
      <c r="N4684">
        <v>2000</v>
      </c>
      <c r="O4684">
        <v>36329</v>
      </c>
    </row>
    <row r="4685" spans="1:15" x14ac:dyDescent="0.25">
      <c r="A4685" t="s">
        <v>70</v>
      </c>
      <c r="B4685">
        <v>2010</v>
      </c>
      <c r="D4685" s="1">
        <v>40387</v>
      </c>
      <c r="E4685" t="s">
        <v>8</v>
      </c>
      <c r="F4685" t="s">
        <v>9</v>
      </c>
      <c r="G4685" t="s">
        <v>10</v>
      </c>
      <c r="H4685">
        <v>1161</v>
      </c>
      <c r="J4685">
        <v>2001</v>
      </c>
      <c r="K4685">
        <v>248</v>
      </c>
      <c r="L4685" s="1">
        <v>37139</v>
      </c>
      <c r="M4685">
        <v>639</v>
      </c>
      <c r="N4685">
        <v>2001</v>
      </c>
      <c r="O4685">
        <v>45295</v>
      </c>
    </row>
    <row r="4686" spans="1:15" x14ac:dyDescent="0.25">
      <c r="A4686" t="s">
        <v>70</v>
      </c>
      <c r="B4686">
        <v>2010</v>
      </c>
      <c r="D4686" s="1">
        <v>40388</v>
      </c>
      <c r="E4686" t="s">
        <v>8</v>
      </c>
      <c r="F4686" t="s">
        <v>9</v>
      </c>
      <c r="G4686" t="s">
        <v>10</v>
      </c>
      <c r="H4686">
        <v>954</v>
      </c>
      <c r="J4686">
        <v>2002</v>
      </c>
      <c r="K4686">
        <v>248</v>
      </c>
      <c r="L4686" s="1">
        <v>37504</v>
      </c>
      <c r="M4686">
        <v>365</v>
      </c>
      <c r="N4686">
        <v>2002</v>
      </c>
      <c r="O4686">
        <v>29216</v>
      </c>
    </row>
    <row r="4687" spans="1:15" x14ac:dyDescent="0.25">
      <c r="A4687" t="s">
        <v>70</v>
      </c>
      <c r="B4687">
        <v>2010</v>
      </c>
      <c r="D4687" s="1">
        <v>40389</v>
      </c>
      <c r="E4687" t="s">
        <v>8</v>
      </c>
      <c r="F4687" t="s">
        <v>9</v>
      </c>
      <c r="G4687" t="s">
        <v>10</v>
      </c>
      <c r="H4687">
        <v>506</v>
      </c>
      <c r="J4687">
        <v>2003</v>
      </c>
      <c r="K4687">
        <v>248</v>
      </c>
      <c r="L4687" s="1">
        <v>37869</v>
      </c>
      <c r="M4687">
        <v>0</v>
      </c>
      <c r="N4687">
        <v>2003</v>
      </c>
      <c r="O4687">
        <v>16007</v>
      </c>
    </row>
    <row r="4688" spans="1:15" x14ac:dyDescent="0.25">
      <c r="A4688" t="s">
        <v>70</v>
      </c>
      <c r="B4688">
        <v>2010</v>
      </c>
      <c r="D4688" s="1">
        <v>40390</v>
      </c>
      <c r="E4688" t="s">
        <v>8</v>
      </c>
      <c r="F4688" t="s">
        <v>9</v>
      </c>
      <c r="G4688" t="s">
        <v>10</v>
      </c>
      <c r="H4688">
        <v>426</v>
      </c>
      <c r="J4688">
        <v>2004</v>
      </c>
      <c r="K4688">
        <v>248</v>
      </c>
      <c r="L4688" s="1">
        <v>38234</v>
      </c>
      <c r="M4688">
        <v>209</v>
      </c>
      <c r="N4688">
        <v>2004</v>
      </c>
      <c r="O4688">
        <v>41242</v>
      </c>
    </row>
    <row r="4689" spans="1:15" x14ac:dyDescent="0.25">
      <c r="A4689" t="s">
        <v>70</v>
      </c>
      <c r="B4689">
        <v>2010</v>
      </c>
      <c r="D4689" s="1">
        <v>40391</v>
      </c>
      <c r="E4689" t="s">
        <v>8</v>
      </c>
      <c r="F4689" t="s">
        <v>9</v>
      </c>
      <c r="G4689" t="s">
        <v>10</v>
      </c>
      <c r="H4689">
        <v>43</v>
      </c>
      <c r="J4689">
        <v>2005</v>
      </c>
      <c r="K4689">
        <v>248</v>
      </c>
      <c r="L4689" s="1">
        <v>38600</v>
      </c>
      <c r="M4689">
        <v>502</v>
      </c>
      <c r="N4689">
        <v>2005</v>
      </c>
      <c r="O4689">
        <v>16964</v>
      </c>
    </row>
    <row r="4690" spans="1:15" x14ac:dyDescent="0.25">
      <c r="A4690" t="s">
        <v>70</v>
      </c>
      <c r="B4690">
        <v>2010</v>
      </c>
      <c r="D4690" s="1">
        <v>40392</v>
      </c>
      <c r="E4690" t="s">
        <v>8</v>
      </c>
      <c r="F4690" t="s">
        <v>9</v>
      </c>
      <c r="G4690" t="s">
        <v>10</v>
      </c>
      <c r="H4690">
        <v>201</v>
      </c>
      <c r="J4690">
        <v>2006</v>
      </c>
      <c r="K4690">
        <v>248</v>
      </c>
      <c r="L4690" s="1">
        <v>38965</v>
      </c>
      <c r="M4690">
        <v>9</v>
      </c>
      <c r="N4690">
        <v>2006</v>
      </c>
      <c r="O4690">
        <v>26517</v>
      </c>
    </row>
    <row r="4691" spans="1:15" x14ac:dyDescent="0.25">
      <c r="A4691" t="s">
        <v>70</v>
      </c>
      <c r="B4691">
        <v>2010</v>
      </c>
      <c r="D4691" s="1">
        <v>40393</v>
      </c>
      <c r="E4691" t="s">
        <v>8</v>
      </c>
      <c r="F4691" t="s">
        <v>9</v>
      </c>
      <c r="G4691" t="s">
        <v>10</v>
      </c>
      <c r="H4691">
        <v>437</v>
      </c>
      <c r="J4691">
        <v>2007</v>
      </c>
      <c r="K4691">
        <v>248</v>
      </c>
      <c r="L4691" s="1">
        <v>39330</v>
      </c>
      <c r="M4691">
        <v>573</v>
      </c>
      <c r="N4691">
        <v>2007</v>
      </c>
      <c r="O4691">
        <v>7875</v>
      </c>
    </row>
    <row r="4692" spans="1:15" x14ac:dyDescent="0.25">
      <c r="A4692" t="s">
        <v>70</v>
      </c>
      <c r="B4692">
        <v>2010</v>
      </c>
      <c r="D4692" s="1">
        <v>40394</v>
      </c>
      <c r="E4692" t="s">
        <v>8</v>
      </c>
      <c r="F4692" t="s">
        <v>9</v>
      </c>
      <c r="G4692" t="s">
        <v>10</v>
      </c>
      <c r="H4692">
        <v>547</v>
      </c>
      <c r="J4692">
        <v>2008</v>
      </c>
      <c r="K4692">
        <v>248</v>
      </c>
      <c r="L4692" s="1">
        <v>39695</v>
      </c>
      <c r="M4692">
        <v>1598</v>
      </c>
      <c r="N4692">
        <v>2008</v>
      </c>
      <c r="O4692">
        <v>29667</v>
      </c>
    </row>
    <row r="4693" spans="1:15" x14ac:dyDescent="0.25">
      <c r="A4693" t="s">
        <v>70</v>
      </c>
      <c r="B4693">
        <v>2010</v>
      </c>
      <c r="D4693" s="1">
        <v>40395</v>
      </c>
      <c r="E4693" t="s">
        <v>8</v>
      </c>
      <c r="F4693" t="s">
        <v>9</v>
      </c>
      <c r="G4693" t="s">
        <v>10</v>
      </c>
      <c r="H4693">
        <v>447</v>
      </c>
      <c r="J4693">
        <v>2009</v>
      </c>
      <c r="K4693">
        <v>248</v>
      </c>
      <c r="L4693" s="1">
        <v>40061</v>
      </c>
      <c r="M4693">
        <v>943</v>
      </c>
      <c r="N4693">
        <v>2009</v>
      </c>
      <c r="O4693">
        <v>99039</v>
      </c>
    </row>
    <row r="4694" spans="1:15" x14ac:dyDescent="0.25">
      <c r="A4694" t="s">
        <v>70</v>
      </c>
      <c r="B4694">
        <v>2010</v>
      </c>
      <c r="D4694" s="1">
        <v>40396</v>
      </c>
      <c r="E4694" t="s">
        <v>8</v>
      </c>
      <c r="F4694" t="s">
        <v>9</v>
      </c>
      <c r="G4694" t="s">
        <v>10</v>
      </c>
      <c r="H4694">
        <v>576</v>
      </c>
      <c r="J4694">
        <v>2010</v>
      </c>
      <c r="K4694">
        <v>248</v>
      </c>
      <c r="L4694" s="1">
        <v>40426</v>
      </c>
      <c r="M4694">
        <v>784</v>
      </c>
      <c r="N4694">
        <v>2010</v>
      </c>
      <c r="O4694">
        <v>42368</v>
      </c>
    </row>
    <row r="4695" spans="1:15" x14ac:dyDescent="0.25">
      <c r="A4695" t="s">
        <v>70</v>
      </c>
      <c r="B4695">
        <v>2010</v>
      </c>
      <c r="D4695" s="1">
        <v>40397</v>
      </c>
      <c r="E4695" t="s">
        <v>8</v>
      </c>
      <c r="F4695" t="s">
        <v>9</v>
      </c>
      <c r="G4695" t="s">
        <v>10</v>
      </c>
      <c r="H4695">
        <v>325</v>
      </c>
      <c r="J4695">
        <v>2011</v>
      </c>
      <c r="K4695">
        <v>248</v>
      </c>
      <c r="L4695" s="1">
        <v>40791</v>
      </c>
      <c r="M4695">
        <v>475</v>
      </c>
      <c r="N4695">
        <v>2011</v>
      </c>
      <c r="O4695">
        <v>42282</v>
      </c>
    </row>
    <row r="4696" spans="1:15" x14ac:dyDescent="0.25">
      <c r="A4696" t="s">
        <v>70</v>
      </c>
      <c r="B4696">
        <v>2010</v>
      </c>
      <c r="D4696" s="1">
        <v>40398</v>
      </c>
      <c r="E4696" t="s">
        <v>8</v>
      </c>
      <c r="F4696" t="s">
        <v>9</v>
      </c>
      <c r="G4696" t="s">
        <v>10</v>
      </c>
      <c r="H4696">
        <v>284</v>
      </c>
      <c r="J4696">
        <v>2012</v>
      </c>
      <c r="K4696">
        <v>248</v>
      </c>
      <c r="L4696" s="1">
        <v>41156</v>
      </c>
      <c r="M4696">
        <v>2245</v>
      </c>
      <c r="N4696">
        <v>2012</v>
      </c>
      <c r="O4696">
        <v>72187</v>
      </c>
    </row>
    <row r="4697" spans="1:15" x14ac:dyDescent="0.25">
      <c r="A4697" t="s">
        <v>70</v>
      </c>
      <c r="B4697">
        <v>2010</v>
      </c>
      <c r="D4697" s="1">
        <v>40399</v>
      </c>
      <c r="E4697" t="s">
        <v>8</v>
      </c>
      <c r="F4697" t="s">
        <v>9</v>
      </c>
      <c r="G4697" t="s">
        <v>10</v>
      </c>
      <c r="H4697">
        <v>337</v>
      </c>
      <c r="J4697">
        <v>2013</v>
      </c>
      <c r="K4697">
        <v>248</v>
      </c>
      <c r="L4697" s="1">
        <v>41522</v>
      </c>
      <c r="M4697">
        <v>1374</v>
      </c>
      <c r="N4697">
        <v>2013</v>
      </c>
      <c r="O4697">
        <v>81831</v>
      </c>
    </row>
    <row r="4698" spans="1:15" x14ac:dyDescent="0.25">
      <c r="A4698" t="s">
        <v>70</v>
      </c>
      <c r="B4698">
        <v>2010</v>
      </c>
      <c r="D4698" s="1">
        <v>40400</v>
      </c>
      <c r="E4698" t="s">
        <v>8</v>
      </c>
      <c r="F4698" t="s">
        <v>9</v>
      </c>
      <c r="G4698" t="s">
        <v>10</v>
      </c>
      <c r="H4698">
        <v>567</v>
      </c>
      <c r="J4698">
        <v>2014</v>
      </c>
      <c r="K4698">
        <v>248</v>
      </c>
      <c r="L4698" s="1">
        <v>41887</v>
      </c>
      <c r="M4698">
        <v>572</v>
      </c>
      <c r="N4698">
        <v>2014</v>
      </c>
      <c r="O4698">
        <v>39408</v>
      </c>
    </row>
    <row r="4699" spans="1:15" x14ac:dyDescent="0.25">
      <c r="A4699" t="s">
        <v>70</v>
      </c>
      <c r="B4699">
        <v>2010</v>
      </c>
      <c r="D4699" s="1">
        <v>40401</v>
      </c>
      <c r="E4699" t="s">
        <v>8</v>
      </c>
      <c r="F4699" t="s">
        <v>9</v>
      </c>
      <c r="G4699" t="s">
        <v>10</v>
      </c>
      <c r="H4699">
        <v>205</v>
      </c>
      <c r="J4699">
        <v>2015</v>
      </c>
      <c r="K4699">
        <v>248</v>
      </c>
      <c r="L4699" s="1">
        <v>42252</v>
      </c>
      <c r="M4699">
        <v>3588</v>
      </c>
      <c r="N4699">
        <v>2015</v>
      </c>
      <c r="O4699">
        <v>86518</v>
      </c>
    </row>
    <row r="4700" spans="1:15" x14ac:dyDescent="0.25">
      <c r="A4700" t="s">
        <v>70</v>
      </c>
      <c r="B4700">
        <v>2010</v>
      </c>
      <c r="D4700" s="1">
        <v>40402</v>
      </c>
      <c r="E4700" t="s">
        <v>8</v>
      </c>
      <c r="F4700" t="s">
        <v>9</v>
      </c>
      <c r="G4700" t="s">
        <v>10</v>
      </c>
      <c r="H4700">
        <v>416</v>
      </c>
      <c r="J4700">
        <v>2016</v>
      </c>
      <c r="K4700">
        <v>248</v>
      </c>
      <c r="L4700" s="1">
        <v>42617</v>
      </c>
      <c r="M4700">
        <v>2471</v>
      </c>
      <c r="N4700">
        <v>2016</v>
      </c>
      <c r="O4700">
        <v>48880</v>
      </c>
    </row>
    <row r="4701" spans="1:15" x14ac:dyDescent="0.25">
      <c r="A4701" t="s">
        <v>70</v>
      </c>
      <c r="B4701">
        <v>2010</v>
      </c>
      <c r="D4701" s="1">
        <v>40403</v>
      </c>
      <c r="E4701" t="s">
        <v>8</v>
      </c>
      <c r="F4701" t="s">
        <v>9</v>
      </c>
      <c r="G4701" t="s">
        <v>10</v>
      </c>
      <c r="H4701">
        <v>560</v>
      </c>
      <c r="J4701">
        <v>2017</v>
      </c>
      <c r="K4701">
        <v>248</v>
      </c>
      <c r="L4701" s="1">
        <v>42983</v>
      </c>
      <c r="M4701">
        <v>125</v>
      </c>
      <c r="N4701">
        <v>2017</v>
      </c>
      <c r="O4701">
        <v>55509</v>
      </c>
    </row>
    <row r="4702" spans="1:15" x14ac:dyDescent="0.25">
      <c r="A4702" t="s">
        <v>70</v>
      </c>
      <c r="B4702">
        <v>2010</v>
      </c>
      <c r="D4702" s="1">
        <v>40404</v>
      </c>
      <c r="E4702" t="s">
        <v>8</v>
      </c>
      <c r="F4702" t="s">
        <v>9</v>
      </c>
      <c r="G4702" t="s">
        <v>10</v>
      </c>
      <c r="H4702">
        <v>300</v>
      </c>
      <c r="J4702">
        <v>2018</v>
      </c>
      <c r="K4702">
        <v>248</v>
      </c>
      <c r="L4702" s="1">
        <v>43348</v>
      </c>
      <c r="M4702">
        <v>3113</v>
      </c>
      <c r="N4702">
        <v>2018</v>
      </c>
      <c r="O4702">
        <v>59489</v>
      </c>
    </row>
    <row r="4703" spans="1:15" x14ac:dyDescent="0.25">
      <c r="A4703" t="s">
        <v>70</v>
      </c>
      <c r="B4703">
        <v>2010</v>
      </c>
      <c r="D4703" s="1">
        <v>40405</v>
      </c>
      <c r="E4703" t="s">
        <v>8</v>
      </c>
      <c r="F4703" t="s">
        <v>9</v>
      </c>
      <c r="G4703" t="s">
        <v>10</v>
      </c>
      <c r="H4703">
        <v>157</v>
      </c>
      <c r="J4703">
        <v>2019</v>
      </c>
      <c r="K4703">
        <v>248</v>
      </c>
      <c r="L4703" s="1">
        <v>43713</v>
      </c>
      <c r="M4703">
        <v>613</v>
      </c>
      <c r="N4703">
        <v>2019</v>
      </c>
      <c r="O4703">
        <v>111149</v>
      </c>
    </row>
    <row r="4704" spans="1:15" x14ac:dyDescent="0.25">
      <c r="A4704" t="s">
        <v>70</v>
      </c>
      <c r="B4704">
        <v>2010</v>
      </c>
      <c r="D4704" s="1">
        <v>40406</v>
      </c>
      <c r="E4704" t="s">
        <v>8</v>
      </c>
      <c r="F4704" t="s">
        <v>9</v>
      </c>
      <c r="G4704" t="s">
        <v>10</v>
      </c>
      <c r="H4704">
        <v>126</v>
      </c>
      <c r="J4704">
        <v>2020</v>
      </c>
      <c r="K4704">
        <v>248</v>
      </c>
      <c r="L4704" s="1">
        <v>44078</v>
      </c>
      <c r="M4704">
        <v>840</v>
      </c>
      <c r="N4704">
        <v>2020</v>
      </c>
      <c r="O4704">
        <v>31497.526315800002</v>
      </c>
    </row>
    <row r="4705" spans="1:15" x14ac:dyDescent="0.25">
      <c r="A4705" t="s">
        <v>70</v>
      </c>
      <c r="B4705">
        <v>2010</v>
      </c>
      <c r="D4705" s="1">
        <v>40407</v>
      </c>
      <c r="E4705" t="s">
        <v>8</v>
      </c>
      <c r="F4705" t="s">
        <v>9</v>
      </c>
      <c r="G4705" t="s">
        <v>10</v>
      </c>
      <c r="H4705">
        <v>789</v>
      </c>
      <c r="J4705">
        <v>2021</v>
      </c>
      <c r="K4705">
        <v>248</v>
      </c>
      <c r="L4705" s="1">
        <v>44444</v>
      </c>
      <c r="M4705">
        <v>13</v>
      </c>
      <c r="N4705">
        <v>2021</v>
      </c>
      <c r="O4705">
        <v>32600</v>
      </c>
    </row>
    <row r="4706" spans="1:15" x14ac:dyDescent="0.25">
      <c r="A4706" t="s">
        <v>70</v>
      </c>
      <c r="B4706">
        <v>2010</v>
      </c>
      <c r="D4706" s="1">
        <v>40408</v>
      </c>
      <c r="E4706" t="s">
        <v>8</v>
      </c>
      <c r="F4706" t="s">
        <v>9</v>
      </c>
      <c r="G4706" t="s">
        <v>10</v>
      </c>
      <c r="H4706">
        <v>221</v>
      </c>
      <c r="J4706">
        <v>1971</v>
      </c>
      <c r="K4706">
        <v>249</v>
      </c>
      <c r="L4706" s="1">
        <v>26182</v>
      </c>
      <c r="M4706">
        <v>455</v>
      </c>
      <c r="N4706">
        <v>1971</v>
      </c>
      <c r="O4706">
        <v>20941</v>
      </c>
    </row>
    <row r="4707" spans="1:15" x14ac:dyDescent="0.25">
      <c r="A4707" t="s">
        <v>70</v>
      </c>
      <c r="B4707">
        <v>2010</v>
      </c>
      <c r="D4707" s="1">
        <v>40409</v>
      </c>
      <c r="E4707" t="s">
        <v>8</v>
      </c>
      <c r="F4707" t="s">
        <v>9</v>
      </c>
      <c r="G4707" t="s">
        <v>10</v>
      </c>
      <c r="H4707">
        <v>215</v>
      </c>
      <c r="J4707">
        <v>1972</v>
      </c>
      <c r="K4707">
        <v>249</v>
      </c>
      <c r="L4707" s="1">
        <v>26547</v>
      </c>
      <c r="M4707">
        <v>31</v>
      </c>
      <c r="N4707">
        <v>1972</v>
      </c>
      <c r="O4707">
        <v>23273</v>
      </c>
    </row>
    <row r="4708" spans="1:15" x14ac:dyDescent="0.25">
      <c r="A4708" t="s">
        <v>70</v>
      </c>
      <c r="B4708">
        <v>2010</v>
      </c>
      <c r="D4708" s="1">
        <v>40410</v>
      </c>
      <c r="E4708" t="s">
        <v>8</v>
      </c>
      <c r="F4708" t="s">
        <v>9</v>
      </c>
      <c r="G4708" t="s">
        <v>10</v>
      </c>
      <c r="H4708">
        <v>259</v>
      </c>
      <c r="J4708">
        <v>1973</v>
      </c>
      <c r="K4708">
        <v>249</v>
      </c>
      <c r="L4708" s="1">
        <v>26913</v>
      </c>
      <c r="M4708">
        <v>173</v>
      </c>
      <c r="N4708">
        <v>1973</v>
      </c>
      <c r="O4708">
        <v>25901</v>
      </c>
    </row>
    <row r="4709" spans="1:15" x14ac:dyDescent="0.25">
      <c r="A4709" t="s">
        <v>70</v>
      </c>
      <c r="B4709">
        <v>2010</v>
      </c>
      <c r="D4709" s="1">
        <v>40411</v>
      </c>
      <c r="E4709" t="s">
        <v>8</v>
      </c>
      <c r="F4709" t="s">
        <v>9</v>
      </c>
      <c r="G4709" t="s">
        <v>10</v>
      </c>
      <c r="H4709">
        <v>257</v>
      </c>
      <c r="J4709">
        <v>1974</v>
      </c>
      <c r="K4709">
        <v>249</v>
      </c>
      <c r="L4709" s="1">
        <v>27278</v>
      </c>
      <c r="M4709">
        <v>339</v>
      </c>
      <c r="N4709">
        <v>1974</v>
      </c>
      <c r="O4709">
        <v>63696</v>
      </c>
    </row>
    <row r="4710" spans="1:15" x14ac:dyDescent="0.25">
      <c r="A4710" t="s">
        <v>70</v>
      </c>
      <c r="B4710">
        <v>2010</v>
      </c>
      <c r="D4710" s="1">
        <v>40412</v>
      </c>
      <c r="E4710" t="s">
        <v>8</v>
      </c>
      <c r="F4710" t="s">
        <v>9</v>
      </c>
      <c r="G4710" t="s">
        <v>10</v>
      </c>
      <c r="H4710">
        <v>379</v>
      </c>
      <c r="J4710">
        <v>1975</v>
      </c>
      <c r="K4710">
        <v>249</v>
      </c>
      <c r="L4710" s="1">
        <v>27643</v>
      </c>
      <c r="M4710">
        <v>1455</v>
      </c>
      <c r="N4710">
        <v>1975</v>
      </c>
      <c r="O4710">
        <v>24714</v>
      </c>
    </row>
    <row r="4711" spans="1:15" x14ac:dyDescent="0.25">
      <c r="A4711" t="s">
        <v>70</v>
      </c>
      <c r="B4711">
        <v>2010</v>
      </c>
      <c r="D4711" s="1">
        <v>40413</v>
      </c>
      <c r="E4711" t="s">
        <v>8</v>
      </c>
      <c r="F4711" t="s">
        <v>9</v>
      </c>
      <c r="G4711" t="s">
        <v>10</v>
      </c>
      <c r="H4711">
        <v>560</v>
      </c>
      <c r="J4711">
        <v>1976</v>
      </c>
      <c r="K4711">
        <v>249</v>
      </c>
      <c r="L4711" s="1">
        <v>28008</v>
      </c>
      <c r="M4711">
        <v>2890</v>
      </c>
      <c r="N4711">
        <v>1976</v>
      </c>
      <c r="O4711">
        <v>36658</v>
      </c>
    </row>
    <row r="4712" spans="1:15" x14ac:dyDescent="0.25">
      <c r="A4712" t="s">
        <v>70</v>
      </c>
      <c r="B4712">
        <v>2010</v>
      </c>
      <c r="D4712" s="1">
        <v>40414</v>
      </c>
      <c r="E4712" t="s">
        <v>8</v>
      </c>
      <c r="F4712" t="s">
        <v>9</v>
      </c>
      <c r="G4712" t="s">
        <v>10</v>
      </c>
      <c r="H4712">
        <v>591</v>
      </c>
      <c r="J4712">
        <v>1977</v>
      </c>
      <c r="K4712">
        <v>249</v>
      </c>
      <c r="L4712" s="1">
        <v>28374</v>
      </c>
      <c r="M4712">
        <v>1022</v>
      </c>
      <c r="N4712">
        <v>1977</v>
      </c>
      <c r="O4712">
        <v>34827</v>
      </c>
    </row>
    <row r="4713" spans="1:15" x14ac:dyDescent="0.25">
      <c r="A4713" t="s">
        <v>70</v>
      </c>
      <c r="B4713">
        <v>2010</v>
      </c>
      <c r="D4713" s="1">
        <v>40415</v>
      </c>
      <c r="E4713" t="s">
        <v>8</v>
      </c>
      <c r="F4713" t="s">
        <v>9</v>
      </c>
      <c r="G4713" t="s">
        <v>10</v>
      </c>
      <c r="H4713">
        <v>698</v>
      </c>
      <c r="J4713">
        <v>1978</v>
      </c>
      <c r="K4713">
        <v>249</v>
      </c>
      <c r="L4713" s="1">
        <v>28739</v>
      </c>
      <c r="M4713">
        <v>691</v>
      </c>
      <c r="N4713">
        <v>1978</v>
      </c>
      <c r="O4713">
        <v>36548</v>
      </c>
    </row>
    <row r="4714" spans="1:15" x14ac:dyDescent="0.25">
      <c r="A4714" t="s">
        <v>70</v>
      </c>
      <c r="B4714">
        <v>2010</v>
      </c>
      <c r="D4714" s="1">
        <v>40416</v>
      </c>
      <c r="E4714" t="s">
        <v>8</v>
      </c>
      <c r="F4714" t="s">
        <v>9</v>
      </c>
      <c r="G4714" t="s">
        <v>10</v>
      </c>
      <c r="H4714">
        <v>1102</v>
      </c>
      <c r="J4714">
        <v>1979</v>
      </c>
      <c r="K4714">
        <v>249</v>
      </c>
      <c r="L4714" s="1">
        <v>29104</v>
      </c>
      <c r="M4714">
        <v>222</v>
      </c>
      <c r="N4714">
        <v>1979</v>
      </c>
      <c r="O4714">
        <v>53348</v>
      </c>
    </row>
    <row r="4715" spans="1:15" x14ac:dyDescent="0.25">
      <c r="A4715" t="s">
        <v>70</v>
      </c>
      <c r="B4715">
        <v>2010</v>
      </c>
      <c r="D4715" s="1">
        <v>40417</v>
      </c>
      <c r="E4715" t="s">
        <v>8</v>
      </c>
      <c r="F4715" t="s">
        <v>9</v>
      </c>
      <c r="G4715" t="s">
        <v>10</v>
      </c>
      <c r="H4715">
        <v>1137</v>
      </c>
      <c r="J4715">
        <v>1980</v>
      </c>
      <c r="K4715">
        <v>249</v>
      </c>
      <c r="L4715" s="1">
        <v>29469</v>
      </c>
      <c r="M4715">
        <v>1779</v>
      </c>
      <c r="N4715">
        <v>1980</v>
      </c>
      <c r="O4715">
        <v>41033</v>
      </c>
    </row>
    <row r="4716" spans="1:15" x14ac:dyDescent="0.25">
      <c r="A4716" t="s">
        <v>70</v>
      </c>
      <c r="B4716">
        <v>2010</v>
      </c>
      <c r="D4716" s="1">
        <v>40418</v>
      </c>
      <c r="E4716" t="s">
        <v>8</v>
      </c>
      <c r="F4716" t="s">
        <v>9</v>
      </c>
      <c r="G4716" t="s">
        <v>10</v>
      </c>
      <c r="H4716">
        <v>1120</v>
      </c>
      <c r="J4716">
        <v>1981</v>
      </c>
      <c r="K4716">
        <v>249</v>
      </c>
      <c r="L4716" s="1">
        <v>29835</v>
      </c>
      <c r="M4716">
        <v>150</v>
      </c>
      <c r="N4716">
        <v>1981</v>
      </c>
      <c r="O4716">
        <v>29160</v>
      </c>
    </row>
    <row r="4717" spans="1:15" x14ac:dyDescent="0.25">
      <c r="A4717" t="s">
        <v>70</v>
      </c>
      <c r="B4717">
        <v>2010</v>
      </c>
      <c r="D4717" s="1">
        <v>40419</v>
      </c>
      <c r="E4717" t="s">
        <v>8</v>
      </c>
      <c r="F4717" t="s">
        <v>9</v>
      </c>
      <c r="G4717" t="s">
        <v>10</v>
      </c>
      <c r="H4717">
        <v>925</v>
      </c>
      <c r="J4717">
        <v>1982</v>
      </c>
      <c r="K4717">
        <v>249</v>
      </c>
      <c r="L4717" s="1">
        <v>30200</v>
      </c>
      <c r="M4717">
        <v>1020</v>
      </c>
      <c r="N4717">
        <v>1982</v>
      </c>
      <c r="O4717">
        <v>26779</v>
      </c>
    </row>
    <row r="4718" spans="1:15" x14ac:dyDescent="0.25">
      <c r="A4718" t="s">
        <v>70</v>
      </c>
      <c r="B4718">
        <v>2010</v>
      </c>
      <c r="D4718" s="1">
        <v>40420</v>
      </c>
      <c r="E4718" t="s">
        <v>8</v>
      </c>
      <c r="F4718" t="s">
        <v>9</v>
      </c>
      <c r="G4718" t="s">
        <v>10</v>
      </c>
      <c r="H4718">
        <v>1498</v>
      </c>
      <c r="J4718">
        <v>1983</v>
      </c>
      <c r="K4718">
        <v>249</v>
      </c>
      <c r="L4718" s="1">
        <v>30565</v>
      </c>
      <c r="M4718">
        <v>1522</v>
      </c>
      <c r="N4718">
        <v>1983</v>
      </c>
      <c r="O4718">
        <v>74459</v>
      </c>
    </row>
    <row r="4719" spans="1:15" x14ac:dyDescent="0.25">
      <c r="A4719" t="s">
        <v>70</v>
      </c>
      <c r="B4719">
        <v>2010</v>
      </c>
      <c r="D4719" s="1">
        <v>40421</v>
      </c>
      <c r="E4719" t="s">
        <v>8</v>
      </c>
      <c r="F4719" t="s">
        <v>9</v>
      </c>
      <c r="G4719" t="s">
        <v>10</v>
      </c>
      <c r="H4719">
        <v>1083</v>
      </c>
      <c r="J4719">
        <v>1984</v>
      </c>
      <c r="K4719">
        <v>249</v>
      </c>
      <c r="L4719" s="1">
        <v>30930</v>
      </c>
      <c r="M4719">
        <v>3037</v>
      </c>
      <c r="N4719">
        <v>1984</v>
      </c>
      <c r="O4719">
        <v>47098</v>
      </c>
    </row>
    <row r="4720" spans="1:15" x14ac:dyDescent="0.25">
      <c r="A4720" t="s">
        <v>70</v>
      </c>
      <c r="B4720">
        <v>2010</v>
      </c>
      <c r="D4720" s="1">
        <v>40422</v>
      </c>
      <c r="E4720" t="s">
        <v>8</v>
      </c>
      <c r="F4720" t="s">
        <v>9</v>
      </c>
      <c r="G4720" t="s">
        <v>10</v>
      </c>
      <c r="H4720">
        <v>1338</v>
      </c>
      <c r="J4720">
        <v>1985</v>
      </c>
      <c r="K4720">
        <v>249</v>
      </c>
      <c r="L4720" s="1">
        <v>31296</v>
      </c>
      <c r="M4720">
        <v>423</v>
      </c>
      <c r="N4720">
        <v>1985</v>
      </c>
      <c r="O4720">
        <v>14839</v>
      </c>
    </row>
    <row r="4721" spans="1:15" x14ac:dyDescent="0.25">
      <c r="A4721" t="s">
        <v>70</v>
      </c>
      <c r="B4721">
        <v>2010</v>
      </c>
      <c r="D4721" s="1">
        <v>40423</v>
      </c>
      <c r="E4721" t="s">
        <v>8</v>
      </c>
      <c r="F4721" t="s">
        <v>9</v>
      </c>
      <c r="G4721" t="s">
        <v>10</v>
      </c>
      <c r="H4721">
        <v>1343</v>
      </c>
      <c r="J4721">
        <v>1986</v>
      </c>
      <c r="K4721">
        <v>249</v>
      </c>
      <c r="L4721" s="1">
        <v>31661</v>
      </c>
      <c r="M4721">
        <v>434</v>
      </c>
      <c r="N4721">
        <v>1986</v>
      </c>
      <c r="O4721">
        <v>2675</v>
      </c>
    </row>
    <row r="4722" spans="1:15" x14ac:dyDescent="0.25">
      <c r="A4722" t="s">
        <v>70</v>
      </c>
      <c r="B4722">
        <v>2010</v>
      </c>
      <c r="D4722" s="1">
        <v>40424</v>
      </c>
      <c r="E4722" t="s">
        <v>8</v>
      </c>
      <c r="F4722" t="s">
        <v>9</v>
      </c>
      <c r="G4722" t="s">
        <v>10</v>
      </c>
      <c r="H4722">
        <v>532</v>
      </c>
      <c r="J4722">
        <v>1987</v>
      </c>
      <c r="K4722">
        <v>249</v>
      </c>
      <c r="L4722" s="1">
        <v>32026</v>
      </c>
      <c r="M4722">
        <v>26</v>
      </c>
      <c r="N4722">
        <v>1987</v>
      </c>
      <c r="O4722">
        <v>24043</v>
      </c>
    </row>
    <row r="4723" spans="1:15" x14ac:dyDescent="0.25">
      <c r="A4723" t="s">
        <v>70</v>
      </c>
      <c r="B4723">
        <v>2010</v>
      </c>
      <c r="D4723" s="1">
        <v>40425</v>
      </c>
      <c r="E4723" t="s">
        <v>8</v>
      </c>
      <c r="F4723" t="s">
        <v>9</v>
      </c>
      <c r="G4723" t="s">
        <v>10</v>
      </c>
      <c r="H4723">
        <v>572</v>
      </c>
      <c r="J4723">
        <v>1988</v>
      </c>
      <c r="K4723">
        <v>249</v>
      </c>
      <c r="L4723" s="1">
        <v>32391</v>
      </c>
      <c r="M4723">
        <v>467</v>
      </c>
      <c r="N4723">
        <v>1988</v>
      </c>
      <c r="O4723">
        <v>10158</v>
      </c>
    </row>
    <row r="4724" spans="1:15" x14ac:dyDescent="0.25">
      <c r="A4724" t="s">
        <v>70</v>
      </c>
      <c r="B4724">
        <v>2010</v>
      </c>
      <c r="D4724" s="1">
        <v>40426</v>
      </c>
      <c r="E4724" t="s">
        <v>8</v>
      </c>
      <c r="F4724" t="s">
        <v>9</v>
      </c>
      <c r="G4724" t="s">
        <v>10</v>
      </c>
      <c r="H4724">
        <v>784</v>
      </c>
      <c r="J4724">
        <v>1989</v>
      </c>
      <c r="K4724">
        <v>249</v>
      </c>
      <c r="L4724" s="1">
        <v>32757</v>
      </c>
      <c r="M4724">
        <v>763</v>
      </c>
      <c r="N4724">
        <v>1989</v>
      </c>
      <c r="O4724">
        <v>77816</v>
      </c>
    </row>
    <row r="4725" spans="1:15" x14ac:dyDescent="0.25">
      <c r="A4725" t="s">
        <v>70</v>
      </c>
      <c r="B4725">
        <v>2010</v>
      </c>
      <c r="D4725" s="1">
        <v>40427</v>
      </c>
      <c r="E4725" t="s">
        <v>8</v>
      </c>
      <c r="F4725" t="s">
        <v>9</v>
      </c>
      <c r="G4725" t="s">
        <v>10</v>
      </c>
      <c r="H4725">
        <v>287</v>
      </c>
      <c r="J4725">
        <v>1990</v>
      </c>
      <c r="K4725">
        <v>249</v>
      </c>
      <c r="L4725" s="1">
        <v>33122</v>
      </c>
      <c r="M4725">
        <v>0</v>
      </c>
      <c r="N4725">
        <v>1990</v>
      </c>
      <c r="O4725">
        <v>45803</v>
      </c>
    </row>
    <row r="4726" spans="1:15" x14ac:dyDescent="0.25">
      <c r="A4726" t="s">
        <v>70</v>
      </c>
      <c r="B4726">
        <v>2010</v>
      </c>
      <c r="D4726" s="1">
        <v>40428</v>
      </c>
      <c r="E4726" t="s">
        <v>8</v>
      </c>
      <c r="F4726" t="s">
        <v>9</v>
      </c>
      <c r="G4726" t="s">
        <v>10</v>
      </c>
      <c r="H4726">
        <v>168</v>
      </c>
      <c r="J4726">
        <v>1991</v>
      </c>
      <c r="K4726">
        <v>249</v>
      </c>
      <c r="L4726" s="1">
        <v>33487</v>
      </c>
      <c r="M4726">
        <v>0</v>
      </c>
      <c r="N4726">
        <v>1991</v>
      </c>
      <c r="O4726">
        <v>36234</v>
      </c>
    </row>
    <row r="4727" spans="1:15" x14ac:dyDescent="0.25">
      <c r="A4727" t="s">
        <v>70</v>
      </c>
      <c r="B4727">
        <v>2010</v>
      </c>
      <c r="D4727" s="1">
        <v>40429</v>
      </c>
      <c r="E4727" t="s">
        <v>8</v>
      </c>
      <c r="F4727" t="s">
        <v>9</v>
      </c>
      <c r="G4727" t="s">
        <v>10</v>
      </c>
      <c r="H4727">
        <v>372</v>
      </c>
      <c r="J4727">
        <v>1992</v>
      </c>
      <c r="K4727">
        <v>249</v>
      </c>
      <c r="L4727" s="1">
        <v>33852</v>
      </c>
      <c r="M4727">
        <v>4633</v>
      </c>
      <c r="N4727">
        <v>1992</v>
      </c>
      <c r="O4727">
        <v>52393</v>
      </c>
    </row>
    <row r="4728" spans="1:15" x14ac:dyDescent="0.25">
      <c r="A4728" t="s">
        <v>70</v>
      </c>
      <c r="B4728">
        <v>2010</v>
      </c>
      <c r="D4728" s="1">
        <v>40430</v>
      </c>
      <c r="E4728" t="s">
        <v>8</v>
      </c>
      <c r="F4728" t="s">
        <v>9</v>
      </c>
      <c r="G4728" t="s">
        <v>10</v>
      </c>
      <c r="H4728">
        <v>254</v>
      </c>
      <c r="J4728">
        <v>1993</v>
      </c>
      <c r="K4728">
        <v>249</v>
      </c>
      <c r="L4728" s="1">
        <v>34218</v>
      </c>
      <c r="M4728">
        <v>0</v>
      </c>
      <c r="N4728">
        <v>1993</v>
      </c>
      <c r="O4728">
        <v>98125</v>
      </c>
    </row>
    <row r="4729" spans="1:15" x14ac:dyDescent="0.25">
      <c r="A4729" t="s">
        <v>70</v>
      </c>
      <c r="B4729">
        <v>2010</v>
      </c>
      <c r="D4729" s="1">
        <v>40431</v>
      </c>
      <c r="E4729" t="s">
        <v>8</v>
      </c>
      <c r="F4729" t="s">
        <v>9</v>
      </c>
      <c r="G4729" t="s">
        <v>10</v>
      </c>
      <c r="H4729">
        <v>266</v>
      </c>
      <c r="J4729">
        <v>1994</v>
      </c>
      <c r="K4729">
        <v>249</v>
      </c>
      <c r="L4729" s="1">
        <v>34583</v>
      </c>
      <c r="M4729">
        <v>3828</v>
      </c>
      <c r="N4729">
        <v>1994</v>
      </c>
      <c r="O4729">
        <v>49202</v>
      </c>
    </row>
    <row r="4730" spans="1:15" x14ac:dyDescent="0.25">
      <c r="A4730" t="s">
        <v>70</v>
      </c>
      <c r="B4730">
        <v>2010</v>
      </c>
      <c r="D4730" s="1">
        <v>40432</v>
      </c>
      <c r="E4730" t="s">
        <v>8</v>
      </c>
      <c r="F4730" t="s">
        <v>9</v>
      </c>
      <c r="G4730" t="s">
        <v>10</v>
      </c>
      <c r="H4730">
        <v>988</v>
      </c>
      <c r="J4730">
        <v>1995</v>
      </c>
      <c r="K4730">
        <v>249</v>
      </c>
      <c r="L4730" s="1">
        <v>34948</v>
      </c>
      <c r="M4730">
        <v>873</v>
      </c>
      <c r="N4730">
        <v>1995</v>
      </c>
      <c r="O4730">
        <v>44635</v>
      </c>
    </row>
    <row r="4731" spans="1:15" x14ac:dyDescent="0.25">
      <c r="A4731" t="s">
        <v>70</v>
      </c>
      <c r="B4731">
        <v>2010</v>
      </c>
      <c r="D4731" s="1">
        <v>40433</v>
      </c>
      <c r="E4731" t="s">
        <v>8</v>
      </c>
      <c r="F4731" t="s">
        <v>9</v>
      </c>
      <c r="G4731" t="s">
        <v>10</v>
      </c>
      <c r="H4731">
        <v>400</v>
      </c>
      <c r="J4731">
        <v>1999</v>
      </c>
      <c r="K4731">
        <v>249</v>
      </c>
      <c r="L4731" s="1">
        <v>36409</v>
      </c>
      <c r="M4731">
        <v>60</v>
      </c>
      <c r="N4731">
        <v>1999</v>
      </c>
      <c r="O4731">
        <v>48189</v>
      </c>
    </row>
    <row r="4732" spans="1:15" x14ac:dyDescent="0.25">
      <c r="A4732" t="s">
        <v>70</v>
      </c>
      <c r="B4732">
        <v>2010</v>
      </c>
      <c r="D4732" s="1">
        <v>40434</v>
      </c>
      <c r="E4732" t="s">
        <v>8</v>
      </c>
      <c r="F4732" t="s">
        <v>9</v>
      </c>
      <c r="G4732" t="s">
        <v>10</v>
      </c>
      <c r="H4732">
        <v>681</v>
      </c>
      <c r="J4732">
        <v>2000</v>
      </c>
      <c r="K4732">
        <v>249</v>
      </c>
      <c r="L4732" s="1">
        <v>36774</v>
      </c>
      <c r="M4732">
        <v>512</v>
      </c>
      <c r="N4732">
        <v>2000</v>
      </c>
      <c r="O4732">
        <v>36841</v>
      </c>
    </row>
    <row r="4733" spans="1:15" x14ac:dyDescent="0.25">
      <c r="A4733" t="s">
        <v>70</v>
      </c>
      <c r="B4733">
        <v>2010</v>
      </c>
      <c r="D4733" s="1">
        <v>40435</v>
      </c>
      <c r="E4733" t="s">
        <v>8</v>
      </c>
      <c r="F4733" t="s">
        <v>9</v>
      </c>
      <c r="G4733" t="s">
        <v>10</v>
      </c>
      <c r="H4733">
        <v>497</v>
      </c>
      <c r="J4733">
        <v>2001</v>
      </c>
      <c r="K4733">
        <v>249</v>
      </c>
      <c r="L4733" s="1">
        <v>37140</v>
      </c>
      <c r="M4733">
        <v>349</v>
      </c>
      <c r="N4733">
        <v>2001</v>
      </c>
      <c r="O4733">
        <v>45644</v>
      </c>
    </row>
    <row r="4734" spans="1:15" x14ac:dyDescent="0.25">
      <c r="A4734" t="s">
        <v>70</v>
      </c>
      <c r="B4734">
        <v>2010</v>
      </c>
      <c r="D4734" s="1">
        <v>40436</v>
      </c>
      <c r="E4734" t="s">
        <v>8</v>
      </c>
      <c r="F4734" t="s">
        <v>9</v>
      </c>
      <c r="G4734" t="s">
        <v>10</v>
      </c>
      <c r="H4734">
        <v>684</v>
      </c>
      <c r="J4734">
        <v>2002</v>
      </c>
      <c r="K4734">
        <v>249</v>
      </c>
      <c r="L4734" s="1">
        <v>37505</v>
      </c>
      <c r="M4734">
        <v>1296</v>
      </c>
      <c r="N4734">
        <v>2002</v>
      </c>
      <c r="O4734">
        <v>30512</v>
      </c>
    </row>
    <row r="4735" spans="1:15" x14ac:dyDescent="0.25">
      <c r="A4735" t="s">
        <v>70</v>
      </c>
      <c r="B4735">
        <v>2010</v>
      </c>
      <c r="D4735" s="1">
        <v>40437</v>
      </c>
      <c r="E4735" t="s">
        <v>8</v>
      </c>
      <c r="F4735" t="s">
        <v>9</v>
      </c>
      <c r="G4735" t="s">
        <v>10</v>
      </c>
      <c r="H4735">
        <v>246</v>
      </c>
      <c r="J4735">
        <v>2003</v>
      </c>
      <c r="K4735">
        <v>249</v>
      </c>
      <c r="L4735" s="1">
        <v>37870</v>
      </c>
      <c r="M4735">
        <v>121</v>
      </c>
      <c r="N4735">
        <v>2003</v>
      </c>
      <c r="O4735">
        <v>16128</v>
      </c>
    </row>
    <row r="4736" spans="1:15" x14ac:dyDescent="0.25">
      <c r="A4736" t="s">
        <v>70</v>
      </c>
      <c r="B4736">
        <v>2010</v>
      </c>
      <c r="D4736" s="1">
        <v>40438</v>
      </c>
      <c r="E4736" t="s">
        <v>8</v>
      </c>
      <c r="F4736" t="s">
        <v>9</v>
      </c>
      <c r="G4736" t="s">
        <v>10</v>
      </c>
      <c r="H4736">
        <v>579</v>
      </c>
      <c r="J4736">
        <v>2004</v>
      </c>
      <c r="K4736">
        <v>249</v>
      </c>
      <c r="L4736" s="1">
        <v>38235</v>
      </c>
      <c r="M4736">
        <v>1297</v>
      </c>
      <c r="N4736">
        <v>2004</v>
      </c>
      <c r="O4736">
        <v>42539</v>
      </c>
    </row>
    <row r="4737" spans="1:15" x14ac:dyDescent="0.25">
      <c r="A4737" t="s">
        <v>70</v>
      </c>
      <c r="B4737">
        <v>2010</v>
      </c>
      <c r="D4737" s="1">
        <v>40439</v>
      </c>
      <c r="E4737" t="s">
        <v>8</v>
      </c>
      <c r="F4737" t="s">
        <v>9</v>
      </c>
      <c r="G4737" t="s">
        <v>10</v>
      </c>
      <c r="H4737">
        <v>479</v>
      </c>
      <c r="J4737">
        <v>2005</v>
      </c>
      <c r="K4737">
        <v>249</v>
      </c>
      <c r="L4737" s="1">
        <v>38601</v>
      </c>
      <c r="M4737">
        <v>148</v>
      </c>
      <c r="N4737">
        <v>2005</v>
      </c>
      <c r="O4737">
        <v>17112</v>
      </c>
    </row>
    <row r="4738" spans="1:15" x14ac:dyDescent="0.25">
      <c r="A4738" t="s">
        <v>70</v>
      </c>
      <c r="B4738">
        <v>2010</v>
      </c>
      <c r="D4738" s="1">
        <v>40440</v>
      </c>
      <c r="E4738" t="s">
        <v>8</v>
      </c>
      <c r="F4738" t="s">
        <v>9</v>
      </c>
      <c r="G4738" t="s">
        <v>10</v>
      </c>
      <c r="H4738">
        <v>374</v>
      </c>
      <c r="J4738">
        <v>2006</v>
      </c>
      <c r="K4738">
        <v>249</v>
      </c>
      <c r="L4738" s="1">
        <v>38966</v>
      </c>
      <c r="M4738">
        <v>150</v>
      </c>
      <c r="N4738">
        <v>2006</v>
      </c>
      <c r="O4738">
        <v>26667</v>
      </c>
    </row>
    <row r="4739" spans="1:15" x14ac:dyDescent="0.25">
      <c r="A4739" t="s">
        <v>70</v>
      </c>
      <c r="B4739">
        <v>2010</v>
      </c>
      <c r="D4739" s="1">
        <v>40441</v>
      </c>
      <c r="E4739" t="s">
        <v>8</v>
      </c>
      <c r="F4739" t="s">
        <v>9</v>
      </c>
      <c r="G4739" t="s">
        <v>10</v>
      </c>
      <c r="H4739">
        <v>119</v>
      </c>
      <c r="J4739">
        <v>2007</v>
      </c>
      <c r="K4739">
        <v>249</v>
      </c>
      <c r="L4739" s="1">
        <v>39331</v>
      </c>
      <c r="M4739">
        <v>178</v>
      </c>
      <c r="N4739">
        <v>2007</v>
      </c>
      <c r="O4739">
        <v>8053</v>
      </c>
    </row>
    <row r="4740" spans="1:15" x14ac:dyDescent="0.25">
      <c r="A4740" t="s">
        <v>70</v>
      </c>
      <c r="B4740">
        <v>2010</v>
      </c>
      <c r="D4740" s="1">
        <v>40442</v>
      </c>
      <c r="E4740" t="s">
        <v>8</v>
      </c>
      <c r="F4740" t="s">
        <v>9</v>
      </c>
      <c r="G4740" t="s">
        <v>10</v>
      </c>
      <c r="H4740">
        <v>262</v>
      </c>
      <c r="J4740">
        <v>2008</v>
      </c>
      <c r="K4740">
        <v>249</v>
      </c>
      <c r="L4740" s="1">
        <v>39696</v>
      </c>
      <c r="M4740">
        <v>641</v>
      </c>
      <c r="N4740">
        <v>2008</v>
      </c>
      <c r="O4740">
        <v>30308</v>
      </c>
    </row>
    <row r="4741" spans="1:15" x14ac:dyDescent="0.25">
      <c r="A4741" t="s">
        <v>70</v>
      </c>
      <c r="B4741">
        <v>2010</v>
      </c>
      <c r="D4741" s="1">
        <v>40443</v>
      </c>
      <c r="E4741" t="s">
        <v>8</v>
      </c>
      <c r="F4741" t="s">
        <v>9</v>
      </c>
      <c r="G4741" t="s">
        <v>10</v>
      </c>
      <c r="H4741">
        <v>307</v>
      </c>
      <c r="J4741">
        <v>2009</v>
      </c>
      <c r="K4741">
        <v>249</v>
      </c>
      <c r="L4741" s="1">
        <v>40062</v>
      </c>
      <c r="M4741">
        <v>1911</v>
      </c>
      <c r="N4741">
        <v>2009</v>
      </c>
      <c r="O4741">
        <v>100950</v>
      </c>
    </row>
    <row r="4742" spans="1:15" x14ac:dyDescent="0.25">
      <c r="A4742" t="s">
        <v>70</v>
      </c>
      <c r="B4742">
        <v>2010</v>
      </c>
      <c r="D4742" s="1">
        <v>40444</v>
      </c>
      <c r="E4742" t="s">
        <v>8</v>
      </c>
      <c r="F4742" t="s">
        <v>9</v>
      </c>
      <c r="G4742" t="s">
        <v>10</v>
      </c>
      <c r="H4742">
        <v>577</v>
      </c>
      <c r="J4742">
        <v>2010</v>
      </c>
      <c r="K4742">
        <v>249</v>
      </c>
      <c r="L4742" s="1">
        <v>40427</v>
      </c>
      <c r="M4742">
        <v>287</v>
      </c>
      <c r="N4742">
        <v>2010</v>
      </c>
      <c r="O4742">
        <v>42655</v>
      </c>
    </row>
    <row r="4743" spans="1:15" x14ac:dyDescent="0.25">
      <c r="A4743" t="s">
        <v>70</v>
      </c>
      <c r="B4743">
        <v>2010</v>
      </c>
      <c r="D4743" s="1">
        <v>40445</v>
      </c>
      <c r="E4743" t="s">
        <v>8</v>
      </c>
      <c r="F4743" t="s">
        <v>9</v>
      </c>
      <c r="G4743" t="s">
        <v>10</v>
      </c>
      <c r="H4743">
        <v>1098</v>
      </c>
      <c r="J4743">
        <v>2011</v>
      </c>
      <c r="K4743">
        <v>249</v>
      </c>
      <c r="L4743" s="1">
        <v>40792</v>
      </c>
      <c r="M4743">
        <v>19</v>
      </c>
      <c r="N4743">
        <v>2011</v>
      </c>
      <c r="O4743">
        <v>42301</v>
      </c>
    </row>
    <row r="4744" spans="1:15" x14ac:dyDescent="0.25">
      <c r="A4744" t="s">
        <v>70</v>
      </c>
      <c r="B4744">
        <v>2010</v>
      </c>
      <c r="D4744" s="1">
        <v>40446</v>
      </c>
      <c r="E4744" t="s">
        <v>8</v>
      </c>
      <c r="F4744" t="s">
        <v>9</v>
      </c>
      <c r="G4744" t="s">
        <v>10</v>
      </c>
      <c r="H4744">
        <v>302</v>
      </c>
      <c r="J4744">
        <v>2012</v>
      </c>
      <c r="K4744">
        <v>249</v>
      </c>
      <c r="L4744" s="1">
        <v>41157</v>
      </c>
      <c r="M4744">
        <v>2056</v>
      </c>
      <c r="N4744">
        <v>2012</v>
      </c>
      <c r="O4744">
        <v>74243</v>
      </c>
    </row>
    <row r="4745" spans="1:15" x14ac:dyDescent="0.25">
      <c r="A4745" t="s">
        <v>70</v>
      </c>
      <c r="B4745">
        <v>2010</v>
      </c>
      <c r="D4745" s="1">
        <v>40447</v>
      </c>
      <c r="E4745" t="s">
        <v>8</v>
      </c>
      <c r="F4745" t="s">
        <v>9</v>
      </c>
      <c r="G4745" t="s">
        <v>10</v>
      </c>
      <c r="H4745">
        <v>549</v>
      </c>
      <c r="J4745">
        <v>2013</v>
      </c>
      <c r="K4745">
        <v>249</v>
      </c>
      <c r="L4745" s="1">
        <v>41523</v>
      </c>
      <c r="M4745">
        <v>1951</v>
      </c>
      <c r="N4745">
        <v>2013</v>
      </c>
      <c r="O4745">
        <v>83782</v>
      </c>
    </row>
    <row r="4746" spans="1:15" x14ac:dyDescent="0.25">
      <c r="A4746" t="s">
        <v>70</v>
      </c>
      <c r="B4746">
        <v>2010</v>
      </c>
      <c r="D4746" s="1">
        <v>40448</v>
      </c>
      <c r="E4746" t="s">
        <v>8</v>
      </c>
      <c r="F4746" t="s">
        <v>9</v>
      </c>
      <c r="G4746" t="s">
        <v>10</v>
      </c>
      <c r="H4746">
        <v>1243</v>
      </c>
      <c r="J4746">
        <v>2014</v>
      </c>
      <c r="K4746">
        <v>249</v>
      </c>
      <c r="L4746" s="1">
        <v>41888</v>
      </c>
      <c r="M4746">
        <v>87</v>
      </c>
      <c r="N4746">
        <v>2014</v>
      </c>
      <c r="O4746">
        <v>39495</v>
      </c>
    </row>
    <row r="4747" spans="1:15" x14ac:dyDescent="0.25">
      <c r="A4747" t="s">
        <v>70</v>
      </c>
      <c r="B4747">
        <v>2010</v>
      </c>
      <c r="D4747" s="1">
        <v>40449</v>
      </c>
      <c r="E4747" t="s">
        <v>8</v>
      </c>
      <c r="F4747" t="s">
        <v>9</v>
      </c>
      <c r="G4747" t="s">
        <v>10</v>
      </c>
      <c r="H4747">
        <v>1062</v>
      </c>
      <c r="J4747">
        <v>2015</v>
      </c>
      <c r="K4747">
        <v>249</v>
      </c>
      <c r="L4747" s="1">
        <v>42253</v>
      </c>
      <c r="M4747">
        <v>2741</v>
      </c>
      <c r="N4747">
        <v>2015</v>
      </c>
      <c r="O4747">
        <v>89259</v>
      </c>
    </row>
    <row r="4748" spans="1:15" x14ac:dyDescent="0.25">
      <c r="A4748" t="s">
        <v>70</v>
      </c>
      <c r="B4748">
        <v>2010</v>
      </c>
      <c r="D4748" s="1">
        <v>40450</v>
      </c>
      <c r="E4748" t="s">
        <v>8</v>
      </c>
      <c r="F4748" t="s">
        <v>9</v>
      </c>
      <c r="G4748" t="s">
        <v>10</v>
      </c>
      <c r="H4748">
        <v>485</v>
      </c>
      <c r="J4748">
        <v>2016</v>
      </c>
      <c r="K4748">
        <v>249</v>
      </c>
      <c r="L4748" s="1">
        <v>42618</v>
      </c>
      <c r="M4748">
        <v>3462</v>
      </c>
      <c r="N4748">
        <v>2016</v>
      </c>
      <c r="O4748">
        <v>52342</v>
      </c>
    </row>
    <row r="4749" spans="1:15" x14ac:dyDescent="0.25">
      <c r="A4749" t="s">
        <v>70</v>
      </c>
      <c r="B4749">
        <v>2010</v>
      </c>
      <c r="D4749" s="1">
        <v>40451</v>
      </c>
      <c r="E4749" t="s">
        <v>8</v>
      </c>
      <c r="F4749" t="s">
        <v>9</v>
      </c>
      <c r="G4749" t="s">
        <v>10</v>
      </c>
      <c r="H4749">
        <v>310</v>
      </c>
      <c r="J4749">
        <v>2017</v>
      </c>
      <c r="K4749">
        <v>249</v>
      </c>
      <c r="L4749" s="1">
        <v>42984</v>
      </c>
      <c r="M4749">
        <v>31</v>
      </c>
      <c r="N4749">
        <v>2017</v>
      </c>
      <c r="O4749">
        <v>55540</v>
      </c>
    </row>
    <row r="4750" spans="1:15" x14ac:dyDescent="0.25">
      <c r="A4750" t="s">
        <v>70</v>
      </c>
      <c r="B4750">
        <v>2010</v>
      </c>
      <c r="D4750" s="1">
        <v>40452</v>
      </c>
      <c r="E4750" t="s">
        <v>8</v>
      </c>
      <c r="F4750" t="s">
        <v>9</v>
      </c>
      <c r="G4750" t="s">
        <v>10</v>
      </c>
      <c r="H4750">
        <v>885</v>
      </c>
      <c r="J4750">
        <v>2018</v>
      </c>
      <c r="K4750">
        <v>249</v>
      </c>
      <c r="L4750" s="1">
        <v>43349</v>
      </c>
      <c r="M4750">
        <v>1971</v>
      </c>
      <c r="N4750">
        <v>2018</v>
      </c>
      <c r="O4750">
        <v>61460</v>
      </c>
    </row>
    <row r="4751" spans="1:15" x14ac:dyDescent="0.25">
      <c r="A4751" t="s">
        <v>70</v>
      </c>
      <c r="B4751">
        <v>2010</v>
      </c>
      <c r="D4751" s="1">
        <v>40453</v>
      </c>
      <c r="E4751" t="s">
        <v>8</v>
      </c>
      <c r="F4751" t="s">
        <v>9</v>
      </c>
      <c r="G4751" t="s">
        <v>10</v>
      </c>
      <c r="H4751">
        <v>474</v>
      </c>
      <c r="J4751">
        <v>2019</v>
      </c>
      <c r="K4751">
        <v>249</v>
      </c>
      <c r="L4751" s="1">
        <v>43714</v>
      </c>
      <c r="M4751">
        <v>817</v>
      </c>
      <c r="N4751">
        <v>2019</v>
      </c>
      <c r="O4751">
        <v>111966</v>
      </c>
    </row>
    <row r="4752" spans="1:15" x14ac:dyDescent="0.25">
      <c r="A4752" t="s">
        <v>70</v>
      </c>
      <c r="B4752">
        <v>2010</v>
      </c>
      <c r="D4752" s="1">
        <v>40454</v>
      </c>
      <c r="E4752" t="s">
        <v>8</v>
      </c>
      <c r="F4752" t="s">
        <v>9</v>
      </c>
      <c r="G4752" t="s">
        <v>10</v>
      </c>
      <c r="H4752">
        <v>515</v>
      </c>
      <c r="J4752">
        <v>2020</v>
      </c>
      <c r="K4752">
        <v>249</v>
      </c>
      <c r="L4752" s="1">
        <v>44079</v>
      </c>
      <c r="M4752">
        <v>428</v>
      </c>
      <c r="N4752">
        <v>2020</v>
      </c>
      <c r="O4752">
        <v>31925.526315800002</v>
      </c>
    </row>
    <row r="4753" spans="1:15" x14ac:dyDescent="0.25">
      <c r="A4753" t="s">
        <v>70</v>
      </c>
      <c r="B4753">
        <v>2010</v>
      </c>
      <c r="D4753" s="1">
        <v>40455</v>
      </c>
      <c r="E4753" t="s">
        <v>8</v>
      </c>
      <c r="F4753" t="s">
        <v>9</v>
      </c>
      <c r="G4753" t="s">
        <v>10</v>
      </c>
      <c r="H4753">
        <v>146</v>
      </c>
      <c r="J4753">
        <v>2021</v>
      </c>
      <c r="K4753">
        <v>249</v>
      </c>
      <c r="L4753" s="1">
        <v>44445</v>
      </c>
      <c r="M4753">
        <v>174</v>
      </c>
      <c r="N4753">
        <v>2021</v>
      </c>
      <c r="O4753">
        <v>32774</v>
      </c>
    </row>
    <row r="4754" spans="1:15" x14ac:dyDescent="0.25">
      <c r="A4754" t="s">
        <v>70</v>
      </c>
      <c r="B4754">
        <v>2010</v>
      </c>
      <c r="D4754" s="1">
        <v>40456</v>
      </c>
      <c r="E4754" t="s">
        <v>8</v>
      </c>
      <c r="F4754" t="s">
        <v>9</v>
      </c>
      <c r="G4754" t="s">
        <v>10</v>
      </c>
      <c r="H4754">
        <v>135</v>
      </c>
      <c r="J4754">
        <v>1971</v>
      </c>
      <c r="K4754">
        <v>250</v>
      </c>
      <c r="L4754" s="1">
        <v>26183</v>
      </c>
      <c r="M4754">
        <v>59</v>
      </c>
      <c r="N4754">
        <v>1971</v>
      </c>
      <c r="O4754">
        <v>21000</v>
      </c>
    </row>
    <row r="4755" spans="1:15" x14ac:dyDescent="0.25">
      <c r="A4755" t="s">
        <v>70</v>
      </c>
      <c r="B4755">
        <v>2010</v>
      </c>
      <c r="D4755" s="1">
        <v>40457</v>
      </c>
      <c r="E4755" t="s">
        <v>8</v>
      </c>
      <c r="F4755" t="s">
        <v>9</v>
      </c>
      <c r="G4755" t="s">
        <v>10</v>
      </c>
      <c r="H4755">
        <v>102</v>
      </c>
      <c r="J4755">
        <v>1972</v>
      </c>
      <c r="K4755">
        <v>250</v>
      </c>
      <c r="L4755" s="1">
        <v>26548</v>
      </c>
      <c r="M4755">
        <v>54</v>
      </c>
      <c r="N4755">
        <v>1972</v>
      </c>
      <c r="O4755">
        <v>23327</v>
      </c>
    </row>
    <row r="4756" spans="1:15" x14ac:dyDescent="0.25">
      <c r="A4756" t="s">
        <v>70</v>
      </c>
      <c r="B4756">
        <v>2010</v>
      </c>
      <c r="D4756" s="1">
        <v>40458</v>
      </c>
      <c r="E4756" t="s">
        <v>8</v>
      </c>
      <c r="F4756" t="s">
        <v>9</v>
      </c>
      <c r="G4756" t="s">
        <v>10</v>
      </c>
      <c r="H4756">
        <v>214</v>
      </c>
      <c r="J4756">
        <v>1973</v>
      </c>
      <c r="K4756">
        <v>250</v>
      </c>
      <c r="L4756" s="1">
        <v>26914</v>
      </c>
      <c r="M4756">
        <v>337</v>
      </c>
      <c r="N4756">
        <v>1973</v>
      </c>
      <c r="O4756">
        <v>26238</v>
      </c>
    </row>
    <row r="4757" spans="1:15" x14ac:dyDescent="0.25">
      <c r="A4757" t="s">
        <v>70</v>
      </c>
      <c r="B4757">
        <v>2010</v>
      </c>
      <c r="D4757" s="1">
        <v>40459</v>
      </c>
      <c r="E4757" t="s">
        <v>8</v>
      </c>
      <c r="F4757" t="s">
        <v>9</v>
      </c>
      <c r="G4757" t="s">
        <v>10</v>
      </c>
      <c r="H4757">
        <v>592</v>
      </c>
      <c r="J4757">
        <v>1974</v>
      </c>
      <c r="K4757">
        <v>250</v>
      </c>
      <c r="L4757" s="1">
        <v>27279</v>
      </c>
      <c r="M4757">
        <v>34</v>
      </c>
      <c r="N4757">
        <v>1974</v>
      </c>
      <c r="O4757">
        <v>63730</v>
      </c>
    </row>
    <row r="4758" spans="1:15" x14ac:dyDescent="0.25">
      <c r="A4758" t="s">
        <v>70</v>
      </c>
      <c r="B4758">
        <v>2010</v>
      </c>
      <c r="D4758" s="1">
        <v>40460</v>
      </c>
      <c r="E4758" t="s">
        <v>8</v>
      </c>
      <c r="F4758" t="s">
        <v>9</v>
      </c>
      <c r="G4758" t="s">
        <v>10</v>
      </c>
      <c r="H4758">
        <v>243</v>
      </c>
      <c r="J4758">
        <v>1975</v>
      </c>
      <c r="K4758">
        <v>250</v>
      </c>
      <c r="L4758" s="1">
        <v>27644</v>
      </c>
      <c r="M4758">
        <v>1325</v>
      </c>
      <c r="N4758">
        <v>1975</v>
      </c>
      <c r="O4758">
        <v>26039</v>
      </c>
    </row>
    <row r="4759" spans="1:15" x14ac:dyDescent="0.25">
      <c r="A4759" t="s">
        <v>70</v>
      </c>
      <c r="B4759">
        <v>2010</v>
      </c>
      <c r="D4759" s="1">
        <v>40461</v>
      </c>
      <c r="E4759" t="s">
        <v>8</v>
      </c>
      <c r="F4759" t="s">
        <v>9</v>
      </c>
      <c r="G4759" t="s">
        <v>10</v>
      </c>
      <c r="H4759">
        <v>55</v>
      </c>
      <c r="J4759">
        <v>1976</v>
      </c>
      <c r="K4759">
        <v>250</v>
      </c>
      <c r="L4759" s="1">
        <v>28009</v>
      </c>
      <c r="M4759">
        <v>3800</v>
      </c>
      <c r="N4759">
        <v>1976</v>
      </c>
      <c r="O4759">
        <v>40458</v>
      </c>
    </row>
    <row r="4760" spans="1:15" x14ac:dyDescent="0.25">
      <c r="A4760" t="s">
        <v>70</v>
      </c>
      <c r="B4760">
        <v>2010</v>
      </c>
      <c r="D4760" s="1">
        <v>40462</v>
      </c>
      <c r="E4760" t="s">
        <v>8</v>
      </c>
      <c r="F4760" t="s">
        <v>9</v>
      </c>
      <c r="G4760" t="s">
        <v>10</v>
      </c>
      <c r="H4760">
        <v>294</v>
      </c>
      <c r="J4760">
        <v>1977</v>
      </c>
      <c r="K4760">
        <v>250</v>
      </c>
      <c r="L4760" s="1">
        <v>28375</v>
      </c>
      <c r="M4760">
        <v>18</v>
      </c>
      <c r="N4760">
        <v>1977</v>
      </c>
      <c r="O4760">
        <v>34845</v>
      </c>
    </row>
    <row r="4761" spans="1:15" x14ac:dyDescent="0.25">
      <c r="A4761" t="s">
        <v>70</v>
      </c>
      <c r="B4761">
        <v>2010</v>
      </c>
      <c r="D4761" s="1">
        <v>40463</v>
      </c>
      <c r="E4761" t="s">
        <v>8</v>
      </c>
      <c r="F4761" t="s">
        <v>9</v>
      </c>
      <c r="G4761" t="s">
        <v>10</v>
      </c>
      <c r="H4761">
        <v>479</v>
      </c>
      <c r="J4761">
        <v>1978</v>
      </c>
      <c r="K4761">
        <v>250</v>
      </c>
      <c r="L4761" s="1">
        <v>28740</v>
      </c>
      <c r="M4761">
        <v>870</v>
      </c>
      <c r="N4761">
        <v>1978</v>
      </c>
      <c r="O4761">
        <v>37418</v>
      </c>
    </row>
    <row r="4762" spans="1:15" x14ac:dyDescent="0.25">
      <c r="A4762" t="s">
        <v>70</v>
      </c>
      <c r="B4762">
        <v>2010</v>
      </c>
      <c r="D4762" s="1">
        <v>40464</v>
      </c>
      <c r="E4762" t="s">
        <v>8</v>
      </c>
      <c r="F4762" t="s">
        <v>9</v>
      </c>
      <c r="G4762" t="s">
        <v>10</v>
      </c>
      <c r="H4762">
        <v>424</v>
      </c>
      <c r="J4762">
        <v>1979</v>
      </c>
      <c r="K4762">
        <v>250</v>
      </c>
      <c r="L4762" s="1">
        <v>29105</v>
      </c>
      <c r="M4762">
        <v>188</v>
      </c>
      <c r="N4762">
        <v>1979</v>
      </c>
      <c r="O4762">
        <v>53536</v>
      </c>
    </row>
    <row r="4763" spans="1:15" x14ac:dyDescent="0.25">
      <c r="A4763" t="s">
        <v>70</v>
      </c>
      <c r="B4763">
        <v>2010</v>
      </c>
      <c r="D4763" s="1">
        <v>40465</v>
      </c>
      <c r="E4763" t="s">
        <v>8</v>
      </c>
      <c r="F4763" t="s">
        <v>9</v>
      </c>
      <c r="G4763" t="s">
        <v>10</v>
      </c>
      <c r="H4763">
        <v>374</v>
      </c>
      <c r="J4763">
        <v>1980</v>
      </c>
      <c r="K4763">
        <v>250</v>
      </c>
      <c r="L4763" s="1">
        <v>29470</v>
      </c>
      <c r="M4763">
        <v>2795</v>
      </c>
      <c r="N4763">
        <v>1980</v>
      </c>
      <c r="O4763">
        <v>43828</v>
      </c>
    </row>
    <row r="4764" spans="1:15" x14ac:dyDescent="0.25">
      <c r="A4764" t="s">
        <v>70</v>
      </c>
      <c r="B4764">
        <v>2010</v>
      </c>
      <c r="D4764" s="1">
        <v>40466</v>
      </c>
      <c r="E4764" t="s">
        <v>8</v>
      </c>
      <c r="F4764" t="s">
        <v>9</v>
      </c>
      <c r="G4764" t="s">
        <v>10</v>
      </c>
      <c r="H4764">
        <v>465</v>
      </c>
      <c r="J4764">
        <v>1981</v>
      </c>
      <c r="K4764">
        <v>250</v>
      </c>
      <c r="L4764" s="1">
        <v>29836</v>
      </c>
      <c r="M4764">
        <v>150</v>
      </c>
      <c r="N4764">
        <v>1981</v>
      </c>
      <c r="O4764">
        <v>29310</v>
      </c>
    </row>
    <row r="4765" spans="1:15" x14ac:dyDescent="0.25">
      <c r="A4765" t="s">
        <v>70</v>
      </c>
      <c r="B4765">
        <v>2010</v>
      </c>
      <c r="D4765" s="1">
        <v>40467</v>
      </c>
      <c r="E4765" t="s">
        <v>8</v>
      </c>
      <c r="F4765" t="s">
        <v>9</v>
      </c>
      <c r="G4765" t="s">
        <v>10</v>
      </c>
      <c r="H4765">
        <v>305</v>
      </c>
      <c r="J4765">
        <v>1982</v>
      </c>
      <c r="K4765">
        <v>250</v>
      </c>
      <c r="L4765" s="1">
        <v>30201</v>
      </c>
      <c r="M4765">
        <v>0</v>
      </c>
      <c r="N4765">
        <v>1982</v>
      </c>
      <c r="O4765">
        <v>26779</v>
      </c>
    </row>
    <row r="4766" spans="1:15" x14ac:dyDescent="0.25">
      <c r="A4766" t="s">
        <v>70</v>
      </c>
      <c r="B4766">
        <v>2010</v>
      </c>
      <c r="D4766" s="1">
        <v>40468</v>
      </c>
      <c r="E4766" t="s">
        <v>8</v>
      </c>
      <c r="F4766" t="s">
        <v>9</v>
      </c>
      <c r="G4766" t="s">
        <v>10</v>
      </c>
      <c r="H4766">
        <v>307</v>
      </c>
      <c r="J4766">
        <v>1983</v>
      </c>
      <c r="K4766">
        <v>250</v>
      </c>
      <c r="L4766" s="1">
        <v>30566</v>
      </c>
      <c r="M4766">
        <v>3243</v>
      </c>
      <c r="N4766">
        <v>1983</v>
      </c>
      <c r="O4766">
        <v>77702</v>
      </c>
    </row>
    <row r="4767" spans="1:15" x14ac:dyDescent="0.25">
      <c r="A4767" t="s">
        <v>70</v>
      </c>
      <c r="B4767">
        <v>2010</v>
      </c>
      <c r="D4767" s="1">
        <v>40469</v>
      </c>
      <c r="E4767" t="s">
        <v>8</v>
      </c>
      <c r="F4767" t="s">
        <v>9</v>
      </c>
      <c r="G4767" t="s">
        <v>10</v>
      </c>
      <c r="H4767">
        <v>259</v>
      </c>
      <c r="J4767">
        <v>1984</v>
      </c>
      <c r="K4767">
        <v>250</v>
      </c>
      <c r="L4767" s="1">
        <v>30931</v>
      </c>
      <c r="M4767">
        <v>3585</v>
      </c>
      <c r="N4767">
        <v>1984</v>
      </c>
      <c r="O4767">
        <v>50683</v>
      </c>
    </row>
    <row r="4768" spans="1:15" x14ac:dyDescent="0.25">
      <c r="A4768" t="s">
        <v>70</v>
      </c>
      <c r="B4768">
        <v>2010</v>
      </c>
      <c r="D4768" s="1">
        <v>40470</v>
      </c>
      <c r="E4768" t="s">
        <v>8</v>
      </c>
      <c r="F4768" t="s">
        <v>9</v>
      </c>
      <c r="G4768" t="s">
        <v>10</v>
      </c>
      <c r="H4768">
        <v>612</v>
      </c>
      <c r="J4768">
        <v>1985</v>
      </c>
      <c r="K4768">
        <v>250</v>
      </c>
      <c r="L4768" s="1">
        <v>31297</v>
      </c>
      <c r="M4768">
        <v>240</v>
      </c>
      <c r="N4768">
        <v>1985</v>
      </c>
      <c r="O4768">
        <v>15079</v>
      </c>
    </row>
    <row r="4769" spans="1:15" x14ac:dyDescent="0.25">
      <c r="A4769" t="s">
        <v>70</v>
      </c>
      <c r="B4769">
        <v>2010</v>
      </c>
      <c r="D4769" s="1">
        <v>40471</v>
      </c>
      <c r="E4769" t="s">
        <v>8</v>
      </c>
      <c r="F4769" t="s">
        <v>9</v>
      </c>
      <c r="G4769" t="s">
        <v>10</v>
      </c>
      <c r="H4769">
        <v>69</v>
      </c>
      <c r="J4769">
        <v>1986</v>
      </c>
      <c r="K4769">
        <v>250</v>
      </c>
      <c r="L4769" s="1">
        <v>31662</v>
      </c>
      <c r="M4769">
        <v>348</v>
      </c>
      <c r="N4769">
        <v>1986</v>
      </c>
      <c r="O4769">
        <v>3023</v>
      </c>
    </row>
    <row r="4770" spans="1:15" x14ac:dyDescent="0.25">
      <c r="A4770" t="s">
        <v>70</v>
      </c>
      <c r="B4770">
        <v>2011</v>
      </c>
      <c r="D4770" s="1">
        <v>40702</v>
      </c>
      <c r="E4770" t="s">
        <v>8</v>
      </c>
      <c r="F4770" t="s">
        <v>9</v>
      </c>
      <c r="G4770" t="s">
        <v>10</v>
      </c>
      <c r="H4770">
        <v>16</v>
      </c>
      <c r="J4770">
        <v>1987</v>
      </c>
      <c r="K4770">
        <v>250</v>
      </c>
      <c r="L4770" s="1">
        <v>32027</v>
      </c>
      <c r="M4770">
        <v>0</v>
      </c>
      <c r="N4770">
        <v>1987</v>
      </c>
      <c r="O4770">
        <v>24043</v>
      </c>
    </row>
    <row r="4771" spans="1:15" x14ac:dyDescent="0.25">
      <c r="A4771" t="s">
        <v>70</v>
      </c>
      <c r="B4771">
        <v>2011</v>
      </c>
      <c r="D4771" s="1">
        <v>40703</v>
      </c>
      <c r="E4771" t="s">
        <v>8</v>
      </c>
      <c r="F4771" t="s">
        <v>9</v>
      </c>
      <c r="G4771" t="s">
        <v>10</v>
      </c>
      <c r="H4771">
        <v>19</v>
      </c>
      <c r="J4771">
        <v>1988</v>
      </c>
      <c r="K4771">
        <v>250</v>
      </c>
      <c r="L4771" s="1">
        <v>32392</v>
      </c>
      <c r="M4771">
        <v>3796</v>
      </c>
      <c r="N4771">
        <v>1988</v>
      </c>
      <c r="O4771">
        <v>13954</v>
      </c>
    </row>
    <row r="4772" spans="1:15" x14ac:dyDescent="0.25">
      <c r="A4772" t="s">
        <v>70</v>
      </c>
      <c r="B4772">
        <v>2011</v>
      </c>
      <c r="D4772" s="1">
        <v>40704</v>
      </c>
      <c r="E4772" t="s">
        <v>8</v>
      </c>
      <c r="F4772" t="s">
        <v>9</v>
      </c>
      <c r="G4772" t="s">
        <v>10</v>
      </c>
      <c r="H4772">
        <v>25</v>
      </c>
      <c r="J4772">
        <v>1989</v>
      </c>
      <c r="K4772">
        <v>250</v>
      </c>
      <c r="L4772" s="1">
        <v>32758</v>
      </c>
      <c r="M4772">
        <v>183</v>
      </c>
      <c r="N4772">
        <v>1989</v>
      </c>
      <c r="O4772">
        <v>77999</v>
      </c>
    </row>
    <row r="4773" spans="1:15" x14ac:dyDescent="0.25">
      <c r="A4773" t="s">
        <v>70</v>
      </c>
      <c r="B4773">
        <v>2011</v>
      </c>
      <c r="D4773" s="1">
        <v>40705</v>
      </c>
      <c r="E4773" t="s">
        <v>8</v>
      </c>
      <c r="F4773" t="s">
        <v>9</v>
      </c>
      <c r="G4773" t="s">
        <v>10</v>
      </c>
      <c r="H4773">
        <v>19</v>
      </c>
      <c r="J4773">
        <v>1990</v>
      </c>
      <c r="K4773">
        <v>250</v>
      </c>
      <c r="L4773" s="1">
        <v>33123</v>
      </c>
      <c r="M4773">
        <v>60</v>
      </c>
      <c r="N4773">
        <v>1990</v>
      </c>
      <c r="O4773">
        <v>45863</v>
      </c>
    </row>
    <row r="4774" spans="1:15" x14ac:dyDescent="0.25">
      <c r="A4774" t="s">
        <v>70</v>
      </c>
      <c r="B4774">
        <v>2011</v>
      </c>
      <c r="D4774" s="1">
        <v>40706</v>
      </c>
      <c r="E4774" t="s">
        <v>8</v>
      </c>
      <c r="F4774" t="s">
        <v>9</v>
      </c>
      <c r="G4774" t="s">
        <v>10</v>
      </c>
      <c r="H4774">
        <v>0</v>
      </c>
      <c r="J4774">
        <v>1991</v>
      </c>
      <c r="K4774">
        <v>250</v>
      </c>
      <c r="L4774" s="1">
        <v>33488</v>
      </c>
      <c r="M4774">
        <v>88</v>
      </c>
      <c r="N4774">
        <v>1991</v>
      </c>
      <c r="O4774">
        <v>36322</v>
      </c>
    </row>
    <row r="4775" spans="1:15" x14ac:dyDescent="0.25">
      <c r="A4775" t="s">
        <v>70</v>
      </c>
      <c r="B4775">
        <v>2011</v>
      </c>
      <c r="D4775" s="1">
        <v>40707</v>
      </c>
      <c r="E4775" t="s">
        <v>8</v>
      </c>
      <c r="F4775" t="s">
        <v>9</v>
      </c>
      <c r="G4775" t="s">
        <v>10</v>
      </c>
      <c r="H4775">
        <v>107</v>
      </c>
      <c r="J4775">
        <v>1992</v>
      </c>
      <c r="K4775">
        <v>250</v>
      </c>
      <c r="L4775" s="1">
        <v>33853</v>
      </c>
      <c r="M4775">
        <v>3902</v>
      </c>
      <c r="N4775">
        <v>1992</v>
      </c>
      <c r="O4775">
        <v>56295</v>
      </c>
    </row>
    <row r="4776" spans="1:15" x14ac:dyDescent="0.25">
      <c r="A4776" t="s">
        <v>70</v>
      </c>
      <c r="B4776">
        <v>2011</v>
      </c>
      <c r="D4776" s="1">
        <v>40708</v>
      </c>
      <c r="E4776" t="s">
        <v>8</v>
      </c>
      <c r="F4776" t="s">
        <v>9</v>
      </c>
      <c r="G4776" t="s">
        <v>10</v>
      </c>
      <c r="H4776">
        <v>16</v>
      </c>
      <c r="J4776">
        <v>1993</v>
      </c>
      <c r="K4776">
        <v>250</v>
      </c>
      <c r="L4776" s="1">
        <v>34219</v>
      </c>
      <c r="M4776">
        <v>0</v>
      </c>
      <c r="N4776">
        <v>1993</v>
      </c>
      <c r="O4776">
        <v>98125</v>
      </c>
    </row>
    <row r="4777" spans="1:15" x14ac:dyDescent="0.25">
      <c r="A4777" t="s">
        <v>70</v>
      </c>
      <c r="B4777">
        <v>2011</v>
      </c>
      <c r="D4777" s="1">
        <v>40709</v>
      </c>
      <c r="E4777" t="s">
        <v>8</v>
      </c>
      <c r="F4777" t="s">
        <v>9</v>
      </c>
      <c r="G4777" t="s">
        <v>10</v>
      </c>
      <c r="H4777">
        <v>92</v>
      </c>
      <c r="J4777">
        <v>1994</v>
      </c>
      <c r="K4777">
        <v>250</v>
      </c>
      <c r="L4777" s="1">
        <v>34584</v>
      </c>
      <c r="M4777">
        <v>468</v>
      </c>
      <c r="N4777">
        <v>1994</v>
      </c>
      <c r="O4777">
        <v>49670</v>
      </c>
    </row>
    <row r="4778" spans="1:15" x14ac:dyDescent="0.25">
      <c r="A4778" t="s">
        <v>70</v>
      </c>
      <c r="B4778">
        <v>2011</v>
      </c>
      <c r="D4778" s="1">
        <v>40710</v>
      </c>
      <c r="E4778" t="s">
        <v>8</v>
      </c>
      <c r="F4778" t="s">
        <v>9</v>
      </c>
      <c r="G4778" t="s">
        <v>10</v>
      </c>
      <c r="H4778">
        <v>22</v>
      </c>
      <c r="J4778">
        <v>1995</v>
      </c>
      <c r="K4778">
        <v>250</v>
      </c>
      <c r="L4778" s="1">
        <v>34949</v>
      </c>
      <c r="M4778">
        <v>5</v>
      </c>
      <c r="N4778">
        <v>1995</v>
      </c>
      <c r="O4778">
        <v>44640</v>
      </c>
    </row>
    <row r="4779" spans="1:15" x14ac:dyDescent="0.25">
      <c r="A4779" t="s">
        <v>70</v>
      </c>
      <c r="B4779">
        <v>2011</v>
      </c>
      <c r="D4779" s="1">
        <v>40711</v>
      </c>
      <c r="E4779" t="s">
        <v>8</v>
      </c>
      <c r="F4779" t="s">
        <v>9</v>
      </c>
      <c r="G4779" t="s">
        <v>10</v>
      </c>
      <c r="H4779">
        <v>115</v>
      </c>
      <c r="J4779">
        <v>1999</v>
      </c>
      <c r="K4779">
        <v>250</v>
      </c>
      <c r="L4779" s="1">
        <v>36410</v>
      </c>
      <c r="M4779">
        <v>112</v>
      </c>
      <c r="N4779">
        <v>1999</v>
      </c>
      <c r="O4779">
        <v>48301</v>
      </c>
    </row>
    <row r="4780" spans="1:15" x14ac:dyDescent="0.25">
      <c r="A4780" t="s">
        <v>70</v>
      </c>
      <c r="B4780">
        <v>2011</v>
      </c>
      <c r="D4780" s="1">
        <v>40712</v>
      </c>
      <c r="E4780" t="s">
        <v>8</v>
      </c>
      <c r="F4780" t="s">
        <v>9</v>
      </c>
      <c r="G4780" t="s">
        <v>10</v>
      </c>
      <c r="H4780">
        <v>106</v>
      </c>
      <c r="J4780">
        <v>2000</v>
      </c>
      <c r="K4780">
        <v>250</v>
      </c>
      <c r="L4780" s="1">
        <v>36775</v>
      </c>
      <c r="M4780">
        <v>58</v>
      </c>
      <c r="N4780">
        <v>2000</v>
      </c>
      <c r="O4780">
        <v>36899</v>
      </c>
    </row>
    <row r="4781" spans="1:15" x14ac:dyDescent="0.25">
      <c r="A4781" t="s">
        <v>70</v>
      </c>
      <c r="B4781">
        <v>2011</v>
      </c>
      <c r="D4781" s="1">
        <v>40713</v>
      </c>
      <c r="E4781" t="s">
        <v>8</v>
      </c>
      <c r="F4781" t="s">
        <v>9</v>
      </c>
      <c r="G4781" t="s">
        <v>10</v>
      </c>
      <c r="H4781">
        <v>251</v>
      </c>
      <c r="J4781">
        <v>2001</v>
      </c>
      <c r="K4781">
        <v>250</v>
      </c>
      <c r="L4781" s="1">
        <v>37141</v>
      </c>
      <c r="M4781">
        <v>28</v>
      </c>
      <c r="N4781">
        <v>2001</v>
      </c>
      <c r="O4781">
        <v>45672</v>
      </c>
    </row>
    <row r="4782" spans="1:15" x14ac:dyDescent="0.25">
      <c r="A4782" t="s">
        <v>70</v>
      </c>
      <c r="B4782">
        <v>2011</v>
      </c>
      <c r="D4782" s="1">
        <v>40714</v>
      </c>
      <c r="E4782" t="s">
        <v>8</v>
      </c>
      <c r="F4782" t="s">
        <v>9</v>
      </c>
      <c r="G4782" t="s">
        <v>10</v>
      </c>
      <c r="H4782">
        <v>284</v>
      </c>
      <c r="J4782">
        <v>2002</v>
      </c>
      <c r="K4782">
        <v>250</v>
      </c>
      <c r="L4782" s="1">
        <v>37506</v>
      </c>
      <c r="M4782">
        <v>273</v>
      </c>
      <c r="N4782">
        <v>2002</v>
      </c>
      <c r="O4782">
        <v>30785</v>
      </c>
    </row>
    <row r="4783" spans="1:15" x14ac:dyDescent="0.25">
      <c r="A4783" t="s">
        <v>70</v>
      </c>
      <c r="B4783">
        <v>2011</v>
      </c>
      <c r="D4783" s="1">
        <v>40715</v>
      </c>
      <c r="E4783" t="s">
        <v>8</v>
      </c>
      <c r="F4783" t="s">
        <v>9</v>
      </c>
      <c r="G4783" t="s">
        <v>10</v>
      </c>
      <c r="H4783">
        <v>166</v>
      </c>
      <c r="J4783">
        <v>2003</v>
      </c>
      <c r="K4783">
        <v>250</v>
      </c>
      <c r="L4783" s="1">
        <v>37871</v>
      </c>
      <c r="M4783">
        <v>0</v>
      </c>
      <c r="N4783">
        <v>2003</v>
      </c>
      <c r="O4783">
        <v>16128</v>
      </c>
    </row>
    <row r="4784" spans="1:15" x14ac:dyDescent="0.25">
      <c r="A4784" t="s">
        <v>70</v>
      </c>
      <c r="B4784">
        <v>2011</v>
      </c>
      <c r="D4784" s="1">
        <v>40716</v>
      </c>
      <c r="E4784" t="s">
        <v>8</v>
      </c>
      <c r="F4784" t="s">
        <v>9</v>
      </c>
      <c r="G4784" t="s">
        <v>10</v>
      </c>
      <c r="H4784">
        <v>19</v>
      </c>
      <c r="J4784">
        <v>2004</v>
      </c>
      <c r="K4784">
        <v>250</v>
      </c>
      <c r="L4784" s="1">
        <v>38236</v>
      </c>
      <c r="M4784">
        <v>1821</v>
      </c>
      <c r="N4784">
        <v>2004</v>
      </c>
      <c r="O4784">
        <v>44360</v>
      </c>
    </row>
    <row r="4785" spans="1:15" x14ac:dyDescent="0.25">
      <c r="A4785" t="s">
        <v>70</v>
      </c>
      <c r="B4785">
        <v>2011</v>
      </c>
      <c r="D4785" s="1">
        <v>40717</v>
      </c>
      <c r="E4785" t="s">
        <v>8</v>
      </c>
      <c r="F4785" t="s">
        <v>9</v>
      </c>
      <c r="G4785" t="s">
        <v>10</v>
      </c>
      <c r="H4785">
        <v>136</v>
      </c>
      <c r="J4785">
        <v>2005</v>
      </c>
      <c r="K4785">
        <v>250</v>
      </c>
      <c r="L4785" s="1">
        <v>38602</v>
      </c>
      <c r="M4785">
        <v>0</v>
      </c>
      <c r="N4785">
        <v>2005</v>
      </c>
      <c r="O4785">
        <v>17112</v>
      </c>
    </row>
    <row r="4786" spans="1:15" x14ac:dyDescent="0.25">
      <c r="A4786" t="s">
        <v>70</v>
      </c>
      <c r="B4786">
        <v>2011</v>
      </c>
      <c r="D4786" s="1">
        <v>40718</v>
      </c>
      <c r="E4786" t="s">
        <v>8</v>
      </c>
      <c r="F4786" t="s">
        <v>9</v>
      </c>
      <c r="G4786" t="s">
        <v>10</v>
      </c>
      <c r="H4786">
        <v>550</v>
      </c>
      <c r="J4786">
        <v>2006</v>
      </c>
      <c r="K4786">
        <v>250</v>
      </c>
      <c r="L4786" s="1">
        <v>38967</v>
      </c>
      <c r="M4786">
        <v>129</v>
      </c>
      <c r="N4786">
        <v>2006</v>
      </c>
      <c r="O4786">
        <v>26796</v>
      </c>
    </row>
    <row r="4787" spans="1:15" x14ac:dyDescent="0.25">
      <c r="A4787" t="s">
        <v>70</v>
      </c>
      <c r="B4787">
        <v>2011</v>
      </c>
      <c r="D4787" s="1">
        <v>40719</v>
      </c>
      <c r="E4787" t="s">
        <v>8</v>
      </c>
      <c r="F4787" t="s">
        <v>9</v>
      </c>
      <c r="G4787" t="s">
        <v>10</v>
      </c>
      <c r="H4787">
        <v>487</v>
      </c>
      <c r="J4787">
        <v>2007</v>
      </c>
      <c r="K4787">
        <v>250</v>
      </c>
      <c r="L4787" s="1">
        <v>39332</v>
      </c>
      <c r="M4787">
        <v>152</v>
      </c>
      <c r="N4787">
        <v>2007</v>
      </c>
      <c r="O4787">
        <v>8205</v>
      </c>
    </row>
    <row r="4788" spans="1:15" x14ac:dyDescent="0.25">
      <c r="A4788" t="s">
        <v>70</v>
      </c>
      <c r="B4788">
        <v>2011</v>
      </c>
      <c r="D4788" s="1">
        <v>40720</v>
      </c>
      <c r="E4788" t="s">
        <v>8</v>
      </c>
      <c r="F4788" t="s">
        <v>9</v>
      </c>
      <c r="G4788" t="s">
        <v>10</v>
      </c>
      <c r="H4788">
        <v>310</v>
      </c>
      <c r="J4788">
        <v>2008</v>
      </c>
      <c r="K4788">
        <v>250</v>
      </c>
      <c r="L4788" s="1">
        <v>39697</v>
      </c>
      <c r="M4788">
        <v>1712</v>
      </c>
      <c r="N4788">
        <v>2008</v>
      </c>
      <c r="O4788">
        <v>32020</v>
      </c>
    </row>
    <row r="4789" spans="1:15" x14ac:dyDescent="0.25">
      <c r="A4789" t="s">
        <v>70</v>
      </c>
      <c r="B4789">
        <v>2011</v>
      </c>
      <c r="D4789" s="1">
        <v>40721</v>
      </c>
      <c r="E4789" t="s">
        <v>8</v>
      </c>
      <c r="F4789" t="s">
        <v>9</v>
      </c>
      <c r="G4789" t="s">
        <v>10</v>
      </c>
      <c r="H4789">
        <v>553</v>
      </c>
      <c r="J4789">
        <v>2009</v>
      </c>
      <c r="K4789">
        <v>250</v>
      </c>
      <c r="L4789" s="1">
        <v>40063</v>
      </c>
      <c r="M4789">
        <v>2102</v>
      </c>
      <c r="N4789">
        <v>2009</v>
      </c>
      <c r="O4789">
        <v>103052</v>
      </c>
    </row>
    <row r="4790" spans="1:15" x14ac:dyDescent="0.25">
      <c r="A4790" t="s">
        <v>70</v>
      </c>
      <c r="B4790">
        <v>2011</v>
      </c>
      <c r="D4790" s="1">
        <v>40722</v>
      </c>
      <c r="E4790" t="s">
        <v>8</v>
      </c>
      <c r="F4790" t="s">
        <v>9</v>
      </c>
      <c r="G4790" t="s">
        <v>10</v>
      </c>
      <c r="H4790">
        <v>535</v>
      </c>
      <c r="J4790">
        <v>2010</v>
      </c>
      <c r="K4790">
        <v>250</v>
      </c>
      <c r="L4790" s="1">
        <v>40428</v>
      </c>
      <c r="M4790">
        <v>168</v>
      </c>
      <c r="N4790">
        <v>2010</v>
      </c>
      <c r="O4790">
        <v>42823</v>
      </c>
    </row>
    <row r="4791" spans="1:15" x14ac:dyDescent="0.25">
      <c r="A4791" t="s">
        <v>70</v>
      </c>
      <c r="B4791">
        <v>2011</v>
      </c>
      <c r="D4791" s="1">
        <v>40723</v>
      </c>
      <c r="E4791" t="s">
        <v>8</v>
      </c>
      <c r="F4791" t="s">
        <v>9</v>
      </c>
      <c r="G4791" t="s">
        <v>10</v>
      </c>
      <c r="H4791">
        <v>284</v>
      </c>
      <c r="J4791">
        <v>2011</v>
      </c>
      <c r="K4791">
        <v>250</v>
      </c>
      <c r="L4791" s="1">
        <v>40793</v>
      </c>
      <c r="M4791">
        <v>128</v>
      </c>
      <c r="N4791">
        <v>2011</v>
      </c>
      <c r="O4791">
        <v>42429</v>
      </c>
    </row>
    <row r="4792" spans="1:15" x14ac:dyDescent="0.25">
      <c r="A4792" t="s">
        <v>70</v>
      </c>
      <c r="B4792">
        <v>2011</v>
      </c>
      <c r="D4792" s="1">
        <v>40724</v>
      </c>
      <c r="E4792" t="s">
        <v>8</v>
      </c>
      <c r="F4792" t="s">
        <v>9</v>
      </c>
      <c r="G4792" t="s">
        <v>10</v>
      </c>
      <c r="H4792">
        <v>208</v>
      </c>
      <c r="J4792">
        <v>2012</v>
      </c>
      <c r="K4792">
        <v>250</v>
      </c>
      <c r="L4792" s="1">
        <v>41158</v>
      </c>
      <c r="M4792">
        <v>1721</v>
      </c>
      <c r="N4792">
        <v>2012</v>
      </c>
      <c r="O4792">
        <v>75964</v>
      </c>
    </row>
    <row r="4793" spans="1:15" x14ac:dyDescent="0.25">
      <c r="A4793" t="s">
        <v>70</v>
      </c>
      <c r="B4793">
        <v>2011</v>
      </c>
      <c r="D4793" s="1">
        <v>40725</v>
      </c>
      <c r="E4793" t="s">
        <v>8</v>
      </c>
      <c r="F4793" t="s">
        <v>9</v>
      </c>
      <c r="G4793" t="s">
        <v>10</v>
      </c>
      <c r="H4793">
        <v>396</v>
      </c>
      <c r="J4793">
        <v>2013</v>
      </c>
      <c r="K4793">
        <v>250</v>
      </c>
      <c r="L4793" s="1">
        <v>41524</v>
      </c>
      <c r="M4793">
        <v>1235</v>
      </c>
      <c r="N4793">
        <v>2013</v>
      </c>
      <c r="O4793">
        <v>85017</v>
      </c>
    </row>
    <row r="4794" spans="1:15" x14ac:dyDescent="0.25">
      <c r="A4794" t="s">
        <v>70</v>
      </c>
      <c r="B4794">
        <v>2011</v>
      </c>
      <c r="D4794" s="1">
        <v>40726</v>
      </c>
      <c r="E4794" t="s">
        <v>8</v>
      </c>
      <c r="F4794" t="s">
        <v>9</v>
      </c>
      <c r="G4794" t="s">
        <v>10</v>
      </c>
      <c r="H4794">
        <v>504</v>
      </c>
      <c r="J4794">
        <v>2014</v>
      </c>
      <c r="K4794">
        <v>250</v>
      </c>
      <c r="L4794" s="1">
        <v>41889</v>
      </c>
      <c r="M4794">
        <v>540</v>
      </c>
      <c r="N4794">
        <v>2014</v>
      </c>
      <c r="O4794">
        <v>40035</v>
      </c>
    </row>
    <row r="4795" spans="1:15" x14ac:dyDescent="0.25">
      <c r="A4795" t="s">
        <v>70</v>
      </c>
      <c r="B4795">
        <v>2011</v>
      </c>
      <c r="D4795" s="1">
        <v>40727</v>
      </c>
      <c r="E4795" t="s">
        <v>8</v>
      </c>
      <c r="F4795" t="s">
        <v>9</v>
      </c>
      <c r="G4795" t="s">
        <v>10</v>
      </c>
      <c r="H4795">
        <v>424</v>
      </c>
      <c r="J4795">
        <v>2015</v>
      </c>
      <c r="K4795">
        <v>250</v>
      </c>
      <c r="L4795" s="1">
        <v>42254</v>
      </c>
      <c r="M4795">
        <v>2172</v>
      </c>
      <c r="N4795">
        <v>2015</v>
      </c>
      <c r="O4795">
        <v>91431</v>
      </c>
    </row>
    <row r="4796" spans="1:15" x14ac:dyDescent="0.25">
      <c r="A4796" t="s">
        <v>70</v>
      </c>
      <c r="B4796">
        <v>2011</v>
      </c>
      <c r="D4796" s="1">
        <v>40728</v>
      </c>
      <c r="E4796" t="s">
        <v>8</v>
      </c>
      <c r="F4796" t="s">
        <v>9</v>
      </c>
      <c r="G4796" t="s">
        <v>10</v>
      </c>
      <c r="H4796">
        <v>259</v>
      </c>
      <c r="J4796">
        <v>2016</v>
      </c>
      <c r="K4796">
        <v>250</v>
      </c>
      <c r="L4796" s="1">
        <v>42619</v>
      </c>
      <c r="M4796">
        <v>2160</v>
      </c>
      <c r="N4796">
        <v>2016</v>
      </c>
      <c r="O4796">
        <v>54502</v>
      </c>
    </row>
    <row r="4797" spans="1:15" x14ac:dyDescent="0.25">
      <c r="A4797" t="s">
        <v>70</v>
      </c>
      <c r="B4797">
        <v>2011</v>
      </c>
      <c r="D4797" s="1">
        <v>40729</v>
      </c>
      <c r="E4797" t="s">
        <v>8</v>
      </c>
      <c r="F4797" t="s">
        <v>9</v>
      </c>
      <c r="G4797" t="s">
        <v>10</v>
      </c>
      <c r="H4797">
        <v>409</v>
      </c>
      <c r="J4797">
        <v>2017</v>
      </c>
      <c r="K4797">
        <v>250</v>
      </c>
      <c r="L4797" s="1">
        <v>42985</v>
      </c>
      <c r="M4797">
        <v>-1</v>
      </c>
      <c r="N4797">
        <v>2017</v>
      </c>
      <c r="O4797">
        <v>55539</v>
      </c>
    </row>
    <row r="4798" spans="1:15" x14ac:dyDescent="0.25">
      <c r="A4798" t="s">
        <v>70</v>
      </c>
      <c r="B4798">
        <v>2011</v>
      </c>
      <c r="D4798" s="1">
        <v>40730</v>
      </c>
      <c r="E4798" t="s">
        <v>8</v>
      </c>
      <c r="F4798" t="s">
        <v>9</v>
      </c>
      <c r="G4798" t="s">
        <v>10</v>
      </c>
      <c r="H4798">
        <v>549</v>
      </c>
      <c r="J4798">
        <v>2018</v>
      </c>
      <c r="K4798">
        <v>250</v>
      </c>
      <c r="L4798" s="1">
        <v>43350</v>
      </c>
      <c r="M4798">
        <v>1078</v>
      </c>
      <c r="N4798">
        <v>2018</v>
      </c>
      <c r="O4798">
        <v>62538</v>
      </c>
    </row>
    <row r="4799" spans="1:15" x14ac:dyDescent="0.25">
      <c r="A4799" t="s">
        <v>70</v>
      </c>
      <c r="B4799">
        <v>2011</v>
      </c>
      <c r="D4799" s="1">
        <v>40731</v>
      </c>
      <c r="E4799" t="s">
        <v>8</v>
      </c>
      <c r="F4799" t="s">
        <v>9</v>
      </c>
      <c r="G4799" t="s">
        <v>10</v>
      </c>
      <c r="H4799">
        <v>425</v>
      </c>
      <c r="J4799">
        <v>2019</v>
      </c>
      <c r="K4799">
        <v>250</v>
      </c>
      <c r="L4799" s="1">
        <v>43715</v>
      </c>
      <c r="M4799">
        <v>1685</v>
      </c>
      <c r="N4799">
        <v>2019</v>
      </c>
      <c r="O4799">
        <v>113651</v>
      </c>
    </row>
    <row r="4800" spans="1:15" x14ac:dyDescent="0.25">
      <c r="A4800" t="s">
        <v>70</v>
      </c>
      <c r="B4800">
        <v>2011</v>
      </c>
      <c r="D4800" s="1">
        <v>40732</v>
      </c>
      <c r="E4800" t="s">
        <v>8</v>
      </c>
      <c r="F4800" t="s">
        <v>9</v>
      </c>
      <c r="G4800" t="s">
        <v>10</v>
      </c>
      <c r="H4800">
        <v>985</v>
      </c>
      <c r="J4800">
        <v>2020</v>
      </c>
      <c r="K4800">
        <v>250</v>
      </c>
      <c r="L4800" s="1">
        <v>44080</v>
      </c>
      <c r="M4800">
        <v>41</v>
      </c>
      <c r="N4800">
        <v>2020</v>
      </c>
      <c r="O4800">
        <v>31966.526315800002</v>
      </c>
    </row>
    <row r="4801" spans="1:15" x14ac:dyDescent="0.25">
      <c r="A4801" t="s">
        <v>70</v>
      </c>
      <c r="B4801">
        <v>2011</v>
      </c>
      <c r="D4801" s="1">
        <v>40733</v>
      </c>
      <c r="E4801" t="s">
        <v>8</v>
      </c>
      <c r="F4801" t="s">
        <v>9</v>
      </c>
      <c r="G4801" t="s">
        <v>10</v>
      </c>
      <c r="H4801">
        <v>694</v>
      </c>
      <c r="J4801">
        <v>2021</v>
      </c>
      <c r="K4801">
        <v>250</v>
      </c>
      <c r="L4801" s="1">
        <v>44446</v>
      </c>
      <c r="M4801">
        <v>638</v>
      </c>
      <c r="N4801">
        <v>2021</v>
      </c>
      <c r="O4801">
        <v>33412</v>
      </c>
    </row>
    <row r="4802" spans="1:15" x14ac:dyDescent="0.25">
      <c r="A4802" t="s">
        <v>70</v>
      </c>
      <c r="B4802">
        <v>2011</v>
      </c>
      <c r="D4802" s="1">
        <v>40734</v>
      </c>
      <c r="E4802" t="s">
        <v>8</v>
      </c>
      <c r="F4802" t="s">
        <v>9</v>
      </c>
      <c r="G4802" t="s">
        <v>10</v>
      </c>
      <c r="H4802">
        <v>657</v>
      </c>
      <c r="J4802">
        <v>1971</v>
      </c>
      <c r="K4802">
        <v>251</v>
      </c>
      <c r="L4802" s="1">
        <v>26184</v>
      </c>
      <c r="M4802">
        <v>5</v>
      </c>
      <c r="N4802">
        <v>1971</v>
      </c>
      <c r="O4802">
        <v>21005</v>
      </c>
    </row>
    <row r="4803" spans="1:15" x14ac:dyDescent="0.25">
      <c r="A4803" t="s">
        <v>70</v>
      </c>
      <c r="B4803">
        <v>2011</v>
      </c>
      <c r="D4803" s="1">
        <v>40735</v>
      </c>
      <c r="E4803" t="s">
        <v>8</v>
      </c>
      <c r="F4803" t="s">
        <v>9</v>
      </c>
      <c r="G4803" t="s">
        <v>10</v>
      </c>
      <c r="H4803">
        <v>341</v>
      </c>
      <c r="J4803">
        <v>1972</v>
      </c>
      <c r="K4803">
        <v>251</v>
      </c>
      <c r="L4803" s="1">
        <v>26549</v>
      </c>
      <c r="M4803">
        <v>7065</v>
      </c>
      <c r="N4803">
        <v>1972</v>
      </c>
      <c r="O4803">
        <v>30392</v>
      </c>
    </row>
    <row r="4804" spans="1:15" x14ac:dyDescent="0.25">
      <c r="A4804" t="s">
        <v>70</v>
      </c>
      <c r="B4804">
        <v>2011</v>
      </c>
      <c r="D4804" s="1">
        <v>40736</v>
      </c>
      <c r="E4804" t="s">
        <v>8</v>
      </c>
      <c r="F4804" t="s">
        <v>9</v>
      </c>
      <c r="G4804" t="s">
        <v>10</v>
      </c>
      <c r="H4804">
        <v>563</v>
      </c>
      <c r="J4804">
        <v>1973</v>
      </c>
      <c r="K4804">
        <v>251</v>
      </c>
      <c r="L4804" s="1">
        <v>26915</v>
      </c>
      <c r="M4804">
        <v>9</v>
      </c>
      <c r="N4804">
        <v>1973</v>
      </c>
      <c r="O4804">
        <v>26247</v>
      </c>
    </row>
    <row r="4805" spans="1:15" x14ac:dyDescent="0.25">
      <c r="A4805" t="s">
        <v>70</v>
      </c>
      <c r="B4805">
        <v>2011</v>
      </c>
      <c r="D4805" s="1">
        <v>40737</v>
      </c>
      <c r="E4805" t="s">
        <v>8</v>
      </c>
      <c r="F4805" t="s">
        <v>9</v>
      </c>
      <c r="G4805" t="s">
        <v>10</v>
      </c>
      <c r="H4805">
        <v>777</v>
      </c>
      <c r="J4805">
        <v>1974</v>
      </c>
      <c r="K4805">
        <v>251</v>
      </c>
      <c r="L4805" s="1">
        <v>27280</v>
      </c>
      <c r="M4805">
        <v>6103</v>
      </c>
      <c r="N4805">
        <v>1974</v>
      </c>
      <c r="O4805">
        <v>69833</v>
      </c>
    </row>
    <row r="4806" spans="1:15" x14ac:dyDescent="0.25">
      <c r="A4806" t="s">
        <v>70</v>
      </c>
      <c r="B4806">
        <v>2011</v>
      </c>
      <c r="D4806" s="1">
        <v>40738</v>
      </c>
      <c r="E4806" t="s">
        <v>8</v>
      </c>
      <c r="F4806" t="s">
        <v>9</v>
      </c>
      <c r="G4806" t="s">
        <v>10</v>
      </c>
      <c r="H4806">
        <v>522</v>
      </c>
      <c r="J4806">
        <v>1975</v>
      </c>
      <c r="K4806">
        <v>251</v>
      </c>
      <c r="L4806" s="1">
        <v>27645</v>
      </c>
      <c r="M4806">
        <v>214</v>
      </c>
      <c r="N4806">
        <v>1975</v>
      </c>
      <c r="O4806">
        <v>26253</v>
      </c>
    </row>
    <row r="4807" spans="1:15" x14ac:dyDescent="0.25">
      <c r="A4807" t="s">
        <v>70</v>
      </c>
      <c r="B4807">
        <v>2011</v>
      </c>
      <c r="D4807" s="1">
        <v>40739</v>
      </c>
      <c r="E4807" t="s">
        <v>8</v>
      </c>
      <c r="F4807" t="s">
        <v>9</v>
      </c>
      <c r="G4807" t="s">
        <v>10</v>
      </c>
      <c r="H4807">
        <v>93</v>
      </c>
      <c r="J4807">
        <v>1976</v>
      </c>
      <c r="K4807">
        <v>251</v>
      </c>
      <c r="L4807" s="1">
        <v>28010</v>
      </c>
      <c r="M4807">
        <v>4267</v>
      </c>
      <c r="N4807">
        <v>1976</v>
      </c>
      <c r="O4807">
        <v>44725</v>
      </c>
    </row>
    <row r="4808" spans="1:15" x14ac:dyDescent="0.25">
      <c r="A4808" t="s">
        <v>70</v>
      </c>
      <c r="B4808">
        <v>2011</v>
      </c>
      <c r="D4808" s="1">
        <v>40740</v>
      </c>
      <c r="E4808" t="s">
        <v>8</v>
      </c>
      <c r="F4808" t="s">
        <v>9</v>
      </c>
      <c r="G4808" t="s">
        <v>10</v>
      </c>
      <c r="H4808">
        <v>396</v>
      </c>
      <c r="J4808">
        <v>1977</v>
      </c>
      <c r="K4808">
        <v>251</v>
      </c>
      <c r="L4808" s="1">
        <v>28376</v>
      </c>
      <c r="M4808">
        <v>0</v>
      </c>
      <c r="N4808">
        <v>1977</v>
      </c>
      <c r="O4808">
        <v>34845</v>
      </c>
    </row>
    <row r="4809" spans="1:15" x14ac:dyDescent="0.25">
      <c r="A4809" t="s">
        <v>70</v>
      </c>
      <c r="B4809">
        <v>2011</v>
      </c>
      <c r="D4809" s="1">
        <v>40741</v>
      </c>
      <c r="E4809" t="s">
        <v>8</v>
      </c>
      <c r="F4809" t="s">
        <v>9</v>
      </c>
      <c r="G4809" t="s">
        <v>10</v>
      </c>
      <c r="H4809">
        <v>194</v>
      </c>
      <c r="J4809">
        <v>1978</v>
      </c>
      <c r="K4809">
        <v>251</v>
      </c>
      <c r="L4809" s="1">
        <v>28741</v>
      </c>
      <c r="M4809">
        <v>20</v>
      </c>
      <c r="N4809">
        <v>1978</v>
      </c>
      <c r="O4809">
        <v>37438</v>
      </c>
    </row>
    <row r="4810" spans="1:15" x14ac:dyDescent="0.25">
      <c r="A4810" t="s">
        <v>70</v>
      </c>
      <c r="B4810">
        <v>2011</v>
      </c>
      <c r="D4810" s="1">
        <v>40742</v>
      </c>
      <c r="E4810" t="s">
        <v>8</v>
      </c>
      <c r="F4810" t="s">
        <v>9</v>
      </c>
      <c r="G4810" t="s">
        <v>10</v>
      </c>
      <c r="H4810">
        <v>715</v>
      </c>
      <c r="J4810">
        <v>1979</v>
      </c>
      <c r="K4810">
        <v>251</v>
      </c>
      <c r="L4810" s="1">
        <v>29106</v>
      </c>
      <c r="M4810">
        <v>369</v>
      </c>
      <c r="N4810">
        <v>1979</v>
      </c>
      <c r="O4810">
        <v>53905</v>
      </c>
    </row>
    <row r="4811" spans="1:15" x14ac:dyDescent="0.25">
      <c r="A4811" t="s">
        <v>70</v>
      </c>
      <c r="B4811">
        <v>2011</v>
      </c>
      <c r="D4811" s="1">
        <v>40743</v>
      </c>
      <c r="E4811" t="s">
        <v>8</v>
      </c>
      <c r="F4811" t="s">
        <v>9</v>
      </c>
      <c r="G4811" t="s">
        <v>10</v>
      </c>
      <c r="H4811">
        <v>298</v>
      </c>
      <c r="J4811">
        <v>1980</v>
      </c>
      <c r="K4811">
        <v>251</v>
      </c>
      <c r="L4811" s="1">
        <v>29471</v>
      </c>
      <c r="M4811">
        <v>6604</v>
      </c>
      <c r="N4811">
        <v>1980</v>
      </c>
      <c r="O4811">
        <v>50432</v>
      </c>
    </row>
    <row r="4812" spans="1:15" x14ac:dyDescent="0.25">
      <c r="A4812" t="s">
        <v>70</v>
      </c>
      <c r="B4812">
        <v>2011</v>
      </c>
      <c r="D4812" s="1">
        <v>40744</v>
      </c>
      <c r="E4812" t="s">
        <v>8</v>
      </c>
      <c r="F4812" t="s">
        <v>9</v>
      </c>
      <c r="G4812" t="s">
        <v>10</v>
      </c>
      <c r="H4812">
        <v>516</v>
      </c>
      <c r="J4812">
        <v>1981</v>
      </c>
      <c r="K4812">
        <v>251</v>
      </c>
      <c r="L4812" s="1">
        <v>29837</v>
      </c>
      <c r="M4812">
        <v>150</v>
      </c>
      <c r="N4812">
        <v>1981</v>
      </c>
      <c r="O4812">
        <v>29460</v>
      </c>
    </row>
    <row r="4813" spans="1:15" x14ac:dyDescent="0.25">
      <c r="A4813" t="s">
        <v>70</v>
      </c>
      <c r="B4813">
        <v>2011</v>
      </c>
      <c r="D4813" s="1">
        <v>40745</v>
      </c>
      <c r="E4813" t="s">
        <v>8</v>
      </c>
      <c r="F4813" t="s">
        <v>9</v>
      </c>
      <c r="G4813" t="s">
        <v>10</v>
      </c>
      <c r="H4813">
        <v>519</v>
      </c>
      <c r="J4813">
        <v>1982</v>
      </c>
      <c r="K4813">
        <v>251</v>
      </c>
      <c r="L4813" s="1">
        <v>30202</v>
      </c>
      <c r="M4813">
        <v>2</v>
      </c>
      <c r="N4813">
        <v>1982</v>
      </c>
      <c r="O4813">
        <v>26781</v>
      </c>
    </row>
    <row r="4814" spans="1:15" x14ac:dyDescent="0.25">
      <c r="A4814" t="s">
        <v>70</v>
      </c>
      <c r="B4814">
        <v>2011</v>
      </c>
      <c r="D4814" s="1">
        <v>40746</v>
      </c>
      <c r="E4814" t="s">
        <v>8</v>
      </c>
      <c r="F4814" t="s">
        <v>9</v>
      </c>
      <c r="G4814" t="s">
        <v>10</v>
      </c>
      <c r="H4814">
        <v>1471</v>
      </c>
      <c r="J4814">
        <v>1983</v>
      </c>
      <c r="K4814">
        <v>251</v>
      </c>
      <c r="L4814" s="1">
        <v>30567</v>
      </c>
      <c r="M4814">
        <v>475</v>
      </c>
      <c r="N4814">
        <v>1983</v>
      </c>
      <c r="O4814">
        <v>78177</v>
      </c>
    </row>
    <row r="4815" spans="1:15" x14ac:dyDescent="0.25">
      <c r="A4815" t="s">
        <v>70</v>
      </c>
      <c r="B4815">
        <v>2011</v>
      </c>
      <c r="D4815" s="1">
        <v>40747</v>
      </c>
      <c r="E4815" t="s">
        <v>8</v>
      </c>
      <c r="F4815" t="s">
        <v>9</v>
      </c>
      <c r="G4815" t="s">
        <v>10</v>
      </c>
      <c r="H4815">
        <v>859</v>
      </c>
      <c r="J4815">
        <v>1984</v>
      </c>
      <c r="K4815">
        <v>251</v>
      </c>
      <c r="L4815" s="1">
        <v>30932</v>
      </c>
      <c r="M4815">
        <v>1764</v>
      </c>
      <c r="N4815">
        <v>1984</v>
      </c>
      <c r="O4815">
        <v>52447</v>
      </c>
    </row>
    <row r="4816" spans="1:15" x14ac:dyDescent="0.25">
      <c r="A4816" t="s">
        <v>70</v>
      </c>
      <c r="B4816">
        <v>2011</v>
      </c>
      <c r="D4816" s="1">
        <v>40748</v>
      </c>
      <c r="E4816" t="s">
        <v>8</v>
      </c>
      <c r="F4816" t="s">
        <v>9</v>
      </c>
      <c r="G4816" t="s">
        <v>10</v>
      </c>
      <c r="H4816">
        <v>630</v>
      </c>
      <c r="J4816">
        <v>1985</v>
      </c>
      <c r="K4816">
        <v>251</v>
      </c>
      <c r="L4816" s="1">
        <v>31298</v>
      </c>
      <c r="M4816">
        <v>1603</v>
      </c>
      <c r="N4816">
        <v>1985</v>
      </c>
      <c r="O4816">
        <v>16682</v>
      </c>
    </row>
    <row r="4817" spans="1:15" x14ac:dyDescent="0.25">
      <c r="A4817" t="s">
        <v>70</v>
      </c>
      <c r="B4817">
        <v>2011</v>
      </c>
      <c r="D4817" s="1">
        <v>40749</v>
      </c>
      <c r="E4817" t="s">
        <v>8</v>
      </c>
      <c r="F4817" t="s">
        <v>9</v>
      </c>
      <c r="G4817" t="s">
        <v>10</v>
      </c>
      <c r="H4817">
        <v>273</v>
      </c>
      <c r="J4817">
        <v>1986</v>
      </c>
      <c r="K4817">
        <v>251</v>
      </c>
      <c r="L4817" s="1">
        <v>31663</v>
      </c>
      <c r="M4817">
        <v>1108</v>
      </c>
      <c r="N4817">
        <v>1986</v>
      </c>
      <c r="O4817">
        <v>4131</v>
      </c>
    </row>
    <row r="4818" spans="1:15" x14ac:dyDescent="0.25">
      <c r="A4818" t="s">
        <v>70</v>
      </c>
      <c r="B4818">
        <v>2011</v>
      </c>
      <c r="D4818" s="1">
        <v>40750</v>
      </c>
      <c r="E4818" t="s">
        <v>8</v>
      </c>
      <c r="F4818" t="s">
        <v>9</v>
      </c>
      <c r="G4818" t="s">
        <v>10</v>
      </c>
      <c r="H4818">
        <v>232</v>
      </c>
      <c r="J4818">
        <v>1987</v>
      </c>
      <c r="K4818">
        <v>251</v>
      </c>
      <c r="L4818" s="1">
        <v>32028</v>
      </c>
      <c r="M4818">
        <v>0</v>
      </c>
      <c r="N4818">
        <v>1987</v>
      </c>
      <c r="O4818">
        <v>24043</v>
      </c>
    </row>
    <row r="4819" spans="1:15" x14ac:dyDescent="0.25">
      <c r="A4819" t="s">
        <v>70</v>
      </c>
      <c r="B4819">
        <v>2011</v>
      </c>
      <c r="D4819" s="1">
        <v>40751</v>
      </c>
      <c r="E4819" t="s">
        <v>8</v>
      </c>
      <c r="F4819" t="s">
        <v>9</v>
      </c>
      <c r="G4819" t="s">
        <v>10</v>
      </c>
      <c r="H4819">
        <v>547</v>
      </c>
      <c r="J4819">
        <v>1988</v>
      </c>
      <c r="K4819">
        <v>251</v>
      </c>
      <c r="L4819" s="1">
        <v>32393</v>
      </c>
      <c r="M4819">
        <v>162</v>
      </c>
      <c r="N4819">
        <v>1988</v>
      </c>
      <c r="O4819">
        <v>14116</v>
      </c>
    </row>
    <row r="4820" spans="1:15" x14ac:dyDescent="0.25">
      <c r="A4820" t="s">
        <v>70</v>
      </c>
      <c r="B4820">
        <v>2011</v>
      </c>
      <c r="D4820" s="1">
        <v>40752</v>
      </c>
      <c r="E4820" t="s">
        <v>8</v>
      </c>
      <c r="F4820" t="s">
        <v>9</v>
      </c>
      <c r="G4820" t="s">
        <v>10</v>
      </c>
      <c r="H4820">
        <v>306</v>
      </c>
      <c r="J4820">
        <v>1989</v>
      </c>
      <c r="K4820">
        <v>251</v>
      </c>
      <c r="L4820" s="1">
        <v>32759</v>
      </c>
      <c r="M4820">
        <v>0</v>
      </c>
      <c r="N4820">
        <v>1989</v>
      </c>
      <c r="O4820">
        <v>77999</v>
      </c>
    </row>
    <row r="4821" spans="1:15" x14ac:dyDescent="0.25">
      <c r="A4821" t="s">
        <v>70</v>
      </c>
      <c r="B4821">
        <v>2011</v>
      </c>
      <c r="D4821" s="1">
        <v>40753</v>
      </c>
      <c r="E4821" t="s">
        <v>8</v>
      </c>
      <c r="F4821" t="s">
        <v>9</v>
      </c>
      <c r="G4821" t="s">
        <v>10</v>
      </c>
      <c r="H4821">
        <v>501</v>
      </c>
      <c r="J4821">
        <v>1990</v>
      </c>
      <c r="K4821">
        <v>251</v>
      </c>
      <c r="L4821" s="1">
        <v>33124</v>
      </c>
      <c r="M4821">
        <v>19</v>
      </c>
      <c r="N4821">
        <v>1990</v>
      </c>
      <c r="O4821">
        <v>45882</v>
      </c>
    </row>
    <row r="4822" spans="1:15" x14ac:dyDescent="0.25">
      <c r="A4822" t="s">
        <v>70</v>
      </c>
      <c r="B4822">
        <v>2011</v>
      </c>
      <c r="D4822" s="1">
        <v>40754</v>
      </c>
      <c r="E4822" t="s">
        <v>8</v>
      </c>
      <c r="F4822" t="s">
        <v>9</v>
      </c>
      <c r="G4822" t="s">
        <v>10</v>
      </c>
      <c r="H4822">
        <v>976</v>
      </c>
      <c r="J4822">
        <v>1991</v>
      </c>
      <c r="K4822">
        <v>251</v>
      </c>
      <c r="L4822" s="1">
        <v>33489</v>
      </c>
      <c r="M4822">
        <v>0</v>
      </c>
      <c r="N4822">
        <v>1991</v>
      </c>
      <c r="O4822">
        <v>36322</v>
      </c>
    </row>
    <row r="4823" spans="1:15" x14ac:dyDescent="0.25">
      <c r="A4823" t="s">
        <v>70</v>
      </c>
      <c r="B4823">
        <v>2011</v>
      </c>
      <c r="D4823" s="1">
        <v>40755</v>
      </c>
      <c r="E4823" t="s">
        <v>8</v>
      </c>
      <c r="F4823" t="s">
        <v>9</v>
      </c>
      <c r="G4823" t="s">
        <v>10</v>
      </c>
      <c r="H4823">
        <v>1537</v>
      </c>
      <c r="J4823">
        <v>1992</v>
      </c>
      <c r="K4823">
        <v>251</v>
      </c>
      <c r="L4823" s="1">
        <v>33854</v>
      </c>
      <c r="M4823">
        <v>920</v>
      </c>
      <c r="N4823">
        <v>1992</v>
      </c>
      <c r="O4823">
        <v>57215</v>
      </c>
    </row>
    <row r="4824" spans="1:15" x14ac:dyDescent="0.25">
      <c r="A4824" t="s">
        <v>70</v>
      </c>
      <c r="B4824">
        <v>2011</v>
      </c>
      <c r="D4824" s="1">
        <v>40756</v>
      </c>
      <c r="E4824" t="s">
        <v>8</v>
      </c>
      <c r="F4824" t="s">
        <v>9</v>
      </c>
      <c r="G4824" t="s">
        <v>10</v>
      </c>
      <c r="H4824">
        <v>831</v>
      </c>
      <c r="J4824">
        <v>1993</v>
      </c>
      <c r="K4824">
        <v>251</v>
      </c>
      <c r="L4824" s="1">
        <v>34220</v>
      </c>
      <c r="M4824">
        <v>0</v>
      </c>
      <c r="N4824">
        <v>1993</v>
      </c>
      <c r="O4824">
        <v>98125</v>
      </c>
    </row>
    <row r="4825" spans="1:15" x14ac:dyDescent="0.25">
      <c r="A4825" t="s">
        <v>70</v>
      </c>
      <c r="B4825">
        <v>2011</v>
      </c>
      <c r="D4825" s="1">
        <v>40757</v>
      </c>
      <c r="E4825" t="s">
        <v>8</v>
      </c>
      <c r="F4825" t="s">
        <v>9</v>
      </c>
      <c r="G4825" t="s">
        <v>10</v>
      </c>
      <c r="H4825">
        <v>789</v>
      </c>
      <c r="J4825">
        <v>1994</v>
      </c>
      <c r="K4825">
        <v>251</v>
      </c>
      <c r="L4825" s="1">
        <v>34585</v>
      </c>
      <c r="M4825">
        <v>5024</v>
      </c>
      <c r="N4825">
        <v>1994</v>
      </c>
      <c r="O4825">
        <v>54694</v>
      </c>
    </row>
    <row r="4826" spans="1:15" x14ac:dyDescent="0.25">
      <c r="A4826" t="s">
        <v>70</v>
      </c>
      <c r="B4826">
        <v>2011</v>
      </c>
      <c r="D4826" s="1">
        <v>40758</v>
      </c>
      <c r="E4826" t="s">
        <v>8</v>
      </c>
      <c r="F4826" t="s">
        <v>9</v>
      </c>
      <c r="G4826" t="s">
        <v>10</v>
      </c>
      <c r="H4826">
        <v>300</v>
      </c>
      <c r="J4826">
        <v>1995</v>
      </c>
      <c r="K4826">
        <v>251</v>
      </c>
      <c r="L4826" s="1">
        <v>34950</v>
      </c>
      <c r="M4826">
        <v>14</v>
      </c>
      <c r="N4826">
        <v>1995</v>
      </c>
      <c r="O4826">
        <v>44654</v>
      </c>
    </row>
    <row r="4827" spans="1:15" x14ac:dyDescent="0.25">
      <c r="A4827" t="s">
        <v>70</v>
      </c>
      <c r="B4827">
        <v>2011</v>
      </c>
      <c r="D4827" s="1">
        <v>40759</v>
      </c>
      <c r="E4827" t="s">
        <v>8</v>
      </c>
      <c r="F4827" t="s">
        <v>9</v>
      </c>
      <c r="G4827" t="s">
        <v>10</v>
      </c>
      <c r="H4827">
        <v>964</v>
      </c>
      <c r="J4827">
        <v>1999</v>
      </c>
      <c r="K4827">
        <v>251</v>
      </c>
      <c r="L4827" s="1">
        <v>36411</v>
      </c>
      <c r="M4827">
        <v>1938</v>
      </c>
      <c r="N4827">
        <v>1999</v>
      </c>
      <c r="O4827">
        <v>50239</v>
      </c>
    </row>
    <row r="4828" spans="1:15" x14ac:dyDescent="0.25">
      <c r="A4828" t="s">
        <v>70</v>
      </c>
      <c r="B4828">
        <v>2011</v>
      </c>
      <c r="D4828" s="1">
        <v>40760</v>
      </c>
      <c r="E4828" t="s">
        <v>8</v>
      </c>
      <c r="F4828" t="s">
        <v>9</v>
      </c>
      <c r="G4828" t="s">
        <v>10</v>
      </c>
      <c r="H4828">
        <v>398</v>
      </c>
      <c r="J4828">
        <v>2000</v>
      </c>
      <c r="K4828">
        <v>251</v>
      </c>
      <c r="L4828" s="1">
        <v>36776</v>
      </c>
      <c r="M4828">
        <v>705</v>
      </c>
      <c r="N4828">
        <v>2000</v>
      </c>
      <c r="O4828">
        <v>37604</v>
      </c>
    </row>
    <row r="4829" spans="1:15" x14ac:dyDescent="0.25">
      <c r="A4829" t="s">
        <v>70</v>
      </c>
      <c r="B4829">
        <v>2011</v>
      </c>
      <c r="D4829" s="1">
        <v>40761</v>
      </c>
      <c r="E4829" t="s">
        <v>8</v>
      </c>
      <c r="F4829" t="s">
        <v>9</v>
      </c>
      <c r="G4829" t="s">
        <v>10</v>
      </c>
      <c r="H4829">
        <v>786</v>
      </c>
      <c r="J4829">
        <v>2001</v>
      </c>
      <c r="K4829">
        <v>251</v>
      </c>
      <c r="L4829" s="1">
        <v>37142</v>
      </c>
      <c r="M4829">
        <v>220</v>
      </c>
      <c r="N4829">
        <v>2001</v>
      </c>
      <c r="O4829">
        <v>45892</v>
      </c>
    </row>
    <row r="4830" spans="1:15" x14ac:dyDescent="0.25">
      <c r="A4830" t="s">
        <v>70</v>
      </c>
      <c r="B4830">
        <v>2011</v>
      </c>
      <c r="D4830" s="1">
        <v>40762</v>
      </c>
      <c r="E4830" t="s">
        <v>8</v>
      </c>
      <c r="F4830" t="s">
        <v>9</v>
      </c>
      <c r="G4830" t="s">
        <v>10</v>
      </c>
      <c r="H4830">
        <v>832</v>
      </c>
      <c r="J4830">
        <v>2002</v>
      </c>
      <c r="K4830">
        <v>251</v>
      </c>
      <c r="L4830" s="1">
        <v>37507</v>
      </c>
      <c r="M4830">
        <v>148</v>
      </c>
      <c r="N4830">
        <v>2002</v>
      </c>
      <c r="O4830">
        <v>30933</v>
      </c>
    </row>
    <row r="4831" spans="1:15" x14ac:dyDescent="0.25">
      <c r="A4831" t="s">
        <v>70</v>
      </c>
      <c r="B4831">
        <v>2011</v>
      </c>
      <c r="D4831" s="1">
        <v>40763</v>
      </c>
      <c r="E4831" t="s">
        <v>8</v>
      </c>
      <c r="F4831" t="s">
        <v>9</v>
      </c>
      <c r="G4831" t="s">
        <v>10</v>
      </c>
      <c r="H4831">
        <v>503</v>
      </c>
      <c r="J4831">
        <v>2003</v>
      </c>
      <c r="K4831">
        <v>251</v>
      </c>
      <c r="L4831" s="1">
        <v>37872</v>
      </c>
      <c r="M4831">
        <v>39</v>
      </c>
      <c r="N4831">
        <v>2003</v>
      </c>
      <c r="O4831">
        <v>16167</v>
      </c>
    </row>
    <row r="4832" spans="1:15" x14ac:dyDescent="0.25">
      <c r="A4832" t="s">
        <v>70</v>
      </c>
      <c r="B4832">
        <v>2011</v>
      </c>
      <c r="D4832" s="1">
        <v>40764</v>
      </c>
      <c r="E4832" t="s">
        <v>8</v>
      </c>
      <c r="F4832" t="s">
        <v>9</v>
      </c>
      <c r="G4832" t="s">
        <v>10</v>
      </c>
      <c r="H4832">
        <v>475</v>
      </c>
      <c r="J4832">
        <v>2004</v>
      </c>
      <c r="K4832">
        <v>251</v>
      </c>
      <c r="L4832" s="1">
        <v>38237</v>
      </c>
      <c r="M4832">
        <v>622</v>
      </c>
      <c r="N4832">
        <v>2004</v>
      </c>
      <c r="O4832">
        <v>44982</v>
      </c>
    </row>
    <row r="4833" spans="1:15" x14ac:dyDescent="0.25">
      <c r="A4833" t="s">
        <v>70</v>
      </c>
      <c r="B4833">
        <v>2011</v>
      </c>
      <c r="D4833" s="1">
        <v>40765</v>
      </c>
      <c r="E4833" t="s">
        <v>8</v>
      </c>
      <c r="F4833" t="s">
        <v>9</v>
      </c>
      <c r="G4833" t="s">
        <v>10</v>
      </c>
      <c r="H4833">
        <v>569</v>
      </c>
      <c r="J4833">
        <v>2005</v>
      </c>
      <c r="K4833">
        <v>251</v>
      </c>
      <c r="L4833" s="1">
        <v>38603</v>
      </c>
      <c r="M4833">
        <v>380</v>
      </c>
      <c r="N4833">
        <v>2005</v>
      </c>
      <c r="O4833">
        <v>17492</v>
      </c>
    </row>
    <row r="4834" spans="1:15" x14ac:dyDescent="0.25">
      <c r="A4834" t="s">
        <v>70</v>
      </c>
      <c r="B4834">
        <v>2011</v>
      </c>
      <c r="D4834" s="1">
        <v>40766</v>
      </c>
      <c r="E4834" t="s">
        <v>8</v>
      </c>
      <c r="F4834" t="s">
        <v>9</v>
      </c>
      <c r="G4834" t="s">
        <v>10</v>
      </c>
      <c r="H4834">
        <v>628</v>
      </c>
      <c r="J4834">
        <v>2006</v>
      </c>
      <c r="K4834">
        <v>251</v>
      </c>
      <c r="L4834" s="1">
        <v>38968</v>
      </c>
      <c r="M4834">
        <v>381</v>
      </c>
      <c r="N4834">
        <v>2006</v>
      </c>
      <c r="O4834">
        <v>27177</v>
      </c>
    </row>
    <row r="4835" spans="1:15" x14ac:dyDescent="0.25">
      <c r="A4835" t="s">
        <v>70</v>
      </c>
      <c r="B4835">
        <v>2011</v>
      </c>
      <c r="D4835" s="1">
        <v>40767</v>
      </c>
      <c r="E4835" t="s">
        <v>8</v>
      </c>
      <c r="F4835" t="s">
        <v>9</v>
      </c>
      <c r="G4835" t="s">
        <v>10</v>
      </c>
      <c r="H4835">
        <v>461</v>
      </c>
      <c r="J4835">
        <v>2007</v>
      </c>
      <c r="K4835">
        <v>251</v>
      </c>
      <c r="L4835" s="1">
        <v>39333</v>
      </c>
      <c r="M4835">
        <v>156</v>
      </c>
      <c r="N4835">
        <v>2007</v>
      </c>
      <c r="O4835">
        <v>8361</v>
      </c>
    </row>
    <row r="4836" spans="1:15" x14ac:dyDescent="0.25">
      <c r="A4836" t="s">
        <v>70</v>
      </c>
      <c r="B4836">
        <v>2011</v>
      </c>
      <c r="D4836" s="1">
        <v>40768</v>
      </c>
      <c r="E4836" t="s">
        <v>8</v>
      </c>
      <c r="F4836" t="s">
        <v>9</v>
      </c>
      <c r="G4836" t="s">
        <v>10</v>
      </c>
      <c r="H4836">
        <v>988</v>
      </c>
      <c r="J4836">
        <v>2008</v>
      </c>
      <c r="K4836">
        <v>251</v>
      </c>
      <c r="L4836" s="1">
        <v>39698</v>
      </c>
      <c r="M4836">
        <v>1302</v>
      </c>
      <c r="N4836">
        <v>2008</v>
      </c>
      <c r="O4836">
        <v>33322</v>
      </c>
    </row>
    <row r="4837" spans="1:15" x14ac:dyDescent="0.25">
      <c r="A4837" t="s">
        <v>70</v>
      </c>
      <c r="B4837">
        <v>2011</v>
      </c>
      <c r="D4837" s="1">
        <v>40769</v>
      </c>
      <c r="E4837" t="s">
        <v>8</v>
      </c>
      <c r="F4837" t="s">
        <v>9</v>
      </c>
      <c r="G4837" t="s">
        <v>10</v>
      </c>
      <c r="H4837">
        <v>746</v>
      </c>
      <c r="J4837">
        <v>2009</v>
      </c>
      <c r="K4837">
        <v>251</v>
      </c>
      <c r="L4837" s="1">
        <v>40064</v>
      </c>
      <c r="M4837">
        <v>1859</v>
      </c>
      <c r="N4837">
        <v>2009</v>
      </c>
      <c r="O4837">
        <v>104911</v>
      </c>
    </row>
    <row r="4838" spans="1:15" x14ac:dyDescent="0.25">
      <c r="A4838" t="s">
        <v>70</v>
      </c>
      <c r="B4838">
        <v>2011</v>
      </c>
      <c r="D4838" s="1">
        <v>40770</v>
      </c>
      <c r="E4838" t="s">
        <v>8</v>
      </c>
      <c r="F4838" t="s">
        <v>9</v>
      </c>
      <c r="G4838" t="s">
        <v>10</v>
      </c>
      <c r="H4838">
        <v>505</v>
      </c>
      <c r="J4838">
        <v>2010</v>
      </c>
      <c r="K4838">
        <v>251</v>
      </c>
      <c r="L4838" s="1">
        <v>40429</v>
      </c>
      <c r="M4838">
        <v>372</v>
      </c>
      <c r="N4838">
        <v>2010</v>
      </c>
      <c r="O4838">
        <v>43195</v>
      </c>
    </row>
    <row r="4839" spans="1:15" x14ac:dyDescent="0.25">
      <c r="A4839" t="s">
        <v>70</v>
      </c>
      <c r="B4839">
        <v>2011</v>
      </c>
      <c r="D4839" s="1">
        <v>40771</v>
      </c>
      <c r="E4839" t="s">
        <v>8</v>
      </c>
      <c r="F4839" t="s">
        <v>9</v>
      </c>
      <c r="G4839" t="s">
        <v>10</v>
      </c>
      <c r="H4839">
        <v>56</v>
      </c>
      <c r="J4839">
        <v>2011</v>
      </c>
      <c r="K4839">
        <v>251</v>
      </c>
      <c r="L4839" s="1">
        <v>40794</v>
      </c>
      <c r="M4839">
        <v>8</v>
      </c>
      <c r="N4839">
        <v>2011</v>
      </c>
      <c r="O4839">
        <v>42437</v>
      </c>
    </row>
    <row r="4840" spans="1:15" x14ac:dyDescent="0.25">
      <c r="A4840" t="s">
        <v>70</v>
      </c>
      <c r="B4840">
        <v>2011</v>
      </c>
      <c r="D4840" s="1">
        <v>40772</v>
      </c>
      <c r="E4840" t="s">
        <v>8</v>
      </c>
      <c r="F4840" t="s">
        <v>9</v>
      </c>
      <c r="G4840" t="s">
        <v>10</v>
      </c>
      <c r="H4840">
        <v>557</v>
      </c>
      <c r="J4840">
        <v>2012</v>
      </c>
      <c r="K4840">
        <v>251</v>
      </c>
      <c r="L4840" s="1">
        <v>41159</v>
      </c>
      <c r="M4840">
        <v>1430</v>
      </c>
      <c r="N4840">
        <v>2012</v>
      </c>
      <c r="O4840">
        <v>77394</v>
      </c>
    </row>
    <row r="4841" spans="1:15" x14ac:dyDescent="0.25">
      <c r="A4841" t="s">
        <v>70</v>
      </c>
      <c r="B4841">
        <v>2011</v>
      </c>
      <c r="D4841" s="1">
        <v>40773</v>
      </c>
      <c r="E4841" t="s">
        <v>8</v>
      </c>
      <c r="F4841" t="s">
        <v>9</v>
      </c>
      <c r="G4841" t="s">
        <v>10</v>
      </c>
      <c r="H4841">
        <v>778</v>
      </c>
      <c r="J4841">
        <v>2013</v>
      </c>
      <c r="K4841">
        <v>251</v>
      </c>
      <c r="L4841" s="1">
        <v>41525</v>
      </c>
      <c r="M4841">
        <v>306</v>
      </c>
      <c r="N4841">
        <v>2013</v>
      </c>
      <c r="O4841">
        <v>85323</v>
      </c>
    </row>
    <row r="4842" spans="1:15" x14ac:dyDescent="0.25">
      <c r="A4842" t="s">
        <v>70</v>
      </c>
      <c r="B4842">
        <v>2011</v>
      </c>
      <c r="D4842" s="1">
        <v>40774</v>
      </c>
      <c r="E4842" t="s">
        <v>8</v>
      </c>
      <c r="F4842" t="s">
        <v>9</v>
      </c>
      <c r="G4842" t="s">
        <v>10</v>
      </c>
      <c r="H4842">
        <v>437</v>
      </c>
      <c r="J4842">
        <v>2014</v>
      </c>
      <c r="K4842">
        <v>251</v>
      </c>
      <c r="L4842" s="1">
        <v>41890</v>
      </c>
      <c r="M4842">
        <v>546</v>
      </c>
      <c r="N4842">
        <v>2014</v>
      </c>
      <c r="O4842">
        <v>40581</v>
      </c>
    </row>
    <row r="4843" spans="1:15" x14ac:dyDescent="0.25">
      <c r="A4843" t="s">
        <v>70</v>
      </c>
      <c r="B4843">
        <v>2011</v>
      </c>
      <c r="D4843" s="1">
        <v>40775</v>
      </c>
      <c r="E4843" t="s">
        <v>8</v>
      </c>
      <c r="F4843" t="s">
        <v>9</v>
      </c>
      <c r="G4843" t="s">
        <v>10</v>
      </c>
      <c r="H4843">
        <v>356</v>
      </c>
      <c r="J4843">
        <v>2015</v>
      </c>
      <c r="K4843">
        <v>251</v>
      </c>
      <c r="L4843" s="1">
        <v>42255</v>
      </c>
      <c r="M4843">
        <v>2125</v>
      </c>
      <c r="N4843">
        <v>2015</v>
      </c>
      <c r="O4843">
        <v>93556</v>
      </c>
    </row>
    <row r="4844" spans="1:15" x14ac:dyDescent="0.25">
      <c r="A4844" t="s">
        <v>70</v>
      </c>
      <c r="B4844">
        <v>2011</v>
      </c>
      <c r="D4844" s="1">
        <v>40776</v>
      </c>
      <c r="E4844" t="s">
        <v>8</v>
      </c>
      <c r="F4844" t="s">
        <v>9</v>
      </c>
      <c r="G4844" t="s">
        <v>10</v>
      </c>
      <c r="H4844">
        <v>3</v>
      </c>
      <c r="J4844">
        <v>2016</v>
      </c>
      <c r="K4844">
        <v>251</v>
      </c>
      <c r="L4844" s="1">
        <v>42620</v>
      </c>
      <c r="M4844">
        <v>2200</v>
      </c>
      <c r="N4844">
        <v>2016</v>
      </c>
      <c r="O4844">
        <v>56702</v>
      </c>
    </row>
    <row r="4845" spans="1:15" x14ac:dyDescent="0.25">
      <c r="A4845" t="s">
        <v>70</v>
      </c>
      <c r="B4845">
        <v>2011</v>
      </c>
      <c r="D4845" s="1">
        <v>40777</v>
      </c>
      <c r="E4845" t="s">
        <v>8</v>
      </c>
      <c r="F4845" t="s">
        <v>9</v>
      </c>
      <c r="G4845" t="s">
        <v>10</v>
      </c>
      <c r="H4845">
        <v>144</v>
      </c>
      <c r="J4845">
        <v>2017</v>
      </c>
      <c r="K4845">
        <v>251</v>
      </c>
      <c r="L4845" s="1">
        <v>42986</v>
      </c>
      <c r="M4845">
        <v>529</v>
      </c>
      <c r="N4845">
        <v>2017</v>
      </c>
      <c r="O4845">
        <v>56068</v>
      </c>
    </row>
    <row r="4846" spans="1:15" x14ac:dyDescent="0.25">
      <c r="A4846" t="s">
        <v>70</v>
      </c>
      <c r="B4846">
        <v>2011</v>
      </c>
      <c r="D4846" s="1">
        <v>40778</v>
      </c>
      <c r="E4846" t="s">
        <v>8</v>
      </c>
      <c r="F4846" t="s">
        <v>9</v>
      </c>
      <c r="G4846" t="s">
        <v>10</v>
      </c>
      <c r="H4846">
        <v>284</v>
      </c>
      <c r="J4846">
        <v>2018</v>
      </c>
      <c r="K4846">
        <v>251</v>
      </c>
      <c r="L4846" s="1">
        <v>43351</v>
      </c>
      <c r="M4846">
        <v>2838</v>
      </c>
      <c r="N4846">
        <v>2018</v>
      </c>
      <c r="O4846">
        <v>65376</v>
      </c>
    </row>
    <row r="4847" spans="1:15" x14ac:dyDescent="0.25">
      <c r="A4847" t="s">
        <v>70</v>
      </c>
      <c r="B4847">
        <v>2011</v>
      </c>
      <c r="D4847" s="1">
        <v>40779</v>
      </c>
      <c r="E4847" t="s">
        <v>8</v>
      </c>
      <c r="F4847" t="s">
        <v>9</v>
      </c>
      <c r="G4847" t="s">
        <v>10</v>
      </c>
      <c r="H4847">
        <v>228</v>
      </c>
      <c r="J4847">
        <v>2019</v>
      </c>
      <c r="K4847">
        <v>251</v>
      </c>
      <c r="L4847" s="1">
        <v>43716</v>
      </c>
      <c r="M4847">
        <v>1150</v>
      </c>
      <c r="N4847">
        <v>2019</v>
      </c>
      <c r="O4847">
        <v>114801</v>
      </c>
    </row>
    <row r="4848" spans="1:15" x14ac:dyDescent="0.25">
      <c r="A4848" t="s">
        <v>70</v>
      </c>
      <c r="B4848">
        <v>2011</v>
      </c>
      <c r="D4848" s="1">
        <v>40780</v>
      </c>
      <c r="E4848" t="s">
        <v>8</v>
      </c>
      <c r="F4848" t="s">
        <v>9</v>
      </c>
      <c r="G4848" t="s">
        <v>10</v>
      </c>
      <c r="H4848">
        <v>51</v>
      </c>
      <c r="J4848">
        <v>2020</v>
      </c>
      <c r="K4848">
        <v>251</v>
      </c>
      <c r="L4848" s="1">
        <v>44081</v>
      </c>
      <c r="M4848">
        <v>1769</v>
      </c>
      <c r="N4848">
        <v>2020</v>
      </c>
      <c r="O4848">
        <v>33735.526315800002</v>
      </c>
    </row>
    <row r="4849" spans="1:15" x14ac:dyDescent="0.25">
      <c r="A4849" t="s">
        <v>70</v>
      </c>
      <c r="B4849">
        <v>2011</v>
      </c>
      <c r="D4849" s="1">
        <v>40781</v>
      </c>
      <c r="E4849" t="s">
        <v>8</v>
      </c>
      <c r="F4849" t="s">
        <v>9</v>
      </c>
      <c r="G4849" t="s">
        <v>10</v>
      </c>
      <c r="H4849">
        <v>175</v>
      </c>
      <c r="J4849">
        <v>2021</v>
      </c>
      <c r="K4849">
        <v>251</v>
      </c>
      <c r="L4849" s="1">
        <v>44447</v>
      </c>
      <c r="M4849">
        <v>803</v>
      </c>
      <c r="N4849">
        <v>2021</v>
      </c>
      <c r="O4849">
        <v>34215</v>
      </c>
    </row>
    <row r="4850" spans="1:15" x14ac:dyDescent="0.25">
      <c r="A4850" t="s">
        <v>70</v>
      </c>
      <c r="B4850">
        <v>2011</v>
      </c>
      <c r="D4850" s="1">
        <v>40782</v>
      </c>
      <c r="E4850" t="s">
        <v>8</v>
      </c>
      <c r="F4850" t="s">
        <v>9</v>
      </c>
      <c r="G4850" t="s">
        <v>10</v>
      </c>
      <c r="H4850">
        <v>70</v>
      </c>
      <c r="J4850">
        <v>1971</v>
      </c>
      <c r="K4850">
        <v>252</v>
      </c>
      <c r="L4850" s="1">
        <v>26185</v>
      </c>
      <c r="M4850">
        <v>48</v>
      </c>
      <c r="N4850">
        <v>1971</v>
      </c>
      <c r="O4850">
        <v>21053</v>
      </c>
    </row>
    <row r="4851" spans="1:15" x14ac:dyDescent="0.25">
      <c r="A4851" t="s">
        <v>70</v>
      </c>
      <c r="B4851">
        <v>2011</v>
      </c>
      <c r="D4851" s="1">
        <v>40783</v>
      </c>
      <c r="E4851" t="s">
        <v>8</v>
      </c>
      <c r="F4851" t="s">
        <v>9</v>
      </c>
      <c r="G4851" t="s">
        <v>10</v>
      </c>
      <c r="H4851">
        <v>151</v>
      </c>
      <c r="J4851">
        <v>1972</v>
      </c>
      <c r="K4851">
        <v>252</v>
      </c>
      <c r="L4851" s="1">
        <v>26550</v>
      </c>
      <c r="M4851">
        <v>2</v>
      </c>
      <c r="N4851">
        <v>1972</v>
      </c>
      <c r="O4851">
        <v>30394</v>
      </c>
    </row>
    <row r="4852" spans="1:15" x14ac:dyDescent="0.25">
      <c r="A4852" t="s">
        <v>70</v>
      </c>
      <c r="B4852">
        <v>2011</v>
      </c>
      <c r="D4852" s="1">
        <v>40784</v>
      </c>
      <c r="E4852" t="s">
        <v>8</v>
      </c>
      <c r="F4852" t="s">
        <v>9</v>
      </c>
      <c r="G4852" t="s">
        <v>10</v>
      </c>
      <c r="H4852">
        <v>7</v>
      </c>
      <c r="J4852">
        <v>1973</v>
      </c>
      <c r="K4852">
        <v>252</v>
      </c>
      <c r="L4852" s="1">
        <v>26916</v>
      </c>
      <c r="M4852">
        <v>474</v>
      </c>
      <c r="N4852">
        <v>1973</v>
      </c>
      <c r="O4852">
        <v>26721</v>
      </c>
    </row>
    <row r="4853" spans="1:15" x14ac:dyDescent="0.25">
      <c r="A4853" t="s">
        <v>70</v>
      </c>
      <c r="B4853">
        <v>2011</v>
      </c>
      <c r="D4853" s="1">
        <v>40785</v>
      </c>
      <c r="E4853" t="s">
        <v>8</v>
      </c>
      <c r="F4853" t="s">
        <v>9</v>
      </c>
      <c r="G4853" t="s">
        <v>10</v>
      </c>
      <c r="H4853">
        <v>908</v>
      </c>
      <c r="J4853">
        <v>1974</v>
      </c>
      <c r="K4853">
        <v>252</v>
      </c>
      <c r="L4853" s="1">
        <v>27281</v>
      </c>
      <c r="M4853">
        <v>2091</v>
      </c>
      <c r="N4853">
        <v>1974</v>
      </c>
      <c r="O4853">
        <v>71924</v>
      </c>
    </row>
    <row r="4854" spans="1:15" x14ac:dyDescent="0.25">
      <c r="A4854" t="s">
        <v>70</v>
      </c>
      <c r="B4854">
        <v>2011</v>
      </c>
      <c r="D4854" s="1">
        <v>40786</v>
      </c>
      <c r="E4854" t="s">
        <v>8</v>
      </c>
      <c r="F4854" t="s">
        <v>9</v>
      </c>
      <c r="G4854" t="s">
        <v>10</v>
      </c>
      <c r="H4854">
        <v>1859</v>
      </c>
      <c r="J4854">
        <v>1975</v>
      </c>
      <c r="K4854">
        <v>252</v>
      </c>
      <c r="L4854" s="1">
        <v>27646</v>
      </c>
      <c r="M4854">
        <v>137</v>
      </c>
      <c r="N4854">
        <v>1975</v>
      </c>
      <c r="O4854">
        <v>26390</v>
      </c>
    </row>
    <row r="4855" spans="1:15" x14ac:dyDescent="0.25">
      <c r="A4855" t="s">
        <v>70</v>
      </c>
      <c r="B4855">
        <v>2011</v>
      </c>
      <c r="D4855" s="1">
        <v>40787</v>
      </c>
      <c r="E4855" t="s">
        <v>8</v>
      </c>
      <c r="F4855" t="s">
        <v>9</v>
      </c>
      <c r="G4855" t="s">
        <v>10</v>
      </c>
      <c r="H4855">
        <v>1564</v>
      </c>
      <c r="J4855">
        <v>1976</v>
      </c>
      <c r="K4855">
        <v>252</v>
      </c>
      <c r="L4855" s="1">
        <v>28011</v>
      </c>
      <c r="M4855">
        <v>2656</v>
      </c>
      <c r="N4855">
        <v>1976</v>
      </c>
      <c r="O4855">
        <v>47381</v>
      </c>
    </row>
    <row r="4856" spans="1:15" x14ac:dyDescent="0.25">
      <c r="A4856" t="s">
        <v>70</v>
      </c>
      <c r="B4856">
        <v>2011</v>
      </c>
      <c r="D4856" s="1">
        <v>40788</v>
      </c>
      <c r="E4856" t="s">
        <v>8</v>
      </c>
      <c r="F4856" t="s">
        <v>9</v>
      </c>
      <c r="G4856" t="s">
        <v>10</v>
      </c>
      <c r="H4856">
        <v>1233</v>
      </c>
      <c r="J4856">
        <v>1977</v>
      </c>
      <c r="K4856">
        <v>252</v>
      </c>
      <c r="L4856" s="1">
        <v>28377</v>
      </c>
      <c r="M4856">
        <v>0</v>
      </c>
      <c r="N4856">
        <v>1977</v>
      </c>
      <c r="O4856">
        <v>34845</v>
      </c>
    </row>
    <row r="4857" spans="1:15" x14ac:dyDescent="0.25">
      <c r="A4857" t="s">
        <v>70</v>
      </c>
      <c r="B4857">
        <v>2011</v>
      </c>
      <c r="D4857" s="1">
        <v>40789</v>
      </c>
      <c r="E4857" t="s">
        <v>8</v>
      </c>
      <c r="F4857" t="s">
        <v>9</v>
      </c>
      <c r="G4857" t="s">
        <v>10</v>
      </c>
      <c r="H4857">
        <v>1063</v>
      </c>
      <c r="J4857">
        <v>1978</v>
      </c>
      <c r="K4857">
        <v>252</v>
      </c>
      <c r="L4857" s="1">
        <v>28742</v>
      </c>
      <c r="M4857">
        <v>343</v>
      </c>
      <c r="N4857">
        <v>1978</v>
      </c>
      <c r="O4857">
        <v>37781</v>
      </c>
    </row>
    <row r="4858" spans="1:15" x14ac:dyDescent="0.25">
      <c r="A4858" t="s">
        <v>70</v>
      </c>
      <c r="B4858">
        <v>2011</v>
      </c>
      <c r="D4858" s="1">
        <v>40790</v>
      </c>
      <c r="E4858" t="s">
        <v>8</v>
      </c>
      <c r="F4858" t="s">
        <v>9</v>
      </c>
      <c r="G4858" t="s">
        <v>10</v>
      </c>
      <c r="H4858">
        <v>220</v>
      </c>
      <c r="J4858">
        <v>1979</v>
      </c>
      <c r="K4858">
        <v>252</v>
      </c>
      <c r="L4858" s="1">
        <v>29107</v>
      </c>
      <c r="M4858">
        <v>268</v>
      </c>
      <c r="N4858">
        <v>1979</v>
      </c>
      <c r="O4858">
        <v>54173</v>
      </c>
    </row>
    <row r="4859" spans="1:15" x14ac:dyDescent="0.25">
      <c r="A4859" t="s">
        <v>70</v>
      </c>
      <c r="B4859">
        <v>2011</v>
      </c>
      <c r="D4859" s="1">
        <v>40791</v>
      </c>
      <c r="E4859" t="s">
        <v>8</v>
      </c>
      <c r="F4859" t="s">
        <v>9</v>
      </c>
      <c r="G4859" t="s">
        <v>10</v>
      </c>
      <c r="H4859">
        <v>475</v>
      </c>
      <c r="J4859">
        <v>1980</v>
      </c>
      <c r="K4859">
        <v>252</v>
      </c>
      <c r="L4859" s="1">
        <v>29472</v>
      </c>
      <c r="M4859">
        <v>3019</v>
      </c>
      <c r="N4859">
        <v>1980</v>
      </c>
      <c r="O4859">
        <v>53451</v>
      </c>
    </row>
    <row r="4860" spans="1:15" x14ac:dyDescent="0.25">
      <c r="A4860" t="s">
        <v>70</v>
      </c>
      <c r="B4860">
        <v>2011</v>
      </c>
      <c r="D4860" s="1">
        <v>40792</v>
      </c>
      <c r="E4860" t="s">
        <v>8</v>
      </c>
      <c r="F4860" t="s">
        <v>9</v>
      </c>
      <c r="G4860" t="s">
        <v>10</v>
      </c>
      <c r="H4860">
        <v>19</v>
      </c>
      <c r="J4860">
        <v>1981</v>
      </c>
      <c r="K4860">
        <v>252</v>
      </c>
      <c r="L4860" s="1">
        <v>29838</v>
      </c>
      <c r="M4860">
        <v>150</v>
      </c>
      <c r="N4860">
        <v>1981</v>
      </c>
      <c r="O4860">
        <v>29610</v>
      </c>
    </row>
    <row r="4861" spans="1:15" x14ac:dyDescent="0.25">
      <c r="A4861" t="s">
        <v>70</v>
      </c>
      <c r="B4861">
        <v>2011</v>
      </c>
      <c r="D4861" s="1">
        <v>40793</v>
      </c>
      <c r="E4861" t="s">
        <v>8</v>
      </c>
      <c r="F4861" t="s">
        <v>9</v>
      </c>
      <c r="G4861" t="s">
        <v>10</v>
      </c>
      <c r="H4861">
        <v>128</v>
      </c>
      <c r="J4861">
        <v>1982</v>
      </c>
      <c r="K4861">
        <v>252</v>
      </c>
      <c r="L4861" s="1">
        <v>30203</v>
      </c>
      <c r="M4861">
        <v>0</v>
      </c>
      <c r="N4861">
        <v>1982</v>
      </c>
      <c r="O4861">
        <v>26781</v>
      </c>
    </row>
    <row r="4862" spans="1:15" x14ac:dyDescent="0.25">
      <c r="A4862" t="s">
        <v>70</v>
      </c>
      <c r="B4862">
        <v>2011</v>
      </c>
      <c r="D4862" s="1">
        <v>40794</v>
      </c>
      <c r="E4862" t="s">
        <v>8</v>
      </c>
      <c r="F4862" t="s">
        <v>9</v>
      </c>
      <c r="G4862" t="s">
        <v>10</v>
      </c>
      <c r="H4862">
        <v>8</v>
      </c>
      <c r="J4862">
        <v>1983</v>
      </c>
      <c r="K4862">
        <v>252</v>
      </c>
      <c r="L4862" s="1">
        <v>30568</v>
      </c>
      <c r="M4862">
        <v>3541</v>
      </c>
      <c r="N4862">
        <v>1983</v>
      </c>
      <c r="O4862">
        <v>81718</v>
      </c>
    </row>
    <row r="4863" spans="1:15" x14ac:dyDescent="0.25">
      <c r="A4863" t="s">
        <v>70</v>
      </c>
      <c r="B4863">
        <v>2011</v>
      </c>
      <c r="D4863" s="1">
        <v>40795</v>
      </c>
      <c r="E4863" t="s">
        <v>8</v>
      </c>
      <c r="F4863" t="s">
        <v>9</v>
      </c>
      <c r="G4863" t="s">
        <v>10</v>
      </c>
      <c r="H4863">
        <v>2</v>
      </c>
      <c r="J4863">
        <v>1984</v>
      </c>
      <c r="K4863">
        <v>252</v>
      </c>
      <c r="L4863" s="1">
        <v>30933</v>
      </c>
      <c r="M4863">
        <v>3018</v>
      </c>
      <c r="N4863">
        <v>1984</v>
      </c>
      <c r="O4863">
        <v>55465</v>
      </c>
    </row>
    <row r="4864" spans="1:15" x14ac:dyDescent="0.25">
      <c r="A4864" t="s">
        <v>70</v>
      </c>
      <c r="B4864">
        <v>2011</v>
      </c>
      <c r="D4864" s="1">
        <v>40796</v>
      </c>
      <c r="E4864" t="s">
        <v>8</v>
      </c>
      <c r="F4864" t="s">
        <v>9</v>
      </c>
      <c r="G4864" t="s">
        <v>10</v>
      </c>
      <c r="H4864">
        <v>67</v>
      </c>
      <c r="J4864">
        <v>1985</v>
      </c>
      <c r="K4864">
        <v>252</v>
      </c>
      <c r="L4864" s="1">
        <v>31299</v>
      </c>
      <c r="M4864">
        <v>668</v>
      </c>
      <c r="N4864">
        <v>1985</v>
      </c>
      <c r="O4864">
        <v>17350</v>
      </c>
    </row>
    <row r="4865" spans="1:15" x14ac:dyDescent="0.25">
      <c r="A4865" t="s">
        <v>70</v>
      </c>
      <c r="B4865">
        <v>2011</v>
      </c>
      <c r="D4865" s="1">
        <v>40797</v>
      </c>
      <c r="E4865" t="s">
        <v>8</v>
      </c>
      <c r="F4865" t="s">
        <v>9</v>
      </c>
      <c r="G4865" t="s">
        <v>10</v>
      </c>
      <c r="H4865">
        <v>582</v>
      </c>
      <c r="J4865">
        <v>1986</v>
      </c>
      <c r="K4865">
        <v>252</v>
      </c>
      <c r="L4865" s="1">
        <v>31664</v>
      </c>
      <c r="M4865">
        <v>390</v>
      </c>
      <c r="N4865">
        <v>1986</v>
      </c>
      <c r="O4865">
        <v>4521</v>
      </c>
    </row>
    <row r="4866" spans="1:15" x14ac:dyDescent="0.25">
      <c r="A4866" t="s">
        <v>70</v>
      </c>
      <c r="B4866">
        <v>2011</v>
      </c>
      <c r="D4866" s="1">
        <v>40798</v>
      </c>
      <c r="E4866" t="s">
        <v>8</v>
      </c>
      <c r="F4866" t="s">
        <v>9</v>
      </c>
      <c r="G4866" t="s">
        <v>10</v>
      </c>
      <c r="H4866">
        <v>712</v>
      </c>
      <c r="J4866">
        <v>1987</v>
      </c>
      <c r="K4866">
        <v>252</v>
      </c>
      <c r="L4866" s="1">
        <v>32029</v>
      </c>
      <c r="M4866">
        <v>0</v>
      </c>
      <c r="N4866">
        <v>1987</v>
      </c>
      <c r="O4866">
        <v>24043</v>
      </c>
    </row>
    <row r="4867" spans="1:15" x14ac:dyDescent="0.25">
      <c r="A4867" t="s">
        <v>70</v>
      </c>
      <c r="B4867">
        <v>2011</v>
      </c>
      <c r="D4867" s="1">
        <v>40799</v>
      </c>
      <c r="E4867" t="s">
        <v>8</v>
      </c>
      <c r="F4867" t="s">
        <v>9</v>
      </c>
      <c r="G4867" t="s">
        <v>10</v>
      </c>
      <c r="H4867">
        <v>1014</v>
      </c>
      <c r="J4867">
        <v>1988</v>
      </c>
      <c r="K4867">
        <v>252</v>
      </c>
      <c r="L4867" s="1">
        <v>32394</v>
      </c>
      <c r="M4867">
        <v>1129</v>
      </c>
      <c r="N4867">
        <v>1988</v>
      </c>
      <c r="O4867">
        <v>15245</v>
      </c>
    </row>
    <row r="4868" spans="1:15" x14ac:dyDescent="0.25">
      <c r="A4868" t="s">
        <v>70</v>
      </c>
      <c r="B4868">
        <v>2011</v>
      </c>
      <c r="D4868" s="1">
        <v>40800</v>
      </c>
      <c r="E4868" t="s">
        <v>8</v>
      </c>
      <c r="F4868" t="s">
        <v>9</v>
      </c>
      <c r="G4868" t="s">
        <v>10</v>
      </c>
      <c r="H4868">
        <v>832</v>
      </c>
      <c r="J4868">
        <v>1989</v>
      </c>
      <c r="K4868">
        <v>252</v>
      </c>
      <c r="L4868" s="1">
        <v>32760</v>
      </c>
      <c r="M4868">
        <v>0</v>
      </c>
      <c r="N4868">
        <v>1989</v>
      </c>
      <c r="O4868">
        <v>77999</v>
      </c>
    </row>
    <row r="4869" spans="1:15" x14ac:dyDescent="0.25">
      <c r="A4869" t="s">
        <v>70</v>
      </c>
      <c r="B4869">
        <v>2011</v>
      </c>
      <c r="D4869" s="1">
        <v>40801</v>
      </c>
      <c r="E4869" t="s">
        <v>8</v>
      </c>
      <c r="F4869" t="s">
        <v>9</v>
      </c>
      <c r="G4869" t="s">
        <v>10</v>
      </c>
      <c r="H4869">
        <v>196</v>
      </c>
      <c r="J4869">
        <v>1990</v>
      </c>
      <c r="K4869">
        <v>252</v>
      </c>
      <c r="L4869" s="1">
        <v>33125</v>
      </c>
      <c r="M4869">
        <v>0</v>
      </c>
      <c r="N4869">
        <v>1990</v>
      </c>
      <c r="O4869">
        <v>45882</v>
      </c>
    </row>
    <row r="4870" spans="1:15" x14ac:dyDescent="0.25">
      <c r="A4870" t="s">
        <v>70</v>
      </c>
      <c r="B4870">
        <v>2011</v>
      </c>
      <c r="D4870" s="1">
        <v>40802</v>
      </c>
      <c r="E4870" t="s">
        <v>8</v>
      </c>
      <c r="F4870" t="s">
        <v>9</v>
      </c>
      <c r="G4870" t="s">
        <v>10</v>
      </c>
      <c r="H4870">
        <v>942</v>
      </c>
      <c r="J4870">
        <v>1991</v>
      </c>
      <c r="K4870">
        <v>252</v>
      </c>
      <c r="L4870" s="1">
        <v>33490</v>
      </c>
      <c r="M4870">
        <v>0</v>
      </c>
      <c r="N4870">
        <v>1991</v>
      </c>
      <c r="O4870">
        <v>36322</v>
      </c>
    </row>
    <row r="4871" spans="1:15" x14ac:dyDescent="0.25">
      <c r="A4871" t="s">
        <v>70</v>
      </c>
      <c r="B4871">
        <v>2011</v>
      </c>
      <c r="D4871" s="1">
        <v>40803</v>
      </c>
      <c r="E4871" t="s">
        <v>8</v>
      </c>
      <c r="F4871" t="s">
        <v>9</v>
      </c>
      <c r="G4871" t="s">
        <v>10</v>
      </c>
      <c r="H4871">
        <v>938</v>
      </c>
      <c r="J4871">
        <v>1992</v>
      </c>
      <c r="K4871">
        <v>252</v>
      </c>
      <c r="L4871" s="1">
        <v>33855</v>
      </c>
      <c r="M4871">
        <v>810</v>
      </c>
      <c r="N4871">
        <v>1992</v>
      </c>
      <c r="O4871">
        <v>58025</v>
      </c>
    </row>
    <row r="4872" spans="1:15" x14ac:dyDescent="0.25">
      <c r="A4872" t="s">
        <v>70</v>
      </c>
      <c r="B4872">
        <v>2011</v>
      </c>
      <c r="D4872" s="1">
        <v>40804</v>
      </c>
      <c r="E4872" t="s">
        <v>8</v>
      </c>
      <c r="F4872" t="s">
        <v>9</v>
      </c>
      <c r="G4872" t="s">
        <v>10</v>
      </c>
      <c r="H4872">
        <v>186</v>
      </c>
      <c r="J4872">
        <v>1993</v>
      </c>
      <c r="K4872">
        <v>252</v>
      </c>
      <c r="L4872" s="1">
        <v>34221</v>
      </c>
      <c r="M4872">
        <v>0</v>
      </c>
      <c r="N4872">
        <v>1993</v>
      </c>
      <c r="O4872">
        <v>98125</v>
      </c>
    </row>
    <row r="4873" spans="1:15" x14ac:dyDescent="0.25">
      <c r="A4873" t="s">
        <v>70</v>
      </c>
      <c r="B4873">
        <v>2011</v>
      </c>
      <c r="D4873" s="1">
        <v>40805</v>
      </c>
      <c r="E4873" t="s">
        <v>8</v>
      </c>
      <c r="F4873" t="s">
        <v>9</v>
      </c>
      <c r="G4873" t="s">
        <v>10</v>
      </c>
      <c r="H4873">
        <v>1105</v>
      </c>
      <c r="J4873">
        <v>1994</v>
      </c>
      <c r="K4873">
        <v>252</v>
      </c>
      <c r="L4873" s="1">
        <v>34586</v>
      </c>
      <c r="M4873">
        <v>3306</v>
      </c>
      <c r="N4873">
        <v>1994</v>
      </c>
      <c r="O4873">
        <v>58000</v>
      </c>
    </row>
    <row r="4874" spans="1:15" x14ac:dyDescent="0.25">
      <c r="A4874" t="s">
        <v>70</v>
      </c>
      <c r="B4874">
        <v>2011</v>
      </c>
      <c r="D4874" s="1">
        <v>40806</v>
      </c>
      <c r="E4874" t="s">
        <v>8</v>
      </c>
      <c r="F4874" t="s">
        <v>9</v>
      </c>
      <c r="G4874" t="s">
        <v>10</v>
      </c>
      <c r="H4874">
        <v>724</v>
      </c>
      <c r="J4874">
        <v>1995</v>
      </c>
      <c r="K4874">
        <v>252</v>
      </c>
      <c r="L4874" s="1">
        <v>34951</v>
      </c>
      <c r="M4874">
        <v>0</v>
      </c>
      <c r="N4874">
        <v>1995</v>
      </c>
      <c r="O4874">
        <v>44654</v>
      </c>
    </row>
    <row r="4875" spans="1:15" x14ac:dyDescent="0.25">
      <c r="A4875" t="s">
        <v>70</v>
      </c>
      <c r="B4875">
        <v>2011</v>
      </c>
      <c r="D4875" s="1">
        <v>40807</v>
      </c>
      <c r="E4875" t="s">
        <v>8</v>
      </c>
      <c r="F4875" t="s">
        <v>9</v>
      </c>
      <c r="G4875" t="s">
        <v>10</v>
      </c>
      <c r="H4875">
        <v>31</v>
      </c>
      <c r="J4875">
        <v>1999</v>
      </c>
      <c r="K4875">
        <v>252</v>
      </c>
      <c r="L4875" s="1">
        <v>36412</v>
      </c>
      <c r="M4875">
        <v>542</v>
      </c>
      <c r="N4875">
        <v>1999</v>
      </c>
      <c r="O4875">
        <v>50781</v>
      </c>
    </row>
    <row r="4876" spans="1:15" x14ac:dyDescent="0.25">
      <c r="A4876" t="s">
        <v>70</v>
      </c>
      <c r="B4876">
        <v>2011</v>
      </c>
      <c r="D4876" s="1">
        <v>40808</v>
      </c>
      <c r="E4876" t="s">
        <v>8</v>
      </c>
      <c r="F4876" t="s">
        <v>9</v>
      </c>
      <c r="G4876" t="s">
        <v>10</v>
      </c>
      <c r="H4876">
        <v>438</v>
      </c>
      <c r="J4876">
        <v>2000</v>
      </c>
      <c r="K4876">
        <v>252</v>
      </c>
      <c r="L4876" s="1">
        <v>36777</v>
      </c>
      <c r="M4876">
        <v>73</v>
      </c>
      <c r="N4876">
        <v>2000</v>
      </c>
      <c r="O4876">
        <v>37677</v>
      </c>
    </row>
    <row r="4877" spans="1:15" x14ac:dyDescent="0.25">
      <c r="A4877" t="s">
        <v>70</v>
      </c>
      <c r="B4877">
        <v>2011</v>
      </c>
      <c r="D4877" s="1">
        <v>40809</v>
      </c>
      <c r="E4877" t="s">
        <v>8</v>
      </c>
      <c r="F4877" t="s">
        <v>9</v>
      </c>
      <c r="G4877" t="s">
        <v>10</v>
      </c>
      <c r="H4877">
        <v>739</v>
      </c>
      <c r="J4877">
        <v>2001</v>
      </c>
      <c r="K4877">
        <v>252</v>
      </c>
      <c r="L4877" s="1">
        <v>37143</v>
      </c>
      <c r="M4877">
        <v>469</v>
      </c>
      <c r="N4877">
        <v>2001</v>
      </c>
      <c r="O4877">
        <v>46361</v>
      </c>
    </row>
    <row r="4878" spans="1:15" x14ac:dyDescent="0.25">
      <c r="A4878" t="s">
        <v>70</v>
      </c>
      <c r="B4878">
        <v>2011</v>
      </c>
      <c r="D4878" s="1">
        <v>40810</v>
      </c>
      <c r="E4878" t="s">
        <v>8</v>
      </c>
      <c r="F4878" t="s">
        <v>9</v>
      </c>
      <c r="G4878" t="s">
        <v>10</v>
      </c>
      <c r="H4878">
        <v>1363</v>
      </c>
      <c r="J4878">
        <v>2002</v>
      </c>
      <c r="K4878">
        <v>252</v>
      </c>
      <c r="L4878" s="1">
        <v>37508</v>
      </c>
      <c r="M4878">
        <v>415</v>
      </c>
      <c r="N4878">
        <v>2002</v>
      </c>
      <c r="O4878">
        <v>31348</v>
      </c>
    </row>
    <row r="4879" spans="1:15" x14ac:dyDescent="0.25">
      <c r="A4879" t="s">
        <v>70</v>
      </c>
      <c r="B4879">
        <v>2011</v>
      </c>
      <c r="D4879" s="1">
        <v>40811</v>
      </c>
      <c r="E4879" t="s">
        <v>8</v>
      </c>
      <c r="F4879" t="s">
        <v>9</v>
      </c>
      <c r="G4879" t="s">
        <v>10</v>
      </c>
      <c r="H4879">
        <v>743</v>
      </c>
      <c r="J4879">
        <v>2003</v>
      </c>
      <c r="K4879">
        <v>252</v>
      </c>
      <c r="L4879" s="1">
        <v>37873</v>
      </c>
      <c r="M4879">
        <v>33</v>
      </c>
      <c r="N4879">
        <v>2003</v>
      </c>
      <c r="O4879">
        <v>16200</v>
      </c>
    </row>
    <row r="4880" spans="1:15" x14ac:dyDescent="0.25">
      <c r="A4880" t="s">
        <v>70</v>
      </c>
      <c r="B4880">
        <v>2011</v>
      </c>
      <c r="D4880" s="1">
        <v>40812</v>
      </c>
      <c r="E4880" t="s">
        <v>8</v>
      </c>
      <c r="F4880" t="s">
        <v>9</v>
      </c>
      <c r="G4880" t="s">
        <v>10</v>
      </c>
      <c r="H4880">
        <v>667</v>
      </c>
      <c r="J4880">
        <v>2004</v>
      </c>
      <c r="K4880">
        <v>252</v>
      </c>
      <c r="L4880" s="1">
        <v>38238</v>
      </c>
      <c r="M4880">
        <v>2704</v>
      </c>
      <c r="N4880">
        <v>2004</v>
      </c>
      <c r="O4880">
        <v>47686</v>
      </c>
    </row>
    <row r="4881" spans="1:15" x14ac:dyDescent="0.25">
      <c r="A4881" t="s">
        <v>70</v>
      </c>
      <c r="B4881">
        <v>2011</v>
      </c>
      <c r="D4881" s="1">
        <v>40813</v>
      </c>
      <c r="E4881" t="s">
        <v>8</v>
      </c>
      <c r="F4881" t="s">
        <v>9</v>
      </c>
      <c r="G4881" t="s">
        <v>10</v>
      </c>
      <c r="H4881">
        <v>1496</v>
      </c>
      <c r="J4881">
        <v>2005</v>
      </c>
      <c r="K4881">
        <v>252</v>
      </c>
      <c r="L4881" s="1">
        <v>38604</v>
      </c>
      <c r="M4881">
        <v>10</v>
      </c>
      <c r="N4881">
        <v>2005</v>
      </c>
      <c r="O4881">
        <v>17502</v>
      </c>
    </row>
    <row r="4882" spans="1:15" x14ac:dyDescent="0.25">
      <c r="A4882" t="s">
        <v>70</v>
      </c>
      <c r="B4882">
        <v>2011</v>
      </c>
      <c r="D4882" s="1">
        <v>40814</v>
      </c>
      <c r="E4882" t="s">
        <v>8</v>
      </c>
      <c r="F4882" t="s">
        <v>9</v>
      </c>
      <c r="G4882" t="s">
        <v>10</v>
      </c>
      <c r="H4882">
        <v>2246</v>
      </c>
      <c r="J4882">
        <v>2006</v>
      </c>
      <c r="K4882">
        <v>252</v>
      </c>
      <c r="L4882" s="1">
        <v>38969</v>
      </c>
      <c r="M4882">
        <v>204</v>
      </c>
      <c r="N4882">
        <v>2006</v>
      </c>
      <c r="O4882">
        <v>27381</v>
      </c>
    </row>
    <row r="4883" spans="1:15" x14ac:dyDescent="0.25">
      <c r="A4883" t="s">
        <v>70</v>
      </c>
      <c r="B4883">
        <v>2011</v>
      </c>
      <c r="D4883" s="1">
        <v>40815</v>
      </c>
      <c r="E4883" t="s">
        <v>8</v>
      </c>
      <c r="F4883" t="s">
        <v>9</v>
      </c>
      <c r="G4883" t="s">
        <v>10</v>
      </c>
      <c r="H4883">
        <v>1229</v>
      </c>
      <c r="J4883">
        <v>2007</v>
      </c>
      <c r="K4883">
        <v>252</v>
      </c>
      <c r="L4883" s="1">
        <v>39334</v>
      </c>
      <c r="M4883">
        <v>497</v>
      </c>
      <c r="N4883">
        <v>2007</v>
      </c>
      <c r="O4883">
        <v>8858</v>
      </c>
    </row>
    <row r="4884" spans="1:15" x14ac:dyDescent="0.25">
      <c r="A4884" t="s">
        <v>70</v>
      </c>
      <c r="B4884">
        <v>2011</v>
      </c>
      <c r="D4884" s="1">
        <v>40816</v>
      </c>
      <c r="E4884" t="s">
        <v>8</v>
      </c>
      <c r="F4884" t="s">
        <v>9</v>
      </c>
      <c r="G4884" t="s">
        <v>10</v>
      </c>
      <c r="H4884">
        <v>1005</v>
      </c>
      <c r="J4884">
        <v>2008</v>
      </c>
      <c r="K4884">
        <v>252</v>
      </c>
      <c r="L4884" s="1">
        <v>39699</v>
      </c>
      <c r="M4884">
        <v>1033</v>
      </c>
      <c r="N4884">
        <v>2008</v>
      </c>
      <c r="O4884">
        <v>34355</v>
      </c>
    </row>
    <row r="4885" spans="1:15" x14ac:dyDescent="0.25">
      <c r="A4885" t="s">
        <v>70</v>
      </c>
      <c r="B4885">
        <v>2011</v>
      </c>
      <c r="D4885" s="1">
        <v>40817</v>
      </c>
      <c r="E4885" t="s">
        <v>8</v>
      </c>
      <c r="F4885" t="s">
        <v>9</v>
      </c>
      <c r="G4885" t="s">
        <v>10</v>
      </c>
      <c r="H4885">
        <v>451</v>
      </c>
      <c r="J4885">
        <v>2009</v>
      </c>
      <c r="K4885">
        <v>252</v>
      </c>
      <c r="L4885" s="1">
        <v>40065</v>
      </c>
      <c r="M4885">
        <v>2146</v>
      </c>
      <c r="N4885">
        <v>2009</v>
      </c>
      <c r="O4885">
        <v>107057</v>
      </c>
    </row>
    <row r="4886" spans="1:15" x14ac:dyDescent="0.25">
      <c r="A4886" t="s">
        <v>70</v>
      </c>
      <c r="B4886">
        <v>2011</v>
      </c>
      <c r="D4886" s="1">
        <v>40818</v>
      </c>
      <c r="E4886" t="s">
        <v>8</v>
      </c>
      <c r="F4886" t="s">
        <v>9</v>
      </c>
      <c r="G4886" t="s">
        <v>10</v>
      </c>
      <c r="H4886">
        <v>2077</v>
      </c>
      <c r="J4886">
        <v>2010</v>
      </c>
      <c r="K4886">
        <v>252</v>
      </c>
      <c r="L4886" s="1">
        <v>40430</v>
      </c>
      <c r="M4886">
        <v>254</v>
      </c>
      <c r="N4886">
        <v>2010</v>
      </c>
      <c r="O4886">
        <v>43449</v>
      </c>
    </row>
    <row r="4887" spans="1:15" x14ac:dyDescent="0.25">
      <c r="A4887" t="s">
        <v>70</v>
      </c>
      <c r="B4887">
        <v>2011</v>
      </c>
      <c r="D4887" s="1">
        <v>40819</v>
      </c>
      <c r="E4887" t="s">
        <v>8</v>
      </c>
      <c r="F4887" t="s">
        <v>9</v>
      </c>
      <c r="G4887" t="s">
        <v>10</v>
      </c>
      <c r="H4887">
        <v>71</v>
      </c>
      <c r="J4887">
        <v>2011</v>
      </c>
      <c r="K4887">
        <v>252</v>
      </c>
      <c r="L4887" s="1">
        <v>40795</v>
      </c>
      <c r="M4887">
        <v>2</v>
      </c>
      <c r="N4887">
        <v>2011</v>
      </c>
      <c r="O4887">
        <v>42439</v>
      </c>
    </row>
    <row r="4888" spans="1:15" x14ac:dyDescent="0.25">
      <c r="A4888" t="s">
        <v>70</v>
      </c>
      <c r="B4888">
        <v>2011</v>
      </c>
      <c r="D4888" s="1">
        <v>40820</v>
      </c>
      <c r="E4888" t="s">
        <v>8</v>
      </c>
      <c r="F4888" t="s">
        <v>9</v>
      </c>
      <c r="G4888" t="s">
        <v>10</v>
      </c>
      <c r="H4888">
        <v>146</v>
      </c>
      <c r="J4888">
        <v>2012</v>
      </c>
      <c r="K4888">
        <v>252</v>
      </c>
      <c r="L4888" s="1">
        <v>41160</v>
      </c>
      <c r="M4888">
        <v>887</v>
      </c>
      <c r="N4888">
        <v>2012</v>
      </c>
      <c r="O4888">
        <v>78281</v>
      </c>
    </row>
    <row r="4889" spans="1:15" x14ac:dyDescent="0.25">
      <c r="A4889" t="s">
        <v>70</v>
      </c>
      <c r="B4889">
        <v>2011</v>
      </c>
      <c r="D4889" s="1">
        <v>40821</v>
      </c>
      <c r="E4889" t="s">
        <v>8</v>
      </c>
      <c r="F4889" t="s">
        <v>9</v>
      </c>
      <c r="G4889" t="s">
        <v>10</v>
      </c>
      <c r="H4889">
        <v>260</v>
      </c>
      <c r="J4889">
        <v>2013</v>
      </c>
      <c r="K4889">
        <v>252</v>
      </c>
      <c r="L4889" s="1">
        <v>41526</v>
      </c>
      <c r="M4889">
        <v>666</v>
      </c>
      <c r="N4889">
        <v>2013</v>
      </c>
      <c r="O4889">
        <v>85989</v>
      </c>
    </row>
    <row r="4890" spans="1:15" x14ac:dyDescent="0.25">
      <c r="A4890" t="s">
        <v>70</v>
      </c>
      <c r="B4890">
        <v>2011</v>
      </c>
      <c r="D4890" s="1">
        <v>40822</v>
      </c>
      <c r="E4890" t="s">
        <v>8</v>
      </c>
      <c r="F4890" t="s">
        <v>9</v>
      </c>
      <c r="G4890" t="s">
        <v>10</v>
      </c>
      <c r="H4890">
        <v>375</v>
      </c>
      <c r="J4890">
        <v>2014</v>
      </c>
      <c r="K4890">
        <v>252</v>
      </c>
      <c r="L4890" s="1">
        <v>41891</v>
      </c>
      <c r="M4890">
        <v>84</v>
      </c>
      <c r="N4890">
        <v>2014</v>
      </c>
      <c r="O4890">
        <v>40665</v>
      </c>
    </row>
    <row r="4891" spans="1:15" x14ac:dyDescent="0.25">
      <c r="A4891" t="s">
        <v>70</v>
      </c>
      <c r="B4891">
        <v>2011</v>
      </c>
      <c r="D4891" s="1">
        <v>40823</v>
      </c>
      <c r="E4891" t="s">
        <v>8</v>
      </c>
      <c r="F4891" t="s">
        <v>9</v>
      </c>
      <c r="G4891" t="s">
        <v>10</v>
      </c>
      <c r="H4891">
        <v>121</v>
      </c>
      <c r="J4891">
        <v>2015</v>
      </c>
      <c r="K4891">
        <v>252</v>
      </c>
      <c r="L4891" s="1">
        <v>42256</v>
      </c>
      <c r="M4891">
        <v>1565</v>
      </c>
      <c r="N4891">
        <v>2015</v>
      </c>
      <c r="O4891">
        <v>95121</v>
      </c>
    </row>
    <row r="4892" spans="1:15" x14ac:dyDescent="0.25">
      <c r="A4892" t="s">
        <v>70</v>
      </c>
      <c r="B4892">
        <v>2011</v>
      </c>
      <c r="D4892" s="1">
        <v>40824</v>
      </c>
      <c r="E4892" t="s">
        <v>8</v>
      </c>
      <c r="F4892" t="s">
        <v>9</v>
      </c>
      <c r="G4892" t="s">
        <v>10</v>
      </c>
      <c r="H4892">
        <v>9</v>
      </c>
      <c r="J4892">
        <v>2016</v>
      </c>
      <c r="K4892">
        <v>252</v>
      </c>
      <c r="L4892" s="1">
        <v>42621</v>
      </c>
      <c r="M4892">
        <v>1436</v>
      </c>
      <c r="N4892">
        <v>2016</v>
      </c>
      <c r="O4892">
        <v>58138</v>
      </c>
    </row>
    <row r="4893" spans="1:15" x14ac:dyDescent="0.25">
      <c r="A4893" t="s">
        <v>70</v>
      </c>
      <c r="B4893">
        <v>2011</v>
      </c>
      <c r="D4893" s="1">
        <v>40825</v>
      </c>
      <c r="E4893" t="s">
        <v>8</v>
      </c>
      <c r="F4893" t="s">
        <v>9</v>
      </c>
      <c r="G4893" t="s">
        <v>10</v>
      </c>
      <c r="H4893">
        <v>2</v>
      </c>
      <c r="J4893">
        <v>2017</v>
      </c>
      <c r="K4893">
        <v>252</v>
      </c>
      <c r="L4893" s="1">
        <v>42987</v>
      </c>
      <c r="M4893">
        <v>310</v>
      </c>
      <c r="N4893">
        <v>2017</v>
      </c>
      <c r="O4893">
        <v>56378</v>
      </c>
    </row>
    <row r="4894" spans="1:15" x14ac:dyDescent="0.25">
      <c r="A4894" t="s">
        <v>70</v>
      </c>
      <c r="B4894">
        <v>2011</v>
      </c>
      <c r="D4894" s="1">
        <v>40826</v>
      </c>
      <c r="E4894" t="s">
        <v>8</v>
      </c>
      <c r="F4894" t="s">
        <v>9</v>
      </c>
      <c r="G4894" t="s">
        <v>10</v>
      </c>
      <c r="H4894">
        <v>61</v>
      </c>
      <c r="J4894">
        <v>2018</v>
      </c>
      <c r="K4894">
        <v>252</v>
      </c>
      <c r="L4894" s="1">
        <v>43352</v>
      </c>
      <c r="M4894">
        <v>1216</v>
      </c>
      <c r="N4894">
        <v>2018</v>
      </c>
      <c r="O4894">
        <v>66592</v>
      </c>
    </row>
    <row r="4895" spans="1:15" x14ac:dyDescent="0.25">
      <c r="A4895" t="s">
        <v>70</v>
      </c>
      <c r="B4895">
        <v>2011</v>
      </c>
      <c r="D4895" s="1">
        <v>40827</v>
      </c>
      <c r="E4895" t="s">
        <v>8</v>
      </c>
      <c r="F4895" t="s">
        <v>9</v>
      </c>
      <c r="G4895" t="s">
        <v>10</v>
      </c>
      <c r="H4895">
        <v>34</v>
      </c>
      <c r="J4895">
        <v>2019</v>
      </c>
      <c r="K4895">
        <v>252</v>
      </c>
      <c r="L4895" s="1">
        <v>43717</v>
      </c>
      <c r="M4895">
        <v>859</v>
      </c>
      <c r="N4895">
        <v>2019</v>
      </c>
      <c r="O4895">
        <v>115660</v>
      </c>
    </row>
    <row r="4896" spans="1:15" x14ac:dyDescent="0.25">
      <c r="A4896" t="s">
        <v>70</v>
      </c>
      <c r="B4896">
        <v>2011</v>
      </c>
      <c r="D4896" s="1">
        <v>40828</v>
      </c>
      <c r="E4896" t="s">
        <v>8</v>
      </c>
      <c r="F4896" t="s">
        <v>9</v>
      </c>
      <c r="G4896" t="s">
        <v>10</v>
      </c>
      <c r="H4896">
        <v>28</v>
      </c>
      <c r="J4896">
        <v>2020</v>
      </c>
      <c r="K4896">
        <v>252</v>
      </c>
      <c r="L4896" s="1">
        <v>44082</v>
      </c>
      <c r="M4896">
        <v>728</v>
      </c>
      <c r="N4896">
        <v>2020</v>
      </c>
      <c r="O4896">
        <v>34463.526315800002</v>
      </c>
    </row>
    <row r="4897" spans="1:15" x14ac:dyDescent="0.25">
      <c r="A4897" t="s">
        <v>70</v>
      </c>
      <c r="B4897">
        <v>2011</v>
      </c>
      <c r="D4897" s="1">
        <v>40829</v>
      </c>
      <c r="E4897" t="s">
        <v>8</v>
      </c>
      <c r="F4897" t="s">
        <v>9</v>
      </c>
      <c r="G4897" t="s">
        <v>10</v>
      </c>
      <c r="H4897">
        <v>10</v>
      </c>
      <c r="J4897">
        <v>2021</v>
      </c>
      <c r="K4897">
        <v>252</v>
      </c>
      <c r="L4897" s="1">
        <v>44448</v>
      </c>
      <c r="M4897">
        <v>1269</v>
      </c>
      <c r="N4897">
        <v>2021</v>
      </c>
      <c r="O4897">
        <v>35484</v>
      </c>
    </row>
    <row r="4898" spans="1:15" x14ac:dyDescent="0.25">
      <c r="A4898" t="s">
        <v>70</v>
      </c>
      <c r="B4898">
        <v>2011</v>
      </c>
      <c r="D4898" s="1">
        <v>40830</v>
      </c>
      <c r="E4898" t="s">
        <v>8</v>
      </c>
      <c r="F4898" t="s">
        <v>9</v>
      </c>
      <c r="G4898" t="s">
        <v>10</v>
      </c>
      <c r="H4898">
        <v>28</v>
      </c>
      <c r="J4898">
        <v>1971</v>
      </c>
      <c r="K4898">
        <v>253</v>
      </c>
      <c r="L4898" s="1">
        <v>26186</v>
      </c>
      <c r="M4898">
        <v>176</v>
      </c>
      <c r="N4898">
        <v>1971</v>
      </c>
      <c r="O4898">
        <v>21229</v>
      </c>
    </row>
    <row r="4899" spans="1:15" x14ac:dyDescent="0.25">
      <c r="A4899" t="s">
        <v>70</v>
      </c>
      <c r="B4899">
        <v>2011</v>
      </c>
      <c r="D4899" s="1">
        <v>40831</v>
      </c>
      <c r="E4899" t="s">
        <v>8</v>
      </c>
      <c r="F4899" t="s">
        <v>9</v>
      </c>
      <c r="G4899" t="s">
        <v>10</v>
      </c>
      <c r="H4899">
        <v>210</v>
      </c>
      <c r="J4899">
        <v>1972</v>
      </c>
      <c r="K4899">
        <v>253</v>
      </c>
      <c r="L4899" s="1">
        <v>26551</v>
      </c>
      <c r="M4899">
        <v>1089</v>
      </c>
      <c r="N4899">
        <v>1972</v>
      </c>
      <c r="O4899">
        <v>31483</v>
      </c>
    </row>
    <row r="4900" spans="1:15" x14ac:dyDescent="0.25">
      <c r="A4900" t="s">
        <v>70</v>
      </c>
      <c r="B4900">
        <v>2011</v>
      </c>
      <c r="D4900" s="1">
        <v>40832</v>
      </c>
      <c r="E4900" t="s">
        <v>8</v>
      </c>
      <c r="F4900" t="s">
        <v>9</v>
      </c>
      <c r="G4900" t="s">
        <v>10</v>
      </c>
      <c r="H4900">
        <v>51</v>
      </c>
      <c r="J4900">
        <v>1973</v>
      </c>
      <c r="K4900">
        <v>253</v>
      </c>
      <c r="L4900" s="1">
        <v>26917</v>
      </c>
      <c r="M4900">
        <v>683</v>
      </c>
      <c r="N4900">
        <v>1973</v>
      </c>
      <c r="O4900">
        <v>27404</v>
      </c>
    </row>
    <row r="4901" spans="1:15" x14ac:dyDescent="0.25">
      <c r="A4901" t="s">
        <v>70</v>
      </c>
      <c r="B4901">
        <v>2012</v>
      </c>
      <c r="D4901" s="1">
        <v>41078</v>
      </c>
      <c r="E4901" t="s">
        <v>8</v>
      </c>
      <c r="F4901" t="s">
        <v>9</v>
      </c>
      <c r="G4901" t="s">
        <v>10</v>
      </c>
      <c r="H4901">
        <v>76</v>
      </c>
      <c r="J4901">
        <v>1974</v>
      </c>
      <c r="K4901">
        <v>253</v>
      </c>
      <c r="L4901" s="1">
        <v>27282</v>
      </c>
      <c r="M4901">
        <v>4144</v>
      </c>
      <c r="N4901">
        <v>1974</v>
      </c>
      <c r="O4901">
        <v>76068</v>
      </c>
    </row>
    <row r="4902" spans="1:15" x14ac:dyDescent="0.25">
      <c r="A4902" t="s">
        <v>70</v>
      </c>
      <c r="B4902">
        <v>2012</v>
      </c>
      <c r="D4902" s="1">
        <v>41079</v>
      </c>
      <c r="E4902" t="s">
        <v>8</v>
      </c>
      <c r="F4902" t="s">
        <v>9</v>
      </c>
      <c r="G4902" t="s">
        <v>10</v>
      </c>
      <c r="H4902">
        <v>149</v>
      </c>
      <c r="J4902">
        <v>1975</v>
      </c>
      <c r="K4902">
        <v>253</v>
      </c>
      <c r="L4902" s="1">
        <v>27647</v>
      </c>
      <c r="M4902">
        <v>5</v>
      </c>
      <c r="N4902">
        <v>1975</v>
      </c>
      <c r="O4902">
        <v>26395</v>
      </c>
    </row>
    <row r="4903" spans="1:15" x14ac:dyDescent="0.25">
      <c r="A4903" t="s">
        <v>70</v>
      </c>
      <c r="B4903">
        <v>2012</v>
      </c>
      <c r="D4903" s="1">
        <v>41080</v>
      </c>
      <c r="E4903" t="s">
        <v>8</v>
      </c>
      <c r="F4903" t="s">
        <v>9</v>
      </c>
      <c r="G4903" t="s">
        <v>10</v>
      </c>
      <c r="H4903">
        <v>198</v>
      </c>
      <c r="J4903">
        <v>1976</v>
      </c>
      <c r="K4903">
        <v>253</v>
      </c>
      <c r="L4903" s="1">
        <v>28012</v>
      </c>
      <c r="M4903">
        <v>740</v>
      </c>
      <c r="N4903">
        <v>1976</v>
      </c>
      <c r="O4903">
        <v>48121</v>
      </c>
    </row>
    <row r="4904" spans="1:15" x14ac:dyDescent="0.25">
      <c r="A4904" t="s">
        <v>70</v>
      </c>
      <c r="B4904">
        <v>2012</v>
      </c>
      <c r="D4904" s="1">
        <v>41081</v>
      </c>
      <c r="E4904" t="s">
        <v>8</v>
      </c>
      <c r="F4904" t="s">
        <v>9</v>
      </c>
      <c r="G4904" t="s">
        <v>10</v>
      </c>
      <c r="H4904">
        <v>605</v>
      </c>
      <c r="J4904">
        <v>1977</v>
      </c>
      <c r="K4904">
        <v>253</v>
      </c>
      <c r="L4904" s="1">
        <v>28378</v>
      </c>
      <c r="M4904">
        <v>0</v>
      </c>
      <c r="N4904">
        <v>1977</v>
      </c>
      <c r="O4904">
        <v>34845</v>
      </c>
    </row>
    <row r="4905" spans="1:15" x14ac:dyDescent="0.25">
      <c r="A4905" t="s">
        <v>70</v>
      </c>
      <c r="B4905">
        <v>2012</v>
      </c>
      <c r="D4905" s="1">
        <v>41082</v>
      </c>
      <c r="E4905" t="s">
        <v>8</v>
      </c>
      <c r="F4905" t="s">
        <v>9</v>
      </c>
      <c r="G4905" t="s">
        <v>10</v>
      </c>
      <c r="H4905">
        <v>468</v>
      </c>
      <c r="J4905">
        <v>1978</v>
      </c>
      <c r="K4905">
        <v>253</v>
      </c>
      <c r="L4905" s="1">
        <v>28743</v>
      </c>
      <c r="M4905">
        <v>1962</v>
      </c>
      <c r="N4905">
        <v>1978</v>
      </c>
      <c r="O4905">
        <v>39743</v>
      </c>
    </row>
    <row r="4906" spans="1:15" x14ac:dyDescent="0.25">
      <c r="A4906" t="s">
        <v>70</v>
      </c>
      <c r="B4906">
        <v>2012</v>
      </c>
      <c r="D4906" s="1">
        <v>41083</v>
      </c>
      <c r="E4906" t="s">
        <v>8</v>
      </c>
      <c r="F4906" t="s">
        <v>9</v>
      </c>
      <c r="G4906" t="s">
        <v>10</v>
      </c>
      <c r="H4906">
        <v>258</v>
      </c>
      <c r="J4906">
        <v>1979</v>
      </c>
      <c r="K4906">
        <v>253</v>
      </c>
      <c r="L4906" s="1">
        <v>29108</v>
      </c>
      <c r="M4906">
        <v>4109</v>
      </c>
      <c r="N4906">
        <v>1979</v>
      </c>
      <c r="O4906">
        <v>58282</v>
      </c>
    </row>
    <row r="4907" spans="1:15" x14ac:dyDescent="0.25">
      <c r="A4907" t="s">
        <v>70</v>
      </c>
      <c r="B4907">
        <v>2012</v>
      </c>
      <c r="D4907" s="1">
        <v>41084</v>
      </c>
      <c r="E4907" t="s">
        <v>8</v>
      </c>
      <c r="F4907" t="s">
        <v>9</v>
      </c>
      <c r="G4907" t="s">
        <v>10</v>
      </c>
      <c r="H4907">
        <v>308</v>
      </c>
      <c r="J4907">
        <v>1980</v>
      </c>
      <c r="K4907">
        <v>253</v>
      </c>
      <c r="L4907" s="1">
        <v>29473</v>
      </c>
      <c r="M4907">
        <v>6189</v>
      </c>
      <c r="N4907">
        <v>1980</v>
      </c>
      <c r="O4907">
        <v>59640</v>
      </c>
    </row>
    <row r="4908" spans="1:15" x14ac:dyDescent="0.25">
      <c r="A4908" t="s">
        <v>70</v>
      </c>
      <c r="B4908">
        <v>2012</v>
      </c>
      <c r="D4908" s="1">
        <v>41085</v>
      </c>
      <c r="E4908" t="s">
        <v>8</v>
      </c>
      <c r="F4908" t="s">
        <v>9</v>
      </c>
      <c r="G4908" t="s">
        <v>10</v>
      </c>
      <c r="H4908">
        <v>417</v>
      </c>
      <c r="J4908">
        <v>1981</v>
      </c>
      <c r="K4908">
        <v>253</v>
      </c>
      <c r="L4908" s="1">
        <v>29839</v>
      </c>
      <c r="M4908">
        <v>150</v>
      </c>
      <c r="N4908">
        <v>1981</v>
      </c>
      <c r="O4908">
        <v>29760</v>
      </c>
    </row>
    <row r="4909" spans="1:15" x14ac:dyDescent="0.25">
      <c r="A4909" t="s">
        <v>70</v>
      </c>
      <c r="B4909">
        <v>2012</v>
      </c>
      <c r="D4909" s="1">
        <v>41086</v>
      </c>
      <c r="E4909" t="s">
        <v>8</v>
      </c>
      <c r="F4909" t="s">
        <v>9</v>
      </c>
      <c r="G4909" t="s">
        <v>10</v>
      </c>
      <c r="H4909">
        <v>285</v>
      </c>
      <c r="J4909">
        <v>1982</v>
      </c>
      <c r="K4909">
        <v>253</v>
      </c>
      <c r="L4909" s="1">
        <v>30204</v>
      </c>
      <c r="M4909">
        <v>1</v>
      </c>
      <c r="N4909">
        <v>1982</v>
      </c>
      <c r="O4909">
        <v>26782</v>
      </c>
    </row>
    <row r="4910" spans="1:15" x14ac:dyDescent="0.25">
      <c r="A4910" t="s">
        <v>70</v>
      </c>
      <c r="B4910">
        <v>2012</v>
      </c>
      <c r="D4910" s="1">
        <v>41087</v>
      </c>
      <c r="E4910" t="s">
        <v>8</v>
      </c>
      <c r="F4910" t="s">
        <v>9</v>
      </c>
      <c r="G4910" t="s">
        <v>10</v>
      </c>
      <c r="H4910">
        <v>231</v>
      </c>
      <c r="J4910">
        <v>1983</v>
      </c>
      <c r="K4910">
        <v>253</v>
      </c>
      <c r="L4910" s="1">
        <v>30569</v>
      </c>
      <c r="M4910">
        <v>53</v>
      </c>
      <c r="N4910">
        <v>1983</v>
      </c>
      <c r="O4910">
        <v>81771</v>
      </c>
    </row>
    <row r="4911" spans="1:15" x14ac:dyDescent="0.25">
      <c r="A4911" t="s">
        <v>70</v>
      </c>
      <c r="B4911">
        <v>2012</v>
      </c>
      <c r="D4911" s="1">
        <v>41088</v>
      </c>
      <c r="E4911" t="s">
        <v>8</v>
      </c>
      <c r="F4911" t="s">
        <v>9</v>
      </c>
      <c r="G4911" t="s">
        <v>10</v>
      </c>
      <c r="H4911">
        <v>127</v>
      </c>
      <c r="J4911">
        <v>1984</v>
      </c>
      <c r="K4911">
        <v>253</v>
      </c>
      <c r="L4911" s="1">
        <v>30934</v>
      </c>
      <c r="M4911">
        <v>1838</v>
      </c>
      <c r="N4911">
        <v>1984</v>
      </c>
      <c r="O4911">
        <v>57303</v>
      </c>
    </row>
    <row r="4912" spans="1:15" x14ac:dyDescent="0.25">
      <c r="A4912" t="s">
        <v>70</v>
      </c>
      <c r="B4912">
        <v>2012</v>
      </c>
      <c r="D4912" s="1">
        <v>41089</v>
      </c>
      <c r="E4912" t="s">
        <v>8</v>
      </c>
      <c r="F4912" t="s">
        <v>9</v>
      </c>
      <c r="G4912" t="s">
        <v>10</v>
      </c>
      <c r="H4912">
        <v>339</v>
      </c>
      <c r="J4912">
        <v>1985</v>
      </c>
      <c r="K4912">
        <v>253</v>
      </c>
      <c r="L4912" s="1">
        <v>31300</v>
      </c>
      <c r="M4912">
        <v>0</v>
      </c>
      <c r="N4912">
        <v>1985</v>
      </c>
      <c r="O4912">
        <v>17350</v>
      </c>
    </row>
    <row r="4913" spans="1:15" x14ac:dyDescent="0.25">
      <c r="A4913" t="s">
        <v>70</v>
      </c>
      <c r="B4913">
        <v>2012</v>
      </c>
      <c r="D4913" s="1">
        <v>41090</v>
      </c>
      <c r="E4913" t="s">
        <v>8</v>
      </c>
      <c r="F4913" t="s">
        <v>9</v>
      </c>
      <c r="G4913" t="s">
        <v>10</v>
      </c>
      <c r="H4913">
        <v>280</v>
      </c>
      <c r="J4913">
        <v>1986</v>
      </c>
      <c r="K4913">
        <v>253</v>
      </c>
      <c r="L4913" s="1">
        <v>31665</v>
      </c>
      <c r="M4913">
        <v>1252</v>
      </c>
      <c r="N4913">
        <v>1986</v>
      </c>
      <c r="O4913">
        <v>5773</v>
      </c>
    </row>
    <row r="4914" spans="1:15" x14ac:dyDescent="0.25">
      <c r="A4914" t="s">
        <v>70</v>
      </c>
      <c r="B4914">
        <v>2012</v>
      </c>
      <c r="D4914" s="1">
        <v>41091</v>
      </c>
      <c r="E4914" t="s">
        <v>8</v>
      </c>
      <c r="F4914" t="s">
        <v>9</v>
      </c>
      <c r="G4914" t="s">
        <v>10</v>
      </c>
      <c r="H4914">
        <v>428</v>
      </c>
      <c r="J4914">
        <v>1987</v>
      </c>
      <c r="K4914">
        <v>253</v>
      </c>
      <c r="L4914" s="1">
        <v>32030</v>
      </c>
      <c r="M4914">
        <v>0</v>
      </c>
      <c r="N4914">
        <v>1987</v>
      </c>
      <c r="O4914">
        <v>24043</v>
      </c>
    </row>
    <row r="4915" spans="1:15" x14ac:dyDescent="0.25">
      <c r="A4915" t="s">
        <v>70</v>
      </c>
      <c r="B4915">
        <v>2012</v>
      </c>
      <c r="D4915" s="1">
        <v>41092</v>
      </c>
      <c r="E4915" t="s">
        <v>8</v>
      </c>
      <c r="F4915" t="s">
        <v>9</v>
      </c>
      <c r="G4915" t="s">
        <v>10</v>
      </c>
      <c r="H4915">
        <v>285</v>
      </c>
      <c r="J4915">
        <v>1988</v>
      </c>
      <c r="K4915">
        <v>253</v>
      </c>
      <c r="L4915" s="1">
        <v>32395</v>
      </c>
      <c r="M4915">
        <v>1459</v>
      </c>
      <c r="N4915">
        <v>1988</v>
      </c>
      <c r="O4915">
        <v>16704</v>
      </c>
    </row>
    <row r="4916" spans="1:15" x14ac:dyDescent="0.25">
      <c r="A4916" t="s">
        <v>70</v>
      </c>
      <c r="B4916">
        <v>2012</v>
      </c>
      <c r="D4916" s="1">
        <v>41093</v>
      </c>
      <c r="E4916" t="s">
        <v>8</v>
      </c>
      <c r="F4916" t="s">
        <v>9</v>
      </c>
      <c r="G4916" t="s">
        <v>10</v>
      </c>
      <c r="H4916">
        <v>976</v>
      </c>
      <c r="J4916">
        <v>1989</v>
      </c>
      <c r="K4916">
        <v>253</v>
      </c>
      <c r="L4916" s="1">
        <v>32761</v>
      </c>
      <c r="M4916">
        <v>0</v>
      </c>
      <c r="N4916">
        <v>1989</v>
      </c>
      <c r="O4916">
        <v>77999</v>
      </c>
    </row>
    <row r="4917" spans="1:15" x14ac:dyDescent="0.25">
      <c r="A4917" t="s">
        <v>70</v>
      </c>
      <c r="B4917">
        <v>2012</v>
      </c>
      <c r="D4917" s="1">
        <v>41094</v>
      </c>
      <c r="E4917" t="s">
        <v>8</v>
      </c>
      <c r="F4917" t="s">
        <v>9</v>
      </c>
      <c r="G4917" t="s">
        <v>10</v>
      </c>
      <c r="H4917">
        <v>704</v>
      </c>
      <c r="J4917">
        <v>1990</v>
      </c>
      <c r="K4917">
        <v>253</v>
      </c>
      <c r="L4917" s="1">
        <v>33126</v>
      </c>
      <c r="M4917">
        <v>135</v>
      </c>
      <c r="N4917">
        <v>1990</v>
      </c>
      <c r="O4917">
        <v>46017</v>
      </c>
    </row>
    <row r="4918" spans="1:15" x14ac:dyDescent="0.25">
      <c r="A4918" t="s">
        <v>70</v>
      </c>
      <c r="B4918">
        <v>2012</v>
      </c>
      <c r="D4918" s="1">
        <v>41095</v>
      </c>
      <c r="E4918" t="s">
        <v>8</v>
      </c>
      <c r="F4918" t="s">
        <v>9</v>
      </c>
      <c r="G4918" t="s">
        <v>10</v>
      </c>
      <c r="H4918">
        <v>574</v>
      </c>
      <c r="J4918">
        <v>1991</v>
      </c>
      <c r="K4918">
        <v>253</v>
      </c>
      <c r="L4918" s="1">
        <v>33491</v>
      </c>
      <c r="M4918">
        <v>0</v>
      </c>
      <c r="N4918">
        <v>1991</v>
      </c>
      <c r="O4918">
        <v>36322</v>
      </c>
    </row>
    <row r="4919" spans="1:15" x14ac:dyDescent="0.25">
      <c r="A4919" t="s">
        <v>70</v>
      </c>
      <c r="B4919">
        <v>2012</v>
      </c>
      <c r="D4919" s="1">
        <v>41096</v>
      </c>
      <c r="E4919" t="s">
        <v>8</v>
      </c>
      <c r="F4919" t="s">
        <v>9</v>
      </c>
      <c r="G4919" t="s">
        <v>10</v>
      </c>
      <c r="H4919">
        <v>531</v>
      </c>
      <c r="J4919">
        <v>1992</v>
      </c>
      <c r="K4919">
        <v>253</v>
      </c>
      <c r="L4919" s="1">
        <v>33856</v>
      </c>
      <c r="M4919">
        <v>18</v>
      </c>
      <c r="N4919">
        <v>1992</v>
      </c>
      <c r="O4919">
        <v>58043</v>
      </c>
    </row>
    <row r="4920" spans="1:15" x14ac:dyDescent="0.25">
      <c r="A4920" t="s">
        <v>70</v>
      </c>
      <c r="B4920">
        <v>2012</v>
      </c>
      <c r="D4920" s="1">
        <v>41097</v>
      </c>
      <c r="E4920" t="s">
        <v>8</v>
      </c>
      <c r="F4920" t="s">
        <v>9</v>
      </c>
      <c r="G4920" t="s">
        <v>10</v>
      </c>
      <c r="H4920">
        <v>1808</v>
      </c>
      <c r="J4920">
        <v>1993</v>
      </c>
      <c r="K4920">
        <v>253</v>
      </c>
      <c r="L4920" s="1">
        <v>34222</v>
      </c>
      <c r="M4920">
        <v>349</v>
      </c>
      <c r="N4920">
        <v>1993</v>
      </c>
      <c r="O4920">
        <v>98474</v>
      </c>
    </row>
    <row r="4921" spans="1:15" x14ac:dyDescent="0.25">
      <c r="A4921" t="s">
        <v>70</v>
      </c>
      <c r="B4921">
        <v>2012</v>
      </c>
      <c r="D4921" s="1">
        <v>41098</v>
      </c>
      <c r="E4921" t="s">
        <v>8</v>
      </c>
      <c r="F4921" t="s">
        <v>9</v>
      </c>
      <c r="G4921" t="s">
        <v>10</v>
      </c>
      <c r="H4921">
        <v>794</v>
      </c>
      <c r="J4921">
        <v>1994</v>
      </c>
      <c r="K4921">
        <v>253</v>
      </c>
      <c r="L4921" s="1">
        <v>34587</v>
      </c>
      <c r="M4921">
        <v>3121</v>
      </c>
      <c r="N4921">
        <v>1994</v>
      </c>
      <c r="O4921">
        <v>61121</v>
      </c>
    </row>
    <row r="4922" spans="1:15" x14ac:dyDescent="0.25">
      <c r="A4922" t="s">
        <v>70</v>
      </c>
      <c r="B4922">
        <v>2012</v>
      </c>
      <c r="D4922" s="1">
        <v>41099</v>
      </c>
      <c r="E4922" t="s">
        <v>8</v>
      </c>
      <c r="F4922" t="s">
        <v>9</v>
      </c>
      <c r="G4922" t="s">
        <v>10</v>
      </c>
      <c r="H4922">
        <v>747</v>
      </c>
      <c r="J4922">
        <v>1995</v>
      </c>
      <c r="K4922">
        <v>253</v>
      </c>
      <c r="L4922" s="1">
        <v>34952</v>
      </c>
      <c r="M4922">
        <v>0</v>
      </c>
      <c r="N4922">
        <v>1995</v>
      </c>
      <c r="O4922">
        <v>44654</v>
      </c>
    </row>
    <row r="4923" spans="1:15" x14ac:dyDescent="0.25">
      <c r="A4923" t="s">
        <v>70</v>
      </c>
      <c r="B4923">
        <v>2012</v>
      </c>
      <c r="D4923" s="1">
        <v>41100</v>
      </c>
      <c r="E4923" t="s">
        <v>8</v>
      </c>
      <c r="F4923" t="s">
        <v>9</v>
      </c>
      <c r="G4923" t="s">
        <v>10</v>
      </c>
      <c r="H4923">
        <v>606</v>
      </c>
      <c r="J4923">
        <v>1999</v>
      </c>
      <c r="K4923">
        <v>253</v>
      </c>
      <c r="L4923" s="1">
        <v>36413</v>
      </c>
      <c r="M4923">
        <v>583</v>
      </c>
      <c r="N4923">
        <v>1999</v>
      </c>
      <c r="O4923">
        <v>51364</v>
      </c>
    </row>
    <row r="4924" spans="1:15" x14ac:dyDescent="0.25">
      <c r="A4924" t="s">
        <v>70</v>
      </c>
      <c r="B4924">
        <v>2012</v>
      </c>
      <c r="D4924" s="1">
        <v>41101</v>
      </c>
      <c r="E4924" t="s">
        <v>8</v>
      </c>
      <c r="F4924" t="s">
        <v>9</v>
      </c>
      <c r="G4924" t="s">
        <v>10</v>
      </c>
      <c r="H4924">
        <v>579</v>
      </c>
      <c r="J4924">
        <v>2000</v>
      </c>
      <c r="K4924">
        <v>253</v>
      </c>
      <c r="L4924" s="1">
        <v>36778</v>
      </c>
      <c r="M4924">
        <v>1324</v>
      </c>
      <c r="N4924">
        <v>2000</v>
      </c>
      <c r="O4924">
        <v>39001</v>
      </c>
    </row>
    <row r="4925" spans="1:15" x14ac:dyDescent="0.25">
      <c r="A4925" t="s">
        <v>70</v>
      </c>
      <c r="B4925">
        <v>2012</v>
      </c>
      <c r="D4925" s="1">
        <v>41102</v>
      </c>
      <c r="E4925" t="s">
        <v>8</v>
      </c>
      <c r="F4925" t="s">
        <v>9</v>
      </c>
      <c r="G4925" t="s">
        <v>10</v>
      </c>
      <c r="H4925">
        <v>525</v>
      </c>
      <c r="J4925">
        <v>2001</v>
      </c>
      <c r="K4925">
        <v>253</v>
      </c>
      <c r="L4925" s="1">
        <v>37144</v>
      </c>
      <c r="M4925">
        <v>1168</v>
      </c>
      <c r="N4925">
        <v>2001</v>
      </c>
      <c r="O4925">
        <v>47529</v>
      </c>
    </row>
    <row r="4926" spans="1:15" x14ac:dyDescent="0.25">
      <c r="A4926" t="s">
        <v>70</v>
      </c>
      <c r="B4926">
        <v>2012</v>
      </c>
      <c r="D4926" s="1">
        <v>41103</v>
      </c>
      <c r="E4926" t="s">
        <v>8</v>
      </c>
      <c r="F4926" t="s">
        <v>9</v>
      </c>
      <c r="G4926" t="s">
        <v>10</v>
      </c>
      <c r="H4926">
        <v>528</v>
      </c>
      <c r="J4926">
        <v>2002</v>
      </c>
      <c r="K4926">
        <v>253</v>
      </c>
      <c r="L4926" s="1">
        <v>37509</v>
      </c>
      <c r="M4926">
        <v>560</v>
      </c>
      <c r="N4926">
        <v>2002</v>
      </c>
      <c r="O4926">
        <v>31908</v>
      </c>
    </row>
    <row r="4927" spans="1:15" x14ac:dyDescent="0.25">
      <c r="A4927" t="s">
        <v>70</v>
      </c>
      <c r="B4927">
        <v>2012</v>
      </c>
      <c r="D4927" s="1">
        <v>41104</v>
      </c>
      <c r="E4927" t="s">
        <v>8</v>
      </c>
      <c r="F4927" t="s">
        <v>9</v>
      </c>
      <c r="G4927" t="s">
        <v>10</v>
      </c>
      <c r="H4927">
        <v>839</v>
      </c>
      <c r="J4927">
        <v>2003</v>
      </c>
      <c r="K4927">
        <v>253</v>
      </c>
      <c r="L4927" s="1">
        <v>37874</v>
      </c>
      <c r="M4927">
        <v>363</v>
      </c>
      <c r="N4927">
        <v>2003</v>
      </c>
      <c r="O4927">
        <v>16563</v>
      </c>
    </row>
    <row r="4928" spans="1:15" x14ac:dyDescent="0.25">
      <c r="A4928" t="s">
        <v>70</v>
      </c>
      <c r="B4928">
        <v>2012</v>
      </c>
      <c r="D4928" s="1">
        <v>41105</v>
      </c>
      <c r="E4928" t="s">
        <v>8</v>
      </c>
      <c r="F4928" t="s">
        <v>9</v>
      </c>
      <c r="G4928" t="s">
        <v>10</v>
      </c>
      <c r="H4928">
        <v>2029</v>
      </c>
      <c r="J4928">
        <v>2004</v>
      </c>
      <c r="K4928">
        <v>253</v>
      </c>
      <c r="L4928" s="1">
        <v>38239</v>
      </c>
      <c r="M4928">
        <v>1965</v>
      </c>
      <c r="N4928">
        <v>2004</v>
      </c>
      <c r="O4928">
        <v>49651</v>
      </c>
    </row>
    <row r="4929" spans="1:15" x14ac:dyDescent="0.25">
      <c r="A4929" t="s">
        <v>70</v>
      </c>
      <c r="B4929">
        <v>2012</v>
      </c>
      <c r="D4929" s="1">
        <v>41106</v>
      </c>
      <c r="E4929" t="s">
        <v>8</v>
      </c>
      <c r="F4929" t="s">
        <v>9</v>
      </c>
      <c r="G4929" t="s">
        <v>10</v>
      </c>
      <c r="H4929">
        <v>1323</v>
      </c>
      <c r="J4929">
        <v>2005</v>
      </c>
      <c r="K4929">
        <v>253</v>
      </c>
      <c r="L4929" s="1">
        <v>38605</v>
      </c>
      <c r="M4929">
        <v>188</v>
      </c>
      <c r="N4929">
        <v>2005</v>
      </c>
      <c r="O4929">
        <v>17690</v>
      </c>
    </row>
    <row r="4930" spans="1:15" x14ac:dyDescent="0.25">
      <c r="A4930" t="s">
        <v>70</v>
      </c>
      <c r="B4930">
        <v>2012</v>
      </c>
      <c r="D4930" s="1">
        <v>41107</v>
      </c>
      <c r="E4930" t="s">
        <v>8</v>
      </c>
      <c r="F4930" t="s">
        <v>9</v>
      </c>
      <c r="G4930" t="s">
        <v>10</v>
      </c>
      <c r="H4930">
        <v>685</v>
      </c>
      <c r="J4930">
        <v>2006</v>
      </c>
      <c r="K4930">
        <v>253</v>
      </c>
      <c r="L4930" s="1">
        <v>38970</v>
      </c>
      <c r="M4930">
        <v>633</v>
      </c>
      <c r="N4930">
        <v>2006</v>
      </c>
      <c r="O4930">
        <v>28014</v>
      </c>
    </row>
    <row r="4931" spans="1:15" x14ac:dyDescent="0.25">
      <c r="A4931" t="s">
        <v>70</v>
      </c>
      <c r="B4931">
        <v>2012</v>
      </c>
      <c r="D4931" s="1">
        <v>41108</v>
      </c>
      <c r="E4931" t="s">
        <v>8</v>
      </c>
      <c r="F4931" t="s">
        <v>9</v>
      </c>
      <c r="G4931" t="s">
        <v>10</v>
      </c>
      <c r="H4931">
        <v>1043</v>
      </c>
      <c r="J4931">
        <v>2007</v>
      </c>
      <c r="K4931">
        <v>253</v>
      </c>
      <c r="L4931" s="1">
        <v>39335</v>
      </c>
      <c r="M4931">
        <v>307</v>
      </c>
      <c r="N4931">
        <v>2007</v>
      </c>
      <c r="O4931">
        <v>9165</v>
      </c>
    </row>
    <row r="4932" spans="1:15" x14ac:dyDescent="0.25">
      <c r="A4932" t="s">
        <v>70</v>
      </c>
      <c r="B4932">
        <v>2012</v>
      </c>
      <c r="D4932" s="1">
        <v>41109</v>
      </c>
      <c r="E4932" t="s">
        <v>8</v>
      </c>
      <c r="F4932" t="s">
        <v>9</v>
      </c>
      <c r="G4932" t="s">
        <v>10</v>
      </c>
      <c r="H4932">
        <v>757</v>
      </c>
      <c r="J4932">
        <v>2008</v>
      </c>
      <c r="K4932">
        <v>253</v>
      </c>
      <c r="L4932" s="1">
        <v>39700</v>
      </c>
      <c r="M4932">
        <v>812</v>
      </c>
      <c r="N4932">
        <v>2008</v>
      </c>
      <c r="O4932">
        <v>35167</v>
      </c>
    </row>
    <row r="4933" spans="1:15" x14ac:dyDescent="0.25">
      <c r="A4933" t="s">
        <v>70</v>
      </c>
      <c r="B4933">
        <v>2012</v>
      </c>
      <c r="D4933" s="1">
        <v>41110</v>
      </c>
      <c r="E4933" t="s">
        <v>8</v>
      </c>
      <c r="F4933" t="s">
        <v>9</v>
      </c>
      <c r="G4933" t="s">
        <v>10</v>
      </c>
      <c r="H4933">
        <v>784</v>
      </c>
      <c r="J4933">
        <v>2009</v>
      </c>
      <c r="K4933">
        <v>253</v>
      </c>
      <c r="L4933" s="1">
        <v>40066</v>
      </c>
      <c r="M4933">
        <v>539</v>
      </c>
      <c r="N4933">
        <v>2009</v>
      </c>
      <c r="O4933">
        <v>107596</v>
      </c>
    </row>
    <row r="4934" spans="1:15" x14ac:dyDescent="0.25">
      <c r="A4934" t="s">
        <v>70</v>
      </c>
      <c r="B4934">
        <v>2012</v>
      </c>
      <c r="D4934" s="1">
        <v>41111</v>
      </c>
      <c r="E4934" t="s">
        <v>8</v>
      </c>
      <c r="F4934" t="s">
        <v>9</v>
      </c>
      <c r="G4934" t="s">
        <v>10</v>
      </c>
      <c r="H4934">
        <v>1067</v>
      </c>
      <c r="J4934">
        <v>2010</v>
      </c>
      <c r="K4934">
        <v>253</v>
      </c>
      <c r="L4934" s="1">
        <v>40431</v>
      </c>
      <c r="M4934">
        <v>266</v>
      </c>
      <c r="N4934">
        <v>2010</v>
      </c>
      <c r="O4934">
        <v>43715</v>
      </c>
    </row>
    <row r="4935" spans="1:15" x14ac:dyDescent="0.25">
      <c r="A4935" t="s">
        <v>70</v>
      </c>
      <c r="B4935">
        <v>2012</v>
      </c>
      <c r="D4935" s="1">
        <v>41112</v>
      </c>
      <c r="E4935" t="s">
        <v>8</v>
      </c>
      <c r="F4935" t="s">
        <v>9</v>
      </c>
      <c r="G4935" t="s">
        <v>10</v>
      </c>
      <c r="H4935">
        <v>1331</v>
      </c>
      <c r="J4935">
        <v>2011</v>
      </c>
      <c r="K4935">
        <v>253</v>
      </c>
      <c r="L4935" s="1">
        <v>40796</v>
      </c>
      <c r="M4935">
        <v>67</v>
      </c>
      <c r="N4935">
        <v>2011</v>
      </c>
      <c r="O4935">
        <v>42506</v>
      </c>
    </row>
    <row r="4936" spans="1:15" x14ac:dyDescent="0.25">
      <c r="A4936" t="s">
        <v>70</v>
      </c>
      <c r="B4936">
        <v>2012</v>
      </c>
      <c r="D4936" s="1">
        <v>41113</v>
      </c>
      <c r="E4936" t="s">
        <v>8</v>
      </c>
      <c r="F4936" t="s">
        <v>9</v>
      </c>
      <c r="G4936" t="s">
        <v>10</v>
      </c>
      <c r="H4936">
        <v>825</v>
      </c>
      <c r="J4936">
        <v>2012</v>
      </c>
      <c r="K4936">
        <v>253</v>
      </c>
      <c r="L4936" s="1">
        <v>41161</v>
      </c>
      <c r="M4936">
        <v>1460</v>
      </c>
      <c r="N4936">
        <v>2012</v>
      </c>
      <c r="O4936">
        <v>79741</v>
      </c>
    </row>
    <row r="4937" spans="1:15" x14ac:dyDescent="0.25">
      <c r="A4937" t="s">
        <v>70</v>
      </c>
      <c r="B4937">
        <v>2012</v>
      </c>
      <c r="D4937" s="1">
        <v>41114</v>
      </c>
      <c r="E4937" t="s">
        <v>8</v>
      </c>
      <c r="F4937" t="s">
        <v>9</v>
      </c>
      <c r="G4937" t="s">
        <v>10</v>
      </c>
      <c r="H4937">
        <v>529</v>
      </c>
      <c r="J4937">
        <v>2013</v>
      </c>
      <c r="K4937">
        <v>253</v>
      </c>
      <c r="L4937" s="1">
        <v>41527</v>
      </c>
      <c r="M4937">
        <v>952</v>
      </c>
      <c r="N4937">
        <v>2013</v>
      </c>
      <c r="O4937">
        <v>86941</v>
      </c>
    </row>
    <row r="4938" spans="1:15" x14ac:dyDescent="0.25">
      <c r="A4938" t="s">
        <v>70</v>
      </c>
      <c r="B4938">
        <v>2012</v>
      </c>
      <c r="D4938" s="1">
        <v>41115</v>
      </c>
      <c r="E4938" t="s">
        <v>8</v>
      </c>
      <c r="F4938" t="s">
        <v>9</v>
      </c>
      <c r="G4938" t="s">
        <v>10</v>
      </c>
      <c r="H4938">
        <v>470</v>
      </c>
      <c r="J4938">
        <v>2014</v>
      </c>
      <c r="K4938">
        <v>253</v>
      </c>
      <c r="L4938" s="1">
        <v>41892</v>
      </c>
      <c r="M4938">
        <v>456</v>
      </c>
      <c r="N4938">
        <v>2014</v>
      </c>
      <c r="O4938">
        <v>41121</v>
      </c>
    </row>
    <row r="4939" spans="1:15" x14ac:dyDescent="0.25">
      <c r="A4939" t="s">
        <v>70</v>
      </c>
      <c r="B4939">
        <v>2012</v>
      </c>
      <c r="D4939" s="1">
        <v>41116</v>
      </c>
      <c r="E4939" t="s">
        <v>8</v>
      </c>
      <c r="F4939" t="s">
        <v>9</v>
      </c>
      <c r="G4939" t="s">
        <v>10</v>
      </c>
      <c r="H4939">
        <v>792</v>
      </c>
      <c r="J4939">
        <v>2015</v>
      </c>
      <c r="K4939">
        <v>253</v>
      </c>
      <c r="L4939" s="1">
        <v>42257</v>
      </c>
      <c r="M4939">
        <v>250</v>
      </c>
      <c r="N4939">
        <v>2015</v>
      </c>
      <c r="O4939">
        <v>95371</v>
      </c>
    </row>
    <row r="4940" spans="1:15" x14ac:dyDescent="0.25">
      <c r="A4940" t="s">
        <v>70</v>
      </c>
      <c r="B4940">
        <v>2012</v>
      </c>
      <c r="D4940" s="1">
        <v>41117</v>
      </c>
      <c r="E4940" t="s">
        <v>8</v>
      </c>
      <c r="F4940" t="s">
        <v>9</v>
      </c>
      <c r="G4940" t="s">
        <v>10</v>
      </c>
      <c r="H4940">
        <v>1019</v>
      </c>
      <c r="J4940">
        <v>2016</v>
      </c>
      <c r="K4940">
        <v>253</v>
      </c>
      <c r="L4940" s="1">
        <v>42622</v>
      </c>
      <c r="M4940">
        <v>1141</v>
      </c>
      <c r="N4940">
        <v>2016</v>
      </c>
      <c r="O4940">
        <v>59279</v>
      </c>
    </row>
    <row r="4941" spans="1:15" x14ac:dyDescent="0.25">
      <c r="A4941" t="s">
        <v>70</v>
      </c>
      <c r="B4941">
        <v>2012</v>
      </c>
      <c r="D4941" s="1">
        <v>41118</v>
      </c>
      <c r="E4941" t="s">
        <v>8</v>
      </c>
      <c r="F4941" t="s">
        <v>9</v>
      </c>
      <c r="G4941" t="s">
        <v>10</v>
      </c>
      <c r="H4941">
        <v>1463</v>
      </c>
      <c r="J4941">
        <v>2017</v>
      </c>
      <c r="K4941">
        <v>253</v>
      </c>
      <c r="L4941" s="1">
        <v>42988</v>
      </c>
      <c r="M4941">
        <v>482</v>
      </c>
      <c r="N4941">
        <v>2017</v>
      </c>
      <c r="O4941">
        <v>56860</v>
      </c>
    </row>
    <row r="4942" spans="1:15" x14ac:dyDescent="0.25">
      <c r="A4942" t="s">
        <v>70</v>
      </c>
      <c r="B4942">
        <v>2012</v>
      </c>
      <c r="D4942" s="1">
        <v>41119</v>
      </c>
      <c r="E4942" t="s">
        <v>8</v>
      </c>
      <c r="F4942" t="s">
        <v>9</v>
      </c>
      <c r="G4942" t="s">
        <v>10</v>
      </c>
      <c r="H4942">
        <v>1150</v>
      </c>
      <c r="J4942">
        <v>2018</v>
      </c>
      <c r="K4942">
        <v>253</v>
      </c>
      <c r="L4942" s="1">
        <v>43353</v>
      </c>
      <c r="M4942">
        <v>2110</v>
      </c>
      <c r="N4942">
        <v>2018</v>
      </c>
      <c r="O4942">
        <v>68702</v>
      </c>
    </row>
    <row r="4943" spans="1:15" x14ac:dyDescent="0.25">
      <c r="A4943" t="s">
        <v>70</v>
      </c>
      <c r="B4943">
        <v>2012</v>
      </c>
      <c r="D4943" s="1">
        <v>41120</v>
      </c>
      <c r="E4943" t="s">
        <v>8</v>
      </c>
      <c r="F4943" t="s">
        <v>9</v>
      </c>
      <c r="G4943" t="s">
        <v>10</v>
      </c>
      <c r="H4943">
        <v>839</v>
      </c>
      <c r="J4943">
        <v>2019</v>
      </c>
      <c r="K4943">
        <v>253</v>
      </c>
      <c r="L4943" s="1">
        <v>43718</v>
      </c>
      <c r="M4943">
        <v>1229</v>
      </c>
      <c r="N4943">
        <v>2019</v>
      </c>
      <c r="O4943">
        <v>116889</v>
      </c>
    </row>
    <row r="4944" spans="1:15" x14ac:dyDescent="0.25">
      <c r="A4944" t="s">
        <v>70</v>
      </c>
      <c r="B4944">
        <v>2012</v>
      </c>
      <c r="D4944" s="1">
        <v>41121</v>
      </c>
      <c r="E4944" t="s">
        <v>8</v>
      </c>
      <c r="F4944" t="s">
        <v>9</v>
      </c>
      <c r="G4944" t="s">
        <v>10</v>
      </c>
      <c r="H4944">
        <v>1414</v>
      </c>
      <c r="J4944">
        <v>2020</v>
      </c>
      <c r="K4944">
        <v>253</v>
      </c>
      <c r="L4944" s="1">
        <v>44083</v>
      </c>
      <c r="M4944">
        <v>1368</v>
      </c>
      <c r="N4944">
        <v>2020</v>
      </c>
      <c r="O4944">
        <v>35831.526315800002</v>
      </c>
    </row>
    <row r="4945" spans="1:15" x14ac:dyDescent="0.25">
      <c r="A4945" t="s">
        <v>70</v>
      </c>
      <c r="B4945">
        <v>2012</v>
      </c>
      <c r="D4945" s="1">
        <v>41122</v>
      </c>
      <c r="E4945" t="s">
        <v>8</v>
      </c>
      <c r="F4945" t="s">
        <v>9</v>
      </c>
      <c r="G4945" t="s">
        <v>10</v>
      </c>
      <c r="H4945">
        <v>719</v>
      </c>
      <c r="J4945">
        <v>2021</v>
      </c>
      <c r="K4945">
        <v>253</v>
      </c>
      <c r="L4945" s="1">
        <v>44449</v>
      </c>
      <c r="M4945">
        <v>1127</v>
      </c>
      <c r="N4945">
        <v>2021</v>
      </c>
      <c r="O4945">
        <v>36611</v>
      </c>
    </row>
    <row r="4946" spans="1:15" x14ac:dyDescent="0.25">
      <c r="A4946" t="s">
        <v>70</v>
      </c>
      <c r="B4946">
        <v>2012</v>
      </c>
      <c r="D4946" s="1">
        <v>41123</v>
      </c>
      <c r="E4946" t="s">
        <v>8</v>
      </c>
      <c r="F4946" t="s">
        <v>9</v>
      </c>
      <c r="G4946" t="s">
        <v>10</v>
      </c>
      <c r="H4946">
        <v>586</v>
      </c>
      <c r="J4946">
        <v>1971</v>
      </c>
      <c r="K4946">
        <v>254</v>
      </c>
      <c r="L4946" s="1">
        <v>26187</v>
      </c>
      <c r="M4946">
        <v>151</v>
      </c>
      <c r="N4946">
        <v>1971</v>
      </c>
      <c r="O4946">
        <v>21380</v>
      </c>
    </row>
    <row r="4947" spans="1:15" x14ac:dyDescent="0.25">
      <c r="A4947" t="s">
        <v>70</v>
      </c>
      <c r="B4947">
        <v>2012</v>
      </c>
      <c r="D4947" s="1">
        <v>41124</v>
      </c>
      <c r="E4947" t="s">
        <v>8</v>
      </c>
      <c r="F4947" t="s">
        <v>9</v>
      </c>
      <c r="G4947" t="s">
        <v>10</v>
      </c>
      <c r="H4947">
        <v>449</v>
      </c>
      <c r="J4947">
        <v>1972</v>
      </c>
      <c r="K4947">
        <v>254</v>
      </c>
      <c r="L4947" s="1">
        <v>26552</v>
      </c>
      <c r="M4947">
        <v>10</v>
      </c>
      <c r="N4947">
        <v>1972</v>
      </c>
      <c r="O4947">
        <v>31493</v>
      </c>
    </row>
    <row r="4948" spans="1:15" x14ac:dyDescent="0.25">
      <c r="A4948" t="s">
        <v>70</v>
      </c>
      <c r="B4948">
        <v>2012</v>
      </c>
      <c r="D4948" s="1">
        <v>41125</v>
      </c>
      <c r="E4948" t="s">
        <v>8</v>
      </c>
      <c r="F4948" t="s">
        <v>9</v>
      </c>
      <c r="G4948" t="s">
        <v>10</v>
      </c>
      <c r="H4948">
        <v>1377</v>
      </c>
      <c r="J4948">
        <v>1973</v>
      </c>
      <c r="K4948">
        <v>254</v>
      </c>
      <c r="L4948" s="1">
        <v>26918</v>
      </c>
      <c r="M4948">
        <v>4</v>
      </c>
      <c r="N4948">
        <v>1973</v>
      </c>
      <c r="O4948">
        <v>27408</v>
      </c>
    </row>
    <row r="4949" spans="1:15" x14ac:dyDescent="0.25">
      <c r="A4949" t="s">
        <v>70</v>
      </c>
      <c r="B4949">
        <v>2012</v>
      </c>
      <c r="D4949" s="1">
        <v>41126</v>
      </c>
      <c r="E4949" t="s">
        <v>8</v>
      </c>
      <c r="F4949" t="s">
        <v>9</v>
      </c>
      <c r="G4949" t="s">
        <v>10</v>
      </c>
      <c r="H4949">
        <v>2154</v>
      </c>
      <c r="J4949">
        <v>1974</v>
      </c>
      <c r="K4949">
        <v>254</v>
      </c>
      <c r="L4949" s="1">
        <v>27283</v>
      </c>
      <c r="M4949">
        <v>4667</v>
      </c>
      <c r="N4949">
        <v>1974</v>
      </c>
      <c r="O4949">
        <v>80735</v>
      </c>
    </row>
    <row r="4950" spans="1:15" x14ac:dyDescent="0.25">
      <c r="A4950" t="s">
        <v>70</v>
      </c>
      <c r="B4950">
        <v>2012</v>
      </c>
      <c r="D4950" s="1">
        <v>41127</v>
      </c>
      <c r="E4950" t="s">
        <v>8</v>
      </c>
      <c r="F4950" t="s">
        <v>9</v>
      </c>
      <c r="G4950" t="s">
        <v>10</v>
      </c>
      <c r="H4950">
        <v>1413</v>
      </c>
      <c r="J4950">
        <v>1975</v>
      </c>
      <c r="K4950">
        <v>254</v>
      </c>
      <c r="L4950" s="1">
        <v>27648</v>
      </c>
      <c r="M4950">
        <v>4</v>
      </c>
      <c r="N4950">
        <v>1975</v>
      </c>
      <c r="O4950">
        <v>26399</v>
      </c>
    </row>
    <row r="4951" spans="1:15" x14ac:dyDescent="0.25">
      <c r="A4951" t="s">
        <v>70</v>
      </c>
      <c r="B4951">
        <v>2012</v>
      </c>
      <c r="D4951" s="1">
        <v>41128</v>
      </c>
      <c r="E4951" t="s">
        <v>8</v>
      </c>
      <c r="F4951" t="s">
        <v>9</v>
      </c>
      <c r="G4951" t="s">
        <v>10</v>
      </c>
      <c r="H4951">
        <v>925</v>
      </c>
      <c r="J4951">
        <v>1976</v>
      </c>
      <c r="K4951">
        <v>254</v>
      </c>
      <c r="L4951" s="1">
        <v>28013</v>
      </c>
      <c r="M4951">
        <v>600</v>
      </c>
      <c r="N4951">
        <v>1976</v>
      </c>
      <c r="O4951">
        <v>48721</v>
      </c>
    </row>
    <row r="4952" spans="1:15" x14ac:dyDescent="0.25">
      <c r="A4952" t="s">
        <v>70</v>
      </c>
      <c r="B4952">
        <v>2012</v>
      </c>
      <c r="D4952" s="1">
        <v>41129</v>
      </c>
      <c r="E4952" t="s">
        <v>8</v>
      </c>
      <c r="F4952" t="s">
        <v>9</v>
      </c>
      <c r="G4952" t="s">
        <v>10</v>
      </c>
      <c r="H4952">
        <v>1504</v>
      </c>
      <c r="J4952">
        <v>1977</v>
      </c>
      <c r="K4952">
        <v>254</v>
      </c>
      <c r="L4952" s="1">
        <v>28379</v>
      </c>
      <c r="M4952">
        <v>0</v>
      </c>
      <c r="N4952">
        <v>1977</v>
      </c>
      <c r="O4952">
        <v>34845</v>
      </c>
    </row>
    <row r="4953" spans="1:15" x14ac:dyDescent="0.25">
      <c r="A4953" t="s">
        <v>70</v>
      </c>
      <c r="B4953">
        <v>2012</v>
      </c>
      <c r="D4953" s="1">
        <v>41130</v>
      </c>
      <c r="E4953" t="s">
        <v>8</v>
      </c>
      <c r="F4953" t="s">
        <v>9</v>
      </c>
      <c r="G4953" t="s">
        <v>10</v>
      </c>
      <c r="H4953">
        <v>759</v>
      </c>
      <c r="J4953">
        <v>1978</v>
      </c>
      <c r="K4953">
        <v>254</v>
      </c>
      <c r="L4953" s="1">
        <v>28744</v>
      </c>
      <c r="M4953">
        <v>1633</v>
      </c>
      <c r="N4953">
        <v>1978</v>
      </c>
      <c r="O4953">
        <v>41376</v>
      </c>
    </row>
    <row r="4954" spans="1:15" x14ac:dyDescent="0.25">
      <c r="A4954" t="s">
        <v>70</v>
      </c>
      <c r="B4954">
        <v>2012</v>
      </c>
      <c r="D4954" s="1">
        <v>41131</v>
      </c>
      <c r="E4954" t="s">
        <v>8</v>
      </c>
      <c r="F4954" t="s">
        <v>9</v>
      </c>
      <c r="G4954" t="s">
        <v>10</v>
      </c>
      <c r="H4954">
        <v>338</v>
      </c>
      <c r="J4954">
        <v>1979</v>
      </c>
      <c r="K4954">
        <v>254</v>
      </c>
      <c r="L4954" s="1">
        <v>29109</v>
      </c>
      <c r="M4954">
        <v>9113</v>
      </c>
      <c r="N4954">
        <v>1979</v>
      </c>
      <c r="O4954">
        <v>67395</v>
      </c>
    </row>
    <row r="4955" spans="1:15" x14ac:dyDescent="0.25">
      <c r="A4955" t="s">
        <v>70</v>
      </c>
      <c r="B4955">
        <v>2012</v>
      </c>
      <c r="D4955" s="1">
        <v>41132</v>
      </c>
      <c r="E4955" t="s">
        <v>8</v>
      </c>
      <c r="F4955" t="s">
        <v>9</v>
      </c>
      <c r="G4955" t="s">
        <v>10</v>
      </c>
      <c r="H4955">
        <v>699</v>
      </c>
      <c r="J4955">
        <v>1980</v>
      </c>
      <c r="K4955">
        <v>254</v>
      </c>
      <c r="L4955" s="1">
        <v>29474</v>
      </c>
      <c r="M4955">
        <v>5830</v>
      </c>
      <c r="N4955">
        <v>1980</v>
      </c>
      <c r="O4955">
        <v>65470</v>
      </c>
    </row>
    <row r="4956" spans="1:15" x14ac:dyDescent="0.25">
      <c r="A4956" t="s">
        <v>70</v>
      </c>
      <c r="B4956">
        <v>2012</v>
      </c>
      <c r="D4956" s="1">
        <v>41133</v>
      </c>
      <c r="E4956" t="s">
        <v>8</v>
      </c>
      <c r="F4956" t="s">
        <v>9</v>
      </c>
      <c r="G4956" t="s">
        <v>10</v>
      </c>
      <c r="H4956">
        <v>854</v>
      </c>
      <c r="J4956">
        <v>1981</v>
      </c>
      <c r="K4956">
        <v>254</v>
      </c>
      <c r="L4956" s="1">
        <v>29840</v>
      </c>
      <c r="M4956">
        <v>150</v>
      </c>
      <c r="N4956">
        <v>1981</v>
      </c>
      <c r="O4956">
        <v>29910</v>
      </c>
    </row>
    <row r="4957" spans="1:15" x14ac:dyDescent="0.25">
      <c r="A4957" t="s">
        <v>70</v>
      </c>
      <c r="B4957">
        <v>2012</v>
      </c>
      <c r="D4957" s="1">
        <v>41134</v>
      </c>
      <c r="E4957" t="s">
        <v>8</v>
      </c>
      <c r="F4957" t="s">
        <v>9</v>
      </c>
      <c r="G4957" t="s">
        <v>10</v>
      </c>
      <c r="H4957">
        <v>1483</v>
      </c>
      <c r="J4957">
        <v>1982</v>
      </c>
      <c r="K4957">
        <v>254</v>
      </c>
      <c r="L4957" s="1">
        <v>30205</v>
      </c>
      <c r="M4957">
        <v>0</v>
      </c>
      <c r="N4957">
        <v>1982</v>
      </c>
      <c r="O4957">
        <v>26782</v>
      </c>
    </row>
    <row r="4958" spans="1:15" x14ac:dyDescent="0.25">
      <c r="A4958" t="s">
        <v>70</v>
      </c>
      <c r="B4958">
        <v>2012</v>
      </c>
      <c r="D4958" s="1">
        <v>41135</v>
      </c>
      <c r="E4958" t="s">
        <v>8</v>
      </c>
      <c r="F4958" t="s">
        <v>9</v>
      </c>
      <c r="G4958" t="s">
        <v>10</v>
      </c>
      <c r="H4958">
        <v>960</v>
      </c>
      <c r="J4958">
        <v>1983</v>
      </c>
      <c r="K4958">
        <v>254</v>
      </c>
      <c r="L4958" s="1">
        <v>30570</v>
      </c>
      <c r="M4958">
        <v>5719</v>
      </c>
      <c r="N4958">
        <v>1983</v>
      </c>
      <c r="O4958">
        <v>87490</v>
      </c>
    </row>
    <row r="4959" spans="1:15" x14ac:dyDescent="0.25">
      <c r="A4959" t="s">
        <v>70</v>
      </c>
      <c r="B4959">
        <v>2012</v>
      </c>
      <c r="D4959" s="1">
        <v>41136</v>
      </c>
      <c r="E4959" t="s">
        <v>8</v>
      </c>
      <c r="F4959" t="s">
        <v>9</v>
      </c>
      <c r="G4959" t="s">
        <v>10</v>
      </c>
      <c r="H4959">
        <v>1389</v>
      </c>
      <c r="J4959">
        <v>1984</v>
      </c>
      <c r="K4959">
        <v>254</v>
      </c>
      <c r="L4959" s="1">
        <v>30935</v>
      </c>
      <c r="M4959">
        <v>1619</v>
      </c>
      <c r="N4959">
        <v>1984</v>
      </c>
      <c r="O4959">
        <v>58922</v>
      </c>
    </row>
    <row r="4960" spans="1:15" x14ac:dyDescent="0.25">
      <c r="A4960" t="s">
        <v>70</v>
      </c>
      <c r="B4960">
        <v>2012</v>
      </c>
      <c r="D4960" s="1">
        <v>41137</v>
      </c>
      <c r="E4960" t="s">
        <v>8</v>
      </c>
      <c r="F4960" t="s">
        <v>9</v>
      </c>
      <c r="G4960" t="s">
        <v>10</v>
      </c>
      <c r="H4960">
        <v>1162</v>
      </c>
      <c r="J4960">
        <v>1985</v>
      </c>
      <c r="K4960">
        <v>254</v>
      </c>
      <c r="L4960" s="1">
        <v>31301</v>
      </c>
      <c r="M4960">
        <v>0</v>
      </c>
      <c r="N4960">
        <v>1985</v>
      </c>
      <c r="O4960">
        <v>17350</v>
      </c>
    </row>
    <row r="4961" spans="1:15" x14ac:dyDescent="0.25">
      <c r="A4961" t="s">
        <v>70</v>
      </c>
      <c r="B4961">
        <v>2012</v>
      </c>
      <c r="D4961" s="1">
        <v>41138</v>
      </c>
      <c r="E4961" t="s">
        <v>8</v>
      </c>
      <c r="F4961" t="s">
        <v>9</v>
      </c>
      <c r="G4961" t="s">
        <v>10</v>
      </c>
      <c r="H4961">
        <v>769</v>
      </c>
      <c r="J4961">
        <v>1986</v>
      </c>
      <c r="K4961">
        <v>254</v>
      </c>
      <c r="L4961" s="1">
        <v>31666</v>
      </c>
      <c r="M4961">
        <v>1241</v>
      </c>
      <c r="N4961">
        <v>1986</v>
      </c>
      <c r="O4961">
        <v>7014</v>
      </c>
    </row>
    <row r="4962" spans="1:15" x14ac:dyDescent="0.25">
      <c r="A4962" t="s">
        <v>70</v>
      </c>
      <c r="B4962">
        <v>2012</v>
      </c>
      <c r="D4962" s="1">
        <v>41139</v>
      </c>
      <c r="E4962" t="s">
        <v>8</v>
      </c>
      <c r="F4962" t="s">
        <v>9</v>
      </c>
      <c r="G4962" t="s">
        <v>10</v>
      </c>
      <c r="H4962">
        <v>474</v>
      </c>
      <c r="J4962">
        <v>1987</v>
      </c>
      <c r="K4962">
        <v>254</v>
      </c>
      <c r="L4962" s="1">
        <v>32031</v>
      </c>
      <c r="M4962">
        <v>0</v>
      </c>
      <c r="N4962">
        <v>1987</v>
      </c>
      <c r="O4962">
        <v>24043</v>
      </c>
    </row>
    <row r="4963" spans="1:15" x14ac:dyDescent="0.25">
      <c r="A4963" t="s">
        <v>70</v>
      </c>
      <c r="B4963">
        <v>2012</v>
      </c>
      <c r="D4963" s="1">
        <v>41140</v>
      </c>
      <c r="E4963" t="s">
        <v>8</v>
      </c>
      <c r="F4963" t="s">
        <v>9</v>
      </c>
      <c r="G4963" t="s">
        <v>10</v>
      </c>
      <c r="H4963">
        <v>1012</v>
      </c>
      <c r="J4963">
        <v>1988</v>
      </c>
      <c r="K4963">
        <v>254</v>
      </c>
      <c r="L4963" s="1">
        <v>32396</v>
      </c>
      <c r="M4963">
        <v>106</v>
      </c>
      <c r="N4963">
        <v>1988</v>
      </c>
      <c r="O4963">
        <v>16810</v>
      </c>
    </row>
    <row r="4964" spans="1:15" x14ac:dyDescent="0.25">
      <c r="A4964" t="s">
        <v>70</v>
      </c>
      <c r="B4964">
        <v>2012</v>
      </c>
      <c r="D4964" s="1">
        <v>41141</v>
      </c>
      <c r="E4964" t="s">
        <v>8</v>
      </c>
      <c r="F4964" t="s">
        <v>9</v>
      </c>
      <c r="G4964" t="s">
        <v>10</v>
      </c>
      <c r="H4964">
        <v>1520</v>
      </c>
      <c r="J4964">
        <v>1989</v>
      </c>
      <c r="K4964">
        <v>254</v>
      </c>
      <c r="L4964" s="1">
        <v>32762</v>
      </c>
      <c r="M4964">
        <v>0</v>
      </c>
      <c r="N4964">
        <v>1989</v>
      </c>
      <c r="O4964">
        <v>77999</v>
      </c>
    </row>
    <row r="4965" spans="1:15" x14ac:dyDescent="0.25">
      <c r="A4965" t="s">
        <v>70</v>
      </c>
      <c r="B4965">
        <v>2012</v>
      </c>
      <c r="D4965" s="1">
        <v>41142</v>
      </c>
      <c r="E4965" t="s">
        <v>8</v>
      </c>
      <c r="F4965" t="s">
        <v>9</v>
      </c>
      <c r="G4965" t="s">
        <v>10</v>
      </c>
      <c r="H4965">
        <v>1567</v>
      </c>
      <c r="J4965">
        <v>1990</v>
      </c>
      <c r="K4965">
        <v>254</v>
      </c>
      <c r="L4965" s="1">
        <v>33127</v>
      </c>
      <c r="M4965">
        <v>26</v>
      </c>
      <c r="N4965">
        <v>1990</v>
      </c>
      <c r="O4965">
        <v>46043</v>
      </c>
    </row>
    <row r="4966" spans="1:15" x14ac:dyDescent="0.25">
      <c r="A4966" t="s">
        <v>70</v>
      </c>
      <c r="B4966">
        <v>2012</v>
      </c>
      <c r="D4966" s="1">
        <v>41143</v>
      </c>
      <c r="E4966" t="s">
        <v>8</v>
      </c>
      <c r="F4966" t="s">
        <v>9</v>
      </c>
      <c r="G4966" t="s">
        <v>10</v>
      </c>
      <c r="H4966">
        <v>2803</v>
      </c>
      <c r="J4966">
        <v>1991</v>
      </c>
      <c r="K4966">
        <v>254</v>
      </c>
      <c r="L4966" s="1">
        <v>33492</v>
      </c>
      <c r="M4966">
        <v>12</v>
      </c>
      <c r="N4966">
        <v>1991</v>
      </c>
      <c r="O4966">
        <v>36334</v>
      </c>
    </row>
    <row r="4967" spans="1:15" x14ac:dyDescent="0.25">
      <c r="A4967" t="s">
        <v>70</v>
      </c>
      <c r="B4967">
        <v>2012</v>
      </c>
      <c r="D4967" s="1">
        <v>41144</v>
      </c>
      <c r="E4967" t="s">
        <v>8</v>
      </c>
      <c r="F4967" t="s">
        <v>9</v>
      </c>
      <c r="G4967" t="s">
        <v>10</v>
      </c>
      <c r="H4967">
        <v>1600</v>
      </c>
      <c r="J4967">
        <v>1992</v>
      </c>
      <c r="K4967">
        <v>254</v>
      </c>
      <c r="L4967" s="1">
        <v>33857</v>
      </c>
      <c r="M4967">
        <v>46</v>
      </c>
      <c r="N4967">
        <v>1992</v>
      </c>
      <c r="O4967">
        <v>58089</v>
      </c>
    </row>
    <row r="4968" spans="1:15" x14ac:dyDescent="0.25">
      <c r="A4968" t="s">
        <v>70</v>
      </c>
      <c r="B4968">
        <v>2012</v>
      </c>
      <c r="D4968" s="1">
        <v>41145</v>
      </c>
      <c r="E4968" t="s">
        <v>8</v>
      </c>
      <c r="F4968" t="s">
        <v>9</v>
      </c>
      <c r="G4968" t="s">
        <v>10</v>
      </c>
      <c r="H4968">
        <v>870</v>
      </c>
      <c r="J4968">
        <v>1993</v>
      </c>
      <c r="K4968">
        <v>254</v>
      </c>
      <c r="L4968" s="1">
        <v>34223</v>
      </c>
      <c r="M4968">
        <v>864</v>
      </c>
      <c r="N4968">
        <v>1993</v>
      </c>
      <c r="O4968">
        <v>99338</v>
      </c>
    </row>
    <row r="4969" spans="1:15" x14ac:dyDescent="0.25">
      <c r="A4969" t="s">
        <v>70</v>
      </c>
      <c r="B4969">
        <v>2012</v>
      </c>
      <c r="D4969" s="1">
        <v>41146</v>
      </c>
      <c r="E4969" t="s">
        <v>8</v>
      </c>
      <c r="F4969" t="s">
        <v>9</v>
      </c>
      <c r="G4969" t="s">
        <v>10</v>
      </c>
      <c r="H4969">
        <v>887</v>
      </c>
      <c r="J4969">
        <v>1994</v>
      </c>
      <c r="K4969">
        <v>254</v>
      </c>
      <c r="L4969" s="1">
        <v>34588</v>
      </c>
      <c r="M4969">
        <v>2354</v>
      </c>
      <c r="N4969">
        <v>1994</v>
      </c>
      <c r="O4969">
        <v>63475</v>
      </c>
    </row>
    <row r="4970" spans="1:15" x14ac:dyDescent="0.25">
      <c r="A4970" t="s">
        <v>70</v>
      </c>
      <c r="B4970">
        <v>2012</v>
      </c>
      <c r="D4970" s="1">
        <v>41147</v>
      </c>
      <c r="E4970" t="s">
        <v>8</v>
      </c>
      <c r="F4970" t="s">
        <v>9</v>
      </c>
      <c r="G4970" t="s">
        <v>10</v>
      </c>
      <c r="H4970">
        <v>824</v>
      </c>
      <c r="J4970">
        <v>1995</v>
      </c>
      <c r="K4970">
        <v>254</v>
      </c>
      <c r="L4970" s="1">
        <v>34953</v>
      </c>
      <c r="M4970">
        <v>0</v>
      </c>
      <c r="N4970">
        <v>1995</v>
      </c>
      <c r="O4970">
        <v>44654</v>
      </c>
    </row>
    <row r="4971" spans="1:15" x14ac:dyDescent="0.25">
      <c r="A4971" t="s">
        <v>70</v>
      </c>
      <c r="B4971">
        <v>2012</v>
      </c>
      <c r="D4971" s="1">
        <v>41148</v>
      </c>
      <c r="E4971" t="s">
        <v>8</v>
      </c>
      <c r="F4971" t="s">
        <v>9</v>
      </c>
      <c r="G4971" t="s">
        <v>10</v>
      </c>
      <c r="H4971">
        <v>1157</v>
      </c>
      <c r="J4971">
        <v>1999</v>
      </c>
      <c r="K4971">
        <v>254</v>
      </c>
      <c r="L4971" s="1">
        <v>36414</v>
      </c>
      <c r="M4971">
        <v>2992</v>
      </c>
      <c r="N4971">
        <v>1999</v>
      </c>
      <c r="O4971">
        <v>54356</v>
      </c>
    </row>
    <row r="4972" spans="1:15" x14ac:dyDescent="0.25">
      <c r="A4972" t="s">
        <v>70</v>
      </c>
      <c r="B4972">
        <v>2012</v>
      </c>
      <c r="D4972" s="1">
        <v>41149</v>
      </c>
      <c r="E4972" t="s">
        <v>8</v>
      </c>
      <c r="F4972" t="s">
        <v>9</v>
      </c>
      <c r="G4972" t="s">
        <v>10</v>
      </c>
      <c r="H4972">
        <v>1200</v>
      </c>
      <c r="J4972">
        <v>2000</v>
      </c>
      <c r="K4972">
        <v>254</v>
      </c>
      <c r="L4972" s="1">
        <v>36779</v>
      </c>
      <c r="M4972">
        <v>179</v>
      </c>
      <c r="N4972">
        <v>2000</v>
      </c>
      <c r="O4972">
        <v>39180</v>
      </c>
    </row>
    <row r="4973" spans="1:15" x14ac:dyDescent="0.25">
      <c r="A4973" t="s">
        <v>70</v>
      </c>
      <c r="B4973">
        <v>2012</v>
      </c>
      <c r="D4973" s="1">
        <v>41150</v>
      </c>
      <c r="E4973" t="s">
        <v>8</v>
      </c>
      <c r="F4973" t="s">
        <v>9</v>
      </c>
      <c r="G4973" t="s">
        <v>10</v>
      </c>
      <c r="H4973">
        <v>827</v>
      </c>
      <c r="J4973">
        <v>2001</v>
      </c>
      <c r="K4973">
        <v>254</v>
      </c>
      <c r="L4973" s="1">
        <v>37145</v>
      </c>
      <c r="M4973">
        <v>981</v>
      </c>
      <c r="N4973">
        <v>2001</v>
      </c>
      <c r="O4973">
        <v>48510</v>
      </c>
    </row>
    <row r="4974" spans="1:15" x14ac:dyDescent="0.25">
      <c r="A4974" t="s">
        <v>70</v>
      </c>
      <c r="B4974">
        <v>2012</v>
      </c>
      <c r="D4974" s="1">
        <v>41151</v>
      </c>
      <c r="E4974" t="s">
        <v>8</v>
      </c>
      <c r="F4974" t="s">
        <v>9</v>
      </c>
      <c r="G4974" t="s">
        <v>10</v>
      </c>
      <c r="H4974">
        <v>1100</v>
      </c>
      <c r="J4974">
        <v>2002</v>
      </c>
      <c r="K4974">
        <v>254</v>
      </c>
      <c r="L4974" s="1">
        <v>37510</v>
      </c>
      <c r="M4974">
        <v>953</v>
      </c>
      <c r="N4974">
        <v>2002</v>
      </c>
      <c r="O4974">
        <v>32861</v>
      </c>
    </row>
    <row r="4975" spans="1:15" x14ac:dyDescent="0.25">
      <c r="A4975" t="s">
        <v>70</v>
      </c>
      <c r="B4975">
        <v>2012</v>
      </c>
      <c r="D4975" s="1">
        <v>41152</v>
      </c>
      <c r="E4975" t="s">
        <v>8</v>
      </c>
      <c r="F4975" t="s">
        <v>9</v>
      </c>
      <c r="G4975" t="s">
        <v>10</v>
      </c>
      <c r="H4975">
        <v>1560</v>
      </c>
      <c r="J4975">
        <v>2003</v>
      </c>
      <c r="K4975">
        <v>254</v>
      </c>
      <c r="L4975" s="1">
        <v>37875</v>
      </c>
      <c r="M4975">
        <v>816</v>
      </c>
      <c r="N4975">
        <v>2003</v>
      </c>
      <c r="O4975">
        <v>17379</v>
      </c>
    </row>
    <row r="4976" spans="1:15" x14ac:dyDescent="0.25">
      <c r="A4976" t="s">
        <v>70</v>
      </c>
      <c r="B4976">
        <v>2012</v>
      </c>
      <c r="D4976" s="1">
        <v>41153</v>
      </c>
      <c r="E4976" t="s">
        <v>8</v>
      </c>
      <c r="F4976" t="s">
        <v>9</v>
      </c>
      <c r="G4976" t="s">
        <v>10</v>
      </c>
      <c r="H4976">
        <v>1160</v>
      </c>
      <c r="J4976">
        <v>2004</v>
      </c>
      <c r="K4976">
        <v>254</v>
      </c>
      <c r="L4976" s="1">
        <v>38240</v>
      </c>
      <c r="M4976">
        <v>1426</v>
      </c>
      <c r="N4976">
        <v>2004</v>
      </c>
      <c r="O4976">
        <v>51077</v>
      </c>
    </row>
    <row r="4977" spans="1:15" x14ac:dyDescent="0.25">
      <c r="A4977" t="s">
        <v>70</v>
      </c>
      <c r="B4977">
        <v>2012</v>
      </c>
      <c r="D4977" s="1">
        <v>41154</v>
      </c>
      <c r="E4977" t="s">
        <v>8</v>
      </c>
      <c r="F4977" t="s">
        <v>9</v>
      </c>
      <c r="G4977" t="s">
        <v>10</v>
      </c>
      <c r="H4977">
        <v>1159</v>
      </c>
      <c r="J4977">
        <v>2005</v>
      </c>
      <c r="K4977">
        <v>254</v>
      </c>
      <c r="L4977" s="1">
        <v>38606</v>
      </c>
      <c r="M4977">
        <v>68</v>
      </c>
      <c r="N4977">
        <v>2005</v>
      </c>
      <c r="O4977">
        <v>17758</v>
      </c>
    </row>
    <row r="4978" spans="1:15" x14ac:dyDescent="0.25">
      <c r="A4978" t="s">
        <v>70</v>
      </c>
      <c r="B4978">
        <v>2012</v>
      </c>
      <c r="D4978" s="1">
        <v>41155</v>
      </c>
      <c r="E4978" t="s">
        <v>8</v>
      </c>
      <c r="F4978" t="s">
        <v>9</v>
      </c>
      <c r="G4978" t="s">
        <v>10</v>
      </c>
      <c r="H4978">
        <v>1497</v>
      </c>
      <c r="J4978">
        <v>2006</v>
      </c>
      <c r="K4978">
        <v>254</v>
      </c>
      <c r="L4978" s="1">
        <v>38971</v>
      </c>
      <c r="M4978">
        <v>426</v>
      </c>
      <c r="N4978">
        <v>2006</v>
      </c>
      <c r="O4978">
        <v>28440</v>
      </c>
    </row>
    <row r="4979" spans="1:15" x14ac:dyDescent="0.25">
      <c r="A4979" t="s">
        <v>70</v>
      </c>
      <c r="B4979">
        <v>2012</v>
      </c>
      <c r="D4979" s="1">
        <v>41156</v>
      </c>
      <c r="E4979" t="s">
        <v>8</v>
      </c>
      <c r="F4979" t="s">
        <v>9</v>
      </c>
      <c r="G4979" t="s">
        <v>10</v>
      </c>
      <c r="H4979">
        <v>2245</v>
      </c>
      <c r="J4979">
        <v>2007</v>
      </c>
      <c r="K4979">
        <v>254</v>
      </c>
      <c r="L4979" s="1">
        <v>39336</v>
      </c>
      <c r="M4979">
        <v>10</v>
      </c>
      <c r="N4979">
        <v>2007</v>
      </c>
      <c r="O4979">
        <v>9175</v>
      </c>
    </row>
    <row r="4980" spans="1:15" x14ac:dyDescent="0.25">
      <c r="A4980" t="s">
        <v>70</v>
      </c>
      <c r="B4980">
        <v>2012</v>
      </c>
      <c r="D4980" s="1">
        <v>41157</v>
      </c>
      <c r="E4980" t="s">
        <v>8</v>
      </c>
      <c r="F4980" t="s">
        <v>9</v>
      </c>
      <c r="G4980" t="s">
        <v>10</v>
      </c>
      <c r="H4980">
        <v>2056</v>
      </c>
      <c r="J4980">
        <v>2008</v>
      </c>
      <c r="K4980">
        <v>254</v>
      </c>
      <c r="L4980" s="1">
        <v>39701</v>
      </c>
      <c r="M4980">
        <v>749</v>
      </c>
      <c r="N4980">
        <v>2008</v>
      </c>
      <c r="O4980">
        <v>35916</v>
      </c>
    </row>
    <row r="4981" spans="1:15" x14ac:dyDescent="0.25">
      <c r="A4981" t="s">
        <v>70</v>
      </c>
      <c r="B4981">
        <v>2012</v>
      </c>
      <c r="D4981" s="1">
        <v>41158</v>
      </c>
      <c r="E4981" t="s">
        <v>8</v>
      </c>
      <c r="F4981" t="s">
        <v>9</v>
      </c>
      <c r="G4981" t="s">
        <v>10</v>
      </c>
      <c r="H4981">
        <v>1721</v>
      </c>
      <c r="J4981">
        <v>2009</v>
      </c>
      <c r="K4981">
        <v>254</v>
      </c>
      <c r="L4981" s="1">
        <v>40067</v>
      </c>
      <c r="M4981">
        <v>29</v>
      </c>
      <c r="N4981">
        <v>2009</v>
      </c>
      <c r="O4981">
        <v>107625</v>
      </c>
    </row>
    <row r="4982" spans="1:15" x14ac:dyDescent="0.25">
      <c r="A4982" t="s">
        <v>70</v>
      </c>
      <c r="B4982">
        <v>2012</v>
      </c>
      <c r="D4982" s="1">
        <v>41159</v>
      </c>
      <c r="E4982" t="s">
        <v>8</v>
      </c>
      <c r="F4982" t="s">
        <v>9</v>
      </c>
      <c r="G4982" t="s">
        <v>10</v>
      </c>
      <c r="H4982">
        <v>1430</v>
      </c>
      <c r="J4982">
        <v>2010</v>
      </c>
      <c r="K4982">
        <v>254</v>
      </c>
      <c r="L4982" s="1">
        <v>40432</v>
      </c>
      <c r="M4982">
        <v>988</v>
      </c>
      <c r="N4982">
        <v>2010</v>
      </c>
      <c r="O4982">
        <v>44703</v>
      </c>
    </row>
    <row r="4983" spans="1:15" x14ac:dyDescent="0.25">
      <c r="A4983" t="s">
        <v>70</v>
      </c>
      <c r="B4983">
        <v>2012</v>
      </c>
      <c r="D4983" s="1">
        <v>41160</v>
      </c>
      <c r="E4983" t="s">
        <v>8</v>
      </c>
      <c r="F4983" t="s">
        <v>9</v>
      </c>
      <c r="G4983" t="s">
        <v>10</v>
      </c>
      <c r="H4983">
        <v>887</v>
      </c>
      <c r="J4983">
        <v>2011</v>
      </c>
      <c r="K4983">
        <v>254</v>
      </c>
      <c r="L4983" s="1">
        <v>40797</v>
      </c>
      <c r="M4983">
        <v>582</v>
      </c>
      <c r="N4983">
        <v>2011</v>
      </c>
      <c r="O4983">
        <v>43088</v>
      </c>
    </row>
    <row r="4984" spans="1:15" x14ac:dyDescent="0.25">
      <c r="A4984" t="s">
        <v>70</v>
      </c>
      <c r="B4984">
        <v>2012</v>
      </c>
      <c r="D4984" s="1">
        <v>41161</v>
      </c>
      <c r="E4984" t="s">
        <v>8</v>
      </c>
      <c r="F4984" t="s">
        <v>9</v>
      </c>
      <c r="G4984" t="s">
        <v>10</v>
      </c>
      <c r="H4984">
        <v>1460</v>
      </c>
      <c r="J4984">
        <v>2012</v>
      </c>
      <c r="K4984">
        <v>254</v>
      </c>
      <c r="L4984" s="1">
        <v>41162</v>
      </c>
      <c r="M4984">
        <v>2422</v>
      </c>
      <c r="N4984">
        <v>2012</v>
      </c>
      <c r="O4984">
        <v>82163</v>
      </c>
    </row>
    <row r="4985" spans="1:15" x14ac:dyDescent="0.25">
      <c r="A4985" t="s">
        <v>70</v>
      </c>
      <c r="B4985">
        <v>2012</v>
      </c>
      <c r="D4985" s="1">
        <v>41162</v>
      </c>
      <c r="E4985" t="s">
        <v>8</v>
      </c>
      <c r="F4985" t="s">
        <v>9</v>
      </c>
      <c r="G4985" t="s">
        <v>10</v>
      </c>
      <c r="H4985">
        <v>2422</v>
      </c>
      <c r="J4985">
        <v>2013</v>
      </c>
      <c r="K4985">
        <v>254</v>
      </c>
      <c r="L4985" s="1">
        <v>41528</v>
      </c>
      <c r="M4985">
        <v>408</v>
      </c>
      <c r="N4985">
        <v>2013</v>
      </c>
      <c r="O4985">
        <v>87349</v>
      </c>
    </row>
    <row r="4986" spans="1:15" x14ac:dyDescent="0.25">
      <c r="A4986" t="s">
        <v>70</v>
      </c>
      <c r="B4986">
        <v>2012</v>
      </c>
      <c r="D4986" s="1">
        <v>41163</v>
      </c>
      <c r="E4986" t="s">
        <v>8</v>
      </c>
      <c r="F4986" t="s">
        <v>9</v>
      </c>
      <c r="G4986" t="s">
        <v>10</v>
      </c>
      <c r="H4986">
        <v>1224</v>
      </c>
      <c r="J4986">
        <v>2014</v>
      </c>
      <c r="K4986">
        <v>254</v>
      </c>
      <c r="L4986" s="1">
        <v>41893</v>
      </c>
      <c r="M4986">
        <v>554</v>
      </c>
      <c r="N4986">
        <v>2014</v>
      </c>
      <c r="O4986">
        <v>41675</v>
      </c>
    </row>
    <row r="4987" spans="1:15" x14ac:dyDescent="0.25">
      <c r="A4987" t="s">
        <v>70</v>
      </c>
      <c r="B4987">
        <v>2012</v>
      </c>
      <c r="D4987" s="1">
        <v>41164</v>
      </c>
      <c r="E4987" t="s">
        <v>8</v>
      </c>
      <c r="F4987" t="s">
        <v>9</v>
      </c>
      <c r="G4987" t="s">
        <v>10</v>
      </c>
      <c r="H4987">
        <v>1694</v>
      </c>
      <c r="J4987">
        <v>2015</v>
      </c>
      <c r="K4987">
        <v>254</v>
      </c>
      <c r="L4987" s="1">
        <v>42258</v>
      </c>
      <c r="M4987">
        <v>67</v>
      </c>
      <c r="N4987">
        <v>2015</v>
      </c>
      <c r="O4987">
        <v>95438</v>
      </c>
    </row>
    <row r="4988" spans="1:15" x14ac:dyDescent="0.25">
      <c r="A4988" t="s">
        <v>70</v>
      </c>
      <c r="B4988">
        <v>2012</v>
      </c>
      <c r="D4988" s="1">
        <v>41165</v>
      </c>
      <c r="E4988" t="s">
        <v>8</v>
      </c>
      <c r="F4988" t="s">
        <v>9</v>
      </c>
      <c r="G4988" t="s">
        <v>10</v>
      </c>
      <c r="H4988">
        <v>2191</v>
      </c>
      <c r="J4988">
        <v>2016</v>
      </c>
      <c r="K4988">
        <v>254</v>
      </c>
      <c r="L4988" s="1">
        <v>42623</v>
      </c>
      <c r="M4988">
        <v>1253</v>
      </c>
      <c r="N4988">
        <v>2016</v>
      </c>
      <c r="O4988">
        <v>60532</v>
      </c>
    </row>
    <row r="4989" spans="1:15" x14ac:dyDescent="0.25">
      <c r="A4989" t="s">
        <v>70</v>
      </c>
      <c r="B4989">
        <v>2012</v>
      </c>
      <c r="D4989" s="1">
        <v>41166</v>
      </c>
      <c r="E4989" t="s">
        <v>8</v>
      </c>
      <c r="F4989" t="s">
        <v>9</v>
      </c>
      <c r="G4989" t="s">
        <v>10</v>
      </c>
      <c r="H4989">
        <v>2575</v>
      </c>
      <c r="J4989">
        <v>2017</v>
      </c>
      <c r="K4989">
        <v>254</v>
      </c>
      <c r="L4989" s="1">
        <v>42989</v>
      </c>
      <c r="M4989">
        <v>50</v>
      </c>
      <c r="N4989">
        <v>2017</v>
      </c>
      <c r="O4989">
        <v>56910</v>
      </c>
    </row>
    <row r="4990" spans="1:15" x14ac:dyDescent="0.25">
      <c r="A4990" t="s">
        <v>70</v>
      </c>
      <c r="B4990">
        <v>2012</v>
      </c>
      <c r="D4990" s="1">
        <v>41167</v>
      </c>
      <c r="E4990" t="s">
        <v>8</v>
      </c>
      <c r="F4990" t="s">
        <v>9</v>
      </c>
      <c r="G4990" t="s">
        <v>10</v>
      </c>
      <c r="H4990">
        <v>2135</v>
      </c>
      <c r="J4990">
        <v>2018</v>
      </c>
      <c r="K4990">
        <v>254</v>
      </c>
      <c r="L4990" s="1">
        <v>43354</v>
      </c>
      <c r="M4990">
        <v>1356</v>
      </c>
      <c r="N4990">
        <v>2018</v>
      </c>
      <c r="O4990">
        <v>70058</v>
      </c>
    </row>
    <row r="4991" spans="1:15" x14ac:dyDescent="0.25">
      <c r="A4991" t="s">
        <v>70</v>
      </c>
      <c r="B4991">
        <v>2012</v>
      </c>
      <c r="D4991" s="1">
        <v>41168</v>
      </c>
      <c r="E4991" t="s">
        <v>8</v>
      </c>
      <c r="F4991" t="s">
        <v>9</v>
      </c>
      <c r="G4991" t="s">
        <v>10</v>
      </c>
      <c r="H4991">
        <v>2219</v>
      </c>
      <c r="J4991">
        <v>2019</v>
      </c>
      <c r="K4991">
        <v>254</v>
      </c>
      <c r="L4991" s="1">
        <v>43719</v>
      </c>
      <c r="M4991">
        <v>184</v>
      </c>
      <c r="N4991">
        <v>2019</v>
      </c>
      <c r="O4991">
        <v>117073</v>
      </c>
    </row>
    <row r="4992" spans="1:15" x14ac:dyDescent="0.25">
      <c r="A4992" t="s">
        <v>70</v>
      </c>
      <c r="B4992">
        <v>2012</v>
      </c>
      <c r="D4992" s="1">
        <v>41169</v>
      </c>
      <c r="E4992" t="s">
        <v>8</v>
      </c>
      <c r="F4992" t="s">
        <v>9</v>
      </c>
      <c r="G4992" t="s">
        <v>10</v>
      </c>
      <c r="H4992">
        <v>1452</v>
      </c>
      <c r="J4992">
        <v>2020</v>
      </c>
      <c r="K4992">
        <v>254</v>
      </c>
      <c r="L4992" s="1">
        <v>44084</v>
      </c>
      <c r="M4992">
        <v>419</v>
      </c>
      <c r="N4992">
        <v>2020</v>
      </c>
      <c r="O4992">
        <v>36250.526315800002</v>
      </c>
    </row>
    <row r="4993" spans="1:15" x14ac:dyDescent="0.25">
      <c r="A4993" t="s">
        <v>70</v>
      </c>
      <c r="B4993">
        <v>2012</v>
      </c>
      <c r="D4993" s="1">
        <v>41170</v>
      </c>
      <c r="E4993" t="s">
        <v>8</v>
      </c>
      <c r="F4993" t="s">
        <v>9</v>
      </c>
      <c r="G4993" t="s">
        <v>10</v>
      </c>
      <c r="H4993">
        <v>537</v>
      </c>
      <c r="J4993">
        <v>2021</v>
      </c>
      <c r="K4993">
        <v>254</v>
      </c>
      <c r="L4993" s="1">
        <v>44450</v>
      </c>
      <c r="M4993">
        <v>375</v>
      </c>
      <c r="N4993">
        <v>2021</v>
      </c>
      <c r="O4993">
        <v>36986</v>
      </c>
    </row>
    <row r="4994" spans="1:15" x14ac:dyDescent="0.25">
      <c r="A4994" t="s">
        <v>70</v>
      </c>
      <c r="B4994">
        <v>2012</v>
      </c>
      <c r="D4994" s="1">
        <v>41171</v>
      </c>
      <c r="E4994" t="s">
        <v>8</v>
      </c>
      <c r="F4994" t="s">
        <v>9</v>
      </c>
      <c r="G4994" t="s">
        <v>10</v>
      </c>
      <c r="H4994">
        <v>1143</v>
      </c>
      <c r="J4994">
        <v>1971</v>
      </c>
      <c r="K4994">
        <v>255</v>
      </c>
      <c r="L4994" s="1">
        <v>26188</v>
      </c>
      <c r="M4994">
        <v>35</v>
      </c>
      <c r="N4994">
        <v>1971</v>
      </c>
      <c r="O4994">
        <v>21415</v>
      </c>
    </row>
    <row r="4995" spans="1:15" x14ac:dyDescent="0.25">
      <c r="A4995" t="s">
        <v>70</v>
      </c>
      <c r="B4995">
        <v>2012</v>
      </c>
      <c r="D4995" s="1">
        <v>41172</v>
      </c>
      <c r="E4995" t="s">
        <v>8</v>
      </c>
      <c r="F4995" t="s">
        <v>9</v>
      </c>
      <c r="G4995" t="s">
        <v>10</v>
      </c>
      <c r="H4995">
        <v>830</v>
      </c>
      <c r="J4995">
        <v>1972</v>
      </c>
      <c r="K4995">
        <v>255</v>
      </c>
      <c r="L4995" s="1">
        <v>26553</v>
      </c>
      <c r="M4995">
        <v>569</v>
      </c>
      <c r="N4995">
        <v>1972</v>
      </c>
      <c r="O4995">
        <v>32062</v>
      </c>
    </row>
    <row r="4996" spans="1:15" x14ac:dyDescent="0.25">
      <c r="A4996" t="s">
        <v>70</v>
      </c>
      <c r="B4996">
        <v>2012</v>
      </c>
      <c r="D4996" s="1">
        <v>41173</v>
      </c>
      <c r="E4996" t="s">
        <v>8</v>
      </c>
      <c r="F4996" t="s">
        <v>9</v>
      </c>
      <c r="G4996" t="s">
        <v>10</v>
      </c>
      <c r="H4996">
        <v>2084</v>
      </c>
      <c r="J4996">
        <v>1973</v>
      </c>
      <c r="K4996">
        <v>255</v>
      </c>
      <c r="L4996" s="1">
        <v>26919</v>
      </c>
      <c r="M4996">
        <v>2575</v>
      </c>
      <c r="N4996">
        <v>1973</v>
      </c>
      <c r="O4996">
        <v>29983</v>
      </c>
    </row>
    <row r="4997" spans="1:15" x14ac:dyDescent="0.25">
      <c r="A4997" t="s">
        <v>70</v>
      </c>
      <c r="B4997">
        <v>2012</v>
      </c>
      <c r="D4997" s="1">
        <v>41174</v>
      </c>
      <c r="E4997" t="s">
        <v>8</v>
      </c>
      <c r="F4997" t="s">
        <v>9</v>
      </c>
      <c r="G4997" t="s">
        <v>10</v>
      </c>
      <c r="H4997">
        <v>2677</v>
      </c>
      <c r="J4997">
        <v>1974</v>
      </c>
      <c r="K4997">
        <v>255</v>
      </c>
      <c r="L4997" s="1">
        <v>27284</v>
      </c>
      <c r="M4997">
        <v>33</v>
      </c>
      <c r="N4997">
        <v>1974</v>
      </c>
      <c r="O4997">
        <v>80768</v>
      </c>
    </row>
    <row r="4998" spans="1:15" x14ac:dyDescent="0.25">
      <c r="A4998" t="s">
        <v>70</v>
      </c>
      <c r="B4998">
        <v>2012</v>
      </c>
      <c r="D4998" s="1">
        <v>41175</v>
      </c>
      <c r="E4998" t="s">
        <v>8</v>
      </c>
      <c r="F4998" t="s">
        <v>9</v>
      </c>
      <c r="G4998" t="s">
        <v>10</v>
      </c>
      <c r="H4998">
        <v>1150</v>
      </c>
      <c r="J4998">
        <v>1975</v>
      </c>
      <c r="K4998">
        <v>255</v>
      </c>
      <c r="L4998" s="1">
        <v>27649</v>
      </c>
      <c r="M4998">
        <v>8</v>
      </c>
      <c r="N4998">
        <v>1975</v>
      </c>
      <c r="O4998">
        <v>26407</v>
      </c>
    </row>
    <row r="4999" spans="1:15" x14ac:dyDescent="0.25">
      <c r="A4999" t="s">
        <v>70</v>
      </c>
      <c r="B4999">
        <v>2012</v>
      </c>
      <c r="D4999" s="1">
        <v>41176</v>
      </c>
      <c r="E4999" t="s">
        <v>8</v>
      </c>
      <c r="F4999" t="s">
        <v>9</v>
      </c>
      <c r="G4999" t="s">
        <v>10</v>
      </c>
      <c r="H4999">
        <v>602</v>
      </c>
      <c r="J4999">
        <v>1976</v>
      </c>
      <c r="K4999">
        <v>255</v>
      </c>
      <c r="L4999" s="1">
        <v>28014</v>
      </c>
      <c r="M4999">
        <v>2530</v>
      </c>
      <c r="N4999">
        <v>1976</v>
      </c>
      <c r="O4999">
        <v>51251</v>
      </c>
    </row>
    <row r="5000" spans="1:15" x14ac:dyDescent="0.25">
      <c r="A5000" t="s">
        <v>70</v>
      </c>
      <c r="B5000">
        <v>2012</v>
      </c>
      <c r="D5000" s="1">
        <v>41177</v>
      </c>
      <c r="E5000" t="s">
        <v>8</v>
      </c>
      <c r="F5000" t="s">
        <v>9</v>
      </c>
      <c r="G5000" t="s">
        <v>10</v>
      </c>
      <c r="H5000">
        <v>228</v>
      </c>
      <c r="J5000">
        <v>1977</v>
      </c>
      <c r="K5000">
        <v>255</v>
      </c>
      <c r="L5000" s="1">
        <v>28380</v>
      </c>
      <c r="M5000">
        <v>0</v>
      </c>
      <c r="N5000">
        <v>1977</v>
      </c>
      <c r="O5000">
        <v>34845</v>
      </c>
    </row>
    <row r="5001" spans="1:15" x14ac:dyDescent="0.25">
      <c r="A5001" t="s">
        <v>70</v>
      </c>
      <c r="B5001">
        <v>2012</v>
      </c>
      <c r="D5001" s="1">
        <v>41178</v>
      </c>
      <c r="E5001" t="s">
        <v>8</v>
      </c>
      <c r="F5001" t="s">
        <v>9</v>
      </c>
      <c r="G5001" t="s">
        <v>10</v>
      </c>
      <c r="H5001">
        <v>304</v>
      </c>
      <c r="J5001">
        <v>1978</v>
      </c>
      <c r="K5001">
        <v>255</v>
      </c>
      <c r="L5001" s="1">
        <v>28745</v>
      </c>
      <c r="M5001">
        <v>1478</v>
      </c>
      <c r="N5001">
        <v>1978</v>
      </c>
      <c r="O5001">
        <v>42854</v>
      </c>
    </row>
    <row r="5002" spans="1:15" x14ac:dyDescent="0.25">
      <c r="A5002" t="s">
        <v>70</v>
      </c>
      <c r="B5002">
        <v>2012</v>
      </c>
      <c r="D5002" s="1">
        <v>41179</v>
      </c>
      <c r="E5002" t="s">
        <v>8</v>
      </c>
      <c r="F5002" t="s">
        <v>9</v>
      </c>
      <c r="G5002" t="s">
        <v>10</v>
      </c>
      <c r="H5002">
        <v>242</v>
      </c>
      <c r="J5002">
        <v>1979</v>
      </c>
      <c r="K5002">
        <v>255</v>
      </c>
      <c r="L5002" s="1">
        <v>29110</v>
      </c>
      <c r="M5002">
        <v>5974</v>
      </c>
      <c r="N5002">
        <v>1979</v>
      </c>
      <c r="O5002">
        <v>73369</v>
      </c>
    </row>
    <row r="5003" spans="1:15" x14ac:dyDescent="0.25">
      <c r="A5003" t="s">
        <v>70</v>
      </c>
      <c r="B5003">
        <v>2012</v>
      </c>
      <c r="D5003" s="1">
        <v>41180</v>
      </c>
      <c r="E5003" t="s">
        <v>8</v>
      </c>
      <c r="F5003" t="s">
        <v>9</v>
      </c>
      <c r="G5003" t="s">
        <v>10</v>
      </c>
      <c r="H5003">
        <v>320</v>
      </c>
      <c r="J5003">
        <v>1980</v>
      </c>
      <c r="K5003">
        <v>255</v>
      </c>
      <c r="L5003" s="1">
        <v>29475</v>
      </c>
      <c r="M5003">
        <v>2600</v>
      </c>
      <c r="N5003">
        <v>1980</v>
      </c>
      <c r="O5003">
        <v>68070</v>
      </c>
    </row>
    <row r="5004" spans="1:15" x14ac:dyDescent="0.25">
      <c r="A5004" t="s">
        <v>70</v>
      </c>
      <c r="B5004">
        <v>2012</v>
      </c>
      <c r="D5004" s="1">
        <v>41181</v>
      </c>
      <c r="E5004" t="s">
        <v>8</v>
      </c>
      <c r="F5004" t="s">
        <v>9</v>
      </c>
      <c r="G5004" t="s">
        <v>10</v>
      </c>
      <c r="H5004">
        <v>742</v>
      </c>
      <c r="J5004">
        <v>1981</v>
      </c>
      <c r="K5004">
        <v>255</v>
      </c>
      <c r="L5004" s="1">
        <v>29841</v>
      </c>
      <c r="M5004">
        <v>150</v>
      </c>
      <c r="N5004">
        <v>1981</v>
      </c>
      <c r="O5004">
        <v>30060</v>
      </c>
    </row>
    <row r="5005" spans="1:15" x14ac:dyDescent="0.25">
      <c r="A5005" t="s">
        <v>70</v>
      </c>
      <c r="B5005">
        <v>2012</v>
      </c>
      <c r="D5005" s="1">
        <v>41182</v>
      </c>
      <c r="E5005" t="s">
        <v>8</v>
      </c>
      <c r="F5005" t="s">
        <v>9</v>
      </c>
      <c r="G5005" t="s">
        <v>10</v>
      </c>
      <c r="H5005">
        <v>832</v>
      </c>
      <c r="J5005">
        <v>1982</v>
      </c>
      <c r="K5005">
        <v>255</v>
      </c>
      <c r="L5005" s="1">
        <v>30206</v>
      </c>
      <c r="M5005">
        <v>4000</v>
      </c>
      <c r="N5005">
        <v>1982</v>
      </c>
      <c r="O5005">
        <v>30782</v>
      </c>
    </row>
    <row r="5006" spans="1:15" x14ac:dyDescent="0.25">
      <c r="A5006" t="s">
        <v>70</v>
      </c>
      <c r="B5006">
        <v>2012</v>
      </c>
      <c r="D5006" s="1">
        <v>41183</v>
      </c>
      <c r="E5006" t="s">
        <v>8</v>
      </c>
      <c r="F5006" t="s">
        <v>9</v>
      </c>
      <c r="G5006" t="s">
        <v>10</v>
      </c>
      <c r="H5006">
        <v>379</v>
      </c>
      <c r="J5006">
        <v>1983</v>
      </c>
      <c r="K5006">
        <v>255</v>
      </c>
      <c r="L5006" s="1">
        <v>30571</v>
      </c>
      <c r="M5006">
        <v>5871</v>
      </c>
      <c r="N5006">
        <v>1983</v>
      </c>
      <c r="O5006">
        <v>93361</v>
      </c>
    </row>
    <row r="5007" spans="1:15" x14ac:dyDescent="0.25">
      <c r="A5007" t="s">
        <v>70</v>
      </c>
      <c r="B5007">
        <v>2013</v>
      </c>
      <c r="D5007" s="1">
        <v>41444</v>
      </c>
      <c r="E5007" t="s">
        <v>8</v>
      </c>
      <c r="F5007" t="s">
        <v>9</v>
      </c>
      <c r="G5007" t="s">
        <v>10</v>
      </c>
      <c r="H5007">
        <v>80</v>
      </c>
      <c r="J5007">
        <v>1984</v>
      </c>
      <c r="K5007">
        <v>255</v>
      </c>
      <c r="L5007" s="1">
        <v>30936</v>
      </c>
      <c r="M5007">
        <v>2312</v>
      </c>
      <c r="N5007">
        <v>1984</v>
      </c>
      <c r="O5007">
        <v>61234</v>
      </c>
    </row>
    <row r="5008" spans="1:15" x14ac:dyDescent="0.25">
      <c r="A5008" t="s">
        <v>70</v>
      </c>
      <c r="B5008">
        <v>2013</v>
      </c>
      <c r="D5008" s="1">
        <v>41445</v>
      </c>
      <c r="E5008" t="s">
        <v>8</v>
      </c>
      <c r="F5008" t="s">
        <v>9</v>
      </c>
      <c r="G5008" t="s">
        <v>10</v>
      </c>
      <c r="H5008">
        <v>53</v>
      </c>
      <c r="J5008">
        <v>1985</v>
      </c>
      <c r="K5008">
        <v>255</v>
      </c>
      <c r="L5008" s="1">
        <v>31302</v>
      </c>
      <c r="M5008">
        <v>143</v>
      </c>
      <c r="N5008">
        <v>1985</v>
      </c>
      <c r="O5008">
        <v>17493</v>
      </c>
    </row>
    <row r="5009" spans="1:15" x14ac:dyDescent="0.25">
      <c r="A5009" t="s">
        <v>70</v>
      </c>
      <c r="B5009">
        <v>2013</v>
      </c>
      <c r="D5009" s="1">
        <v>41446</v>
      </c>
      <c r="E5009" t="s">
        <v>8</v>
      </c>
      <c r="F5009" t="s">
        <v>9</v>
      </c>
      <c r="G5009" t="s">
        <v>10</v>
      </c>
      <c r="H5009">
        <v>304</v>
      </c>
      <c r="J5009">
        <v>1986</v>
      </c>
      <c r="K5009">
        <v>255</v>
      </c>
      <c r="L5009" s="1">
        <v>31667</v>
      </c>
      <c r="M5009">
        <v>62</v>
      </c>
      <c r="N5009">
        <v>1986</v>
      </c>
      <c r="O5009">
        <v>7076</v>
      </c>
    </row>
    <row r="5010" spans="1:15" x14ac:dyDescent="0.25">
      <c r="A5010" t="s">
        <v>70</v>
      </c>
      <c r="B5010">
        <v>2013</v>
      </c>
      <c r="D5010" s="1">
        <v>41447</v>
      </c>
      <c r="E5010" t="s">
        <v>8</v>
      </c>
      <c r="F5010" t="s">
        <v>9</v>
      </c>
      <c r="G5010" t="s">
        <v>10</v>
      </c>
      <c r="H5010">
        <v>7</v>
      </c>
      <c r="J5010">
        <v>1987</v>
      </c>
      <c r="K5010">
        <v>255</v>
      </c>
      <c r="L5010" s="1">
        <v>32032</v>
      </c>
      <c r="M5010">
        <v>1</v>
      </c>
      <c r="N5010">
        <v>1987</v>
      </c>
      <c r="O5010">
        <v>24044</v>
      </c>
    </row>
    <row r="5011" spans="1:15" x14ac:dyDescent="0.25">
      <c r="A5011" t="s">
        <v>70</v>
      </c>
      <c r="B5011">
        <v>2013</v>
      </c>
      <c r="D5011" s="1">
        <v>41448</v>
      </c>
      <c r="E5011" t="s">
        <v>8</v>
      </c>
      <c r="F5011" t="s">
        <v>9</v>
      </c>
      <c r="G5011" t="s">
        <v>10</v>
      </c>
      <c r="H5011">
        <v>530</v>
      </c>
      <c r="J5011">
        <v>1988</v>
      </c>
      <c r="K5011">
        <v>255</v>
      </c>
      <c r="L5011" s="1">
        <v>32397</v>
      </c>
      <c r="M5011">
        <v>11</v>
      </c>
      <c r="N5011">
        <v>1988</v>
      </c>
      <c r="O5011">
        <v>16821</v>
      </c>
    </row>
    <row r="5012" spans="1:15" x14ac:dyDescent="0.25">
      <c r="A5012" t="s">
        <v>70</v>
      </c>
      <c r="B5012">
        <v>2013</v>
      </c>
      <c r="D5012" s="1">
        <v>41449</v>
      </c>
      <c r="E5012" t="s">
        <v>8</v>
      </c>
      <c r="F5012" t="s">
        <v>9</v>
      </c>
      <c r="G5012" t="s">
        <v>10</v>
      </c>
      <c r="H5012">
        <v>312</v>
      </c>
      <c r="J5012">
        <v>1989</v>
      </c>
      <c r="K5012">
        <v>255</v>
      </c>
      <c r="L5012" s="1">
        <v>32763</v>
      </c>
      <c r="M5012">
        <v>270</v>
      </c>
      <c r="N5012">
        <v>1989</v>
      </c>
      <c r="O5012">
        <v>78269</v>
      </c>
    </row>
    <row r="5013" spans="1:15" x14ac:dyDescent="0.25">
      <c r="A5013" t="s">
        <v>70</v>
      </c>
      <c r="B5013">
        <v>2013</v>
      </c>
      <c r="D5013" s="1">
        <v>41450</v>
      </c>
      <c r="E5013" t="s">
        <v>8</v>
      </c>
      <c r="F5013" t="s">
        <v>9</v>
      </c>
      <c r="G5013" t="s">
        <v>10</v>
      </c>
      <c r="H5013">
        <v>637</v>
      </c>
      <c r="J5013">
        <v>1990</v>
      </c>
      <c r="K5013">
        <v>255</v>
      </c>
      <c r="L5013" s="1">
        <v>33128</v>
      </c>
      <c r="M5013">
        <v>6</v>
      </c>
      <c r="N5013">
        <v>1990</v>
      </c>
      <c r="O5013">
        <v>46049</v>
      </c>
    </row>
    <row r="5014" spans="1:15" x14ac:dyDescent="0.25">
      <c r="A5014" t="s">
        <v>70</v>
      </c>
      <c r="B5014">
        <v>2013</v>
      </c>
      <c r="D5014" s="1">
        <v>41451</v>
      </c>
      <c r="E5014" t="s">
        <v>8</v>
      </c>
      <c r="F5014" t="s">
        <v>9</v>
      </c>
      <c r="G5014" t="s">
        <v>10</v>
      </c>
      <c r="H5014">
        <v>1329</v>
      </c>
      <c r="J5014">
        <v>1991</v>
      </c>
      <c r="K5014">
        <v>255</v>
      </c>
      <c r="L5014" s="1">
        <v>33493</v>
      </c>
      <c r="M5014">
        <v>1250</v>
      </c>
      <c r="N5014">
        <v>1991</v>
      </c>
      <c r="O5014">
        <v>37584</v>
      </c>
    </row>
    <row r="5015" spans="1:15" x14ac:dyDescent="0.25">
      <c r="A5015" t="s">
        <v>70</v>
      </c>
      <c r="B5015">
        <v>2013</v>
      </c>
      <c r="D5015" s="1">
        <v>41452</v>
      </c>
      <c r="E5015" t="s">
        <v>8</v>
      </c>
      <c r="F5015" t="s">
        <v>9</v>
      </c>
      <c r="G5015" t="s">
        <v>10</v>
      </c>
      <c r="H5015">
        <v>341</v>
      </c>
      <c r="J5015">
        <v>1992</v>
      </c>
      <c r="K5015">
        <v>255</v>
      </c>
      <c r="L5015" s="1">
        <v>33858</v>
      </c>
      <c r="M5015">
        <v>53</v>
      </c>
      <c r="N5015">
        <v>1992</v>
      </c>
      <c r="O5015">
        <v>58142</v>
      </c>
    </row>
    <row r="5016" spans="1:15" x14ac:dyDescent="0.25">
      <c r="A5016" t="s">
        <v>70</v>
      </c>
      <c r="B5016">
        <v>2013</v>
      </c>
      <c r="D5016" s="1">
        <v>41453</v>
      </c>
      <c r="E5016" t="s">
        <v>8</v>
      </c>
      <c r="F5016" t="s">
        <v>9</v>
      </c>
      <c r="G5016" t="s">
        <v>10</v>
      </c>
      <c r="H5016">
        <v>461</v>
      </c>
      <c r="J5016">
        <v>1993</v>
      </c>
      <c r="K5016">
        <v>255</v>
      </c>
      <c r="L5016" s="1">
        <v>34224</v>
      </c>
      <c r="M5016">
        <v>2232</v>
      </c>
      <c r="N5016">
        <v>1993</v>
      </c>
      <c r="O5016">
        <v>101570</v>
      </c>
    </row>
    <row r="5017" spans="1:15" x14ac:dyDescent="0.25">
      <c r="A5017" t="s">
        <v>70</v>
      </c>
      <c r="B5017">
        <v>2013</v>
      </c>
      <c r="D5017" s="1">
        <v>41454</v>
      </c>
      <c r="E5017" t="s">
        <v>8</v>
      </c>
      <c r="F5017" t="s">
        <v>9</v>
      </c>
      <c r="G5017" t="s">
        <v>10</v>
      </c>
      <c r="H5017">
        <v>702</v>
      </c>
      <c r="J5017">
        <v>1994</v>
      </c>
      <c r="K5017">
        <v>255</v>
      </c>
      <c r="L5017" s="1">
        <v>34589</v>
      </c>
      <c r="M5017">
        <v>382</v>
      </c>
      <c r="N5017">
        <v>1994</v>
      </c>
      <c r="O5017">
        <v>63857</v>
      </c>
    </row>
    <row r="5018" spans="1:15" x14ac:dyDescent="0.25">
      <c r="A5018" t="s">
        <v>70</v>
      </c>
      <c r="B5018">
        <v>2013</v>
      </c>
      <c r="D5018" s="1">
        <v>41455</v>
      </c>
      <c r="E5018" t="s">
        <v>8</v>
      </c>
      <c r="F5018" t="s">
        <v>9</v>
      </c>
      <c r="G5018" t="s">
        <v>10</v>
      </c>
      <c r="H5018">
        <v>220</v>
      </c>
      <c r="J5018">
        <v>1995</v>
      </c>
      <c r="K5018">
        <v>255</v>
      </c>
      <c r="L5018" s="1">
        <v>34954</v>
      </c>
      <c r="M5018">
        <v>0</v>
      </c>
      <c r="N5018">
        <v>1995</v>
      </c>
      <c r="O5018">
        <v>44654</v>
      </c>
    </row>
    <row r="5019" spans="1:15" x14ac:dyDescent="0.25">
      <c r="A5019" t="s">
        <v>70</v>
      </c>
      <c r="B5019">
        <v>2013</v>
      </c>
      <c r="D5019" s="1">
        <v>41456</v>
      </c>
      <c r="E5019" t="s">
        <v>8</v>
      </c>
      <c r="F5019" t="s">
        <v>9</v>
      </c>
      <c r="G5019" t="s">
        <v>10</v>
      </c>
      <c r="H5019">
        <v>1150</v>
      </c>
      <c r="J5019">
        <v>1999</v>
      </c>
      <c r="K5019">
        <v>255</v>
      </c>
      <c r="L5019" s="1">
        <v>36415</v>
      </c>
      <c r="M5019">
        <v>2669</v>
      </c>
      <c r="N5019">
        <v>1999</v>
      </c>
      <c r="O5019">
        <v>57025</v>
      </c>
    </row>
    <row r="5020" spans="1:15" x14ac:dyDescent="0.25">
      <c r="A5020" t="s">
        <v>70</v>
      </c>
      <c r="B5020">
        <v>2013</v>
      </c>
      <c r="D5020" s="1">
        <v>41457</v>
      </c>
      <c r="E5020" t="s">
        <v>8</v>
      </c>
      <c r="F5020" t="s">
        <v>9</v>
      </c>
      <c r="G5020" t="s">
        <v>10</v>
      </c>
      <c r="H5020">
        <v>1260</v>
      </c>
      <c r="J5020">
        <v>2000</v>
      </c>
      <c r="K5020">
        <v>255</v>
      </c>
      <c r="L5020" s="1">
        <v>36780</v>
      </c>
      <c r="M5020">
        <v>153</v>
      </c>
      <c r="N5020">
        <v>2000</v>
      </c>
      <c r="O5020">
        <v>39333</v>
      </c>
    </row>
    <row r="5021" spans="1:15" x14ac:dyDescent="0.25">
      <c r="A5021" t="s">
        <v>70</v>
      </c>
      <c r="B5021">
        <v>2013</v>
      </c>
      <c r="D5021" s="1">
        <v>41458</v>
      </c>
      <c r="E5021" t="s">
        <v>8</v>
      </c>
      <c r="F5021" t="s">
        <v>9</v>
      </c>
      <c r="G5021" t="s">
        <v>10</v>
      </c>
      <c r="H5021">
        <v>1170</v>
      </c>
      <c r="J5021">
        <v>2001</v>
      </c>
      <c r="K5021">
        <v>255</v>
      </c>
      <c r="L5021" s="1">
        <v>37146</v>
      </c>
      <c r="M5021">
        <v>382</v>
      </c>
      <c r="N5021">
        <v>2001</v>
      </c>
      <c r="O5021">
        <v>48892</v>
      </c>
    </row>
    <row r="5022" spans="1:15" x14ac:dyDescent="0.25">
      <c r="A5022" t="s">
        <v>70</v>
      </c>
      <c r="B5022">
        <v>2013</v>
      </c>
      <c r="D5022" s="1">
        <v>41459</v>
      </c>
      <c r="E5022" t="s">
        <v>8</v>
      </c>
      <c r="F5022" t="s">
        <v>9</v>
      </c>
      <c r="G5022" t="s">
        <v>10</v>
      </c>
      <c r="H5022">
        <v>1222</v>
      </c>
      <c r="J5022">
        <v>2002</v>
      </c>
      <c r="K5022">
        <v>255</v>
      </c>
      <c r="L5022" s="1">
        <v>37511</v>
      </c>
      <c r="M5022">
        <v>1707</v>
      </c>
      <c r="N5022">
        <v>2002</v>
      </c>
      <c r="O5022">
        <v>34568</v>
      </c>
    </row>
    <row r="5023" spans="1:15" x14ac:dyDescent="0.25">
      <c r="A5023" t="s">
        <v>70</v>
      </c>
      <c r="B5023">
        <v>2013</v>
      </c>
      <c r="D5023" s="1">
        <v>41460</v>
      </c>
      <c r="E5023" t="s">
        <v>8</v>
      </c>
      <c r="F5023" t="s">
        <v>9</v>
      </c>
      <c r="G5023" t="s">
        <v>10</v>
      </c>
      <c r="H5023">
        <v>1444</v>
      </c>
      <c r="J5023">
        <v>2003</v>
      </c>
      <c r="K5023">
        <v>255</v>
      </c>
      <c r="L5023" s="1">
        <v>37876</v>
      </c>
      <c r="M5023">
        <v>1143</v>
      </c>
      <c r="N5023">
        <v>2003</v>
      </c>
      <c r="O5023">
        <v>18522</v>
      </c>
    </row>
    <row r="5024" spans="1:15" x14ac:dyDescent="0.25">
      <c r="A5024" t="s">
        <v>70</v>
      </c>
      <c r="B5024">
        <v>2013</v>
      </c>
      <c r="D5024" s="1">
        <v>41461</v>
      </c>
      <c r="E5024" t="s">
        <v>8</v>
      </c>
      <c r="F5024" t="s">
        <v>9</v>
      </c>
      <c r="G5024" t="s">
        <v>10</v>
      </c>
      <c r="H5024">
        <v>1008</v>
      </c>
      <c r="J5024">
        <v>2004</v>
      </c>
      <c r="K5024">
        <v>255</v>
      </c>
      <c r="L5024" s="1">
        <v>38241</v>
      </c>
      <c r="M5024">
        <v>1892</v>
      </c>
      <c r="N5024">
        <v>2004</v>
      </c>
      <c r="O5024">
        <v>52969</v>
      </c>
    </row>
    <row r="5025" spans="1:15" x14ac:dyDescent="0.25">
      <c r="A5025" t="s">
        <v>70</v>
      </c>
      <c r="B5025">
        <v>2013</v>
      </c>
      <c r="D5025" s="1">
        <v>41462</v>
      </c>
      <c r="E5025" t="s">
        <v>8</v>
      </c>
      <c r="F5025" t="s">
        <v>9</v>
      </c>
      <c r="G5025" t="s">
        <v>10</v>
      </c>
      <c r="H5025">
        <v>799</v>
      </c>
      <c r="J5025">
        <v>2005</v>
      </c>
      <c r="K5025">
        <v>255</v>
      </c>
      <c r="L5025" s="1">
        <v>38607</v>
      </c>
      <c r="M5025">
        <v>425</v>
      </c>
      <c r="N5025">
        <v>2005</v>
      </c>
      <c r="O5025">
        <v>18183</v>
      </c>
    </row>
    <row r="5026" spans="1:15" x14ac:dyDescent="0.25">
      <c r="A5026" t="s">
        <v>70</v>
      </c>
      <c r="B5026">
        <v>2013</v>
      </c>
      <c r="D5026" s="1">
        <v>41463</v>
      </c>
      <c r="E5026" t="s">
        <v>8</v>
      </c>
      <c r="F5026" t="s">
        <v>9</v>
      </c>
      <c r="G5026" t="s">
        <v>10</v>
      </c>
      <c r="H5026">
        <v>639</v>
      </c>
      <c r="J5026">
        <v>2006</v>
      </c>
      <c r="K5026">
        <v>255</v>
      </c>
      <c r="L5026" s="1">
        <v>38972</v>
      </c>
      <c r="M5026">
        <v>588</v>
      </c>
      <c r="N5026">
        <v>2006</v>
      </c>
      <c r="O5026">
        <v>29028</v>
      </c>
    </row>
    <row r="5027" spans="1:15" x14ac:dyDescent="0.25">
      <c r="A5027" t="s">
        <v>70</v>
      </c>
      <c r="B5027">
        <v>2013</v>
      </c>
      <c r="D5027" s="1">
        <v>41464</v>
      </c>
      <c r="E5027" t="s">
        <v>8</v>
      </c>
      <c r="F5027" t="s">
        <v>9</v>
      </c>
      <c r="G5027" t="s">
        <v>10</v>
      </c>
      <c r="H5027">
        <v>59</v>
      </c>
      <c r="J5027">
        <v>2007</v>
      </c>
      <c r="K5027">
        <v>255</v>
      </c>
      <c r="L5027" s="1">
        <v>39337</v>
      </c>
      <c r="M5027">
        <v>0</v>
      </c>
      <c r="N5027">
        <v>2007</v>
      </c>
      <c r="O5027">
        <v>9175</v>
      </c>
    </row>
    <row r="5028" spans="1:15" x14ac:dyDescent="0.25">
      <c r="A5028" t="s">
        <v>70</v>
      </c>
      <c r="B5028">
        <v>2013</v>
      </c>
      <c r="D5028" s="1">
        <v>41465</v>
      </c>
      <c r="E5028" t="s">
        <v>8</v>
      </c>
      <c r="F5028" t="s">
        <v>9</v>
      </c>
      <c r="G5028" t="s">
        <v>10</v>
      </c>
      <c r="H5028">
        <v>813</v>
      </c>
      <c r="J5028">
        <v>2008</v>
      </c>
      <c r="K5028">
        <v>255</v>
      </c>
      <c r="L5028" s="1">
        <v>39702</v>
      </c>
      <c r="M5028">
        <v>217</v>
      </c>
      <c r="N5028">
        <v>2008</v>
      </c>
      <c r="O5028">
        <v>36133</v>
      </c>
    </row>
    <row r="5029" spans="1:15" x14ac:dyDescent="0.25">
      <c r="A5029" t="s">
        <v>70</v>
      </c>
      <c r="B5029">
        <v>2013</v>
      </c>
      <c r="D5029" s="1">
        <v>41466</v>
      </c>
      <c r="E5029" t="s">
        <v>8</v>
      </c>
      <c r="F5029" t="s">
        <v>9</v>
      </c>
      <c r="G5029" t="s">
        <v>10</v>
      </c>
      <c r="H5029">
        <v>737</v>
      </c>
      <c r="J5029">
        <v>2009</v>
      </c>
      <c r="K5029">
        <v>255</v>
      </c>
      <c r="L5029" s="1">
        <v>40068</v>
      </c>
      <c r="M5029">
        <v>28</v>
      </c>
      <c r="N5029">
        <v>2009</v>
      </c>
      <c r="O5029">
        <v>107653</v>
      </c>
    </row>
    <row r="5030" spans="1:15" x14ac:dyDescent="0.25">
      <c r="A5030" t="s">
        <v>70</v>
      </c>
      <c r="B5030">
        <v>2013</v>
      </c>
      <c r="D5030" s="1">
        <v>41467</v>
      </c>
      <c r="E5030" t="s">
        <v>8</v>
      </c>
      <c r="F5030" t="s">
        <v>9</v>
      </c>
      <c r="G5030" t="s">
        <v>10</v>
      </c>
      <c r="H5030">
        <v>741</v>
      </c>
      <c r="J5030">
        <v>2010</v>
      </c>
      <c r="K5030">
        <v>255</v>
      </c>
      <c r="L5030" s="1">
        <v>40433</v>
      </c>
      <c r="M5030">
        <v>400</v>
      </c>
      <c r="N5030">
        <v>2010</v>
      </c>
      <c r="O5030">
        <v>45103</v>
      </c>
    </row>
    <row r="5031" spans="1:15" x14ac:dyDescent="0.25">
      <c r="A5031" t="s">
        <v>70</v>
      </c>
      <c r="B5031">
        <v>2013</v>
      </c>
      <c r="D5031" s="1">
        <v>41468</v>
      </c>
      <c r="E5031" t="s">
        <v>8</v>
      </c>
      <c r="F5031" t="s">
        <v>9</v>
      </c>
      <c r="G5031" t="s">
        <v>10</v>
      </c>
      <c r="H5031">
        <v>1837</v>
      </c>
      <c r="J5031">
        <v>2011</v>
      </c>
      <c r="K5031">
        <v>255</v>
      </c>
      <c r="L5031" s="1">
        <v>40798</v>
      </c>
      <c r="M5031">
        <v>712</v>
      </c>
      <c r="N5031">
        <v>2011</v>
      </c>
      <c r="O5031">
        <v>43800</v>
      </c>
    </row>
    <row r="5032" spans="1:15" x14ac:dyDescent="0.25">
      <c r="A5032" t="s">
        <v>70</v>
      </c>
      <c r="B5032">
        <v>2013</v>
      </c>
      <c r="D5032" s="1">
        <v>41469</v>
      </c>
      <c r="E5032" t="s">
        <v>8</v>
      </c>
      <c r="F5032" t="s">
        <v>9</v>
      </c>
      <c r="G5032" t="s">
        <v>10</v>
      </c>
      <c r="H5032">
        <v>2139</v>
      </c>
      <c r="J5032">
        <v>2012</v>
      </c>
      <c r="K5032">
        <v>255</v>
      </c>
      <c r="L5032" s="1">
        <v>41163</v>
      </c>
      <c r="M5032">
        <v>1224</v>
      </c>
      <c r="N5032">
        <v>2012</v>
      </c>
      <c r="O5032">
        <v>83387</v>
      </c>
    </row>
    <row r="5033" spans="1:15" x14ac:dyDescent="0.25">
      <c r="A5033" t="s">
        <v>70</v>
      </c>
      <c r="B5033">
        <v>2013</v>
      </c>
      <c r="D5033" s="1">
        <v>41470</v>
      </c>
      <c r="E5033" t="s">
        <v>8</v>
      </c>
      <c r="F5033" t="s">
        <v>9</v>
      </c>
      <c r="G5033" t="s">
        <v>10</v>
      </c>
      <c r="H5033">
        <v>965</v>
      </c>
      <c r="J5033">
        <v>2013</v>
      </c>
      <c r="K5033">
        <v>255</v>
      </c>
      <c r="L5033" s="1">
        <v>41529</v>
      </c>
      <c r="M5033">
        <v>245</v>
      </c>
      <c r="N5033">
        <v>2013</v>
      </c>
      <c r="O5033">
        <v>87594</v>
      </c>
    </row>
    <row r="5034" spans="1:15" x14ac:dyDescent="0.25">
      <c r="A5034" t="s">
        <v>70</v>
      </c>
      <c r="B5034">
        <v>2013</v>
      </c>
      <c r="D5034" s="1">
        <v>41471</v>
      </c>
      <c r="E5034" t="s">
        <v>8</v>
      </c>
      <c r="F5034" t="s">
        <v>9</v>
      </c>
      <c r="G5034" t="s">
        <v>10</v>
      </c>
      <c r="H5034">
        <v>1274</v>
      </c>
      <c r="J5034">
        <v>2014</v>
      </c>
      <c r="K5034">
        <v>255</v>
      </c>
      <c r="L5034" s="1">
        <v>41894</v>
      </c>
      <c r="M5034">
        <v>650</v>
      </c>
      <c r="N5034">
        <v>2014</v>
      </c>
      <c r="O5034">
        <v>42325</v>
      </c>
    </row>
    <row r="5035" spans="1:15" x14ac:dyDescent="0.25">
      <c r="A5035" t="s">
        <v>70</v>
      </c>
      <c r="B5035">
        <v>2013</v>
      </c>
      <c r="D5035" s="1">
        <v>41472</v>
      </c>
      <c r="E5035" t="s">
        <v>8</v>
      </c>
      <c r="F5035" t="s">
        <v>9</v>
      </c>
      <c r="G5035" t="s">
        <v>10</v>
      </c>
      <c r="H5035">
        <v>641</v>
      </c>
      <c r="J5035">
        <v>2015</v>
      </c>
      <c r="K5035">
        <v>255</v>
      </c>
      <c r="L5035" s="1">
        <v>42259</v>
      </c>
      <c r="M5035">
        <v>145</v>
      </c>
      <c r="N5035">
        <v>2015</v>
      </c>
      <c r="O5035">
        <v>95583</v>
      </c>
    </row>
    <row r="5036" spans="1:15" x14ac:dyDescent="0.25">
      <c r="A5036" t="s">
        <v>70</v>
      </c>
      <c r="B5036">
        <v>2013</v>
      </c>
      <c r="D5036" s="1">
        <v>41473</v>
      </c>
      <c r="E5036" t="s">
        <v>8</v>
      </c>
      <c r="F5036" t="s">
        <v>9</v>
      </c>
      <c r="G5036" t="s">
        <v>10</v>
      </c>
      <c r="H5036">
        <v>710</v>
      </c>
      <c r="J5036">
        <v>2016</v>
      </c>
      <c r="K5036">
        <v>255</v>
      </c>
      <c r="L5036" s="1">
        <v>42624</v>
      </c>
      <c r="M5036">
        <v>673</v>
      </c>
      <c r="N5036">
        <v>2016</v>
      </c>
      <c r="O5036">
        <v>61205</v>
      </c>
    </row>
    <row r="5037" spans="1:15" x14ac:dyDescent="0.25">
      <c r="A5037" t="s">
        <v>70</v>
      </c>
      <c r="B5037">
        <v>2013</v>
      </c>
      <c r="D5037" s="1">
        <v>41474</v>
      </c>
      <c r="E5037" t="s">
        <v>8</v>
      </c>
      <c r="F5037" t="s">
        <v>9</v>
      </c>
      <c r="G5037" t="s">
        <v>10</v>
      </c>
      <c r="H5037">
        <v>1959</v>
      </c>
      <c r="J5037">
        <v>2017</v>
      </c>
      <c r="K5037">
        <v>255</v>
      </c>
      <c r="L5037" s="1">
        <v>42990</v>
      </c>
      <c r="M5037">
        <v>1028</v>
      </c>
      <c r="N5037">
        <v>2017</v>
      </c>
      <c r="O5037">
        <v>57938</v>
      </c>
    </row>
    <row r="5038" spans="1:15" x14ac:dyDescent="0.25">
      <c r="A5038" t="s">
        <v>70</v>
      </c>
      <c r="B5038">
        <v>2013</v>
      </c>
      <c r="D5038" s="1">
        <v>41475</v>
      </c>
      <c r="E5038" t="s">
        <v>8</v>
      </c>
      <c r="F5038" t="s">
        <v>9</v>
      </c>
      <c r="G5038" t="s">
        <v>10</v>
      </c>
      <c r="H5038">
        <v>837</v>
      </c>
      <c r="J5038">
        <v>2018</v>
      </c>
      <c r="K5038">
        <v>255</v>
      </c>
      <c r="L5038" s="1">
        <v>43355</v>
      </c>
      <c r="M5038">
        <v>988</v>
      </c>
      <c r="N5038">
        <v>2018</v>
      </c>
      <c r="O5038">
        <v>71046</v>
      </c>
    </row>
    <row r="5039" spans="1:15" x14ac:dyDescent="0.25">
      <c r="A5039" t="s">
        <v>70</v>
      </c>
      <c r="B5039">
        <v>2013</v>
      </c>
      <c r="D5039" s="1">
        <v>41476</v>
      </c>
      <c r="E5039" t="s">
        <v>8</v>
      </c>
      <c r="F5039" t="s">
        <v>9</v>
      </c>
      <c r="G5039" t="s">
        <v>10</v>
      </c>
      <c r="H5039">
        <v>791</v>
      </c>
      <c r="J5039">
        <v>2019</v>
      </c>
      <c r="K5039">
        <v>255</v>
      </c>
      <c r="L5039" s="1">
        <v>43720</v>
      </c>
      <c r="M5039">
        <v>106</v>
      </c>
      <c r="N5039">
        <v>2019</v>
      </c>
      <c r="O5039">
        <v>117179</v>
      </c>
    </row>
    <row r="5040" spans="1:15" x14ac:dyDescent="0.25">
      <c r="A5040" t="s">
        <v>70</v>
      </c>
      <c r="B5040">
        <v>2013</v>
      </c>
      <c r="D5040" s="1">
        <v>41477</v>
      </c>
      <c r="E5040" t="s">
        <v>8</v>
      </c>
      <c r="F5040" t="s">
        <v>9</v>
      </c>
      <c r="G5040" t="s">
        <v>10</v>
      </c>
      <c r="H5040">
        <v>814</v>
      </c>
      <c r="J5040">
        <v>2020</v>
      </c>
      <c r="K5040">
        <v>255</v>
      </c>
      <c r="L5040" s="1">
        <v>44085</v>
      </c>
      <c r="M5040">
        <v>15</v>
      </c>
      <c r="N5040">
        <v>2020</v>
      </c>
      <c r="O5040">
        <v>36265.526315800002</v>
      </c>
    </row>
    <row r="5041" spans="1:15" x14ac:dyDescent="0.25">
      <c r="A5041" t="s">
        <v>70</v>
      </c>
      <c r="B5041">
        <v>2013</v>
      </c>
      <c r="D5041" s="1">
        <v>41478</v>
      </c>
      <c r="E5041" t="s">
        <v>8</v>
      </c>
      <c r="F5041" t="s">
        <v>9</v>
      </c>
      <c r="G5041" t="s">
        <v>10</v>
      </c>
      <c r="H5041">
        <v>937</v>
      </c>
      <c r="J5041">
        <v>2021</v>
      </c>
      <c r="K5041">
        <v>255</v>
      </c>
      <c r="L5041" s="1">
        <v>44451</v>
      </c>
      <c r="M5041">
        <v>1710</v>
      </c>
      <c r="N5041">
        <v>2021</v>
      </c>
      <c r="O5041">
        <v>38696</v>
      </c>
    </row>
    <row r="5042" spans="1:15" x14ac:dyDescent="0.25">
      <c r="A5042" t="s">
        <v>70</v>
      </c>
      <c r="B5042">
        <v>2013</v>
      </c>
      <c r="D5042" s="1">
        <v>41479</v>
      </c>
      <c r="E5042" t="s">
        <v>8</v>
      </c>
      <c r="F5042" t="s">
        <v>9</v>
      </c>
      <c r="G5042" t="s">
        <v>10</v>
      </c>
      <c r="H5042">
        <v>1537</v>
      </c>
      <c r="J5042">
        <v>1971</v>
      </c>
      <c r="K5042">
        <v>256</v>
      </c>
      <c r="L5042" s="1">
        <v>26189</v>
      </c>
      <c r="M5042">
        <v>3409</v>
      </c>
      <c r="N5042">
        <v>1971</v>
      </c>
      <c r="O5042">
        <v>24824</v>
      </c>
    </row>
    <row r="5043" spans="1:15" x14ac:dyDescent="0.25">
      <c r="A5043" t="s">
        <v>70</v>
      </c>
      <c r="B5043">
        <v>2013</v>
      </c>
      <c r="D5043" s="1">
        <v>41480</v>
      </c>
      <c r="E5043" t="s">
        <v>8</v>
      </c>
      <c r="F5043" t="s">
        <v>9</v>
      </c>
      <c r="G5043" t="s">
        <v>10</v>
      </c>
      <c r="H5043">
        <v>657</v>
      </c>
      <c r="J5043">
        <v>1972</v>
      </c>
      <c r="K5043">
        <v>256</v>
      </c>
      <c r="L5043" s="1">
        <v>26554</v>
      </c>
      <c r="M5043">
        <v>99</v>
      </c>
      <c r="N5043">
        <v>1972</v>
      </c>
      <c r="O5043">
        <v>32161</v>
      </c>
    </row>
    <row r="5044" spans="1:15" x14ac:dyDescent="0.25">
      <c r="A5044" t="s">
        <v>70</v>
      </c>
      <c r="B5044">
        <v>2013</v>
      </c>
      <c r="D5044" s="1">
        <v>41481</v>
      </c>
      <c r="E5044" t="s">
        <v>8</v>
      </c>
      <c r="F5044" t="s">
        <v>9</v>
      </c>
      <c r="G5044" t="s">
        <v>10</v>
      </c>
      <c r="H5044">
        <v>1265</v>
      </c>
      <c r="J5044">
        <v>1973</v>
      </c>
      <c r="K5044">
        <v>256</v>
      </c>
      <c r="L5044" s="1">
        <v>26920</v>
      </c>
      <c r="M5044">
        <v>496</v>
      </c>
      <c r="N5044">
        <v>1973</v>
      </c>
      <c r="O5044">
        <v>30479</v>
      </c>
    </row>
    <row r="5045" spans="1:15" x14ac:dyDescent="0.25">
      <c r="A5045" t="s">
        <v>70</v>
      </c>
      <c r="B5045">
        <v>2013</v>
      </c>
      <c r="D5045" s="1">
        <v>41482</v>
      </c>
      <c r="E5045" t="s">
        <v>8</v>
      </c>
      <c r="F5045" t="s">
        <v>9</v>
      </c>
      <c r="G5045" t="s">
        <v>10</v>
      </c>
      <c r="H5045">
        <v>770</v>
      </c>
      <c r="J5045">
        <v>1974</v>
      </c>
      <c r="K5045">
        <v>256</v>
      </c>
      <c r="L5045" s="1">
        <v>27285</v>
      </c>
      <c r="M5045">
        <v>681</v>
      </c>
      <c r="N5045">
        <v>1974</v>
      </c>
      <c r="O5045">
        <v>81449</v>
      </c>
    </row>
    <row r="5046" spans="1:15" x14ac:dyDescent="0.25">
      <c r="A5046" t="s">
        <v>70</v>
      </c>
      <c r="B5046">
        <v>2013</v>
      </c>
      <c r="D5046" s="1">
        <v>41483</v>
      </c>
      <c r="E5046" t="s">
        <v>8</v>
      </c>
      <c r="F5046" t="s">
        <v>9</v>
      </c>
      <c r="G5046" t="s">
        <v>10</v>
      </c>
      <c r="H5046">
        <v>495</v>
      </c>
      <c r="J5046">
        <v>1975</v>
      </c>
      <c r="K5046">
        <v>256</v>
      </c>
      <c r="L5046" s="1">
        <v>27650</v>
      </c>
      <c r="M5046">
        <v>0</v>
      </c>
      <c r="N5046">
        <v>1975</v>
      </c>
      <c r="O5046">
        <v>26407</v>
      </c>
    </row>
    <row r="5047" spans="1:15" x14ac:dyDescent="0.25">
      <c r="A5047" t="s">
        <v>70</v>
      </c>
      <c r="B5047">
        <v>2013</v>
      </c>
      <c r="D5047" s="1">
        <v>41484</v>
      </c>
      <c r="E5047" t="s">
        <v>8</v>
      </c>
      <c r="F5047" t="s">
        <v>9</v>
      </c>
      <c r="G5047" t="s">
        <v>10</v>
      </c>
      <c r="H5047">
        <v>561</v>
      </c>
      <c r="J5047">
        <v>1976</v>
      </c>
      <c r="K5047">
        <v>256</v>
      </c>
      <c r="L5047" s="1">
        <v>28015</v>
      </c>
      <c r="M5047">
        <v>660</v>
      </c>
      <c r="N5047">
        <v>1976</v>
      </c>
      <c r="O5047">
        <v>51911</v>
      </c>
    </row>
    <row r="5048" spans="1:15" x14ac:dyDescent="0.25">
      <c r="A5048" t="s">
        <v>70</v>
      </c>
      <c r="B5048">
        <v>2013</v>
      </c>
      <c r="D5048" s="1">
        <v>41485</v>
      </c>
      <c r="E5048" t="s">
        <v>8</v>
      </c>
      <c r="F5048" t="s">
        <v>9</v>
      </c>
      <c r="G5048" t="s">
        <v>10</v>
      </c>
      <c r="H5048">
        <v>280</v>
      </c>
      <c r="J5048">
        <v>1977</v>
      </c>
      <c r="K5048">
        <v>256</v>
      </c>
      <c r="L5048" s="1">
        <v>28381</v>
      </c>
      <c r="M5048">
        <v>0</v>
      </c>
      <c r="N5048">
        <v>1977</v>
      </c>
      <c r="O5048">
        <v>34845</v>
      </c>
    </row>
    <row r="5049" spans="1:15" x14ac:dyDescent="0.25">
      <c r="A5049" t="s">
        <v>70</v>
      </c>
      <c r="B5049">
        <v>2013</v>
      </c>
      <c r="D5049" s="1">
        <v>41486</v>
      </c>
      <c r="E5049" t="s">
        <v>8</v>
      </c>
      <c r="F5049" t="s">
        <v>9</v>
      </c>
      <c r="G5049" t="s">
        <v>10</v>
      </c>
      <c r="H5049">
        <v>1042</v>
      </c>
      <c r="J5049">
        <v>1978</v>
      </c>
      <c r="K5049">
        <v>256</v>
      </c>
      <c r="L5049" s="1">
        <v>28746</v>
      </c>
      <c r="M5049">
        <v>0</v>
      </c>
      <c r="N5049">
        <v>1978</v>
      </c>
      <c r="O5049">
        <v>42854</v>
      </c>
    </row>
    <row r="5050" spans="1:15" x14ac:dyDescent="0.25">
      <c r="A5050" t="s">
        <v>70</v>
      </c>
      <c r="B5050">
        <v>2013</v>
      </c>
      <c r="D5050" s="1">
        <v>41487</v>
      </c>
      <c r="E5050" t="s">
        <v>8</v>
      </c>
      <c r="F5050" t="s">
        <v>9</v>
      </c>
      <c r="G5050" t="s">
        <v>10</v>
      </c>
      <c r="H5050">
        <v>11</v>
      </c>
      <c r="J5050">
        <v>1979</v>
      </c>
      <c r="K5050">
        <v>256</v>
      </c>
      <c r="L5050" s="1">
        <v>29111</v>
      </c>
      <c r="M5050">
        <v>0</v>
      </c>
      <c r="N5050">
        <v>1979</v>
      </c>
      <c r="O5050">
        <v>73369</v>
      </c>
    </row>
    <row r="5051" spans="1:15" x14ac:dyDescent="0.25">
      <c r="A5051" t="s">
        <v>70</v>
      </c>
      <c r="B5051">
        <v>2013</v>
      </c>
      <c r="D5051" s="1">
        <v>41488</v>
      </c>
      <c r="E5051" t="s">
        <v>8</v>
      </c>
      <c r="F5051" t="s">
        <v>9</v>
      </c>
      <c r="G5051" t="s">
        <v>10</v>
      </c>
      <c r="H5051">
        <v>47</v>
      </c>
      <c r="J5051">
        <v>1980</v>
      </c>
      <c r="K5051">
        <v>256</v>
      </c>
      <c r="L5051" s="1">
        <v>29476</v>
      </c>
      <c r="M5051">
        <v>2830</v>
      </c>
      <c r="N5051">
        <v>1980</v>
      </c>
      <c r="O5051">
        <v>70900</v>
      </c>
    </row>
    <row r="5052" spans="1:15" x14ac:dyDescent="0.25">
      <c r="A5052" t="s">
        <v>70</v>
      </c>
      <c r="B5052">
        <v>2013</v>
      </c>
      <c r="D5052" s="1">
        <v>41489</v>
      </c>
      <c r="E5052" t="s">
        <v>8</v>
      </c>
      <c r="F5052" t="s">
        <v>9</v>
      </c>
      <c r="G5052" t="s">
        <v>10</v>
      </c>
      <c r="H5052">
        <v>521</v>
      </c>
      <c r="J5052">
        <v>1981</v>
      </c>
      <c r="K5052">
        <v>256</v>
      </c>
      <c r="L5052" s="1">
        <v>29842</v>
      </c>
      <c r="M5052">
        <v>150</v>
      </c>
      <c r="N5052">
        <v>1981</v>
      </c>
      <c r="O5052">
        <v>30210</v>
      </c>
    </row>
    <row r="5053" spans="1:15" x14ac:dyDescent="0.25">
      <c r="A5053" t="s">
        <v>70</v>
      </c>
      <c r="B5053">
        <v>2013</v>
      </c>
      <c r="D5053" s="1">
        <v>41490</v>
      </c>
      <c r="E5053" t="s">
        <v>8</v>
      </c>
      <c r="F5053" t="s">
        <v>9</v>
      </c>
      <c r="G5053" t="s">
        <v>10</v>
      </c>
      <c r="H5053">
        <v>537</v>
      </c>
      <c r="J5053">
        <v>1982</v>
      </c>
      <c r="K5053">
        <v>256</v>
      </c>
      <c r="L5053" s="1">
        <v>30207</v>
      </c>
      <c r="M5053">
        <v>12300</v>
      </c>
      <c r="N5053">
        <v>1982</v>
      </c>
      <c r="O5053">
        <v>43082</v>
      </c>
    </row>
    <row r="5054" spans="1:15" x14ac:dyDescent="0.25">
      <c r="A5054" t="s">
        <v>70</v>
      </c>
      <c r="B5054">
        <v>2013</v>
      </c>
      <c r="D5054" s="1">
        <v>41491</v>
      </c>
      <c r="E5054" t="s">
        <v>8</v>
      </c>
      <c r="F5054" t="s">
        <v>9</v>
      </c>
      <c r="G5054" t="s">
        <v>10</v>
      </c>
      <c r="H5054">
        <v>1671</v>
      </c>
      <c r="J5054">
        <v>1983</v>
      </c>
      <c r="K5054">
        <v>256</v>
      </c>
      <c r="L5054" s="1">
        <v>30572</v>
      </c>
      <c r="M5054">
        <v>1636</v>
      </c>
      <c r="N5054">
        <v>1983</v>
      </c>
      <c r="O5054">
        <v>94997</v>
      </c>
    </row>
    <row r="5055" spans="1:15" x14ac:dyDescent="0.25">
      <c r="A5055" t="s">
        <v>70</v>
      </c>
      <c r="B5055">
        <v>2013</v>
      </c>
      <c r="D5055" s="1">
        <v>41492</v>
      </c>
      <c r="E5055" t="s">
        <v>8</v>
      </c>
      <c r="F5055" t="s">
        <v>9</v>
      </c>
      <c r="G5055" t="s">
        <v>10</v>
      </c>
      <c r="H5055">
        <v>258</v>
      </c>
      <c r="J5055">
        <v>1984</v>
      </c>
      <c r="K5055">
        <v>256</v>
      </c>
      <c r="L5055" s="1">
        <v>30937</v>
      </c>
      <c r="M5055">
        <v>4673</v>
      </c>
      <c r="N5055">
        <v>1984</v>
      </c>
      <c r="O5055">
        <v>65907</v>
      </c>
    </row>
    <row r="5056" spans="1:15" x14ac:dyDescent="0.25">
      <c r="A5056" t="s">
        <v>70</v>
      </c>
      <c r="B5056">
        <v>2013</v>
      </c>
      <c r="D5056" s="1">
        <v>41493</v>
      </c>
      <c r="E5056" t="s">
        <v>8</v>
      </c>
      <c r="F5056" t="s">
        <v>9</v>
      </c>
      <c r="G5056" t="s">
        <v>10</v>
      </c>
      <c r="H5056">
        <v>1132</v>
      </c>
      <c r="J5056">
        <v>1985</v>
      </c>
      <c r="K5056">
        <v>256</v>
      </c>
      <c r="L5056" s="1">
        <v>31303</v>
      </c>
      <c r="M5056">
        <v>698</v>
      </c>
      <c r="N5056">
        <v>1985</v>
      </c>
      <c r="O5056">
        <v>18191</v>
      </c>
    </row>
    <row r="5057" spans="1:15" x14ac:dyDescent="0.25">
      <c r="A5057" t="s">
        <v>70</v>
      </c>
      <c r="B5057">
        <v>2013</v>
      </c>
      <c r="D5057" s="1">
        <v>41494</v>
      </c>
      <c r="E5057" t="s">
        <v>8</v>
      </c>
      <c r="F5057" t="s">
        <v>9</v>
      </c>
      <c r="G5057" t="s">
        <v>10</v>
      </c>
      <c r="H5057">
        <v>2119</v>
      </c>
      <c r="J5057">
        <v>1986</v>
      </c>
      <c r="K5057">
        <v>256</v>
      </c>
      <c r="L5057" s="1">
        <v>31668</v>
      </c>
      <c r="M5057">
        <v>963</v>
      </c>
      <c r="N5057">
        <v>1986</v>
      </c>
      <c r="O5057">
        <v>8039</v>
      </c>
    </row>
    <row r="5058" spans="1:15" x14ac:dyDescent="0.25">
      <c r="A5058" t="s">
        <v>70</v>
      </c>
      <c r="B5058">
        <v>2013</v>
      </c>
      <c r="D5058" s="1">
        <v>41495</v>
      </c>
      <c r="E5058" t="s">
        <v>8</v>
      </c>
      <c r="F5058" t="s">
        <v>9</v>
      </c>
      <c r="G5058" t="s">
        <v>10</v>
      </c>
      <c r="H5058">
        <v>1193</v>
      </c>
      <c r="J5058">
        <v>1987</v>
      </c>
      <c r="K5058">
        <v>256</v>
      </c>
      <c r="L5058" s="1">
        <v>32033</v>
      </c>
      <c r="M5058">
        <v>0</v>
      </c>
      <c r="N5058">
        <v>1987</v>
      </c>
      <c r="O5058">
        <v>24044</v>
      </c>
    </row>
    <row r="5059" spans="1:15" x14ac:dyDescent="0.25">
      <c r="A5059" t="s">
        <v>70</v>
      </c>
      <c r="B5059">
        <v>2013</v>
      </c>
      <c r="D5059" s="1">
        <v>41496</v>
      </c>
      <c r="E5059" t="s">
        <v>8</v>
      </c>
      <c r="F5059" t="s">
        <v>9</v>
      </c>
      <c r="G5059" t="s">
        <v>10</v>
      </c>
      <c r="H5059">
        <v>1354</v>
      </c>
      <c r="J5059">
        <v>1988</v>
      </c>
      <c r="K5059">
        <v>256</v>
      </c>
      <c r="L5059" s="1">
        <v>32398</v>
      </c>
      <c r="M5059">
        <v>0</v>
      </c>
      <c r="N5059">
        <v>1988</v>
      </c>
      <c r="O5059">
        <v>16821</v>
      </c>
    </row>
    <row r="5060" spans="1:15" x14ac:dyDescent="0.25">
      <c r="A5060" t="s">
        <v>70</v>
      </c>
      <c r="B5060">
        <v>2013</v>
      </c>
      <c r="D5060" s="1">
        <v>41497</v>
      </c>
      <c r="E5060" t="s">
        <v>8</v>
      </c>
      <c r="F5060" t="s">
        <v>9</v>
      </c>
      <c r="G5060" t="s">
        <v>10</v>
      </c>
      <c r="H5060">
        <v>2294</v>
      </c>
      <c r="J5060">
        <v>1989</v>
      </c>
      <c r="K5060">
        <v>256</v>
      </c>
      <c r="L5060" s="1">
        <v>32764</v>
      </c>
      <c r="M5060">
        <v>423</v>
      </c>
      <c r="N5060">
        <v>1989</v>
      </c>
      <c r="O5060">
        <v>78692</v>
      </c>
    </row>
    <row r="5061" spans="1:15" x14ac:dyDescent="0.25">
      <c r="A5061" t="s">
        <v>70</v>
      </c>
      <c r="B5061">
        <v>2013</v>
      </c>
      <c r="D5061" s="1">
        <v>41498</v>
      </c>
      <c r="E5061" t="s">
        <v>8</v>
      </c>
      <c r="F5061" t="s">
        <v>9</v>
      </c>
      <c r="G5061" t="s">
        <v>10</v>
      </c>
      <c r="H5061">
        <v>299</v>
      </c>
      <c r="J5061">
        <v>1990</v>
      </c>
      <c r="K5061">
        <v>256</v>
      </c>
      <c r="L5061" s="1">
        <v>33129</v>
      </c>
      <c r="M5061">
        <v>86</v>
      </c>
      <c r="N5061">
        <v>1990</v>
      </c>
      <c r="O5061">
        <v>46135</v>
      </c>
    </row>
    <row r="5062" spans="1:15" x14ac:dyDescent="0.25">
      <c r="A5062" t="s">
        <v>70</v>
      </c>
      <c r="B5062">
        <v>2013</v>
      </c>
      <c r="D5062" s="1">
        <v>41499</v>
      </c>
      <c r="E5062" t="s">
        <v>8</v>
      </c>
      <c r="F5062" t="s">
        <v>9</v>
      </c>
      <c r="G5062" t="s">
        <v>10</v>
      </c>
      <c r="H5062">
        <v>199</v>
      </c>
      <c r="J5062">
        <v>1991</v>
      </c>
      <c r="K5062">
        <v>256</v>
      </c>
      <c r="L5062" s="1">
        <v>33494</v>
      </c>
      <c r="M5062">
        <v>743</v>
      </c>
      <c r="N5062">
        <v>1991</v>
      </c>
      <c r="O5062">
        <v>38327</v>
      </c>
    </row>
    <row r="5063" spans="1:15" x14ac:dyDescent="0.25">
      <c r="A5063" t="s">
        <v>70</v>
      </c>
      <c r="B5063">
        <v>2013</v>
      </c>
      <c r="D5063" s="1">
        <v>41500</v>
      </c>
      <c r="E5063" t="s">
        <v>8</v>
      </c>
      <c r="F5063" t="s">
        <v>9</v>
      </c>
      <c r="G5063" t="s">
        <v>10</v>
      </c>
      <c r="H5063">
        <v>1348</v>
      </c>
      <c r="J5063">
        <v>1992</v>
      </c>
      <c r="K5063">
        <v>256</v>
      </c>
      <c r="L5063" s="1">
        <v>33859</v>
      </c>
      <c r="M5063">
        <v>265</v>
      </c>
      <c r="N5063">
        <v>1992</v>
      </c>
      <c r="O5063">
        <v>58407</v>
      </c>
    </row>
    <row r="5064" spans="1:15" x14ac:dyDescent="0.25">
      <c r="A5064" t="s">
        <v>70</v>
      </c>
      <c r="B5064">
        <v>2013</v>
      </c>
      <c r="D5064" s="1">
        <v>41501</v>
      </c>
      <c r="E5064" t="s">
        <v>8</v>
      </c>
      <c r="F5064" t="s">
        <v>9</v>
      </c>
      <c r="G5064" t="s">
        <v>10</v>
      </c>
      <c r="H5064">
        <v>821</v>
      </c>
      <c r="J5064">
        <v>1993</v>
      </c>
      <c r="K5064">
        <v>256</v>
      </c>
      <c r="L5064" s="1">
        <v>34225</v>
      </c>
      <c r="M5064">
        <v>20120</v>
      </c>
      <c r="N5064">
        <v>1993</v>
      </c>
      <c r="O5064">
        <v>121690</v>
      </c>
    </row>
    <row r="5065" spans="1:15" x14ac:dyDescent="0.25">
      <c r="A5065" t="s">
        <v>70</v>
      </c>
      <c r="B5065">
        <v>2013</v>
      </c>
      <c r="D5065" s="1">
        <v>41502</v>
      </c>
      <c r="E5065" t="s">
        <v>8</v>
      </c>
      <c r="F5065" t="s">
        <v>9</v>
      </c>
      <c r="G5065" t="s">
        <v>10</v>
      </c>
      <c r="H5065">
        <v>1178</v>
      </c>
      <c r="J5065">
        <v>1994</v>
      </c>
      <c r="K5065">
        <v>256</v>
      </c>
      <c r="L5065" s="1">
        <v>34590</v>
      </c>
      <c r="M5065">
        <v>4695</v>
      </c>
      <c r="N5065">
        <v>1994</v>
      </c>
      <c r="O5065">
        <v>68552</v>
      </c>
    </row>
    <row r="5066" spans="1:15" x14ac:dyDescent="0.25">
      <c r="A5066" t="s">
        <v>70</v>
      </c>
      <c r="B5066">
        <v>2013</v>
      </c>
      <c r="D5066" s="1">
        <v>41503</v>
      </c>
      <c r="E5066" t="s">
        <v>8</v>
      </c>
      <c r="F5066" t="s">
        <v>9</v>
      </c>
      <c r="G5066" t="s">
        <v>10</v>
      </c>
      <c r="H5066">
        <v>1841</v>
      </c>
      <c r="J5066">
        <v>1995</v>
      </c>
      <c r="K5066">
        <v>256</v>
      </c>
      <c r="L5066" s="1">
        <v>34955</v>
      </c>
      <c r="M5066">
        <v>25</v>
      </c>
      <c r="N5066">
        <v>1995</v>
      </c>
      <c r="O5066">
        <v>44679</v>
      </c>
    </row>
    <row r="5067" spans="1:15" x14ac:dyDescent="0.25">
      <c r="A5067" t="s">
        <v>70</v>
      </c>
      <c r="B5067">
        <v>2013</v>
      </c>
      <c r="D5067" s="1">
        <v>41504</v>
      </c>
      <c r="E5067" t="s">
        <v>8</v>
      </c>
      <c r="F5067" t="s">
        <v>9</v>
      </c>
      <c r="G5067" t="s">
        <v>10</v>
      </c>
      <c r="H5067">
        <v>1457</v>
      </c>
      <c r="J5067">
        <v>1999</v>
      </c>
      <c r="K5067">
        <v>256</v>
      </c>
      <c r="L5067" s="1">
        <v>36416</v>
      </c>
      <c r="M5067">
        <v>3404</v>
      </c>
      <c r="N5067">
        <v>1999</v>
      </c>
      <c r="O5067">
        <v>60429</v>
      </c>
    </row>
    <row r="5068" spans="1:15" x14ac:dyDescent="0.25">
      <c r="A5068" t="s">
        <v>70</v>
      </c>
      <c r="B5068">
        <v>2013</v>
      </c>
      <c r="D5068" s="1">
        <v>41505</v>
      </c>
      <c r="E5068" t="s">
        <v>8</v>
      </c>
      <c r="F5068" t="s">
        <v>9</v>
      </c>
      <c r="G5068" t="s">
        <v>10</v>
      </c>
      <c r="H5068">
        <v>822</v>
      </c>
      <c r="J5068">
        <v>2000</v>
      </c>
      <c r="K5068">
        <v>256</v>
      </c>
      <c r="L5068" s="1">
        <v>36781</v>
      </c>
      <c r="M5068">
        <v>246</v>
      </c>
      <c r="N5068">
        <v>2000</v>
      </c>
      <c r="O5068">
        <v>39579</v>
      </c>
    </row>
    <row r="5069" spans="1:15" x14ac:dyDescent="0.25">
      <c r="A5069" t="s">
        <v>70</v>
      </c>
      <c r="B5069">
        <v>2013</v>
      </c>
      <c r="D5069" s="1">
        <v>41506</v>
      </c>
      <c r="E5069" t="s">
        <v>8</v>
      </c>
      <c r="F5069" t="s">
        <v>9</v>
      </c>
      <c r="G5069" t="s">
        <v>10</v>
      </c>
      <c r="H5069">
        <v>2488</v>
      </c>
      <c r="J5069">
        <v>2001</v>
      </c>
      <c r="K5069">
        <v>256</v>
      </c>
      <c r="L5069" s="1">
        <v>37147</v>
      </c>
      <c r="M5069">
        <v>204</v>
      </c>
      <c r="N5069">
        <v>2001</v>
      </c>
      <c r="O5069">
        <v>49096</v>
      </c>
    </row>
    <row r="5070" spans="1:15" x14ac:dyDescent="0.25">
      <c r="A5070" t="s">
        <v>70</v>
      </c>
      <c r="B5070">
        <v>2013</v>
      </c>
      <c r="D5070" s="1">
        <v>41507</v>
      </c>
      <c r="E5070" t="s">
        <v>8</v>
      </c>
      <c r="F5070" t="s">
        <v>9</v>
      </c>
      <c r="G5070" t="s">
        <v>10</v>
      </c>
      <c r="H5070">
        <v>2425</v>
      </c>
      <c r="J5070">
        <v>2002</v>
      </c>
      <c r="K5070">
        <v>256</v>
      </c>
      <c r="L5070" s="1">
        <v>37512</v>
      </c>
      <c r="M5070">
        <v>921</v>
      </c>
      <c r="N5070">
        <v>2002</v>
      </c>
      <c r="O5070">
        <v>35489</v>
      </c>
    </row>
    <row r="5071" spans="1:15" x14ac:dyDescent="0.25">
      <c r="A5071" t="s">
        <v>70</v>
      </c>
      <c r="B5071">
        <v>2013</v>
      </c>
      <c r="D5071" s="1">
        <v>41508</v>
      </c>
      <c r="E5071" t="s">
        <v>8</v>
      </c>
      <c r="F5071" t="s">
        <v>9</v>
      </c>
      <c r="G5071" t="s">
        <v>10</v>
      </c>
      <c r="H5071">
        <v>2608</v>
      </c>
      <c r="J5071">
        <v>2003</v>
      </c>
      <c r="K5071">
        <v>256</v>
      </c>
      <c r="L5071" s="1">
        <v>37877</v>
      </c>
      <c r="M5071">
        <v>1479</v>
      </c>
      <c r="N5071">
        <v>2003</v>
      </c>
      <c r="O5071">
        <v>20001</v>
      </c>
    </row>
    <row r="5072" spans="1:15" x14ac:dyDescent="0.25">
      <c r="A5072" t="s">
        <v>70</v>
      </c>
      <c r="B5072">
        <v>2013</v>
      </c>
      <c r="D5072" s="1">
        <v>41509</v>
      </c>
      <c r="E5072" t="s">
        <v>8</v>
      </c>
      <c r="F5072" t="s">
        <v>9</v>
      </c>
      <c r="G5072" t="s">
        <v>10</v>
      </c>
      <c r="H5072">
        <v>1891</v>
      </c>
      <c r="J5072">
        <v>2004</v>
      </c>
      <c r="K5072">
        <v>256</v>
      </c>
      <c r="L5072" s="1">
        <v>38242</v>
      </c>
      <c r="M5072">
        <v>1319</v>
      </c>
      <c r="N5072">
        <v>2004</v>
      </c>
      <c r="O5072">
        <v>54288</v>
      </c>
    </row>
    <row r="5073" spans="1:15" x14ac:dyDescent="0.25">
      <c r="A5073" t="s">
        <v>70</v>
      </c>
      <c r="B5073">
        <v>2013</v>
      </c>
      <c r="D5073" s="1">
        <v>41510</v>
      </c>
      <c r="E5073" t="s">
        <v>8</v>
      </c>
      <c r="F5073" t="s">
        <v>9</v>
      </c>
      <c r="G5073" t="s">
        <v>10</v>
      </c>
      <c r="H5073">
        <v>1379</v>
      </c>
      <c r="J5073">
        <v>2005</v>
      </c>
      <c r="K5073">
        <v>256</v>
      </c>
      <c r="L5073" s="1">
        <v>38608</v>
      </c>
      <c r="M5073">
        <v>44</v>
      </c>
      <c r="N5073">
        <v>2005</v>
      </c>
      <c r="O5073">
        <v>18227</v>
      </c>
    </row>
    <row r="5074" spans="1:15" x14ac:dyDescent="0.25">
      <c r="A5074" t="s">
        <v>70</v>
      </c>
      <c r="B5074">
        <v>2013</v>
      </c>
      <c r="D5074" s="1">
        <v>41511</v>
      </c>
      <c r="E5074" t="s">
        <v>8</v>
      </c>
      <c r="F5074" t="s">
        <v>9</v>
      </c>
      <c r="G5074" t="s">
        <v>10</v>
      </c>
      <c r="H5074">
        <v>785</v>
      </c>
      <c r="J5074">
        <v>2006</v>
      </c>
      <c r="K5074">
        <v>256</v>
      </c>
      <c r="L5074" s="1">
        <v>38973</v>
      </c>
      <c r="M5074">
        <v>539</v>
      </c>
      <c r="N5074">
        <v>2006</v>
      </c>
      <c r="O5074">
        <v>29567</v>
      </c>
    </row>
    <row r="5075" spans="1:15" x14ac:dyDescent="0.25">
      <c r="A5075" t="s">
        <v>70</v>
      </c>
      <c r="B5075">
        <v>2013</v>
      </c>
      <c r="D5075" s="1">
        <v>41512</v>
      </c>
      <c r="E5075" t="s">
        <v>8</v>
      </c>
      <c r="F5075" t="s">
        <v>9</v>
      </c>
      <c r="G5075" t="s">
        <v>10</v>
      </c>
      <c r="H5075">
        <v>271</v>
      </c>
      <c r="J5075">
        <v>2007</v>
      </c>
      <c r="K5075">
        <v>256</v>
      </c>
      <c r="L5075" s="1">
        <v>39338</v>
      </c>
      <c r="M5075">
        <v>336</v>
      </c>
      <c r="N5075">
        <v>2007</v>
      </c>
      <c r="O5075">
        <v>9511</v>
      </c>
    </row>
    <row r="5076" spans="1:15" x14ac:dyDescent="0.25">
      <c r="A5076" t="s">
        <v>70</v>
      </c>
      <c r="B5076">
        <v>2013</v>
      </c>
      <c r="D5076" s="1">
        <v>41513</v>
      </c>
      <c r="E5076" t="s">
        <v>8</v>
      </c>
      <c r="F5076" t="s">
        <v>9</v>
      </c>
      <c r="G5076" t="s">
        <v>10</v>
      </c>
      <c r="H5076">
        <v>1229</v>
      </c>
      <c r="J5076">
        <v>2008</v>
      </c>
      <c r="K5076">
        <v>256</v>
      </c>
      <c r="L5076" s="1">
        <v>39703</v>
      </c>
      <c r="M5076">
        <v>632</v>
      </c>
      <c r="N5076">
        <v>2008</v>
      </c>
      <c r="O5076">
        <v>36765</v>
      </c>
    </row>
    <row r="5077" spans="1:15" x14ac:dyDescent="0.25">
      <c r="A5077" t="s">
        <v>70</v>
      </c>
      <c r="B5077">
        <v>2013</v>
      </c>
      <c r="D5077" s="1">
        <v>41514</v>
      </c>
      <c r="E5077" t="s">
        <v>8</v>
      </c>
      <c r="F5077" t="s">
        <v>9</v>
      </c>
      <c r="G5077" t="s">
        <v>10</v>
      </c>
      <c r="H5077">
        <v>1298</v>
      </c>
      <c r="J5077">
        <v>2009</v>
      </c>
      <c r="K5077">
        <v>256</v>
      </c>
      <c r="L5077" s="1">
        <v>40069</v>
      </c>
      <c r="M5077">
        <v>615</v>
      </c>
      <c r="N5077">
        <v>2009</v>
      </c>
      <c r="O5077">
        <v>108268</v>
      </c>
    </row>
    <row r="5078" spans="1:15" x14ac:dyDescent="0.25">
      <c r="A5078" t="s">
        <v>70</v>
      </c>
      <c r="B5078">
        <v>2013</v>
      </c>
      <c r="D5078" s="1">
        <v>41515</v>
      </c>
      <c r="E5078" t="s">
        <v>8</v>
      </c>
      <c r="F5078" t="s">
        <v>9</v>
      </c>
      <c r="G5078" t="s">
        <v>10</v>
      </c>
      <c r="H5078">
        <v>682</v>
      </c>
      <c r="J5078">
        <v>2010</v>
      </c>
      <c r="K5078">
        <v>256</v>
      </c>
      <c r="L5078" s="1">
        <v>40434</v>
      </c>
      <c r="M5078">
        <v>681</v>
      </c>
      <c r="N5078">
        <v>2010</v>
      </c>
      <c r="O5078">
        <v>45784</v>
      </c>
    </row>
    <row r="5079" spans="1:15" x14ac:dyDescent="0.25">
      <c r="A5079" t="s">
        <v>70</v>
      </c>
      <c r="B5079">
        <v>2013</v>
      </c>
      <c r="D5079" s="1">
        <v>41516</v>
      </c>
      <c r="E5079" t="s">
        <v>8</v>
      </c>
      <c r="F5079" t="s">
        <v>9</v>
      </c>
      <c r="G5079" t="s">
        <v>10</v>
      </c>
      <c r="H5079">
        <v>1716</v>
      </c>
      <c r="J5079">
        <v>2011</v>
      </c>
      <c r="K5079">
        <v>256</v>
      </c>
      <c r="L5079" s="1">
        <v>40799</v>
      </c>
      <c r="M5079">
        <v>1014</v>
      </c>
      <c r="N5079">
        <v>2011</v>
      </c>
      <c r="O5079">
        <v>44814</v>
      </c>
    </row>
    <row r="5080" spans="1:15" x14ac:dyDescent="0.25">
      <c r="A5080" t="s">
        <v>70</v>
      </c>
      <c r="B5080">
        <v>2013</v>
      </c>
      <c r="D5080" s="1">
        <v>41517</v>
      </c>
      <c r="E5080" t="s">
        <v>8</v>
      </c>
      <c r="F5080" t="s">
        <v>9</v>
      </c>
      <c r="G5080" t="s">
        <v>10</v>
      </c>
      <c r="H5080">
        <v>1651</v>
      </c>
      <c r="J5080">
        <v>2012</v>
      </c>
      <c r="K5080">
        <v>256</v>
      </c>
      <c r="L5080" s="1">
        <v>41164</v>
      </c>
      <c r="M5080">
        <v>1694</v>
      </c>
      <c r="N5080">
        <v>2012</v>
      </c>
      <c r="O5080">
        <v>85081</v>
      </c>
    </row>
    <row r="5081" spans="1:15" x14ac:dyDescent="0.25">
      <c r="A5081" t="s">
        <v>70</v>
      </c>
      <c r="B5081">
        <v>2013</v>
      </c>
      <c r="D5081" s="1">
        <v>41518</v>
      </c>
      <c r="E5081" t="s">
        <v>8</v>
      </c>
      <c r="F5081" t="s">
        <v>9</v>
      </c>
      <c r="G5081" t="s">
        <v>10</v>
      </c>
      <c r="H5081">
        <v>1537</v>
      </c>
      <c r="J5081">
        <v>2013</v>
      </c>
      <c r="K5081">
        <v>256</v>
      </c>
      <c r="L5081" s="1">
        <v>41530</v>
      </c>
      <c r="M5081">
        <v>570</v>
      </c>
      <c r="N5081">
        <v>2013</v>
      </c>
      <c r="O5081">
        <v>88164</v>
      </c>
    </row>
    <row r="5082" spans="1:15" x14ac:dyDescent="0.25">
      <c r="A5082" t="s">
        <v>70</v>
      </c>
      <c r="B5082">
        <v>2013</v>
      </c>
      <c r="D5082" s="1">
        <v>41519</v>
      </c>
      <c r="E5082" t="s">
        <v>8</v>
      </c>
      <c r="F5082" t="s">
        <v>9</v>
      </c>
      <c r="G5082" t="s">
        <v>10</v>
      </c>
      <c r="H5082">
        <v>1974</v>
      </c>
      <c r="J5082">
        <v>2014</v>
      </c>
      <c r="K5082">
        <v>256</v>
      </c>
      <c r="L5082" s="1">
        <v>41895</v>
      </c>
      <c r="M5082">
        <v>697</v>
      </c>
      <c r="N5082">
        <v>2014</v>
      </c>
      <c r="O5082">
        <v>43022</v>
      </c>
    </row>
    <row r="5083" spans="1:15" x14ac:dyDescent="0.25">
      <c r="A5083" t="s">
        <v>70</v>
      </c>
      <c r="B5083">
        <v>2013</v>
      </c>
      <c r="D5083" s="1">
        <v>41520</v>
      </c>
      <c r="E5083" t="s">
        <v>8</v>
      </c>
      <c r="F5083" t="s">
        <v>9</v>
      </c>
      <c r="G5083" t="s">
        <v>10</v>
      </c>
      <c r="H5083">
        <v>1680</v>
      </c>
      <c r="J5083">
        <v>2015</v>
      </c>
      <c r="K5083">
        <v>256</v>
      </c>
      <c r="L5083" s="1">
        <v>42260</v>
      </c>
      <c r="M5083">
        <v>144</v>
      </c>
      <c r="N5083">
        <v>2015</v>
      </c>
      <c r="O5083">
        <v>95727</v>
      </c>
    </row>
    <row r="5084" spans="1:15" x14ac:dyDescent="0.25">
      <c r="A5084" t="s">
        <v>70</v>
      </c>
      <c r="B5084">
        <v>2013</v>
      </c>
      <c r="D5084" s="1">
        <v>41521</v>
      </c>
      <c r="E5084" t="s">
        <v>8</v>
      </c>
      <c r="F5084" t="s">
        <v>9</v>
      </c>
      <c r="G5084" t="s">
        <v>10</v>
      </c>
      <c r="H5084">
        <v>2212</v>
      </c>
      <c r="J5084">
        <v>2016</v>
      </c>
      <c r="K5084">
        <v>256</v>
      </c>
      <c r="L5084" s="1">
        <v>42625</v>
      </c>
      <c r="M5084">
        <v>777</v>
      </c>
      <c r="N5084">
        <v>2016</v>
      </c>
      <c r="O5084">
        <v>61982</v>
      </c>
    </row>
    <row r="5085" spans="1:15" x14ac:dyDescent="0.25">
      <c r="A5085" t="s">
        <v>70</v>
      </c>
      <c r="B5085">
        <v>2013</v>
      </c>
      <c r="D5085" s="1">
        <v>41522</v>
      </c>
      <c r="E5085" t="s">
        <v>8</v>
      </c>
      <c r="F5085" t="s">
        <v>9</v>
      </c>
      <c r="G5085" t="s">
        <v>10</v>
      </c>
      <c r="H5085">
        <v>1374</v>
      </c>
      <c r="J5085">
        <v>2017</v>
      </c>
      <c r="K5085">
        <v>256</v>
      </c>
      <c r="L5085" s="1">
        <v>42991</v>
      </c>
      <c r="M5085">
        <v>2944</v>
      </c>
      <c r="N5085">
        <v>2017</v>
      </c>
      <c r="O5085">
        <v>60882</v>
      </c>
    </row>
    <row r="5086" spans="1:15" x14ac:dyDescent="0.25">
      <c r="A5086" t="s">
        <v>70</v>
      </c>
      <c r="B5086">
        <v>2013</v>
      </c>
      <c r="D5086" s="1">
        <v>41523</v>
      </c>
      <c r="E5086" t="s">
        <v>8</v>
      </c>
      <c r="F5086" t="s">
        <v>9</v>
      </c>
      <c r="G5086" t="s">
        <v>10</v>
      </c>
      <c r="H5086">
        <v>1951</v>
      </c>
      <c r="J5086">
        <v>2018</v>
      </c>
      <c r="K5086">
        <v>256</v>
      </c>
      <c r="L5086" s="1">
        <v>43356</v>
      </c>
      <c r="M5086">
        <v>1172</v>
      </c>
      <c r="N5086">
        <v>2018</v>
      </c>
      <c r="O5086">
        <v>72218</v>
      </c>
    </row>
    <row r="5087" spans="1:15" x14ac:dyDescent="0.25">
      <c r="A5087" t="s">
        <v>70</v>
      </c>
      <c r="B5087">
        <v>2013</v>
      </c>
      <c r="D5087" s="1">
        <v>41524</v>
      </c>
      <c r="E5087" t="s">
        <v>8</v>
      </c>
      <c r="F5087" t="s">
        <v>9</v>
      </c>
      <c r="G5087" t="s">
        <v>10</v>
      </c>
      <c r="H5087">
        <v>1235</v>
      </c>
      <c r="J5087">
        <v>2019</v>
      </c>
      <c r="K5087">
        <v>256</v>
      </c>
      <c r="L5087" s="1">
        <v>43721</v>
      </c>
      <c r="M5087">
        <v>141</v>
      </c>
      <c r="N5087">
        <v>2019</v>
      </c>
      <c r="O5087">
        <v>117320</v>
      </c>
    </row>
    <row r="5088" spans="1:15" x14ac:dyDescent="0.25">
      <c r="A5088" t="s">
        <v>70</v>
      </c>
      <c r="B5088">
        <v>2013</v>
      </c>
      <c r="D5088" s="1">
        <v>41525</v>
      </c>
      <c r="E5088" t="s">
        <v>8</v>
      </c>
      <c r="F5088" t="s">
        <v>9</v>
      </c>
      <c r="G5088" t="s">
        <v>10</v>
      </c>
      <c r="H5088">
        <v>306</v>
      </c>
      <c r="J5088">
        <v>2020</v>
      </c>
      <c r="K5088">
        <v>256</v>
      </c>
      <c r="L5088" s="1">
        <v>44086</v>
      </c>
      <c r="M5088">
        <v>689</v>
      </c>
      <c r="N5088">
        <v>2020</v>
      </c>
      <c r="O5088">
        <v>36954.526315800002</v>
      </c>
    </row>
    <row r="5089" spans="1:15" x14ac:dyDescent="0.25">
      <c r="A5089" t="s">
        <v>70</v>
      </c>
      <c r="B5089">
        <v>2013</v>
      </c>
      <c r="D5089" s="1">
        <v>41526</v>
      </c>
      <c r="E5089" t="s">
        <v>8</v>
      </c>
      <c r="F5089" t="s">
        <v>9</v>
      </c>
      <c r="G5089" t="s">
        <v>10</v>
      </c>
      <c r="H5089">
        <v>666</v>
      </c>
      <c r="J5089">
        <v>2021</v>
      </c>
      <c r="K5089">
        <v>256</v>
      </c>
      <c r="L5089" s="1">
        <v>44452</v>
      </c>
      <c r="M5089">
        <v>813</v>
      </c>
      <c r="N5089">
        <v>2021</v>
      </c>
      <c r="O5089">
        <v>39509</v>
      </c>
    </row>
    <row r="5090" spans="1:15" x14ac:dyDescent="0.25">
      <c r="A5090" t="s">
        <v>70</v>
      </c>
      <c r="B5090">
        <v>2013</v>
      </c>
      <c r="D5090" s="1">
        <v>41527</v>
      </c>
      <c r="E5090" t="s">
        <v>8</v>
      </c>
      <c r="F5090" t="s">
        <v>9</v>
      </c>
      <c r="G5090" t="s">
        <v>10</v>
      </c>
      <c r="H5090">
        <v>952</v>
      </c>
      <c r="J5090">
        <v>1971</v>
      </c>
      <c r="K5090">
        <v>257</v>
      </c>
      <c r="L5090" s="1">
        <v>26190</v>
      </c>
      <c r="M5090">
        <v>87</v>
      </c>
      <c r="N5090">
        <v>1971</v>
      </c>
      <c r="O5090">
        <v>24911</v>
      </c>
    </row>
    <row r="5091" spans="1:15" x14ac:dyDescent="0.25">
      <c r="A5091" t="s">
        <v>70</v>
      </c>
      <c r="B5091">
        <v>2013</v>
      </c>
      <c r="D5091" s="1">
        <v>41528</v>
      </c>
      <c r="E5091" t="s">
        <v>8</v>
      </c>
      <c r="F5091" t="s">
        <v>9</v>
      </c>
      <c r="G5091" t="s">
        <v>10</v>
      </c>
      <c r="H5091">
        <v>408</v>
      </c>
      <c r="J5091">
        <v>1972</v>
      </c>
      <c r="K5091">
        <v>257</v>
      </c>
      <c r="L5091" s="1">
        <v>26555</v>
      </c>
      <c r="M5091">
        <v>226</v>
      </c>
      <c r="N5091">
        <v>1972</v>
      </c>
      <c r="O5091">
        <v>32387</v>
      </c>
    </row>
    <row r="5092" spans="1:15" x14ac:dyDescent="0.25">
      <c r="A5092" t="s">
        <v>70</v>
      </c>
      <c r="B5092">
        <v>2013</v>
      </c>
      <c r="D5092" s="1">
        <v>41529</v>
      </c>
      <c r="E5092" t="s">
        <v>8</v>
      </c>
      <c r="F5092" t="s">
        <v>9</v>
      </c>
      <c r="G5092" t="s">
        <v>10</v>
      </c>
      <c r="H5092">
        <v>245</v>
      </c>
      <c r="J5092">
        <v>1973</v>
      </c>
      <c r="K5092">
        <v>257</v>
      </c>
      <c r="L5092" s="1">
        <v>26921</v>
      </c>
      <c r="M5092">
        <v>346</v>
      </c>
      <c r="N5092">
        <v>1973</v>
      </c>
      <c r="O5092">
        <v>30825</v>
      </c>
    </row>
    <row r="5093" spans="1:15" x14ac:dyDescent="0.25">
      <c r="A5093" t="s">
        <v>70</v>
      </c>
      <c r="B5093">
        <v>2013</v>
      </c>
      <c r="D5093" s="1">
        <v>41530</v>
      </c>
      <c r="E5093" t="s">
        <v>8</v>
      </c>
      <c r="F5093" t="s">
        <v>9</v>
      </c>
      <c r="G5093" t="s">
        <v>10</v>
      </c>
      <c r="H5093">
        <v>570</v>
      </c>
      <c r="J5093">
        <v>1974</v>
      </c>
      <c r="K5093">
        <v>257</v>
      </c>
      <c r="L5093" s="1">
        <v>27286</v>
      </c>
      <c r="M5093">
        <v>0</v>
      </c>
      <c r="N5093">
        <v>1974</v>
      </c>
      <c r="O5093">
        <v>81449</v>
      </c>
    </row>
    <row r="5094" spans="1:15" x14ac:dyDescent="0.25">
      <c r="A5094" t="s">
        <v>70</v>
      </c>
      <c r="B5094">
        <v>2013</v>
      </c>
      <c r="D5094" s="1">
        <v>41531</v>
      </c>
      <c r="E5094" t="s">
        <v>8</v>
      </c>
      <c r="F5094" t="s">
        <v>9</v>
      </c>
      <c r="G5094" t="s">
        <v>10</v>
      </c>
      <c r="H5094">
        <v>915</v>
      </c>
      <c r="J5094">
        <v>1975</v>
      </c>
      <c r="K5094">
        <v>257</v>
      </c>
      <c r="L5094" s="1">
        <v>27651</v>
      </c>
      <c r="M5094">
        <v>0</v>
      </c>
      <c r="N5094">
        <v>1975</v>
      </c>
      <c r="O5094">
        <v>26407</v>
      </c>
    </row>
    <row r="5095" spans="1:15" x14ac:dyDescent="0.25">
      <c r="A5095" t="s">
        <v>70</v>
      </c>
      <c r="B5095">
        <v>2013</v>
      </c>
      <c r="D5095" s="1">
        <v>41532</v>
      </c>
      <c r="E5095" t="s">
        <v>8</v>
      </c>
      <c r="F5095" t="s">
        <v>9</v>
      </c>
      <c r="G5095" t="s">
        <v>10</v>
      </c>
      <c r="H5095">
        <v>689</v>
      </c>
      <c r="J5095">
        <v>1976</v>
      </c>
      <c r="K5095">
        <v>257</v>
      </c>
      <c r="L5095" s="1">
        <v>28016</v>
      </c>
      <c r="M5095">
        <v>2650</v>
      </c>
      <c r="N5095">
        <v>1976</v>
      </c>
      <c r="O5095">
        <v>54561</v>
      </c>
    </row>
    <row r="5096" spans="1:15" x14ac:dyDescent="0.25">
      <c r="A5096" t="s">
        <v>70</v>
      </c>
      <c r="B5096">
        <v>2013</v>
      </c>
      <c r="D5096" s="1">
        <v>41533</v>
      </c>
      <c r="E5096" t="s">
        <v>8</v>
      </c>
      <c r="F5096" t="s">
        <v>9</v>
      </c>
      <c r="G5096" t="s">
        <v>10</v>
      </c>
      <c r="H5096">
        <v>243</v>
      </c>
      <c r="J5096">
        <v>1977</v>
      </c>
      <c r="K5096">
        <v>257</v>
      </c>
      <c r="L5096" s="1">
        <v>28382</v>
      </c>
      <c r="M5096">
        <v>0</v>
      </c>
      <c r="N5096">
        <v>1977</v>
      </c>
      <c r="O5096">
        <v>34845</v>
      </c>
    </row>
    <row r="5097" spans="1:15" x14ac:dyDescent="0.25">
      <c r="A5097" t="s">
        <v>70</v>
      </c>
      <c r="B5097">
        <v>2013</v>
      </c>
      <c r="D5097" s="1">
        <v>41534</v>
      </c>
      <c r="E5097" t="s">
        <v>8</v>
      </c>
      <c r="F5097" t="s">
        <v>9</v>
      </c>
      <c r="G5097" t="s">
        <v>10</v>
      </c>
      <c r="H5097">
        <v>763</v>
      </c>
      <c r="J5097">
        <v>1978</v>
      </c>
      <c r="K5097">
        <v>257</v>
      </c>
      <c r="L5097" s="1">
        <v>28747</v>
      </c>
      <c r="M5097">
        <v>1032</v>
      </c>
      <c r="N5097">
        <v>1978</v>
      </c>
      <c r="O5097">
        <v>43886</v>
      </c>
    </row>
    <row r="5098" spans="1:15" x14ac:dyDescent="0.25">
      <c r="A5098" t="s">
        <v>70</v>
      </c>
      <c r="B5098">
        <v>2013</v>
      </c>
      <c r="D5098" s="1">
        <v>41535</v>
      </c>
      <c r="E5098" t="s">
        <v>8</v>
      </c>
      <c r="F5098" t="s">
        <v>9</v>
      </c>
      <c r="G5098" t="s">
        <v>10</v>
      </c>
      <c r="H5098">
        <v>1185</v>
      </c>
      <c r="J5098">
        <v>1979</v>
      </c>
      <c r="K5098">
        <v>257</v>
      </c>
      <c r="L5098" s="1">
        <v>29112</v>
      </c>
      <c r="M5098">
        <v>0</v>
      </c>
      <c r="N5098">
        <v>1979</v>
      </c>
      <c r="O5098">
        <v>73369</v>
      </c>
    </row>
    <row r="5099" spans="1:15" x14ac:dyDescent="0.25">
      <c r="A5099" t="s">
        <v>70</v>
      </c>
      <c r="B5099">
        <v>2013</v>
      </c>
      <c r="D5099" s="1">
        <v>41536</v>
      </c>
      <c r="E5099" t="s">
        <v>8</v>
      </c>
      <c r="F5099" t="s">
        <v>9</v>
      </c>
      <c r="G5099" t="s">
        <v>10</v>
      </c>
      <c r="H5099">
        <v>1216</v>
      </c>
      <c r="J5099">
        <v>1980</v>
      </c>
      <c r="K5099">
        <v>257</v>
      </c>
      <c r="L5099" s="1">
        <v>29477</v>
      </c>
      <c r="M5099">
        <v>2541</v>
      </c>
      <c r="N5099">
        <v>1980</v>
      </c>
      <c r="O5099">
        <v>73441</v>
      </c>
    </row>
    <row r="5100" spans="1:15" x14ac:dyDescent="0.25">
      <c r="A5100" t="s">
        <v>70</v>
      </c>
      <c r="B5100">
        <v>2013</v>
      </c>
      <c r="D5100" s="1">
        <v>41537</v>
      </c>
      <c r="E5100" t="s">
        <v>8</v>
      </c>
      <c r="F5100" t="s">
        <v>9</v>
      </c>
      <c r="G5100" t="s">
        <v>10</v>
      </c>
      <c r="H5100">
        <v>26</v>
      </c>
      <c r="J5100">
        <v>1981</v>
      </c>
      <c r="K5100">
        <v>257</v>
      </c>
      <c r="L5100" s="1">
        <v>29843</v>
      </c>
      <c r="M5100">
        <v>150</v>
      </c>
      <c r="N5100">
        <v>1981</v>
      </c>
      <c r="O5100">
        <v>30360</v>
      </c>
    </row>
    <row r="5101" spans="1:15" x14ac:dyDescent="0.25">
      <c r="A5101" t="s">
        <v>70</v>
      </c>
      <c r="B5101">
        <v>2013</v>
      </c>
      <c r="D5101" s="1">
        <v>41538</v>
      </c>
      <c r="E5101" t="s">
        <v>8</v>
      </c>
      <c r="F5101" t="s">
        <v>9</v>
      </c>
      <c r="G5101" t="s">
        <v>10</v>
      </c>
      <c r="H5101">
        <v>619</v>
      </c>
      <c r="J5101">
        <v>1982</v>
      </c>
      <c r="K5101">
        <v>257</v>
      </c>
      <c r="L5101" s="1">
        <v>30208</v>
      </c>
      <c r="M5101">
        <v>1685</v>
      </c>
      <c r="N5101">
        <v>1982</v>
      </c>
      <c r="O5101">
        <v>44767</v>
      </c>
    </row>
    <row r="5102" spans="1:15" x14ac:dyDescent="0.25">
      <c r="A5102" t="s">
        <v>70</v>
      </c>
      <c r="B5102">
        <v>2013</v>
      </c>
      <c r="D5102" s="1">
        <v>41539</v>
      </c>
      <c r="E5102" t="s">
        <v>8</v>
      </c>
      <c r="F5102" t="s">
        <v>9</v>
      </c>
      <c r="G5102" t="s">
        <v>10</v>
      </c>
      <c r="H5102">
        <v>556</v>
      </c>
      <c r="J5102">
        <v>1983</v>
      </c>
      <c r="K5102">
        <v>257</v>
      </c>
      <c r="L5102" s="1">
        <v>30573</v>
      </c>
      <c r="M5102">
        <v>3781</v>
      </c>
      <c r="N5102">
        <v>1983</v>
      </c>
      <c r="O5102">
        <v>98778</v>
      </c>
    </row>
    <row r="5103" spans="1:15" x14ac:dyDescent="0.25">
      <c r="A5103" t="s">
        <v>70</v>
      </c>
      <c r="B5103">
        <v>2013</v>
      </c>
      <c r="D5103" s="1">
        <v>41540</v>
      </c>
      <c r="E5103" t="s">
        <v>8</v>
      </c>
      <c r="F5103" t="s">
        <v>9</v>
      </c>
      <c r="G5103" t="s">
        <v>10</v>
      </c>
      <c r="H5103">
        <v>1098</v>
      </c>
      <c r="J5103">
        <v>1984</v>
      </c>
      <c r="K5103">
        <v>257</v>
      </c>
      <c r="L5103" s="1">
        <v>30938</v>
      </c>
      <c r="M5103">
        <v>2586</v>
      </c>
      <c r="N5103">
        <v>1984</v>
      </c>
      <c r="O5103">
        <v>68493</v>
      </c>
    </row>
    <row r="5104" spans="1:15" x14ac:dyDescent="0.25">
      <c r="A5104" t="s">
        <v>70</v>
      </c>
      <c r="B5104">
        <v>2013</v>
      </c>
      <c r="D5104" s="1">
        <v>41541</v>
      </c>
      <c r="E5104" t="s">
        <v>8</v>
      </c>
      <c r="F5104" t="s">
        <v>9</v>
      </c>
      <c r="G5104" t="s">
        <v>10</v>
      </c>
      <c r="H5104">
        <v>1015</v>
      </c>
      <c r="J5104">
        <v>1985</v>
      </c>
      <c r="K5104">
        <v>257</v>
      </c>
      <c r="L5104" s="1">
        <v>31304</v>
      </c>
      <c r="M5104">
        <v>260</v>
      </c>
      <c r="N5104">
        <v>1985</v>
      </c>
      <c r="O5104">
        <v>18451</v>
      </c>
    </row>
    <row r="5105" spans="1:15" x14ac:dyDescent="0.25">
      <c r="A5105" t="s">
        <v>70</v>
      </c>
      <c r="B5105">
        <v>2013</v>
      </c>
      <c r="D5105" s="1">
        <v>41542</v>
      </c>
      <c r="E5105" t="s">
        <v>8</v>
      </c>
      <c r="F5105" t="s">
        <v>9</v>
      </c>
      <c r="G5105" t="s">
        <v>10</v>
      </c>
      <c r="H5105">
        <v>1547</v>
      </c>
      <c r="J5105">
        <v>1986</v>
      </c>
      <c r="K5105">
        <v>257</v>
      </c>
      <c r="L5105" s="1">
        <v>31669</v>
      </c>
      <c r="M5105">
        <v>383</v>
      </c>
      <c r="N5105">
        <v>1986</v>
      </c>
      <c r="O5105">
        <v>8422</v>
      </c>
    </row>
    <row r="5106" spans="1:15" x14ac:dyDescent="0.25">
      <c r="A5106" t="s">
        <v>70</v>
      </c>
      <c r="B5106">
        <v>2013</v>
      </c>
      <c r="D5106" s="1">
        <v>41543</v>
      </c>
      <c r="E5106" t="s">
        <v>8</v>
      </c>
      <c r="F5106" t="s">
        <v>9</v>
      </c>
      <c r="G5106" t="s">
        <v>10</v>
      </c>
      <c r="H5106">
        <v>2122</v>
      </c>
      <c r="J5106">
        <v>1987</v>
      </c>
      <c r="K5106">
        <v>257</v>
      </c>
      <c r="L5106" s="1">
        <v>32034</v>
      </c>
      <c r="M5106">
        <v>0</v>
      </c>
      <c r="N5106">
        <v>1987</v>
      </c>
      <c r="O5106">
        <v>24044</v>
      </c>
    </row>
    <row r="5107" spans="1:15" x14ac:dyDescent="0.25">
      <c r="A5107" t="s">
        <v>70</v>
      </c>
      <c r="B5107">
        <v>2013</v>
      </c>
      <c r="D5107" s="1">
        <v>41544</v>
      </c>
      <c r="E5107" t="s">
        <v>8</v>
      </c>
      <c r="F5107" t="s">
        <v>9</v>
      </c>
      <c r="G5107" t="s">
        <v>10</v>
      </c>
      <c r="H5107">
        <v>1552</v>
      </c>
      <c r="J5107">
        <v>1988</v>
      </c>
      <c r="K5107">
        <v>257</v>
      </c>
      <c r="L5107" s="1">
        <v>32399</v>
      </c>
      <c r="M5107">
        <v>9</v>
      </c>
      <c r="N5107">
        <v>1988</v>
      </c>
      <c r="O5107">
        <v>16830</v>
      </c>
    </row>
    <row r="5108" spans="1:15" x14ac:dyDescent="0.25">
      <c r="A5108" t="s">
        <v>70</v>
      </c>
      <c r="B5108">
        <v>2013</v>
      </c>
      <c r="D5108" s="1">
        <v>41545</v>
      </c>
      <c r="E5108" t="s">
        <v>8</v>
      </c>
      <c r="F5108" t="s">
        <v>9</v>
      </c>
      <c r="G5108" t="s">
        <v>10</v>
      </c>
      <c r="H5108">
        <v>988</v>
      </c>
      <c r="J5108">
        <v>1989</v>
      </c>
      <c r="K5108">
        <v>257</v>
      </c>
      <c r="L5108" s="1">
        <v>32765</v>
      </c>
      <c r="M5108">
        <v>1154</v>
      </c>
      <c r="N5108">
        <v>1989</v>
      </c>
      <c r="O5108">
        <v>79846</v>
      </c>
    </row>
    <row r="5109" spans="1:15" x14ac:dyDescent="0.25">
      <c r="A5109" t="s">
        <v>70</v>
      </c>
      <c r="B5109">
        <v>2013</v>
      </c>
      <c r="D5109" s="1">
        <v>41546</v>
      </c>
      <c r="E5109" t="s">
        <v>8</v>
      </c>
      <c r="F5109" t="s">
        <v>9</v>
      </c>
      <c r="G5109" t="s">
        <v>10</v>
      </c>
      <c r="H5109">
        <v>1811</v>
      </c>
      <c r="J5109">
        <v>1990</v>
      </c>
      <c r="K5109">
        <v>257</v>
      </c>
      <c r="L5109" s="1">
        <v>33130</v>
      </c>
      <c r="M5109">
        <v>6</v>
      </c>
      <c r="N5109">
        <v>1990</v>
      </c>
      <c r="O5109">
        <v>46141</v>
      </c>
    </row>
    <row r="5110" spans="1:15" x14ac:dyDescent="0.25">
      <c r="A5110" t="s">
        <v>70</v>
      </c>
      <c r="B5110">
        <v>2013</v>
      </c>
      <c r="D5110" s="1">
        <v>41547</v>
      </c>
      <c r="E5110" t="s">
        <v>8</v>
      </c>
      <c r="F5110" t="s">
        <v>9</v>
      </c>
      <c r="G5110" t="s">
        <v>10</v>
      </c>
      <c r="H5110">
        <v>1068</v>
      </c>
      <c r="J5110">
        <v>1991</v>
      </c>
      <c r="K5110">
        <v>257</v>
      </c>
      <c r="L5110" s="1">
        <v>33495</v>
      </c>
      <c r="M5110">
        <v>255</v>
      </c>
      <c r="N5110">
        <v>1991</v>
      </c>
      <c r="O5110">
        <v>38582</v>
      </c>
    </row>
    <row r="5111" spans="1:15" x14ac:dyDescent="0.25">
      <c r="A5111" t="s">
        <v>70</v>
      </c>
      <c r="B5111">
        <v>2013</v>
      </c>
      <c r="D5111" s="1">
        <v>41548</v>
      </c>
      <c r="E5111" t="s">
        <v>8</v>
      </c>
      <c r="F5111" t="s">
        <v>9</v>
      </c>
      <c r="G5111" t="s">
        <v>10</v>
      </c>
      <c r="H5111">
        <v>2237</v>
      </c>
      <c r="J5111">
        <v>1992</v>
      </c>
      <c r="K5111">
        <v>257</v>
      </c>
      <c r="L5111" s="1">
        <v>33860</v>
      </c>
      <c r="M5111">
        <v>323</v>
      </c>
      <c r="N5111">
        <v>1992</v>
      </c>
      <c r="O5111">
        <v>58730</v>
      </c>
    </row>
    <row r="5112" spans="1:15" x14ac:dyDescent="0.25">
      <c r="A5112" t="s">
        <v>70</v>
      </c>
      <c r="B5112">
        <v>2013</v>
      </c>
      <c r="D5112" s="1">
        <v>41549</v>
      </c>
      <c r="E5112" t="s">
        <v>8</v>
      </c>
      <c r="F5112" t="s">
        <v>9</v>
      </c>
      <c r="G5112" t="s">
        <v>10</v>
      </c>
      <c r="H5112">
        <v>773</v>
      </c>
      <c r="J5112">
        <v>1993</v>
      </c>
      <c r="K5112">
        <v>257</v>
      </c>
      <c r="L5112" s="1">
        <v>34226</v>
      </c>
      <c r="M5112">
        <v>20072</v>
      </c>
      <c r="N5112">
        <v>1993</v>
      </c>
      <c r="O5112">
        <v>141762</v>
      </c>
    </row>
    <row r="5113" spans="1:15" x14ac:dyDescent="0.25">
      <c r="A5113" t="s">
        <v>70</v>
      </c>
      <c r="B5113">
        <v>2013</v>
      </c>
      <c r="D5113" s="1">
        <v>41550</v>
      </c>
      <c r="E5113" t="s">
        <v>8</v>
      </c>
      <c r="F5113" t="s">
        <v>9</v>
      </c>
      <c r="G5113" t="s">
        <v>10</v>
      </c>
      <c r="H5113">
        <v>638</v>
      </c>
      <c r="J5113">
        <v>1994</v>
      </c>
      <c r="K5113">
        <v>257</v>
      </c>
      <c r="L5113" s="1">
        <v>34591</v>
      </c>
      <c r="M5113">
        <v>2058</v>
      </c>
      <c r="N5113">
        <v>1994</v>
      </c>
      <c r="O5113">
        <v>70610</v>
      </c>
    </row>
    <row r="5114" spans="1:15" x14ac:dyDescent="0.25">
      <c r="A5114" t="s">
        <v>70</v>
      </c>
      <c r="B5114">
        <v>2013</v>
      </c>
      <c r="D5114" s="1">
        <v>41551</v>
      </c>
      <c r="E5114" t="s">
        <v>8</v>
      </c>
      <c r="F5114" t="s">
        <v>9</v>
      </c>
      <c r="G5114" t="s">
        <v>10</v>
      </c>
      <c r="H5114">
        <v>437</v>
      </c>
      <c r="J5114">
        <v>1995</v>
      </c>
      <c r="K5114">
        <v>257</v>
      </c>
      <c r="L5114" s="1">
        <v>34956</v>
      </c>
      <c r="M5114">
        <v>38</v>
      </c>
      <c r="N5114">
        <v>1995</v>
      </c>
      <c r="O5114">
        <v>44717</v>
      </c>
    </row>
    <row r="5115" spans="1:15" x14ac:dyDescent="0.25">
      <c r="A5115" t="s">
        <v>70</v>
      </c>
      <c r="B5115">
        <v>2013</v>
      </c>
      <c r="D5115" s="1">
        <v>41552</v>
      </c>
      <c r="E5115" t="s">
        <v>8</v>
      </c>
      <c r="F5115" t="s">
        <v>9</v>
      </c>
      <c r="G5115" t="s">
        <v>10</v>
      </c>
      <c r="H5115">
        <v>394</v>
      </c>
      <c r="J5115">
        <v>1999</v>
      </c>
      <c r="K5115">
        <v>257</v>
      </c>
      <c r="L5115" s="1">
        <v>36417</v>
      </c>
      <c r="M5115">
        <v>1958</v>
      </c>
      <c r="N5115">
        <v>1999</v>
      </c>
      <c r="O5115">
        <v>62387</v>
      </c>
    </row>
    <row r="5116" spans="1:15" x14ac:dyDescent="0.25">
      <c r="A5116" t="s">
        <v>70</v>
      </c>
      <c r="B5116">
        <v>2013</v>
      </c>
      <c r="D5116" s="1">
        <v>41553</v>
      </c>
      <c r="E5116" t="s">
        <v>8</v>
      </c>
      <c r="F5116" t="s">
        <v>9</v>
      </c>
      <c r="G5116" t="s">
        <v>10</v>
      </c>
      <c r="H5116">
        <v>923</v>
      </c>
      <c r="J5116">
        <v>2000</v>
      </c>
      <c r="K5116">
        <v>257</v>
      </c>
      <c r="L5116" s="1">
        <v>36782</v>
      </c>
      <c r="M5116">
        <v>2207</v>
      </c>
      <c r="N5116">
        <v>2000</v>
      </c>
      <c r="O5116">
        <v>41786</v>
      </c>
    </row>
    <row r="5117" spans="1:15" x14ac:dyDescent="0.25">
      <c r="A5117" t="s">
        <v>70</v>
      </c>
      <c r="B5117">
        <v>2014</v>
      </c>
      <c r="D5117" s="1">
        <v>41807</v>
      </c>
      <c r="E5117" t="s">
        <v>8</v>
      </c>
      <c r="F5117" t="s">
        <v>9</v>
      </c>
      <c r="G5117" t="s">
        <v>10</v>
      </c>
      <c r="H5117">
        <v>24</v>
      </c>
      <c r="J5117">
        <v>2001</v>
      </c>
      <c r="K5117">
        <v>257</v>
      </c>
      <c r="L5117" s="1">
        <v>37148</v>
      </c>
      <c r="M5117">
        <v>0</v>
      </c>
      <c r="N5117">
        <v>2001</v>
      </c>
      <c r="O5117">
        <v>49096</v>
      </c>
    </row>
    <row r="5118" spans="1:15" x14ac:dyDescent="0.25">
      <c r="A5118" t="s">
        <v>70</v>
      </c>
      <c r="B5118">
        <v>2014</v>
      </c>
      <c r="D5118" s="1">
        <v>41808</v>
      </c>
      <c r="E5118" t="s">
        <v>8</v>
      </c>
      <c r="F5118" t="s">
        <v>9</v>
      </c>
      <c r="G5118" t="s">
        <v>10</v>
      </c>
      <c r="H5118">
        <v>613</v>
      </c>
      <c r="J5118">
        <v>2002</v>
      </c>
      <c r="K5118">
        <v>257</v>
      </c>
      <c r="L5118" s="1">
        <v>37513</v>
      </c>
      <c r="M5118">
        <v>1629</v>
      </c>
      <c r="N5118">
        <v>2002</v>
      </c>
      <c r="O5118">
        <v>37118</v>
      </c>
    </row>
    <row r="5119" spans="1:15" x14ac:dyDescent="0.25">
      <c r="A5119" t="s">
        <v>70</v>
      </c>
      <c r="B5119">
        <v>2014</v>
      </c>
      <c r="D5119" s="1">
        <v>41809</v>
      </c>
      <c r="E5119" t="s">
        <v>8</v>
      </c>
      <c r="F5119" t="s">
        <v>9</v>
      </c>
      <c r="G5119" t="s">
        <v>10</v>
      </c>
      <c r="H5119">
        <v>405</v>
      </c>
      <c r="J5119">
        <v>2003</v>
      </c>
      <c r="K5119">
        <v>257</v>
      </c>
      <c r="L5119" s="1">
        <v>37878</v>
      </c>
      <c r="M5119">
        <v>229</v>
      </c>
      <c r="N5119">
        <v>2003</v>
      </c>
      <c r="O5119">
        <v>20230</v>
      </c>
    </row>
    <row r="5120" spans="1:15" x14ac:dyDescent="0.25">
      <c r="A5120" t="s">
        <v>70</v>
      </c>
      <c r="B5120">
        <v>2014</v>
      </c>
      <c r="D5120" s="1">
        <v>41810</v>
      </c>
      <c r="E5120" t="s">
        <v>8</v>
      </c>
      <c r="F5120" t="s">
        <v>9</v>
      </c>
      <c r="G5120" t="s">
        <v>10</v>
      </c>
      <c r="H5120">
        <v>713</v>
      </c>
      <c r="J5120">
        <v>2004</v>
      </c>
      <c r="K5120">
        <v>257</v>
      </c>
      <c r="L5120" s="1">
        <v>38243</v>
      </c>
      <c r="M5120">
        <v>604</v>
      </c>
      <c r="N5120">
        <v>2004</v>
      </c>
      <c r="O5120">
        <v>54892</v>
      </c>
    </row>
    <row r="5121" spans="1:15" x14ac:dyDescent="0.25">
      <c r="A5121" t="s">
        <v>70</v>
      </c>
      <c r="B5121">
        <v>2014</v>
      </c>
      <c r="D5121" s="1">
        <v>41811</v>
      </c>
      <c r="E5121" t="s">
        <v>8</v>
      </c>
      <c r="F5121" t="s">
        <v>9</v>
      </c>
      <c r="G5121" t="s">
        <v>10</v>
      </c>
      <c r="H5121">
        <v>221</v>
      </c>
      <c r="J5121">
        <v>2005</v>
      </c>
      <c r="K5121">
        <v>257</v>
      </c>
      <c r="L5121" s="1">
        <v>38609</v>
      </c>
      <c r="M5121">
        <v>1470</v>
      </c>
      <c r="N5121">
        <v>2005</v>
      </c>
      <c r="O5121">
        <v>19697</v>
      </c>
    </row>
    <row r="5122" spans="1:15" x14ac:dyDescent="0.25">
      <c r="A5122" t="s">
        <v>70</v>
      </c>
      <c r="B5122">
        <v>2014</v>
      </c>
      <c r="D5122" s="1">
        <v>41812</v>
      </c>
      <c r="E5122" t="s">
        <v>8</v>
      </c>
      <c r="F5122" t="s">
        <v>9</v>
      </c>
      <c r="G5122" t="s">
        <v>10</v>
      </c>
      <c r="H5122">
        <v>360</v>
      </c>
      <c r="J5122">
        <v>2006</v>
      </c>
      <c r="K5122">
        <v>257</v>
      </c>
      <c r="L5122" s="1">
        <v>38974</v>
      </c>
      <c r="M5122">
        <v>605</v>
      </c>
      <c r="N5122">
        <v>2006</v>
      </c>
      <c r="O5122">
        <v>30172</v>
      </c>
    </row>
    <row r="5123" spans="1:15" x14ac:dyDescent="0.25">
      <c r="A5123" t="s">
        <v>70</v>
      </c>
      <c r="B5123">
        <v>2014</v>
      </c>
      <c r="D5123" s="1">
        <v>41813</v>
      </c>
      <c r="E5123" t="s">
        <v>8</v>
      </c>
      <c r="F5123" t="s">
        <v>9</v>
      </c>
      <c r="G5123" t="s">
        <v>10</v>
      </c>
      <c r="H5123">
        <v>20</v>
      </c>
      <c r="J5123">
        <v>2007</v>
      </c>
      <c r="K5123">
        <v>257</v>
      </c>
      <c r="L5123" s="1">
        <v>39339</v>
      </c>
      <c r="M5123">
        <v>74</v>
      </c>
      <c r="N5123">
        <v>2007</v>
      </c>
      <c r="O5123">
        <v>9585</v>
      </c>
    </row>
    <row r="5124" spans="1:15" x14ac:dyDescent="0.25">
      <c r="A5124" t="s">
        <v>70</v>
      </c>
      <c r="B5124">
        <v>2014</v>
      </c>
      <c r="D5124" s="1">
        <v>41814</v>
      </c>
      <c r="E5124" t="s">
        <v>8</v>
      </c>
      <c r="F5124" t="s">
        <v>9</v>
      </c>
      <c r="G5124" t="s">
        <v>10</v>
      </c>
      <c r="H5124">
        <v>2787</v>
      </c>
      <c r="J5124">
        <v>2008</v>
      </c>
      <c r="K5124">
        <v>257</v>
      </c>
      <c r="L5124" s="1">
        <v>39704</v>
      </c>
      <c r="M5124">
        <v>578</v>
      </c>
      <c r="N5124">
        <v>2008</v>
      </c>
      <c r="O5124">
        <v>37343</v>
      </c>
    </row>
    <row r="5125" spans="1:15" x14ac:dyDescent="0.25">
      <c r="A5125" t="s">
        <v>70</v>
      </c>
      <c r="B5125">
        <v>2014</v>
      </c>
      <c r="D5125" s="1">
        <v>41815</v>
      </c>
      <c r="E5125" t="s">
        <v>8</v>
      </c>
      <c r="F5125" t="s">
        <v>9</v>
      </c>
      <c r="G5125" t="s">
        <v>10</v>
      </c>
      <c r="H5125">
        <v>24</v>
      </c>
      <c r="J5125">
        <v>2009</v>
      </c>
      <c r="K5125">
        <v>257</v>
      </c>
      <c r="L5125" s="1">
        <v>40070</v>
      </c>
      <c r="M5125">
        <v>276</v>
      </c>
      <c r="N5125">
        <v>2009</v>
      </c>
      <c r="O5125">
        <v>108544</v>
      </c>
    </row>
    <row r="5126" spans="1:15" x14ac:dyDescent="0.25">
      <c r="A5126" t="s">
        <v>70</v>
      </c>
      <c r="B5126">
        <v>2014</v>
      </c>
      <c r="D5126" s="1">
        <v>41816</v>
      </c>
      <c r="E5126" t="s">
        <v>8</v>
      </c>
      <c r="F5126" t="s">
        <v>9</v>
      </c>
      <c r="G5126" t="s">
        <v>10</v>
      </c>
      <c r="H5126">
        <v>212</v>
      </c>
      <c r="J5126">
        <v>2010</v>
      </c>
      <c r="K5126">
        <v>257</v>
      </c>
      <c r="L5126" s="1">
        <v>40435</v>
      </c>
      <c r="M5126">
        <v>497</v>
      </c>
      <c r="N5126">
        <v>2010</v>
      </c>
      <c r="O5126">
        <v>46281</v>
      </c>
    </row>
    <row r="5127" spans="1:15" x14ac:dyDescent="0.25">
      <c r="A5127" t="s">
        <v>70</v>
      </c>
      <c r="B5127">
        <v>2014</v>
      </c>
      <c r="D5127" s="1">
        <v>41817</v>
      </c>
      <c r="E5127" t="s">
        <v>8</v>
      </c>
      <c r="F5127" t="s">
        <v>9</v>
      </c>
      <c r="G5127" t="s">
        <v>10</v>
      </c>
      <c r="H5127">
        <v>43</v>
      </c>
      <c r="J5127">
        <v>2011</v>
      </c>
      <c r="K5127">
        <v>257</v>
      </c>
      <c r="L5127" s="1">
        <v>40800</v>
      </c>
      <c r="M5127">
        <v>832</v>
      </c>
      <c r="N5127">
        <v>2011</v>
      </c>
      <c r="O5127">
        <v>45646</v>
      </c>
    </row>
    <row r="5128" spans="1:15" x14ac:dyDescent="0.25">
      <c r="A5128" t="s">
        <v>70</v>
      </c>
      <c r="B5128">
        <v>2014</v>
      </c>
      <c r="D5128" s="1">
        <v>41818</v>
      </c>
      <c r="E5128" t="s">
        <v>8</v>
      </c>
      <c r="F5128" t="s">
        <v>9</v>
      </c>
      <c r="G5128" t="s">
        <v>10</v>
      </c>
      <c r="H5128">
        <v>229</v>
      </c>
      <c r="J5128">
        <v>2012</v>
      </c>
      <c r="K5128">
        <v>257</v>
      </c>
      <c r="L5128" s="1">
        <v>41165</v>
      </c>
      <c r="M5128">
        <v>2191</v>
      </c>
      <c r="N5128">
        <v>2012</v>
      </c>
      <c r="O5128">
        <v>87272</v>
      </c>
    </row>
    <row r="5129" spans="1:15" x14ac:dyDescent="0.25">
      <c r="A5129" t="s">
        <v>70</v>
      </c>
      <c r="B5129">
        <v>2014</v>
      </c>
      <c r="D5129" s="1">
        <v>41819</v>
      </c>
      <c r="E5129" t="s">
        <v>8</v>
      </c>
      <c r="F5129" t="s">
        <v>9</v>
      </c>
      <c r="G5129" t="s">
        <v>10</v>
      </c>
      <c r="H5129">
        <v>276</v>
      </c>
      <c r="J5129">
        <v>2013</v>
      </c>
      <c r="K5129">
        <v>257</v>
      </c>
      <c r="L5129" s="1">
        <v>41531</v>
      </c>
      <c r="M5129">
        <v>915</v>
      </c>
      <c r="N5129">
        <v>2013</v>
      </c>
      <c r="O5129">
        <v>89079</v>
      </c>
    </row>
    <row r="5130" spans="1:15" x14ac:dyDescent="0.25">
      <c r="A5130" t="s">
        <v>70</v>
      </c>
      <c r="B5130">
        <v>2014</v>
      </c>
      <c r="D5130" s="1">
        <v>41820</v>
      </c>
      <c r="E5130" t="s">
        <v>8</v>
      </c>
      <c r="F5130" t="s">
        <v>9</v>
      </c>
      <c r="G5130" t="s">
        <v>10</v>
      </c>
      <c r="H5130">
        <v>1087</v>
      </c>
      <c r="J5130">
        <v>2014</v>
      </c>
      <c r="K5130">
        <v>257</v>
      </c>
      <c r="L5130" s="1">
        <v>41896</v>
      </c>
      <c r="M5130">
        <v>742</v>
      </c>
      <c r="N5130">
        <v>2014</v>
      </c>
      <c r="O5130">
        <v>43764</v>
      </c>
    </row>
    <row r="5131" spans="1:15" x14ac:dyDescent="0.25">
      <c r="A5131" t="s">
        <v>70</v>
      </c>
      <c r="B5131">
        <v>2014</v>
      </c>
      <c r="D5131" s="1">
        <v>41821</v>
      </c>
      <c r="E5131" t="s">
        <v>8</v>
      </c>
      <c r="F5131" t="s">
        <v>9</v>
      </c>
      <c r="G5131" t="s">
        <v>10</v>
      </c>
      <c r="H5131">
        <v>2235</v>
      </c>
      <c r="J5131">
        <v>2015</v>
      </c>
      <c r="K5131">
        <v>257</v>
      </c>
      <c r="L5131" s="1">
        <v>42261</v>
      </c>
      <c r="M5131">
        <v>839</v>
      </c>
      <c r="N5131">
        <v>2015</v>
      </c>
      <c r="O5131">
        <v>96566</v>
      </c>
    </row>
    <row r="5132" spans="1:15" x14ac:dyDescent="0.25">
      <c r="A5132" t="s">
        <v>70</v>
      </c>
      <c r="B5132">
        <v>2014</v>
      </c>
      <c r="D5132" s="1">
        <v>41822</v>
      </c>
      <c r="E5132" t="s">
        <v>8</v>
      </c>
      <c r="F5132" t="s">
        <v>9</v>
      </c>
      <c r="G5132" t="s">
        <v>10</v>
      </c>
      <c r="H5132">
        <v>582</v>
      </c>
      <c r="J5132">
        <v>2016</v>
      </c>
      <c r="K5132">
        <v>257</v>
      </c>
      <c r="L5132" s="1">
        <v>42626</v>
      </c>
      <c r="M5132">
        <v>300</v>
      </c>
      <c r="N5132">
        <v>2016</v>
      </c>
      <c r="O5132">
        <v>62282</v>
      </c>
    </row>
    <row r="5133" spans="1:15" x14ac:dyDescent="0.25">
      <c r="A5133" t="s">
        <v>70</v>
      </c>
      <c r="B5133">
        <v>2014</v>
      </c>
      <c r="D5133" s="1">
        <v>41823</v>
      </c>
      <c r="E5133" t="s">
        <v>8</v>
      </c>
      <c r="F5133" t="s">
        <v>9</v>
      </c>
      <c r="G5133" t="s">
        <v>10</v>
      </c>
      <c r="H5133">
        <v>311</v>
      </c>
      <c r="J5133">
        <v>2017</v>
      </c>
      <c r="K5133">
        <v>257</v>
      </c>
      <c r="L5133" s="1">
        <v>42992</v>
      </c>
      <c r="M5133">
        <v>4519</v>
      </c>
      <c r="N5133">
        <v>2017</v>
      </c>
      <c r="O5133">
        <v>65401</v>
      </c>
    </row>
    <row r="5134" spans="1:15" x14ac:dyDescent="0.25">
      <c r="A5134" t="s">
        <v>70</v>
      </c>
      <c r="B5134">
        <v>2014</v>
      </c>
      <c r="D5134" s="1">
        <v>41824</v>
      </c>
      <c r="E5134" t="s">
        <v>8</v>
      </c>
      <c r="F5134" t="s">
        <v>9</v>
      </c>
      <c r="G5134" t="s">
        <v>10</v>
      </c>
      <c r="H5134">
        <v>38</v>
      </c>
      <c r="J5134">
        <v>2018</v>
      </c>
      <c r="K5134">
        <v>257</v>
      </c>
      <c r="L5134" s="1">
        <v>43357</v>
      </c>
      <c r="M5134">
        <v>809</v>
      </c>
      <c r="N5134">
        <v>2018</v>
      </c>
      <c r="O5134">
        <v>73027</v>
      </c>
    </row>
    <row r="5135" spans="1:15" x14ac:dyDescent="0.25">
      <c r="A5135" t="s">
        <v>70</v>
      </c>
      <c r="B5135">
        <v>2014</v>
      </c>
      <c r="D5135" s="1">
        <v>41825</v>
      </c>
      <c r="E5135" t="s">
        <v>8</v>
      </c>
      <c r="F5135" t="s">
        <v>9</v>
      </c>
      <c r="G5135" t="s">
        <v>10</v>
      </c>
      <c r="H5135">
        <v>2437</v>
      </c>
      <c r="J5135">
        <v>2019</v>
      </c>
      <c r="K5135">
        <v>257</v>
      </c>
      <c r="L5135" s="1">
        <v>43722</v>
      </c>
      <c r="M5135">
        <v>-72</v>
      </c>
      <c r="N5135">
        <v>2019</v>
      </c>
      <c r="O5135">
        <v>117248</v>
      </c>
    </row>
    <row r="5136" spans="1:15" x14ac:dyDescent="0.25">
      <c r="A5136" t="s">
        <v>70</v>
      </c>
      <c r="B5136">
        <v>2014</v>
      </c>
      <c r="D5136" s="1">
        <v>41826</v>
      </c>
      <c r="E5136" t="s">
        <v>8</v>
      </c>
      <c r="F5136" t="s">
        <v>9</v>
      </c>
      <c r="G5136" t="s">
        <v>10</v>
      </c>
      <c r="H5136">
        <v>2038</v>
      </c>
      <c r="J5136">
        <v>2020</v>
      </c>
      <c r="K5136">
        <v>257</v>
      </c>
      <c r="L5136" s="1">
        <v>44087</v>
      </c>
      <c r="M5136">
        <v>35</v>
      </c>
      <c r="N5136">
        <v>2020</v>
      </c>
      <c r="O5136">
        <v>36989.526315800002</v>
      </c>
    </row>
    <row r="5137" spans="1:15" x14ac:dyDescent="0.25">
      <c r="A5137" t="s">
        <v>70</v>
      </c>
      <c r="B5137">
        <v>2014</v>
      </c>
      <c r="D5137" s="1">
        <v>41827</v>
      </c>
      <c r="E5137" t="s">
        <v>8</v>
      </c>
      <c r="F5137" t="s">
        <v>9</v>
      </c>
      <c r="G5137" t="s">
        <v>10</v>
      </c>
      <c r="H5137">
        <v>627</v>
      </c>
      <c r="J5137">
        <v>2021</v>
      </c>
      <c r="K5137">
        <v>257</v>
      </c>
      <c r="L5137" s="1">
        <v>44453</v>
      </c>
      <c r="M5137">
        <v>886</v>
      </c>
      <c r="N5137">
        <v>2021</v>
      </c>
      <c r="O5137">
        <v>40395</v>
      </c>
    </row>
    <row r="5138" spans="1:15" x14ac:dyDescent="0.25">
      <c r="A5138" t="s">
        <v>70</v>
      </c>
      <c r="B5138">
        <v>2014</v>
      </c>
      <c r="D5138" s="1">
        <v>41828</v>
      </c>
      <c r="E5138" t="s">
        <v>8</v>
      </c>
      <c r="F5138" t="s">
        <v>9</v>
      </c>
      <c r="G5138" t="s">
        <v>10</v>
      </c>
      <c r="H5138">
        <v>6</v>
      </c>
      <c r="J5138">
        <v>1971</v>
      </c>
      <c r="K5138">
        <v>258</v>
      </c>
      <c r="L5138" s="1">
        <v>26191</v>
      </c>
      <c r="M5138">
        <v>0</v>
      </c>
      <c r="N5138">
        <v>1971</v>
      </c>
      <c r="O5138">
        <v>24911</v>
      </c>
    </row>
    <row r="5139" spans="1:15" x14ac:dyDescent="0.25">
      <c r="A5139" t="s">
        <v>70</v>
      </c>
      <c r="B5139">
        <v>2014</v>
      </c>
      <c r="D5139" s="1">
        <v>41829</v>
      </c>
      <c r="E5139" t="s">
        <v>8</v>
      </c>
      <c r="F5139" t="s">
        <v>9</v>
      </c>
      <c r="G5139" t="s">
        <v>10</v>
      </c>
      <c r="H5139">
        <v>1249</v>
      </c>
      <c r="J5139">
        <v>1972</v>
      </c>
      <c r="K5139">
        <v>258</v>
      </c>
      <c r="L5139" s="1">
        <v>26556</v>
      </c>
      <c r="M5139">
        <v>69</v>
      </c>
      <c r="N5139">
        <v>1972</v>
      </c>
      <c r="O5139">
        <v>32456</v>
      </c>
    </row>
    <row r="5140" spans="1:15" x14ac:dyDescent="0.25">
      <c r="A5140" t="s">
        <v>70</v>
      </c>
      <c r="B5140">
        <v>2014</v>
      </c>
      <c r="D5140" s="1">
        <v>41830</v>
      </c>
      <c r="E5140" t="s">
        <v>8</v>
      </c>
      <c r="F5140" t="s">
        <v>9</v>
      </c>
      <c r="G5140" t="s">
        <v>10</v>
      </c>
      <c r="H5140">
        <v>933</v>
      </c>
      <c r="J5140">
        <v>1973</v>
      </c>
      <c r="K5140">
        <v>258</v>
      </c>
      <c r="L5140" s="1">
        <v>26922</v>
      </c>
      <c r="M5140">
        <v>3998</v>
      </c>
      <c r="N5140">
        <v>1973</v>
      </c>
      <c r="O5140">
        <v>34823</v>
      </c>
    </row>
    <row r="5141" spans="1:15" x14ac:dyDescent="0.25">
      <c r="A5141" t="s">
        <v>70</v>
      </c>
      <c r="B5141">
        <v>2014</v>
      </c>
      <c r="D5141" s="1">
        <v>41831</v>
      </c>
      <c r="E5141" t="s">
        <v>8</v>
      </c>
      <c r="F5141" t="s">
        <v>9</v>
      </c>
      <c r="G5141" t="s">
        <v>10</v>
      </c>
      <c r="H5141">
        <v>533</v>
      </c>
      <c r="J5141">
        <v>1974</v>
      </c>
      <c r="K5141">
        <v>258</v>
      </c>
      <c r="L5141" s="1">
        <v>27287</v>
      </c>
      <c r="M5141">
        <v>0</v>
      </c>
      <c r="N5141">
        <v>1974</v>
      </c>
      <c r="O5141">
        <v>81449</v>
      </c>
    </row>
    <row r="5142" spans="1:15" x14ac:dyDescent="0.25">
      <c r="A5142" t="s">
        <v>70</v>
      </c>
      <c r="B5142">
        <v>2014</v>
      </c>
      <c r="D5142" s="1">
        <v>41832</v>
      </c>
      <c r="E5142" t="s">
        <v>8</v>
      </c>
      <c r="F5142" t="s">
        <v>9</v>
      </c>
      <c r="G5142" t="s">
        <v>10</v>
      </c>
      <c r="H5142">
        <v>850</v>
      </c>
      <c r="J5142">
        <v>1975</v>
      </c>
      <c r="K5142">
        <v>258</v>
      </c>
      <c r="L5142" s="1">
        <v>27652</v>
      </c>
      <c r="M5142">
        <v>0</v>
      </c>
      <c r="N5142">
        <v>1975</v>
      </c>
      <c r="O5142">
        <v>26407</v>
      </c>
    </row>
    <row r="5143" spans="1:15" x14ac:dyDescent="0.25">
      <c r="A5143" t="s">
        <v>70</v>
      </c>
      <c r="B5143">
        <v>2014</v>
      </c>
      <c r="D5143" s="1">
        <v>41833</v>
      </c>
      <c r="E5143" t="s">
        <v>8</v>
      </c>
      <c r="F5143" t="s">
        <v>9</v>
      </c>
      <c r="G5143" t="s">
        <v>10</v>
      </c>
      <c r="H5143">
        <v>533</v>
      </c>
      <c r="J5143">
        <v>1976</v>
      </c>
      <c r="K5143">
        <v>258</v>
      </c>
      <c r="L5143" s="1">
        <v>28017</v>
      </c>
      <c r="M5143">
        <v>3</v>
      </c>
      <c r="N5143">
        <v>1976</v>
      </c>
      <c r="O5143">
        <v>54564</v>
      </c>
    </row>
    <row r="5144" spans="1:15" x14ac:dyDescent="0.25">
      <c r="A5144" t="s">
        <v>70</v>
      </c>
      <c r="B5144">
        <v>2014</v>
      </c>
      <c r="D5144" s="1">
        <v>41834</v>
      </c>
      <c r="E5144" t="s">
        <v>8</v>
      </c>
      <c r="F5144" t="s">
        <v>9</v>
      </c>
      <c r="G5144" t="s">
        <v>10</v>
      </c>
      <c r="H5144">
        <v>568</v>
      </c>
      <c r="J5144">
        <v>1977</v>
      </c>
      <c r="K5144">
        <v>258</v>
      </c>
      <c r="L5144" s="1">
        <v>28383</v>
      </c>
      <c r="M5144">
        <v>0</v>
      </c>
      <c r="N5144">
        <v>1977</v>
      </c>
      <c r="O5144">
        <v>34845</v>
      </c>
    </row>
    <row r="5145" spans="1:15" x14ac:dyDescent="0.25">
      <c r="A5145" t="s">
        <v>70</v>
      </c>
      <c r="B5145">
        <v>2014</v>
      </c>
      <c r="D5145" s="1">
        <v>41835</v>
      </c>
      <c r="E5145" t="s">
        <v>8</v>
      </c>
      <c r="F5145" t="s">
        <v>9</v>
      </c>
      <c r="G5145" t="s">
        <v>10</v>
      </c>
      <c r="H5145">
        <v>556</v>
      </c>
      <c r="J5145">
        <v>1978</v>
      </c>
      <c r="K5145">
        <v>258</v>
      </c>
      <c r="L5145" s="1">
        <v>28748</v>
      </c>
      <c r="M5145">
        <v>0</v>
      </c>
      <c r="N5145">
        <v>1978</v>
      </c>
      <c r="O5145">
        <v>43886</v>
      </c>
    </row>
    <row r="5146" spans="1:15" x14ac:dyDescent="0.25">
      <c r="A5146" t="s">
        <v>70</v>
      </c>
      <c r="B5146">
        <v>2014</v>
      </c>
      <c r="D5146" s="1">
        <v>41836</v>
      </c>
      <c r="E5146" t="s">
        <v>8</v>
      </c>
      <c r="F5146" t="s">
        <v>9</v>
      </c>
      <c r="G5146" t="s">
        <v>10</v>
      </c>
      <c r="H5146">
        <v>211</v>
      </c>
      <c r="J5146">
        <v>1979</v>
      </c>
      <c r="K5146">
        <v>258</v>
      </c>
      <c r="L5146" s="1">
        <v>29113</v>
      </c>
      <c r="M5146">
        <v>0</v>
      </c>
      <c r="N5146">
        <v>1979</v>
      </c>
      <c r="O5146">
        <v>73369</v>
      </c>
    </row>
    <row r="5147" spans="1:15" x14ac:dyDescent="0.25">
      <c r="A5147" t="s">
        <v>70</v>
      </c>
      <c r="B5147">
        <v>2014</v>
      </c>
      <c r="D5147" s="1">
        <v>41837</v>
      </c>
      <c r="E5147" t="s">
        <v>8</v>
      </c>
      <c r="F5147" t="s">
        <v>9</v>
      </c>
      <c r="G5147" t="s">
        <v>10</v>
      </c>
      <c r="H5147">
        <v>540</v>
      </c>
      <c r="J5147">
        <v>1980</v>
      </c>
      <c r="K5147">
        <v>258</v>
      </c>
      <c r="L5147" s="1">
        <v>29478</v>
      </c>
      <c r="M5147">
        <v>3062</v>
      </c>
      <c r="N5147">
        <v>1980</v>
      </c>
      <c r="O5147">
        <v>76503</v>
      </c>
    </row>
    <row r="5148" spans="1:15" x14ac:dyDescent="0.25">
      <c r="A5148" t="s">
        <v>70</v>
      </c>
      <c r="B5148">
        <v>2014</v>
      </c>
      <c r="D5148" s="1">
        <v>41838</v>
      </c>
      <c r="E5148" t="s">
        <v>8</v>
      </c>
      <c r="F5148" t="s">
        <v>9</v>
      </c>
      <c r="G5148" t="s">
        <v>10</v>
      </c>
      <c r="H5148">
        <v>806</v>
      </c>
      <c r="J5148">
        <v>1981</v>
      </c>
      <c r="K5148">
        <v>258</v>
      </c>
      <c r="L5148" s="1">
        <v>29844</v>
      </c>
      <c r="M5148">
        <v>150</v>
      </c>
      <c r="N5148">
        <v>1981</v>
      </c>
      <c r="O5148">
        <v>30510</v>
      </c>
    </row>
    <row r="5149" spans="1:15" x14ac:dyDescent="0.25">
      <c r="A5149" t="s">
        <v>70</v>
      </c>
      <c r="B5149">
        <v>2014</v>
      </c>
      <c r="D5149" s="1">
        <v>41839</v>
      </c>
      <c r="E5149" t="s">
        <v>8</v>
      </c>
      <c r="F5149" t="s">
        <v>9</v>
      </c>
      <c r="G5149" t="s">
        <v>10</v>
      </c>
      <c r="H5149">
        <v>1886</v>
      </c>
      <c r="J5149">
        <v>1982</v>
      </c>
      <c r="K5149">
        <v>258</v>
      </c>
      <c r="L5149" s="1">
        <v>30209</v>
      </c>
      <c r="M5149">
        <v>150</v>
      </c>
      <c r="N5149">
        <v>1982</v>
      </c>
      <c r="O5149">
        <v>44917</v>
      </c>
    </row>
    <row r="5150" spans="1:15" x14ac:dyDescent="0.25">
      <c r="A5150" t="s">
        <v>70</v>
      </c>
      <c r="B5150">
        <v>2014</v>
      </c>
      <c r="D5150" s="1">
        <v>41840</v>
      </c>
      <c r="E5150" t="s">
        <v>8</v>
      </c>
      <c r="F5150" t="s">
        <v>9</v>
      </c>
      <c r="G5150" t="s">
        <v>10</v>
      </c>
      <c r="H5150">
        <v>842</v>
      </c>
      <c r="J5150">
        <v>1983</v>
      </c>
      <c r="K5150">
        <v>258</v>
      </c>
      <c r="L5150" s="1">
        <v>30574</v>
      </c>
      <c r="M5150">
        <v>1754</v>
      </c>
      <c r="N5150">
        <v>1983</v>
      </c>
      <c r="O5150">
        <v>100532</v>
      </c>
    </row>
    <row r="5151" spans="1:15" x14ac:dyDescent="0.25">
      <c r="A5151" t="s">
        <v>70</v>
      </c>
      <c r="B5151">
        <v>2014</v>
      </c>
      <c r="D5151" s="1">
        <v>41841</v>
      </c>
      <c r="E5151" t="s">
        <v>8</v>
      </c>
      <c r="F5151" t="s">
        <v>9</v>
      </c>
      <c r="G5151" t="s">
        <v>10</v>
      </c>
      <c r="H5151">
        <v>128</v>
      </c>
      <c r="J5151">
        <v>1984</v>
      </c>
      <c r="K5151">
        <v>258</v>
      </c>
      <c r="L5151" s="1">
        <v>30939</v>
      </c>
      <c r="M5151">
        <v>2241</v>
      </c>
      <c r="N5151">
        <v>1984</v>
      </c>
      <c r="O5151">
        <v>70734</v>
      </c>
    </row>
    <row r="5152" spans="1:15" x14ac:dyDescent="0.25">
      <c r="A5152" t="s">
        <v>70</v>
      </c>
      <c r="B5152">
        <v>2014</v>
      </c>
      <c r="D5152" s="1">
        <v>41842</v>
      </c>
      <c r="E5152" t="s">
        <v>8</v>
      </c>
      <c r="F5152" t="s">
        <v>9</v>
      </c>
      <c r="G5152" t="s">
        <v>10</v>
      </c>
      <c r="H5152">
        <v>148</v>
      </c>
      <c r="J5152">
        <v>1985</v>
      </c>
      <c r="K5152">
        <v>258</v>
      </c>
      <c r="L5152" s="1">
        <v>31305</v>
      </c>
      <c r="M5152">
        <v>20</v>
      </c>
      <c r="N5152">
        <v>1985</v>
      </c>
      <c r="O5152">
        <v>18471</v>
      </c>
    </row>
    <row r="5153" spans="1:15" x14ac:dyDescent="0.25">
      <c r="A5153" t="s">
        <v>70</v>
      </c>
      <c r="B5153">
        <v>2014</v>
      </c>
      <c r="D5153" s="1">
        <v>41843</v>
      </c>
      <c r="E5153" t="s">
        <v>8</v>
      </c>
      <c r="F5153" t="s">
        <v>9</v>
      </c>
      <c r="G5153" t="s">
        <v>10</v>
      </c>
      <c r="H5153">
        <v>201</v>
      </c>
      <c r="J5153">
        <v>1986</v>
      </c>
      <c r="K5153">
        <v>258</v>
      </c>
      <c r="L5153" s="1">
        <v>31670</v>
      </c>
      <c r="M5153">
        <v>1254</v>
      </c>
      <c r="N5153">
        <v>1986</v>
      </c>
      <c r="O5153">
        <v>9676</v>
      </c>
    </row>
    <row r="5154" spans="1:15" x14ac:dyDescent="0.25">
      <c r="A5154" t="s">
        <v>70</v>
      </c>
      <c r="B5154">
        <v>2014</v>
      </c>
      <c r="D5154" s="1">
        <v>41844</v>
      </c>
      <c r="E5154" t="s">
        <v>8</v>
      </c>
      <c r="F5154" t="s">
        <v>9</v>
      </c>
      <c r="G5154" t="s">
        <v>10</v>
      </c>
      <c r="H5154">
        <v>244</v>
      </c>
      <c r="J5154">
        <v>1987</v>
      </c>
      <c r="K5154">
        <v>258</v>
      </c>
      <c r="L5154" s="1">
        <v>32035</v>
      </c>
      <c r="M5154">
        <v>0</v>
      </c>
      <c r="N5154">
        <v>1987</v>
      </c>
      <c r="O5154">
        <v>24044</v>
      </c>
    </row>
    <row r="5155" spans="1:15" x14ac:dyDescent="0.25">
      <c r="A5155" t="s">
        <v>70</v>
      </c>
      <c r="B5155">
        <v>2014</v>
      </c>
      <c r="D5155" s="1">
        <v>41845</v>
      </c>
      <c r="E5155" t="s">
        <v>8</v>
      </c>
      <c r="F5155" t="s">
        <v>9</v>
      </c>
      <c r="G5155" t="s">
        <v>10</v>
      </c>
      <c r="H5155">
        <v>78</v>
      </c>
      <c r="J5155">
        <v>1988</v>
      </c>
      <c r="K5155">
        <v>258</v>
      </c>
      <c r="L5155" s="1">
        <v>32400</v>
      </c>
      <c r="M5155">
        <v>1158</v>
      </c>
      <c r="N5155">
        <v>1988</v>
      </c>
      <c r="O5155">
        <v>17988</v>
      </c>
    </row>
    <row r="5156" spans="1:15" x14ac:dyDescent="0.25">
      <c r="A5156" t="s">
        <v>70</v>
      </c>
      <c r="B5156">
        <v>2014</v>
      </c>
      <c r="D5156" s="1">
        <v>41846</v>
      </c>
      <c r="E5156" t="s">
        <v>8</v>
      </c>
      <c r="F5156" t="s">
        <v>9</v>
      </c>
      <c r="G5156" t="s">
        <v>10</v>
      </c>
      <c r="H5156">
        <v>2</v>
      </c>
      <c r="J5156">
        <v>1989</v>
      </c>
      <c r="K5156">
        <v>258</v>
      </c>
      <c r="L5156" s="1">
        <v>32766</v>
      </c>
      <c r="M5156">
        <v>9063</v>
      </c>
      <c r="N5156">
        <v>1989</v>
      </c>
      <c r="O5156">
        <v>88909</v>
      </c>
    </row>
    <row r="5157" spans="1:15" x14ac:dyDescent="0.25">
      <c r="A5157" t="s">
        <v>70</v>
      </c>
      <c r="B5157">
        <v>2014</v>
      </c>
      <c r="D5157" s="1">
        <v>41847</v>
      </c>
      <c r="E5157" t="s">
        <v>8</v>
      </c>
      <c r="F5157" t="s">
        <v>9</v>
      </c>
      <c r="G5157" t="s">
        <v>10</v>
      </c>
      <c r="H5157">
        <v>41</v>
      </c>
      <c r="J5157">
        <v>1990</v>
      </c>
      <c r="K5157">
        <v>258</v>
      </c>
      <c r="L5157" s="1">
        <v>33131</v>
      </c>
      <c r="M5157">
        <v>0</v>
      </c>
      <c r="N5157">
        <v>1990</v>
      </c>
      <c r="O5157">
        <v>46141</v>
      </c>
    </row>
    <row r="5158" spans="1:15" x14ac:dyDescent="0.25">
      <c r="A5158" t="s">
        <v>70</v>
      </c>
      <c r="B5158">
        <v>2014</v>
      </c>
      <c r="D5158" s="1">
        <v>41848</v>
      </c>
      <c r="E5158" t="s">
        <v>8</v>
      </c>
      <c r="F5158" t="s">
        <v>9</v>
      </c>
      <c r="G5158" t="s">
        <v>10</v>
      </c>
      <c r="H5158">
        <v>125</v>
      </c>
      <c r="J5158">
        <v>1991</v>
      </c>
      <c r="K5158">
        <v>258</v>
      </c>
      <c r="L5158" s="1">
        <v>33496</v>
      </c>
      <c r="M5158">
        <v>1021</v>
      </c>
      <c r="N5158">
        <v>1991</v>
      </c>
      <c r="O5158">
        <v>39603</v>
      </c>
    </row>
    <row r="5159" spans="1:15" x14ac:dyDescent="0.25">
      <c r="A5159" t="s">
        <v>70</v>
      </c>
      <c r="B5159">
        <v>2014</v>
      </c>
      <c r="D5159" s="1">
        <v>41849</v>
      </c>
      <c r="E5159" t="s">
        <v>8</v>
      </c>
      <c r="F5159" t="s">
        <v>9</v>
      </c>
      <c r="G5159" t="s">
        <v>10</v>
      </c>
      <c r="H5159">
        <v>474</v>
      </c>
      <c r="J5159">
        <v>1992</v>
      </c>
      <c r="K5159">
        <v>258</v>
      </c>
      <c r="L5159" s="1">
        <v>33861</v>
      </c>
      <c r="M5159">
        <v>924</v>
      </c>
      <c r="N5159">
        <v>1992</v>
      </c>
      <c r="O5159">
        <v>59654</v>
      </c>
    </row>
    <row r="5160" spans="1:15" x14ac:dyDescent="0.25">
      <c r="A5160" t="s">
        <v>70</v>
      </c>
      <c r="B5160">
        <v>2014</v>
      </c>
      <c r="D5160" s="1">
        <v>41850</v>
      </c>
      <c r="E5160" t="s">
        <v>8</v>
      </c>
      <c r="F5160" t="s">
        <v>9</v>
      </c>
      <c r="G5160" t="s">
        <v>10</v>
      </c>
      <c r="H5160">
        <v>207</v>
      </c>
      <c r="J5160">
        <v>1993</v>
      </c>
      <c r="K5160">
        <v>258</v>
      </c>
      <c r="L5160" s="1">
        <v>34227</v>
      </c>
      <c r="M5160">
        <v>7405</v>
      </c>
      <c r="N5160">
        <v>1993</v>
      </c>
      <c r="O5160">
        <v>149167</v>
      </c>
    </row>
    <row r="5161" spans="1:15" x14ac:dyDescent="0.25">
      <c r="A5161" t="s">
        <v>70</v>
      </c>
      <c r="B5161">
        <v>2014</v>
      </c>
      <c r="D5161" s="1">
        <v>41851</v>
      </c>
      <c r="E5161" t="s">
        <v>8</v>
      </c>
      <c r="F5161" t="s">
        <v>9</v>
      </c>
      <c r="G5161" t="s">
        <v>10</v>
      </c>
      <c r="H5161">
        <v>834</v>
      </c>
      <c r="J5161">
        <v>1994</v>
      </c>
      <c r="K5161">
        <v>258</v>
      </c>
      <c r="L5161" s="1">
        <v>34592</v>
      </c>
      <c r="M5161">
        <v>0</v>
      </c>
      <c r="N5161">
        <v>1994</v>
      </c>
      <c r="O5161">
        <v>70610</v>
      </c>
    </row>
    <row r="5162" spans="1:15" x14ac:dyDescent="0.25">
      <c r="A5162" t="s">
        <v>70</v>
      </c>
      <c r="B5162">
        <v>2014</v>
      </c>
      <c r="D5162" s="1">
        <v>41852</v>
      </c>
      <c r="E5162" t="s">
        <v>8</v>
      </c>
      <c r="F5162" t="s">
        <v>9</v>
      </c>
      <c r="G5162" t="s">
        <v>10</v>
      </c>
      <c r="H5162">
        <v>203</v>
      </c>
      <c r="J5162">
        <v>1995</v>
      </c>
      <c r="K5162">
        <v>258</v>
      </c>
      <c r="L5162" s="1">
        <v>34957</v>
      </c>
      <c r="M5162">
        <v>28</v>
      </c>
      <c r="N5162">
        <v>1995</v>
      </c>
      <c r="O5162">
        <v>44745</v>
      </c>
    </row>
    <row r="5163" spans="1:15" x14ac:dyDescent="0.25">
      <c r="A5163" t="s">
        <v>70</v>
      </c>
      <c r="B5163">
        <v>2014</v>
      </c>
      <c r="D5163" s="1">
        <v>41853</v>
      </c>
      <c r="E5163" t="s">
        <v>8</v>
      </c>
      <c r="F5163" t="s">
        <v>9</v>
      </c>
      <c r="G5163" t="s">
        <v>10</v>
      </c>
      <c r="H5163">
        <v>224</v>
      </c>
      <c r="J5163">
        <v>1999</v>
      </c>
      <c r="K5163">
        <v>258</v>
      </c>
      <c r="L5163" s="1">
        <v>36418</v>
      </c>
      <c r="M5163">
        <v>1155</v>
      </c>
      <c r="N5163">
        <v>1999</v>
      </c>
      <c r="O5163">
        <v>63542</v>
      </c>
    </row>
    <row r="5164" spans="1:15" x14ac:dyDescent="0.25">
      <c r="A5164" t="s">
        <v>70</v>
      </c>
      <c r="B5164">
        <v>2014</v>
      </c>
      <c r="D5164" s="1">
        <v>41854</v>
      </c>
      <c r="E5164" t="s">
        <v>8</v>
      </c>
      <c r="F5164" t="s">
        <v>9</v>
      </c>
      <c r="G5164" t="s">
        <v>10</v>
      </c>
      <c r="H5164">
        <v>0</v>
      </c>
      <c r="J5164">
        <v>2000</v>
      </c>
      <c r="K5164">
        <v>258</v>
      </c>
      <c r="L5164" s="1">
        <v>36783</v>
      </c>
      <c r="M5164">
        <v>17</v>
      </c>
      <c r="N5164">
        <v>2000</v>
      </c>
      <c r="O5164">
        <v>41803</v>
      </c>
    </row>
    <row r="5165" spans="1:15" x14ac:dyDescent="0.25">
      <c r="A5165" t="s">
        <v>70</v>
      </c>
      <c r="B5165">
        <v>2014</v>
      </c>
      <c r="D5165" s="1">
        <v>41855</v>
      </c>
      <c r="E5165" t="s">
        <v>8</v>
      </c>
      <c r="F5165" t="s">
        <v>9</v>
      </c>
      <c r="G5165" t="s">
        <v>10</v>
      </c>
      <c r="H5165">
        <v>223</v>
      </c>
      <c r="J5165">
        <v>2001</v>
      </c>
      <c r="K5165">
        <v>258</v>
      </c>
      <c r="L5165" s="1">
        <v>37149</v>
      </c>
      <c r="M5165">
        <v>0</v>
      </c>
      <c r="N5165">
        <v>2001</v>
      </c>
      <c r="O5165">
        <v>49096</v>
      </c>
    </row>
    <row r="5166" spans="1:15" x14ac:dyDescent="0.25">
      <c r="A5166" t="s">
        <v>70</v>
      </c>
      <c r="B5166">
        <v>2014</v>
      </c>
      <c r="D5166" s="1">
        <v>41856</v>
      </c>
      <c r="E5166" t="s">
        <v>8</v>
      </c>
      <c r="F5166" t="s">
        <v>9</v>
      </c>
      <c r="G5166" t="s">
        <v>10</v>
      </c>
      <c r="H5166">
        <v>55</v>
      </c>
      <c r="J5166">
        <v>2002</v>
      </c>
      <c r="K5166">
        <v>258</v>
      </c>
      <c r="L5166" s="1">
        <v>37514</v>
      </c>
      <c r="M5166">
        <v>866</v>
      </c>
      <c r="N5166">
        <v>2002</v>
      </c>
      <c r="O5166">
        <v>37984</v>
      </c>
    </row>
    <row r="5167" spans="1:15" x14ac:dyDescent="0.25">
      <c r="A5167" t="s">
        <v>70</v>
      </c>
      <c r="B5167">
        <v>2014</v>
      </c>
      <c r="D5167" s="1">
        <v>41857</v>
      </c>
      <c r="E5167" t="s">
        <v>8</v>
      </c>
      <c r="F5167" t="s">
        <v>9</v>
      </c>
      <c r="G5167" t="s">
        <v>10</v>
      </c>
      <c r="H5167">
        <v>686</v>
      </c>
      <c r="J5167">
        <v>2003</v>
      </c>
      <c r="K5167">
        <v>258</v>
      </c>
      <c r="L5167" s="1">
        <v>37879</v>
      </c>
      <c r="M5167">
        <v>2840</v>
      </c>
      <c r="N5167">
        <v>2003</v>
      </c>
      <c r="O5167">
        <v>23070</v>
      </c>
    </row>
    <row r="5168" spans="1:15" x14ac:dyDescent="0.25">
      <c r="A5168" t="s">
        <v>70</v>
      </c>
      <c r="B5168">
        <v>2014</v>
      </c>
      <c r="D5168" s="1">
        <v>41858</v>
      </c>
      <c r="E5168" t="s">
        <v>8</v>
      </c>
      <c r="F5168" t="s">
        <v>9</v>
      </c>
      <c r="G5168" t="s">
        <v>10</v>
      </c>
      <c r="H5168">
        <v>546</v>
      </c>
      <c r="J5168">
        <v>2004</v>
      </c>
      <c r="K5168">
        <v>258</v>
      </c>
      <c r="L5168" s="1">
        <v>38244</v>
      </c>
      <c r="M5168">
        <v>2283</v>
      </c>
      <c r="N5168">
        <v>2004</v>
      </c>
      <c r="O5168">
        <v>57175</v>
      </c>
    </row>
    <row r="5169" spans="1:15" x14ac:dyDescent="0.25">
      <c r="A5169" t="s">
        <v>70</v>
      </c>
      <c r="B5169">
        <v>2014</v>
      </c>
      <c r="D5169" s="1">
        <v>41859</v>
      </c>
      <c r="E5169" t="s">
        <v>8</v>
      </c>
      <c r="F5169" t="s">
        <v>9</v>
      </c>
      <c r="G5169" t="s">
        <v>10</v>
      </c>
      <c r="H5169">
        <v>368</v>
      </c>
      <c r="J5169">
        <v>2005</v>
      </c>
      <c r="K5169">
        <v>258</v>
      </c>
      <c r="L5169" s="1">
        <v>38610</v>
      </c>
      <c r="M5169">
        <v>332</v>
      </c>
      <c r="N5169">
        <v>2005</v>
      </c>
      <c r="O5169">
        <v>20029</v>
      </c>
    </row>
    <row r="5170" spans="1:15" x14ac:dyDescent="0.25">
      <c r="A5170" t="s">
        <v>70</v>
      </c>
      <c r="B5170">
        <v>2014</v>
      </c>
      <c r="D5170" s="1">
        <v>41860</v>
      </c>
      <c r="E5170" t="s">
        <v>8</v>
      </c>
      <c r="F5170" t="s">
        <v>9</v>
      </c>
      <c r="G5170" t="s">
        <v>10</v>
      </c>
      <c r="H5170">
        <v>441</v>
      </c>
      <c r="J5170">
        <v>2006</v>
      </c>
      <c r="K5170">
        <v>258</v>
      </c>
      <c r="L5170" s="1">
        <v>38975</v>
      </c>
      <c r="M5170">
        <v>852</v>
      </c>
      <c r="N5170">
        <v>2006</v>
      </c>
      <c r="O5170">
        <v>31024</v>
      </c>
    </row>
    <row r="5171" spans="1:15" x14ac:dyDescent="0.25">
      <c r="A5171" t="s">
        <v>70</v>
      </c>
      <c r="B5171">
        <v>2014</v>
      </c>
      <c r="D5171" s="1">
        <v>41861</v>
      </c>
      <c r="E5171" t="s">
        <v>8</v>
      </c>
      <c r="F5171" t="s">
        <v>9</v>
      </c>
      <c r="G5171" t="s">
        <v>10</v>
      </c>
      <c r="H5171">
        <v>70</v>
      </c>
      <c r="J5171">
        <v>2007</v>
      </c>
      <c r="K5171">
        <v>258</v>
      </c>
      <c r="L5171" s="1">
        <v>39340</v>
      </c>
      <c r="M5171">
        <v>0</v>
      </c>
      <c r="N5171">
        <v>2007</v>
      </c>
      <c r="O5171">
        <v>9585</v>
      </c>
    </row>
    <row r="5172" spans="1:15" x14ac:dyDescent="0.25">
      <c r="A5172" t="s">
        <v>70</v>
      </c>
      <c r="B5172">
        <v>2014</v>
      </c>
      <c r="D5172" s="1">
        <v>41862</v>
      </c>
      <c r="E5172" t="s">
        <v>8</v>
      </c>
      <c r="F5172" t="s">
        <v>9</v>
      </c>
      <c r="G5172" t="s">
        <v>10</v>
      </c>
      <c r="H5172">
        <v>0</v>
      </c>
      <c r="J5172">
        <v>2008</v>
      </c>
      <c r="K5172">
        <v>258</v>
      </c>
      <c r="L5172" s="1">
        <v>39705</v>
      </c>
      <c r="M5172">
        <v>668</v>
      </c>
      <c r="N5172">
        <v>2008</v>
      </c>
      <c r="O5172">
        <v>38011</v>
      </c>
    </row>
    <row r="5173" spans="1:15" x14ac:dyDescent="0.25">
      <c r="A5173" t="s">
        <v>70</v>
      </c>
      <c r="B5173">
        <v>2014</v>
      </c>
      <c r="D5173" s="1">
        <v>41863</v>
      </c>
      <c r="E5173" t="s">
        <v>8</v>
      </c>
      <c r="F5173" t="s">
        <v>9</v>
      </c>
      <c r="G5173" t="s">
        <v>10</v>
      </c>
      <c r="H5173">
        <v>0</v>
      </c>
      <c r="J5173">
        <v>2009</v>
      </c>
      <c r="K5173">
        <v>258</v>
      </c>
      <c r="L5173" s="1">
        <v>40071</v>
      </c>
      <c r="M5173">
        <v>882</v>
      </c>
      <c r="N5173">
        <v>2009</v>
      </c>
      <c r="O5173">
        <v>109426</v>
      </c>
    </row>
    <row r="5174" spans="1:15" x14ac:dyDescent="0.25">
      <c r="A5174" t="s">
        <v>70</v>
      </c>
      <c r="B5174">
        <v>2014</v>
      </c>
      <c r="D5174" s="1">
        <v>41864</v>
      </c>
      <c r="E5174" t="s">
        <v>8</v>
      </c>
      <c r="F5174" t="s">
        <v>9</v>
      </c>
      <c r="G5174" t="s">
        <v>10</v>
      </c>
      <c r="H5174">
        <v>0</v>
      </c>
      <c r="J5174">
        <v>2010</v>
      </c>
      <c r="K5174">
        <v>258</v>
      </c>
      <c r="L5174" s="1">
        <v>40436</v>
      </c>
      <c r="M5174">
        <v>684</v>
      </c>
      <c r="N5174">
        <v>2010</v>
      </c>
      <c r="O5174">
        <v>46965</v>
      </c>
    </row>
    <row r="5175" spans="1:15" x14ac:dyDescent="0.25">
      <c r="A5175" t="s">
        <v>70</v>
      </c>
      <c r="B5175">
        <v>2014</v>
      </c>
      <c r="D5175" s="1">
        <v>41865</v>
      </c>
      <c r="E5175" t="s">
        <v>8</v>
      </c>
      <c r="F5175" t="s">
        <v>9</v>
      </c>
      <c r="G5175" t="s">
        <v>10</v>
      </c>
      <c r="H5175">
        <v>0</v>
      </c>
      <c r="J5175">
        <v>2011</v>
      </c>
      <c r="K5175">
        <v>258</v>
      </c>
      <c r="L5175" s="1">
        <v>40801</v>
      </c>
      <c r="M5175">
        <v>196</v>
      </c>
      <c r="N5175">
        <v>2011</v>
      </c>
      <c r="O5175">
        <v>45842</v>
      </c>
    </row>
    <row r="5176" spans="1:15" x14ac:dyDescent="0.25">
      <c r="A5176" t="s">
        <v>70</v>
      </c>
      <c r="B5176">
        <v>2014</v>
      </c>
      <c r="D5176" s="1">
        <v>41866</v>
      </c>
      <c r="E5176" t="s">
        <v>8</v>
      </c>
      <c r="F5176" t="s">
        <v>9</v>
      </c>
      <c r="G5176" t="s">
        <v>10</v>
      </c>
      <c r="H5176">
        <v>0</v>
      </c>
      <c r="J5176">
        <v>2012</v>
      </c>
      <c r="K5176">
        <v>258</v>
      </c>
      <c r="L5176" s="1">
        <v>41166</v>
      </c>
      <c r="M5176">
        <v>2575</v>
      </c>
      <c r="N5176">
        <v>2012</v>
      </c>
      <c r="O5176">
        <v>89847</v>
      </c>
    </row>
    <row r="5177" spans="1:15" x14ac:dyDescent="0.25">
      <c r="A5177" t="s">
        <v>70</v>
      </c>
      <c r="B5177">
        <v>2014</v>
      </c>
      <c r="D5177" s="1">
        <v>41867</v>
      </c>
      <c r="E5177" t="s">
        <v>8</v>
      </c>
      <c r="F5177" t="s">
        <v>9</v>
      </c>
      <c r="G5177" t="s">
        <v>10</v>
      </c>
      <c r="H5177">
        <v>0</v>
      </c>
      <c r="J5177">
        <v>2013</v>
      </c>
      <c r="K5177">
        <v>258</v>
      </c>
      <c r="L5177" s="1">
        <v>41532</v>
      </c>
      <c r="M5177">
        <v>689</v>
      </c>
      <c r="N5177">
        <v>2013</v>
      </c>
      <c r="O5177">
        <v>89768</v>
      </c>
    </row>
    <row r="5178" spans="1:15" x14ac:dyDescent="0.25">
      <c r="A5178" t="s">
        <v>70</v>
      </c>
      <c r="B5178">
        <v>2014</v>
      </c>
      <c r="D5178" s="1">
        <v>41868</v>
      </c>
      <c r="E5178" t="s">
        <v>8</v>
      </c>
      <c r="F5178" t="s">
        <v>9</v>
      </c>
      <c r="G5178" t="s">
        <v>10</v>
      </c>
      <c r="H5178">
        <v>0</v>
      </c>
      <c r="J5178">
        <v>2014</v>
      </c>
      <c r="K5178">
        <v>258</v>
      </c>
      <c r="L5178" s="1">
        <v>41897</v>
      </c>
      <c r="M5178">
        <v>665</v>
      </c>
      <c r="N5178">
        <v>2014</v>
      </c>
      <c r="O5178">
        <v>44429</v>
      </c>
    </row>
    <row r="5179" spans="1:15" x14ac:dyDescent="0.25">
      <c r="A5179" t="s">
        <v>70</v>
      </c>
      <c r="B5179">
        <v>2014</v>
      </c>
      <c r="D5179" s="1">
        <v>41869</v>
      </c>
      <c r="E5179" t="s">
        <v>8</v>
      </c>
      <c r="F5179" t="s">
        <v>9</v>
      </c>
      <c r="G5179" t="s">
        <v>10</v>
      </c>
      <c r="H5179">
        <v>0</v>
      </c>
      <c r="J5179">
        <v>2015</v>
      </c>
      <c r="K5179">
        <v>258</v>
      </c>
      <c r="L5179" s="1">
        <v>42262</v>
      </c>
      <c r="M5179">
        <v>1364</v>
      </c>
      <c r="N5179">
        <v>2015</v>
      </c>
      <c r="O5179">
        <v>97930</v>
      </c>
    </row>
    <row r="5180" spans="1:15" x14ac:dyDescent="0.25">
      <c r="A5180" t="s">
        <v>70</v>
      </c>
      <c r="B5180">
        <v>2014</v>
      </c>
      <c r="D5180" s="1">
        <v>41870</v>
      </c>
      <c r="E5180" t="s">
        <v>8</v>
      </c>
      <c r="F5180" t="s">
        <v>9</v>
      </c>
      <c r="G5180" t="s">
        <v>10</v>
      </c>
      <c r="H5180">
        <v>0</v>
      </c>
      <c r="J5180">
        <v>2016</v>
      </c>
      <c r="K5180">
        <v>258</v>
      </c>
      <c r="L5180" s="1">
        <v>42627</v>
      </c>
      <c r="M5180">
        <v>872</v>
      </c>
      <c r="N5180">
        <v>2016</v>
      </c>
      <c r="O5180">
        <v>63154</v>
      </c>
    </row>
    <row r="5181" spans="1:15" x14ac:dyDescent="0.25">
      <c r="A5181" t="s">
        <v>70</v>
      </c>
      <c r="B5181">
        <v>2014</v>
      </c>
      <c r="D5181" s="1">
        <v>41871</v>
      </c>
      <c r="E5181" t="s">
        <v>8</v>
      </c>
      <c r="F5181" t="s">
        <v>9</v>
      </c>
      <c r="G5181" t="s">
        <v>10</v>
      </c>
      <c r="H5181">
        <v>123</v>
      </c>
      <c r="J5181">
        <v>2017</v>
      </c>
      <c r="K5181">
        <v>258</v>
      </c>
      <c r="L5181" s="1">
        <v>42993</v>
      </c>
      <c r="M5181">
        <v>5181</v>
      </c>
      <c r="N5181">
        <v>2017</v>
      </c>
      <c r="O5181">
        <v>70582</v>
      </c>
    </row>
    <row r="5182" spans="1:15" x14ac:dyDescent="0.25">
      <c r="A5182" t="s">
        <v>70</v>
      </c>
      <c r="B5182">
        <v>2014</v>
      </c>
      <c r="D5182" s="1">
        <v>41872</v>
      </c>
      <c r="E5182" t="s">
        <v>8</v>
      </c>
      <c r="F5182" t="s">
        <v>9</v>
      </c>
      <c r="G5182" t="s">
        <v>10</v>
      </c>
      <c r="H5182">
        <v>87</v>
      </c>
      <c r="J5182">
        <v>2018</v>
      </c>
      <c r="K5182">
        <v>258</v>
      </c>
      <c r="L5182" s="1">
        <v>43358</v>
      </c>
      <c r="M5182">
        <v>843</v>
      </c>
      <c r="N5182">
        <v>2018</v>
      </c>
      <c r="O5182">
        <v>73870</v>
      </c>
    </row>
    <row r="5183" spans="1:15" x14ac:dyDescent="0.25">
      <c r="A5183" t="s">
        <v>70</v>
      </c>
      <c r="B5183">
        <v>2014</v>
      </c>
      <c r="D5183" s="1">
        <v>41873</v>
      </c>
      <c r="E5183" t="s">
        <v>8</v>
      </c>
      <c r="F5183" t="s">
        <v>9</v>
      </c>
      <c r="G5183" t="s">
        <v>10</v>
      </c>
      <c r="H5183">
        <v>576</v>
      </c>
      <c r="J5183">
        <v>2019</v>
      </c>
      <c r="K5183">
        <v>258</v>
      </c>
      <c r="L5183" s="1">
        <v>43723</v>
      </c>
      <c r="M5183">
        <v>-109</v>
      </c>
      <c r="N5183">
        <v>2019</v>
      </c>
      <c r="O5183">
        <v>117139</v>
      </c>
    </row>
    <row r="5184" spans="1:15" x14ac:dyDescent="0.25">
      <c r="A5184" t="s">
        <v>70</v>
      </c>
      <c r="B5184">
        <v>2014</v>
      </c>
      <c r="D5184" s="1">
        <v>41874</v>
      </c>
      <c r="E5184" t="s">
        <v>8</v>
      </c>
      <c r="F5184" t="s">
        <v>9</v>
      </c>
      <c r="G5184" t="s">
        <v>10</v>
      </c>
      <c r="H5184">
        <v>581</v>
      </c>
      <c r="J5184">
        <v>2020</v>
      </c>
      <c r="K5184">
        <v>258</v>
      </c>
      <c r="L5184" s="1">
        <v>44088</v>
      </c>
      <c r="M5184">
        <v>398</v>
      </c>
      <c r="N5184">
        <v>2020</v>
      </c>
      <c r="O5184">
        <v>37387.526315800002</v>
      </c>
    </row>
    <row r="5185" spans="1:15" x14ac:dyDescent="0.25">
      <c r="A5185" t="s">
        <v>70</v>
      </c>
      <c r="B5185">
        <v>2014</v>
      </c>
      <c r="D5185" s="1">
        <v>41875</v>
      </c>
      <c r="E5185" t="s">
        <v>8</v>
      </c>
      <c r="F5185" t="s">
        <v>9</v>
      </c>
      <c r="G5185" t="s">
        <v>10</v>
      </c>
      <c r="H5185">
        <v>671</v>
      </c>
      <c r="J5185">
        <v>2021</v>
      </c>
      <c r="K5185">
        <v>258</v>
      </c>
      <c r="L5185" s="1">
        <v>44454</v>
      </c>
      <c r="M5185">
        <v>1471</v>
      </c>
      <c r="N5185">
        <v>2021</v>
      </c>
      <c r="O5185">
        <v>41866</v>
      </c>
    </row>
    <row r="5186" spans="1:15" x14ac:dyDescent="0.25">
      <c r="A5186" t="s">
        <v>70</v>
      </c>
      <c r="B5186">
        <v>2014</v>
      </c>
      <c r="D5186" s="1">
        <v>41876</v>
      </c>
      <c r="E5186" t="s">
        <v>8</v>
      </c>
      <c r="F5186" t="s">
        <v>9</v>
      </c>
      <c r="G5186" t="s">
        <v>10</v>
      </c>
      <c r="H5186">
        <v>307</v>
      </c>
      <c r="J5186">
        <v>1971</v>
      </c>
      <c r="K5186">
        <v>259</v>
      </c>
      <c r="L5186" s="1">
        <v>26192</v>
      </c>
      <c r="M5186">
        <v>11</v>
      </c>
      <c r="N5186">
        <v>1971</v>
      </c>
      <c r="O5186">
        <v>24922</v>
      </c>
    </row>
    <row r="5187" spans="1:15" x14ac:dyDescent="0.25">
      <c r="A5187" t="s">
        <v>70</v>
      </c>
      <c r="B5187">
        <v>2014</v>
      </c>
      <c r="D5187" s="1">
        <v>41877</v>
      </c>
      <c r="E5187" t="s">
        <v>8</v>
      </c>
      <c r="F5187" t="s">
        <v>9</v>
      </c>
      <c r="G5187" t="s">
        <v>10</v>
      </c>
      <c r="H5187">
        <v>440</v>
      </c>
      <c r="J5187">
        <v>1972</v>
      </c>
      <c r="K5187">
        <v>259</v>
      </c>
      <c r="L5187" s="1">
        <v>26557</v>
      </c>
      <c r="M5187">
        <v>42</v>
      </c>
      <c r="N5187">
        <v>1972</v>
      </c>
      <c r="O5187">
        <v>32498</v>
      </c>
    </row>
    <row r="5188" spans="1:15" x14ac:dyDescent="0.25">
      <c r="A5188" t="s">
        <v>70</v>
      </c>
      <c r="B5188">
        <v>2014</v>
      </c>
      <c r="D5188" s="1">
        <v>41878</v>
      </c>
      <c r="E5188" t="s">
        <v>8</v>
      </c>
      <c r="F5188" t="s">
        <v>9</v>
      </c>
      <c r="G5188" t="s">
        <v>10</v>
      </c>
      <c r="H5188">
        <v>245</v>
      </c>
      <c r="J5188">
        <v>1973</v>
      </c>
      <c r="K5188">
        <v>259</v>
      </c>
      <c r="L5188" s="1">
        <v>26923</v>
      </c>
      <c r="M5188">
        <v>5</v>
      </c>
      <c r="N5188">
        <v>1973</v>
      </c>
      <c r="O5188">
        <v>34828</v>
      </c>
    </row>
    <row r="5189" spans="1:15" x14ac:dyDescent="0.25">
      <c r="A5189" t="s">
        <v>70</v>
      </c>
      <c r="B5189">
        <v>2014</v>
      </c>
      <c r="D5189" s="1">
        <v>41879</v>
      </c>
      <c r="E5189" t="s">
        <v>8</v>
      </c>
      <c r="F5189" t="s">
        <v>9</v>
      </c>
      <c r="G5189" t="s">
        <v>10</v>
      </c>
      <c r="H5189">
        <v>336</v>
      </c>
      <c r="J5189">
        <v>1974</v>
      </c>
      <c r="K5189">
        <v>259</v>
      </c>
      <c r="L5189" s="1">
        <v>27288</v>
      </c>
      <c r="M5189">
        <v>0</v>
      </c>
      <c r="N5189">
        <v>1974</v>
      </c>
      <c r="O5189">
        <v>81449</v>
      </c>
    </row>
    <row r="5190" spans="1:15" x14ac:dyDescent="0.25">
      <c r="A5190" t="s">
        <v>70</v>
      </c>
      <c r="B5190">
        <v>2014</v>
      </c>
      <c r="D5190" s="1">
        <v>41880</v>
      </c>
      <c r="E5190" t="s">
        <v>8</v>
      </c>
      <c r="F5190" t="s">
        <v>9</v>
      </c>
      <c r="G5190" t="s">
        <v>10</v>
      </c>
      <c r="H5190">
        <v>537</v>
      </c>
      <c r="J5190">
        <v>1975</v>
      </c>
      <c r="K5190">
        <v>259</v>
      </c>
      <c r="L5190" s="1">
        <v>27653</v>
      </c>
      <c r="M5190">
        <v>10</v>
      </c>
      <c r="N5190">
        <v>1975</v>
      </c>
      <c r="O5190">
        <v>26417</v>
      </c>
    </row>
    <row r="5191" spans="1:15" x14ac:dyDescent="0.25">
      <c r="A5191" t="s">
        <v>70</v>
      </c>
      <c r="B5191">
        <v>2014</v>
      </c>
      <c r="D5191" s="1">
        <v>41881</v>
      </c>
      <c r="E5191" t="s">
        <v>8</v>
      </c>
      <c r="F5191" t="s">
        <v>9</v>
      </c>
      <c r="G5191" t="s">
        <v>10</v>
      </c>
      <c r="H5191">
        <v>836</v>
      </c>
      <c r="J5191">
        <v>1976</v>
      </c>
      <c r="K5191">
        <v>259</v>
      </c>
      <c r="L5191" s="1">
        <v>28018</v>
      </c>
      <c r="M5191">
        <v>30</v>
      </c>
      <c r="N5191">
        <v>1976</v>
      </c>
      <c r="O5191">
        <v>54594</v>
      </c>
    </row>
    <row r="5192" spans="1:15" x14ac:dyDescent="0.25">
      <c r="A5192" t="s">
        <v>70</v>
      </c>
      <c r="B5192">
        <v>2014</v>
      </c>
      <c r="D5192" s="1">
        <v>41882</v>
      </c>
      <c r="E5192" t="s">
        <v>8</v>
      </c>
      <c r="F5192" t="s">
        <v>9</v>
      </c>
      <c r="G5192" t="s">
        <v>10</v>
      </c>
      <c r="H5192">
        <v>945</v>
      </c>
      <c r="J5192">
        <v>1977</v>
      </c>
      <c r="K5192">
        <v>259</v>
      </c>
      <c r="L5192" s="1">
        <v>28384</v>
      </c>
      <c r="M5192">
        <v>0</v>
      </c>
      <c r="N5192">
        <v>1977</v>
      </c>
      <c r="O5192">
        <v>34845</v>
      </c>
    </row>
    <row r="5193" spans="1:15" x14ac:dyDescent="0.25">
      <c r="A5193" t="s">
        <v>70</v>
      </c>
      <c r="B5193">
        <v>2014</v>
      </c>
      <c r="D5193" s="1">
        <v>41883</v>
      </c>
      <c r="E5193" t="s">
        <v>8</v>
      </c>
      <c r="F5193" t="s">
        <v>9</v>
      </c>
      <c r="G5193" t="s">
        <v>10</v>
      </c>
      <c r="H5193">
        <v>876</v>
      </c>
      <c r="J5193">
        <v>1978</v>
      </c>
      <c r="K5193">
        <v>259</v>
      </c>
      <c r="L5193" s="1">
        <v>28749</v>
      </c>
      <c r="M5193">
        <v>1</v>
      </c>
      <c r="N5193">
        <v>1978</v>
      </c>
      <c r="O5193">
        <v>43887</v>
      </c>
    </row>
    <row r="5194" spans="1:15" x14ac:dyDescent="0.25">
      <c r="A5194" t="s">
        <v>70</v>
      </c>
      <c r="B5194">
        <v>2014</v>
      </c>
      <c r="D5194" s="1">
        <v>41884</v>
      </c>
      <c r="E5194" t="s">
        <v>8</v>
      </c>
      <c r="F5194" t="s">
        <v>9</v>
      </c>
      <c r="G5194" t="s">
        <v>10</v>
      </c>
      <c r="H5194">
        <v>1309</v>
      </c>
      <c r="J5194">
        <v>1979</v>
      </c>
      <c r="K5194">
        <v>259</v>
      </c>
      <c r="L5194" s="1">
        <v>29114</v>
      </c>
      <c r="M5194">
        <v>0</v>
      </c>
      <c r="N5194">
        <v>1979</v>
      </c>
      <c r="O5194">
        <v>73369</v>
      </c>
    </row>
    <row r="5195" spans="1:15" x14ac:dyDescent="0.25">
      <c r="A5195" t="s">
        <v>70</v>
      </c>
      <c r="B5195">
        <v>2014</v>
      </c>
      <c r="D5195" s="1">
        <v>41885</v>
      </c>
      <c r="E5195" t="s">
        <v>8</v>
      </c>
      <c r="F5195" t="s">
        <v>9</v>
      </c>
      <c r="G5195" t="s">
        <v>10</v>
      </c>
      <c r="H5195">
        <v>363</v>
      </c>
      <c r="J5195">
        <v>1980</v>
      </c>
      <c r="K5195">
        <v>259</v>
      </c>
      <c r="L5195" s="1">
        <v>29479</v>
      </c>
      <c r="M5195">
        <v>4169</v>
      </c>
      <c r="N5195">
        <v>1980</v>
      </c>
      <c r="O5195">
        <v>80672</v>
      </c>
    </row>
    <row r="5196" spans="1:15" x14ac:dyDescent="0.25">
      <c r="A5196" t="s">
        <v>70</v>
      </c>
      <c r="B5196">
        <v>2014</v>
      </c>
      <c r="D5196" s="1">
        <v>41886</v>
      </c>
      <c r="E5196" t="s">
        <v>8</v>
      </c>
      <c r="F5196" t="s">
        <v>9</v>
      </c>
      <c r="G5196" t="s">
        <v>10</v>
      </c>
      <c r="H5196">
        <v>511</v>
      </c>
      <c r="J5196">
        <v>1981</v>
      </c>
      <c r="K5196">
        <v>259</v>
      </c>
      <c r="L5196" s="1">
        <v>29845</v>
      </c>
      <c r="M5196">
        <v>213</v>
      </c>
      <c r="N5196">
        <v>1981</v>
      </c>
      <c r="O5196">
        <v>30723</v>
      </c>
    </row>
    <row r="5197" spans="1:15" x14ac:dyDescent="0.25">
      <c r="A5197" t="s">
        <v>70</v>
      </c>
      <c r="B5197">
        <v>2014</v>
      </c>
      <c r="D5197" s="1">
        <v>41887</v>
      </c>
      <c r="E5197" t="s">
        <v>8</v>
      </c>
      <c r="F5197" t="s">
        <v>9</v>
      </c>
      <c r="G5197" t="s">
        <v>10</v>
      </c>
      <c r="H5197">
        <v>572</v>
      </c>
      <c r="J5197">
        <v>1982</v>
      </c>
      <c r="K5197">
        <v>259</v>
      </c>
      <c r="L5197" s="1">
        <v>30210</v>
      </c>
      <c r="M5197">
        <v>178</v>
      </c>
      <c r="N5197">
        <v>1982</v>
      </c>
      <c r="O5197">
        <v>45095</v>
      </c>
    </row>
    <row r="5198" spans="1:15" x14ac:dyDescent="0.25">
      <c r="A5198" t="s">
        <v>70</v>
      </c>
      <c r="B5198">
        <v>2014</v>
      </c>
      <c r="D5198" s="1">
        <v>41888</v>
      </c>
      <c r="E5198" t="s">
        <v>8</v>
      </c>
      <c r="F5198" t="s">
        <v>9</v>
      </c>
      <c r="G5198" t="s">
        <v>10</v>
      </c>
      <c r="H5198">
        <v>87</v>
      </c>
      <c r="J5198">
        <v>1983</v>
      </c>
      <c r="K5198">
        <v>259</v>
      </c>
      <c r="L5198" s="1">
        <v>30575</v>
      </c>
      <c r="M5198">
        <v>1185</v>
      </c>
      <c r="N5198">
        <v>1983</v>
      </c>
      <c r="O5198">
        <v>101717</v>
      </c>
    </row>
    <row r="5199" spans="1:15" x14ac:dyDescent="0.25">
      <c r="A5199" t="s">
        <v>70</v>
      </c>
      <c r="B5199">
        <v>2014</v>
      </c>
      <c r="D5199" s="1">
        <v>41889</v>
      </c>
      <c r="E5199" t="s">
        <v>8</v>
      </c>
      <c r="F5199" t="s">
        <v>9</v>
      </c>
      <c r="G5199" t="s">
        <v>10</v>
      </c>
      <c r="H5199">
        <v>540</v>
      </c>
      <c r="J5199">
        <v>1984</v>
      </c>
      <c r="K5199">
        <v>259</v>
      </c>
      <c r="L5199" s="1">
        <v>30940</v>
      </c>
      <c r="M5199">
        <v>3243</v>
      </c>
      <c r="N5199">
        <v>1984</v>
      </c>
      <c r="O5199">
        <v>73977</v>
      </c>
    </row>
    <row r="5200" spans="1:15" x14ac:dyDescent="0.25">
      <c r="A5200" t="s">
        <v>70</v>
      </c>
      <c r="B5200">
        <v>2014</v>
      </c>
      <c r="D5200" s="1">
        <v>41890</v>
      </c>
      <c r="E5200" t="s">
        <v>8</v>
      </c>
      <c r="F5200" t="s">
        <v>9</v>
      </c>
      <c r="G5200" t="s">
        <v>10</v>
      </c>
      <c r="H5200">
        <v>546</v>
      </c>
      <c r="J5200">
        <v>1985</v>
      </c>
      <c r="K5200">
        <v>259</v>
      </c>
      <c r="L5200" s="1">
        <v>31306</v>
      </c>
      <c r="M5200">
        <v>501</v>
      </c>
      <c r="N5200">
        <v>1985</v>
      </c>
      <c r="O5200">
        <v>18972</v>
      </c>
    </row>
    <row r="5201" spans="1:15" x14ac:dyDescent="0.25">
      <c r="A5201" t="s">
        <v>70</v>
      </c>
      <c r="B5201">
        <v>2014</v>
      </c>
      <c r="D5201" s="1">
        <v>41891</v>
      </c>
      <c r="E5201" t="s">
        <v>8</v>
      </c>
      <c r="F5201" t="s">
        <v>9</v>
      </c>
      <c r="G5201" t="s">
        <v>10</v>
      </c>
      <c r="H5201">
        <v>84</v>
      </c>
      <c r="J5201">
        <v>1986</v>
      </c>
      <c r="K5201">
        <v>259</v>
      </c>
      <c r="L5201" s="1">
        <v>31671</v>
      </c>
      <c r="M5201">
        <v>485</v>
      </c>
      <c r="N5201">
        <v>1986</v>
      </c>
      <c r="O5201">
        <v>10161</v>
      </c>
    </row>
    <row r="5202" spans="1:15" x14ac:dyDescent="0.25">
      <c r="A5202" t="s">
        <v>70</v>
      </c>
      <c r="B5202">
        <v>2014</v>
      </c>
      <c r="D5202" s="1">
        <v>41892</v>
      </c>
      <c r="E5202" t="s">
        <v>8</v>
      </c>
      <c r="F5202" t="s">
        <v>9</v>
      </c>
      <c r="G5202" t="s">
        <v>10</v>
      </c>
      <c r="H5202">
        <v>456</v>
      </c>
      <c r="J5202">
        <v>1987</v>
      </c>
      <c r="K5202">
        <v>259</v>
      </c>
      <c r="L5202" s="1">
        <v>32036</v>
      </c>
      <c r="M5202">
        <v>0</v>
      </c>
      <c r="N5202">
        <v>1987</v>
      </c>
      <c r="O5202">
        <v>24044</v>
      </c>
    </row>
    <row r="5203" spans="1:15" x14ac:dyDescent="0.25">
      <c r="A5203" t="s">
        <v>70</v>
      </c>
      <c r="B5203">
        <v>2014</v>
      </c>
      <c r="D5203" s="1">
        <v>41893</v>
      </c>
      <c r="E5203" t="s">
        <v>8</v>
      </c>
      <c r="F5203" t="s">
        <v>9</v>
      </c>
      <c r="G5203" t="s">
        <v>10</v>
      </c>
      <c r="H5203">
        <v>554</v>
      </c>
      <c r="J5203">
        <v>1988</v>
      </c>
      <c r="K5203">
        <v>259</v>
      </c>
      <c r="L5203" s="1">
        <v>32401</v>
      </c>
      <c r="M5203">
        <v>808</v>
      </c>
      <c r="N5203">
        <v>1988</v>
      </c>
      <c r="O5203">
        <v>18796</v>
      </c>
    </row>
    <row r="5204" spans="1:15" x14ac:dyDescent="0.25">
      <c r="A5204" t="s">
        <v>70</v>
      </c>
      <c r="B5204">
        <v>2014</v>
      </c>
      <c r="D5204" s="1">
        <v>41894</v>
      </c>
      <c r="E5204" t="s">
        <v>8</v>
      </c>
      <c r="F5204" t="s">
        <v>9</v>
      </c>
      <c r="G5204" t="s">
        <v>10</v>
      </c>
      <c r="H5204">
        <v>650</v>
      </c>
      <c r="J5204">
        <v>1989</v>
      </c>
      <c r="K5204">
        <v>259</v>
      </c>
      <c r="L5204" s="1">
        <v>32767</v>
      </c>
      <c r="M5204">
        <v>4109</v>
      </c>
      <c r="N5204">
        <v>1989</v>
      </c>
      <c r="O5204">
        <v>93018</v>
      </c>
    </row>
    <row r="5205" spans="1:15" x14ac:dyDescent="0.25">
      <c r="A5205" t="s">
        <v>70</v>
      </c>
      <c r="B5205">
        <v>2014</v>
      </c>
      <c r="D5205" s="1">
        <v>41895</v>
      </c>
      <c r="E5205" t="s">
        <v>8</v>
      </c>
      <c r="F5205" t="s">
        <v>9</v>
      </c>
      <c r="G5205" t="s">
        <v>10</v>
      </c>
      <c r="H5205">
        <v>697</v>
      </c>
      <c r="J5205">
        <v>1990</v>
      </c>
      <c r="K5205">
        <v>259</v>
      </c>
      <c r="L5205" s="1">
        <v>33132</v>
      </c>
      <c r="M5205">
        <v>0</v>
      </c>
      <c r="N5205">
        <v>1990</v>
      </c>
      <c r="O5205">
        <v>46141</v>
      </c>
    </row>
    <row r="5206" spans="1:15" x14ac:dyDescent="0.25">
      <c r="A5206" t="s">
        <v>70</v>
      </c>
      <c r="B5206">
        <v>2014</v>
      </c>
      <c r="D5206" s="1">
        <v>41896</v>
      </c>
      <c r="E5206" t="s">
        <v>8</v>
      </c>
      <c r="F5206" t="s">
        <v>9</v>
      </c>
      <c r="G5206" t="s">
        <v>10</v>
      </c>
      <c r="H5206">
        <v>742</v>
      </c>
      <c r="J5206">
        <v>1991</v>
      </c>
      <c r="K5206">
        <v>259</v>
      </c>
      <c r="L5206" s="1">
        <v>33497</v>
      </c>
      <c r="M5206">
        <v>546</v>
      </c>
      <c r="N5206">
        <v>1991</v>
      </c>
      <c r="O5206">
        <v>40149</v>
      </c>
    </row>
    <row r="5207" spans="1:15" x14ac:dyDescent="0.25">
      <c r="A5207" t="s">
        <v>70</v>
      </c>
      <c r="B5207">
        <v>2014</v>
      </c>
      <c r="D5207" s="1">
        <v>41897</v>
      </c>
      <c r="E5207" t="s">
        <v>8</v>
      </c>
      <c r="F5207" t="s">
        <v>9</v>
      </c>
      <c r="G5207" t="s">
        <v>10</v>
      </c>
      <c r="H5207">
        <v>665</v>
      </c>
      <c r="J5207">
        <v>1992</v>
      </c>
      <c r="K5207">
        <v>259</v>
      </c>
      <c r="L5207" s="1">
        <v>33862</v>
      </c>
      <c r="M5207">
        <v>484</v>
      </c>
      <c r="N5207">
        <v>1992</v>
      </c>
      <c r="O5207">
        <v>60138</v>
      </c>
    </row>
    <row r="5208" spans="1:15" x14ac:dyDescent="0.25">
      <c r="A5208" t="s">
        <v>70</v>
      </c>
      <c r="B5208">
        <v>2014</v>
      </c>
      <c r="D5208" s="1">
        <v>41898</v>
      </c>
      <c r="E5208" t="s">
        <v>8</v>
      </c>
      <c r="F5208" t="s">
        <v>9</v>
      </c>
      <c r="G5208" t="s">
        <v>10</v>
      </c>
      <c r="H5208">
        <v>0</v>
      </c>
      <c r="J5208">
        <v>1993</v>
      </c>
      <c r="K5208">
        <v>259</v>
      </c>
      <c r="L5208" s="1">
        <v>34228</v>
      </c>
      <c r="M5208">
        <v>5556</v>
      </c>
      <c r="N5208">
        <v>1993</v>
      </c>
      <c r="O5208">
        <v>154723</v>
      </c>
    </row>
    <row r="5209" spans="1:15" x14ac:dyDescent="0.25">
      <c r="A5209" t="s">
        <v>70</v>
      </c>
      <c r="B5209">
        <v>2014</v>
      </c>
      <c r="D5209" s="1">
        <v>41899</v>
      </c>
      <c r="E5209" t="s">
        <v>8</v>
      </c>
      <c r="F5209" t="s">
        <v>9</v>
      </c>
      <c r="G5209" t="s">
        <v>10</v>
      </c>
      <c r="H5209">
        <v>678</v>
      </c>
      <c r="J5209">
        <v>1994</v>
      </c>
      <c r="K5209">
        <v>259</v>
      </c>
      <c r="L5209" s="1">
        <v>34593</v>
      </c>
      <c r="M5209">
        <v>0</v>
      </c>
      <c r="N5209">
        <v>1994</v>
      </c>
      <c r="O5209">
        <v>70610</v>
      </c>
    </row>
    <row r="5210" spans="1:15" x14ac:dyDescent="0.25">
      <c r="A5210" t="s">
        <v>70</v>
      </c>
      <c r="B5210">
        <v>2014</v>
      </c>
      <c r="D5210" s="1">
        <v>41900</v>
      </c>
      <c r="E5210" t="s">
        <v>8</v>
      </c>
      <c r="F5210" t="s">
        <v>9</v>
      </c>
      <c r="G5210" t="s">
        <v>10</v>
      </c>
      <c r="H5210">
        <v>441</v>
      </c>
      <c r="J5210">
        <v>1995</v>
      </c>
      <c r="K5210">
        <v>259</v>
      </c>
      <c r="L5210" s="1">
        <v>34958</v>
      </c>
      <c r="M5210">
        <v>292</v>
      </c>
      <c r="N5210">
        <v>1995</v>
      </c>
      <c r="O5210">
        <v>45037</v>
      </c>
    </row>
    <row r="5211" spans="1:15" x14ac:dyDescent="0.25">
      <c r="A5211" t="s">
        <v>70</v>
      </c>
      <c r="B5211">
        <v>2014</v>
      </c>
      <c r="D5211" s="1">
        <v>41901</v>
      </c>
      <c r="E5211" t="s">
        <v>8</v>
      </c>
      <c r="F5211" t="s">
        <v>9</v>
      </c>
      <c r="G5211" t="s">
        <v>10</v>
      </c>
      <c r="H5211">
        <v>379</v>
      </c>
      <c r="J5211">
        <v>1999</v>
      </c>
      <c r="K5211">
        <v>259</v>
      </c>
      <c r="L5211" s="1">
        <v>36419</v>
      </c>
      <c r="M5211">
        <v>2865</v>
      </c>
      <c r="N5211">
        <v>1999</v>
      </c>
      <c r="O5211">
        <v>66407</v>
      </c>
    </row>
    <row r="5212" spans="1:15" x14ac:dyDescent="0.25">
      <c r="A5212" t="s">
        <v>70</v>
      </c>
      <c r="B5212">
        <v>2014</v>
      </c>
      <c r="D5212" s="1">
        <v>41902</v>
      </c>
      <c r="E5212" t="s">
        <v>8</v>
      </c>
      <c r="F5212" t="s">
        <v>9</v>
      </c>
      <c r="G5212" t="s">
        <v>10</v>
      </c>
      <c r="H5212">
        <v>296</v>
      </c>
      <c r="J5212">
        <v>2000</v>
      </c>
      <c r="K5212">
        <v>259</v>
      </c>
      <c r="L5212" s="1">
        <v>36784</v>
      </c>
      <c r="M5212">
        <v>692</v>
      </c>
      <c r="N5212">
        <v>2000</v>
      </c>
      <c r="O5212">
        <v>42495</v>
      </c>
    </row>
    <row r="5213" spans="1:15" x14ac:dyDescent="0.25">
      <c r="A5213" t="s">
        <v>70</v>
      </c>
      <c r="B5213">
        <v>2014</v>
      </c>
      <c r="D5213" s="1">
        <v>41903</v>
      </c>
      <c r="E5213" t="s">
        <v>8</v>
      </c>
      <c r="F5213" t="s">
        <v>9</v>
      </c>
      <c r="G5213" t="s">
        <v>10</v>
      </c>
      <c r="H5213">
        <v>193</v>
      </c>
      <c r="J5213">
        <v>2001</v>
      </c>
      <c r="K5213">
        <v>259</v>
      </c>
      <c r="L5213" s="1">
        <v>37150</v>
      </c>
      <c r="M5213">
        <v>0</v>
      </c>
      <c r="N5213">
        <v>2001</v>
      </c>
      <c r="O5213">
        <v>49096</v>
      </c>
    </row>
    <row r="5214" spans="1:15" x14ac:dyDescent="0.25">
      <c r="A5214" t="s">
        <v>70</v>
      </c>
      <c r="B5214">
        <v>2014</v>
      </c>
      <c r="D5214" s="1">
        <v>41904</v>
      </c>
      <c r="E5214" t="s">
        <v>8</v>
      </c>
      <c r="F5214" t="s">
        <v>9</v>
      </c>
      <c r="G5214" t="s">
        <v>10</v>
      </c>
      <c r="H5214">
        <v>43</v>
      </c>
      <c r="J5214">
        <v>2002</v>
      </c>
      <c r="K5214">
        <v>259</v>
      </c>
      <c r="L5214" s="1">
        <v>37515</v>
      </c>
      <c r="M5214">
        <v>2774</v>
      </c>
      <c r="N5214">
        <v>2002</v>
      </c>
      <c r="O5214">
        <v>40758</v>
      </c>
    </row>
    <row r="5215" spans="1:15" x14ac:dyDescent="0.25">
      <c r="A5215" t="s">
        <v>70</v>
      </c>
      <c r="B5215">
        <v>2014</v>
      </c>
      <c r="D5215" s="1">
        <v>41905</v>
      </c>
      <c r="E5215" t="s">
        <v>8</v>
      </c>
      <c r="F5215" t="s">
        <v>9</v>
      </c>
      <c r="G5215" t="s">
        <v>10</v>
      </c>
      <c r="H5215">
        <v>675</v>
      </c>
      <c r="J5215">
        <v>2003</v>
      </c>
      <c r="K5215">
        <v>259</v>
      </c>
      <c r="L5215" s="1">
        <v>37880</v>
      </c>
      <c r="M5215">
        <v>3666</v>
      </c>
      <c r="N5215">
        <v>2003</v>
      </c>
      <c r="O5215">
        <v>26736</v>
      </c>
    </row>
    <row r="5216" spans="1:15" x14ac:dyDescent="0.25">
      <c r="A5216" t="s">
        <v>70</v>
      </c>
      <c r="B5216">
        <v>2014</v>
      </c>
      <c r="D5216" s="1">
        <v>41906</v>
      </c>
      <c r="E5216" t="s">
        <v>8</v>
      </c>
      <c r="F5216" t="s">
        <v>9</v>
      </c>
      <c r="G5216" t="s">
        <v>10</v>
      </c>
      <c r="H5216">
        <v>790</v>
      </c>
      <c r="J5216">
        <v>2004</v>
      </c>
      <c r="K5216">
        <v>259</v>
      </c>
      <c r="L5216" s="1">
        <v>38245</v>
      </c>
      <c r="M5216">
        <v>700</v>
      </c>
      <c r="N5216">
        <v>2004</v>
      </c>
      <c r="O5216">
        <v>57875</v>
      </c>
    </row>
    <row r="5217" spans="1:15" x14ac:dyDescent="0.25">
      <c r="A5217" t="s">
        <v>70</v>
      </c>
      <c r="B5217">
        <v>2014</v>
      </c>
      <c r="D5217" s="1">
        <v>41907</v>
      </c>
      <c r="E5217" t="s">
        <v>8</v>
      </c>
      <c r="F5217" t="s">
        <v>9</v>
      </c>
      <c r="G5217" t="s">
        <v>10</v>
      </c>
      <c r="H5217">
        <v>717</v>
      </c>
      <c r="J5217">
        <v>2005</v>
      </c>
      <c r="K5217">
        <v>259</v>
      </c>
      <c r="L5217" s="1">
        <v>38611</v>
      </c>
      <c r="M5217">
        <v>334</v>
      </c>
      <c r="N5217">
        <v>2005</v>
      </c>
      <c r="O5217">
        <v>20363</v>
      </c>
    </row>
    <row r="5218" spans="1:15" x14ac:dyDescent="0.25">
      <c r="A5218" t="s">
        <v>70</v>
      </c>
      <c r="B5218">
        <v>2014</v>
      </c>
      <c r="D5218" s="1">
        <v>41908</v>
      </c>
      <c r="E5218" t="s">
        <v>8</v>
      </c>
      <c r="F5218" t="s">
        <v>9</v>
      </c>
      <c r="G5218" t="s">
        <v>10</v>
      </c>
      <c r="H5218">
        <v>2212</v>
      </c>
      <c r="J5218">
        <v>2006</v>
      </c>
      <c r="K5218">
        <v>259</v>
      </c>
      <c r="L5218" s="1">
        <v>38976</v>
      </c>
      <c r="M5218">
        <v>1660</v>
      </c>
      <c r="N5218">
        <v>2006</v>
      </c>
      <c r="O5218">
        <v>32684</v>
      </c>
    </row>
    <row r="5219" spans="1:15" x14ac:dyDescent="0.25">
      <c r="A5219" t="s">
        <v>70</v>
      </c>
      <c r="B5219">
        <v>2014</v>
      </c>
      <c r="D5219" s="1">
        <v>41909</v>
      </c>
      <c r="E5219" t="s">
        <v>8</v>
      </c>
      <c r="F5219" t="s">
        <v>9</v>
      </c>
      <c r="G5219" t="s">
        <v>10</v>
      </c>
      <c r="H5219">
        <v>1439</v>
      </c>
      <c r="J5219">
        <v>2007</v>
      </c>
      <c r="K5219">
        <v>259</v>
      </c>
      <c r="L5219" s="1">
        <v>39341</v>
      </c>
      <c r="M5219">
        <v>0</v>
      </c>
      <c r="N5219">
        <v>2007</v>
      </c>
      <c r="O5219">
        <v>9585</v>
      </c>
    </row>
    <row r="5220" spans="1:15" x14ac:dyDescent="0.25">
      <c r="A5220" t="s">
        <v>70</v>
      </c>
      <c r="B5220">
        <v>2014</v>
      </c>
      <c r="D5220" s="1">
        <v>41910</v>
      </c>
      <c r="E5220" t="s">
        <v>8</v>
      </c>
      <c r="F5220" t="s">
        <v>9</v>
      </c>
      <c r="G5220" t="s">
        <v>10</v>
      </c>
      <c r="H5220">
        <v>651</v>
      </c>
      <c r="J5220">
        <v>2008</v>
      </c>
      <c r="K5220">
        <v>259</v>
      </c>
      <c r="L5220" s="1">
        <v>39706</v>
      </c>
      <c r="M5220">
        <v>819</v>
      </c>
      <c r="N5220">
        <v>2008</v>
      </c>
      <c r="O5220">
        <v>38830</v>
      </c>
    </row>
    <row r="5221" spans="1:15" x14ac:dyDescent="0.25">
      <c r="A5221" t="s">
        <v>70</v>
      </c>
      <c r="B5221">
        <v>2014</v>
      </c>
      <c r="D5221" s="1">
        <v>41911</v>
      </c>
      <c r="E5221" t="s">
        <v>8</v>
      </c>
      <c r="F5221" t="s">
        <v>9</v>
      </c>
      <c r="G5221" t="s">
        <v>10</v>
      </c>
      <c r="H5221">
        <v>862</v>
      </c>
      <c r="J5221">
        <v>2009</v>
      </c>
      <c r="K5221">
        <v>259</v>
      </c>
      <c r="L5221" s="1">
        <v>40072</v>
      </c>
      <c r="M5221">
        <v>1158</v>
      </c>
      <c r="N5221">
        <v>2009</v>
      </c>
      <c r="O5221">
        <v>110584</v>
      </c>
    </row>
    <row r="5222" spans="1:15" x14ac:dyDescent="0.25">
      <c r="A5222" t="s">
        <v>70</v>
      </c>
      <c r="B5222">
        <v>2014</v>
      </c>
      <c r="D5222" s="1">
        <v>41912</v>
      </c>
      <c r="E5222" t="s">
        <v>8</v>
      </c>
      <c r="F5222" t="s">
        <v>9</v>
      </c>
      <c r="G5222" t="s">
        <v>10</v>
      </c>
      <c r="H5222">
        <v>1184</v>
      </c>
      <c r="J5222">
        <v>2010</v>
      </c>
      <c r="K5222">
        <v>259</v>
      </c>
      <c r="L5222" s="1">
        <v>40437</v>
      </c>
      <c r="M5222">
        <v>246</v>
      </c>
      <c r="N5222">
        <v>2010</v>
      </c>
      <c r="O5222">
        <v>47211</v>
      </c>
    </row>
    <row r="5223" spans="1:15" x14ac:dyDescent="0.25">
      <c r="A5223" t="s">
        <v>70</v>
      </c>
      <c r="B5223">
        <v>2014</v>
      </c>
      <c r="D5223" s="1">
        <v>41913</v>
      </c>
      <c r="E5223" t="s">
        <v>8</v>
      </c>
      <c r="F5223" t="s">
        <v>9</v>
      </c>
      <c r="G5223" t="s">
        <v>10</v>
      </c>
      <c r="H5223">
        <v>1100</v>
      </c>
      <c r="J5223">
        <v>2011</v>
      </c>
      <c r="K5223">
        <v>259</v>
      </c>
      <c r="L5223" s="1">
        <v>40802</v>
      </c>
      <c r="M5223">
        <v>942</v>
      </c>
      <c r="N5223">
        <v>2011</v>
      </c>
      <c r="O5223">
        <v>46784</v>
      </c>
    </row>
    <row r="5224" spans="1:15" x14ac:dyDescent="0.25">
      <c r="A5224" t="s">
        <v>70</v>
      </c>
      <c r="B5224">
        <v>2014</v>
      </c>
      <c r="D5224" s="1">
        <v>41914</v>
      </c>
      <c r="E5224" t="s">
        <v>8</v>
      </c>
      <c r="F5224" t="s">
        <v>9</v>
      </c>
      <c r="G5224" t="s">
        <v>10</v>
      </c>
      <c r="H5224">
        <v>504</v>
      </c>
      <c r="J5224">
        <v>2012</v>
      </c>
      <c r="K5224">
        <v>259</v>
      </c>
      <c r="L5224" s="1">
        <v>41167</v>
      </c>
      <c r="M5224">
        <v>2135</v>
      </c>
      <c r="N5224">
        <v>2012</v>
      </c>
      <c r="O5224">
        <v>91982</v>
      </c>
    </row>
    <row r="5225" spans="1:15" x14ac:dyDescent="0.25">
      <c r="A5225" t="s">
        <v>70</v>
      </c>
      <c r="B5225">
        <v>2014</v>
      </c>
      <c r="D5225" s="1">
        <v>41915</v>
      </c>
      <c r="E5225" t="s">
        <v>8</v>
      </c>
      <c r="F5225" t="s">
        <v>9</v>
      </c>
      <c r="G5225" t="s">
        <v>10</v>
      </c>
      <c r="H5225">
        <v>502</v>
      </c>
      <c r="J5225">
        <v>2013</v>
      </c>
      <c r="K5225">
        <v>259</v>
      </c>
      <c r="L5225" s="1">
        <v>41533</v>
      </c>
      <c r="M5225">
        <v>243</v>
      </c>
      <c r="N5225">
        <v>2013</v>
      </c>
      <c r="O5225">
        <v>90011</v>
      </c>
    </row>
    <row r="5226" spans="1:15" x14ac:dyDescent="0.25">
      <c r="A5226" t="s">
        <v>70</v>
      </c>
      <c r="B5226">
        <v>2014</v>
      </c>
      <c r="D5226" s="1">
        <v>41916</v>
      </c>
      <c r="E5226" t="s">
        <v>8</v>
      </c>
      <c r="F5226" t="s">
        <v>9</v>
      </c>
      <c r="G5226" t="s">
        <v>10</v>
      </c>
      <c r="H5226">
        <v>320</v>
      </c>
      <c r="J5226">
        <v>2014</v>
      </c>
      <c r="K5226">
        <v>259</v>
      </c>
      <c r="L5226" s="1">
        <v>41898</v>
      </c>
      <c r="M5226">
        <v>0</v>
      </c>
      <c r="N5226">
        <v>2014</v>
      </c>
      <c r="O5226">
        <v>44429</v>
      </c>
    </row>
    <row r="5227" spans="1:15" x14ac:dyDescent="0.25">
      <c r="A5227" t="s">
        <v>70</v>
      </c>
      <c r="B5227">
        <v>2014</v>
      </c>
      <c r="D5227" s="1">
        <v>41917</v>
      </c>
      <c r="E5227" t="s">
        <v>8</v>
      </c>
      <c r="F5227" t="s">
        <v>9</v>
      </c>
      <c r="G5227" t="s">
        <v>10</v>
      </c>
      <c r="H5227">
        <v>278</v>
      </c>
      <c r="J5227">
        <v>2015</v>
      </c>
      <c r="K5227">
        <v>259</v>
      </c>
      <c r="L5227" s="1">
        <v>42263</v>
      </c>
      <c r="M5227">
        <v>653</v>
      </c>
      <c r="N5227">
        <v>2015</v>
      </c>
      <c r="O5227">
        <v>98583</v>
      </c>
    </row>
    <row r="5228" spans="1:15" x14ac:dyDescent="0.25">
      <c r="A5228" t="s">
        <v>70</v>
      </c>
      <c r="B5228">
        <v>2014</v>
      </c>
      <c r="D5228" s="1">
        <v>41918</v>
      </c>
      <c r="E5228" t="s">
        <v>8</v>
      </c>
      <c r="F5228" t="s">
        <v>9</v>
      </c>
      <c r="G5228" t="s">
        <v>10</v>
      </c>
      <c r="H5228">
        <v>1683</v>
      </c>
      <c r="J5228">
        <v>2016</v>
      </c>
      <c r="K5228">
        <v>259</v>
      </c>
      <c r="L5228" s="1">
        <v>42628</v>
      </c>
      <c r="M5228">
        <v>246</v>
      </c>
      <c r="N5228">
        <v>2016</v>
      </c>
      <c r="O5228">
        <v>63400</v>
      </c>
    </row>
    <row r="5229" spans="1:15" x14ac:dyDescent="0.25">
      <c r="A5229" t="s">
        <v>70</v>
      </c>
      <c r="B5229">
        <v>2014</v>
      </c>
      <c r="D5229" s="1">
        <v>41919</v>
      </c>
      <c r="E5229" t="s">
        <v>8</v>
      </c>
      <c r="F5229" t="s">
        <v>9</v>
      </c>
      <c r="G5229" t="s">
        <v>10</v>
      </c>
      <c r="H5229">
        <v>1710</v>
      </c>
      <c r="J5229">
        <v>2017</v>
      </c>
      <c r="K5229">
        <v>259</v>
      </c>
      <c r="L5229" s="1">
        <v>42994</v>
      </c>
      <c r="M5229">
        <v>4818</v>
      </c>
      <c r="N5229">
        <v>2017</v>
      </c>
      <c r="O5229">
        <v>75400</v>
      </c>
    </row>
    <row r="5230" spans="1:15" x14ac:dyDescent="0.25">
      <c r="A5230" t="s">
        <v>70</v>
      </c>
      <c r="B5230">
        <v>2014</v>
      </c>
      <c r="D5230" s="1">
        <v>41920</v>
      </c>
      <c r="E5230" t="s">
        <v>8</v>
      </c>
      <c r="F5230" t="s">
        <v>9</v>
      </c>
      <c r="G5230" t="s">
        <v>10</v>
      </c>
      <c r="H5230">
        <v>1575</v>
      </c>
      <c r="J5230">
        <v>2018</v>
      </c>
      <c r="K5230">
        <v>259</v>
      </c>
      <c r="L5230" s="1">
        <v>43359</v>
      </c>
      <c r="M5230">
        <v>1370</v>
      </c>
      <c r="N5230">
        <v>2018</v>
      </c>
      <c r="O5230">
        <v>75240</v>
      </c>
    </row>
    <row r="5231" spans="1:15" x14ac:dyDescent="0.25">
      <c r="A5231" t="s">
        <v>70</v>
      </c>
      <c r="B5231">
        <v>2014</v>
      </c>
      <c r="D5231" s="1">
        <v>41921</v>
      </c>
      <c r="E5231" t="s">
        <v>8</v>
      </c>
      <c r="F5231" t="s">
        <v>9</v>
      </c>
      <c r="G5231" t="s">
        <v>10</v>
      </c>
      <c r="H5231">
        <v>2018</v>
      </c>
      <c r="J5231">
        <v>2019</v>
      </c>
      <c r="K5231">
        <v>259</v>
      </c>
      <c r="L5231" s="1">
        <v>43724</v>
      </c>
      <c r="M5231">
        <v>-143</v>
      </c>
      <c r="N5231">
        <v>2019</v>
      </c>
      <c r="O5231">
        <v>116996</v>
      </c>
    </row>
    <row r="5232" spans="1:15" x14ac:dyDescent="0.25">
      <c r="A5232" t="s">
        <v>70</v>
      </c>
      <c r="B5232">
        <v>2014</v>
      </c>
      <c r="D5232" s="1">
        <v>41922</v>
      </c>
      <c r="E5232" t="s">
        <v>8</v>
      </c>
      <c r="F5232" t="s">
        <v>9</v>
      </c>
      <c r="G5232" t="s">
        <v>10</v>
      </c>
      <c r="H5232">
        <v>978</v>
      </c>
      <c r="J5232">
        <v>2020</v>
      </c>
      <c r="K5232">
        <v>259</v>
      </c>
      <c r="L5232" s="1">
        <v>44089</v>
      </c>
      <c r="M5232">
        <v>1064</v>
      </c>
      <c r="N5232">
        <v>2020</v>
      </c>
      <c r="O5232">
        <v>38451.526315800002</v>
      </c>
    </row>
    <row r="5233" spans="1:15" x14ac:dyDescent="0.25">
      <c r="A5233" t="s">
        <v>70</v>
      </c>
      <c r="B5233">
        <v>2014</v>
      </c>
      <c r="D5233" s="1">
        <v>41923</v>
      </c>
      <c r="E5233" t="s">
        <v>8</v>
      </c>
      <c r="F5233" t="s">
        <v>9</v>
      </c>
      <c r="G5233" t="s">
        <v>10</v>
      </c>
      <c r="H5233">
        <v>535</v>
      </c>
      <c r="J5233">
        <v>2021</v>
      </c>
      <c r="K5233">
        <v>259</v>
      </c>
      <c r="L5233" s="1">
        <v>44455</v>
      </c>
      <c r="M5233">
        <v>1390</v>
      </c>
      <c r="N5233">
        <v>2021</v>
      </c>
      <c r="O5233">
        <v>43256</v>
      </c>
    </row>
    <row r="5234" spans="1:15" x14ac:dyDescent="0.25">
      <c r="A5234" t="s">
        <v>70</v>
      </c>
      <c r="B5234">
        <v>2014</v>
      </c>
      <c r="D5234" s="1">
        <v>41924</v>
      </c>
      <c r="E5234" t="s">
        <v>8</v>
      </c>
      <c r="F5234" t="s">
        <v>9</v>
      </c>
      <c r="G5234" t="s">
        <v>10</v>
      </c>
      <c r="H5234">
        <v>945</v>
      </c>
      <c r="J5234">
        <v>1971</v>
      </c>
      <c r="K5234">
        <v>260</v>
      </c>
      <c r="L5234" s="1">
        <v>26193</v>
      </c>
      <c r="M5234">
        <v>1481</v>
      </c>
      <c r="N5234">
        <v>1971</v>
      </c>
      <c r="O5234">
        <v>26403</v>
      </c>
    </row>
    <row r="5235" spans="1:15" x14ac:dyDescent="0.25">
      <c r="A5235" t="s">
        <v>70</v>
      </c>
      <c r="B5235">
        <v>2014</v>
      </c>
      <c r="D5235" s="1">
        <v>41925</v>
      </c>
      <c r="E5235" t="s">
        <v>8</v>
      </c>
      <c r="F5235" t="s">
        <v>9</v>
      </c>
      <c r="G5235" t="s">
        <v>10</v>
      </c>
      <c r="H5235">
        <v>1013</v>
      </c>
      <c r="J5235">
        <v>1972</v>
      </c>
      <c r="K5235">
        <v>260</v>
      </c>
      <c r="L5235" s="1">
        <v>26558</v>
      </c>
      <c r="M5235">
        <v>95</v>
      </c>
      <c r="N5235">
        <v>1972</v>
      </c>
      <c r="O5235">
        <v>32593</v>
      </c>
    </row>
    <row r="5236" spans="1:15" x14ac:dyDescent="0.25">
      <c r="A5236" t="s">
        <v>70</v>
      </c>
      <c r="B5236">
        <v>2014</v>
      </c>
      <c r="D5236" s="1">
        <v>41926</v>
      </c>
      <c r="E5236" t="s">
        <v>8</v>
      </c>
      <c r="F5236" t="s">
        <v>9</v>
      </c>
      <c r="G5236" t="s">
        <v>10</v>
      </c>
      <c r="H5236">
        <v>997</v>
      </c>
      <c r="J5236">
        <v>1973</v>
      </c>
      <c r="K5236">
        <v>260</v>
      </c>
      <c r="L5236" s="1">
        <v>26924</v>
      </c>
      <c r="M5236">
        <v>3609</v>
      </c>
      <c r="N5236">
        <v>1973</v>
      </c>
      <c r="O5236">
        <v>38437</v>
      </c>
    </row>
    <row r="5237" spans="1:15" x14ac:dyDescent="0.25">
      <c r="A5237" t="s">
        <v>70</v>
      </c>
      <c r="B5237">
        <v>2014</v>
      </c>
      <c r="D5237" s="1">
        <v>41927</v>
      </c>
      <c r="E5237" t="s">
        <v>8</v>
      </c>
      <c r="F5237" t="s">
        <v>9</v>
      </c>
      <c r="G5237" t="s">
        <v>10</v>
      </c>
      <c r="H5237">
        <v>1002</v>
      </c>
      <c r="J5237">
        <v>1974</v>
      </c>
      <c r="K5237">
        <v>260</v>
      </c>
      <c r="L5237" s="1">
        <v>27289</v>
      </c>
      <c r="M5237">
        <v>0</v>
      </c>
      <c r="N5237">
        <v>1974</v>
      </c>
      <c r="O5237">
        <v>81449</v>
      </c>
    </row>
    <row r="5238" spans="1:15" x14ac:dyDescent="0.25">
      <c r="A5238" t="s">
        <v>70</v>
      </c>
      <c r="B5238">
        <v>2014</v>
      </c>
      <c r="D5238" s="1">
        <v>41928</v>
      </c>
      <c r="E5238" t="s">
        <v>8</v>
      </c>
      <c r="F5238" t="s">
        <v>9</v>
      </c>
      <c r="G5238" t="s">
        <v>10</v>
      </c>
      <c r="H5238">
        <v>321</v>
      </c>
      <c r="J5238">
        <v>1975</v>
      </c>
      <c r="K5238">
        <v>260</v>
      </c>
      <c r="L5238" s="1">
        <v>27654</v>
      </c>
      <c r="M5238">
        <v>0</v>
      </c>
      <c r="N5238">
        <v>1975</v>
      </c>
      <c r="O5238">
        <v>26417</v>
      </c>
    </row>
    <row r="5239" spans="1:15" x14ac:dyDescent="0.25">
      <c r="A5239" t="s">
        <v>70</v>
      </c>
      <c r="B5239">
        <v>2015</v>
      </c>
      <c r="D5239" s="1">
        <v>42181</v>
      </c>
      <c r="E5239" t="s">
        <v>8</v>
      </c>
      <c r="F5239" t="s">
        <v>9</v>
      </c>
      <c r="G5239" t="s">
        <v>10</v>
      </c>
      <c r="H5239">
        <v>32</v>
      </c>
      <c r="J5239">
        <v>1976</v>
      </c>
      <c r="K5239">
        <v>260</v>
      </c>
      <c r="L5239" s="1">
        <v>28019</v>
      </c>
      <c r="M5239">
        <v>22</v>
      </c>
      <c r="N5239">
        <v>1976</v>
      </c>
      <c r="O5239">
        <v>54616</v>
      </c>
    </row>
    <row r="5240" spans="1:15" x14ac:dyDescent="0.25">
      <c r="A5240" t="s">
        <v>70</v>
      </c>
      <c r="B5240">
        <v>2015</v>
      </c>
      <c r="D5240" s="1">
        <v>42182</v>
      </c>
      <c r="E5240" t="s">
        <v>8</v>
      </c>
      <c r="F5240" t="s">
        <v>9</v>
      </c>
      <c r="G5240" t="s">
        <v>10</v>
      </c>
      <c r="H5240">
        <v>2</v>
      </c>
      <c r="J5240">
        <v>1977</v>
      </c>
      <c r="K5240">
        <v>260</v>
      </c>
      <c r="L5240" s="1">
        <v>28385</v>
      </c>
      <c r="M5240">
        <v>144</v>
      </c>
      <c r="N5240">
        <v>1977</v>
      </c>
      <c r="O5240">
        <v>34989</v>
      </c>
    </row>
    <row r="5241" spans="1:15" x14ac:dyDescent="0.25">
      <c r="A5241" t="s">
        <v>70</v>
      </c>
      <c r="B5241">
        <v>2015</v>
      </c>
      <c r="D5241" s="1">
        <v>42183</v>
      </c>
      <c r="E5241" t="s">
        <v>8</v>
      </c>
      <c r="F5241" t="s">
        <v>9</v>
      </c>
      <c r="G5241" t="s">
        <v>10</v>
      </c>
      <c r="H5241">
        <v>280</v>
      </c>
      <c r="J5241">
        <v>1978</v>
      </c>
      <c r="K5241">
        <v>260</v>
      </c>
      <c r="L5241" s="1">
        <v>28750</v>
      </c>
      <c r="M5241">
        <v>0</v>
      </c>
      <c r="N5241">
        <v>1978</v>
      </c>
      <c r="O5241">
        <v>43887</v>
      </c>
    </row>
    <row r="5242" spans="1:15" x14ac:dyDescent="0.25">
      <c r="A5242" t="s">
        <v>70</v>
      </c>
      <c r="B5242">
        <v>2015</v>
      </c>
      <c r="D5242" s="1">
        <v>42184</v>
      </c>
      <c r="E5242" t="s">
        <v>8</v>
      </c>
      <c r="F5242" t="s">
        <v>9</v>
      </c>
      <c r="G5242" t="s">
        <v>10</v>
      </c>
      <c r="H5242">
        <v>407</v>
      </c>
      <c r="J5242">
        <v>1979</v>
      </c>
      <c r="K5242">
        <v>260</v>
      </c>
      <c r="L5242" s="1">
        <v>29115</v>
      </c>
      <c r="M5242">
        <v>0</v>
      </c>
      <c r="N5242">
        <v>1979</v>
      </c>
      <c r="O5242">
        <v>73369</v>
      </c>
    </row>
    <row r="5243" spans="1:15" x14ac:dyDescent="0.25">
      <c r="A5243" t="s">
        <v>70</v>
      </c>
      <c r="B5243">
        <v>2015</v>
      </c>
      <c r="D5243" s="1">
        <v>42185</v>
      </c>
      <c r="E5243" t="s">
        <v>8</v>
      </c>
      <c r="F5243" t="s">
        <v>9</v>
      </c>
      <c r="G5243" t="s">
        <v>10</v>
      </c>
      <c r="H5243">
        <v>380</v>
      </c>
      <c r="J5243">
        <v>1980</v>
      </c>
      <c r="K5243">
        <v>260</v>
      </c>
      <c r="L5243" s="1">
        <v>29480</v>
      </c>
      <c r="M5243">
        <v>657</v>
      </c>
      <c r="N5243">
        <v>1980</v>
      </c>
      <c r="O5243">
        <v>81329</v>
      </c>
    </row>
    <row r="5244" spans="1:15" x14ac:dyDescent="0.25">
      <c r="A5244" t="s">
        <v>70</v>
      </c>
      <c r="B5244">
        <v>2015</v>
      </c>
      <c r="D5244" s="1">
        <v>42186</v>
      </c>
      <c r="E5244" t="s">
        <v>8</v>
      </c>
      <c r="F5244" t="s">
        <v>9</v>
      </c>
      <c r="G5244" t="s">
        <v>10</v>
      </c>
      <c r="H5244">
        <v>228</v>
      </c>
      <c r="J5244">
        <v>1981</v>
      </c>
      <c r="K5244">
        <v>260</v>
      </c>
      <c r="L5244" s="1">
        <v>29846</v>
      </c>
      <c r="M5244">
        <v>32</v>
      </c>
      <c r="N5244">
        <v>1981</v>
      </c>
      <c r="O5244">
        <v>30755</v>
      </c>
    </row>
    <row r="5245" spans="1:15" x14ac:dyDescent="0.25">
      <c r="A5245" t="s">
        <v>70</v>
      </c>
      <c r="B5245">
        <v>2015</v>
      </c>
      <c r="D5245" s="1">
        <v>42187</v>
      </c>
      <c r="E5245" t="s">
        <v>8</v>
      </c>
      <c r="F5245" t="s">
        <v>9</v>
      </c>
      <c r="G5245" t="s">
        <v>10</v>
      </c>
      <c r="H5245">
        <v>467</v>
      </c>
      <c r="J5245">
        <v>1982</v>
      </c>
      <c r="K5245">
        <v>260</v>
      </c>
      <c r="L5245" s="1">
        <v>30211</v>
      </c>
      <c r="M5245">
        <v>0</v>
      </c>
      <c r="N5245">
        <v>1982</v>
      </c>
      <c r="O5245">
        <v>45095</v>
      </c>
    </row>
    <row r="5246" spans="1:15" x14ac:dyDescent="0.25">
      <c r="A5246" t="s">
        <v>70</v>
      </c>
      <c r="B5246">
        <v>2015</v>
      </c>
      <c r="D5246" s="1">
        <v>42188</v>
      </c>
      <c r="E5246" t="s">
        <v>8</v>
      </c>
      <c r="F5246" t="s">
        <v>9</v>
      </c>
      <c r="G5246" t="s">
        <v>10</v>
      </c>
      <c r="H5246">
        <v>594</v>
      </c>
      <c r="J5246">
        <v>1983</v>
      </c>
      <c r="K5246">
        <v>260</v>
      </c>
      <c r="L5246" s="1">
        <v>30576</v>
      </c>
      <c r="M5246">
        <v>1151</v>
      </c>
      <c r="N5246">
        <v>1983</v>
      </c>
      <c r="O5246">
        <v>102868</v>
      </c>
    </row>
    <row r="5247" spans="1:15" x14ac:dyDescent="0.25">
      <c r="A5247" t="s">
        <v>70</v>
      </c>
      <c r="B5247">
        <v>2015</v>
      </c>
      <c r="D5247" s="1">
        <v>42189</v>
      </c>
      <c r="E5247" t="s">
        <v>8</v>
      </c>
      <c r="F5247" t="s">
        <v>9</v>
      </c>
      <c r="G5247" t="s">
        <v>10</v>
      </c>
      <c r="H5247">
        <v>452</v>
      </c>
      <c r="J5247">
        <v>1984</v>
      </c>
      <c r="K5247">
        <v>260</v>
      </c>
      <c r="L5247" s="1">
        <v>30941</v>
      </c>
      <c r="M5247">
        <v>913</v>
      </c>
      <c r="N5247">
        <v>1984</v>
      </c>
      <c r="O5247">
        <v>74890</v>
      </c>
    </row>
    <row r="5248" spans="1:15" x14ac:dyDescent="0.25">
      <c r="A5248" t="s">
        <v>70</v>
      </c>
      <c r="B5248">
        <v>2015</v>
      </c>
      <c r="D5248" s="1">
        <v>42190</v>
      </c>
      <c r="E5248" t="s">
        <v>8</v>
      </c>
      <c r="F5248" t="s">
        <v>9</v>
      </c>
      <c r="G5248" t="s">
        <v>10</v>
      </c>
      <c r="H5248">
        <v>148</v>
      </c>
      <c r="J5248">
        <v>1985</v>
      </c>
      <c r="K5248">
        <v>260</v>
      </c>
      <c r="L5248" s="1">
        <v>31307</v>
      </c>
      <c r="M5248">
        <v>1043</v>
      </c>
      <c r="N5248">
        <v>1985</v>
      </c>
      <c r="O5248">
        <v>20015</v>
      </c>
    </row>
    <row r="5249" spans="1:15" x14ac:dyDescent="0.25">
      <c r="A5249" t="s">
        <v>70</v>
      </c>
      <c r="B5249">
        <v>2015</v>
      </c>
      <c r="D5249" s="1">
        <v>42191</v>
      </c>
      <c r="E5249" t="s">
        <v>8</v>
      </c>
      <c r="F5249" t="s">
        <v>9</v>
      </c>
      <c r="G5249" t="s">
        <v>10</v>
      </c>
      <c r="H5249">
        <v>641</v>
      </c>
      <c r="J5249">
        <v>1986</v>
      </c>
      <c r="K5249">
        <v>260</v>
      </c>
      <c r="L5249" s="1">
        <v>31672</v>
      </c>
      <c r="M5249">
        <v>540</v>
      </c>
      <c r="N5249">
        <v>1986</v>
      </c>
      <c r="O5249">
        <v>10701</v>
      </c>
    </row>
    <row r="5250" spans="1:15" x14ac:dyDescent="0.25">
      <c r="A5250" t="s">
        <v>70</v>
      </c>
      <c r="B5250">
        <v>2015</v>
      </c>
      <c r="D5250" s="1">
        <v>42192</v>
      </c>
      <c r="E5250" t="s">
        <v>8</v>
      </c>
      <c r="F5250" t="s">
        <v>9</v>
      </c>
      <c r="G5250" t="s">
        <v>10</v>
      </c>
      <c r="H5250">
        <v>88</v>
      </c>
      <c r="J5250">
        <v>1987</v>
      </c>
      <c r="K5250">
        <v>260</v>
      </c>
      <c r="L5250" s="1">
        <v>32037</v>
      </c>
      <c r="M5250">
        <v>0</v>
      </c>
      <c r="N5250">
        <v>1987</v>
      </c>
      <c r="O5250">
        <v>24044</v>
      </c>
    </row>
    <row r="5251" spans="1:15" x14ac:dyDescent="0.25">
      <c r="A5251" t="s">
        <v>70</v>
      </c>
      <c r="B5251">
        <v>2015</v>
      </c>
      <c r="D5251" s="1">
        <v>42193</v>
      </c>
      <c r="E5251" t="s">
        <v>8</v>
      </c>
      <c r="F5251" t="s">
        <v>9</v>
      </c>
      <c r="G5251" t="s">
        <v>10</v>
      </c>
      <c r="H5251">
        <v>68</v>
      </c>
      <c r="J5251">
        <v>1988</v>
      </c>
      <c r="K5251">
        <v>260</v>
      </c>
      <c r="L5251" s="1">
        <v>32402</v>
      </c>
      <c r="M5251">
        <v>177</v>
      </c>
      <c r="N5251">
        <v>1988</v>
      </c>
      <c r="O5251">
        <v>18973</v>
      </c>
    </row>
    <row r="5252" spans="1:15" x14ac:dyDescent="0.25">
      <c r="A5252" t="s">
        <v>70</v>
      </c>
      <c r="B5252">
        <v>2015</v>
      </c>
      <c r="D5252" s="1">
        <v>42194</v>
      </c>
      <c r="E5252" t="s">
        <v>8</v>
      </c>
      <c r="F5252" t="s">
        <v>9</v>
      </c>
      <c r="G5252" t="s">
        <v>10</v>
      </c>
      <c r="H5252">
        <v>213</v>
      </c>
      <c r="J5252">
        <v>1989</v>
      </c>
      <c r="K5252">
        <v>260</v>
      </c>
      <c r="L5252" s="1">
        <v>32768</v>
      </c>
      <c r="M5252">
        <v>9178</v>
      </c>
      <c r="N5252">
        <v>1989</v>
      </c>
      <c r="O5252">
        <v>102196</v>
      </c>
    </row>
    <row r="5253" spans="1:15" x14ac:dyDescent="0.25">
      <c r="A5253" t="s">
        <v>70</v>
      </c>
      <c r="B5253">
        <v>2015</v>
      </c>
      <c r="D5253" s="1">
        <v>42195</v>
      </c>
      <c r="E5253" t="s">
        <v>8</v>
      </c>
      <c r="F5253" t="s">
        <v>9</v>
      </c>
      <c r="G5253" t="s">
        <v>10</v>
      </c>
      <c r="H5253">
        <v>385</v>
      </c>
      <c r="J5253">
        <v>1990</v>
      </c>
      <c r="K5253">
        <v>260</v>
      </c>
      <c r="L5253" s="1">
        <v>33133</v>
      </c>
      <c r="M5253">
        <v>138</v>
      </c>
      <c r="N5253">
        <v>1990</v>
      </c>
      <c r="O5253">
        <v>46279</v>
      </c>
    </row>
    <row r="5254" spans="1:15" x14ac:dyDescent="0.25">
      <c r="A5254" t="s">
        <v>70</v>
      </c>
      <c r="B5254">
        <v>2015</v>
      </c>
      <c r="D5254" s="1">
        <v>42196</v>
      </c>
      <c r="E5254" t="s">
        <v>8</v>
      </c>
      <c r="F5254" t="s">
        <v>9</v>
      </c>
      <c r="G5254" t="s">
        <v>10</v>
      </c>
      <c r="H5254">
        <v>642</v>
      </c>
      <c r="J5254">
        <v>1991</v>
      </c>
      <c r="K5254">
        <v>260</v>
      </c>
      <c r="L5254" s="1">
        <v>33498</v>
      </c>
      <c r="M5254">
        <v>1591</v>
      </c>
      <c r="N5254">
        <v>1991</v>
      </c>
      <c r="O5254">
        <v>41740</v>
      </c>
    </row>
    <row r="5255" spans="1:15" x14ac:dyDescent="0.25">
      <c r="A5255" t="s">
        <v>70</v>
      </c>
      <c r="B5255">
        <v>2015</v>
      </c>
      <c r="D5255" s="1">
        <v>42197</v>
      </c>
      <c r="E5255" t="s">
        <v>8</v>
      </c>
      <c r="F5255" t="s">
        <v>9</v>
      </c>
      <c r="G5255" t="s">
        <v>10</v>
      </c>
      <c r="H5255">
        <v>1071</v>
      </c>
      <c r="J5255">
        <v>1992</v>
      </c>
      <c r="K5255">
        <v>260</v>
      </c>
      <c r="L5255" s="1">
        <v>33863</v>
      </c>
      <c r="M5255">
        <v>579</v>
      </c>
      <c r="N5255">
        <v>1992</v>
      </c>
      <c r="O5255">
        <v>60717</v>
      </c>
    </row>
    <row r="5256" spans="1:15" x14ac:dyDescent="0.25">
      <c r="A5256" t="s">
        <v>70</v>
      </c>
      <c r="B5256">
        <v>2015</v>
      </c>
      <c r="D5256" s="1">
        <v>42198</v>
      </c>
      <c r="E5256" t="s">
        <v>8</v>
      </c>
      <c r="F5256" t="s">
        <v>9</v>
      </c>
      <c r="G5256" t="s">
        <v>10</v>
      </c>
      <c r="H5256">
        <v>525</v>
      </c>
      <c r="J5256">
        <v>1993</v>
      </c>
      <c r="K5256">
        <v>260</v>
      </c>
      <c r="L5256" s="1">
        <v>34229</v>
      </c>
      <c r="M5256">
        <v>521</v>
      </c>
      <c r="N5256">
        <v>1993</v>
      </c>
      <c r="O5256">
        <v>155244</v>
      </c>
    </row>
    <row r="5257" spans="1:15" x14ac:dyDescent="0.25">
      <c r="A5257" t="s">
        <v>70</v>
      </c>
      <c r="B5257">
        <v>2015</v>
      </c>
      <c r="D5257" s="1">
        <v>42199</v>
      </c>
      <c r="E5257" t="s">
        <v>8</v>
      </c>
      <c r="F5257" t="s">
        <v>9</v>
      </c>
      <c r="G5257" t="s">
        <v>10</v>
      </c>
      <c r="H5257">
        <v>396</v>
      </c>
      <c r="J5257">
        <v>1994</v>
      </c>
      <c r="K5257">
        <v>260</v>
      </c>
      <c r="L5257" s="1">
        <v>34594</v>
      </c>
      <c r="M5257">
        <v>0</v>
      </c>
      <c r="N5257">
        <v>1994</v>
      </c>
      <c r="O5257">
        <v>70610</v>
      </c>
    </row>
    <row r="5258" spans="1:15" x14ac:dyDescent="0.25">
      <c r="A5258" t="s">
        <v>70</v>
      </c>
      <c r="B5258">
        <v>2015</v>
      </c>
      <c r="D5258" s="1">
        <v>42200</v>
      </c>
      <c r="E5258" t="s">
        <v>8</v>
      </c>
      <c r="F5258" t="s">
        <v>9</v>
      </c>
      <c r="G5258" t="s">
        <v>10</v>
      </c>
      <c r="H5258">
        <v>470</v>
      </c>
      <c r="J5258">
        <v>1995</v>
      </c>
      <c r="K5258">
        <v>260</v>
      </c>
      <c r="L5258" s="1">
        <v>34959</v>
      </c>
      <c r="M5258">
        <v>2268</v>
      </c>
      <c r="N5258">
        <v>1995</v>
      </c>
      <c r="O5258">
        <v>47305</v>
      </c>
    </row>
    <row r="5259" spans="1:15" x14ac:dyDescent="0.25">
      <c r="A5259" t="s">
        <v>70</v>
      </c>
      <c r="B5259">
        <v>2015</v>
      </c>
      <c r="D5259" s="1">
        <v>42201</v>
      </c>
      <c r="E5259" t="s">
        <v>8</v>
      </c>
      <c r="F5259" t="s">
        <v>9</v>
      </c>
      <c r="G5259" t="s">
        <v>10</v>
      </c>
      <c r="H5259">
        <v>1431</v>
      </c>
      <c r="J5259">
        <v>1999</v>
      </c>
      <c r="K5259">
        <v>260</v>
      </c>
      <c r="L5259" s="1">
        <v>36420</v>
      </c>
      <c r="M5259">
        <v>1871</v>
      </c>
      <c r="N5259">
        <v>1999</v>
      </c>
      <c r="O5259">
        <v>68278</v>
      </c>
    </row>
    <row r="5260" spans="1:15" x14ac:dyDescent="0.25">
      <c r="A5260" t="s">
        <v>70</v>
      </c>
      <c r="B5260">
        <v>2015</v>
      </c>
      <c r="D5260" s="1">
        <v>42202</v>
      </c>
      <c r="E5260" t="s">
        <v>8</v>
      </c>
      <c r="F5260" t="s">
        <v>9</v>
      </c>
      <c r="G5260" t="s">
        <v>10</v>
      </c>
      <c r="H5260">
        <v>1143</v>
      </c>
      <c r="J5260">
        <v>2000</v>
      </c>
      <c r="K5260">
        <v>260</v>
      </c>
      <c r="L5260" s="1">
        <v>36785</v>
      </c>
      <c r="M5260">
        <v>45</v>
      </c>
      <c r="N5260">
        <v>2000</v>
      </c>
      <c r="O5260">
        <v>42540</v>
      </c>
    </row>
    <row r="5261" spans="1:15" x14ac:dyDescent="0.25">
      <c r="A5261" t="s">
        <v>70</v>
      </c>
      <c r="B5261">
        <v>2015</v>
      </c>
      <c r="D5261" s="1">
        <v>42203</v>
      </c>
      <c r="E5261" t="s">
        <v>8</v>
      </c>
      <c r="F5261" t="s">
        <v>9</v>
      </c>
      <c r="G5261" t="s">
        <v>10</v>
      </c>
      <c r="H5261">
        <v>1675</v>
      </c>
      <c r="J5261">
        <v>2001</v>
      </c>
      <c r="K5261">
        <v>260</v>
      </c>
      <c r="L5261" s="1">
        <v>37151</v>
      </c>
      <c r="M5261">
        <v>18</v>
      </c>
      <c r="N5261">
        <v>2001</v>
      </c>
      <c r="O5261">
        <v>49114</v>
      </c>
    </row>
    <row r="5262" spans="1:15" x14ac:dyDescent="0.25">
      <c r="A5262" t="s">
        <v>70</v>
      </c>
      <c r="B5262">
        <v>2015</v>
      </c>
      <c r="D5262" s="1">
        <v>42204</v>
      </c>
      <c r="E5262" t="s">
        <v>8</v>
      </c>
      <c r="F5262" t="s">
        <v>9</v>
      </c>
      <c r="G5262" t="s">
        <v>10</v>
      </c>
      <c r="H5262">
        <v>183</v>
      </c>
      <c r="J5262">
        <v>2002</v>
      </c>
      <c r="K5262">
        <v>260</v>
      </c>
      <c r="L5262" s="1">
        <v>37516</v>
      </c>
      <c r="M5262">
        <v>202</v>
      </c>
      <c r="N5262">
        <v>2002</v>
      </c>
      <c r="O5262">
        <v>40960</v>
      </c>
    </row>
    <row r="5263" spans="1:15" x14ac:dyDescent="0.25">
      <c r="A5263" t="s">
        <v>70</v>
      </c>
      <c r="B5263">
        <v>2015</v>
      </c>
      <c r="D5263" s="1">
        <v>42205</v>
      </c>
      <c r="E5263" t="s">
        <v>8</v>
      </c>
      <c r="F5263" t="s">
        <v>9</v>
      </c>
      <c r="G5263" t="s">
        <v>10</v>
      </c>
      <c r="H5263">
        <v>332</v>
      </c>
      <c r="J5263">
        <v>2003</v>
      </c>
      <c r="K5263">
        <v>260</v>
      </c>
      <c r="L5263" s="1">
        <v>37881</v>
      </c>
      <c r="M5263">
        <v>3468</v>
      </c>
      <c r="N5263">
        <v>2003</v>
      </c>
      <c r="O5263">
        <v>30204</v>
      </c>
    </row>
    <row r="5264" spans="1:15" x14ac:dyDescent="0.25">
      <c r="A5264" t="s">
        <v>70</v>
      </c>
      <c r="B5264">
        <v>2015</v>
      </c>
      <c r="D5264" s="1">
        <v>42206</v>
      </c>
      <c r="E5264" t="s">
        <v>8</v>
      </c>
      <c r="F5264" t="s">
        <v>9</v>
      </c>
      <c r="G5264" t="s">
        <v>10</v>
      </c>
      <c r="H5264">
        <v>113</v>
      </c>
      <c r="J5264">
        <v>2004</v>
      </c>
      <c r="K5264">
        <v>260</v>
      </c>
      <c r="L5264" s="1">
        <v>38246</v>
      </c>
      <c r="M5264">
        <v>1978</v>
      </c>
      <c r="N5264">
        <v>2004</v>
      </c>
      <c r="O5264">
        <v>59853</v>
      </c>
    </row>
    <row r="5265" spans="1:15" x14ac:dyDescent="0.25">
      <c r="A5265" t="s">
        <v>70</v>
      </c>
      <c r="B5265">
        <v>2015</v>
      </c>
      <c r="D5265" s="1">
        <v>42207</v>
      </c>
      <c r="E5265" t="s">
        <v>8</v>
      </c>
      <c r="F5265" t="s">
        <v>9</v>
      </c>
      <c r="G5265" t="s">
        <v>10</v>
      </c>
      <c r="H5265">
        <v>199</v>
      </c>
      <c r="J5265">
        <v>2005</v>
      </c>
      <c r="K5265">
        <v>260</v>
      </c>
      <c r="L5265" s="1">
        <v>38612</v>
      </c>
      <c r="M5265">
        <v>0</v>
      </c>
      <c r="N5265">
        <v>2005</v>
      </c>
      <c r="O5265">
        <v>20363</v>
      </c>
    </row>
    <row r="5266" spans="1:15" x14ac:dyDescent="0.25">
      <c r="A5266" t="s">
        <v>70</v>
      </c>
      <c r="B5266">
        <v>2015</v>
      </c>
      <c r="D5266" s="1">
        <v>42208</v>
      </c>
      <c r="E5266" t="s">
        <v>8</v>
      </c>
      <c r="F5266" t="s">
        <v>9</v>
      </c>
      <c r="G5266" t="s">
        <v>10</v>
      </c>
      <c r="H5266">
        <v>1595</v>
      </c>
      <c r="J5266">
        <v>2006</v>
      </c>
      <c r="K5266">
        <v>260</v>
      </c>
      <c r="L5266" s="1">
        <v>38977</v>
      </c>
      <c r="M5266">
        <v>431</v>
      </c>
      <c r="N5266">
        <v>2006</v>
      </c>
      <c r="O5266">
        <v>33115</v>
      </c>
    </row>
    <row r="5267" spans="1:15" x14ac:dyDescent="0.25">
      <c r="A5267" t="s">
        <v>70</v>
      </c>
      <c r="B5267">
        <v>2015</v>
      </c>
      <c r="D5267" s="1">
        <v>42209</v>
      </c>
      <c r="E5267" t="s">
        <v>8</v>
      </c>
      <c r="F5267" t="s">
        <v>9</v>
      </c>
      <c r="G5267" t="s">
        <v>10</v>
      </c>
      <c r="H5267">
        <v>788</v>
      </c>
      <c r="J5267">
        <v>2007</v>
      </c>
      <c r="K5267">
        <v>260</v>
      </c>
      <c r="L5267" s="1">
        <v>39342</v>
      </c>
      <c r="M5267">
        <v>108</v>
      </c>
      <c r="N5267">
        <v>2007</v>
      </c>
      <c r="O5267">
        <v>9693</v>
      </c>
    </row>
    <row r="5268" spans="1:15" x14ac:dyDescent="0.25">
      <c r="A5268" t="s">
        <v>70</v>
      </c>
      <c r="B5268">
        <v>2015</v>
      </c>
      <c r="D5268" s="1">
        <v>42210</v>
      </c>
      <c r="E5268" t="s">
        <v>8</v>
      </c>
      <c r="F5268" t="s">
        <v>9</v>
      </c>
      <c r="G5268" t="s">
        <v>10</v>
      </c>
      <c r="H5268">
        <v>1690</v>
      </c>
      <c r="J5268">
        <v>2008</v>
      </c>
      <c r="K5268">
        <v>260</v>
      </c>
      <c r="L5268" s="1">
        <v>39707</v>
      </c>
      <c r="M5268">
        <v>751</v>
      </c>
      <c r="N5268">
        <v>2008</v>
      </c>
      <c r="O5268">
        <v>39581</v>
      </c>
    </row>
    <row r="5269" spans="1:15" x14ac:dyDescent="0.25">
      <c r="A5269" t="s">
        <v>70</v>
      </c>
      <c r="B5269">
        <v>2015</v>
      </c>
      <c r="D5269" s="1">
        <v>42211</v>
      </c>
      <c r="E5269" t="s">
        <v>8</v>
      </c>
      <c r="F5269" t="s">
        <v>9</v>
      </c>
      <c r="G5269" t="s">
        <v>10</v>
      </c>
      <c r="H5269">
        <v>2183</v>
      </c>
      <c r="J5269">
        <v>2009</v>
      </c>
      <c r="K5269">
        <v>260</v>
      </c>
      <c r="L5269" s="1">
        <v>40073</v>
      </c>
      <c r="M5269">
        <v>674</v>
      </c>
      <c r="N5269">
        <v>2009</v>
      </c>
      <c r="O5269">
        <v>111258</v>
      </c>
    </row>
    <row r="5270" spans="1:15" x14ac:dyDescent="0.25">
      <c r="A5270" t="s">
        <v>70</v>
      </c>
      <c r="B5270">
        <v>2015</v>
      </c>
      <c r="D5270" s="1">
        <v>42212</v>
      </c>
      <c r="E5270" t="s">
        <v>8</v>
      </c>
      <c r="F5270" t="s">
        <v>9</v>
      </c>
      <c r="G5270" t="s">
        <v>10</v>
      </c>
      <c r="H5270">
        <v>559</v>
      </c>
      <c r="J5270">
        <v>2010</v>
      </c>
      <c r="K5270">
        <v>260</v>
      </c>
      <c r="L5270" s="1">
        <v>40438</v>
      </c>
      <c r="M5270">
        <v>579</v>
      </c>
      <c r="N5270">
        <v>2010</v>
      </c>
      <c r="O5270">
        <v>47790</v>
      </c>
    </row>
    <row r="5271" spans="1:15" x14ac:dyDescent="0.25">
      <c r="A5271" t="s">
        <v>70</v>
      </c>
      <c r="B5271">
        <v>2015</v>
      </c>
      <c r="D5271" s="1">
        <v>42213</v>
      </c>
      <c r="E5271" t="s">
        <v>8</v>
      </c>
      <c r="F5271" t="s">
        <v>9</v>
      </c>
      <c r="G5271" t="s">
        <v>10</v>
      </c>
      <c r="H5271">
        <v>838</v>
      </c>
      <c r="J5271">
        <v>2011</v>
      </c>
      <c r="K5271">
        <v>260</v>
      </c>
      <c r="L5271" s="1">
        <v>40803</v>
      </c>
      <c r="M5271">
        <v>938</v>
      </c>
      <c r="N5271">
        <v>2011</v>
      </c>
      <c r="O5271">
        <v>47722</v>
      </c>
    </row>
    <row r="5272" spans="1:15" x14ac:dyDescent="0.25">
      <c r="A5272" t="s">
        <v>70</v>
      </c>
      <c r="B5272">
        <v>2015</v>
      </c>
      <c r="D5272" s="1">
        <v>42214</v>
      </c>
      <c r="E5272" t="s">
        <v>8</v>
      </c>
      <c r="F5272" t="s">
        <v>9</v>
      </c>
      <c r="G5272" t="s">
        <v>10</v>
      </c>
      <c r="H5272">
        <v>859</v>
      </c>
      <c r="J5272">
        <v>2012</v>
      </c>
      <c r="K5272">
        <v>260</v>
      </c>
      <c r="L5272" s="1">
        <v>41168</v>
      </c>
      <c r="M5272">
        <v>2219</v>
      </c>
      <c r="N5272">
        <v>2012</v>
      </c>
      <c r="O5272">
        <v>94201</v>
      </c>
    </row>
    <row r="5273" spans="1:15" x14ac:dyDescent="0.25">
      <c r="A5273" t="s">
        <v>70</v>
      </c>
      <c r="B5273">
        <v>2015</v>
      </c>
      <c r="D5273" s="1">
        <v>42215</v>
      </c>
      <c r="E5273" t="s">
        <v>8</v>
      </c>
      <c r="F5273" t="s">
        <v>9</v>
      </c>
      <c r="G5273" t="s">
        <v>10</v>
      </c>
      <c r="H5273">
        <v>1082</v>
      </c>
      <c r="J5273">
        <v>2013</v>
      </c>
      <c r="K5273">
        <v>260</v>
      </c>
      <c r="L5273" s="1">
        <v>41534</v>
      </c>
      <c r="M5273">
        <v>763</v>
      </c>
      <c r="N5273">
        <v>2013</v>
      </c>
      <c r="O5273">
        <v>90774</v>
      </c>
    </row>
    <row r="5274" spans="1:15" x14ac:dyDescent="0.25">
      <c r="A5274" t="s">
        <v>70</v>
      </c>
      <c r="B5274">
        <v>2015</v>
      </c>
      <c r="D5274" s="1">
        <v>42216</v>
      </c>
      <c r="E5274" t="s">
        <v>8</v>
      </c>
      <c r="F5274" t="s">
        <v>9</v>
      </c>
      <c r="G5274" t="s">
        <v>10</v>
      </c>
      <c r="H5274">
        <v>1190</v>
      </c>
      <c r="J5274">
        <v>2014</v>
      </c>
      <c r="K5274">
        <v>260</v>
      </c>
      <c r="L5274" s="1">
        <v>41899</v>
      </c>
      <c r="M5274">
        <v>678</v>
      </c>
      <c r="N5274">
        <v>2014</v>
      </c>
      <c r="O5274">
        <v>45107</v>
      </c>
    </row>
    <row r="5275" spans="1:15" x14ac:dyDescent="0.25">
      <c r="A5275" t="s">
        <v>70</v>
      </c>
      <c r="B5275">
        <v>2015</v>
      </c>
      <c r="D5275" s="1">
        <v>42217</v>
      </c>
      <c r="E5275" t="s">
        <v>8</v>
      </c>
      <c r="F5275" t="s">
        <v>9</v>
      </c>
      <c r="G5275" t="s">
        <v>10</v>
      </c>
      <c r="H5275">
        <v>1653</v>
      </c>
      <c r="J5275">
        <v>2015</v>
      </c>
      <c r="K5275">
        <v>260</v>
      </c>
      <c r="L5275" s="1">
        <v>42264</v>
      </c>
      <c r="M5275">
        <v>521</v>
      </c>
      <c r="N5275">
        <v>2015</v>
      </c>
      <c r="O5275">
        <v>99104</v>
      </c>
    </row>
    <row r="5276" spans="1:15" x14ac:dyDescent="0.25">
      <c r="A5276" t="s">
        <v>70</v>
      </c>
      <c r="B5276">
        <v>2015</v>
      </c>
      <c r="D5276" s="1">
        <v>42218</v>
      </c>
      <c r="E5276" t="s">
        <v>8</v>
      </c>
      <c r="F5276" t="s">
        <v>9</v>
      </c>
      <c r="G5276" t="s">
        <v>10</v>
      </c>
      <c r="H5276">
        <v>1485</v>
      </c>
      <c r="J5276">
        <v>2016</v>
      </c>
      <c r="K5276">
        <v>260</v>
      </c>
      <c r="L5276" s="1">
        <v>42629</v>
      </c>
      <c r="M5276">
        <v>12</v>
      </c>
      <c r="N5276">
        <v>2016</v>
      </c>
      <c r="O5276">
        <v>63412</v>
      </c>
    </row>
    <row r="5277" spans="1:15" x14ac:dyDescent="0.25">
      <c r="A5277" t="s">
        <v>70</v>
      </c>
      <c r="B5277">
        <v>2015</v>
      </c>
      <c r="D5277" s="1">
        <v>42219</v>
      </c>
      <c r="E5277" t="s">
        <v>8</v>
      </c>
      <c r="F5277" t="s">
        <v>9</v>
      </c>
      <c r="G5277" t="s">
        <v>10</v>
      </c>
      <c r="H5277">
        <v>1297</v>
      </c>
      <c r="J5277">
        <v>2017</v>
      </c>
      <c r="K5277">
        <v>260</v>
      </c>
      <c r="L5277" s="1">
        <v>42995</v>
      </c>
      <c r="M5277">
        <v>3147</v>
      </c>
      <c r="N5277">
        <v>2017</v>
      </c>
      <c r="O5277">
        <v>78547</v>
      </c>
    </row>
    <row r="5278" spans="1:15" x14ac:dyDescent="0.25">
      <c r="A5278" t="s">
        <v>70</v>
      </c>
      <c r="B5278">
        <v>2015</v>
      </c>
      <c r="D5278" s="1">
        <v>42220</v>
      </c>
      <c r="E5278" t="s">
        <v>8</v>
      </c>
      <c r="F5278" t="s">
        <v>9</v>
      </c>
      <c r="G5278" t="s">
        <v>10</v>
      </c>
      <c r="H5278">
        <v>1048</v>
      </c>
      <c r="J5278">
        <v>2018</v>
      </c>
      <c r="K5278">
        <v>260</v>
      </c>
      <c r="L5278" s="1">
        <v>43360</v>
      </c>
      <c r="M5278">
        <v>1285</v>
      </c>
      <c r="N5278">
        <v>2018</v>
      </c>
      <c r="O5278">
        <v>76525</v>
      </c>
    </row>
    <row r="5279" spans="1:15" x14ac:dyDescent="0.25">
      <c r="A5279" t="s">
        <v>70</v>
      </c>
      <c r="B5279">
        <v>2015</v>
      </c>
      <c r="D5279" s="1">
        <v>42221</v>
      </c>
      <c r="E5279" t="s">
        <v>8</v>
      </c>
      <c r="F5279" t="s">
        <v>9</v>
      </c>
      <c r="G5279" t="s">
        <v>10</v>
      </c>
      <c r="H5279">
        <v>2111</v>
      </c>
      <c r="J5279">
        <v>2019</v>
      </c>
      <c r="K5279">
        <v>260</v>
      </c>
      <c r="L5279" s="1">
        <v>43725</v>
      </c>
      <c r="M5279">
        <v>283</v>
      </c>
      <c r="N5279">
        <v>2019</v>
      </c>
      <c r="O5279">
        <v>117279</v>
      </c>
    </row>
    <row r="5280" spans="1:15" x14ac:dyDescent="0.25">
      <c r="A5280" t="s">
        <v>70</v>
      </c>
      <c r="B5280">
        <v>2015</v>
      </c>
      <c r="D5280" s="1">
        <v>42222</v>
      </c>
      <c r="E5280" t="s">
        <v>8</v>
      </c>
      <c r="F5280" t="s">
        <v>9</v>
      </c>
      <c r="G5280" t="s">
        <v>10</v>
      </c>
      <c r="H5280">
        <v>975</v>
      </c>
      <c r="J5280">
        <v>2020</v>
      </c>
      <c r="K5280">
        <v>260</v>
      </c>
      <c r="L5280" s="1">
        <v>44090</v>
      </c>
      <c r="M5280">
        <v>1430</v>
      </c>
      <c r="N5280">
        <v>2020</v>
      </c>
      <c r="O5280">
        <v>39881.526315800002</v>
      </c>
    </row>
    <row r="5281" spans="1:15" x14ac:dyDescent="0.25">
      <c r="A5281" t="s">
        <v>70</v>
      </c>
      <c r="B5281">
        <v>2015</v>
      </c>
      <c r="D5281" s="1">
        <v>42223</v>
      </c>
      <c r="E5281" t="s">
        <v>8</v>
      </c>
      <c r="F5281" t="s">
        <v>9</v>
      </c>
      <c r="G5281" t="s">
        <v>10</v>
      </c>
      <c r="H5281">
        <v>896</v>
      </c>
      <c r="J5281">
        <v>2021</v>
      </c>
      <c r="K5281">
        <v>260</v>
      </c>
      <c r="L5281" s="1">
        <v>44456</v>
      </c>
      <c r="M5281">
        <v>1057</v>
      </c>
      <c r="N5281">
        <v>2021</v>
      </c>
      <c r="O5281">
        <v>44313</v>
      </c>
    </row>
    <row r="5282" spans="1:15" x14ac:dyDescent="0.25">
      <c r="A5282" t="s">
        <v>70</v>
      </c>
      <c r="B5282">
        <v>2015</v>
      </c>
      <c r="D5282" s="1">
        <v>42224</v>
      </c>
      <c r="E5282" t="s">
        <v>8</v>
      </c>
      <c r="F5282" t="s">
        <v>9</v>
      </c>
      <c r="G5282" t="s">
        <v>10</v>
      </c>
      <c r="H5282">
        <v>613</v>
      </c>
      <c r="J5282">
        <v>1971</v>
      </c>
      <c r="K5282">
        <v>261</v>
      </c>
      <c r="L5282" s="1">
        <v>26194</v>
      </c>
      <c r="M5282">
        <v>1303</v>
      </c>
      <c r="N5282">
        <v>1971</v>
      </c>
      <c r="O5282">
        <v>27706</v>
      </c>
    </row>
    <row r="5283" spans="1:15" x14ac:dyDescent="0.25">
      <c r="A5283" t="s">
        <v>70</v>
      </c>
      <c r="B5283">
        <v>2015</v>
      </c>
      <c r="D5283" s="1">
        <v>42225</v>
      </c>
      <c r="E5283" t="s">
        <v>8</v>
      </c>
      <c r="F5283" t="s">
        <v>9</v>
      </c>
      <c r="G5283" t="s">
        <v>10</v>
      </c>
      <c r="H5283">
        <v>1820</v>
      </c>
      <c r="J5283">
        <v>1972</v>
      </c>
      <c r="K5283">
        <v>261</v>
      </c>
      <c r="L5283" s="1">
        <v>26559</v>
      </c>
      <c r="M5283">
        <v>1385</v>
      </c>
      <c r="N5283">
        <v>1972</v>
      </c>
      <c r="O5283">
        <v>33978</v>
      </c>
    </row>
    <row r="5284" spans="1:15" x14ac:dyDescent="0.25">
      <c r="A5284" t="s">
        <v>70</v>
      </c>
      <c r="B5284">
        <v>2015</v>
      </c>
      <c r="D5284" s="1">
        <v>42226</v>
      </c>
      <c r="E5284" t="s">
        <v>8</v>
      </c>
      <c r="F5284" t="s">
        <v>9</v>
      </c>
      <c r="G5284" t="s">
        <v>10</v>
      </c>
      <c r="H5284">
        <v>2295</v>
      </c>
      <c r="J5284">
        <v>1973</v>
      </c>
      <c r="K5284">
        <v>261</v>
      </c>
      <c r="L5284" s="1">
        <v>26925</v>
      </c>
      <c r="M5284">
        <v>523</v>
      </c>
      <c r="N5284">
        <v>1973</v>
      </c>
      <c r="O5284">
        <v>38960</v>
      </c>
    </row>
    <row r="5285" spans="1:15" x14ac:dyDescent="0.25">
      <c r="A5285" t="s">
        <v>70</v>
      </c>
      <c r="B5285">
        <v>2015</v>
      </c>
      <c r="D5285" s="1">
        <v>42227</v>
      </c>
      <c r="E5285" t="s">
        <v>8</v>
      </c>
      <c r="F5285" t="s">
        <v>9</v>
      </c>
      <c r="G5285" t="s">
        <v>10</v>
      </c>
      <c r="H5285">
        <v>140</v>
      </c>
      <c r="J5285">
        <v>1974</v>
      </c>
      <c r="K5285">
        <v>261</v>
      </c>
      <c r="L5285" s="1">
        <v>27290</v>
      </c>
      <c r="M5285">
        <v>2</v>
      </c>
      <c r="N5285">
        <v>1974</v>
      </c>
      <c r="O5285">
        <v>81451</v>
      </c>
    </row>
    <row r="5286" spans="1:15" x14ac:dyDescent="0.25">
      <c r="A5286" t="s">
        <v>70</v>
      </c>
      <c r="B5286">
        <v>2015</v>
      </c>
      <c r="D5286" s="1">
        <v>42228</v>
      </c>
      <c r="E5286" t="s">
        <v>8</v>
      </c>
      <c r="F5286" t="s">
        <v>9</v>
      </c>
      <c r="G5286" t="s">
        <v>10</v>
      </c>
      <c r="H5286">
        <v>91</v>
      </c>
      <c r="J5286">
        <v>1975</v>
      </c>
      <c r="K5286">
        <v>261</v>
      </c>
      <c r="L5286" s="1">
        <v>27655</v>
      </c>
      <c r="M5286">
        <v>1</v>
      </c>
      <c r="N5286">
        <v>1975</v>
      </c>
      <c r="O5286">
        <v>26418</v>
      </c>
    </row>
    <row r="5287" spans="1:15" x14ac:dyDescent="0.25">
      <c r="A5287" t="s">
        <v>70</v>
      </c>
      <c r="B5287">
        <v>2015</v>
      </c>
      <c r="D5287" s="1">
        <v>42229</v>
      </c>
      <c r="E5287" t="s">
        <v>8</v>
      </c>
      <c r="F5287" t="s">
        <v>9</v>
      </c>
      <c r="G5287" t="s">
        <v>10</v>
      </c>
      <c r="H5287">
        <v>1097</v>
      </c>
      <c r="J5287">
        <v>1976</v>
      </c>
      <c r="K5287">
        <v>261</v>
      </c>
      <c r="L5287" s="1">
        <v>28020</v>
      </c>
      <c r="M5287">
        <v>5950</v>
      </c>
      <c r="N5287">
        <v>1976</v>
      </c>
      <c r="O5287">
        <v>60566</v>
      </c>
    </row>
    <row r="5288" spans="1:15" x14ac:dyDescent="0.25">
      <c r="A5288" t="s">
        <v>70</v>
      </c>
      <c r="B5288">
        <v>2015</v>
      </c>
      <c r="D5288" s="1">
        <v>42230</v>
      </c>
      <c r="E5288" t="s">
        <v>8</v>
      </c>
      <c r="F5288" t="s">
        <v>9</v>
      </c>
      <c r="G5288" t="s">
        <v>10</v>
      </c>
      <c r="H5288">
        <v>2240</v>
      </c>
      <c r="J5288">
        <v>1977</v>
      </c>
      <c r="K5288">
        <v>261</v>
      </c>
      <c r="L5288" s="1">
        <v>28386</v>
      </c>
      <c r="M5288">
        <v>0</v>
      </c>
      <c r="N5288">
        <v>1977</v>
      </c>
      <c r="O5288">
        <v>34989</v>
      </c>
    </row>
    <row r="5289" spans="1:15" x14ac:dyDescent="0.25">
      <c r="A5289" t="s">
        <v>70</v>
      </c>
      <c r="B5289">
        <v>2015</v>
      </c>
      <c r="D5289" s="1">
        <v>42231</v>
      </c>
      <c r="E5289" t="s">
        <v>8</v>
      </c>
      <c r="F5289" t="s">
        <v>9</v>
      </c>
      <c r="G5289" t="s">
        <v>10</v>
      </c>
      <c r="H5289">
        <v>1251</v>
      </c>
      <c r="J5289">
        <v>1978</v>
      </c>
      <c r="K5289">
        <v>261</v>
      </c>
      <c r="L5289" s="1">
        <v>28751</v>
      </c>
      <c r="M5289">
        <v>0</v>
      </c>
      <c r="N5289">
        <v>1978</v>
      </c>
      <c r="O5289">
        <v>43887</v>
      </c>
    </row>
    <row r="5290" spans="1:15" x14ac:dyDescent="0.25">
      <c r="A5290" t="s">
        <v>70</v>
      </c>
      <c r="B5290">
        <v>2015</v>
      </c>
      <c r="D5290" s="1">
        <v>42232</v>
      </c>
      <c r="E5290" t="s">
        <v>8</v>
      </c>
      <c r="F5290" t="s">
        <v>9</v>
      </c>
      <c r="G5290" t="s">
        <v>10</v>
      </c>
      <c r="H5290">
        <v>851</v>
      </c>
      <c r="J5290">
        <v>1979</v>
      </c>
      <c r="K5290">
        <v>261</v>
      </c>
      <c r="L5290" s="1">
        <v>29116</v>
      </c>
      <c r="M5290">
        <v>0</v>
      </c>
      <c r="N5290">
        <v>1979</v>
      </c>
      <c r="O5290">
        <v>73369</v>
      </c>
    </row>
    <row r="5291" spans="1:15" x14ac:dyDescent="0.25">
      <c r="A5291" t="s">
        <v>70</v>
      </c>
      <c r="B5291">
        <v>2015</v>
      </c>
      <c r="D5291" s="1">
        <v>42233</v>
      </c>
      <c r="E5291" t="s">
        <v>8</v>
      </c>
      <c r="F5291" t="s">
        <v>9</v>
      </c>
      <c r="G5291" t="s">
        <v>10</v>
      </c>
      <c r="H5291">
        <v>14</v>
      </c>
      <c r="J5291">
        <v>1980</v>
      </c>
      <c r="K5291">
        <v>261</v>
      </c>
      <c r="L5291" s="1">
        <v>29481</v>
      </c>
      <c r="M5291">
        <v>792</v>
      </c>
      <c r="N5291">
        <v>1980</v>
      </c>
      <c r="O5291">
        <v>82121</v>
      </c>
    </row>
    <row r="5292" spans="1:15" x14ac:dyDescent="0.25">
      <c r="A5292" t="s">
        <v>70</v>
      </c>
      <c r="B5292">
        <v>2015</v>
      </c>
      <c r="D5292" s="1">
        <v>42234</v>
      </c>
      <c r="E5292" t="s">
        <v>8</v>
      </c>
      <c r="F5292" t="s">
        <v>9</v>
      </c>
      <c r="G5292" t="s">
        <v>10</v>
      </c>
      <c r="H5292">
        <v>472</v>
      </c>
      <c r="J5292">
        <v>1981</v>
      </c>
      <c r="K5292">
        <v>261</v>
      </c>
      <c r="L5292" s="1">
        <v>29847</v>
      </c>
      <c r="M5292">
        <v>53</v>
      </c>
      <c r="N5292">
        <v>1981</v>
      </c>
      <c r="O5292">
        <v>30808</v>
      </c>
    </row>
    <row r="5293" spans="1:15" x14ac:dyDescent="0.25">
      <c r="A5293" t="s">
        <v>70</v>
      </c>
      <c r="B5293">
        <v>2015</v>
      </c>
      <c r="D5293" s="1">
        <v>42235</v>
      </c>
      <c r="E5293" t="s">
        <v>8</v>
      </c>
      <c r="F5293" t="s">
        <v>9</v>
      </c>
      <c r="G5293" t="s">
        <v>10</v>
      </c>
      <c r="H5293">
        <v>820</v>
      </c>
      <c r="J5293">
        <v>1982</v>
      </c>
      <c r="K5293">
        <v>261</v>
      </c>
      <c r="L5293" s="1">
        <v>30212</v>
      </c>
      <c r="M5293">
        <v>2065</v>
      </c>
      <c r="N5293">
        <v>1982</v>
      </c>
      <c r="O5293">
        <v>47160</v>
      </c>
    </row>
    <row r="5294" spans="1:15" x14ac:dyDescent="0.25">
      <c r="A5294" t="s">
        <v>70</v>
      </c>
      <c r="B5294">
        <v>2015</v>
      </c>
      <c r="D5294" s="1">
        <v>42236</v>
      </c>
      <c r="E5294" t="s">
        <v>8</v>
      </c>
      <c r="F5294" t="s">
        <v>9</v>
      </c>
      <c r="G5294" t="s">
        <v>10</v>
      </c>
      <c r="H5294">
        <v>1928</v>
      </c>
      <c r="J5294">
        <v>1983</v>
      </c>
      <c r="K5294">
        <v>261</v>
      </c>
      <c r="L5294" s="1">
        <v>30577</v>
      </c>
      <c r="M5294">
        <v>594</v>
      </c>
      <c r="N5294">
        <v>1983</v>
      </c>
      <c r="O5294">
        <v>103462</v>
      </c>
    </row>
    <row r="5295" spans="1:15" x14ac:dyDescent="0.25">
      <c r="A5295" t="s">
        <v>70</v>
      </c>
      <c r="B5295">
        <v>2015</v>
      </c>
      <c r="D5295" s="1">
        <v>42237</v>
      </c>
      <c r="E5295" t="s">
        <v>8</v>
      </c>
      <c r="F5295" t="s">
        <v>9</v>
      </c>
      <c r="G5295" t="s">
        <v>10</v>
      </c>
      <c r="H5295">
        <v>1575</v>
      </c>
      <c r="J5295">
        <v>1984</v>
      </c>
      <c r="K5295">
        <v>261</v>
      </c>
      <c r="L5295" s="1">
        <v>30942</v>
      </c>
      <c r="M5295">
        <v>905</v>
      </c>
      <c r="N5295">
        <v>1984</v>
      </c>
      <c r="O5295">
        <v>75795</v>
      </c>
    </row>
    <row r="5296" spans="1:15" x14ac:dyDescent="0.25">
      <c r="A5296" t="s">
        <v>70</v>
      </c>
      <c r="B5296">
        <v>2015</v>
      </c>
      <c r="D5296" s="1">
        <v>42238</v>
      </c>
      <c r="E5296" t="s">
        <v>8</v>
      </c>
      <c r="F5296" t="s">
        <v>9</v>
      </c>
      <c r="G5296" t="s">
        <v>10</v>
      </c>
      <c r="H5296">
        <v>738</v>
      </c>
      <c r="J5296">
        <v>1985</v>
      </c>
      <c r="K5296">
        <v>261</v>
      </c>
      <c r="L5296" s="1">
        <v>31308</v>
      </c>
      <c r="M5296">
        <v>912</v>
      </c>
      <c r="N5296">
        <v>1985</v>
      </c>
      <c r="O5296">
        <v>20927</v>
      </c>
    </row>
    <row r="5297" spans="1:15" x14ac:dyDescent="0.25">
      <c r="A5297" t="s">
        <v>70</v>
      </c>
      <c r="B5297">
        <v>2015</v>
      </c>
      <c r="D5297" s="1">
        <v>42239</v>
      </c>
      <c r="E5297" t="s">
        <v>8</v>
      </c>
      <c r="F5297" t="s">
        <v>9</v>
      </c>
      <c r="G5297" t="s">
        <v>10</v>
      </c>
      <c r="H5297">
        <v>72</v>
      </c>
      <c r="J5297">
        <v>1986</v>
      </c>
      <c r="K5297">
        <v>261</v>
      </c>
      <c r="L5297" s="1">
        <v>31673</v>
      </c>
      <c r="M5297">
        <v>1649</v>
      </c>
      <c r="N5297">
        <v>1986</v>
      </c>
      <c r="O5297">
        <v>12350</v>
      </c>
    </row>
    <row r="5298" spans="1:15" x14ac:dyDescent="0.25">
      <c r="A5298" t="s">
        <v>70</v>
      </c>
      <c r="B5298">
        <v>2015</v>
      </c>
      <c r="D5298" s="1">
        <v>42240</v>
      </c>
      <c r="E5298" t="s">
        <v>8</v>
      </c>
      <c r="F5298" t="s">
        <v>9</v>
      </c>
      <c r="G5298" t="s">
        <v>10</v>
      </c>
      <c r="H5298">
        <v>971</v>
      </c>
      <c r="J5298">
        <v>1987</v>
      </c>
      <c r="K5298">
        <v>261</v>
      </c>
      <c r="L5298" s="1">
        <v>32038</v>
      </c>
      <c r="M5298">
        <v>156</v>
      </c>
      <c r="N5298">
        <v>1987</v>
      </c>
      <c r="O5298">
        <v>24200</v>
      </c>
    </row>
    <row r="5299" spans="1:15" x14ac:dyDescent="0.25">
      <c r="A5299" t="s">
        <v>70</v>
      </c>
      <c r="B5299">
        <v>2015</v>
      </c>
      <c r="D5299" s="1">
        <v>42241</v>
      </c>
      <c r="E5299" t="s">
        <v>8</v>
      </c>
      <c r="F5299" t="s">
        <v>9</v>
      </c>
      <c r="G5299" t="s">
        <v>10</v>
      </c>
      <c r="H5299">
        <v>1650</v>
      </c>
      <c r="J5299">
        <v>1988</v>
      </c>
      <c r="K5299">
        <v>261</v>
      </c>
      <c r="L5299" s="1">
        <v>32403</v>
      </c>
      <c r="M5299">
        <v>91</v>
      </c>
      <c r="N5299">
        <v>1988</v>
      </c>
      <c r="O5299">
        <v>19064</v>
      </c>
    </row>
    <row r="5300" spans="1:15" x14ac:dyDescent="0.25">
      <c r="A5300" t="s">
        <v>70</v>
      </c>
      <c r="B5300">
        <v>2015</v>
      </c>
      <c r="D5300" s="1">
        <v>42242</v>
      </c>
      <c r="E5300" t="s">
        <v>8</v>
      </c>
      <c r="F5300" t="s">
        <v>9</v>
      </c>
      <c r="G5300" t="s">
        <v>10</v>
      </c>
      <c r="H5300">
        <v>2112</v>
      </c>
      <c r="J5300">
        <v>1989</v>
      </c>
      <c r="K5300">
        <v>261</v>
      </c>
      <c r="L5300" s="1">
        <v>32769</v>
      </c>
      <c r="M5300">
        <v>10774</v>
      </c>
      <c r="N5300">
        <v>1989</v>
      </c>
      <c r="O5300">
        <v>112970</v>
      </c>
    </row>
    <row r="5301" spans="1:15" x14ac:dyDescent="0.25">
      <c r="A5301" t="s">
        <v>70</v>
      </c>
      <c r="B5301">
        <v>2015</v>
      </c>
      <c r="D5301" s="1">
        <v>42243</v>
      </c>
      <c r="E5301" t="s">
        <v>8</v>
      </c>
      <c r="F5301" t="s">
        <v>9</v>
      </c>
      <c r="G5301" t="s">
        <v>10</v>
      </c>
      <c r="H5301">
        <v>910</v>
      </c>
      <c r="J5301">
        <v>1990</v>
      </c>
      <c r="K5301">
        <v>261</v>
      </c>
      <c r="L5301" s="1">
        <v>33134</v>
      </c>
      <c r="M5301">
        <v>410</v>
      </c>
      <c r="N5301">
        <v>1990</v>
      </c>
      <c r="O5301">
        <v>46689</v>
      </c>
    </row>
    <row r="5302" spans="1:15" x14ac:dyDescent="0.25">
      <c r="A5302" t="s">
        <v>70</v>
      </c>
      <c r="B5302">
        <v>2015</v>
      </c>
      <c r="D5302" s="1">
        <v>42244</v>
      </c>
      <c r="E5302" t="s">
        <v>8</v>
      </c>
      <c r="F5302" t="s">
        <v>9</v>
      </c>
      <c r="G5302" t="s">
        <v>10</v>
      </c>
      <c r="H5302">
        <v>274</v>
      </c>
      <c r="J5302">
        <v>1991</v>
      </c>
      <c r="K5302">
        <v>261</v>
      </c>
      <c r="L5302" s="1">
        <v>33499</v>
      </c>
      <c r="M5302">
        <v>71</v>
      </c>
      <c r="N5302">
        <v>1991</v>
      </c>
      <c r="O5302">
        <v>41811</v>
      </c>
    </row>
    <row r="5303" spans="1:15" x14ac:dyDescent="0.25">
      <c r="A5303" t="s">
        <v>70</v>
      </c>
      <c r="B5303">
        <v>2015</v>
      </c>
      <c r="D5303" s="1">
        <v>42245</v>
      </c>
      <c r="E5303" t="s">
        <v>8</v>
      </c>
      <c r="F5303" t="s">
        <v>9</v>
      </c>
      <c r="G5303" t="s">
        <v>10</v>
      </c>
      <c r="H5303">
        <v>2846</v>
      </c>
      <c r="J5303">
        <v>1992</v>
      </c>
      <c r="K5303">
        <v>261</v>
      </c>
      <c r="L5303" s="1">
        <v>33864</v>
      </c>
      <c r="M5303">
        <v>1440</v>
      </c>
      <c r="N5303">
        <v>1992</v>
      </c>
      <c r="O5303">
        <v>62157</v>
      </c>
    </row>
    <row r="5304" spans="1:15" x14ac:dyDescent="0.25">
      <c r="A5304" t="s">
        <v>70</v>
      </c>
      <c r="B5304">
        <v>2015</v>
      </c>
      <c r="D5304" s="1">
        <v>42246</v>
      </c>
      <c r="E5304" t="s">
        <v>8</v>
      </c>
      <c r="F5304" t="s">
        <v>9</v>
      </c>
      <c r="G5304" t="s">
        <v>10</v>
      </c>
      <c r="H5304">
        <v>1843</v>
      </c>
      <c r="J5304">
        <v>1993</v>
      </c>
      <c r="K5304">
        <v>261</v>
      </c>
      <c r="L5304" s="1">
        <v>34230</v>
      </c>
      <c r="M5304">
        <v>5316</v>
      </c>
      <c r="N5304">
        <v>1993</v>
      </c>
      <c r="O5304">
        <v>160560</v>
      </c>
    </row>
    <row r="5305" spans="1:15" x14ac:dyDescent="0.25">
      <c r="A5305" t="s">
        <v>70</v>
      </c>
      <c r="B5305">
        <v>2015</v>
      </c>
      <c r="D5305" s="1">
        <v>42247</v>
      </c>
      <c r="E5305" t="s">
        <v>8</v>
      </c>
      <c r="F5305" t="s">
        <v>9</v>
      </c>
      <c r="G5305" t="s">
        <v>10</v>
      </c>
      <c r="H5305">
        <v>2648</v>
      </c>
      <c r="J5305">
        <v>1994</v>
      </c>
      <c r="K5305">
        <v>261</v>
      </c>
      <c r="L5305" s="1">
        <v>34595</v>
      </c>
      <c r="M5305">
        <v>0</v>
      </c>
      <c r="N5305">
        <v>1994</v>
      </c>
      <c r="O5305">
        <v>70610</v>
      </c>
    </row>
    <row r="5306" spans="1:15" x14ac:dyDescent="0.25">
      <c r="A5306" t="s">
        <v>70</v>
      </c>
      <c r="B5306">
        <v>2015</v>
      </c>
      <c r="D5306" s="1">
        <v>42248</v>
      </c>
      <c r="E5306" t="s">
        <v>8</v>
      </c>
      <c r="F5306" t="s">
        <v>9</v>
      </c>
      <c r="G5306" t="s">
        <v>10</v>
      </c>
      <c r="H5306">
        <v>4073</v>
      </c>
      <c r="J5306">
        <v>1995</v>
      </c>
      <c r="K5306">
        <v>261</v>
      </c>
      <c r="L5306" s="1">
        <v>34960</v>
      </c>
      <c r="M5306">
        <v>2839</v>
      </c>
      <c r="N5306">
        <v>1995</v>
      </c>
      <c r="O5306">
        <v>50144</v>
      </c>
    </row>
    <row r="5307" spans="1:15" x14ac:dyDescent="0.25">
      <c r="A5307" t="s">
        <v>70</v>
      </c>
      <c r="B5307">
        <v>2015</v>
      </c>
      <c r="D5307" s="1">
        <v>42249</v>
      </c>
      <c r="E5307" t="s">
        <v>8</v>
      </c>
      <c r="F5307" t="s">
        <v>9</v>
      </c>
      <c r="G5307" t="s">
        <v>10</v>
      </c>
      <c r="H5307">
        <v>6820</v>
      </c>
      <c r="J5307">
        <v>1999</v>
      </c>
      <c r="K5307">
        <v>261</v>
      </c>
      <c r="L5307" s="1">
        <v>36421</v>
      </c>
      <c r="M5307">
        <v>1424</v>
      </c>
      <c r="N5307">
        <v>1999</v>
      </c>
      <c r="O5307">
        <v>69702</v>
      </c>
    </row>
    <row r="5308" spans="1:15" x14ac:dyDescent="0.25">
      <c r="A5308" t="s">
        <v>70</v>
      </c>
      <c r="B5308">
        <v>2015</v>
      </c>
      <c r="D5308" s="1">
        <v>42250</v>
      </c>
      <c r="E5308" t="s">
        <v>8</v>
      </c>
      <c r="F5308" t="s">
        <v>9</v>
      </c>
      <c r="G5308" t="s">
        <v>10</v>
      </c>
      <c r="H5308">
        <v>5151</v>
      </c>
      <c r="J5308">
        <v>2000</v>
      </c>
      <c r="K5308">
        <v>261</v>
      </c>
      <c r="L5308" s="1">
        <v>36786</v>
      </c>
      <c r="M5308">
        <v>136</v>
      </c>
      <c r="N5308">
        <v>2000</v>
      </c>
      <c r="O5308">
        <v>42676</v>
      </c>
    </row>
    <row r="5309" spans="1:15" x14ac:dyDescent="0.25">
      <c r="A5309" t="s">
        <v>70</v>
      </c>
      <c r="B5309">
        <v>2015</v>
      </c>
      <c r="D5309" s="1">
        <v>42251</v>
      </c>
      <c r="E5309" t="s">
        <v>8</v>
      </c>
      <c r="F5309" t="s">
        <v>9</v>
      </c>
      <c r="G5309" t="s">
        <v>10</v>
      </c>
      <c r="H5309">
        <v>4801</v>
      </c>
      <c r="J5309">
        <v>2001</v>
      </c>
      <c r="K5309">
        <v>261</v>
      </c>
      <c r="L5309" s="1">
        <v>37152</v>
      </c>
      <c r="M5309">
        <v>50</v>
      </c>
      <c r="N5309">
        <v>2001</v>
      </c>
      <c r="O5309">
        <v>49164</v>
      </c>
    </row>
    <row r="5310" spans="1:15" x14ac:dyDescent="0.25">
      <c r="A5310" t="s">
        <v>70</v>
      </c>
      <c r="B5310">
        <v>2015</v>
      </c>
      <c r="D5310" s="1">
        <v>42252</v>
      </c>
      <c r="E5310" t="s">
        <v>8</v>
      </c>
      <c r="F5310" t="s">
        <v>9</v>
      </c>
      <c r="G5310" t="s">
        <v>10</v>
      </c>
      <c r="H5310">
        <v>3588</v>
      </c>
      <c r="J5310">
        <v>2002</v>
      </c>
      <c r="K5310">
        <v>261</v>
      </c>
      <c r="L5310" s="1">
        <v>37517</v>
      </c>
      <c r="M5310">
        <v>196</v>
      </c>
      <c r="N5310">
        <v>2002</v>
      </c>
      <c r="O5310">
        <v>41156</v>
      </c>
    </row>
    <row r="5311" spans="1:15" x14ac:dyDescent="0.25">
      <c r="A5311" t="s">
        <v>70</v>
      </c>
      <c r="B5311">
        <v>2015</v>
      </c>
      <c r="D5311" s="1">
        <v>42253</v>
      </c>
      <c r="E5311" t="s">
        <v>8</v>
      </c>
      <c r="F5311" t="s">
        <v>9</v>
      </c>
      <c r="G5311" t="s">
        <v>10</v>
      </c>
      <c r="H5311">
        <v>2741</v>
      </c>
      <c r="J5311">
        <v>2003</v>
      </c>
      <c r="K5311">
        <v>261</v>
      </c>
      <c r="L5311" s="1">
        <v>37882</v>
      </c>
      <c r="M5311">
        <v>2616</v>
      </c>
      <c r="N5311">
        <v>2003</v>
      </c>
      <c r="O5311">
        <v>32820</v>
      </c>
    </row>
    <row r="5312" spans="1:15" x14ac:dyDescent="0.25">
      <c r="A5312" t="s">
        <v>70</v>
      </c>
      <c r="B5312">
        <v>2015</v>
      </c>
      <c r="D5312" s="1">
        <v>42254</v>
      </c>
      <c r="E5312" t="s">
        <v>8</v>
      </c>
      <c r="F5312" t="s">
        <v>9</v>
      </c>
      <c r="G5312" t="s">
        <v>10</v>
      </c>
      <c r="H5312">
        <v>2172</v>
      </c>
      <c r="J5312">
        <v>2004</v>
      </c>
      <c r="K5312">
        <v>261</v>
      </c>
      <c r="L5312" s="1">
        <v>38247</v>
      </c>
      <c r="M5312">
        <v>1303</v>
      </c>
      <c r="N5312">
        <v>2004</v>
      </c>
      <c r="O5312">
        <v>61156</v>
      </c>
    </row>
    <row r="5313" spans="1:15" x14ac:dyDescent="0.25">
      <c r="A5313" t="s">
        <v>70</v>
      </c>
      <c r="B5313">
        <v>2015</v>
      </c>
      <c r="D5313" s="1">
        <v>42255</v>
      </c>
      <c r="E5313" t="s">
        <v>8</v>
      </c>
      <c r="F5313" t="s">
        <v>9</v>
      </c>
      <c r="G5313" t="s">
        <v>10</v>
      </c>
      <c r="H5313">
        <v>2125</v>
      </c>
      <c r="J5313">
        <v>2005</v>
      </c>
      <c r="K5313">
        <v>261</v>
      </c>
      <c r="L5313" s="1">
        <v>38613</v>
      </c>
      <c r="M5313">
        <v>0</v>
      </c>
      <c r="N5313">
        <v>2005</v>
      </c>
      <c r="O5313">
        <v>20363</v>
      </c>
    </row>
    <row r="5314" spans="1:15" x14ac:dyDescent="0.25">
      <c r="A5314" t="s">
        <v>70</v>
      </c>
      <c r="B5314">
        <v>2015</v>
      </c>
      <c r="D5314" s="1">
        <v>42256</v>
      </c>
      <c r="E5314" t="s">
        <v>8</v>
      </c>
      <c r="F5314" t="s">
        <v>9</v>
      </c>
      <c r="G5314" t="s">
        <v>10</v>
      </c>
      <c r="H5314">
        <v>1565</v>
      </c>
      <c r="J5314">
        <v>2006</v>
      </c>
      <c r="K5314">
        <v>261</v>
      </c>
      <c r="L5314" s="1">
        <v>38978</v>
      </c>
      <c r="M5314">
        <v>1430</v>
      </c>
      <c r="N5314">
        <v>2006</v>
      </c>
      <c r="O5314">
        <v>34545</v>
      </c>
    </row>
    <row r="5315" spans="1:15" x14ac:dyDescent="0.25">
      <c r="A5315" t="s">
        <v>70</v>
      </c>
      <c r="B5315">
        <v>2015</v>
      </c>
      <c r="D5315" s="1">
        <v>42257</v>
      </c>
      <c r="E5315" t="s">
        <v>8</v>
      </c>
      <c r="F5315" t="s">
        <v>9</v>
      </c>
      <c r="G5315" t="s">
        <v>10</v>
      </c>
      <c r="H5315">
        <v>250</v>
      </c>
      <c r="J5315">
        <v>2007</v>
      </c>
      <c r="K5315">
        <v>261</v>
      </c>
      <c r="L5315" s="1">
        <v>39343</v>
      </c>
      <c r="M5315">
        <v>39</v>
      </c>
      <c r="N5315">
        <v>2007</v>
      </c>
      <c r="O5315">
        <v>9732</v>
      </c>
    </row>
    <row r="5316" spans="1:15" x14ac:dyDescent="0.25">
      <c r="A5316" t="s">
        <v>70</v>
      </c>
      <c r="B5316">
        <v>2015</v>
      </c>
      <c r="D5316" s="1">
        <v>42258</v>
      </c>
      <c r="E5316" t="s">
        <v>8</v>
      </c>
      <c r="F5316" t="s">
        <v>9</v>
      </c>
      <c r="G5316" t="s">
        <v>10</v>
      </c>
      <c r="H5316">
        <v>67</v>
      </c>
      <c r="J5316">
        <v>2008</v>
      </c>
      <c r="K5316">
        <v>261</v>
      </c>
      <c r="L5316" s="1">
        <v>39708</v>
      </c>
      <c r="M5316">
        <v>482</v>
      </c>
      <c r="N5316">
        <v>2008</v>
      </c>
      <c r="O5316">
        <v>40063</v>
      </c>
    </row>
    <row r="5317" spans="1:15" x14ac:dyDescent="0.25">
      <c r="A5317" t="s">
        <v>70</v>
      </c>
      <c r="B5317">
        <v>2015</v>
      </c>
      <c r="D5317" s="1">
        <v>42259</v>
      </c>
      <c r="E5317" t="s">
        <v>8</v>
      </c>
      <c r="F5317" t="s">
        <v>9</v>
      </c>
      <c r="G5317" t="s">
        <v>10</v>
      </c>
      <c r="H5317">
        <v>145</v>
      </c>
      <c r="J5317">
        <v>2009</v>
      </c>
      <c r="K5317">
        <v>261</v>
      </c>
      <c r="L5317" s="1">
        <v>40074</v>
      </c>
      <c r="M5317">
        <v>42</v>
      </c>
      <c r="N5317">
        <v>2009</v>
      </c>
      <c r="O5317">
        <v>111300</v>
      </c>
    </row>
    <row r="5318" spans="1:15" x14ac:dyDescent="0.25">
      <c r="A5318" t="s">
        <v>70</v>
      </c>
      <c r="B5318">
        <v>2015</v>
      </c>
      <c r="D5318" s="1">
        <v>42260</v>
      </c>
      <c r="E5318" t="s">
        <v>8</v>
      </c>
      <c r="F5318" t="s">
        <v>9</v>
      </c>
      <c r="G5318" t="s">
        <v>10</v>
      </c>
      <c r="H5318">
        <v>144</v>
      </c>
      <c r="J5318">
        <v>2010</v>
      </c>
      <c r="K5318">
        <v>261</v>
      </c>
      <c r="L5318" s="1">
        <v>40439</v>
      </c>
      <c r="M5318">
        <v>479</v>
      </c>
      <c r="N5318">
        <v>2010</v>
      </c>
      <c r="O5318">
        <v>48269</v>
      </c>
    </row>
    <row r="5319" spans="1:15" x14ac:dyDescent="0.25">
      <c r="A5319" t="s">
        <v>70</v>
      </c>
      <c r="B5319">
        <v>2015</v>
      </c>
      <c r="D5319" s="1">
        <v>42261</v>
      </c>
      <c r="E5319" t="s">
        <v>8</v>
      </c>
      <c r="F5319" t="s">
        <v>9</v>
      </c>
      <c r="G5319" t="s">
        <v>10</v>
      </c>
      <c r="H5319">
        <v>839</v>
      </c>
      <c r="J5319">
        <v>2011</v>
      </c>
      <c r="K5319">
        <v>261</v>
      </c>
      <c r="L5319" s="1">
        <v>40804</v>
      </c>
      <c r="M5319">
        <v>186</v>
      </c>
      <c r="N5319">
        <v>2011</v>
      </c>
      <c r="O5319">
        <v>47908</v>
      </c>
    </row>
    <row r="5320" spans="1:15" x14ac:dyDescent="0.25">
      <c r="A5320" t="s">
        <v>70</v>
      </c>
      <c r="B5320">
        <v>2015</v>
      </c>
      <c r="D5320" s="1">
        <v>42262</v>
      </c>
      <c r="E5320" t="s">
        <v>8</v>
      </c>
      <c r="F5320" t="s">
        <v>9</v>
      </c>
      <c r="G5320" t="s">
        <v>10</v>
      </c>
      <c r="H5320">
        <v>1364</v>
      </c>
      <c r="J5320">
        <v>2012</v>
      </c>
      <c r="K5320">
        <v>261</v>
      </c>
      <c r="L5320" s="1">
        <v>41169</v>
      </c>
      <c r="M5320">
        <v>1452</v>
      </c>
      <c r="N5320">
        <v>2012</v>
      </c>
      <c r="O5320">
        <v>95653</v>
      </c>
    </row>
    <row r="5321" spans="1:15" x14ac:dyDescent="0.25">
      <c r="A5321" t="s">
        <v>70</v>
      </c>
      <c r="B5321">
        <v>2015</v>
      </c>
      <c r="D5321" s="1">
        <v>42263</v>
      </c>
      <c r="E5321" t="s">
        <v>8</v>
      </c>
      <c r="F5321" t="s">
        <v>9</v>
      </c>
      <c r="G5321" t="s">
        <v>10</v>
      </c>
      <c r="H5321">
        <v>653</v>
      </c>
      <c r="J5321">
        <v>2013</v>
      </c>
      <c r="K5321">
        <v>261</v>
      </c>
      <c r="L5321" s="1">
        <v>41535</v>
      </c>
      <c r="M5321">
        <v>1185</v>
      </c>
      <c r="N5321">
        <v>2013</v>
      </c>
      <c r="O5321">
        <v>91959</v>
      </c>
    </row>
    <row r="5322" spans="1:15" x14ac:dyDescent="0.25">
      <c r="A5322" t="s">
        <v>70</v>
      </c>
      <c r="B5322">
        <v>2015</v>
      </c>
      <c r="D5322" s="1">
        <v>42264</v>
      </c>
      <c r="E5322" t="s">
        <v>8</v>
      </c>
      <c r="F5322" t="s">
        <v>9</v>
      </c>
      <c r="G5322" t="s">
        <v>10</v>
      </c>
      <c r="H5322">
        <v>521</v>
      </c>
      <c r="J5322">
        <v>2014</v>
      </c>
      <c r="K5322">
        <v>261</v>
      </c>
      <c r="L5322" s="1">
        <v>41900</v>
      </c>
      <c r="M5322">
        <v>441</v>
      </c>
      <c r="N5322">
        <v>2014</v>
      </c>
      <c r="O5322">
        <v>45548</v>
      </c>
    </row>
    <row r="5323" spans="1:15" x14ac:dyDescent="0.25">
      <c r="A5323" t="s">
        <v>70</v>
      </c>
      <c r="B5323">
        <v>2015</v>
      </c>
      <c r="D5323" s="1">
        <v>42265</v>
      </c>
      <c r="E5323" t="s">
        <v>8</v>
      </c>
      <c r="F5323" t="s">
        <v>9</v>
      </c>
      <c r="G5323" t="s">
        <v>10</v>
      </c>
      <c r="H5323">
        <v>764</v>
      </c>
      <c r="J5323">
        <v>2015</v>
      </c>
      <c r="K5323">
        <v>261</v>
      </c>
      <c r="L5323" s="1">
        <v>42265</v>
      </c>
      <c r="M5323">
        <v>764</v>
      </c>
      <c r="N5323">
        <v>2015</v>
      </c>
      <c r="O5323">
        <v>99868</v>
      </c>
    </row>
    <row r="5324" spans="1:15" x14ac:dyDescent="0.25">
      <c r="A5324" t="s">
        <v>70</v>
      </c>
      <c r="B5324">
        <v>2015</v>
      </c>
      <c r="D5324" s="1">
        <v>42266</v>
      </c>
      <c r="E5324" t="s">
        <v>8</v>
      </c>
      <c r="F5324" t="s">
        <v>9</v>
      </c>
      <c r="G5324" t="s">
        <v>10</v>
      </c>
      <c r="H5324">
        <v>2785</v>
      </c>
      <c r="J5324">
        <v>2016</v>
      </c>
      <c r="K5324">
        <v>261</v>
      </c>
      <c r="L5324" s="1">
        <v>42630</v>
      </c>
      <c r="M5324">
        <v>75</v>
      </c>
      <c r="N5324">
        <v>2016</v>
      </c>
      <c r="O5324">
        <v>63487</v>
      </c>
    </row>
    <row r="5325" spans="1:15" x14ac:dyDescent="0.25">
      <c r="A5325" t="s">
        <v>70</v>
      </c>
      <c r="B5325">
        <v>2015</v>
      </c>
      <c r="D5325" s="1">
        <v>42267</v>
      </c>
      <c r="E5325" t="s">
        <v>8</v>
      </c>
      <c r="F5325" t="s">
        <v>9</v>
      </c>
      <c r="G5325" t="s">
        <v>10</v>
      </c>
      <c r="H5325">
        <v>3381</v>
      </c>
      <c r="J5325">
        <v>2017</v>
      </c>
      <c r="K5325">
        <v>261</v>
      </c>
      <c r="L5325" s="1">
        <v>42996</v>
      </c>
      <c r="M5325">
        <v>2271</v>
      </c>
      <c r="N5325">
        <v>2017</v>
      </c>
      <c r="O5325">
        <v>80818</v>
      </c>
    </row>
    <row r="5326" spans="1:15" x14ac:dyDescent="0.25">
      <c r="A5326" t="s">
        <v>70</v>
      </c>
      <c r="B5326">
        <v>2015</v>
      </c>
      <c r="D5326" s="1">
        <v>42268</v>
      </c>
      <c r="E5326" t="s">
        <v>8</v>
      </c>
      <c r="F5326" t="s">
        <v>9</v>
      </c>
      <c r="G5326" t="s">
        <v>10</v>
      </c>
      <c r="H5326">
        <v>5995</v>
      </c>
      <c r="J5326">
        <v>2018</v>
      </c>
      <c r="K5326">
        <v>261</v>
      </c>
      <c r="L5326" s="1">
        <v>43361</v>
      </c>
      <c r="M5326">
        <v>2459</v>
      </c>
      <c r="N5326">
        <v>2018</v>
      </c>
      <c r="O5326">
        <v>78984</v>
      </c>
    </row>
    <row r="5327" spans="1:15" x14ac:dyDescent="0.25">
      <c r="A5327" t="s">
        <v>70</v>
      </c>
      <c r="B5327">
        <v>2015</v>
      </c>
      <c r="D5327" s="1">
        <v>42269</v>
      </c>
      <c r="E5327" t="s">
        <v>8</v>
      </c>
      <c r="F5327" t="s">
        <v>9</v>
      </c>
      <c r="G5327" t="s">
        <v>10</v>
      </c>
      <c r="H5327">
        <v>5665</v>
      </c>
      <c r="J5327">
        <v>2019</v>
      </c>
      <c r="K5327">
        <v>261</v>
      </c>
      <c r="L5327" s="1">
        <v>43726</v>
      </c>
      <c r="M5327">
        <v>787</v>
      </c>
      <c r="N5327">
        <v>2019</v>
      </c>
      <c r="O5327">
        <v>118066</v>
      </c>
    </row>
    <row r="5328" spans="1:15" x14ac:dyDescent="0.25">
      <c r="A5328" t="s">
        <v>70</v>
      </c>
      <c r="B5328">
        <v>2015</v>
      </c>
      <c r="D5328" s="1">
        <v>42270</v>
      </c>
      <c r="E5328" t="s">
        <v>8</v>
      </c>
      <c r="F5328" t="s">
        <v>9</v>
      </c>
      <c r="G5328" t="s">
        <v>10</v>
      </c>
      <c r="H5328">
        <v>4043</v>
      </c>
      <c r="J5328">
        <v>2020</v>
      </c>
      <c r="K5328">
        <v>261</v>
      </c>
      <c r="L5328" s="1">
        <v>44091</v>
      </c>
      <c r="M5328">
        <v>2138</v>
      </c>
      <c r="N5328">
        <v>2020</v>
      </c>
      <c r="O5328">
        <v>42019.526315800002</v>
      </c>
    </row>
    <row r="5329" spans="1:15" x14ac:dyDescent="0.25">
      <c r="A5329" t="s">
        <v>70</v>
      </c>
      <c r="B5329">
        <v>2015</v>
      </c>
      <c r="D5329" s="1">
        <v>42271</v>
      </c>
      <c r="E5329" t="s">
        <v>8</v>
      </c>
      <c r="F5329" t="s">
        <v>9</v>
      </c>
      <c r="G5329" t="s">
        <v>10</v>
      </c>
      <c r="H5329">
        <v>4390</v>
      </c>
      <c r="J5329">
        <v>2021</v>
      </c>
      <c r="K5329">
        <v>261</v>
      </c>
      <c r="L5329" s="1">
        <v>44457</v>
      </c>
      <c r="M5329">
        <v>783</v>
      </c>
      <c r="N5329">
        <v>2021</v>
      </c>
      <c r="O5329">
        <v>45096</v>
      </c>
    </row>
    <row r="5330" spans="1:15" x14ac:dyDescent="0.25">
      <c r="A5330" t="s">
        <v>70</v>
      </c>
      <c r="B5330">
        <v>2015</v>
      </c>
      <c r="D5330" s="1">
        <v>42272</v>
      </c>
      <c r="E5330" t="s">
        <v>8</v>
      </c>
      <c r="F5330" t="s">
        <v>9</v>
      </c>
      <c r="G5330" t="s">
        <v>10</v>
      </c>
      <c r="H5330">
        <v>2665</v>
      </c>
      <c r="J5330">
        <v>1971</v>
      </c>
      <c r="K5330">
        <v>262</v>
      </c>
      <c r="L5330" s="1">
        <v>26195</v>
      </c>
      <c r="M5330">
        <v>503</v>
      </c>
      <c r="N5330">
        <v>1971</v>
      </c>
      <c r="O5330">
        <v>28209</v>
      </c>
    </row>
    <row r="5331" spans="1:15" x14ac:dyDescent="0.25">
      <c r="A5331" t="s">
        <v>70</v>
      </c>
      <c r="B5331">
        <v>2015</v>
      </c>
      <c r="D5331" s="1">
        <v>42273</v>
      </c>
      <c r="E5331" t="s">
        <v>8</v>
      </c>
      <c r="F5331" t="s">
        <v>9</v>
      </c>
      <c r="G5331" t="s">
        <v>10</v>
      </c>
      <c r="H5331">
        <v>1877</v>
      </c>
      <c r="J5331">
        <v>1972</v>
      </c>
      <c r="K5331">
        <v>262</v>
      </c>
      <c r="L5331" s="1">
        <v>26560</v>
      </c>
      <c r="M5331">
        <v>7068</v>
      </c>
      <c r="N5331">
        <v>1972</v>
      </c>
      <c r="O5331">
        <v>41046</v>
      </c>
    </row>
    <row r="5332" spans="1:15" x14ac:dyDescent="0.25">
      <c r="A5332" t="s">
        <v>70</v>
      </c>
      <c r="B5332">
        <v>2015</v>
      </c>
      <c r="D5332" s="1">
        <v>42274</v>
      </c>
      <c r="E5332" t="s">
        <v>8</v>
      </c>
      <c r="F5332" t="s">
        <v>9</v>
      </c>
      <c r="G5332" t="s">
        <v>10</v>
      </c>
      <c r="H5332">
        <v>1894</v>
      </c>
      <c r="J5332">
        <v>1973</v>
      </c>
      <c r="K5332">
        <v>262</v>
      </c>
      <c r="L5332" s="1">
        <v>26926</v>
      </c>
      <c r="M5332">
        <v>296</v>
      </c>
      <c r="N5332">
        <v>1973</v>
      </c>
      <c r="O5332">
        <v>39256</v>
      </c>
    </row>
    <row r="5333" spans="1:15" x14ac:dyDescent="0.25">
      <c r="A5333" t="s">
        <v>70</v>
      </c>
      <c r="B5333">
        <v>2015</v>
      </c>
      <c r="D5333" s="1">
        <v>42275</v>
      </c>
      <c r="E5333" t="s">
        <v>8</v>
      </c>
      <c r="F5333" t="s">
        <v>9</v>
      </c>
      <c r="G5333" t="s">
        <v>10</v>
      </c>
      <c r="H5333">
        <v>1664</v>
      </c>
      <c r="J5333">
        <v>1974</v>
      </c>
      <c r="K5333">
        <v>262</v>
      </c>
      <c r="L5333" s="1">
        <v>27291</v>
      </c>
      <c r="M5333">
        <v>0</v>
      </c>
      <c r="N5333">
        <v>1974</v>
      </c>
      <c r="O5333">
        <v>81451</v>
      </c>
    </row>
    <row r="5334" spans="1:15" x14ac:dyDescent="0.25">
      <c r="A5334" t="s">
        <v>70</v>
      </c>
      <c r="B5334">
        <v>2015</v>
      </c>
      <c r="D5334" s="1">
        <v>42276</v>
      </c>
      <c r="E5334" t="s">
        <v>8</v>
      </c>
      <c r="F5334" t="s">
        <v>9</v>
      </c>
      <c r="G5334" t="s">
        <v>10</v>
      </c>
      <c r="H5334">
        <v>883</v>
      </c>
      <c r="J5334">
        <v>1975</v>
      </c>
      <c r="K5334">
        <v>262</v>
      </c>
      <c r="L5334" s="1">
        <v>27656</v>
      </c>
      <c r="M5334">
        <v>38</v>
      </c>
      <c r="N5334">
        <v>1975</v>
      </c>
      <c r="O5334">
        <v>26456</v>
      </c>
    </row>
    <row r="5335" spans="1:15" x14ac:dyDescent="0.25">
      <c r="A5335" t="s">
        <v>70</v>
      </c>
      <c r="B5335">
        <v>2016</v>
      </c>
      <c r="D5335" s="1">
        <v>42545</v>
      </c>
      <c r="E5335" t="s">
        <v>8</v>
      </c>
      <c r="F5335" t="s">
        <v>9</v>
      </c>
      <c r="G5335" t="s">
        <v>10</v>
      </c>
      <c r="H5335">
        <v>115</v>
      </c>
      <c r="J5335">
        <v>1976</v>
      </c>
      <c r="K5335">
        <v>262</v>
      </c>
      <c r="L5335" s="1">
        <v>28021</v>
      </c>
      <c r="M5335">
        <v>340</v>
      </c>
      <c r="N5335">
        <v>1976</v>
      </c>
      <c r="O5335">
        <v>60906</v>
      </c>
    </row>
    <row r="5336" spans="1:15" x14ac:dyDescent="0.25">
      <c r="A5336" t="s">
        <v>70</v>
      </c>
      <c r="B5336">
        <v>2016</v>
      </c>
      <c r="D5336" s="1">
        <v>42546</v>
      </c>
      <c r="E5336" t="s">
        <v>8</v>
      </c>
      <c r="F5336" t="s">
        <v>9</v>
      </c>
      <c r="G5336" t="s">
        <v>10</v>
      </c>
      <c r="H5336">
        <v>428</v>
      </c>
      <c r="J5336">
        <v>1977</v>
      </c>
      <c r="K5336">
        <v>262</v>
      </c>
      <c r="L5336" s="1">
        <v>28387</v>
      </c>
      <c r="M5336">
        <v>607</v>
      </c>
      <c r="N5336">
        <v>1977</v>
      </c>
      <c r="O5336">
        <v>35596</v>
      </c>
    </row>
    <row r="5337" spans="1:15" x14ac:dyDescent="0.25">
      <c r="A5337" t="s">
        <v>70</v>
      </c>
      <c r="B5337">
        <v>2016</v>
      </c>
      <c r="D5337" s="1">
        <v>42547</v>
      </c>
      <c r="E5337" t="s">
        <v>8</v>
      </c>
      <c r="F5337" t="s">
        <v>9</v>
      </c>
      <c r="G5337" t="s">
        <v>10</v>
      </c>
      <c r="H5337">
        <v>467</v>
      </c>
      <c r="J5337">
        <v>1978</v>
      </c>
      <c r="K5337">
        <v>262</v>
      </c>
      <c r="L5337" s="1">
        <v>28752</v>
      </c>
      <c r="M5337">
        <v>0</v>
      </c>
      <c r="N5337">
        <v>1978</v>
      </c>
      <c r="O5337">
        <v>43887</v>
      </c>
    </row>
    <row r="5338" spans="1:15" x14ac:dyDescent="0.25">
      <c r="A5338" t="s">
        <v>70</v>
      </c>
      <c r="B5338">
        <v>2016</v>
      </c>
      <c r="D5338" s="1">
        <v>42548</v>
      </c>
      <c r="E5338" t="s">
        <v>8</v>
      </c>
      <c r="F5338" t="s">
        <v>9</v>
      </c>
      <c r="G5338" t="s">
        <v>10</v>
      </c>
      <c r="H5338">
        <v>377</v>
      </c>
      <c r="J5338">
        <v>1979</v>
      </c>
      <c r="K5338">
        <v>262</v>
      </c>
      <c r="L5338" s="1">
        <v>29117</v>
      </c>
      <c r="M5338">
        <v>0</v>
      </c>
      <c r="N5338">
        <v>1979</v>
      </c>
      <c r="O5338">
        <v>73369</v>
      </c>
    </row>
    <row r="5339" spans="1:15" x14ac:dyDescent="0.25">
      <c r="A5339" t="s">
        <v>70</v>
      </c>
      <c r="B5339">
        <v>2016</v>
      </c>
      <c r="D5339" s="1">
        <v>42549</v>
      </c>
      <c r="E5339" t="s">
        <v>8</v>
      </c>
      <c r="F5339" t="s">
        <v>9</v>
      </c>
      <c r="G5339" t="s">
        <v>10</v>
      </c>
      <c r="H5339">
        <v>637</v>
      </c>
      <c r="J5339">
        <v>1980</v>
      </c>
      <c r="K5339">
        <v>262</v>
      </c>
      <c r="L5339" s="1">
        <v>29482</v>
      </c>
      <c r="M5339">
        <v>651</v>
      </c>
      <c r="N5339">
        <v>1980</v>
      </c>
      <c r="O5339">
        <v>82772</v>
      </c>
    </row>
    <row r="5340" spans="1:15" x14ac:dyDescent="0.25">
      <c r="A5340" t="s">
        <v>70</v>
      </c>
      <c r="B5340">
        <v>2016</v>
      </c>
      <c r="D5340" s="1">
        <v>42550</v>
      </c>
      <c r="E5340" t="s">
        <v>8</v>
      </c>
      <c r="F5340" t="s">
        <v>9</v>
      </c>
      <c r="G5340" t="s">
        <v>10</v>
      </c>
      <c r="H5340">
        <v>502</v>
      </c>
      <c r="J5340">
        <v>1981</v>
      </c>
      <c r="K5340">
        <v>262</v>
      </c>
      <c r="L5340" s="1">
        <v>29848</v>
      </c>
      <c r="M5340">
        <v>120</v>
      </c>
      <c r="N5340">
        <v>1981</v>
      </c>
      <c r="O5340">
        <v>30928</v>
      </c>
    </row>
    <row r="5341" spans="1:15" x14ac:dyDescent="0.25">
      <c r="A5341" t="s">
        <v>70</v>
      </c>
      <c r="B5341">
        <v>2016</v>
      </c>
      <c r="D5341" s="1">
        <v>42551</v>
      </c>
      <c r="E5341" t="s">
        <v>8</v>
      </c>
      <c r="F5341" t="s">
        <v>9</v>
      </c>
      <c r="G5341" t="s">
        <v>10</v>
      </c>
      <c r="H5341">
        <v>685</v>
      </c>
      <c r="J5341">
        <v>1982</v>
      </c>
      <c r="K5341">
        <v>262</v>
      </c>
      <c r="L5341" s="1">
        <v>30213</v>
      </c>
      <c r="M5341">
        <v>6529</v>
      </c>
      <c r="N5341">
        <v>1982</v>
      </c>
      <c r="O5341">
        <v>53689</v>
      </c>
    </row>
    <row r="5342" spans="1:15" x14ac:dyDescent="0.25">
      <c r="A5342" t="s">
        <v>70</v>
      </c>
      <c r="B5342">
        <v>2016</v>
      </c>
      <c r="D5342" s="1">
        <v>42552</v>
      </c>
      <c r="E5342" t="s">
        <v>8</v>
      </c>
      <c r="F5342" t="s">
        <v>9</v>
      </c>
      <c r="G5342" t="s">
        <v>10</v>
      </c>
      <c r="H5342">
        <v>630</v>
      </c>
      <c r="J5342">
        <v>1983</v>
      </c>
      <c r="K5342">
        <v>262</v>
      </c>
      <c r="L5342" s="1">
        <v>30578</v>
      </c>
      <c r="M5342">
        <v>4872</v>
      </c>
      <c r="N5342">
        <v>1983</v>
      </c>
      <c r="O5342">
        <v>108334</v>
      </c>
    </row>
    <row r="5343" spans="1:15" x14ac:dyDescent="0.25">
      <c r="A5343" t="s">
        <v>70</v>
      </c>
      <c r="B5343">
        <v>2016</v>
      </c>
      <c r="D5343" s="1">
        <v>42553</v>
      </c>
      <c r="E5343" t="s">
        <v>8</v>
      </c>
      <c r="F5343" t="s">
        <v>9</v>
      </c>
      <c r="G5343" t="s">
        <v>10</v>
      </c>
      <c r="H5343">
        <v>614</v>
      </c>
      <c r="J5343">
        <v>1984</v>
      </c>
      <c r="K5343">
        <v>262</v>
      </c>
      <c r="L5343" s="1">
        <v>30943</v>
      </c>
      <c r="M5343">
        <v>4553</v>
      </c>
      <c r="N5343">
        <v>1984</v>
      </c>
      <c r="O5343">
        <v>80348</v>
      </c>
    </row>
    <row r="5344" spans="1:15" x14ac:dyDescent="0.25">
      <c r="A5344" t="s">
        <v>70</v>
      </c>
      <c r="B5344">
        <v>2016</v>
      </c>
      <c r="D5344" s="1">
        <v>42554</v>
      </c>
      <c r="E5344" t="s">
        <v>8</v>
      </c>
      <c r="F5344" t="s">
        <v>9</v>
      </c>
      <c r="G5344" t="s">
        <v>10</v>
      </c>
      <c r="H5344">
        <v>510</v>
      </c>
      <c r="J5344">
        <v>1985</v>
      </c>
      <c r="K5344">
        <v>262</v>
      </c>
      <c r="L5344" s="1">
        <v>31309</v>
      </c>
      <c r="M5344">
        <v>0</v>
      </c>
      <c r="N5344">
        <v>1985</v>
      </c>
      <c r="O5344">
        <v>20927</v>
      </c>
    </row>
    <row r="5345" spans="1:15" x14ac:dyDescent="0.25">
      <c r="A5345" t="s">
        <v>70</v>
      </c>
      <c r="B5345">
        <v>2016</v>
      </c>
      <c r="D5345" s="1">
        <v>42555</v>
      </c>
      <c r="E5345" t="s">
        <v>8</v>
      </c>
      <c r="F5345" t="s">
        <v>9</v>
      </c>
      <c r="G5345" t="s">
        <v>10</v>
      </c>
      <c r="H5345">
        <v>720</v>
      </c>
      <c r="J5345">
        <v>1986</v>
      </c>
      <c r="K5345">
        <v>262</v>
      </c>
      <c r="L5345" s="1">
        <v>31674</v>
      </c>
      <c r="M5345">
        <v>668</v>
      </c>
      <c r="N5345">
        <v>1986</v>
      </c>
      <c r="O5345">
        <v>13018</v>
      </c>
    </row>
    <row r="5346" spans="1:15" x14ac:dyDescent="0.25">
      <c r="A5346" t="s">
        <v>70</v>
      </c>
      <c r="B5346">
        <v>2016</v>
      </c>
      <c r="D5346" s="1">
        <v>42556</v>
      </c>
      <c r="E5346" t="s">
        <v>8</v>
      </c>
      <c r="F5346" t="s">
        <v>9</v>
      </c>
      <c r="G5346" t="s">
        <v>10</v>
      </c>
      <c r="H5346">
        <v>753</v>
      </c>
      <c r="J5346">
        <v>1987</v>
      </c>
      <c r="K5346">
        <v>262</v>
      </c>
      <c r="L5346" s="1">
        <v>32039</v>
      </c>
      <c r="M5346">
        <v>103</v>
      </c>
      <c r="N5346">
        <v>1987</v>
      </c>
      <c r="O5346">
        <v>24303</v>
      </c>
    </row>
    <row r="5347" spans="1:15" x14ac:dyDescent="0.25">
      <c r="A5347" t="s">
        <v>70</v>
      </c>
      <c r="B5347">
        <v>2016</v>
      </c>
      <c r="D5347" s="1">
        <v>42557</v>
      </c>
      <c r="E5347" t="s">
        <v>8</v>
      </c>
      <c r="F5347" t="s">
        <v>9</v>
      </c>
      <c r="G5347" t="s">
        <v>10</v>
      </c>
      <c r="H5347">
        <v>784</v>
      </c>
      <c r="J5347">
        <v>1988</v>
      </c>
      <c r="K5347">
        <v>262</v>
      </c>
      <c r="L5347" s="1">
        <v>32404</v>
      </c>
      <c r="M5347">
        <v>218</v>
      </c>
      <c r="N5347">
        <v>1988</v>
      </c>
      <c r="O5347">
        <v>19282</v>
      </c>
    </row>
    <row r="5348" spans="1:15" x14ac:dyDescent="0.25">
      <c r="A5348" t="s">
        <v>70</v>
      </c>
      <c r="B5348">
        <v>2016</v>
      </c>
      <c r="D5348" s="1">
        <v>42558</v>
      </c>
      <c r="E5348" t="s">
        <v>8</v>
      </c>
      <c r="F5348" t="s">
        <v>9</v>
      </c>
      <c r="G5348" t="s">
        <v>10</v>
      </c>
      <c r="H5348">
        <v>95</v>
      </c>
      <c r="J5348">
        <v>1989</v>
      </c>
      <c r="K5348">
        <v>262</v>
      </c>
      <c r="L5348" s="1">
        <v>32770</v>
      </c>
      <c r="M5348">
        <v>7053</v>
      </c>
      <c r="N5348">
        <v>1989</v>
      </c>
      <c r="O5348">
        <v>120023</v>
      </c>
    </row>
    <row r="5349" spans="1:15" x14ac:dyDescent="0.25">
      <c r="A5349" t="s">
        <v>70</v>
      </c>
      <c r="B5349">
        <v>2016</v>
      </c>
      <c r="D5349" s="1">
        <v>42559</v>
      </c>
      <c r="E5349" t="s">
        <v>8</v>
      </c>
      <c r="F5349" t="s">
        <v>9</v>
      </c>
      <c r="G5349" t="s">
        <v>10</v>
      </c>
      <c r="H5349">
        <v>1415</v>
      </c>
      <c r="J5349">
        <v>1990</v>
      </c>
      <c r="K5349">
        <v>262</v>
      </c>
      <c r="L5349" s="1">
        <v>33135</v>
      </c>
      <c r="M5349">
        <v>116</v>
      </c>
      <c r="N5349">
        <v>1990</v>
      </c>
      <c r="O5349">
        <v>46805</v>
      </c>
    </row>
    <row r="5350" spans="1:15" x14ac:dyDescent="0.25">
      <c r="A5350" t="s">
        <v>70</v>
      </c>
      <c r="B5350">
        <v>2016</v>
      </c>
      <c r="D5350" s="1">
        <v>42560</v>
      </c>
      <c r="E5350" t="s">
        <v>8</v>
      </c>
      <c r="F5350" t="s">
        <v>9</v>
      </c>
      <c r="G5350" t="s">
        <v>10</v>
      </c>
      <c r="H5350">
        <v>311</v>
      </c>
      <c r="J5350">
        <v>1991</v>
      </c>
      <c r="K5350">
        <v>262</v>
      </c>
      <c r="L5350" s="1">
        <v>33500</v>
      </c>
      <c r="M5350">
        <v>0</v>
      </c>
      <c r="N5350">
        <v>1991</v>
      </c>
      <c r="O5350">
        <v>41811</v>
      </c>
    </row>
    <row r="5351" spans="1:15" x14ac:dyDescent="0.25">
      <c r="A5351" t="s">
        <v>70</v>
      </c>
      <c r="B5351">
        <v>2016</v>
      </c>
      <c r="D5351" s="1">
        <v>42561</v>
      </c>
      <c r="E5351" t="s">
        <v>8</v>
      </c>
      <c r="F5351" t="s">
        <v>9</v>
      </c>
      <c r="G5351" t="s">
        <v>10</v>
      </c>
      <c r="H5351">
        <v>-127</v>
      </c>
      <c r="J5351">
        <v>1992</v>
      </c>
      <c r="K5351">
        <v>262</v>
      </c>
      <c r="L5351" s="1">
        <v>33865</v>
      </c>
      <c r="M5351">
        <v>840</v>
      </c>
      <c r="N5351">
        <v>1992</v>
      </c>
      <c r="O5351">
        <v>62997</v>
      </c>
    </row>
    <row r="5352" spans="1:15" x14ac:dyDescent="0.25">
      <c r="A5352" t="s">
        <v>70</v>
      </c>
      <c r="B5352">
        <v>2016</v>
      </c>
      <c r="D5352" s="1">
        <v>42562</v>
      </c>
      <c r="E5352" t="s">
        <v>8</v>
      </c>
      <c r="F5352" t="s">
        <v>9</v>
      </c>
      <c r="G5352" t="s">
        <v>10</v>
      </c>
      <c r="H5352">
        <v>541</v>
      </c>
      <c r="J5352">
        <v>1993</v>
      </c>
      <c r="K5352">
        <v>262</v>
      </c>
      <c r="L5352" s="1">
        <v>34231</v>
      </c>
      <c r="M5352">
        <v>2510</v>
      </c>
      <c r="N5352">
        <v>1993</v>
      </c>
      <c r="O5352">
        <v>163070</v>
      </c>
    </row>
    <row r="5353" spans="1:15" x14ac:dyDescent="0.25">
      <c r="A5353" t="s">
        <v>70</v>
      </c>
      <c r="B5353">
        <v>2016</v>
      </c>
      <c r="D5353" s="1">
        <v>42563</v>
      </c>
      <c r="E5353" t="s">
        <v>8</v>
      </c>
      <c r="F5353" t="s">
        <v>9</v>
      </c>
      <c r="G5353" t="s">
        <v>10</v>
      </c>
      <c r="H5353">
        <v>364</v>
      </c>
      <c r="J5353">
        <v>1994</v>
      </c>
      <c r="K5353">
        <v>262</v>
      </c>
      <c r="L5353" s="1">
        <v>34596</v>
      </c>
      <c r="M5353">
        <v>0</v>
      </c>
      <c r="N5353">
        <v>1994</v>
      </c>
      <c r="O5353">
        <v>70610</v>
      </c>
    </row>
    <row r="5354" spans="1:15" x14ac:dyDescent="0.25">
      <c r="A5354" t="s">
        <v>70</v>
      </c>
      <c r="B5354">
        <v>2016</v>
      </c>
      <c r="D5354" s="1">
        <v>42564</v>
      </c>
      <c r="E5354" t="s">
        <v>8</v>
      </c>
      <c r="F5354" t="s">
        <v>9</v>
      </c>
      <c r="G5354" t="s">
        <v>10</v>
      </c>
      <c r="H5354">
        <v>14</v>
      </c>
      <c r="J5354">
        <v>1995</v>
      </c>
      <c r="K5354">
        <v>262</v>
      </c>
      <c r="L5354" s="1">
        <v>34961</v>
      </c>
      <c r="M5354">
        <v>1972</v>
      </c>
      <c r="N5354">
        <v>1995</v>
      </c>
      <c r="O5354">
        <v>52116</v>
      </c>
    </row>
    <row r="5355" spans="1:15" x14ac:dyDescent="0.25">
      <c r="A5355" t="s">
        <v>70</v>
      </c>
      <c r="B5355">
        <v>2016</v>
      </c>
      <c r="D5355" s="1">
        <v>42565</v>
      </c>
      <c r="E5355" t="s">
        <v>8</v>
      </c>
      <c r="F5355" t="s">
        <v>9</v>
      </c>
      <c r="G5355" t="s">
        <v>10</v>
      </c>
      <c r="H5355">
        <v>112</v>
      </c>
      <c r="J5355">
        <v>1999</v>
      </c>
      <c r="K5355">
        <v>262</v>
      </c>
      <c r="L5355" s="1">
        <v>36422</v>
      </c>
      <c r="M5355">
        <v>107</v>
      </c>
      <c r="N5355">
        <v>1999</v>
      </c>
      <c r="O5355">
        <v>69809</v>
      </c>
    </row>
    <row r="5356" spans="1:15" x14ac:dyDescent="0.25">
      <c r="A5356" t="s">
        <v>70</v>
      </c>
      <c r="B5356">
        <v>2016</v>
      </c>
      <c r="D5356" s="1">
        <v>42566</v>
      </c>
      <c r="E5356" t="s">
        <v>8</v>
      </c>
      <c r="F5356" t="s">
        <v>9</v>
      </c>
      <c r="G5356" t="s">
        <v>10</v>
      </c>
      <c r="H5356">
        <v>591</v>
      </c>
      <c r="J5356">
        <v>2000</v>
      </c>
      <c r="K5356">
        <v>262</v>
      </c>
      <c r="L5356" s="1">
        <v>36787</v>
      </c>
      <c r="M5356">
        <v>372</v>
      </c>
      <c r="N5356">
        <v>2000</v>
      </c>
      <c r="O5356">
        <v>43048</v>
      </c>
    </row>
    <row r="5357" spans="1:15" x14ac:dyDescent="0.25">
      <c r="A5357" t="s">
        <v>70</v>
      </c>
      <c r="B5357">
        <v>2016</v>
      </c>
      <c r="D5357" s="1">
        <v>42567</v>
      </c>
      <c r="E5357" t="s">
        <v>8</v>
      </c>
      <c r="F5357" t="s">
        <v>9</v>
      </c>
      <c r="G5357" t="s">
        <v>10</v>
      </c>
      <c r="H5357">
        <v>478</v>
      </c>
      <c r="J5357">
        <v>2001</v>
      </c>
      <c r="K5357">
        <v>262</v>
      </c>
      <c r="L5357" s="1">
        <v>37153</v>
      </c>
      <c r="M5357">
        <v>31</v>
      </c>
      <c r="N5357">
        <v>2001</v>
      </c>
      <c r="O5357">
        <v>49195</v>
      </c>
    </row>
    <row r="5358" spans="1:15" x14ac:dyDescent="0.25">
      <c r="A5358" t="s">
        <v>70</v>
      </c>
      <c r="B5358">
        <v>2016</v>
      </c>
      <c r="D5358" s="1">
        <v>42568</v>
      </c>
      <c r="E5358" t="s">
        <v>8</v>
      </c>
      <c r="F5358" t="s">
        <v>9</v>
      </c>
      <c r="G5358" t="s">
        <v>10</v>
      </c>
      <c r="H5358">
        <v>330</v>
      </c>
      <c r="J5358">
        <v>2002</v>
      </c>
      <c r="K5358">
        <v>262</v>
      </c>
      <c r="L5358" s="1">
        <v>37518</v>
      </c>
      <c r="M5358">
        <v>1061</v>
      </c>
      <c r="N5358">
        <v>2002</v>
      </c>
      <c r="O5358">
        <v>42217</v>
      </c>
    </row>
    <row r="5359" spans="1:15" x14ac:dyDescent="0.25">
      <c r="A5359" t="s">
        <v>70</v>
      </c>
      <c r="B5359">
        <v>2016</v>
      </c>
      <c r="D5359" s="1">
        <v>42569</v>
      </c>
      <c r="E5359" t="s">
        <v>8</v>
      </c>
      <c r="F5359" t="s">
        <v>9</v>
      </c>
      <c r="G5359" t="s">
        <v>10</v>
      </c>
      <c r="H5359">
        <v>59</v>
      </c>
      <c r="J5359">
        <v>2003</v>
      </c>
      <c r="K5359">
        <v>262</v>
      </c>
      <c r="L5359" s="1">
        <v>37883</v>
      </c>
      <c r="M5359">
        <v>4003</v>
      </c>
      <c r="N5359">
        <v>2003</v>
      </c>
      <c r="O5359">
        <v>36823</v>
      </c>
    </row>
    <row r="5360" spans="1:15" x14ac:dyDescent="0.25">
      <c r="A5360" t="s">
        <v>70</v>
      </c>
      <c r="B5360">
        <v>2016</v>
      </c>
      <c r="D5360" s="1">
        <v>42570</v>
      </c>
      <c r="E5360" t="s">
        <v>8</v>
      </c>
      <c r="F5360" t="s">
        <v>9</v>
      </c>
      <c r="G5360" t="s">
        <v>10</v>
      </c>
      <c r="H5360">
        <v>787</v>
      </c>
      <c r="J5360">
        <v>2004</v>
      </c>
      <c r="K5360">
        <v>262</v>
      </c>
      <c r="L5360" s="1">
        <v>38248</v>
      </c>
      <c r="M5360">
        <v>1333</v>
      </c>
      <c r="N5360">
        <v>2004</v>
      </c>
      <c r="O5360">
        <v>62489</v>
      </c>
    </row>
    <row r="5361" spans="1:15" x14ac:dyDescent="0.25">
      <c r="A5361" t="s">
        <v>70</v>
      </c>
      <c r="B5361">
        <v>2016</v>
      </c>
      <c r="D5361" s="1">
        <v>42571</v>
      </c>
      <c r="E5361" t="s">
        <v>8</v>
      </c>
      <c r="F5361" t="s">
        <v>9</v>
      </c>
      <c r="G5361" t="s">
        <v>10</v>
      </c>
      <c r="H5361">
        <v>855</v>
      </c>
      <c r="J5361">
        <v>2005</v>
      </c>
      <c r="K5361">
        <v>262</v>
      </c>
      <c r="L5361" s="1">
        <v>38614</v>
      </c>
      <c r="M5361">
        <v>0</v>
      </c>
      <c r="N5361">
        <v>2005</v>
      </c>
      <c r="O5361">
        <v>20363</v>
      </c>
    </row>
    <row r="5362" spans="1:15" x14ac:dyDescent="0.25">
      <c r="A5362" t="s">
        <v>70</v>
      </c>
      <c r="B5362">
        <v>2016</v>
      </c>
      <c r="D5362" s="1">
        <v>42572</v>
      </c>
      <c r="E5362" t="s">
        <v>8</v>
      </c>
      <c r="F5362" t="s">
        <v>9</v>
      </c>
      <c r="G5362" t="s">
        <v>10</v>
      </c>
      <c r="H5362">
        <v>671</v>
      </c>
      <c r="J5362">
        <v>2006</v>
      </c>
      <c r="K5362">
        <v>262</v>
      </c>
      <c r="L5362" s="1">
        <v>38979</v>
      </c>
      <c r="M5362">
        <v>200</v>
      </c>
      <c r="N5362">
        <v>2006</v>
      </c>
      <c r="O5362">
        <v>34745</v>
      </c>
    </row>
    <row r="5363" spans="1:15" x14ac:dyDescent="0.25">
      <c r="A5363" t="s">
        <v>70</v>
      </c>
      <c r="B5363">
        <v>2016</v>
      </c>
      <c r="D5363" s="1">
        <v>42573</v>
      </c>
      <c r="E5363" t="s">
        <v>8</v>
      </c>
      <c r="F5363" t="s">
        <v>9</v>
      </c>
      <c r="G5363" t="s">
        <v>10</v>
      </c>
      <c r="H5363">
        <v>263</v>
      </c>
      <c r="J5363">
        <v>2007</v>
      </c>
      <c r="K5363">
        <v>262</v>
      </c>
      <c r="L5363" s="1">
        <v>39344</v>
      </c>
      <c r="M5363">
        <v>667</v>
      </c>
      <c r="N5363">
        <v>2007</v>
      </c>
      <c r="O5363">
        <v>10399</v>
      </c>
    </row>
    <row r="5364" spans="1:15" x14ac:dyDescent="0.25">
      <c r="A5364" t="s">
        <v>70</v>
      </c>
      <c r="B5364">
        <v>2016</v>
      </c>
      <c r="D5364" s="1">
        <v>42574</v>
      </c>
      <c r="E5364" t="s">
        <v>8</v>
      </c>
      <c r="F5364" t="s">
        <v>9</v>
      </c>
      <c r="G5364" t="s">
        <v>10</v>
      </c>
      <c r="H5364">
        <v>195</v>
      </c>
      <c r="J5364">
        <v>2008</v>
      </c>
      <c r="K5364">
        <v>262</v>
      </c>
      <c r="L5364" s="1">
        <v>39709</v>
      </c>
      <c r="M5364">
        <v>75</v>
      </c>
      <c r="N5364">
        <v>2008</v>
      </c>
      <c r="O5364">
        <v>40138</v>
      </c>
    </row>
    <row r="5365" spans="1:15" x14ac:dyDescent="0.25">
      <c r="A5365" t="s">
        <v>70</v>
      </c>
      <c r="B5365">
        <v>2016</v>
      </c>
      <c r="D5365" s="1">
        <v>42575</v>
      </c>
      <c r="E5365" t="s">
        <v>8</v>
      </c>
      <c r="F5365" t="s">
        <v>9</v>
      </c>
      <c r="G5365" t="s">
        <v>10</v>
      </c>
      <c r="H5365">
        <v>96</v>
      </c>
      <c r="J5365">
        <v>2009</v>
      </c>
      <c r="K5365">
        <v>262</v>
      </c>
      <c r="L5365" s="1">
        <v>40075</v>
      </c>
      <c r="M5365">
        <v>953</v>
      </c>
      <c r="N5365">
        <v>2009</v>
      </c>
      <c r="O5365">
        <v>112253</v>
      </c>
    </row>
    <row r="5366" spans="1:15" x14ac:dyDescent="0.25">
      <c r="A5366" t="s">
        <v>70</v>
      </c>
      <c r="B5366">
        <v>2016</v>
      </c>
      <c r="D5366" s="1">
        <v>42576</v>
      </c>
      <c r="E5366" t="s">
        <v>8</v>
      </c>
      <c r="F5366" t="s">
        <v>9</v>
      </c>
      <c r="G5366" t="s">
        <v>10</v>
      </c>
      <c r="H5366">
        <v>13</v>
      </c>
      <c r="J5366">
        <v>2010</v>
      </c>
      <c r="K5366">
        <v>262</v>
      </c>
      <c r="L5366" s="1">
        <v>40440</v>
      </c>
      <c r="M5366">
        <v>374</v>
      </c>
      <c r="N5366">
        <v>2010</v>
      </c>
      <c r="O5366">
        <v>48643</v>
      </c>
    </row>
    <row r="5367" spans="1:15" x14ac:dyDescent="0.25">
      <c r="A5367" t="s">
        <v>70</v>
      </c>
      <c r="B5367">
        <v>2016</v>
      </c>
      <c r="D5367" s="1">
        <v>42577</v>
      </c>
      <c r="E5367" t="s">
        <v>8</v>
      </c>
      <c r="F5367" t="s">
        <v>9</v>
      </c>
      <c r="G5367" t="s">
        <v>10</v>
      </c>
      <c r="H5367">
        <v>141</v>
      </c>
      <c r="J5367">
        <v>2011</v>
      </c>
      <c r="K5367">
        <v>262</v>
      </c>
      <c r="L5367" s="1">
        <v>40805</v>
      </c>
      <c r="M5367">
        <v>1105</v>
      </c>
      <c r="N5367">
        <v>2011</v>
      </c>
      <c r="O5367">
        <v>49013</v>
      </c>
    </row>
    <row r="5368" spans="1:15" x14ac:dyDescent="0.25">
      <c r="A5368" t="s">
        <v>70</v>
      </c>
      <c r="B5368">
        <v>2016</v>
      </c>
      <c r="D5368" s="1">
        <v>42578</v>
      </c>
      <c r="E5368" t="s">
        <v>8</v>
      </c>
      <c r="F5368" t="s">
        <v>9</v>
      </c>
      <c r="G5368" t="s">
        <v>10</v>
      </c>
      <c r="H5368">
        <v>1018</v>
      </c>
      <c r="J5368">
        <v>2012</v>
      </c>
      <c r="K5368">
        <v>262</v>
      </c>
      <c r="L5368" s="1">
        <v>41170</v>
      </c>
      <c r="M5368">
        <v>537</v>
      </c>
      <c r="N5368">
        <v>2012</v>
      </c>
      <c r="O5368">
        <v>96190</v>
      </c>
    </row>
    <row r="5369" spans="1:15" x14ac:dyDescent="0.25">
      <c r="A5369" t="s">
        <v>70</v>
      </c>
      <c r="B5369">
        <v>2016</v>
      </c>
      <c r="D5369" s="1">
        <v>42579</v>
      </c>
      <c r="E5369" t="s">
        <v>8</v>
      </c>
      <c r="F5369" t="s">
        <v>9</v>
      </c>
      <c r="G5369" t="s">
        <v>10</v>
      </c>
      <c r="H5369">
        <v>580</v>
      </c>
      <c r="J5369">
        <v>2013</v>
      </c>
      <c r="K5369">
        <v>262</v>
      </c>
      <c r="L5369" s="1">
        <v>41536</v>
      </c>
      <c r="M5369">
        <v>1216</v>
      </c>
      <c r="N5369">
        <v>2013</v>
      </c>
      <c r="O5369">
        <v>93175</v>
      </c>
    </row>
    <row r="5370" spans="1:15" x14ac:dyDescent="0.25">
      <c r="A5370" t="s">
        <v>70</v>
      </c>
      <c r="B5370">
        <v>2016</v>
      </c>
      <c r="D5370" s="1">
        <v>42580</v>
      </c>
      <c r="E5370" t="s">
        <v>8</v>
      </c>
      <c r="F5370" t="s">
        <v>9</v>
      </c>
      <c r="G5370" t="s">
        <v>10</v>
      </c>
      <c r="H5370">
        <v>641</v>
      </c>
      <c r="J5370">
        <v>2014</v>
      </c>
      <c r="K5370">
        <v>262</v>
      </c>
      <c r="L5370" s="1">
        <v>41901</v>
      </c>
      <c r="M5370">
        <v>379</v>
      </c>
      <c r="N5370">
        <v>2014</v>
      </c>
      <c r="O5370">
        <v>45927</v>
      </c>
    </row>
    <row r="5371" spans="1:15" x14ac:dyDescent="0.25">
      <c r="A5371" t="s">
        <v>70</v>
      </c>
      <c r="B5371">
        <v>2016</v>
      </c>
      <c r="D5371" s="1">
        <v>42581</v>
      </c>
      <c r="E5371" t="s">
        <v>8</v>
      </c>
      <c r="F5371" t="s">
        <v>9</v>
      </c>
      <c r="G5371" t="s">
        <v>10</v>
      </c>
      <c r="H5371">
        <v>16</v>
      </c>
      <c r="J5371">
        <v>2015</v>
      </c>
      <c r="K5371">
        <v>262</v>
      </c>
      <c r="L5371" s="1">
        <v>42266</v>
      </c>
      <c r="M5371">
        <v>2785</v>
      </c>
      <c r="N5371">
        <v>2015</v>
      </c>
      <c r="O5371">
        <v>102653</v>
      </c>
    </row>
    <row r="5372" spans="1:15" x14ac:dyDescent="0.25">
      <c r="A5372" t="s">
        <v>70</v>
      </c>
      <c r="B5372">
        <v>2016</v>
      </c>
      <c r="D5372" s="1">
        <v>42582</v>
      </c>
      <c r="E5372" t="s">
        <v>8</v>
      </c>
      <c r="F5372" t="s">
        <v>9</v>
      </c>
      <c r="G5372" t="s">
        <v>10</v>
      </c>
      <c r="H5372">
        <v>-1</v>
      </c>
      <c r="J5372">
        <v>2016</v>
      </c>
      <c r="K5372">
        <v>262</v>
      </c>
      <c r="L5372" s="1">
        <v>42631</v>
      </c>
      <c r="M5372">
        <v>886</v>
      </c>
      <c r="N5372">
        <v>2016</v>
      </c>
      <c r="O5372">
        <v>64373</v>
      </c>
    </row>
    <row r="5373" spans="1:15" x14ac:dyDescent="0.25">
      <c r="A5373" t="s">
        <v>70</v>
      </c>
      <c r="B5373">
        <v>2016</v>
      </c>
      <c r="D5373" s="1">
        <v>42583</v>
      </c>
      <c r="E5373" t="s">
        <v>8</v>
      </c>
      <c r="F5373" t="s">
        <v>9</v>
      </c>
      <c r="G5373" t="s">
        <v>10</v>
      </c>
      <c r="H5373">
        <v>680</v>
      </c>
      <c r="J5373">
        <v>2017</v>
      </c>
      <c r="K5373">
        <v>262</v>
      </c>
      <c r="L5373" s="1">
        <v>42997</v>
      </c>
      <c r="M5373">
        <v>240</v>
      </c>
      <c r="N5373">
        <v>2017</v>
      </c>
      <c r="O5373">
        <v>81058</v>
      </c>
    </row>
    <row r="5374" spans="1:15" x14ac:dyDescent="0.25">
      <c r="A5374" t="s">
        <v>70</v>
      </c>
      <c r="B5374">
        <v>2016</v>
      </c>
      <c r="D5374" s="1">
        <v>42584</v>
      </c>
      <c r="E5374" t="s">
        <v>8</v>
      </c>
      <c r="F5374" t="s">
        <v>9</v>
      </c>
      <c r="G5374" t="s">
        <v>10</v>
      </c>
      <c r="H5374">
        <v>265</v>
      </c>
      <c r="J5374">
        <v>2018</v>
      </c>
      <c r="K5374">
        <v>262</v>
      </c>
      <c r="L5374" s="1">
        <v>43362</v>
      </c>
      <c r="M5374">
        <v>1595</v>
      </c>
      <c r="N5374">
        <v>2018</v>
      </c>
      <c r="O5374">
        <v>80579</v>
      </c>
    </row>
    <row r="5375" spans="1:15" x14ac:dyDescent="0.25">
      <c r="A5375" t="s">
        <v>70</v>
      </c>
      <c r="B5375">
        <v>2016</v>
      </c>
      <c r="D5375" s="1">
        <v>42585</v>
      </c>
      <c r="E5375" t="s">
        <v>8</v>
      </c>
      <c r="F5375" t="s">
        <v>9</v>
      </c>
      <c r="G5375" t="s">
        <v>10</v>
      </c>
      <c r="H5375">
        <v>548</v>
      </c>
      <c r="J5375">
        <v>2019</v>
      </c>
      <c r="K5375">
        <v>262</v>
      </c>
      <c r="L5375" s="1">
        <v>43727</v>
      </c>
      <c r="M5375">
        <v>325</v>
      </c>
      <c r="N5375">
        <v>2019</v>
      </c>
      <c r="O5375">
        <v>118391</v>
      </c>
    </row>
    <row r="5376" spans="1:15" x14ac:dyDescent="0.25">
      <c r="A5376" t="s">
        <v>70</v>
      </c>
      <c r="B5376">
        <v>2016</v>
      </c>
      <c r="D5376" s="1">
        <v>42586</v>
      </c>
      <c r="E5376" t="s">
        <v>8</v>
      </c>
      <c r="F5376" t="s">
        <v>9</v>
      </c>
      <c r="G5376" t="s">
        <v>10</v>
      </c>
      <c r="H5376">
        <v>1638</v>
      </c>
      <c r="J5376">
        <v>2020</v>
      </c>
      <c r="K5376">
        <v>262</v>
      </c>
      <c r="L5376" s="1">
        <v>44092</v>
      </c>
      <c r="M5376">
        <v>1306</v>
      </c>
      <c r="N5376">
        <v>2020</v>
      </c>
      <c r="O5376">
        <v>43325.526315800002</v>
      </c>
    </row>
    <row r="5377" spans="1:15" x14ac:dyDescent="0.25">
      <c r="A5377" t="s">
        <v>70</v>
      </c>
      <c r="B5377">
        <v>2016</v>
      </c>
      <c r="D5377" s="1">
        <v>42587</v>
      </c>
      <c r="E5377" t="s">
        <v>8</v>
      </c>
      <c r="F5377" t="s">
        <v>9</v>
      </c>
      <c r="G5377" t="s">
        <v>10</v>
      </c>
      <c r="H5377">
        <v>993</v>
      </c>
      <c r="J5377">
        <v>2021</v>
      </c>
      <c r="K5377">
        <v>262</v>
      </c>
      <c r="L5377" s="1">
        <v>44458</v>
      </c>
      <c r="M5377">
        <v>1400</v>
      </c>
      <c r="N5377">
        <v>2021</v>
      </c>
      <c r="O5377">
        <v>46496</v>
      </c>
    </row>
    <row r="5378" spans="1:15" x14ac:dyDescent="0.25">
      <c r="A5378" t="s">
        <v>70</v>
      </c>
      <c r="B5378">
        <v>2016</v>
      </c>
      <c r="D5378" s="1">
        <v>42588</v>
      </c>
      <c r="E5378" t="s">
        <v>8</v>
      </c>
      <c r="F5378" t="s">
        <v>9</v>
      </c>
      <c r="G5378" t="s">
        <v>10</v>
      </c>
      <c r="H5378">
        <v>785</v>
      </c>
      <c r="J5378">
        <v>1971</v>
      </c>
      <c r="K5378">
        <v>263</v>
      </c>
      <c r="L5378" s="1">
        <v>26196</v>
      </c>
      <c r="M5378">
        <v>600</v>
      </c>
      <c r="N5378">
        <v>1971</v>
      </c>
      <c r="O5378">
        <v>28809</v>
      </c>
    </row>
    <row r="5379" spans="1:15" x14ac:dyDescent="0.25">
      <c r="A5379" t="s">
        <v>70</v>
      </c>
      <c r="B5379">
        <v>2016</v>
      </c>
      <c r="D5379" s="1">
        <v>42589</v>
      </c>
      <c r="E5379" t="s">
        <v>8</v>
      </c>
      <c r="F5379" t="s">
        <v>9</v>
      </c>
      <c r="G5379" t="s">
        <v>10</v>
      </c>
      <c r="H5379">
        <v>632</v>
      </c>
      <c r="J5379">
        <v>1972</v>
      </c>
      <c r="K5379">
        <v>263</v>
      </c>
      <c r="L5379" s="1">
        <v>26561</v>
      </c>
      <c r="M5379">
        <v>0</v>
      </c>
      <c r="N5379">
        <v>1972</v>
      </c>
      <c r="O5379">
        <v>41046</v>
      </c>
    </row>
    <row r="5380" spans="1:15" x14ac:dyDescent="0.25">
      <c r="A5380" t="s">
        <v>70</v>
      </c>
      <c r="B5380">
        <v>2016</v>
      </c>
      <c r="D5380" s="1">
        <v>42590</v>
      </c>
      <c r="E5380" t="s">
        <v>8</v>
      </c>
      <c r="F5380" t="s">
        <v>9</v>
      </c>
      <c r="G5380" t="s">
        <v>10</v>
      </c>
      <c r="H5380">
        <v>305</v>
      </c>
      <c r="J5380">
        <v>1973</v>
      </c>
      <c r="K5380">
        <v>263</v>
      </c>
      <c r="L5380" s="1">
        <v>26927</v>
      </c>
      <c r="M5380">
        <v>3367</v>
      </c>
      <c r="N5380">
        <v>1973</v>
      </c>
      <c r="O5380">
        <v>42623</v>
      </c>
    </row>
    <row r="5381" spans="1:15" x14ac:dyDescent="0.25">
      <c r="A5381" t="s">
        <v>70</v>
      </c>
      <c r="B5381">
        <v>2016</v>
      </c>
      <c r="D5381" s="1">
        <v>42591</v>
      </c>
      <c r="E5381" t="s">
        <v>8</v>
      </c>
      <c r="F5381" t="s">
        <v>9</v>
      </c>
      <c r="G5381" t="s">
        <v>10</v>
      </c>
      <c r="H5381">
        <v>422</v>
      </c>
      <c r="J5381">
        <v>1974</v>
      </c>
      <c r="K5381">
        <v>263</v>
      </c>
      <c r="L5381" s="1">
        <v>27292</v>
      </c>
      <c r="M5381">
        <v>2</v>
      </c>
      <c r="N5381">
        <v>1974</v>
      </c>
      <c r="O5381">
        <v>81453</v>
      </c>
    </row>
    <row r="5382" spans="1:15" x14ac:dyDescent="0.25">
      <c r="A5382" t="s">
        <v>70</v>
      </c>
      <c r="B5382">
        <v>2016</v>
      </c>
      <c r="D5382" s="1">
        <v>42592</v>
      </c>
      <c r="E5382" t="s">
        <v>8</v>
      </c>
      <c r="F5382" t="s">
        <v>9</v>
      </c>
      <c r="G5382" t="s">
        <v>10</v>
      </c>
      <c r="H5382">
        <v>4</v>
      </c>
      <c r="J5382">
        <v>1975</v>
      </c>
      <c r="K5382">
        <v>263</v>
      </c>
      <c r="L5382" s="1">
        <v>27657</v>
      </c>
      <c r="M5382">
        <v>386</v>
      </c>
      <c r="N5382">
        <v>1975</v>
      </c>
      <c r="O5382">
        <v>26842</v>
      </c>
    </row>
    <row r="5383" spans="1:15" x14ac:dyDescent="0.25">
      <c r="A5383" t="s">
        <v>70</v>
      </c>
      <c r="B5383">
        <v>2016</v>
      </c>
      <c r="D5383" s="1">
        <v>42593</v>
      </c>
      <c r="E5383" t="s">
        <v>8</v>
      </c>
      <c r="F5383" t="s">
        <v>9</v>
      </c>
      <c r="G5383" t="s">
        <v>10</v>
      </c>
      <c r="H5383">
        <v>250</v>
      </c>
      <c r="J5383">
        <v>1976</v>
      </c>
      <c r="K5383">
        <v>263</v>
      </c>
      <c r="L5383" s="1">
        <v>28022</v>
      </c>
      <c r="M5383">
        <v>14</v>
      </c>
      <c r="N5383">
        <v>1976</v>
      </c>
      <c r="O5383">
        <v>60920</v>
      </c>
    </row>
    <row r="5384" spans="1:15" x14ac:dyDescent="0.25">
      <c r="A5384" t="s">
        <v>70</v>
      </c>
      <c r="B5384">
        <v>2016</v>
      </c>
      <c r="D5384" s="1">
        <v>42594</v>
      </c>
      <c r="E5384" t="s">
        <v>8</v>
      </c>
      <c r="F5384" t="s">
        <v>9</v>
      </c>
      <c r="G5384" t="s">
        <v>10</v>
      </c>
      <c r="H5384">
        <v>124</v>
      </c>
      <c r="J5384">
        <v>1977</v>
      </c>
      <c r="K5384">
        <v>263</v>
      </c>
      <c r="L5384" s="1">
        <v>28388</v>
      </c>
      <c r="M5384">
        <v>1482</v>
      </c>
      <c r="N5384">
        <v>1977</v>
      </c>
      <c r="O5384">
        <v>37078</v>
      </c>
    </row>
    <row r="5385" spans="1:15" x14ac:dyDescent="0.25">
      <c r="A5385" t="s">
        <v>70</v>
      </c>
      <c r="B5385">
        <v>2016</v>
      </c>
      <c r="D5385" s="1">
        <v>42595</v>
      </c>
      <c r="E5385" t="s">
        <v>8</v>
      </c>
      <c r="F5385" t="s">
        <v>9</v>
      </c>
      <c r="G5385" t="s">
        <v>10</v>
      </c>
      <c r="H5385">
        <v>46</v>
      </c>
      <c r="J5385">
        <v>1978</v>
      </c>
      <c r="K5385">
        <v>263</v>
      </c>
      <c r="L5385" s="1">
        <v>28753</v>
      </c>
      <c r="M5385">
        <v>347</v>
      </c>
      <c r="N5385">
        <v>1978</v>
      </c>
      <c r="O5385">
        <v>44234</v>
      </c>
    </row>
    <row r="5386" spans="1:15" x14ac:dyDescent="0.25">
      <c r="A5386" t="s">
        <v>70</v>
      </c>
      <c r="B5386">
        <v>2016</v>
      </c>
      <c r="D5386" s="1">
        <v>42596</v>
      </c>
      <c r="E5386" t="s">
        <v>8</v>
      </c>
      <c r="F5386" t="s">
        <v>9</v>
      </c>
      <c r="G5386" t="s">
        <v>10</v>
      </c>
      <c r="H5386">
        <v>77</v>
      </c>
      <c r="J5386">
        <v>1979</v>
      </c>
      <c r="K5386">
        <v>263</v>
      </c>
      <c r="L5386" s="1">
        <v>29118</v>
      </c>
      <c r="M5386">
        <v>0</v>
      </c>
      <c r="N5386">
        <v>1979</v>
      </c>
      <c r="O5386">
        <v>73369</v>
      </c>
    </row>
    <row r="5387" spans="1:15" x14ac:dyDescent="0.25">
      <c r="A5387" t="s">
        <v>70</v>
      </c>
      <c r="B5387">
        <v>2016</v>
      </c>
      <c r="D5387" s="1">
        <v>42597</v>
      </c>
      <c r="E5387" t="s">
        <v>8</v>
      </c>
      <c r="F5387" t="s">
        <v>9</v>
      </c>
      <c r="G5387" t="s">
        <v>10</v>
      </c>
      <c r="H5387">
        <v>101</v>
      </c>
      <c r="J5387">
        <v>1980</v>
      </c>
      <c r="K5387">
        <v>263</v>
      </c>
      <c r="L5387" s="1">
        <v>29483</v>
      </c>
      <c r="M5387">
        <v>704</v>
      </c>
      <c r="N5387">
        <v>1980</v>
      </c>
      <c r="O5387">
        <v>83476</v>
      </c>
    </row>
    <row r="5388" spans="1:15" x14ac:dyDescent="0.25">
      <c r="A5388" t="s">
        <v>70</v>
      </c>
      <c r="B5388">
        <v>2016</v>
      </c>
      <c r="D5388" s="1">
        <v>42598</v>
      </c>
      <c r="E5388" t="s">
        <v>8</v>
      </c>
      <c r="F5388" t="s">
        <v>9</v>
      </c>
      <c r="G5388" t="s">
        <v>10</v>
      </c>
      <c r="H5388">
        <v>488</v>
      </c>
      <c r="J5388">
        <v>1981</v>
      </c>
      <c r="K5388">
        <v>263</v>
      </c>
      <c r="L5388" s="1">
        <v>29849</v>
      </c>
      <c r="M5388">
        <v>280</v>
      </c>
      <c r="N5388">
        <v>1981</v>
      </c>
      <c r="O5388">
        <v>31208</v>
      </c>
    </row>
    <row r="5389" spans="1:15" x14ac:dyDescent="0.25">
      <c r="A5389" t="s">
        <v>70</v>
      </c>
      <c r="B5389">
        <v>2016</v>
      </c>
      <c r="D5389" s="1">
        <v>42599</v>
      </c>
      <c r="E5389" t="s">
        <v>8</v>
      </c>
      <c r="F5389" t="s">
        <v>9</v>
      </c>
      <c r="G5389" t="s">
        <v>10</v>
      </c>
      <c r="H5389">
        <v>1114</v>
      </c>
      <c r="J5389">
        <v>1982</v>
      </c>
      <c r="K5389">
        <v>263</v>
      </c>
      <c r="L5389" s="1">
        <v>30214</v>
      </c>
      <c r="M5389">
        <v>1479</v>
      </c>
      <c r="N5389">
        <v>1982</v>
      </c>
      <c r="O5389">
        <v>55168</v>
      </c>
    </row>
    <row r="5390" spans="1:15" x14ac:dyDescent="0.25">
      <c r="A5390" t="s">
        <v>70</v>
      </c>
      <c r="B5390">
        <v>2016</v>
      </c>
      <c r="D5390" s="1">
        <v>42600</v>
      </c>
      <c r="E5390" t="s">
        <v>8</v>
      </c>
      <c r="F5390" t="s">
        <v>9</v>
      </c>
      <c r="G5390" t="s">
        <v>10</v>
      </c>
      <c r="H5390">
        <v>837</v>
      </c>
      <c r="J5390">
        <v>1983</v>
      </c>
      <c r="K5390">
        <v>263</v>
      </c>
      <c r="L5390" s="1">
        <v>30579</v>
      </c>
      <c r="M5390">
        <v>3785</v>
      </c>
      <c r="N5390">
        <v>1983</v>
      </c>
      <c r="O5390">
        <v>112119</v>
      </c>
    </row>
    <row r="5391" spans="1:15" x14ac:dyDescent="0.25">
      <c r="A5391" t="s">
        <v>70</v>
      </c>
      <c r="B5391">
        <v>2016</v>
      </c>
      <c r="D5391" s="1">
        <v>42601</v>
      </c>
      <c r="E5391" t="s">
        <v>8</v>
      </c>
      <c r="F5391" t="s">
        <v>9</v>
      </c>
      <c r="G5391" t="s">
        <v>10</v>
      </c>
      <c r="H5391">
        <v>884</v>
      </c>
      <c r="J5391">
        <v>1984</v>
      </c>
      <c r="K5391">
        <v>263</v>
      </c>
      <c r="L5391" s="1">
        <v>30944</v>
      </c>
      <c r="M5391">
        <v>2058</v>
      </c>
      <c r="N5391">
        <v>1984</v>
      </c>
      <c r="O5391">
        <v>82406</v>
      </c>
    </row>
    <row r="5392" spans="1:15" x14ac:dyDescent="0.25">
      <c r="A5392" t="s">
        <v>70</v>
      </c>
      <c r="B5392">
        <v>2016</v>
      </c>
      <c r="D5392" s="1">
        <v>42602</v>
      </c>
      <c r="E5392" t="s">
        <v>8</v>
      </c>
      <c r="F5392" t="s">
        <v>9</v>
      </c>
      <c r="G5392" t="s">
        <v>10</v>
      </c>
      <c r="H5392">
        <v>1099</v>
      </c>
      <c r="J5392">
        <v>1985</v>
      </c>
      <c r="K5392">
        <v>263</v>
      </c>
      <c r="L5392" s="1">
        <v>31310</v>
      </c>
      <c r="M5392">
        <v>2061</v>
      </c>
      <c r="N5392">
        <v>1985</v>
      </c>
      <c r="O5392">
        <v>22988</v>
      </c>
    </row>
    <row r="5393" spans="1:15" x14ac:dyDescent="0.25">
      <c r="A5393" t="s">
        <v>70</v>
      </c>
      <c r="B5393">
        <v>2016</v>
      </c>
      <c r="D5393" s="1">
        <v>42603</v>
      </c>
      <c r="E5393" t="s">
        <v>8</v>
      </c>
      <c r="F5393" t="s">
        <v>9</v>
      </c>
      <c r="G5393" t="s">
        <v>10</v>
      </c>
      <c r="H5393">
        <v>449</v>
      </c>
      <c r="J5393">
        <v>1986</v>
      </c>
      <c r="K5393">
        <v>263</v>
      </c>
      <c r="L5393" s="1">
        <v>31675</v>
      </c>
      <c r="M5393">
        <v>1964</v>
      </c>
      <c r="N5393">
        <v>1986</v>
      </c>
      <c r="O5393">
        <v>14982</v>
      </c>
    </row>
    <row r="5394" spans="1:15" x14ac:dyDescent="0.25">
      <c r="A5394" t="s">
        <v>70</v>
      </c>
      <c r="B5394">
        <v>2016</v>
      </c>
      <c r="D5394" s="1">
        <v>42604</v>
      </c>
      <c r="E5394" t="s">
        <v>8</v>
      </c>
      <c r="F5394" t="s">
        <v>9</v>
      </c>
      <c r="G5394" t="s">
        <v>10</v>
      </c>
      <c r="H5394">
        <v>1962</v>
      </c>
      <c r="J5394">
        <v>1987</v>
      </c>
      <c r="K5394">
        <v>263</v>
      </c>
      <c r="L5394" s="1">
        <v>32040</v>
      </c>
      <c r="M5394">
        <v>765</v>
      </c>
      <c r="N5394">
        <v>1987</v>
      </c>
      <c r="O5394">
        <v>25068</v>
      </c>
    </row>
    <row r="5395" spans="1:15" x14ac:dyDescent="0.25">
      <c r="A5395" t="s">
        <v>70</v>
      </c>
      <c r="B5395">
        <v>2016</v>
      </c>
      <c r="D5395" s="1">
        <v>42605</v>
      </c>
      <c r="E5395" t="s">
        <v>8</v>
      </c>
      <c r="F5395" t="s">
        <v>9</v>
      </c>
      <c r="G5395" t="s">
        <v>10</v>
      </c>
      <c r="H5395">
        <v>1526</v>
      </c>
      <c r="J5395">
        <v>1988</v>
      </c>
      <c r="K5395">
        <v>263</v>
      </c>
      <c r="L5395" s="1">
        <v>32405</v>
      </c>
      <c r="M5395">
        <v>732</v>
      </c>
      <c r="N5395">
        <v>1988</v>
      </c>
      <c r="O5395">
        <v>20014</v>
      </c>
    </row>
    <row r="5396" spans="1:15" x14ac:dyDescent="0.25">
      <c r="A5396" t="s">
        <v>70</v>
      </c>
      <c r="B5396">
        <v>2016</v>
      </c>
      <c r="D5396" s="1">
        <v>42606</v>
      </c>
      <c r="E5396" t="s">
        <v>8</v>
      </c>
      <c r="F5396" t="s">
        <v>9</v>
      </c>
      <c r="G5396" t="s">
        <v>10</v>
      </c>
      <c r="H5396">
        <v>2132</v>
      </c>
      <c r="J5396">
        <v>1989</v>
      </c>
      <c r="K5396">
        <v>263</v>
      </c>
      <c r="L5396" s="1">
        <v>32771</v>
      </c>
      <c r="M5396">
        <v>5321</v>
      </c>
      <c r="N5396">
        <v>1989</v>
      </c>
      <c r="O5396">
        <v>125344</v>
      </c>
    </row>
    <row r="5397" spans="1:15" x14ac:dyDescent="0.25">
      <c r="A5397" t="s">
        <v>70</v>
      </c>
      <c r="B5397">
        <v>2016</v>
      </c>
      <c r="D5397" s="1">
        <v>42607</v>
      </c>
      <c r="E5397" t="s">
        <v>8</v>
      </c>
      <c r="F5397" t="s">
        <v>9</v>
      </c>
      <c r="G5397" t="s">
        <v>10</v>
      </c>
      <c r="H5397">
        <v>1117</v>
      </c>
      <c r="J5397">
        <v>1990</v>
      </c>
      <c r="K5397">
        <v>263</v>
      </c>
      <c r="L5397" s="1">
        <v>33136</v>
      </c>
      <c r="M5397">
        <v>0</v>
      </c>
      <c r="N5397">
        <v>1990</v>
      </c>
      <c r="O5397">
        <v>46805</v>
      </c>
    </row>
    <row r="5398" spans="1:15" x14ac:dyDescent="0.25">
      <c r="A5398" t="s">
        <v>70</v>
      </c>
      <c r="B5398">
        <v>2016</v>
      </c>
      <c r="D5398" s="1">
        <v>42608</v>
      </c>
      <c r="E5398" t="s">
        <v>8</v>
      </c>
      <c r="F5398" t="s">
        <v>9</v>
      </c>
      <c r="G5398" t="s">
        <v>10</v>
      </c>
      <c r="H5398">
        <v>1258</v>
      </c>
      <c r="J5398">
        <v>1991</v>
      </c>
      <c r="K5398">
        <v>263</v>
      </c>
      <c r="L5398" s="1">
        <v>33501</v>
      </c>
      <c r="M5398">
        <v>8</v>
      </c>
      <c r="N5398">
        <v>1991</v>
      </c>
      <c r="O5398">
        <v>41819</v>
      </c>
    </row>
    <row r="5399" spans="1:15" x14ac:dyDescent="0.25">
      <c r="A5399" t="s">
        <v>70</v>
      </c>
      <c r="B5399">
        <v>2016</v>
      </c>
      <c r="D5399" s="1">
        <v>42609</v>
      </c>
      <c r="E5399" t="s">
        <v>8</v>
      </c>
      <c r="F5399" t="s">
        <v>9</v>
      </c>
      <c r="G5399" t="s">
        <v>10</v>
      </c>
      <c r="H5399">
        <v>766</v>
      </c>
      <c r="J5399">
        <v>1992</v>
      </c>
      <c r="K5399">
        <v>263</v>
      </c>
      <c r="L5399" s="1">
        <v>33866</v>
      </c>
      <c r="M5399">
        <v>4189</v>
      </c>
      <c r="N5399">
        <v>1992</v>
      </c>
      <c r="O5399">
        <v>67186</v>
      </c>
    </row>
    <row r="5400" spans="1:15" x14ac:dyDescent="0.25">
      <c r="A5400" t="s">
        <v>70</v>
      </c>
      <c r="B5400">
        <v>2016</v>
      </c>
      <c r="D5400" s="1">
        <v>42610</v>
      </c>
      <c r="E5400" t="s">
        <v>8</v>
      </c>
      <c r="F5400" t="s">
        <v>9</v>
      </c>
      <c r="G5400" t="s">
        <v>10</v>
      </c>
      <c r="H5400">
        <v>354</v>
      </c>
      <c r="J5400">
        <v>1993</v>
      </c>
      <c r="K5400">
        <v>263</v>
      </c>
      <c r="L5400" s="1">
        <v>34232</v>
      </c>
      <c r="M5400">
        <v>11637</v>
      </c>
      <c r="N5400">
        <v>1993</v>
      </c>
      <c r="O5400">
        <v>174707</v>
      </c>
    </row>
    <row r="5401" spans="1:15" x14ac:dyDescent="0.25">
      <c r="A5401" t="s">
        <v>70</v>
      </c>
      <c r="B5401">
        <v>2016</v>
      </c>
      <c r="D5401" s="1">
        <v>42611</v>
      </c>
      <c r="E5401" t="s">
        <v>8</v>
      </c>
      <c r="F5401" t="s">
        <v>9</v>
      </c>
      <c r="G5401" t="s">
        <v>10</v>
      </c>
      <c r="H5401">
        <v>398</v>
      </c>
      <c r="J5401">
        <v>1994</v>
      </c>
      <c r="K5401">
        <v>263</v>
      </c>
      <c r="L5401" s="1">
        <v>34597</v>
      </c>
      <c r="M5401">
        <v>0</v>
      </c>
      <c r="N5401">
        <v>1994</v>
      </c>
      <c r="O5401">
        <v>70610</v>
      </c>
    </row>
    <row r="5402" spans="1:15" x14ac:dyDescent="0.25">
      <c r="A5402" t="s">
        <v>70</v>
      </c>
      <c r="B5402">
        <v>2016</v>
      </c>
      <c r="D5402" s="1">
        <v>42612</v>
      </c>
      <c r="E5402" t="s">
        <v>8</v>
      </c>
      <c r="F5402" t="s">
        <v>9</v>
      </c>
      <c r="G5402" t="s">
        <v>10</v>
      </c>
      <c r="H5402">
        <v>356</v>
      </c>
      <c r="J5402">
        <v>1995</v>
      </c>
      <c r="K5402">
        <v>263</v>
      </c>
      <c r="L5402" s="1">
        <v>34962</v>
      </c>
      <c r="M5402">
        <v>1983</v>
      </c>
      <c r="N5402">
        <v>1995</v>
      </c>
      <c r="O5402">
        <v>54099</v>
      </c>
    </row>
    <row r="5403" spans="1:15" x14ac:dyDescent="0.25">
      <c r="A5403" t="s">
        <v>70</v>
      </c>
      <c r="B5403">
        <v>2016</v>
      </c>
      <c r="D5403" s="1">
        <v>42613</v>
      </c>
      <c r="E5403" t="s">
        <v>8</v>
      </c>
      <c r="F5403" t="s">
        <v>9</v>
      </c>
      <c r="G5403" t="s">
        <v>10</v>
      </c>
      <c r="H5403">
        <v>811</v>
      </c>
      <c r="J5403">
        <v>1999</v>
      </c>
      <c r="K5403">
        <v>263</v>
      </c>
      <c r="L5403" s="1">
        <v>36423</v>
      </c>
      <c r="M5403">
        <v>1355</v>
      </c>
      <c r="N5403">
        <v>1999</v>
      </c>
      <c r="O5403">
        <v>71164</v>
      </c>
    </row>
    <row r="5404" spans="1:15" x14ac:dyDescent="0.25">
      <c r="A5404" t="s">
        <v>70</v>
      </c>
      <c r="B5404">
        <v>2016</v>
      </c>
      <c r="D5404" s="1">
        <v>42614</v>
      </c>
      <c r="E5404" t="s">
        <v>8</v>
      </c>
      <c r="F5404" t="s">
        <v>9</v>
      </c>
      <c r="G5404" t="s">
        <v>10</v>
      </c>
      <c r="H5404">
        <v>2363</v>
      </c>
      <c r="J5404">
        <v>2000</v>
      </c>
      <c r="K5404">
        <v>263</v>
      </c>
      <c r="L5404" s="1">
        <v>36788</v>
      </c>
      <c r="M5404">
        <v>54</v>
      </c>
      <c r="N5404">
        <v>2000</v>
      </c>
      <c r="O5404">
        <v>43102</v>
      </c>
    </row>
    <row r="5405" spans="1:15" x14ac:dyDescent="0.25">
      <c r="A5405" t="s">
        <v>70</v>
      </c>
      <c r="B5405">
        <v>2016</v>
      </c>
      <c r="D5405" s="1">
        <v>42615</v>
      </c>
      <c r="E5405" t="s">
        <v>8</v>
      </c>
      <c r="F5405" t="s">
        <v>9</v>
      </c>
      <c r="G5405" t="s">
        <v>10</v>
      </c>
      <c r="H5405">
        <v>2213</v>
      </c>
      <c r="J5405">
        <v>2001</v>
      </c>
      <c r="K5405">
        <v>263</v>
      </c>
      <c r="L5405" s="1">
        <v>37154</v>
      </c>
      <c r="M5405">
        <v>12</v>
      </c>
      <c r="N5405">
        <v>2001</v>
      </c>
      <c r="O5405">
        <v>49207</v>
      </c>
    </row>
    <row r="5406" spans="1:15" x14ac:dyDescent="0.25">
      <c r="A5406" t="s">
        <v>70</v>
      </c>
      <c r="B5406">
        <v>2016</v>
      </c>
      <c r="D5406" s="1">
        <v>42616</v>
      </c>
      <c r="E5406" t="s">
        <v>8</v>
      </c>
      <c r="F5406" t="s">
        <v>9</v>
      </c>
      <c r="G5406" t="s">
        <v>10</v>
      </c>
      <c r="H5406">
        <v>2732</v>
      </c>
      <c r="J5406">
        <v>2002</v>
      </c>
      <c r="K5406">
        <v>263</v>
      </c>
      <c r="L5406" s="1">
        <v>37519</v>
      </c>
      <c r="M5406">
        <v>2760</v>
      </c>
      <c r="N5406">
        <v>2002</v>
      </c>
      <c r="O5406">
        <v>44977</v>
      </c>
    </row>
    <row r="5407" spans="1:15" x14ac:dyDescent="0.25">
      <c r="A5407" t="s">
        <v>70</v>
      </c>
      <c r="B5407">
        <v>2016</v>
      </c>
      <c r="D5407" s="1">
        <v>42617</v>
      </c>
      <c r="E5407" t="s">
        <v>8</v>
      </c>
      <c r="F5407" t="s">
        <v>9</v>
      </c>
      <c r="G5407" t="s">
        <v>10</v>
      </c>
      <c r="H5407">
        <v>2471</v>
      </c>
      <c r="J5407">
        <v>2003</v>
      </c>
      <c r="K5407">
        <v>263</v>
      </c>
      <c r="L5407" s="1">
        <v>37884</v>
      </c>
      <c r="M5407">
        <v>883</v>
      </c>
      <c r="N5407">
        <v>2003</v>
      </c>
      <c r="O5407">
        <v>37706</v>
      </c>
    </row>
    <row r="5408" spans="1:15" x14ac:dyDescent="0.25">
      <c r="A5408" t="s">
        <v>70</v>
      </c>
      <c r="B5408">
        <v>2016</v>
      </c>
      <c r="D5408" s="1">
        <v>42618</v>
      </c>
      <c r="E5408" t="s">
        <v>8</v>
      </c>
      <c r="F5408" t="s">
        <v>9</v>
      </c>
      <c r="G5408" t="s">
        <v>10</v>
      </c>
      <c r="H5408">
        <v>3462</v>
      </c>
      <c r="J5408">
        <v>2004</v>
      </c>
      <c r="K5408">
        <v>263</v>
      </c>
      <c r="L5408" s="1">
        <v>38249</v>
      </c>
      <c r="M5408">
        <v>1636</v>
      </c>
      <c r="N5408">
        <v>2004</v>
      </c>
      <c r="O5408">
        <v>64125</v>
      </c>
    </row>
    <row r="5409" spans="1:15" x14ac:dyDescent="0.25">
      <c r="A5409" t="s">
        <v>70</v>
      </c>
      <c r="B5409">
        <v>2016</v>
      </c>
      <c r="D5409" s="1">
        <v>42619</v>
      </c>
      <c r="E5409" t="s">
        <v>8</v>
      </c>
      <c r="F5409" t="s">
        <v>9</v>
      </c>
      <c r="G5409" t="s">
        <v>10</v>
      </c>
      <c r="H5409">
        <v>2160</v>
      </c>
      <c r="J5409">
        <v>2005</v>
      </c>
      <c r="K5409">
        <v>263</v>
      </c>
      <c r="L5409" s="1">
        <v>38615</v>
      </c>
      <c r="M5409">
        <v>0</v>
      </c>
      <c r="N5409">
        <v>2005</v>
      </c>
      <c r="O5409">
        <v>20363</v>
      </c>
    </row>
    <row r="5410" spans="1:15" x14ac:dyDescent="0.25">
      <c r="A5410" t="s">
        <v>70</v>
      </c>
      <c r="B5410">
        <v>2016</v>
      </c>
      <c r="D5410" s="1">
        <v>42620</v>
      </c>
      <c r="E5410" t="s">
        <v>8</v>
      </c>
      <c r="F5410" t="s">
        <v>9</v>
      </c>
      <c r="G5410" t="s">
        <v>10</v>
      </c>
      <c r="H5410">
        <v>2200</v>
      </c>
      <c r="J5410">
        <v>2006</v>
      </c>
      <c r="K5410">
        <v>263</v>
      </c>
      <c r="L5410" s="1">
        <v>38980</v>
      </c>
      <c r="M5410">
        <v>62</v>
      </c>
      <c r="N5410">
        <v>2006</v>
      </c>
      <c r="O5410">
        <v>34807</v>
      </c>
    </row>
    <row r="5411" spans="1:15" x14ac:dyDescent="0.25">
      <c r="A5411" t="s">
        <v>70</v>
      </c>
      <c r="B5411">
        <v>2016</v>
      </c>
      <c r="D5411" s="1">
        <v>42621</v>
      </c>
      <c r="E5411" t="s">
        <v>8</v>
      </c>
      <c r="F5411" t="s">
        <v>9</v>
      </c>
      <c r="G5411" t="s">
        <v>10</v>
      </c>
      <c r="H5411">
        <v>1436</v>
      </c>
      <c r="J5411">
        <v>2007</v>
      </c>
      <c r="K5411">
        <v>263</v>
      </c>
      <c r="L5411" s="1">
        <v>39345</v>
      </c>
      <c r="M5411">
        <v>789</v>
      </c>
      <c r="N5411">
        <v>2007</v>
      </c>
      <c r="O5411">
        <v>11188</v>
      </c>
    </row>
    <row r="5412" spans="1:15" x14ac:dyDescent="0.25">
      <c r="A5412" t="s">
        <v>70</v>
      </c>
      <c r="B5412">
        <v>2016</v>
      </c>
      <c r="D5412" s="1">
        <v>42622</v>
      </c>
      <c r="E5412" t="s">
        <v>8</v>
      </c>
      <c r="F5412" t="s">
        <v>9</v>
      </c>
      <c r="G5412" t="s">
        <v>10</v>
      </c>
      <c r="H5412">
        <v>1141</v>
      </c>
      <c r="J5412">
        <v>2008</v>
      </c>
      <c r="K5412">
        <v>263</v>
      </c>
      <c r="L5412" s="1">
        <v>39710</v>
      </c>
      <c r="M5412">
        <v>672</v>
      </c>
      <c r="N5412">
        <v>2008</v>
      </c>
      <c r="O5412">
        <v>40810</v>
      </c>
    </row>
    <row r="5413" spans="1:15" x14ac:dyDescent="0.25">
      <c r="A5413" t="s">
        <v>70</v>
      </c>
      <c r="B5413">
        <v>2016</v>
      </c>
      <c r="D5413" s="1">
        <v>42623</v>
      </c>
      <c r="E5413" t="s">
        <v>8</v>
      </c>
      <c r="F5413" t="s">
        <v>9</v>
      </c>
      <c r="G5413" t="s">
        <v>10</v>
      </c>
      <c r="H5413">
        <v>1253</v>
      </c>
      <c r="J5413">
        <v>2009</v>
      </c>
      <c r="K5413">
        <v>263</v>
      </c>
      <c r="L5413" s="1">
        <v>40076</v>
      </c>
      <c r="M5413">
        <v>1605</v>
      </c>
      <c r="N5413">
        <v>2009</v>
      </c>
      <c r="O5413">
        <v>113858</v>
      </c>
    </row>
    <row r="5414" spans="1:15" x14ac:dyDescent="0.25">
      <c r="A5414" t="s">
        <v>70</v>
      </c>
      <c r="B5414">
        <v>2016</v>
      </c>
      <c r="D5414" s="1">
        <v>42624</v>
      </c>
      <c r="E5414" t="s">
        <v>8</v>
      </c>
      <c r="F5414" t="s">
        <v>9</v>
      </c>
      <c r="G5414" t="s">
        <v>10</v>
      </c>
      <c r="H5414">
        <v>673</v>
      </c>
      <c r="J5414">
        <v>2010</v>
      </c>
      <c r="K5414">
        <v>263</v>
      </c>
      <c r="L5414" s="1">
        <v>40441</v>
      </c>
      <c r="M5414">
        <v>119</v>
      </c>
      <c r="N5414">
        <v>2010</v>
      </c>
      <c r="O5414">
        <v>48762</v>
      </c>
    </row>
    <row r="5415" spans="1:15" x14ac:dyDescent="0.25">
      <c r="A5415" t="s">
        <v>70</v>
      </c>
      <c r="B5415">
        <v>2016</v>
      </c>
      <c r="D5415" s="1">
        <v>42625</v>
      </c>
      <c r="E5415" t="s">
        <v>8</v>
      </c>
      <c r="F5415" t="s">
        <v>9</v>
      </c>
      <c r="G5415" t="s">
        <v>10</v>
      </c>
      <c r="H5415">
        <v>777</v>
      </c>
      <c r="J5415">
        <v>2011</v>
      </c>
      <c r="K5415">
        <v>263</v>
      </c>
      <c r="L5415" s="1">
        <v>40806</v>
      </c>
      <c r="M5415">
        <v>724</v>
      </c>
      <c r="N5415">
        <v>2011</v>
      </c>
      <c r="O5415">
        <v>49737</v>
      </c>
    </row>
    <row r="5416" spans="1:15" x14ac:dyDescent="0.25">
      <c r="A5416" t="s">
        <v>70</v>
      </c>
      <c r="B5416">
        <v>2016</v>
      </c>
      <c r="D5416" s="1">
        <v>42626</v>
      </c>
      <c r="E5416" t="s">
        <v>8</v>
      </c>
      <c r="F5416" t="s">
        <v>9</v>
      </c>
      <c r="G5416" t="s">
        <v>10</v>
      </c>
      <c r="H5416">
        <v>300</v>
      </c>
      <c r="J5416">
        <v>2012</v>
      </c>
      <c r="K5416">
        <v>263</v>
      </c>
      <c r="L5416" s="1">
        <v>41171</v>
      </c>
      <c r="M5416">
        <v>1143</v>
      </c>
      <c r="N5416">
        <v>2012</v>
      </c>
      <c r="O5416">
        <v>97333</v>
      </c>
    </row>
    <row r="5417" spans="1:15" x14ac:dyDescent="0.25">
      <c r="A5417" t="s">
        <v>70</v>
      </c>
      <c r="B5417">
        <v>2016</v>
      </c>
      <c r="D5417" s="1">
        <v>42627</v>
      </c>
      <c r="E5417" t="s">
        <v>8</v>
      </c>
      <c r="F5417" t="s">
        <v>9</v>
      </c>
      <c r="G5417" t="s">
        <v>10</v>
      </c>
      <c r="H5417">
        <v>872</v>
      </c>
      <c r="J5417">
        <v>2013</v>
      </c>
      <c r="K5417">
        <v>263</v>
      </c>
      <c r="L5417" s="1">
        <v>41537</v>
      </c>
      <c r="M5417">
        <v>26</v>
      </c>
      <c r="N5417">
        <v>2013</v>
      </c>
      <c r="O5417">
        <v>93201</v>
      </c>
    </row>
    <row r="5418" spans="1:15" x14ac:dyDescent="0.25">
      <c r="A5418" t="s">
        <v>70</v>
      </c>
      <c r="B5418">
        <v>2016</v>
      </c>
      <c r="D5418" s="1">
        <v>42628</v>
      </c>
      <c r="E5418" t="s">
        <v>8</v>
      </c>
      <c r="F5418" t="s">
        <v>9</v>
      </c>
      <c r="G5418" t="s">
        <v>10</v>
      </c>
      <c r="H5418">
        <v>246</v>
      </c>
      <c r="J5418">
        <v>2014</v>
      </c>
      <c r="K5418">
        <v>263</v>
      </c>
      <c r="L5418" s="1">
        <v>41902</v>
      </c>
      <c r="M5418">
        <v>296</v>
      </c>
      <c r="N5418">
        <v>2014</v>
      </c>
      <c r="O5418">
        <v>46223</v>
      </c>
    </row>
    <row r="5419" spans="1:15" x14ac:dyDescent="0.25">
      <c r="A5419" t="s">
        <v>70</v>
      </c>
      <c r="B5419">
        <v>2016</v>
      </c>
      <c r="D5419" s="1">
        <v>42629</v>
      </c>
      <c r="E5419" t="s">
        <v>8</v>
      </c>
      <c r="F5419" t="s">
        <v>9</v>
      </c>
      <c r="G5419" t="s">
        <v>10</v>
      </c>
      <c r="H5419">
        <v>12</v>
      </c>
      <c r="J5419">
        <v>2015</v>
      </c>
      <c r="K5419">
        <v>263</v>
      </c>
      <c r="L5419" s="1">
        <v>42267</v>
      </c>
      <c r="M5419">
        <v>3381</v>
      </c>
      <c r="N5419">
        <v>2015</v>
      </c>
      <c r="O5419">
        <v>106034</v>
      </c>
    </row>
    <row r="5420" spans="1:15" x14ac:dyDescent="0.25">
      <c r="A5420" t="s">
        <v>70</v>
      </c>
      <c r="B5420">
        <v>2016</v>
      </c>
      <c r="D5420" s="1">
        <v>42630</v>
      </c>
      <c r="E5420" t="s">
        <v>8</v>
      </c>
      <c r="F5420" t="s">
        <v>9</v>
      </c>
      <c r="G5420" t="s">
        <v>10</v>
      </c>
      <c r="H5420">
        <v>75</v>
      </c>
      <c r="J5420">
        <v>2016</v>
      </c>
      <c r="K5420">
        <v>263</v>
      </c>
      <c r="L5420" s="1">
        <v>42632</v>
      </c>
      <c r="M5420">
        <v>663</v>
      </c>
      <c r="N5420">
        <v>2016</v>
      </c>
      <c r="O5420">
        <v>65036</v>
      </c>
    </row>
    <row r="5421" spans="1:15" x14ac:dyDescent="0.25">
      <c r="A5421" t="s">
        <v>70</v>
      </c>
      <c r="B5421">
        <v>2016</v>
      </c>
      <c r="D5421" s="1">
        <v>42631</v>
      </c>
      <c r="E5421" t="s">
        <v>8</v>
      </c>
      <c r="F5421" t="s">
        <v>9</v>
      </c>
      <c r="G5421" t="s">
        <v>10</v>
      </c>
      <c r="H5421">
        <v>886</v>
      </c>
      <c r="J5421">
        <v>2017</v>
      </c>
      <c r="K5421">
        <v>263</v>
      </c>
      <c r="L5421" s="1">
        <v>42998</v>
      </c>
      <c r="M5421">
        <v>559</v>
      </c>
      <c r="N5421">
        <v>2017</v>
      </c>
      <c r="O5421">
        <v>81617</v>
      </c>
    </row>
    <row r="5422" spans="1:15" x14ac:dyDescent="0.25">
      <c r="A5422" t="s">
        <v>70</v>
      </c>
      <c r="B5422">
        <v>2016</v>
      </c>
      <c r="D5422" s="1">
        <v>42632</v>
      </c>
      <c r="E5422" t="s">
        <v>8</v>
      </c>
      <c r="F5422" t="s">
        <v>9</v>
      </c>
      <c r="G5422" t="s">
        <v>10</v>
      </c>
      <c r="H5422">
        <v>663</v>
      </c>
      <c r="J5422">
        <v>2018</v>
      </c>
      <c r="K5422">
        <v>263</v>
      </c>
      <c r="L5422" s="1">
        <v>43363</v>
      </c>
      <c r="M5422">
        <v>2149</v>
      </c>
      <c r="N5422">
        <v>2018</v>
      </c>
      <c r="O5422">
        <v>82728</v>
      </c>
    </row>
    <row r="5423" spans="1:15" x14ac:dyDescent="0.25">
      <c r="A5423" t="s">
        <v>70</v>
      </c>
      <c r="B5423">
        <v>2016</v>
      </c>
      <c r="D5423" s="1">
        <v>42633</v>
      </c>
      <c r="E5423" t="s">
        <v>8</v>
      </c>
      <c r="F5423" t="s">
        <v>9</v>
      </c>
      <c r="G5423" t="s">
        <v>10</v>
      </c>
      <c r="H5423">
        <v>263</v>
      </c>
      <c r="J5423">
        <v>2019</v>
      </c>
      <c r="K5423">
        <v>263</v>
      </c>
      <c r="L5423" s="1">
        <v>43728</v>
      </c>
      <c r="M5423">
        <v>489</v>
      </c>
      <c r="N5423">
        <v>2019</v>
      </c>
      <c r="O5423">
        <v>118880</v>
      </c>
    </row>
    <row r="5424" spans="1:15" x14ac:dyDescent="0.25">
      <c r="A5424" t="s">
        <v>70</v>
      </c>
      <c r="B5424">
        <v>2016</v>
      </c>
      <c r="D5424" s="1">
        <v>42634</v>
      </c>
      <c r="E5424" t="s">
        <v>8</v>
      </c>
      <c r="F5424" t="s">
        <v>9</v>
      </c>
      <c r="G5424" t="s">
        <v>10</v>
      </c>
      <c r="H5424">
        <v>1026</v>
      </c>
      <c r="J5424">
        <v>2020</v>
      </c>
      <c r="K5424">
        <v>263</v>
      </c>
      <c r="L5424" s="1">
        <v>44093</v>
      </c>
      <c r="M5424">
        <v>797</v>
      </c>
      <c r="N5424">
        <v>2020</v>
      </c>
      <c r="O5424">
        <v>44122.526315800002</v>
      </c>
    </row>
    <row r="5425" spans="1:15" x14ac:dyDescent="0.25">
      <c r="A5425" t="s">
        <v>70</v>
      </c>
      <c r="B5425">
        <v>2016</v>
      </c>
      <c r="D5425" s="1">
        <v>42635</v>
      </c>
      <c r="E5425" t="s">
        <v>8</v>
      </c>
      <c r="F5425" t="s">
        <v>9</v>
      </c>
      <c r="G5425" t="s">
        <v>10</v>
      </c>
      <c r="H5425">
        <v>894</v>
      </c>
      <c r="J5425">
        <v>2021</v>
      </c>
      <c r="K5425">
        <v>263</v>
      </c>
      <c r="L5425" s="1">
        <v>44459</v>
      </c>
      <c r="M5425">
        <v>1553</v>
      </c>
      <c r="N5425">
        <v>2021</v>
      </c>
      <c r="O5425">
        <v>48049</v>
      </c>
    </row>
    <row r="5426" spans="1:15" x14ac:dyDescent="0.25">
      <c r="A5426" t="s">
        <v>70</v>
      </c>
      <c r="B5426">
        <v>2016</v>
      </c>
      <c r="D5426" s="1">
        <v>42636</v>
      </c>
      <c r="E5426" t="s">
        <v>8</v>
      </c>
      <c r="F5426" t="s">
        <v>9</v>
      </c>
      <c r="G5426" t="s">
        <v>10</v>
      </c>
      <c r="H5426">
        <v>1598</v>
      </c>
      <c r="J5426">
        <v>1971</v>
      </c>
      <c r="K5426">
        <v>264</v>
      </c>
      <c r="L5426" s="1">
        <v>26197</v>
      </c>
      <c r="M5426">
        <v>533</v>
      </c>
      <c r="N5426">
        <v>1971</v>
      </c>
      <c r="O5426">
        <v>29342</v>
      </c>
    </row>
    <row r="5427" spans="1:15" x14ac:dyDescent="0.25">
      <c r="A5427" t="s">
        <v>70</v>
      </c>
      <c r="B5427">
        <v>2016</v>
      </c>
      <c r="D5427" s="1">
        <v>42637</v>
      </c>
      <c r="E5427" t="s">
        <v>8</v>
      </c>
      <c r="F5427" t="s">
        <v>9</v>
      </c>
      <c r="G5427" t="s">
        <v>10</v>
      </c>
      <c r="H5427">
        <v>1925</v>
      </c>
      <c r="J5427">
        <v>1972</v>
      </c>
      <c r="K5427">
        <v>264</v>
      </c>
      <c r="L5427" s="1">
        <v>26562</v>
      </c>
      <c r="M5427">
        <v>590</v>
      </c>
      <c r="N5427">
        <v>1972</v>
      </c>
      <c r="O5427">
        <v>41636</v>
      </c>
    </row>
    <row r="5428" spans="1:15" x14ac:dyDescent="0.25">
      <c r="A5428" t="s">
        <v>70</v>
      </c>
      <c r="B5428">
        <v>2016</v>
      </c>
      <c r="D5428" s="1">
        <v>42638</v>
      </c>
      <c r="E5428" t="s">
        <v>8</v>
      </c>
      <c r="F5428" t="s">
        <v>9</v>
      </c>
      <c r="G5428" t="s">
        <v>10</v>
      </c>
      <c r="H5428">
        <v>1191</v>
      </c>
      <c r="J5428">
        <v>1973</v>
      </c>
      <c r="K5428">
        <v>264</v>
      </c>
      <c r="L5428" s="1">
        <v>26928</v>
      </c>
      <c r="M5428">
        <v>91</v>
      </c>
      <c r="N5428">
        <v>1973</v>
      </c>
      <c r="O5428">
        <v>42714</v>
      </c>
    </row>
    <row r="5429" spans="1:15" x14ac:dyDescent="0.25">
      <c r="A5429" t="s">
        <v>70</v>
      </c>
      <c r="B5429">
        <v>2016</v>
      </c>
      <c r="D5429" s="1">
        <v>42639</v>
      </c>
      <c r="E5429" t="s">
        <v>8</v>
      </c>
      <c r="F5429" t="s">
        <v>9</v>
      </c>
      <c r="G5429" t="s">
        <v>10</v>
      </c>
      <c r="H5429">
        <v>590</v>
      </c>
      <c r="J5429">
        <v>1974</v>
      </c>
      <c r="K5429">
        <v>264</v>
      </c>
      <c r="L5429" s="1">
        <v>27293</v>
      </c>
      <c r="M5429">
        <v>1</v>
      </c>
      <c r="N5429">
        <v>1974</v>
      </c>
      <c r="O5429">
        <v>81454</v>
      </c>
    </row>
    <row r="5430" spans="1:15" x14ac:dyDescent="0.25">
      <c r="A5430" t="s">
        <v>70</v>
      </c>
      <c r="B5430">
        <v>2016</v>
      </c>
      <c r="D5430" s="1">
        <v>42640</v>
      </c>
      <c r="E5430" t="s">
        <v>8</v>
      </c>
      <c r="F5430" t="s">
        <v>9</v>
      </c>
      <c r="G5430" t="s">
        <v>10</v>
      </c>
      <c r="H5430">
        <v>1539</v>
      </c>
      <c r="J5430">
        <v>1975</v>
      </c>
      <c r="K5430">
        <v>264</v>
      </c>
      <c r="L5430" s="1">
        <v>27658</v>
      </c>
      <c r="M5430">
        <v>424</v>
      </c>
      <c r="N5430">
        <v>1975</v>
      </c>
      <c r="O5430">
        <v>27266</v>
      </c>
    </row>
    <row r="5431" spans="1:15" x14ac:dyDescent="0.25">
      <c r="A5431" t="s">
        <v>70</v>
      </c>
      <c r="B5431">
        <v>2016</v>
      </c>
      <c r="D5431" s="1">
        <v>42641</v>
      </c>
      <c r="E5431" t="s">
        <v>8</v>
      </c>
      <c r="F5431" t="s">
        <v>9</v>
      </c>
      <c r="G5431" t="s">
        <v>10</v>
      </c>
      <c r="H5431">
        <v>1839</v>
      </c>
      <c r="J5431">
        <v>1976</v>
      </c>
      <c r="K5431">
        <v>264</v>
      </c>
      <c r="L5431" s="1">
        <v>28023</v>
      </c>
      <c r="M5431">
        <v>0</v>
      </c>
      <c r="N5431">
        <v>1976</v>
      </c>
      <c r="O5431">
        <v>60920</v>
      </c>
    </row>
    <row r="5432" spans="1:15" x14ac:dyDescent="0.25">
      <c r="A5432" t="s">
        <v>70</v>
      </c>
      <c r="B5432">
        <v>2016</v>
      </c>
      <c r="D5432" s="1">
        <v>42642</v>
      </c>
      <c r="E5432" t="s">
        <v>8</v>
      </c>
      <c r="F5432" t="s">
        <v>9</v>
      </c>
      <c r="G5432" t="s">
        <v>10</v>
      </c>
      <c r="H5432">
        <v>1477</v>
      </c>
      <c r="J5432">
        <v>1977</v>
      </c>
      <c r="K5432">
        <v>264</v>
      </c>
      <c r="L5432" s="1">
        <v>28389</v>
      </c>
      <c r="M5432">
        <v>0</v>
      </c>
      <c r="N5432">
        <v>1977</v>
      </c>
      <c r="O5432">
        <v>37078</v>
      </c>
    </row>
    <row r="5433" spans="1:15" x14ac:dyDescent="0.25">
      <c r="A5433" t="s">
        <v>70</v>
      </c>
      <c r="B5433">
        <v>2016</v>
      </c>
      <c r="D5433" s="1">
        <v>42643</v>
      </c>
      <c r="E5433" t="s">
        <v>8</v>
      </c>
      <c r="F5433" t="s">
        <v>9</v>
      </c>
      <c r="G5433" t="s">
        <v>10</v>
      </c>
      <c r="H5433">
        <v>1592</v>
      </c>
      <c r="J5433">
        <v>1978</v>
      </c>
      <c r="K5433">
        <v>264</v>
      </c>
      <c r="L5433" s="1">
        <v>28754</v>
      </c>
      <c r="M5433">
        <v>3754</v>
      </c>
      <c r="N5433">
        <v>1978</v>
      </c>
      <c r="O5433">
        <v>47988</v>
      </c>
    </row>
    <row r="5434" spans="1:15" x14ac:dyDescent="0.25">
      <c r="A5434" t="s">
        <v>70</v>
      </c>
      <c r="B5434">
        <v>2016</v>
      </c>
      <c r="D5434" s="1">
        <v>42644</v>
      </c>
      <c r="E5434" t="s">
        <v>8</v>
      </c>
      <c r="F5434" t="s">
        <v>9</v>
      </c>
      <c r="G5434" t="s">
        <v>10</v>
      </c>
      <c r="H5434">
        <v>1381</v>
      </c>
      <c r="J5434">
        <v>1979</v>
      </c>
      <c r="K5434">
        <v>264</v>
      </c>
      <c r="L5434" s="1">
        <v>29119</v>
      </c>
      <c r="M5434">
        <v>0</v>
      </c>
      <c r="N5434">
        <v>1979</v>
      </c>
      <c r="O5434">
        <v>73369</v>
      </c>
    </row>
    <row r="5435" spans="1:15" x14ac:dyDescent="0.25">
      <c r="A5435" t="s">
        <v>70</v>
      </c>
      <c r="B5435">
        <v>2016</v>
      </c>
      <c r="D5435" s="1">
        <v>42645</v>
      </c>
      <c r="E5435" t="s">
        <v>8</v>
      </c>
      <c r="F5435" t="s">
        <v>9</v>
      </c>
      <c r="G5435" t="s">
        <v>10</v>
      </c>
      <c r="H5435">
        <v>1137</v>
      </c>
      <c r="J5435">
        <v>1980</v>
      </c>
      <c r="K5435">
        <v>264</v>
      </c>
      <c r="L5435" s="1">
        <v>29484</v>
      </c>
      <c r="M5435">
        <v>704</v>
      </c>
      <c r="N5435">
        <v>1980</v>
      </c>
      <c r="O5435">
        <v>84180</v>
      </c>
    </row>
    <row r="5436" spans="1:15" x14ac:dyDescent="0.25">
      <c r="A5436" t="s">
        <v>70</v>
      </c>
      <c r="B5436">
        <v>2016</v>
      </c>
      <c r="D5436" s="1">
        <v>42646</v>
      </c>
      <c r="E5436" t="s">
        <v>8</v>
      </c>
      <c r="F5436" t="s">
        <v>9</v>
      </c>
      <c r="G5436" t="s">
        <v>10</v>
      </c>
      <c r="H5436">
        <v>433</v>
      </c>
      <c r="J5436">
        <v>1981</v>
      </c>
      <c r="K5436">
        <v>264</v>
      </c>
      <c r="L5436" s="1">
        <v>29850</v>
      </c>
      <c r="M5436">
        <v>311</v>
      </c>
      <c r="N5436">
        <v>1981</v>
      </c>
      <c r="O5436">
        <v>31519</v>
      </c>
    </row>
    <row r="5437" spans="1:15" x14ac:dyDescent="0.25">
      <c r="A5437" t="s">
        <v>70</v>
      </c>
      <c r="B5437">
        <v>2016</v>
      </c>
      <c r="D5437" s="1">
        <v>42647</v>
      </c>
      <c r="E5437" t="s">
        <v>8</v>
      </c>
      <c r="F5437" t="s">
        <v>9</v>
      </c>
      <c r="G5437" t="s">
        <v>10</v>
      </c>
      <c r="H5437">
        <v>749</v>
      </c>
      <c r="J5437">
        <v>1982</v>
      </c>
      <c r="K5437">
        <v>264</v>
      </c>
      <c r="L5437" s="1">
        <v>30215</v>
      </c>
      <c r="M5437">
        <v>132</v>
      </c>
      <c r="N5437">
        <v>1982</v>
      </c>
      <c r="O5437">
        <v>55300</v>
      </c>
    </row>
    <row r="5438" spans="1:15" x14ac:dyDescent="0.25">
      <c r="A5438" t="s">
        <v>70</v>
      </c>
      <c r="B5438">
        <v>2016</v>
      </c>
      <c r="D5438" s="1">
        <v>42648</v>
      </c>
      <c r="E5438" t="s">
        <v>8</v>
      </c>
      <c r="F5438" t="s">
        <v>9</v>
      </c>
      <c r="G5438" t="s">
        <v>10</v>
      </c>
      <c r="H5438">
        <v>682</v>
      </c>
      <c r="J5438">
        <v>1983</v>
      </c>
      <c r="K5438">
        <v>264</v>
      </c>
      <c r="L5438" s="1">
        <v>30580</v>
      </c>
      <c r="M5438">
        <v>12</v>
      </c>
      <c r="N5438">
        <v>1983</v>
      </c>
      <c r="O5438">
        <v>112131</v>
      </c>
    </row>
    <row r="5439" spans="1:15" x14ac:dyDescent="0.25">
      <c r="A5439" t="s">
        <v>70</v>
      </c>
      <c r="B5439">
        <v>2016</v>
      </c>
      <c r="D5439" s="1">
        <v>42649</v>
      </c>
      <c r="E5439" t="s">
        <v>8</v>
      </c>
      <c r="F5439" t="s">
        <v>9</v>
      </c>
      <c r="G5439" t="s">
        <v>10</v>
      </c>
      <c r="H5439">
        <v>994</v>
      </c>
      <c r="J5439">
        <v>1984</v>
      </c>
      <c r="K5439">
        <v>264</v>
      </c>
      <c r="L5439" s="1">
        <v>30945</v>
      </c>
      <c r="M5439">
        <v>4210</v>
      </c>
      <c r="N5439">
        <v>1984</v>
      </c>
      <c r="O5439">
        <v>86616</v>
      </c>
    </row>
    <row r="5440" spans="1:15" x14ac:dyDescent="0.25">
      <c r="A5440" t="s">
        <v>70</v>
      </c>
      <c r="B5440">
        <v>2016</v>
      </c>
      <c r="D5440" s="1">
        <v>42650</v>
      </c>
      <c r="E5440" t="s">
        <v>8</v>
      </c>
      <c r="F5440" t="s">
        <v>9</v>
      </c>
      <c r="G5440" t="s">
        <v>10</v>
      </c>
      <c r="H5440">
        <v>683</v>
      </c>
      <c r="J5440">
        <v>1985</v>
      </c>
      <c r="K5440">
        <v>264</v>
      </c>
      <c r="L5440" s="1">
        <v>31311</v>
      </c>
      <c r="M5440">
        <v>8102</v>
      </c>
      <c r="N5440">
        <v>1985</v>
      </c>
      <c r="O5440">
        <v>31090</v>
      </c>
    </row>
    <row r="5441" spans="1:15" x14ac:dyDescent="0.25">
      <c r="A5441" t="s">
        <v>70</v>
      </c>
      <c r="B5441">
        <v>2016</v>
      </c>
      <c r="D5441" s="1">
        <v>42651</v>
      </c>
      <c r="E5441" t="s">
        <v>8</v>
      </c>
      <c r="F5441" t="s">
        <v>9</v>
      </c>
      <c r="G5441" t="s">
        <v>10</v>
      </c>
      <c r="H5441">
        <v>328</v>
      </c>
      <c r="J5441">
        <v>1986</v>
      </c>
      <c r="K5441">
        <v>264</v>
      </c>
      <c r="L5441" s="1">
        <v>31676</v>
      </c>
      <c r="M5441">
        <v>625</v>
      </c>
      <c r="N5441">
        <v>1986</v>
      </c>
      <c r="O5441">
        <v>15607</v>
      </c>
    </row>
    <row r="5442" spans="1:15" x14ac:dyDescent="0.25">
      <c r="A5442" t="s">
        <v>70</v>
      </c>
      <c r="B5442">
        <v>2016</v>
      </c>
      <c r="D5442" s="1">
        <v>42652</v>
      </c>
      <c r="E5442" t="s">
        <v>8</v>
      </c>
      <c r="F5442" t="s">
        <v>9</v>
      </c>
      <c r="G5442" t="s">
        <v>10</v>
      </c>
      <c r="H5442">
        <v>294</v>
      </c>
      <c r="J5442">
        <v>1987</v>
      </c>
      <c r="K5442">
        <v>264</v>
      </c>
      <c r="L5442" s="1">
        <v>32041</v>
      </c>
      <c r="M5442">
        <v>1213</v>
      </c>
      <c r="N5442">
        <v>1987</v>
      </c>
      <c r="O5442">
        <v>26281</v>
      </c>
    </row>
    <row r="5443" spans="1:15" x14ac:dyDescent="0.25">
      <c r="A5443" t="s">
        <v>70</v>
      </c>
      <c r="B5443">
        <v>2016</v>
      </c>
      <c r="D5443" s="1">
        <v>42653</v>
      </c>
      <c r="E5443" t="s">
        <v>8</v>
      </c>
      <c r="F5443" t="s">
        <v>9</v>
      </c>
      <c r="G5443" t="s">
        <v>10</v>
      </c>
      <c r="H5443">
        <v>203</v>
      </c>
      <c r="J5443">
        <v>1988</v>
      </c>
      <c r="K5443">
        <v>264</v>
      </c>
      <c r="L5443" s="1">
        <v>32406</v>
      </c>
      <c r="M5443">
        <v>95</v>
      </c>
      <c r="N5443">
        <v>1988</v>
      </c>
      <c r="O5443">
        <v>20109</v>
      </c>
    </row>
    <row r="5444" spans="1:15" x14ac:dyDescent="0.25">
      <c r="A5444" t="s">
        <v>70</v>
      </c>
      <c r="B5444">
        <v>2016</v>
      </c>
      <c r="D5444" s="1">
        <v>42654</v>
      </c>
      <c r="E5444" t="s">
        <v>8</v>
      </c>
      <c r="F5444" t="s">
        <v>9</v>
      </c>
      <c r="G5444" t="s">
        <v>10</v>
      </c>
      <c r="H5444">
        <v>81</v>
      </c>
      <c r="J5444">
        <v>1989</v>
      </c>
      <c r="K5444">
        <v>264</v>
      </c>
      <c r="L5444" s="1">
        <v>32772</v>
      </c>
      <c r="M5444">
        <v>1829</v>
      </c>
      <c r="N5444">
        <v>1989</v>
      </c>
      <c r="O5444">
        <v>127173</v>
      </c>
    </row>
    <row r="5445" spans="1:15" x14ac:dyDescent="0.25">
      <c r="A5445" t="s">
        <v>70</v>
      </c>
      <c r="B5445">
        <v>2017</v>
      </c>
      <c r="D5445" s="1">
        <v>42901</v>
      </c>
      <c r="E5445" t="s">
        <v>8</v>
      </c>
      <c r="F5445" t="s">
        <v>9</v>
      </c>
      <c r="G5445" t="s">
        <v>10</v>
      </c>
      <c r="H5445">
        <v>6</v>
      </c>
      <c r="J5445">
        <v>1990</v>
      </c>
      <c r="K5445">
        <v>264</v>
      </c>
      <c r="L5445" s="1">
        <v>33137</v>
      </c>
      <c r="M5445">
        <v>48</v>
      </c>
      <c r="N5445">
        <v>1990</v>
      </c>
      <c r="O5445">
        <v>46853</v>
      </c>
    </row>
    <row r="5446" spans="1:15" x14ac:dyDescent="0.25">
      <c r="A5446" t="s">
        <v>70</v>
      </c>
      <c r="B5446">
        <v>2017</v>
      </c>
      <c r="D5446" s="1">
        <v>42902</v>
      </c>
      <c r="E5446" t="s">
        <v>8</v>
      </c>
      <c r="F5446" t="s">
        <v>9</v>
      </c>
      <c r="G5446" t="s">
        <v>10</v>
      </c>
      <c r="H5446">
        <v>59</v>
      </c>
      <c r="J5446">
        <v>1991</v>
      </c>
      <c r="K5446">
        <v>264</v>
      </c>
      <c r="L5446" s="1">
        <v>33502</v>
      </c>
      <c r="M5446">
        <v>27</v>
      </c>
      <c r="N5446">
        <v>1991</v>
      </c>
      <c r="O5446">
        <v>41846</v>
      </c>
    </row>
    <row r="5447" spans="1:15" x14ac:dyDescent="0.25">
      <c r="A5447" t="s">
        <v>70</v>
      </c>
      <c r="B5447">
        <v>2017</v>
      </c>
      <c r="D5447" s="1">
        <v>42903</v>
      </c>
      <c r="E5447" t="s">
        <v>8</v>
      </c>
      <c r="F5447" t="s">
        <v>9</v>
      </c>
      <c r="G5447" t="s">
        <v>10</v>
      </c>
      <c r="H5447">
        <v>41</v>
      </c>
      <c r="J5447">
        <v>1992</v>
      </c>
      <c r="K5447">
        <v>264</v>
      </c>
      <c r="L5447" s="1">
        <v>33867</v>
      </c>
      <c r="M5447">
        <v>10420</v>
      </c>
      <c r="N5447">
        <v>1992</v>
      </c>
      <c r="O5447">
        <v>77606</v>
      </c>
    </row>
    <row r="5448" spans="1:15" x14ac:dyDescent="0.25">
      <c r="A5448" t="s">
        <v>70</v>
      </c>
      <c r="B5448">
        <v>2017</v>
      </c>
      <c r="D5448" s="1">
        <v>42904</v>
      </c>
      <c r="E5448" t="s">
        <v>8</v>
      </c>
      <c r="F5448" t="s">
        <v>9</v>
      </c>
      <c r="G5448" t="s">
        <v>10</v>
      </c>
      <c r="H5448">
        <v>28</v>
      </c>
      <c r="J5448">
        <v>1993</v>
      </c>
      <c r="K5448">
        <v>264</v>
      </c>
      <c r="L5448" s="1">
        <v>34233</v>
      </c>
      <c r="M5448">
        <v>4355</v>
      </c>
      <c r="N5448">
        <v>1993</v>
      </c>
      <c r="O5448">
        <v>179062</v>
      </c>
    </row>
    <row r="5449" spans="1:15" x14ac:dyDescent="0.25">
      <c r="A5449" t="s">
        <v>70</v>
      </c>
      <c r="B5449">
        <v>2017</v>
      </c>
      <c r="D5449" s="1">
        <v>42905</v>
      </c>
      <c r="E5449" t="s">
        <v>8</v>
      </c>
      <c r="F5449" t="s">
        <v>9</v>
      </c>
      <c r="G5449" t="s">
        <v>10</v>
      </c>
      <c r="H5449">
        <v>126</v>
      </c>
      <c r="J5449">
        <v>1994</v>
      </c>
      <c r="K5449">
        <v>264</v>
      </c>
      <c r="L5449" s="1">
        <v>34598</v>
      </c>
      <c r="M5449">
        <v>0</v>
      </c>
      <c r="N5449">
        <v>1994</v>
      </c>
      <c r="O5449">
        <v>70610</v>
      </c>
    </row>
    <row r="5450" spans="1:15" x14ac:dyDescent="0.25">
      <c r="A5450" t="s">
        <v>70</v>
      </c>
      <c r="B5450">
        <v>2017</v>
      </c>
      <c r="D5450" s="1">
        <v>42906</v>
      </c>
      <c r="E5450" t="s">
        <v>8</v>
      </c>
      <c r="F5450" t="s">
        <v>9</v>
      </c>
      <c r="G5450" t="s">
        <v>10</v>
      </c>
      <c r="H5450">
        <v>125</v>
      </c>
      <c r="J5450">
        <v>1995</v>
      </c>
      <c r="K5450">
        <v>264</v>
      </c>
      <c r="L5450" s="1">
        <v>34963</v>
      </c>
      <c r="M5450">
        <v>203</v>
      </c>
      <c r="N5450">
        <v>1995</v>
      </c>
      <c r="O5450">
        <v>54302</v>
      </c>
    </row>
    <row r="5451" spans="1:15" x14ac:dyDescent="0.25">
      <c r="A5451" t="s">
        <v>70</v>
      </c>
      <c r="B5451">
        <v>2017</v>
      </c>
      <c r="D5451" s="1">
        <v>42907</v>
      </c>
      <c r="E5451" t="s">
        <v>8</v>
      </c>
      <c r="F5451" t="s">
        <v>9</v>
      </c>
      <c r="G5451" t="s">
        <v>10</v>
      </c>
      <c r="H5451">
        <v>150</v>
      </c>
      <c r="J5451">
        <v>1999</v>
      </c>
      <c r="K5451">
        <v>264</v>
      </c>
      <c r="L5451" s="1">
        <v>36424</v>
      </c>
      <c r="M5451">
        <v>1240</v>
      </c>
      <c r="N5451">
        <v>1999</v>
      </c>
      <c r="O5451">
        <v>72404</v>
      </c>
    </row>
    <row r="5452" spans="1:15" x14ac:dyDescent="0.25">
      <c r="A5452" t="s">
        <v>70</v>
      </c>
      <c r="B5452">
        <v>2017</v>
      </c>
      <c r="D5452" s="1">
        <v>42908</v>
      </c>
      <c r="E5452" t="s">
        <v>8</v>
      </c>
      <c r="F5452" t="s">
        <v>9</v>
      </c>
      <c r="G5452" t="s">
        <v>10</v>
      </c>
      <c r="H5452">
        <v>151</v>
      </c>
      <c r="J5452">
        <v>2000</v>
      </c>
      <c r="K5452">
        <v>264</v>
      </c>
      <c r="L5452" s="1">
        <v>36789</v>
      </c>
      <c r="M5452">
        <v>35</v>
      </c>
      <c r="N5452">
        <v>2000</v>
      </c>
      <c r="O5452">
        <v>43137</v>
      </c>
    </row>
    <row r="5453" spans="1:15" x14ac:dyDescent="0.25">
      <c r="A5453" t="s">
        <v>70</v>
      </c>
      <c r="B5453">
        <v>2017</v>
      </c>
      <c r="D5453" s="1">
        <v>42909</v>
      </c>
      <c r="E5453" t="s">
        <v>8</v>
      </c>
      <c r="F5453" t="s">
        <v>9</v>
      </c>
      <c r="G5453" t="s">
        <v>10</v>
      </c>
      <c r="H5453">
        <v>90</v>
      </c>
      <c r="J5453">
        <v>2001</v>
      </c>
      <c r="K5453">
        <v>264</v>
      </c>
      <c r="L5453" s="1">
        <v>37155</v>
      </c>
      <c r="M5453">
        <v>16</v>
      </c>
      <c r="N5453">
        <v>2001</v>
      </c>
      <c r="O5453">
        <v>49223</v>
      </c>
    </row>
    <row r="5454" spans="1:15" x14ac:dyDescent="0.25">
      <c r="A5454" t="s">
        <v>70</v>
      </c>
      <c r="B5454">
        <v>2017</v>
      </c>
      <c r="D5454" s="1">
        <v>42910</v>
      </c>
      <c r="E5454" t="s">
        <v>8</v>
      </c>
      <c r="F5454" t="s">
        <v>9</v>
      </c>
      <c r="G5454" t="s">
        <v>10</v>
      </c>
      <c r="H5454">
        <v>195</v>
      </c>
      <c r="J5454">
        <v>2002</v>
      </c>
      <c r="K5454">
        <v>264</v>
      </c>
      <c r="L5454" s="1">
        <v>37520</v>
      </c>
      <c r="M5454">
        <v>2777</v>
      </c>
      <c r="N5454">
        <v>2002</v>
      </c>
      <c r="O5454">
        <v>47754</v>
      </c>
    </row>
    <row r="5455" spans="1:15" x14ac:dyDescent="0.25">
      <c r="A5455" t="s">
        <v>70</v>
      </c>
      <c r="B5455">
        <v>2017</v>
      </c>
      <c r="D5455" s="1">
        <v>42911</v>
      </c>
      <c r="E5455" t="s">
        <v>8</v>
      </c>
      <c r="F5455" t="s">
        <v>9</v>
      </c>
      <c r="G5455" t="s">
        <v>10</v>
      </c>
      <c r="H5455">
        <v>213</v>
      </c>
      <c r="J5455">
        <v>2003</v>
      </c>
      <c r="K5455">
        <v>264</v>
      </c>
      <c r="L5455" s="1">
        <v>37885</v>
      </c>
      <c r="M5455">
        <v>310</v>
      </c>
      <c r="N5455">
        <v>2003</v>
      </c>
      <c r="O5455">
        <v>38016</v>
      </c>
    </row>
    <row r="5456" spans="1:15" x14ac:dyDescent="0.25">
      <c r="A5456" t="s">
        <v>70</v>
      </c>
      <c r="B5456">
        <v>2017</v>
      </c>
      <c r="D5456" s="1">
        <v>42912</v>
      </c>
      <c r="E5456" t="s">
        <v>8</v>
      </c>
      <c r="F5456" t="s">
        <v>9</v>
      </c>
      <c r="G5456" t="s">
        <v>10</v>
      </c>
      <c r="H5456">
        <v>686</v>
      </c>
      <c r="J5456">
        <v>2004</v>
      </c>
      <c r="K5456">
        <v>264</v>
      </c>
      <c r="L5456" s="1">
        <v>38250</v>
      </c>
      <c r="M5456">
        <v>213</v>
      </c>
      <c r="N5456">
        <v>2004</v>
      </c>
      <c r="O5456">
        <v>64338</v>
      </c>
    </row>
    <row r="5457" spans="1:15" x14ac:dyDescent="0.25">
      <c r="A5457" t="s">
        <v>70</v>
      </c>
      <c r="B5457">
        <v>2017</v>
      </c>
      <c r="D5457" s="1">
        <v>42913</v>
      </c>
      <c r="E5457" t="s">
        <v>8</v>
      </c>
      <c r="F5457" t="s">
        <v>9</v>
      </c>
      <c r="G5457" t="s">
        <v>10</v>
      </c>
      <c r="H5457">
        <v>536</v>
      </c>
      <c r="J5457">
        <v>2005</v>
      </c>
      <c r="K5457">
        <v>264</v>
      </c>
      <c r="L5457" s="1">
        <v>38616</v>
      </c>
      <c r="M5457">
        <v>197</v>
      </c>
      <c r="N5457">
        <v>2005</v>
      </c>
      <c r="O5457">
        <v>20560</v>
      </c>
    </row>
    <row r="5458" spans="1:15" x14ac:dyDescent="0.25">
      <c r="A5458" t="s">
        <v>70</v>
      </c>
      <c r="B5458">
        <v>2017</v>
      </c>
      <c r="D5458" s="1">
        <v>42914</v>
      </c>
      <c r="E5458" t="s">
        <v>8</v>
      </c>
      <c r="F5458" t="s">
        <v>9</v>
      </c>
      <c r="G5458" t="s">
        <v>10</v>
      </c>
      <c r="H5458">
        <v>186</v>
      </c>
      <c r="J5458">
        <v>2006</v>
      </c>
      <c r="K5458">
        <v>264</v>
      </c>
      <c r="L5458" s="1">
        <v>38981</v>
      </c>
      <c r="M5458">
        <v>614</v>
      </c>
      <c r="N5458">
        <v>2006</v>
      </c>
      <c r="O5458">
        <v>35421</v>
      </c>
    </row>
    <row r="5459" spans="1:15" x14ac:dyDescent="0.25">
      <c r="A5459" t="s">
        <v>70</v>
      </c>
      <c r="B5459">
        <v>2017</v>
      </c>
      <c r="D5459" s="1">
        <v>42915</v>
      </c>
      <c r="E5459" t="s">
        <v>8</v>
      </c>
      <c r="F5459" t="s">
        <v>9</v>
      </c>
      <c r="G5459" t="s">
        <v>10</v>
      </c>
      <c r="H5459">
        <v>245</v>
      </c>
      <c r="J5459">
        <v>2007</v>
      </c>
      <c r="K5459">
        <v>264</v>
      </c>
      <c r="L5459" s="1">
        <v>39346</v>
      </c>
      <c r="M5459">
        <v>708</v>
      </c>
      <c r="N5459">
        <v>2007</v>
      </c>
      <c r="O5459">
        <v>11896</v>
      </c>
    </row>
    <row r="5460" spans="1:15" x14ac:dyDescent="0.25">
      <c r="A5460" t="s">
        <v>70</v>
      </c>
      <c r="B5460">
        <v>2017</v>
      </c>
      <c r="D5460" s="1">
        <v>42916</v>
      </c>
      <c r="E5460" t="s">
        <v>8</v>
      </c>
      <c r="F5460" t="s">
        <v>9</v>
      </c>
      <c r="G5460" t="s">
        <v>10</v>
      </c>
      <c r="H5460">
        <v>333</v>
      </c>
      <c r="J5460">
        <v>2008</v>
      </c>
      <c r="K5460">
        <v>264</v>
      </c>
      <c r="L5460" s="1">
        <v>39711</v>
      </c>
      <c r="M5460">
        <v>291</v>
      </c>
      <c r="N5460">
        <v>2008</v>
      </c>
      <c r="O5460">
        <v>41101</v>
      </c>
    </row>
    <row r="5461" spans="1:15" x14ac:dyDescent="0.25">
      <c r="A5461" t="s">
        <v>70</v>
      </c>
      <c r="B5461">
        <v>2017</v>
      </c>
      <c r="D5461" s="1">
        <v>42917</v>
      </c>
      <c r="E5461" t="s">
        <v>8</v>
      </c>
      <c r="F5461" t="s">
        <v>9</v>
      </c>
      <c r="G5461" t="s">
        <v>10</v>
      </c>
      <c r="H5461">
        <v>455</v>
      </c>
      <c r="J5461">
        <v>2009</v>
      </c>
      <c r="K5461">
        <v>264</v>
      </c>
      <c r="L5461" s="1">
        <v>40077</v>
      </c>
      <c r="M5461">
        <v>65</v>
      </c>
      <c r="N5461">
        <v>2009</v>
      </c>
      <c r="O5461">
        <v>113923</v>
      </c>
    </row>
    <row r="5462" spans="1:15" x14ac:dyDescent="0.25">
      <c r="A5462" t="s">
        <v>70</v>
      </c>
      <c r="B5462">
        <v>2017</v>
      </c>
      <c r="D5462" s="1">
        <v>42918</v>
      </c>
      <c r="E5462" t="s">
        <v>8</v>
      </c>
      <c r="F5462" t="s">
        <v>9</v>
      </c>
      <c r="G5462" t="s">
        <v>10</v>
      </c>
      <c r="H5462">
        <v>155</v>
      </c>
      <c r="J5462">
        <v>2010</v>
      </c>
      <c r="K5462">
        <v>264</v>
      </c>
      <c r="L5462" s="1">
        <v>40442</v>
      </c>
      <c r="M5462">
        <v>262</v>
      </c>
      <c r="N5462">
        <v>2010</v>
      </c>
      <c r="O5462">
        <v>49024</v>
      </c>
    </row>
    <row r="5463" spans="1:15" x14ac:dyDescent="0.25">
      <c r="A5463" t="s">
        <v>70</v>
      </c>
      <c r="B5463">
        <v>2017</v>
      </c>
      <c r="D5463" s="1">
        <v>42919</v>
      </c>
      <c r="E5463" t="s">
        <v>8</v>
      </c>
      <c r="F5463" t="s">
        <v>9</v>
      </c>
      <c r="G5463" t="s">
        <v>10</v>
      </c>
      <c r="H5463">
        <v>72</v>
      </c>
      <c r="J5463">
        <v>2011</v>
      </c>
      <c r="K5463">
        <v>264</v>
      </c>
      <c r="L5463" s="1">
        <v>40807</v>
      </c>
      <c r="M5463">
        <v>31</v>
      </c>
      <c r="N5463">
        <v>2011</v>
      </c>
      <c r="O5463">
        <v>49768</v>
      </c>
    </row>
    <row r="5464" spans="1:15" x14ac:dyDescent="0.25">
      <c r="A5464" t="s">
        <v>70</v>
      </c>
      <c r="B5464">
        <v>2017</v>
      </c>
      <c r="D5464" s="1">
        <v>42920</v>
      </c>
      <c r="E5464" t="s">
        <v>8</v>
      </c>
      <c r="F5464" t="s">
        <v>9</v>
      </c>
      <c r="G5464" t="s">
        <v>10</v>
      </c>
      <c r="H5464">
        <v>107</v>
      </c>
      <c r="J5464">
        <v>2012</v>
      </c>
      <c r="K5464">
        <v>264</v>
      </c>
      <c r="L5464" s="1">
        <v>41172</v>
      </c>
      <c r="M5464">
        <v>830</v>
      </c>
      <c r="N5464">
        <v>2012</v>
      </c>
      <c r="O5464">
        <v>98163</v>
      </c>
    </row>
    <row r="5465" spans="1:15" x14ac:dyDescent="0.25">
      <c r="A5465" t="s">
        <v>70</v>
      </c>
      <c r="B5465">
        <v>2017</v>
      </c>
      <c r="D5465" s="1">
        <v>42921</v>
      </c>
      <c r="E5465" t="s">
        <v>8</v>
      </c>
      <c r="F5465" t="s">
        <v>9</v>
      </c>
      <c r="G5465" t="s">
        <v>10</v>
      </c>
      <c r="H5465">
        <v>1</v>
      </c>
      <c r="J5465">
        <v>2013</v>
      </c>
      <c r="K5465">
        <v>264</v>
      </c>
      <c r="L5465" s="1">
        <v>41538</v>
      </c>
      <c r="M5465">
        <v>619</v>
      </c>
      <c r="N5465">
        <v>2013</v>
      </c>
      <c r="O5465">
        <v>93820</v>
      </c>
    </row>
    <row r="5466" spans="1:15" x14ac:dyDescent="0.25">
      <c r="A5466" t="s">
        <v>70</v>
      </c>
      <c r="B5466">
        <v>2017</v>
      </c>
      <c r="D5466" s="1">
        <v>42922</v>
      </c>
      <c r="E5466" t="s">
        <v>8</v>
      </c>
      <c r="F5466" t="s">
        <v>9</v>
      </c>
      <c r="G5466" t="s">
        <v>10</v>
      </c>
      <c r="H5466">
        <v>-4</v>
      </c>
      <c r="J5466">
        <v>2014</v>
      </c>
      <c r="K5466">
        <v>264</v>
      </c>
      <c r="L5466" s="1">
        <v>41903</v>
      </c>
      <c r="M5466">
        <v>193</v>
      </c>
      <c r="N5466">
        <v>2014</v>
      </c>
      <c r="O5466">
        <v>46416</v>
      </c>
    </row>
    <row r="5467" spans="1:15" x14ac:dyDescent="0.25">
      <c r="A5467" t="s">
        <v>70</v>
      </c>
      <c r="B5467">
        <v>2017</v>
      </c>
      <c r="D5467" s="1">
        <v>42923</v>
      </c>
      <c r="E5467" t="s">
        <v>8</v>
      </c>
      <c r="F5467" t="s">
        <v>9</v>
      </c>
      <c r="G5467" t="s">
        <v>10</v>
      </c>
      <c r="H5467">
        <v>1597</v>
      </c>
      <c r="J5467">
        <v>2015</v>
      </c>
      <c r="K5467">
        <v>264</v>
      </c>
      <c r="L5467" s="1">
        <v>42268</v>
      </c>
      <c r="M5467">
        <v>5995</v>
      </c>
      <c r="N5467">
        <v>2015</v>
      </c>
      <c r="O5467">
        <v>112029</v>
      </c>
    </row>
    <row r="5468" spans="1:15" x14ac:dyDescent="0.25">
      <c r="A5468" t="s">
        <v>70</v>
      </c>
      <c r="B5468">
        <v>2017</v>
      </c>
      <c r="D5468" s="1">
        <v>42924</v>
      </c>
      <c r="E5468" t="s">
        <v>8</v>
      </c>
      <c r="F5468" t="s">
        <v>9</v>
      </c>
      <c r="G5468" t="s">
        <v>10</v>
      </c>
      <c r="H5468">
        <v>1107</v>
      </c>
      <c r="J5468">
        <v>2016</v>
      </c>
      <c r="K5468">
        <v>264</v>
      </c>
      <c r="L5468" s="1">
        <v>42633</v>
      </c>
      <c r="M5468">
        <v>263</v>
      </c>
      <c r="N5468">
        <v>2016</v>
      </c>
      <c r="O5468">
        <v>65299</v>
      </c>
    </row>
    <row r="5469" spans="1:15" x14ac:dyDescent="0.25">
      <c r="A5469" t="s">
        <v>70</v>
      </c>
      <c r="B5469">
        <v>2017</v>
      </c>
      <c r="D5469" s="1">
        <v>42925</v>
      </c>
      <c r="E5469" t="s">
        <v>8</v>
      </c>
      <c r="F5469" t="s">
        <v>9</v>
      </c>
      <c r="G5469" t="s">
        <v>10</v>
      </c>
      <c r="H5469">
        <v>502</v>
      </c>
      <c r="J5469">
        <v>2017</v>
      </c>
      <c r="K5469">
        <v>264</v>
      </c>
      <c r="L5469" s="1">
        <v>42999</v>
      </c>
      <c r="M5469">
        <v>234</v>
      </c>
      <c r="N5469">
        <v>2017</v>
      </c>
      <c r="O5469">
        <v>81851</v>
      </c>
    </row>
    <row r="5470" spans="1:15" x14ac:dyDescent="0.25">
      <c r="A5470" t="s">
        <v>70</v>
      </c>
      <c r="B5470">
        <v>2017</v>
      </c>
      <c r="D5470" s="1">
        <v>42926</v>
      </c>
      <c r="E5470" t="s">
        <v>8</v>
      </c>
      <c r="F5470" t="s">
        <v>9</v>
      </c>
      <c r="G5470" t="s">
        <v>10</v>
      </c>
      <c r="H5470">
        <v>946</v>
      </c>
      <c r="J5470">
        <v>2018</v>
      </c>
      <c r="K5470">
        <v>264</v>
      </c>
      <c r="L5470" s="1">
        <v>43364</v>
      </c>
      <c r="M5470">
        <v>2525</v>
      </c>
      <c r="N5470">
        <v>2018</v>
      </c>
      <c r="O5470">
        <v>85253</v>
      </c>
    </row>
    <row r="5471" spans="1:15" x14ac:dyDescent="0.25">
      <c r="A5471" t="s">
        <v>70</v>
      </c>
      <c r="B5471">
        <v>2017</v>
      </c>
      <c r="D5471" s="1">
        <v>42927</v>
      </c>
      <c r="E5471" t="s">
        <v>8</v>
      </c>
      <c r="F5471" t="s">
        <v>9</v>
      </c>
      <c r="G5471" t="s">
        <v>10</v>
      </c>
      <c r="H5471">
        <v>843</v>
      </c>
      <c r="J5471">
        <v>2019</v>
      </c>
      <c r="K5471">
        <v>264</v>
      </c>
      <c r="L5471" s="1">
        <v>43729</v>
      </c>
      <c r="M5471">
        <v>-18</v>
      </c>
      <c r="N5471">
        <v>2019</v>
      </c>
      <c r="O5471">
        <v>118862</v>
      </c>
    </row>
    <row r="5472" spans="1:15" x14ac:dyDescent="0.25">
      <c r="A5472" t="s">
        <v>70</v>
      </c>
      <c r="B5472">
        <v>2017</v>
      </c>
      <c r="D5472" s="1">
        <v>42928</v>
      </c>
      <c r="E5472" t="s">
        <v>8</v>
      </c>
      <c r="F5472" t="s">
        <v>9</v>
      </c>
      <c r="G5472" t="s">
        <v>10</v>
      </c>
      <c r="H5472">
        <v>854</v>
      </c>
      <c r="J5472">
        <v>2020</v>
      </c>
      <c r="K5472">
        <v>264</v>
      </c>
      <c r="L5472" s="1">
        <v>44094</v>
      </c>
      <c r="M5472">
        <v>1531</v>
      </c>
      <c r="N5472">
        <v>2020</v>
      </c>
      <c r="O5472">
        <v>45653.526315800002</v>
      </c>
    </row>
    <row r="5473" spans="1:15" x14ac:dyDescent="0.25">
      <c r="A5473" t="s">
        <v>70</v>
      </c>
      <c r="B5473">
        <v>2017</v>
      </c>
      <c r="D5473" s="1">
        <v>42929</v>
      </c>
      <c r="E5473" t="s">
        <v>8</v>
      </c>
      <c r="F5473" t="s">
        <v>9</v>
      </c>
      <c r="G5473" t="s">
        <v>10</v>
      </c>
      <c r="H5473">
        <v>424</v>
      </c>
      <c r="J5473">
        <v>2021</v>
      </c>
      <c r="K5473">
        <v>264</v>
      </c>
      <c r="L5473" s="1">
        <v>44460</v>
      </c>
      <c r="M5473">
        <v>209</v>
      </c>
      <c r="N5473">
        <v>2021</v>
      </c>
      <c r="O5473">
        <v>48258</v>
      </c>
    </row>
    <row r="5474" spans="1:15" x14ac:dyDescent="0.25">
      <c r="A5474" t="s">
        <v>70</v>
      </c>
      <c r="B5474">
        <v>2017</v>
      </c>
      <c r="D5474" s="1">
        <v>42930</v>
      </c>
      <c r="E5474" t="s">
        <v>8</v>
      </c>
      <c r="F5474" t="s">
        <v>9</v>
      </c>
      <c r="G5474" t="s">
        <v>10</v>
      </c>
      <c r="H5474">
        <v>1426</v>
      </c>
      <c r="J5474">
        <v>1971</v>
      </c>
      <c r="K5474">
        <v>265</v>
      </c>
      <c r="L5474" s="1">
        <v>26198</v>
      </c>
      <c r="M5474">
        <v>87</v>
      </c>
      <c r="N5474">
        <v>1971</v>
      </c>
      <c r="O5474">
        <v>29429</v>
      </c>
    </row>
    <row r="5475" spans="1:15" x14ac:dyDescent="0.25">
      <c r="A5475" t="s">
        <v>70</v>
      </c>
      <c r="B5475">
        <v>2017</v>
      </c>
      <c r="D5475" s="1">
        <v>42931</v>
      </c>
      <c r="E5475" t="s">
        <v>8</v>
      </c>
      <c r="F5475" t="s">
        <v>9</v>
      </c>
      <c r="G5475" t="s">
        <v>10</v>
      </c>
      <c r="H5475">
        <v>215</v>
      </c>
      <c r="J5475">
        <v>1972</v>
      </c>
      <c r="K5475">
        <v>265</v>
      </c>
      <c r="L5475" s="1">
        <v>26563</v>
      </c>
      <c r="M5475">
        <v>563</v>
      </c>
      <c r="N5475">
        <v>1972</v>
      </c>
      <c r="O5475">
        <v>42199</v>
      </c>
    </row>
    <row r="5476" spans="1:15" x14ac:dyDescent="0.25">
      <c r="A5476" t="s">
        <v>70</v>
      </c>
      <c r="B5476">
        <v>2017</v>
      </c>
      <c r="D5476" s="1">
        <v>42932</v>
      </c>
      <c r="E5476" t="s">
        <v>8</v>
      </c>
      <c r="F5476" t="s">
        <v>9</v>
      </c>
      <c r="G5476" t="s">
        <v>10</v>
      </c>
      <c r="H5476">
        <v>806</v>
      </c>
      <c r="J5476">
        <v>1973</v>
      </c>
      <c r="K5476">
        <v>265</v>
      </c>
      <c r="L5476" s="1">
        <v>26929</v>
      </c>
      <c r="M5476">
        <v>1499</v>
      </c>
      <c r="N5476">
        <v>1973</v>
      </c>
      <c r="O5476">
        <v>44213</v>
      </c>
    </row>
    <row r="5477" spans="1:15" x14ac:dyDescent="0.25">
      <c r="A5477" t="s">
        <v>70</v>
      </c>
      <c r="B5477">
        <v>2017</v>
      </c>
      <c r="D5477" s="1">
        <v>42933</v>
      </c>
      <c r="E5477" t="s">
        <v>8</v>
      </c>
      <c r="F5477" t="s">
        <v>9</v>
      </c>
      <c r="G5477" t="s">
        <v>10</v>
      </c>
      <c r="H5477">
        <v>395</v>
      </c>
      <c r="J5477">
        <v>1974</v>
      </c>
      <c r="K5477">
        <v>265</v>
      </c>
      <c r="L5477" s="1">
        <v>27294</v>
      </c>
      <c r="M5477">
        <v>0</v>
      </c>
      <c r="N5477">
        <v>1974</v>
      </c>
      <c r="O5477">
        <v>81454</v>
      </c>
    </row>
    <row r="5478" spans="1:15" x14ac:dyDescent="0.25">
      <c r="A5478" t="s">
        <v>70</v>
      </c>
      <c r="B5478">
        <v>2017</v>
      </c>
      <c r="D5478" s="1">
        <v>42934</v>
      </c>
      <c r="E5478" t="s">
        <v>8</v>
      </c>
      <c r="F5478" t="s">
        <v>9</v>
      </c>
      <c r="G5478" t="s">
        <v>10</v>
      </c>
      <c r="H5478">
        <v>1376</v>
      </c>
      <c r="J5478">
        <v>1975</v>
      </c>
      <c r="K5478">
        <v>265</v>
      </c>
      <c r="L5478" s="1">
        <v>27659</v>
      </c>
      <c r="M5478">
        <v>357</v>
      </c>
      <c r="N5478">
        <v>1975</v>
      </c>
      <c r="O5478">
        <v>27623</v>
      </c>
    </row>
    <row r="5479" spans="1:15" x14ac:dyDescent="0.25">
      <c r="A5479" t="s">
        <v>70</v>
      </c>
      <c r="B5479">
        <v>2017</v>
      </c>
      <c r="D5479" s="1">
        <v>42935</v>
      </c>
      <c r="E5479" t="s">
        <v>8</v>
      </c>
      <c r="F5479" t="s">
        <v>9</v>
      </c>
      <c r="G5479" t="s">
        <v>10</v>
      </c>
      <c r="H5479">
        <v>108</v>
      </c>
      <c r="J5479">
        <v>1976</v>
      </c>
      <c r="K5479">
        <v>265</v>
      </c>
      <c r="L5479" s="1">
        <v>28024</v>
      </c>
      <c r="M5479">
        <v>2760</v>
      </c>
      <c r="N5479">
        <v>1976</v>
      </c>
      <c r="O5479">
        <v>63680</v>
      </c>
    </row>
    <row r="5480" spans="1:15" x14ac:dyDescent="0.25">
      <c r="A5480" t="s">
        <v>70</v>
      </c>
      <c r="B5480">
        <v>2017</v>
      </c>
      <c r="D5480" s="1">
        <v>42936</v>
      </c>
      <c r="E5480" t="s">
        <v>8</v>
      </c>
      <c r="F5480" t="s">
        <v>9</v>
      </c>
      <c r="G5480" t="s">
        <v>10</v>
      </c>
      <c r="H5480">
        <v>378</v>
      </c>
      <c r="J5480">
        <v>1977</v>
      </c>
      <c r="K5480">
        <v>265</v>
      </c>
      <c r="L5480" s="1">
        <v>28390</v>
      </c>
      <c r="M5480">
        <v>734</v>
      </c>
      <c r="N5480">
        <v>1977</v>
      </c>
      <c r="O5480">
        <v>37812</v>
      </c>
    </row>
    <row r="5481" spans="1:15" x14ac:dyDescent="0.25">
      <c r="A5481" t="s">
        <v>70</v>
      </c>
      <c r="B5481">
        <v>2017</v>
      </c>
      <c r="D5481" s="1">
        <v>42937</v>
      </c>
      <c r="E5481" t="s">
        <v>8</v>
      </c>
      <c r="F5481" t="s">
        <v>9</v>
      </c>
      <c r="G5481" t="s">
        <v>10</v>
      </c>
      <c r="H5481">
        <v>702</v>
      </c>
      <c r="J5481">
        <v>1978</v>
      </c>
      <c r="K5481">
        <v>265</v>
      </c>
      <c r="L5481" s="1">
        <v>28755</v>
      </c>
      <c r="M5481">
        <v>3285</v>
      </c>
      <c r="N5481">
        <v>1978</v>
      </c>
      <c r="O5481">
        <v>51273</v>
      </c>
    </row>
    <row r="5482" spans="1:15" x14ac:dyDescent="0.25">
      <c r="A5482" t="s">
        <v>70</v>
      </c>
      <c r="B5482">
        <v>2017</v>
      </c>
      <c r="D5482" s="1">
        <v>42938</v>
      </c>
      <c r="E5482" t="s">
        <v>8</v>
      </c>
      <c r="F5482" t="s">
        <v>9</v>
      </c>
      <c r="G5482" t="s">
        <v>10</v>
      </c>
      <c r="H5482">
        <v>504</v>
      </c>
      <c r="J5482">
        <v>1979</v>
      </c>
      <c r="K5482">
        <v>265</v>
      </c>
      <c r="L5482" s="1">
        <v>29120</v>
      </c>
      <c r="M5482">
        <v>12</v>
      </c>
      <c r="N5482">
        <v>1979</v>
      </c>
      <c r="O5482">
        <v>73381</v>
      </c>
    </row>
    <row r="5483" spans="1:15" x14ac:dyDescent="0.25">
      <c r="A5483" t="s">
        <v>70</v>
      </c>
      <c r="B5483">
        <v>2017</v>
      </c>
      <c r="D5483" s="1">
        <v>42939</v>
      </c>
      <c r="E5483" t="s">
        <v>8</v>
      </c>
      <c r="F5483" t="s">
        <v>9</v>
      </c>
      <c r="G5483" t="s">
        <v>10</v>
      </c>
      <c r="H5483">
        <v>1055</v>
      </c>
      <c r="J5483">
        <v>1980</v>
      </c>
      <c r="K5483">
        <v>265</v>
      </c>
      <c r="L5483" s="1">
        <v>29485</v>
      </c>
      <c r="M5483">
        <v>704</v>
      </c>
      <c r="N5483">
        <v>1980</v>
      </c>
      <c r="O5483">
        <v>84884</v>
      </c>
    </row>
    <row r="5484" spans="1:15" x14ac:dyDescent="0.25">
      <c r="A5484" t="s">
        <v>70</v>
      </c>
      <c r="B5484">
        <v>2017</v>
      </c>
      <c r="D5484" s="1">
        <v>42940</v>
      </c>
      <c r="E5484" t="s">
        <v>8</v>
      </c>
      <c r="F5484" t="s">
        <v>9</v>
      </c>
      <c r="G5484" t="s">
        <v>10</v>
      </c>
      <c r="H5484">
        <v>1233</v>
      </c>
      <c r="J5484">
        <v>1981</v>
      </c>
      <c r="K5484">
        <v>265</v>
      </c>
      <c r="L5484" s="1">
        <v>29851</v>
      </c>
      <c r="M5484">
        <v>537</v>
      </c>
      <c r="N5484">
        <v>1981</v>
      </c>
      <c r="O5484">
        <v>32056</v>
      </c>
    </row>
    <row r="5485" spans="1:15" x14ac:dyDescent="0.25">
      <c r="A5485" t="s">
        <v>70</v>
      </c>
      <c r="B5485">
        <v>2017</v>
      </c>
      <c r="D5485" s="1">
        <v>42941</v>
      </c>
      <c r="E5485" t="s">
        <v>8</v>
      </c>
      <c r="F5485" t="s">
        <v>9</v>
      </c>
      <c r="G5485" t="s">
        <v>10</v>
      </c>
      <c r="H5485">
        <v>167</v>
      </c>
      <c r="J5485">
        <v>1982</v>
      </c>
      <c r="K5485">
        <v>265</v>
      </c>
      <c r="L5485" s="1">
        <v>30216</v>
      </c>
      <c r="M5485">
        <v>169</v>
      </c>
      <c r="N5485">
        <v>1982</v>
      </c>
      <c r="O5485">
        <v>55469</v>
      </c>
    </row>
    <row r="5486" spans="1:15" x14ac:dyDescent="0.25">
      <c r="A5486" t="s">
        <v>70</v>
      </c>
      <c r="B5486">
        <v>2017</v>
      </c>
      <c r="D5486" s="1">
        <v>42942</v>
      </c>
      <c r="E5486" t="s">
        <v>8</v>
      </c>
      <c r="F5486" t="s">
        <v>9</v>
      </c>
      <c r="G5486" t="s">
        <v>10</v>
      </c>
      <c r="H5486">
        <v>796</v>
      </c>
      <c r="J5486">
        <v>1983</v>
      </c>
      <c r="K5486">
        <v>265</v>
      </c>
      <c r="L5486" s="1">
        <v>30581</v>
      </c>
      <c r="M5486">
        <v>175</v>
      </c>
      <c r="N5486">
        <v>1983</v>
      </c>
      <c r="O5486">
        <v>112306</v>
      </c>
    </row>
    <row r="5487" spans="1:15" x14ac:dyDescent="0.25">
      <c r="A5487" t="s">
        <v>70</v>
      </c>
      <c r="B5487">
        <v>2017</v>
      </c>
      <c r="D5487" s="1">
        <v>42943</v>
      </c>
      <c r="E5487" t="s">
        <v>8</v>
      </c>
      <c r="F5487" t="s">
        <v>9</v>
      </c>
      <c r="G5487" t="s">
        <v>10</v>
      </c>
      <c r="H5487">
        <v>1197</v>
      </c>
      <c r="J5487">
        <v>1984</v>
      </c>
      <c r="K5487">
        <v>265</v>
      </c>
      <c r="L5487" s="1">
        <v>30946</v>
      </c>
      <c r="M5487">
        <v>3657</v>
      </c>
      <c r="N5487">
        <v>1984</v>
      </c>
      <c r="O5487">
        <v>90273</v>
      </c>
    </row>
    <row r="5488" spans="1:15" x14ac:dyDescent="0.25">
      <c r="A5488" t="s">
        <v>70</v>
      </c>
      <c r="B5488">
        <v>2017</v>
      </c>
      <c r="D5488" s="1">
        <v>42944</v>
      </c>
      <c r="E5488" t="s">
        <v>8</v>
      </c>
      <c r="F5488" t="s">
        <v>9</v>
      </c>
      <c r="G5488" t="s">
        <v>10</v>
      </c>
      <c r="H5488">
        <v>1119</v>
      </c>
      <c r="J5488">
        <v>1985</v>
      </c>
      <c r="K5488">
        <v>265</v>
      </c>
      <c r="L5488" s="1">
        <v>31312</v>
      </c>
      <c r="M5488">
        <v>12370</v>
      </c>
      <c r="N5488">
        <v>1985</v>
      </c>
      <c r="O5488">
        <v>43460</v>
      </c>
    </row>
    <row r="5489" spans="1:15" x14ac:dyDescent="0.25">
      <c r="A5489" t="s">
        <v>70</v>
      </c>
      <c r="B5489">
        <v>2017</v>
      </c>
      <c r="D5489" s="1">
        <v>42945</v>
      </c>
      <c r="E5489" t="s">
        <v>8</v>
      </c>
      <c r="F5489" t="s">
        <v>9</v>
      </c>
      <c r="G5489" t="s">
        <v>10</v>
      </c>
      <c r="H5489">
        <v>1393</v>
      </c>
      <c r="J5489">
        <v>1986</v>
      </c>
      <c r="K5489">
        <v>265</v>
      </c>
      <c r="L5489" s="1">
        <v>31677</v>
      </c>
      <c r="M5489">
        <v>600</v>
      </c>
      <c r="N5489">
        <v>1986</v>
      </c>
      <c r="O5489">
        <v>16207</v>
      </c>
    </row>
    <row r="5490" spans="1:15" x14ac:dyDescent="0.25">
      <c r="A5490" t="s">
        <v>70</v>
      </c>
      <c r="B5490">
        <v>2017</v>
      </c>
      <c r="D5490" s="1">
        <v>42946</v>
      </c>
      <c r="E5490" t="s">
        <v>8</v>
      </c>
      <c r="F5490" t="s">
        <v>9</v>
      </c>
      <c r="G5490" t="s">
        <v>10</v>
      </c>
      <c r="H5490">
        <v>654</v>
      </c>
      <c r="J5490">
        <v>1987</v>
      </c>
      <c r="K5490">
        <v>265</v>
      </c>
      <c r="L5490" s="1">
        <v>32042</v>
      </c>
      <c r="M5490">
        <v>2862</v>
      </c>
      <c r="N5490">
        <v>1987</v>
      </c>
      <c r="O5490">
        <v>29143</v>
      </c>
    </row>
    <row r="5491" spans="1:15" x14ac:dyDescent="0.25">
      <c r="A5491" t="s">
        <v>70</v>
      </c>
      <c r="B5491">
        <v>2017</v>
      </c>
      <c r="D5491" s="1">
        <v>42947</v>
      </c>
      <c r="E5491" t="s">
        <v>8</v>
      </c>
      <c r="F5491" t="s">
        <v>9</v>
      </c>
      <c r="G5491" t="s">
        <v>10</v>
      </c>
      <c r="H5491">
        <v>1282</v>
      </c>
      <c r="J5491">
        <v>1988</v>
      </c>
      <c r="K5491">
        <v>265</v>
      </c>
      <c r="L5491" s="1">
        <v>32407</v>
      </c>
      <c r="M5491">
        <v>43</v>
      </c>
      <c r="N5491">
        <v>1988</v>
      </c>
      <c r="O5491">
        <v>20152</v>
      </c>
    </row>
    <row r="5492" spans="1:15" x14ac:dyDescent="0.25">
      <c r="A5492" t="s">
        <v>70</v>
      </c>
      <c r="B5492">
        <v>2017</v>
      </c>
      <c r="D5492" s="1">
        <v>42948</v>
      </c>
      <c r="E5492" t="s">
        <v>8</v>
      </c>
      <c r="F5492" t="s">
        <v>9</v>
      </c>
      <c r="G5492" t="s">
        <v>10</v>
      </c>
      <c r="H5492">
        <v>104</v>
      </c>
      <c r="J5492">
        <v>1989</v>
      </c>
      <c r="K5492">
        <v>265</v>
      </c>
      <c r="L5492" s="1">
        <v>32773</v>
      </c>
      <c r="M5492">
        <v>0</v>
      </c>
      <c r="N5492">
        <v>1989</v>
      </c>
      <c r="O5492">
        <v>127173</v>
      </c>
    </row>
    <row r="5493" spans="1:15" x14ac:dyDescent="0.25">
      <c r="A5493" t="s">
        <v>70</v>
      </c>
      <c r="B5493">
        <v>2017</v>
      </c>
      <c r="D5493" s="1">
        <v>42949</v>
      </c>
      <c r="E5493" t="s">
        <v>8</v>
      </c>
      <c r="F5493" t="s">
        <v>9</v>
      </c>
      <c r="G5493" t="s">
        <v>10</v>
      </c>
      <c r="H5493">
        <v>695</v>
      </c>
      <c r="J5493">
        <v>1990</v>
      </c>
      <c r="K5493">
        <v>265</v>
      </c>
      <c r="L5493" s="1">
        <v>33138</v>
      </c>
      <c r="M5493">
        <v>0</v>
      </c>
      <c r="N5493">
        <v>1990</v>
      </c>
      <c r="O5493">
        <v>46853</v>
      </c>
    </row>
    <row r="5494" spans="1:15" x14ac:dyDescent="0.25">
      <c r="A5494" t="s">
        <v>70</v>
      </c>
      <c r="B5494">
        <v>2017</v>
      </c>
      <c r="D5494" s="1">
        <v>42950</v>
      </c>
      <c r="E5494" t="s">
        <v>8</v>
      </c>
      <c r="F5494" t="s">
        <v>9</v>
      </c>
      <c r="G5494" t="s">
        <v>10</v>
      </c>
      <c r="H5494">
        <v>665</v>
      </c>
      <c r="J5494">
        <v>1991</v>
      </c>
      <c r="K5494">
        <v>265</v>
      </c>
      <c r="L5494" s="1">
        <v>33503</v>
      </c>
      <c r="M5494">
        <v>15</v>
      </c>
      <c r="N5494">
        <v>1991</v>
      </c>
      <c r="O5494">
        <v>41861</v>
      </c>
    </row>
    <row r="5495" spans="1:15" x14ac:dyDescent="0.25">
      <c r="A5495" t="s">
        <v>70</v>
      </c>
      <c r="B5495">
        <v>2017</v>
      </c>
      <c r="D5495" s="1">
        <v>42951</v>
      </c>
      <c r="E5495" t="s">
        <v>8</v>
      </c>
      <c r="F5495" t="s">
        <v>9</v>
      </c>
      <c r="G5495" t="s">
        <v>10</v>
      </c>
      <c r="H5495">
        <v>2266</v>
      </c>
      <c r="J5495">
        <v>1992</v>
      </c>
      <c r="K5495">
        <v>265</v>
      </c>
      <c r="L5495" s="1">
        <v>33868</v>
      </c>
      <c r="M5495">
        <v>6641</v>
      </c>
      <c r="N5495">
        <v>1992</v>
      </c>
      <c r="O5495">
        <v>84247</v>
      </c>
    </row>
    <row r="5496" spans="1:15" x14ac:dyDescent="0.25">
      <c r="A5496" t="s">
        <v>70</v>
      </c>
      <c r="B5496">
        <v>2017</v>
      </c>
      <c r="D5496" s="1">
        <v>42952</v>
      </c>
      <c r="E5496" t="s">
        <v>8</v>
      </c>
      <c r="F5496" t="s">
        <v>9</v>
      </c>
      <c r="G5496" t="s">
        <v>10</v>
      </c>
      <c r="H5496">
        <v>205</v>
      </c>
      <c r="J5496">
        <v>1993</v>
      </c>
      <c r="K5496">
        <v>265</v>
      </c>
      <c r="L5496" s="1">
        <v>34234</v>
      </c>
      <c r="M5496">
        <v>10183</v>
      </c>
      <c r="N5496">
        <v>1993</v>
      </c>
      <c r="O5496">
        <v>189245</v>
      </c>
    </row>
    <row r="5497" spans="1:15" x14ac:dyDescent="0.25">
      <c r="A5497" t="s">
        <v>70</v>
      </c>
      <c r="B5497">
        <v>2017</v>
      </c>
      <c r="D5497" s="1">
        <v>42953</v>
      </c>
      <c r="E5497" t="s">
        <v>8</v>
      </c>
      <c r="F5497" t="s">
        <v>9</v>
      </c>
      <c r="G5497" t="s">
        <v>10</v>
      </c>
      <c r="H5497">
        <v>158</v>
      </c>
      <c r="J5497">
        <v>1994</v>
      </c>
      <c r="K5497">
        <v>265</v>
      </c>
      <c r="L5497" s="1">
        <v>34599</v>
      </c>
      <c r="M5497">
        <v>2</v>
      </c>
      <c r="N5497">
        <v>1994</v>
      </c>
      <c r="O5497">
        <v>70612</v>
      </c>
    </row>
    <row r="5498" spans="1:15" x14ac:dyDescent="0.25">
      <c r="A5498" t="s">
        <v>70</v>
      </c>
      <c r="B5498">
        <v>2017</v>
      </c>
      <c r="D5498" s="1">
        <v>42954</v>
      </c>
      <c r="E5498" t="s">
        <v>8</v>
      </c>
      <c r="F5498" t="s">
        <v>9</v>
      </c>
      <c r="G5498" t="s">
        <v>10</v>
      </c>
      <c r="H5498">
        <v>624</v>
      </c>
      <c r="J5498">
        <v>1995</v>
      </c>
      <c r="K5498">
        <v>265</v>
      </c>
      <c r="L5498" s="1">
        <v>34964</v>
      </c>
      <c r="M5498">
        <v>11</v>
      </c>
      <c r="N5498">
        <v>1995</v>
      </c>
      <c r="O5498">
        <v>54313</v>
      </c>
    </row>
    <row r="5499" spans="1:15" x14ac:dyDescent="0.25">
      <c r="A5499" t="s">
        <v>70</v>
      </c>
      <c r="B5499">
        <v>2017</v>
      </c>
      <c r="D5499" s="1">
        <v>42955</v>
      </c>
      <c r="E5499" t="s">
        <v>8</v>
      </c>
      <c r="F5499" t="s">
        <v>9</v>
      </c>
      <c r="G5499" t="s">
        <v>10</v>
      </c>
      <c r="H5499">
        <v>241</v>
      </c>
      <c r="J5499">
        <v>1999</v>
      </c>
      <c r="K5499">
        <v>265</v>
      </c>
      <c r="L5499" s="1">
        <v>36425</v>
      </c>
      <c r="M5499">
        <v>0</v>
      </c>
      <c r="N5499">
        <v>1999</v>
      </c>
      <c r="O5499">
        <v>72404</v>
      </c>
    </row>
    <row r="5500" spans="1:15" x14ac:dyDescent="0.25">
      <c r="A5500" t="s">
        <v>70</v>
      </c>
      <c r="B5500">
        <v>2017</v>
      </c>
      <c r="D5500" s="1">
        <v>42956</v>
      </c>
      <c r="E5500" t="s">
        <v>8</v>
      </c>
      <c r="F5500" t="s">
        <v>9</v>
      </c>
      <c r="G5500" t="s">
        <v>10</v>
      </c>
      <c r="H5500">
        <v>636</v>
      </c>
      <c r="J5500">
        <v>2000</v>
      </c>
      <c r="K5500">
        <v>265</v>
      </c>
      <c r="L5500" s="1">
        <v>36790</v>
      </c>
      <c r="M5500">
        <v>71</v>
      </c>
      <c r="N5500">
        <v>2000</v>
      </c>
      <c r="O5500">
        <v>43208</v>
      </c>
    </row>
    <row r="5501" spans="1:15" x14ac:dyDescent="0.25">
      <c r="A5501" t="s">
        <v>70</v>
      </c>
      <c r="B5501">
        <v>2017</v>
      </c>
      <c r="D5501" s="1">
        <v>42957</v>
      </c>
      <c r="E5501" t="s">
        <v>8</v>
      </c>
      <c r="F5501" t="s">
        <v>9</v>
      </c>
      <c r="G5501" t="s">
        <v>10</v>
      </c>
      <c r="H5501">
        <v>711</v>
      </c>
      <c r="J5501">
        <v>2001</v>
      </c>
      <c r="K5501">
        <v>265</v>
      </c>
      <c r="L5501" s="1">
        <v>37156</v>
      </c>
      <c r="M5501">
        <v>79</v>
      </c>
      <c r="N5501">
        <v>2001</v>
      </c>
      <c r="O5501">
        <v>49302</v>
      </c>
    </row>
    <row r="5502" spans="1:15" x14ac:dyDescent="0.25">
      <c r="A5502" t="s">
        <v>70</v>
      </c>
      <c r="B5502">
        <v>2017</v>
      </c>
      <c r="D5502" s="1">
        <v>42958</v>
      </c>
      <c r="E5502" t="s">
        <v>8</v>
      </c>
      <c r="F5502" t="s">
        <v>9</v>
      </c>
      <c r="G5502" t="s">
        <v>10</v>
      </c>
      <c r="H5502">
        <v>1547</v>
      </c>
      <c r="J5502">
        <v>2002</v>
      </c>
      <c r="K5502">
        <v>265</v>
      </c>
      <c r="L5502" s="1">
        <v>37521</v>
      </c>
      <c r="M5502">
        <v>1979</v>
      </c>
      <c r="N5502">
        <v>2002</v>
      </c>
      <c r="O5502">
        <v>49733</v>
      </c>
    </row>
    <row r="5503" spans="1:15" x14ac:dyDescent="0.25">
      <c r="A5503" t="s">
        <v>70</v>
      </c>
      <c r="B5503">
        <v>2017</v>
      </c>
      <c r="D5503" s="1">
        <v>42959</v>
      </c>
      <c r="E5503" t="s">
        <v>8</v>
      </c>
      <c r="F5503" t="s">
        <v>9</v>
      </c>
      <c r="G5503" t="s">
        <v>10</v>
      </c>
      <c r="H5503">
        <v>2043</v>
      </c>
      <c r="J5503">
        <v>2003</v>
      </c>
      <c r="K5503">
        <v>265</v>
      </c>
      <c r="L5503" s="1">
        <v>37886</v>
      </c>
      <c r="M5503">
        <v>3198</v>
      </c>
      <c r="N5503">
        <v>2003</v>
      </c>
      <c r="O5503">
        <v>41214</v>
      </c>
    </row>
    <row r="5504" spans="1:15" x14ac:dyDescent="0.25">
      <c r="A5504" t="s">
        <v>70</v>
      </c>
      <c r="B5504">
        <v>2017</v>
      </c>
      <c r="D5504" s="1">
        <v>42960</v>
      </c>
      <c r="E5504" t="s">
        <v>8</v>
      </c>
      <c r="F5504" t="s">
        <v>9</v>
      </c>
      <c r="G5504" t="s">
        <v>10</v>
      </c>
      <c r="H5504">
        <v>1349</v>
      </c>
      <c r="J5504">
        <v>2004</v>
      </c>
      <c r="K5504">
        <v>265</v>
      </c>
      <c r="L5504" s="1">
        <v>38251</v>
      </c>
      <c r="M5504">
        <v>1226</v>
      </c>
      <c r="N5504">
        <v>2004</v>
      </c>
      <c r="O5504">
        <v>65564</v>
      </c>
    </row>
    <row r="5505" spans="1:15" x14ac:dyDescent="0.25">
      <c r="A5505" t="s">
        <v>70</v>
      </c>
      <c r="B5505">
        <v>2017</v>
      </c>
      <c r="D5505" s="1">
        <v>42961</v>
      </c>
      <c r="E5505" t="s">
        <v>8</v>
      </c>
      <c r="F5505" t="s">
        <v>9</v>
      </c>
      <c r="G5505" t="s">
        <v>10</v>
      </c>
      <c r="H5505">
        <v>66</v>
      </c>
      <c r="J5505">
        <v>2005</v>
      </c>
      <c r="K5505">
        <v>265</v>
      </c>
      <c r="L5505" s="1">
        <v>38617</v>
      </c>
      <c r="M5505">
        <v>1449</v>
      </c>
      <c r="N5505">
        <v>2005</v>
      </c>
      <c r="O5505">
        <v>22009</v>
      </c>
    </row>
    <row r="5506" spans="1:15" x14ac:dyDescent="0.25">
      <c r="A5506" t="s">
        <v>70</v>
      </c>
      <c r="B5506">
        <v>2017</v>
      </c>
      <c r="D5506" s="1">
        <v>42962</v>
      </c>
      <c r="E5506" t="s">
        <v>8</v>
      </c>
      <c r="F5506" t="s">
        <v>9</v>
      </c>
      <c r="G5506" t="s">
        <v>10</v>
      </c>
      <c r="H5506">
        <v>1684</v>
      </c>
      <c r="J5506">
        <v>2006</v>
      </c>
      <c r="K5506">
        <v>265</v>
      </c>
      <c r="L5506" s="1">
        <v>38982</v>
      </c>
      <c r="M5506">
        <v>201</v>
      </c>
      <c r="N5506">
        <v>2006</v>
      </c>
      <c r="O5506">
        <v>35622</v>
      </c>
    </row>
    <row r="5507" spans="1:15" x14ac:dyDescent="0.25">
      <c r="A5507" t="s">
        <v>70</v>
      </c>
      <c r="B5507">
        <v>2017</v>
      </c>
      <c r="D5507" s="1">
        <v>42963</v>
      </c>
      <c r="E5507" t="s">
        <v>8</v>
      </c>
      <c r="F5507" t="s">
        <v>9</v>
      </c>
      <c r="G5507" t="s">
        <v>10</v>
      </c>
      <c r="H5507">
        <v>1148</v>
      </c>
      <c r="J5507">
        <v>2007</v>
      </c>
      <c r="K5507">
        <v>265</v>
      </c>
      <c r="L5507" s="1">
        <v>39347</v>
      </c>
      <c r="M5507">
        <v>1019</v>
      </c>
      <c r="N5507">
        <v>2007</v>
      </c>
      <c r="O5507">
        <v>12915</v>
      </c>
    </row>
    <row r="5508" spans="1:15" x14ac:dyDescent="0.25">
      <c r="A5508" t="s">
        <v>70</v>
      </c>
      <c r="B5508">
        <v>2017</v>
      </c>
      <c r="D5508" s="1">
        <v>42964</v>
      </c>
      <c r="E5508" t="s">
        <v>8</v>
      </c>
      <c r="F5508" t="s">
        <v>9</v>
      </c>
      <c r="G5508" t="s">
        <v>10</v>
      </c>
      <c r="H5508">
        <v>1718</v>
      </c>
      <c r="J5508">
        <v>2008</v>
      </c>
      <c r="K5508">
        <v>265</v>
      </c>
      <c r="L5508" s="1">
        <v>39712</v>
      </c>
      <c r="M5508">
        <v>439</v>
      </c>
      <c r="N5508">
        <v>2008</v>
      </c>
      <c r="O5508">
        <v>41540</v>
      </c>
    </row>
    <row r="5509" spans="1:15" x14ac:dyDescent="0.25">
      <c r="A5509" t="s">
        <v>70</v>
      </c>
      <c r="B5509">
        <v>2017</v>
      </c>
      <c r="D5509" s="1">
        <v>42965</v>
      </c>
      <c r="E5509" t="s">
        <v>8</v>
      </c>
      <c r="F5509" t="s">
        <v>9</v>
      </c>
      <c r="G5509" t="s">
        <v>10</v>
      </c>
      <c r="H5509">
        <v>2897</v>
      </c>
      <c r="J5509">
        <v>2009</v>
      </c>
      <c r="K5509">
        <v>265</v>
      </c>
      <c r="L5509" s="1">
        <v>40078</v>
      </c>
      <c r="M5509">
        <v>343</v>
      </c>
      <c r="N5509">
        <v>2009</v>
      </c>
      <c r="O5509">
        <v>114266</v>
      </c>
    </row>
    <row r="5510" spans="1:15" x14ac:dyDescent="0.25">
      <c r="A5510" t="s">
        <v>70</v>
      </c>
      <c r="B5510">
        <v>2017</v>
      </c>
      <c r="D5510" s="1">
        <v>42966</v>
      </c>
      <c r="E5510" t="s">
        <v>8</v>
      </c>
      <c r="F5510" t="s">
        <v>9</v>
      </c>
      <c r="G5510" t="s">
        <v>10</v>
      </c>
      <c r="H5510">
        <v>1693</v>
      </c>
      <c r="J5510">
        <v>2010</v>
      </c>
      <c r="K5510">
        <v>265</v>
      </c>
      <c r="L5510" s="1">
        <v>40443</v>
      </c>
      <c r="M5510">
        <v>307</v>
      </c>
      <c r="N5510">
        <v>2010</v>
      </c>
      <c r="O5510">
        <v>49331</v>
      </c>
    </row>
    <row r="5511" spans="1:15" x14ac:dyDescent="0.25">
      <c r="A5511" t="s">
        <v>70</v>
      </c>
      <c r="B5511">
        <v>2017</v>
      </c>
      <c r="D5511" s="1">
        <v>42967</v>
      </c>
      <c r="E5511" t="s">
        <v>8</v>
      </c>
      <c r="F5511" t="s">
        <v>9</v>
      </c>
      <c r="G5511" t="s">
        <v>10</v>
      </c>
      <c r="H5511">
        <v>1004</v>
      </c>
      <c r="J5511">
        <v>2011</v>
      </c>
      <c r="K5511">
        <v>265</v>
      </c>
      <c r="L5511" s="1">
        <v>40808</v>
      </c>
      <c r="M5511">
        <v>438</v>
      </c>
      <c r="N5511">
        <v>2011</v>
      </c>
      <c r="O5511">
        <v>50206</v>
      </c>
    </row>
    <row r="5512" spans="1:15" x14ac:dyDescent="0.25">
      <c r="A5512" t="s">
        <v>70</v>
      </c>
      <c r="B5512">
        <v>2017</v>
      </c>
      <c r="D5512" s="1">
        <v>42968</v>
      </c>
      <c r="E5512" t="s">
        <v>8</v>
      </c>
      <c r="F5512" t="s">
        <v>9</v>
      </c>
      <c r="G5512" t="s">
        <v>10</v>
      </c>
      <c r="H5512">
        <v>2373</v>
      </c>
      <c r="J5512">
        <v>2012</v>
      </c>
      <c r="K5512">
        <v>265</v>
      </c>
      <c r="L5512" s="1">
        <v>41173</v>
      </c>
      <c r="M5512">
        <v>2084</v>
      </c>
      <c r="N5512">
        <v>2012</v>
      </c>
      <c r="O5512">
        <v>100247</v>
      </c>
    </row>
    <row r="5513" spans="1:15" x14ac:dyDescent="0.25">
      <c r="A5513" t="s">
        <v>70</v>
      </c>
      <c r="B5513">
        <v>2017</v>
      </c>
      <c r="D5513" s="1">
        <v>42969</v>
      </c>
      <c r="E5513" t="s">
        <v>8</v>
      </c>
      <c r="F5513" t="s">
        <v>9</v>
      </c>
      <c r="G5513" t="s">
        <v>10</v>
      </c>
      <c r="H5513">
        <v>728</v>
      </c>
      <c r="J5513">
        <v>2013</v>
      </c>
      <c r="K5513">
        <v>265</v>
      </c>
      <c r="L5513" s="1">
        <v>41539</v>
      </c>
      <c r="M5513">
        <v>556</v>
      </c>
      <c r="N5513">
        <v>2013</v>
      </c>
      <c r="O5513">
        <v>94376</v>
      </c>
    </row>
    <row r="5514" spans="1:15" x14ac:dyDescent="0.25">
      <c r="A5514" t="s">
        <v>70</v>
      </c>
      <c r="B5514">
        <v>2017</v>
      </c>
      <c r="D5514" s="1">
        <v>42970</v>
      </c>
      <c r="E5514" t="s">
        <v>8</v>
      </c>
      <c r="F5514" t="s">
        <v>9</v>
      </c>
      <c r="G5514" t="s">
        <v>10</v>
      </c>
      <c r="H5514">
        <v>3</v>
      </c>
      <c r="J5514">
        <v>2014</v>
      </c>
      <c r="K5514">
        <v>265</v>
      </c>
      <c r="L5514" s="1">
        <v>41904</v>
      </c>
      <c r="M5514">
        <v>43</v>
      </c>
      <c r="N5514">
        <v>2014</v>
      </c>
      <c r="O5514">
        <v>46459</v>
      </c>
    </row>
    <row r="5515" spans="1:15" x14ac:dyDescent="0.25">
      <c r="A5515" t="s">
        <v>70</v>
      </c>
      <c r="B5515">
        <v>2017</v>
      </c>
      <c r="D5515" s="1">
        <v>42971</v>
      </c>
      <c r="E5515" t="s">
        <v>8</v>
      </c>
      <c r="F5515" t="s">
        <v>9</v>
      </c>
      <c r="G5515" t="s">
        <v>10</v>
      </c>
      <c r="H5515">
        <v>1123</v>
      </c>
      <c r="J5515">
        <v>2015</v>
      </c>
      <c r="K5515">
        <v>265</v>
      </c>
      <c r="L5515" s="1">
        <v>42269</v>
      </c>
      <c r="M5515">
        <v>5665</v>
      </c>
      <c r="N5515">
        <v>2015</v>
      </c>
      <c r="O5515">
        <v>117694</v>
      </c>
    </row>
    <row r="5516" spans="1:15" x14ac:dyDescent="0.25">
      <c r="A5516" t="s">
        <v>70</v>
      </c>
      <c r="B5516">
        <v>2017</v>
      </c>
      <c r="D5516" s="1">
        <v>42972</v>
      </c>
      <c r="E5516" t="s">
        <v>8</v>
      </c>
      <c r="F5516" t="s">
        <v>9</v>
      </c>
      <c r="G5516" t="s">
        <v>10</v>
      </c>
      <c r="H5516">
        <v>43</v>
      </c>
      <c r="J5516">
        <v>2016</v>
      </c>
      <c r="K5516">
        <v>265</v>
      </c>
      <c r="L5516" s="1">
        <v>42634</v>
      </c>
      <c r="M5516">
        <v>1026</v>
      </c>
      <c r="N5516">
        <v>2016</v>
      </c>
      <c r="O5516">
        <v>66325</v>
      </c>
    </row>
    <row r="5517" spans="1:15" x14ac:dyDescent="0.25">
      <c r="A5517" t="s">
        <v>70</v>
      </c>
      <c r="B5517">
        <v>2017</v>
      </c>
      <c r="D5517" s="1">
        <v>42973</v>
      </c>
      <c r="E5517" t="s">
        <v>8</v>
      </c>
      <c r="F5517" t="s">
        <v>9</v>
      </c>
      <c r="G5517" t="s">
        <v>10</v>
      </c>
      <c r="H5517">
        <v>405</v>
      </c>
      <c r="J5517">
        <v>2017</v>
      </c>
      <c r="K5517">
        <v>265</v>
      </c>
      <c r="L5517" s="1">
        <v>43000</v>
      </c>
      <c r="M5517">
        <v>183</v>
      </c>
      <c r="N5517">
        <v>2017</v>
      </c>
      <c r="O5517">
        <v>82034</v>
      </c>
    </row>
    <row r="5518" spans="1:15" x14ac:dyDescent="0.25">
      <c r="A5518" t="s">
        <v>70</v>
      </c>
      <c r="B5518">
        <v>2017</v>
      </c>
      <c r="D5518" s="1">
        <v>42974</v>
      </c>
      <c r="E5518" t="s">
        <v>8</v>
      </c>
      <c r="F5518" t="s">
        <v>9</v>
      </c>
      <c r="G5518" t="s">
        <v>10</v>
      </c>
      <c r="H5518">
        <v>15</v>
      </c>
      <c r="J5518">
        <v>2018</v>
      </c>
      <c r="K5518">
        <v>265</v>
      </c>
      <c r="L5518" s="1">
        <v>43365</v>
      </c>
      <c r="M5518">
        <v>2991</v>
      </c>
      <c r="N5518">
        <v>2018</v>
      </c>
      <c r="O5518">
        <v>88244</v>
      </c>
    </row>
    <row r="5519" spans="1:15" x14ac:dyDescent="0.25">
      <c r="A5519" t="s">
        <v>70</v>
      </c>
      <c r="B5519">
        <v>2017</v>
      </c>
      <c r="D5519" s="1">
        <v>42975</v>
      </c>
      <c r="E5519" t="s">
        <v>8</v>
      </c>
      <c r="F5519" t="s">
        <v>9</v>
      </c>
      <c r="G5519" t="s">
        <v>10</v>
      </c>
      <c r="H5519">
        <v>79</v>
      </c>
      <c r="J5519">
        <v>2019</v>
      </c>
      <c r="K5519">
        <v>265</v>
      </c>
      <c r="L5519" s="1">
        <v>43730</v>
      </c>
      <c r="M5519">
        <v>194</v>
      </c>
      <c r="N5519">
        <v>2019</v>
      </c>
      <c r="O5519">
        <v>119056</v>
      </c>
    </row>
    <row r="5520" spans="1:15" x14ac:dyDescent="0.25">
      <c r="A5520" t="s">
        <v>70</v>
      </c>
      <c r="B5520">
        <v>2017</v>
      </c>
      <c r="D5520" s="1">
        <v>42976</v>
      </c>
      <c r="E5520" t="s">
        <v>8</v>
      </c>
      <c r="F5520" t="s">
        <v>9</v>
      </c>
      <c r="G5520" t="s">
        <v>10</v>
      </c>
      <c r="H5520">
        <v>626</v>
      </c>
      <c r="J5520">
        <v>2020</v>
      </c>
      <c r="K5520">
        <v>265</v>
      </c>
      <c r="L5520" s="1">
        <v>44095</v>
      </c>
      <c r="M5520">
        <v>1101</v>
      </c>
      <c r="N5520">
        <v>2020</v>
      </c>
      <c r="O5520">
        <v>46754.526315800002</v>
      </c>
    </row>
    <row r="5521" spans="1:15" x14ac:dyDescent="0.25">
      <c r="A5521" t="s">
        <v>70</v>
      </c>
      <c r="B5521">
        <v>2017</v>
      </c>
      <c r="D5521" s="1">
        <v>42977</v>
      </c>
      <c r="E5521" t="s">
        <v>8</v>
      </c>
      <c r="F5521" t="s">
        <v>9</v>
      </c>
      <c r="G5521" t="s">
        <v>10</v>
      </c>
      <c r="H5521">
        <v>803</v>
      </c>
      <c r="J5521">
        <v>2021</v>
      </c>
      <c r="K5521">
        <v>265</v>
      </c>
      <c r="L5521" s="1">
        <v>44461</v>
      </c>
      <c r="M5521">
        <v>-3</v>
      </c>
      <c r="N5521">
        <v>2021</v>
      </c>
      <c r="O5521">
        <v>48255</v>
      </c>
    </row>
    <row r="5522" spans="1:15" x14ac:dyDescent="0.25">
      <c r="A5522" t="s">
        <v>70</v>
      </c>
      <c r="B5522">
        <v>2017</v>
      </c>
      <c r="D5522" s="1">
        <v>42978</v>
      </c>
      <c r="E5522" t="s">
        <v>8</v>
      </c>
      <c r="F5522" t="s">
        <v>9</v>
      </c>
      <c r="G5522" t="s">
        <v>10</v>
      </c>
      <c r="H5522">
        <v>1090</v>
      </c>
      <c r="J5522">
        <v>1971</v>
      </c>
      <c r="K5522">
        <v>266</v>
      </c>
      <c r="L5522" s="1">
        <v>26199</v>
      </c>
      <c r="M5522">
        <v>170</v>
      </c>
      <c r="N5522">
        <v>1971</v>
      </c>
      <c r="O5522">
        <v>29599</v>
      </c>
    </row>
    <row r="5523" spans="1:15" x14ac:dyDescent="0.25">
      <c r="A5523" t="s">
        <v>70</v>
      </c>
      <c r="B5523">
        <v>2017</v>
      </c>
      <c r="D5523" s="1">
        <v>42979</v>
      </c>
      <c r="E5523" t="s">
        <v>8</v>
      </c>
      <c r="F5523" t="s">
        <v>9</v>
      </c>
      <c r="G5523" t="s">
        <v>10</v>
      </c>
      <c r="H5523">
        <v>95</v>
      </c>
      <c r="J5523">
        <v>1972</v>
      </c>
      <c r="K5523">
        <v>266</v>
      </c>
      <c r="L5523" s="1">
        <v>26564</v>
      </c>
      <c r="M5523">
        <v>1451</v>
      </c>
      <c r="N5523">
        <v>1972</v>
      </c>
      <c r="O5523">
        <v>43650</v>
      </c>
    </row>
    <row r="5524" spans="1:15" x14ac:dyDescent="0.25">
      <c r="A5524" t="s">
        <v>70</v>
      </c>
      <c r="B5524">
        <v>2017</v>
      </c>
      <c r="D5524" s="1">
        <v>42980</v>
      </c>
      <c r="E5524" t="s">
        <v>8</v>
      </c>
      <c r="F5524" t="s">
        <v>9</v>
      </c>
      <c r="G5524" t="s">
        <v>10</v>
      </c>
      <c r="H5524">
        <v>590</v>
      </c>
      <c r="J5524">
        <v>1973</v>
      </c>
      <c r="K5524">
        <v>266</v>
      </c>
      <c r="L5524" s="1">
        <v>26930</v>
      </c>
      <c r="M5524">
        <v>504</v>
      </c>
      <c r="N5524">
        <v>1973</v>
      </c>
      <c r="O5524">
        <v>44717</v>
      </c>
    </row>
    <row r="5525" spans="1:15" x14ac:dyDescent="0.25">
      <c r="A5525" t="s">
        <v>70</v>
      </c>
      <c r="B5525">
        <v>2017</v>
      </c>
      <c r="D5525" s="1">
        <v>42981</v>
      </c>
      <c r="E5525" t="s">
        <v>8</v>
      </c>
      <c r="F5525" t="s">
        <v>9</v>
      </c>
      <c r="G5525" t="s">
        <v>10</v>
      </c>
      <c r="H5525">
        <v>488</v>
      </c>
      <c r="J5525">
        <v>1974</v>
      </c>
      <c r="K5525">
        <v>266</v>
      </c>
      <c r="L5525" s="1">
        <v>27295</v>
      </c>
      <c r="M5525">
        <v>536</v>
      </c>
      <c r="N5525">
        <v>1974</v>
      </c>
      <c r="O5525">
        <v>81990</v>
      </c>
    </row>
    <row r="5526" spans="1:15" x14ac:dyDescent="0.25">
      <c r="A5526" t="s">
        <v>70</v>
      </c>
      <c r="B5526">
        <v>2017</v>
      </c>
      <c r="D5526" s="1">
        <v>42982</v>
      </c>
      <c r="E5526" t="s">
        <v>8</v>
      </c>
      <c r="F5526" t="s">
        <v>9</v>
      </c>
      <c r="G5526" t="s">
        <v>10</v>
      </c>
      <c r="H5526">
        <v>434</v>
      </c>
      <c r="J5526">
        <v>1975</v>
      </c>
      <c r="K5526">
        <v>266</v>
      </c>
      <c r="L5526" s="1">
        <v>27660</v>
      </c>
      <c r="M5526">
        <v>578</v>
      </c>
      <c r="N5526">
        <v>1975</v>
      </c>
      <c r="O5526">
        <v>28201</v>
      </c>
    </row>
    <row r="5527" spans="1:15" x14ac:dyDescent="0.25">
      <c r="A5527" t="s">
        <v>70</v>
      </c>
      <c r="B5527">
        <v>2017</v>
      </c>
      <c r="D5527" s="1">
        <v>42983</v>
      </c>
      <c r="E5527" t="s">
        <v>8</v>
      </c>
      <c r="F5527" t="s">
        <v>9</v>
      </c>
      <c r="G5527" t="s">
        <v>10</v>
      </c>
      <c r="H5527">
        <v>125</v>
      </c>
      <c r="J5527">
        <v>1976</v>
      </c>
      <c r="K5527">
        <v>266</v>
      </c>
      <c r="L5527" s="1">
        <v>28025</v>
      </c>
      <c r="M5527">
        <v>370</v>
      </c>
      <c r="N5527">
        <v>1976</v>
      </c>
      <c r="O5527">
        <v>64050</v>
      </c>
    </row>
    <row r="5528" spans="1:15" x14ac:dyDescent="0.25">
      <c r="A5528" t="s">
        <v>70</v>
      </c>
      <c r="B5528">
        <v>2017</v>
      </c>
      <c r="D5528" s="1">
        <v>42984</v>
      </c>
      <c r="E5528" t="s">
        <v>8</v>
      </c>
      <c r="F5528" t="s">
        <v>9</v>
      </c>
      <c r="G5528" t="s">
        <v>10</v>
      </c>
      <c r="H5528">
        <v>31</v>
      </c>
      <c r="J5528">
        <v>1977</v>
      </c>
      <c r="K5528">
        <v>266</v>
      </c>
      <c r="L5528" s="1">
        <v>28391</v>
      </c>
      <c r="M5528">
        <v>1996</v>
      </c>
      <c r="N5528">
        <v>1977</v>
      </c>
      <c r="O5528">
        <v>39808</v>
      </c>
    </row>
    <row r="5529" spans="1:15" x14ac:dyDescent="0.25">
      <c r="A5529" t="s">
        <v>70</v>
      </c>
      <c r="B5529">
        <v>2017</v>
      </c>
      <c r="D5529" s="1">
        <v>42985</v>
      </c>
      <c r="E5529" t="s">
        <v>8</v>
      </c>
      <c r="F5529" t="s">
        <v>9</v>
      </c>
      <c r="G5529" t="s">
        <v>10</v>
      </c>
      <c r="H5529">
        <v>-1</v>
      </c>
      <c r="J5529">
        <v>1978</v>
      </c>
      <c r="K5529">
        <v>266</v>
      </c>
      <c r="L5529" s="1">
        <v>28756</v>
      </c>
      <c r="M5529">
        <v>361</v>
      </c>
      <c r="N5529">
        <v>1978</v>
      </c>
      <c r="O5529">
        <v>51634</v>
      </c>
    </row>
    <row r="5530" spans="1:15" x14ac:dyDescent="0.25">
      <c r="A5530" t="s">
        <v>70</v>
      </c>
      <c r="B5530">
        <v>2017</v>
      </c>
      <c r="D5530" s="1">
        <v>42986</v>
      </c>
      <c r="E5530" t="s">
        <v>8</v>
      </c>
      <c r="F5530" t="s">
        <v>9</v>
      </c>
      <c r="G5530" t="s">
        <v>10</v>
      </c>
      <c r="H5530">
        <v>529</v>
      </c>
      <c r="J5530">
        <v>1979</v>
      </c>
      <c r="K5530">
        <v>266</v>
      </c>
      <c r="L5530" s="1">
        <v>29121</v>
      </c>
      <c r="M5530">
        <v>68</v>
      </c>
      <c r="N5530">
        <v>1979</v>
      </c>
      <c r="O5530">
        <v>73449</v>
      </c>
    </row>
    <row r="5531" spans="1:15" x14ac:dyDescent="0.25">
      <c r="A5531" t="s">
        <v>70</v>
      </c>
      <c r="B5531">
        <v>2017</v>
      </c>
      <c r="D5531" s="1">
        <v>42987</v>
      </c>
      <c r="E5531" t="s">
        <v>8</v>
      </c>
      <c r="F5531" t="s">
        <v>9</v>
      </c>
      <c r="G5531" t="s">
        <v>10</v>
      </c>
      <c r="H5531">
        <v>310</v>
      </c>
      <c r="J5531">
        <v>1980</v>
      </c>
      <c r="K5531">
        <v>266</v>
      </c>
      <c r="L5531" s="1">
        <v>29486</v>
      </c>
      <c r="M5531">
        <v>704</v>
      </c>
      <c r="N5531">
        <v>1980</v>
      </c>
      <c r="O5531">
        <v>85588</v>
      </c>
    </row>
    <row r="5532" spans="1:15" x14ac:dyDescent="0.25">
      <c r="A5532" t="s">
        <v>70</v>
      </c>
      <c r="B5532">
        <v>2017</v>
      </c>
      <c r="D5532" s="1">
        <v>42988</v>
      </c>
      <c r="E5532" t="s">
        <v>8</v>
      </c>
      <c r="F5532" t="s">
        <v>9</v>
      </c>
      <c r="G5532" t="s">
        <v>10</v>
      </c>
      <c r="H5532">
        <v>482</v>
      </c>
      <c r="J5532">
        <v>1981</v>
      </c>
      <c r="K5532">
        <v>266</v>
      </c>
      <c r="L5532" s="1">
        <v>29852</v>
      </c>
      <c r="M5532">
        <v>4801</v>
      </c>
      <c r="N5532">
        <v>1981</v>
      </c>
      <c r="O5532">
        <v>36857</v>
      </c>
    </row>
    <row r="5533" spans="1:15" x14ac:dyDescent="0.25">
      <c r="A5533" t="s">
        <v>70</v>
      </c>
      <c r="B5533">
        <v>2017</v>
      </c>
      <c r="D5533" s="1">
        <v>42989</v>
      </c>
      <c r="E5533" t="s">
        <v>8</v>
      </c>
      <c r="F5533" t="s">
        <v>9</v>
      </c>
      <c r="G5533" t="s">
        <v>10</v>
      </c>
      <c r="H5533">
        <v>50</v>
      </c>
      <c r="J5533">
        <v>1982</v>
      </c>
      <c r="K5533">
        <v>266</v>
      </c>
      <c r="L5533" s="1">
        <v>30217</v>
      </c>
      <c r="M5533">
        <v>9104</v>
      </c>
      <c r="N5533">
        <v>1982</v>
      </c>
      <c r="O5533">
        <v>64573</v>
      </c>
    </row>
    <row r="5534" spans="1:15" x14ac:dyDescent="0.25">
      <c r="A5534" t="s">
        <v>70</v>
      </c>
      <c r="B5534">
        <v>2017</v>
      </c>
      <c r="D5534" s="1">
        <v>42990</v>
      </c>
      <c r="E5534" t="s">
        <v>8</v>
      </c>
      <c r="F5534" t="s">
        <v>9</v>
      </c>
      <c r="G5534" t="s">
        <v>10</v>
      </c>
      <c r="H5534">
        <v>1028</v>
      </c>
      <c r="J5534">
        <v>1983</v>
      </c>
      <c r="K5534">
        <v>266</v>
      </c>
      <c r="L5534" s="1">
        <v>30582</v>
      </c>
      <c r="M5534">
        <v>17</v>
      </c>
      <c r="N5534">
        <v>1983</v>
      </c>
      <c r="O5534">
        <v>112323</v>
      </c>
    </row>
    <row r="5535" spans="1:15" x14ac:dyDescent="0.25">
      <c r="A5535" t="s">
        <v>70</v>
      </c>
      <c r="B5535">
        <v>2017</v>
      </c>
      <c r="D5535" s="1">
        <v>42991</v>
      </c>
      <c r="E5535" t="s">
        <v>8</v>
      </c>
      <c r="F5535" t="s">
        <v>9</v>
      </c>
      <c r="G5535" t="s">
        <v>10</v>
      </c>
      <c r="H5535">
        <v>2944</v>
      </c>
      <c r="J5535">
        <v>1984</v>
      </c>
      <c r="K5535">
        <v>266</v>
      </c>
      <c r="L5535" s="1">
        <v>30947</v>
      </c>
      <c r="M5535">
        <v>4810</v>
      </c>
      <c r="N5535">
        <v>1984</v>
      </c>
      <c r="O5535">
        <v>95083</v>
      </c>
    </row>
    <row r="5536" spans="1:15" x14ac:dyDescent="0.25">
      <c r="A5536" t="s">
        <v>70</v>
      </c>
      <c r="B5536">
        <v>2017</v>
      </c>
      <c r="D5536" s="1">
        <v>42992</v>
      </c>
      <c r="E5536" t="s">
        <v>8</v>
      </c>
      <c r="F5536" t="s">
        <v>9</v>
      </c>
      <c r="G5536" t="s">
        <v>10</v>
      </c>
      <c r="H5536">
        <v>4519</v>
      </c>
      <c r="J5536">
        <v>1985</v>
      </c>
      <c r="K5536">
        <v>266</v>
      </c>
      <c r="L5536" s="1">
        <v>31313</v>
      </c>
      <c r="M5536">
        <v>115</v>
      </c>
      <c r="N5536">
        <v>1985</v>
      </c>
      <c r="O5536">
        <v>43575</v>
      </c>
    </row>
    <row r="5537" spans="1:15" x14ac:dyDescent="0.25">
      <c r="A5537" t="s">
        <v>70</v>
      </c>
      <c r="B5537">
        <v>2017</v>
      </c>
      <c r="D5537" s="1">
        <v>42993</v>
      </c>
      <c r="E5537" t="s">
        <v>8</v>
      </c>
      <c r="F5537" t="s">
        <v>9</v>
      </c>
      <c r="G5537" t="s">
        <v>10</v>
      </c>
      <c r="H5537">
        <v>5181</v>
      </c>
      <c r="J5537">
        <v>1986</v>
      </c>
      <c r="K5537">
        <v>266</v>
      </c>
      <c r="L5537" s="1">
        <v>31678</v>
      </c>
      <c r="M5537">
        <v>414</v>
      </c>
      <c r="N5537">
        <v>1986</v>
      </c>
      <c r="O5537">
        <v>16621</v>
      </c>
    </row>
    <row r="5538" spans="1:15" x14ac:dyDescent="0.25">
      <c r="A5538" t="s">
        <v>70</v>
      </c>
      <c r="B5538">
        <v>2017</v>
      </c>
      <c r="D5538" s="1">
        <v>42994</v>
      </c>
      <c r="E5538" t="s">
        <v>8</v>
      </c>
      <c r="F5538" t="s">
        <v>9</v>
      </c>
      <c r="G5538" t="s">
        <v>10</v>
      </c>
      <c r="H5538">
        <v>4818</v>
      </c>
      <c r="J5538">
        <v>1987</v>
      </c>
      <c r="K5538">
        <v>266</v>
      </c>
      <c r="L5538" s="1">
        <v>32043</v>
      </c>
      <c r="M5538">
        <v>6621</v>
      </c>
      <c r="N5538">
        <v>1987</v>
      </c>
      <c r="O5538">
        <v>35764</v>
      </c>
    </row>
    <row r="5539" spans="1:15" x14ac:dyDescent="0.25">
      <c r="A5539" t="s">
        <v>70</v>
      </c>
      <c r="B5539">
        <v>2017</v>
      </c>
      <c r="D5539" s="1">
        <v>42995</v>
      </c>
      <c r="E5539" t="s">
        <v>8</v>
      </c>
      <c r="F5539" t="s">
        <v>9</v>
      </c>
      <c r="G5539" t="s">
        <v>10</v>
      </c>
      <c r="H5539">
        <v>3147</v>
      </c>
      <c r="J5539">
        <v>1988</v>
      </c>
      <c r="K5539">
        <v>266</v>
      </c>
      <c r="L5539" s="1">
        <v>32408</v>
      </c>
      <c r="M5539">
        <v>36</v>
      </c>
      <c r="N5539">
        <v>1988</v>
      </c>
      <c r="O5539">
        <v>20188</v>
      </c>
    </row>
    <row r="5540" spans="1:15" x14ac:dyDescent="0.25">
      <c r="A5540" t="s">
        <v>70</v>
      </c>
      <c r="B5540">
        <v>2017</v>
      </c>
      <c r="D5540" s="1">
        <v>42996</v>
      </c>
      <c r="E5540" t="s">
        <v>8</v>
      </c>
      <c r="F5540" t="s">
        <v>9</v>
      </c>
      <c r="G5540" t="s">
        <v>10</v>
      </c>
      <c r="H5540">
        <v>2271</v>
      </c>
      <c r="J5540">
        <v>1989</v>
      </c>
      <c r="K5540">
        <v>266</v>
      </c>
      <c r="L5540" s="1">
        <v>32774</v>
      </c>
      <c r="M5540">
        <v>0</v>
      </c>
      <c r="N5540">
        <v>1989</v>
      </c>
      <c r="O5540">
        <v>127173</v>
      </c>
    </row>
    <row r="5541" spans="1:15" x14ac:dyDescent="0.25">
      <c r="A5541" t="s">
        <v>70</v>
      </c>
      <c r="B5541">
        <v>2017</v>
      </c>
      <c r="D5541" s="1">
        <v>42997</v>
      </c>
      <c r="E5541" t="s">
        <v>8</v>
      </c>
      <c r="F5541" t="s">
        <v>9</v>
      </c>
      <c r="G5541" t="s">
        <v>10</v>
      </c>
      <c r="H5541">
        <v>240</v>
      </c>
      <c r="J5541">
        <v>1990</v>
      </c>
      <c r="K5541">
        <v>266</v>
      </c>
      <c r="L5541" s="1">
        <v>33139</v>
      </c>
      <c r="M5541">
        <v>0</v>
      </c>
      <c r="N5541">
        <v>1990</v>
      </c>
      <c r="O5541">
        <v>46853</v>
      </c>
    </row>
    <row r="5542" spans="1:15" x14ac:dyDescent="0.25">
      <c r="A5542" t="s">
        <v>70</v>
      </c>
      <c r="B5542">
        <v>2017</v>
      </c>
      <c r="D5542" s="1">
        <v>42998</v>
      </c>
      <c r="E5542" t="s">
        <v>8</v>
      </c>
      <c r="F5542" t="s">
        <v>9</v>
      </c>
      <c r="G5542" t="s">
        <v>10</v>
      </c>
      <c r="H5542">
        <v>559</v>
      </c>
      <c r="J5542">
        <v>1991</v>
      </c>
      <c r="K5542">
        <v>266</v>
      </c>
      <c r="L5542" s="1">
        <v>33504</v>
      </c>
      <c r="M5542">
        <v>11</v>
      </c>
      <c r="N5542">
        <v>1991</v>
      </c>
      <c r="O5542">
        <v>41872</v>
      </c>
    </row>
    <row r="5543" spans="1:15" x14ac:dyDescent="0.25">
      <c r="A5543" t="s">
        <v>70</v>
      </c>
      <c r="B5543">
        <v>2017</v>
      </c>
      <c r="D5543" s="1">
        <v>42999</v>
      </c>
      <c r="E5543" t="s">
        <v>8</v>
      </c>
      <c r="F5543" t="s">
        <v>9</v>
      </c>
      <c r="G5543" t="s">
        <v>10</v>
      </c>
      <c r="H5543">
        <v>234</v>
      </c>
      <c r="J5543">
        <v>1992</v>
      </c>
      <c r="K5543">
        <v>266</v>
      </c>
      <c r="L5543" s="1">
        <v>33869</v>
      </c>
      <c r="M5543">
        <v>2203</v>
      </c>
      <c r="N5543">
        <v>1992</v>
      </c>
      <c r="O5543">
        <v>86450</v>
      </c>
    </row>
    <row r="5544" spans="1:15" x14ac:dyDescent="0.25">
      <c r="A5544" t="s">
        <v>70</v>
      </c>
      <c r="B5544">
        <v>2017</v>
      </c>
      <c r="D5544" s="1">
        <v>43000</v>
      </c>
      <c r="E5544" t="s">
        <v>8</v>
      </c>
      <c r="F5544" t="s">
        <v>9</v>
      </c>
      <c r="G5544" t="s">
        <v>10</v>
      </c>
      <c r="H5544">
        <v>183</v>
      </c>
      <c r="J5544">
        <v>1993</v>
      </c>
      <c r="K5544">
        <v>266</v>
      </c>
      <c r="L5544" s="1">
        <v>34235</v>
      </c>
      <c r="M5544">
        <v>1539</v>
      </c>
      <c r="N5544">
        <v>1993</v>
      </c>
      <c r="O5544">
        <v>190784</v>
      </c>
    </row>
    <row r="5545" spans="1:15" x14ac:dyDescent="0.25">
      <c r="A5545" t="s">
        <v>70</v>
      </c>
      <c r="B5545">
        <v>2017</v>
      </c>
      <c r="D5545" s="1">
        <v>43001</v>
      </c>
      <c r="E5545" t="s">
        <v>8</v>
      </c>
      <c r="F5545" t="s">
        <v>9</v>
      </c>
      <c r="G5545" t="s">
        <v>10</v>
      </c>
      <c r="H5545">
        <v>13</v>
      </c>
      <c r="J5545">
        <v>1994</v>
      </c>
      <c r="K5545">
        <v>266</v>
      </c>
      <c r="L5545" s="1">
        <v>34600</v>
      </c>
      <c r="M5545">
        <v>5</v>
      </c>
      <c r="N5545">
        <v>1994</v>
      </c>
      <c r="O5545">
        <v>70617</v>
      </c>
    </row>
    <row r="5546" spans="1:15" x14ac:dyDescent="0.25">
      <c r="A5546" t="s">
        <v>70</v>
      </c>
      <c r="B5546">
        <v>2017</v>
      </c>
      <c r="D5546" s="1">
        <v>43002</v>
      </c>
      <c r="E5546" t="s">
        <v>8</v>
      </c>
      <c r="F5546" t="s">
        <v>9</v>
      </c>
      <c r="G5546" t="s">
        <v>10</v>
      </c>
      <c r="H5546">
        <v>324</v>
      </c>
      <c r="J5546">
        <v>1995</v>
      </c>
      <c r="K5546">
        <v>266</v>
      </c>
      <c r="L5546" s="1">
        <v>34965</v>
      </c>
      <c r="M5546">
        <v>46</v>
      </c>
      <c r="N5546">
        <v>1995</v>
      </c>
      <c r="O5546">
        <v>54359</v>
      </c>
    </row>
    <row r="5547" spans="1:15" x14ac:dyDescent="0.25">
      <c r="A5547" t="s">
        <v>70</v>
      </c>
      <c r="B5547">
        <v>2017</v>
      </c>
      <c r="D5547" s="1">
        <v>43003</v>
      </c>
      <c r="E5547" t="s">
        <v>8</v>
      </c>
      <c r="F5547" t="s">
        <v>9</v>
      </c>
      <c r="G5547" t="s">
        <v>10</v>
      </c>
      <c r="H5547">
        <v>696</v>
      </c>
      <c r="J5547">
        <v>1999</v>
      </c>
      <c r="K5547">
        <v>266</v>
      </c>
      <c r="L5547" s="1">
        <v>36426</v>
      </c>
      <c r="M5547">
        <v>0</v>
      </c>
      <c r="N5547">
        <v>1999</v>
      </c>
      <c r="O5547">
        <v>72404</v>
      </c>
    </row>
    <row r="5548" spans="1:15" x14ac:dyDescent="0.25">
      <c r="A5548" t="s">
        <v>70</v>
      </c>
      <c r="B5548">
        <v>2017</v>
      </c>
      <c r="D5548" s="1">
        <v>43004</v>
      </c>
      <c r="E5548" t="s">
        <v>8</v>
      </c>
      <c r="F5548" t="s">
        <v>9</v>
      </c>
      <c r="G5548" t="s">
        <v>10</v>
      </c>
      <c r="H5548">
        <v>875</v>
      </c>
      <c r="J5548">
        <v>2000</v>
      </c>
      <c r="K5548">
        <v>266</v>
      </c>
      <c r="L5548" s="1">
        <v>36791</v>
      </c>
      <c r="M5548">
        <v>35</v>
      </c>
      <c r="N5548">
        <v>2000</v>
      </c>
      <c r="O5548">
        <v>43243</v>
      </c>
    </row>
    <row r="5549" spans="1:15" x14ac:dyDescent="0.25">
      <c r="A5549" t="s">
        <v>70</v>
      </c>
      <c r="B5549">
        <v>2017</v>
      </c>
      <c r="D5549" s="1">
        <v>43005</v>
      </c>
      <c r="E5549" t="s">
        <v>8</v>
      </c>
      <c r="F5549" t="s">
        <v>9</v>
      </c>
      <c r="G5549" t="s">
        <v>10</v>
      </c>
      <c r="H5549">
        <v>411</v>
      </c>
      <c r="J5549">
        <v>2001</v>
      </c>
      <c r="K5549">
        <v>266</v>
      </c>
      <c r="L5549" s="1">
        <v>37157</v>
      </c>
      <c r="M5549">
        <v>87</v>
      </c>
      <c r="N5549">
        <v>2001</v>
      </c>
      <c r="O5549">
        <v>49389</v>
      </c>
    </row>
    <row r="5550" spans="1:15" x14ac:dyDescent="0.25">
      <c r="A5550" t="s">
        <v>70</v>
      </c>
      <c r="B5550">
        <v>2017</v>
      </c>
      <c r="D5550" s="1">
        <v>43006</v>
      </c>
      <c r="E5550" t="s">
        <v>8</v>
      </c>
      <c r="F5550" t="s">
        <v>9</v>
      </c>
      <c r="G5550" t="s">
        <v>10</v>
      </c>
      <c r="H5550">
        <v>50</v>
      </c>
      <c r="J5550">
        <v>2002</v>
      </c>
      <c r="K5550">
        <v>266</v>
      </c>
      <c r="L5550" s="1">
        <v>37522</v>
      </c>
      <c r="M5550">
        <v>1512</v>
      </c>
      <c r="N5550">
        <v>2002</v>
      </c>
      <c r="O5550">
        <v>51245</v>
      </c>
    </row>
    <row r="5551" spans="1:15" x14ac:dyDescent="0.25">
      <c r="A5551" t="s">
        <v>70</v>
      </c>
      <c r="B5551">
        <v>2017</v>
      </c>
      <c r="D5551" s="1">
        <v>43007</v>
      </c>
      <c r="E5551" t="s">
        <v>8</v>
      </c>
      <c r="F5551" t="s">
        <v>9</v>
      </c>
      <c r="G5551" t="s">
        <v>10</v>
      </c>
      <c r="H5551">
        <v>103</v>
      </c>
      <c r="J5551">
        <v>2003</v>
      </c>
      <c r="K5551">
        <v>266</v>
      </c>
      <c r="L5551" s="1">
        <v>37887</v>
      </c>
      <c r="M5551">
        <v>1897</v>
      </c>
      <c r="N5551">
        <v>2003</v>
      </c>
      <c r="O5551">
        <v>43111</v>
      </c>
    </row>
    <row r="5552" spans="1:15" x14ac:dyDescent="0.25">
      <c r="A5552" t="s">
        <v>70</v>
      </c>
      <c r="B5552">
        <v>2017</v>
      </c>
      <c r="D5552" s="1">
        <v>43008</v>
      </c>
      <c r="E5552" t="s">
        <v>8</v>
      </c>
      <c r="F5552" t="s">
        <v>9</v>
      </c>
      <c r="G5552" t="s">
        <v>10</v>
      </c>
      <c r="H5552">
        <v>360</v>
      </c>
      <c r="J5552">
        <v>2004</v>
      </c>
      <c r="K5552">
        <v>266</v>
      </c>
      <c r="L5552" s="1">
        <v>38252</v>
      </c>
      <c r="M5552">
        <v>2147</v>
      </c>
      <c r="N5552">
        <v>2004</v>
      </c>
      <c r="O5552">
        <v>67711</v>
      </c>
    </row>
    <row r="5553" spans="1:15" x14ac:dyDescent="0.25">
      <c r="A5553" t="s">
        <v>70</v>
      </c>
      <c r="B5553">
        <v>2017</v>
      </c>
      <c r="D5553" s="1">
        <v>43009</v>
      </c>
      <c r="E5553" t="s">
        <v>8</v>
      </c>
      <c r="F5553" t="s">
        <v>9</v>
      </c>
      <c r="G5553" t="s">
        <v>10</v>
      </c>
      <c r="H5553">
        <v>16</v>
      </c>
      <c r="J5553">
        <v>2005</v>
      </c>
      <c r="K5553">
        <v>266</v>
      </c>
      <c r="L5553" s="1">
        <v>38618</v>
      </c>
      <c r="M5553">
        <v>771</v>
      </c>
      <c r="N5553">
        <v>2005</v>
      </c>
      <c r="O5553">
        <v>22780</v>
      </c>
    </row>
    <row r="5554" spans="1:15" x14ac:dyDescent="0.25">
      <c r="A5554" t="s">
        <v>70</v>
      </c>
      <c r="B5554">
        <v>2017</v>
      </c>
      <c r="D5554" s="1">
        <v>43010</v>
      </c>
      <c r="E5554" t="s">
        <v>8</v>
      </c>
      <c r="F5554" t="s">
        <v>9</v>
      </c>
      <c r="G5554" t="s">
        <v>10</v>
      </c>
      <c r="H5554">
        <v>7</v>
      </c>
      <c r="J5554">
        <v>2006</v>
      </c>
      <c r="K5554">
        <v>266</v>
      </c>
      <c r="L5554" s="1">
        <v>38983</v>
      </c>
      <c r="M5554">
        <v>157</v>
      </c>
      <c r="N5554">
        <v>2006</v>
      </c>
      <c r="O5554">
        <v>35779</v>
      </c>
    </row>
    <row r="5555" spans="1:15" x14ac:dyDescent="0.25">
      <c r="A5555" t="s">
        <v>70</v>
      </c>
      <c r="B5555">
        <v>2017</v>
      </c>
      <c r="D5555" s="1">
        <v>43011</v>
      </c>
      <c r="E5555" t="s">
        <v>8</v>
      </c>
      <c r="F5555" t="s">
        <v>9</v>
      </c>
      <c r="G5555" t="s">
        <v>10</v>
      </c>
      <c r="H5555">
        <v>108</v>
      </c>
      <c r="J5555">
        <v>2007</v>
      </c>
      <c r="K5555">
        <v>266</v>
      </c>
      <c r="L5555" s="1">
        <v>39348</v>
      </c>
      <c r="M5555">
        <v>306</v>
      </c>
      <c r="N5555">
        <v>2007</v>
      </c>
      <c r="O5555">
        <v>13221</v>
      </c>
    </row>
    <row r="5556" spans="1:15" x14ac:dyDescent="0.25">
      <c r="A5556" t="s">
        <v>70</v>
      </c>
      <c r="B5556">
        <v>2017</v>
      </c>
      <c r="D5556" s="1">
        <v>43012</v>
      </c>
      <c r="E5556" t="s">
        <v>8</v>
      </c>
      <c r="F5556" t="s">
        <v>9</v>
      </c>
      <c r="G5556" t="s">
        <v>10</v>
      </c>
      <c r="H5556">
        <v>216</v>
      </c>
      <c r="J5556">
        <v>2008</v>
      </c>
      <c r="K5556">
        <v>266</v>
      </c>
      <c r="L5556" s="1">
        <v>39713</v>
      </c>
      <c r="M5556">
        <v>1377</v>
      </c>
      <c r="N5556">
        <v>2008</v>
      </c>
      <c r="O5556">
        <v>42917</v>
      </c>
    </row>
    <row r="5557" spans="1:15" x14ac:dyDescent="0.25">
      <c r="A5557" t="s">
        <v>70</v>
      </c>
      <c r="B5557">
        <v>2017</v>
      </c>
      <c r="D5557" s="1">
        <v>43013</v>
      </c>
      <c r="E5557" t="s">
        <v>8</v>
      </c>
      <c r="F5557" t="s">
        <v>9</v>
      </c>
      <c r="G5557" t="s">
        <v>10</v>
      </c>
      <c r="H5557">
        <v>207</v>
      </c>
      <c r="J5557">
        <v>2009</v>
      </c>
      <c r="K5557">
        <v>266</v>
      </c>
      <c r="L5557" s="1">
        <v>40079</v>
      </c>
      <c r="M5557">
        <v>222</v>
      </c>
      <c r="N5557">
        <v>2009</v>
      </c>
      <c r="O5557">
        <v>114488</v>
      </c>
    </row>
    <row r="5558" spans="1:15" x14ac:dyDescent="0.25">
      <c r="A5558" t="s">
        <v>70</v>
      </c>
      <c r="B5558">
        <v>2017</v>
      </c>
      <c r="D5558" s="1">
        <v>43014</v>
      </c>
      <c r="E5558" t="s">
        <v>8</v>
      </c>
      <c r="F5558" t="s">
        <v>9</v>
      </c>
      <c r="G5558" t="s">
        <v>10</v>
      </c>
      <c r="H5558">
        <v>144</v>
      </c>
      <c r="J5558">
        <v>2010</v>
      </c>
      <c r="K5558">
        <v>266</v>
      </c>
      <c r="L5558" s="1">
        <v>40444</v>
      </c>
      <c r="M5558">
        <v>577</v>
      </c>
      <c r="N5558">
        <v>2010</v>
      </c>
      <c r="O5558">
        <v>49908</v>
      </c>
    </row>
    <row r="5559" spans="1:15" x14ac:dyDescent="0.25">
      <c r="A5559" t="s">
        <v>70</v>
      </c>
      <c r="B5559">
        <v>2017</v>
      </c>
      <c r="D5559" s="1">
        <v>43015</v>
      </c>
      <c r="E5559" t="s">
        <v>8</v>
      </c>
      <c r="F5559" t="s">
        <v>9</v>
      </c>
      <c r="G5559" t="s">
        <v>10</v>
      </c>
      <c r="H5559">
        <v>1126</v>
      </c>
      <c r="J5559">
        <v>2011</v>
      </c>
      <c r="K5559">
        <v>266</v>
      </c>
      <c r="L5559" s="1">
        <v>40809</v>
      </c>
      <c r="M5559">
        <v>739</v>
      </c>
      <c r="N5559">
        <v>2011</v>
      </c>
      <c r="O5559">
        <v>50945</v>
      </c>
    </row>
    <row r="5560" spans="1:15" x14ac:dyDescent="0.25">
      <c r="A5560" t="s">
        <v>70</v>
      </c>
      <c r="B5560">
        <v>2017</v>
      </c>
      <c r="D5560" s="1">
        <v>43016</v>
      </c>
      <c r="E5560" t="s">
        <v>8</v>
      </c>
      <c r="F5560" t="s">
        <v>9</v>
      </c>
      <c r="G5560" t="s">
        <v>10</v>
      </c>
      <c r="H5560">
        <v>581</v>
      </c>
      <c r="J5560">
        <v>2012</v>
      </c>
      <c r="K5560">
        <v>266</v>
      </c>
      <c r="L5560" s="1">
        <v>41174</v>
      </c>
      <c r="M5560">
        <v>2677</v>
      </c>
      <c r="N5560">
        <v>2012</v>
      </c>
      <c r="O5560">
        <v>102924</v>
      </c>
    </row>
    <row r="5561" spans="1:15" x14ac:dyDescent="0.25">
      <c r="A5561" t="s">
        <v>70</v>
      </c>
      <c r="B5561">
        <v>2017</v>
      </c>
      <c r="D5561" s="1">
        <v>43017</v>
      </c>
      <c r="E5561" t="s">
        <v>8</v>
      </c>
      <c r="F5561" t="s">
        <v>9</v>
      </c>
      <c r="G5561" t="s">
        <v>10</v>
      </c>
      <c r="H5561">
        <v>924</v>
      </c>
      <c r="J5561">
        <v>2013</v>
      </c>
      <c r="K5561">
        <v>266</v>
      </c>
      <c r="L5561" s="1">
        <v>41540</v>
      </c>
      <c r="M5561">
        <v>1098</v>
      </c>
      <c r="N5561">
        <v>2013</v>
      </c>
      <c r="O5561">
        <v>95474</v>
      </c>
    </row>
    <row r="5562" spans="1:15" x14ac:dyDescent="0.25">
      <c r="A5562" t="s">
        <v>70</v>
      </c>
      <c r="B5562">
        <v>2017</v>
      </c>
      <c r="D5562" s="1">
        <v>43018</v>
      </c>
      <c r="E5562" t="s">
        <v>8</v>
      </c>
      <c r="F5562" t="s">
        <v>9</v>
      </c>
      <c r="G5562" t="s">
        <v>10</v>
      </c>
      <c r="H5562">
        <v>2</v>
      </c>
      <c r="J5562">
        <v>2014</v>
      </c>
      <c r="K5562">
        <v>266</v>
      </c>
      <c r="L5562" s="1">
        <v>41905</v>
      </c>
      <c r="M5562">
        <v>675</v>
      </c>
      <c r="N5562">
        <v>2014</v>
      </c>
      <c r="O5562">
        <v>47134</v>
      </c>
    </row>
    <row r="5563" spans="1:15" x14ac:dyDescent="0.25">
      <c r="A5563" t="s">
        <v>70</v>
      </c>
      <c r="B5563">
        <v>2018</v>
      </c>
      <c r="D5563" s="1">
        <v>43261</v>
      </c>
      <c r="E5563" t="s">
        <v>8</v>
      </c>
      <c r="F5563" t="s">
        <v>9</v>
      </c>
      <c r="G5563" t="s">
        <v>10</v>
      </c>
      <c r="H5563">
        <v>0</v>
      </c>
      <c r="J5563">
        <v>2015</v>
      </c>
      <c r="K5563">
        <v>266</v>
      </c>
      <c r="L5563" s="1">
        <v>42270</v>
      </c>
      <c r="M5563">
        <v>4043</v>
      </c>
      <c r="N5563">
        <v>2015</v>
      </c>
      <c r="O5563">
        <v>121737</v>
      </c>
    </row>
    <row r="5564" spans="1:15" x14ac:dyDescent="0.25">
      <c r="A5564" t="s">
        <v>70</v>
      </c>
      <c r="B5564">
        <v>2018</v>
      </c>
      <c r="D5564" s="1">
        <v>43262</v>
      </c>
      <c r="E5564" t="s">
        <v>8</v>
      </c>
      <c r="F5564" t="s">
        <v>9</v>
      </c>
      <c r="G5564" t="s">
        <v>10</v>
      </c>
      <c r="H5564">
        <v>2</v>
      </c>
      <c r="J5564">
        <v>2016</v>
      </c>
      <c r="K5564">
        <v>266</v>
      </c>
      <c r="L5564" s="1">
        <v>42635</v>
      </c>
      <c r="M5564">
        <v>894</v>
      </c>
      <c r="N5564">
        <v>2016</v>
      </c>
      <c r="O5564">
        <v>67219</v>
      </c>
    </row>
    <row r="5565" spans="1:15" x14ac:dyDescent="0.25">
      <c r="A5565" t="s">
        <v>70</v>
      </c>
      <c r="B5565">
        <v>2018</v>
      </c>
      <c r="D5565" s="1">
        <v>43263</v>
      </c>
      <c r="E5565" t="s">
        <v>8</v>
      </c>
      <c r="F5565" t="s">
        <v>9</v>
      </c>
      <c r="G5565" t="s">
        <v>10</v>
      </c>
      <c r="H5565">
        <v>3</v>
      </c>
      <c r="J5565">
        <v>2017</v>
      </c>
      <c r="K5565">
        <v>266</v>
      </c>
      <c r="L5565" s="1">
        <v>43001</v>
      </c>
      <c r="M5565">
        <v>13</v>
      </c>
      <c r="N5565">
        <v>2017</v>
      </c>
      <c r="O5565">
        <v>82047</v>
      </c>
    </row>
    <row r="5566" spans="1:15" x14ac:dyDescent="0.25">
      <c r="A5566" t="s">
        <v>70</v>
      </c>
      <c r="B5566">
        <v>2018</v>
      </c>
      <c r="D5566" s="1">
        <v>43264</v>
      </c>
      <c r="E5566" t="s">
        <v>8</v>
      </c>
      <c r="F5566" t="s">
        <v>9</v>
      </c>
      <c r="G5566" t="s">
        <v>10</v>
      </c>
      <c r="H5566">
        <v>1</v>
      </c>
      <c r="J5566">
        <v>2018</v>
      </c>
      <c r="K5566">
        <v>266</v>
      </c>
      <c r="L5566" s="1">
        <v>43366</v>
      </c>
      <c r="M5566">
        <v>1263</v>
      </c>
      <c r="N5566">
        <v>2018</v>
      </c>
      <c r="O5566">
        <v>89507</v>
      </c>
    </row>
    <row r="5567" spans="1:15" x14ac:dyDescent="0.25">
      <c r="A5567" t="s">
        <v>70</v>
      </c>
      <c r="B5567">
        <v>2018</v>
      </c>
      <c r="D5567" s="1">
        <v>43265</v>
      </c>
      <c r="E5567" t="s">
        <v>8</v>
      </c>
      <c r="F5567" t="s">
        <v>9</v>
      </c>
      <c r="G5567" t="s">
        <v>10</v>
      </c>
      <c r="H5567">
        <v>16</v>
      </c>
      <c r="J5567">
        <v>2019</v>
      </c>
      <c r="K5567">
        <v>266</v>
      </c>
      <c r="L5567" s="1">
        <v>43731</v>
      </c>
      <c r="M5567">
        <v>1372</v>
      </c>
      <c r="N5567">
        <v>2019</v>
      </c>
      <c r="O5567">
        <v>120428</v>
      </c>
    </row>
    <row r="5568" spans="1:15" x14ac:dyDescent="0.25">
      <c r="A5568" t="s">
        <v>70</v>
      </c>
      <c r="B5568">
        <v>2018</v>
      </c>
      <c r="D5568" s="1">
        <v>43266</v>
      </c>
      <c r="E5568" t="s">
        <v>8</v>
      </c>
      <c r="F5568" t="s">
        <v>9</v>
      </c>
      <c r="G5568" t="s">
        <v>10</v>
      </c>
      <c r="H5568">
        <v>19</v>
      </c>
      <c r="J5568">
        <v>2020</v>
      </c>
      <c r="K5568">
        <v>266</v>
      </c>
      <c r="L5568" s="1">
        <v>44096</v>
      </c>
      <c r="M5568">
        <v>895</v>
      </c>
      <c r="N5568">
        <v>2020</v>
      </c>
      <c r="O5568">
        <v>47649.526315800002</v>
      </c>
    </row>
    <row r="5569" spans="1:15" x14ac:dyDescent="0.25">
      <c r="A5569" t="s">
        <v>70</v>
      </c>
      <c r="B5569">
        <v>2018</v>
      </c>
      <c r="D5569" s="1">
        <v>43267</v>
      </c>
      <c r="E5569" t="s">
        <v>8</v>
      </c>
      <c r="F5569" t="s">
        <v>9</v>
      </c>
      <c r="G5569" t="s">
        <v>10</v>
      </c>
      <c r="H5569">
        <v>17</v>
      </c>
      <c r="J5569">
        <v>2021</v>
      </c>
      <c r="K5569">
        <v>266</v>
      </c>
      <c r="L5569" s="1">
        <v>44462</v>
      </c>
      <c r="M5569">
        <v>295</v>
      </c>
      <c r="N5569">
        <v>2021</v>
      </c>
      <c r="O5569">
        <v>48550</v>
      </c>
    </row>
    <row r="5570" spans="1:15" x14ac:dyDescent="0.25">
      <c r="A5570" t="s">
        <v>70</v>
      </c>
      <c r="B5570">
        <v>2018</v>
      </c>
      <c r="D5570" s="1">
        <v>43268</v>
      </c>
      <c r="E5570" t="s">
        <v>8</v>
      </c>
      <c r="F5570" t="s">
        <v>9</v>
      </c>
      <c r="G5570" t="s">
        <v>10</v>
      </c>
      <c r="H5570">
        <v>7</v>
      </c>
      <c r="J5570">
        <v>1971</v>
      </c>
      <c r="K5570">
        <v>267</v>
      </c>
      <c r="L5570" s="1">
        <v>26200</v>
      </c>
      <c r="M5570">
        <v>59</v>
      </c>
      <c r="N5570">
        <v>1971</v>
      </c>
      <c r="O5570">
        <v>29658</v>
      </c>
    </row>
    <row r="5571" spans="1:15" x14ac:dyDescent="0.25">
      <c r="A5571" t="s">
        <v>70</v>
      </c>
      <c r="B5571">
        <v>2018</v>
      </c>
      <c r="D5571" s="1">
        <v>43269</v>
      </c>
      <c r="E5571" t="s">
        <v>8</v>
      </c>
      <c r="F5571" t="s">
        <v>9</v>
      </c>
      <c r="G5571" t="s">
        <v>10</v>
      </c>
      <c r="H5571">
        <v>4</v>
      </c>
      <c r="J5571">
        <v>1972</v>
      </c>
      <c r="K5571">
        <v>267</v>
      </c>
      <c r="L5571" s="1">
        <v>26565</v>
      </c>
      <c r="M5571">
        <v>54</v>
      </c>
      <c r="N5571">
        <v>1972</v>
      </c>
      <c r="O5571">
        <v>43704</v>
      </c>
    </row>
    <row r="5572" spans="1:15" x14ac:dyDescent="0.25">
      <c r="A5572" t="s">
        <v>70</v>
      </c>
      <c r="B5572">
        <v>2018</v>
      </c>
      <c r="D5572" s="1">
        <v>43270</v>
      </c>
      <c r="E5572" t="s">
        <v>8</v>
      </c>
      <c r="F5572" t="s">
        <v>9</v>
      </c>
      <c r="G5572" t="s">
        <v>10</v>
      </c>
      <c r="H5572">
        <v>0</v>
      </c>
      <c r="J5572">
        <v>1973</v>
      </c>
      <c r="K5572">
        <v>267</v>
      </c>
      <c r="L5572" s="1">
        <v>26931</v>
      </c>
      <c r="M5572">
        <v>3432</v>
      </c>
      <c r="N5572">
        <v>1973</v>
      </c>
      <c r="O5572">
        <v>48149</v>
      </c>
    </row>
    <row r="5573" spans="1:15" x14ac:dyDescent="0.25">
      <c r="A5573" t="s">
        <v>70</v>
      </c>
      <c r="B5573">
        <v>2018</v>
      </c>
      <c r="D5573" s="1">
        <v>43271</v>
      </c>
      <c r="E5573" t="s">
        <v>8</v>
      </c>
      <c r="F5573" t="s">
        <v>9</v>
      </c>
      <c r="G5573" t="s">
        <v>10</v>
      </c>
      <c r="H5573">
        <v>3</v>
      </c>
      <c r="J5573">
        <v>1974</v>
      </c>
      <c r="K5573">
        <v>267</v>
      </c>
      <c r="L5573" s="1">
        <v>27296</v>
      </c>
      <c r="M5573">
        <v>172</v>
      </c>
      <c r="N5573">
        <v>1974</v>
      </c>
      <c r="O5573">
        <v>82162</v>
      </c>
    </row>
    <row r="5574" spans="1:15" x14ac:dyDescent="0.25">
      <c r="A5574" t="s">
        <v>70</v>
      </c>
      <c r="B5574">
        <v>2018</v>
      </c>
      <c r="D5574" s="1">
        <v>43272</v>
      </c>
      <c r="E5574" t="s">
        <v>8</v>
      </c>
      <c r="F5574" t="s">
        <v>9</v>
      </c>
      <c r="G5574" t="s">
        <v>10</v>
      </c>
      <c r="H5574">
        <v>6</v>
      </c>
      <c r="J5574">
        <v>1975</v>
      </c>
      <c r="K5574">
        <v>267</v>
      </c>
      <c r="L5574" s="1">
        <v>27661</v>
      </c>
      <c r="M5574">
        <v>15</v>
      </c>
      <c r="N5574">
        <v>1975</v>
      </c>
      <c r="O5574">
        <v>28216</v>
      </c>
    </row>
    <row r="5575" spans="1:15" x14ac:dyDescent="0.25">
      <c r="A5575" t="s">
        <v>70</v>
      </c>
      <c r="B5575">
        <v>2018</v>
      </c>
      <c r="D5575" s="1">
        <v>43273</v>
      </c>
      <c r="E5575" t="s">
        <v>8</v>
      </c>
      <c r="F5575" t="s">
        <v>9</v>
      </c>
      <c r="G5575" t="s">
        <v>10</v>
      </c>
      <c r="H5575">
        <v>6</v>
      </c>
      <c r="J5575">
        <v>1976</v>
      </c>
      <c r="K5575">
        <v>267</v>
      </c>
      <c r="L5575" s="1">
        <v>28026</v>
      </c>
      <c r="M5575">
        <v>2440</v>
      </c>
      <c r="N5575">
        <v>1976</v>
      </c>
      <c r="O5575">
        <v>66490</v>
      </c>
    </row>
    <row r="5576" spans="1:15" x14ac:dyDescent="0.25">
      <c r="A5576" t="s">
        <v>70</v>
      </c>
      <c r="B5576">
        <v>2018</v>
      </c>
      <c r="D5576" s="1">
        <v>43274</v>
      </c>
      <c r="E5576" t="s">
        <v>8</v>
      </c>
      <c r="F5576" t="s">
        <v>9</v>
      </c>
      <c r="G5576" t="s">
        <v>10</v>
      </c>
      <c r="H5576">
        <v>13</v>
      </c>
      <c r="J5576">
        <v>1977</v>
      </c>
      <c r="K5576">
        <v>267</v>
      </c>
      <c r="L5576" s="1">
        <v>28392</v>
      </c>
      <c r="M5576">
        <v>1002</v>
      </c>
      <c r="N5576">
        <v>1977</v>
      </c>
      <c r="O5576">
        <v>40810</v>
      </c>
    </row>
    <row r="5577" spans="1:15" x14ac:dyDescent="0.25">
      <c r="A5577" t="s">
        <v>70</v>
      </c>
      <c r="B5577">
        <v>2018</v>
      </c>
      <c r="D5577" s="1">
        <v>43275</v>
      </c>
      <c r="E5577" t="s">
        <v>8</v>
      </c>
      <c r="F5577" t="s">
        <v>9</v>
      </c>
      <c r="G5577" t="s">
        <v>10</v>
      </c>
      <c r="H5577">
        <v>19</v>
      </c>
      <c r="J5577">
        <v>1978</v>
      </c>
      <c r="K5577">
        <v>267</v>
      </c>
      <c r="L5577" s="1">
        <v>28757</v>
      </c>
      <c r="M5577">
        <v>698</v>
      </c>
      <c r="N5577">
        <v>1978</v>
      </c>
      <c r="O5577">
        <v>52332</v>
      </c>
    </row>
    <row r="5578" spans="1:15" x14ac:dyDescent="0.25">
      <c r="A5578" t="s">
        <v>70</v>
      </c>
      <c r="B5578">
        <v>2018</v>
      </c>
      <c r="D5578" s="1">
        <v>43276</v>
      </c>
      <c r="E5578" t="s">
        <v>8</v>
      </c>
      <c r="F5578" t="s">
        <v>9</v>
      </c>
      <c r="G5578" t="s">
        <v>10</v>
      </c>
      <c r="H5578">
        <v>0</v>
      </c>
      <c r="J5578">
        <v>1979</v>
      </c>
      <c r="K5578">
        <v>267</v>
      </c>
      <c r="L5578" s="1">
        <v>29122</v>
      </c>
      <c r="M5578">
        <v>18</v>
      </c>
      <c r="N5578">
        <v>1979</v>
      </c>
      <c r="O5578">
        <v>73467</v>
      </c>
    </row>
    <row r="5579" spans="1:15" x14ac:dyDescent="0.25">
      <c r="A5579" t="s">
        <v>70</v>
      </c>
      <c r="B5579">
        <v>2018</v>
      </c>
      <c r="D5579" s="1">
        <v>43277</v>
      </c>
      <c r="E5579" t="s">
        <v>8</v>
      </c>
      <c r="F5579" t="s">
        <v>9</v>
      </c>
      <c r="G5579" t="s">
        <v>10</v>
      </c>
      <c r="H5579">
        <v>0</v>
      </c>
      <c r="J5579">
        <v>1980</v>
      </c>
      <c r="K5579">
        <v>267</v>
      </c>
      <c r="L5579" s="1">
        <v>29487</v>
      </c>
      <c r="M5579">
        <v>230</v>
      </c>
      <c r="N5579">
        <v>1980</v>
      </c>
      <c r="O5579">
        <v>85818</v>
      </c>
    </row>
    <row r="5580" spans="1:15" x14ac:dyDescent="0.25">
      <c r="A5580" t="s">
        <v>70</v>
      </c>
      <c r="B5580">
        <v>2018</v>
      </c>
      <c r="D5580" s="1">
        <v>43278</v>
      </c>
      <c r="E5580" t="s">
        <v>8</v>
      </c>
      <c r="F5580" t="s">
        <v>9</v>
      </c>
      <c r="G5580" t="s">
        <v>10</v>
      </c>
      <c r="H5580">
        <v>55</v>
      </c>
      <c r="J5580">
        <v>1981</v>
      </c>
      <c r="K5580">
        <v>267</v>
      </c>
      <c r="L5580" s="1">
        <v>29853</v>
      </c>
      <c r="M5580">
        <v>2751</v>
      </c>
      <c r="N5580">
        <v>1981</v>
      </c>
      <c r="O5580">
        <v>39608</v>
      </c>
    </row>
    <row r="5581" spans="1:15" x14ac:dyDescent="0.25">
      <c r="A5581" t="s">
        <v>70</v>
      </c>
      <c r="B5581">
        <v>2018</v>
      </c>
      <c r="D5581" s="1">
        <v>43279</v>
      </c>
      <c r="E5581" t="s">
        <v>8</v>
      </c>
      <c r="F5581" t="s">
        <v>9</v>
      </c>
      <c r="G5581" t="s">
        <v>10</v>
      </c>
      <c r="H5581">
        <v>6</v>
      </c>
      <c r="J5581">
        <v>1982</v>
      </c>
      <c r="K5581">
        <v>267</v>
      </c>
      <c r="L5581" s="1">
        <v>30218</v>
      </c>
      <c r="M5581">
        <v>4832</v>
      </c>
      <c r="N5581">
        <v>1982</v>
      </c>
      <c r="O5581">
        <v>69405</v>
      </c>
    </row>
    <row r="5582" spans="1:15" x14ac:dyDescent="0.25">
      <c r="A5582" t="s">
        <v>70</v>
      </c>
      <c r="B5582">
        <v>2018</v>
      </c>
      <c r="D5582" s="1">
        <v>43280</v>
      </c>
      <c r="E5582" t="s">
        <v>8</v>
      </c>
      <c r="F5582" t="s">
        <v>9</v>
      </c>
      <c r="G5582" t="s">
        <v>10</v>
      </c>
      <c r="H5582">
        <v>194</v>
      </c>
      <c r="J5582">
        <v>1983</v>
      </c>
      <c r="K5582">
        <v>267</v>
      </c>
      <c r="L5582" s="1">
        <v>30583</v>
      </c>
      <c r="M5582">
        <v>0</v>
      </c>
      <c r="N5582">
        <v>1983</v>
      </c>
      <c r="O5582">
        <v>112323</v>
      </c>
    </row>
    <row r="5583" spans="1:15" x14ac:dyDescent="0.25">
      <c r="A5583" t="s">
        <v>70</v>
      </c>
      <c r="B5583">
        <v>2018</v>
      </c>
      <c r="D5583" s="1">
        <v>43281</v>
      </c>
      <c r="E5583" t="s">
        <v>8</v>
      </c>
      <c r="F5583" t="s">
        <v>9</v>
      </c>
      <c r="G5583" t="s">
        <v>10</v>
      </c>
      <c r="H5583">
        <v>188</v>
      </c>
      <c r="J5583">
        <v>1984</v>
      </c>
      <c r="K5583">
        <v>267</v>
      </c>
      <c r="L5583" s="1">
        <v>30948</v>
      </c>
      <c r="M5583">
        <v>6619</v>
      </c>
      <c r="N5583">
        <v>1984</v>
      </c>
      <c r="O5583">
        <v>101702</v>
      </c>
    </row>
    <row r="5584" spans="1:15" x14ac:dyDescent="0.25">
      <c r="A5584" t="s">
        <v>70</v>
      </c>
      <c r="B5584">
        <v>2018</v>
      </c>
      <c r="D5584" s="1">
        <v>43282</v>
      </c>
      <c r="E5584" t="s">
        <v>8</v>
      </c>
      <c r="F5584" t="s">
        <v>9</v>
      </c>
      <c r="G5584" t="s">
        <v>10</v>
      </c>
      <c r="H5584">
        <v>573</v>
      </c>
      <c r="J5584">
        <v>1985</v>
      </c>
      <c r="K5584">
        <v>267</v>
      </c>
      <c r="L5584" s="1">
        <v>31314</v>
      </c>
      <c r="M5584">
        <v>2683</v>
      </c>
      <c r="N5584">
        <v>1985</v>
      </c>
      <c r="O5584">
        <v>46258</v>
      </c>
    </row>
    <row r="5585" spans="1:15" x14ac:dyDescent="0.25">
      <c r="A5585" t="s">
        <v>70</v>
      </c>
      <c r="B5585">
        <v>2018</v>
      </c>
      <c r="D5585" s="1">
        <v>43283</v>
      </c>
      <c r="E5585" t="s">
        <v>8</v>
      </c>
      <c r="F5585" t="s">
        <v>9</v>
      </c>
      <c r="G5585" t="s">
        <v>10</v>
      </c>
      <c r="H5585">
        <v>763</v>
      </c>
      <c r="J5585">
        <v>1986</v>
      </c>
      <c r="K5585">
        <v>267</v>
      </c>
      <c r="L5585" s="1">
        <v>31679</v>
      </c>
      <c r="M5585">
        <v>833</v>
      </c>
      <c r="N5585">
        <v>1986</v>
      </c>
      <c r="O5585">
        <v>17454</v>
      </c>
    </row>
    <row r="5586" spans="1:15" x14ac:dyDescent="0.25">
      <c r="A5586" t="s">
        <v>70</v>
      </c>
      <c r="B5586">
        <v>2018</v>
      </c>
      <c r="D5586" s="1">
        <v>43284</v>
      </c>
      <c r="E5586" t="s">
        <v>8</v>
      </c>
      <c r="F5586" t="s">
        <v>9</v>
      </c>
      <c r="G5586" t="s">
        <v>10</v>
      </c>
      <c r="H5586">
        <v>517</v>
      </c>
      <c r="J5586">
        <v>1987</v>
      </c>
      <c r="K5586">
        <v>267</v>
      </c>
      <c r="L5586" s="1">
        <v>32044</v>
      </c>
      <c r="M5586">
        <v>4052</v>
      </c>
      <c r="N5586">
        <v>1987</v>
      </c>
      <c r="O5586">
        <v>39816</v>
      </c>
    </row>
    <row r="5587" spans="1:15" x14ac:dyDescent="0.25">
      <c r="A5587" t="s">
        <v>70</v>
      </c>
      <c r="B5587">
        <v>2018</v>
      </c>
      <c r="D5587" s="1">
        <v>43285</v>
      </c>
      <c r="E5587" t="s">
        <v>8</v>
      </c>
      <c r="F5587" t="s">
        <v>9</v>
      </c>
      <c r="G5587" t="s">
        <v>10</v>
      </c>
      <c r="H5587">
        <v>574</v>
      </c>
      <c r="J5587">
        <v>1988</v>
      </c>
      <c r="K5587">
        <v>267</v>
      </c>
      <c r="L5587" s="1">
        <v>32409</v>
      </c>
      <c r="M5587">
        <v>1609</v>
      </c>
      <c r="N5587">
        <v>1988</v>
      </c>
      <c r="O5587">
        <v>21797</v>
      </c>
    </row>
    <row r="5588" spans="1:15" x14ac:dyDescent="0.25">
      <c r="A5588" t="s">
        <v>70</v>
      </c>
      <c r="B5588">
        <v>2018</v>
      </c>
      <c r="D5588" s="1">
        <v>43286</v>
      </c>
      <c r="E5588" t="s">
        <v>8</v>
      </c>
      <c r="F5588" t="s">
        <v>9</v>
      </c>
      <c r="G5588" t="s">
        <v>10</v>
      </c>
      <c r="H5588">
        <v>553</v>
      </c>
      <c r="J5588">
        <v>1989</v>
      </c>
      <c r="K5588">
        <v>267</v>
      </c>
      <c r="L5588" s="1">
        <v>32775</v>
      </c>
      <c r="M5588">
        <v>0</v>
      </c>
      <c r="N5588">
        <v>1989</v>
      </c>
      <c r="O5588">
        <v>127173</v>
      </c>
    </row>
    <row r="5589" spans="1:15" x14ac:dyDescent="0.25">
      <c r="A5589" t="s">
        <v>70</v>
      </c>
      <c r="B5589">
        <v>2018</v>
      </c>
      <c r="D5589" s="1">
        <v>43287</v>
      </c>
      <c r="E5589" t="s">
        <v>8</v>
      </c>
      <c r="F5589" t="s">
        <v>9</v>
      </c>
      <c r="G5589" t="s">
        <v>10</v>
      </c>
      <c r="H5589">
        <v>216</v>
      </c>
      <c r="J5589">
        <v>1990</v>
      </c>
      <c r="K5589">
        <v>267</v>
      </c>
      <c r="L5589" s="1">
        <v>33140</v>
      </c>
      <c r="M5589">
        <v>0</v>
      </c>
      <c r="N5589">
        <v>1990</v>
      </c>
      <c r="O5589">
        <v>46853</v>
      </c>
    </row>
    <row r="5590" spans="1:15" x14ac:dyDescent="0.25">
      <c r="A5590" t="s">
        <v>70</v>
      </c>
      <c r="B5590">
        <v>2018</v>
      </c>
      <c r="D5590" s="1">
        <v>43288</v>
      </c>
      <c r="E5590" t="s">
        <v>8</v>
      </c>
      <c r="F5590" t="s">
        <v>9</v>
      </c>
      <c r="G5590" t="s">
        <v>10</v>
      </c>
      <c r="H5590">
        <v>370</v>
      </c>
      <c r="J5590">
        <v>1991</v>
      </c>
      <c r="K5590">
        <v>267</v>
      </c>
      <c r="L5590" s="1">
        <v>33505</v>
      </c>
      <c r="M5590">
        <v>234</v>
      </c>
      <c r="N5590">
        <v>1991</v>
      </c>
      <c r="O5590">
        <v>42106</v>
      </c>
    </row>
    <row r="5591" spans="1:15" x14ac:dyDescent="0.25">
      <c r="A5591" t="s">
        <v>70</v>
      </c>
      <c r="B5591">
        <v>2018</v>
      </c>
      <c r="D5591" s="1">
        <v>43289</v>
      </c>
      <c r="E5591" t="s">
        <v>8</v>
      </c>
      <c r="F5591" t="s">
        <v>9</v>
      </c>
      <c r="G5591" t="s">
        <v>10</v>
      </c>
      <c r="H5591">
        <v>465</v>
      </c>
      <c r="J5591">
        <v>1992</v>
      </c>
      <c r="K5591">
        <v>267</v>
      </c>
      <c r="L5591" s="1">
        <v>33870</v>
      </c>
      <c r="M5591">
        <v>206</v>
      </c>
      <c r="N5591">
        <v>1992</v>
      </c>
      <c r="O5591">
        <v>86656</v>
      </c>
    </row>
    <row r="5592" spans="1:15" x14ac:dyDescent="0.25">
      <c r="A5592" t="s">
        <v>70</v>
      </c>
      <c r="B5592">
        <v>2018</v>
      </c>
      <c r="D5592" s="1">
        <v>43290</v>
      </c>
      <c r="E5592" t="s">
        <v>8</v>
      </c>
      <c r="F5592" t="s">
        <v>9</v>
      </c>
      <c r="G5592" t="s">
        <v>10</v>
      </c>
      <c r="H5592">
        <v>480</v>
      </c>
      <c r="J5592">
        <v>1993</v>
      </c>
      <c r="K5592">
        <v>267</v>
      </c>
      <c r="L5592" s="1">
        <v>34236</v>
      </c>
      <c r="M5592">
        <v>1626</v>
      </c>
      <c r="N5592">
        <v>1993</v>
      </c>
      <c r="O5592">
        <v>192410</v>
      </c>
    </row>
    <row r="5593" spans="1:15" x14ac:dyDescent="0.25">
      <c r="A5593" t="s">
        <v>70</v>
      </c>
      <c r="B5593">
        <v>2018</v>
      </c>
      <c r="D5593" s="1">
        <v>43291</v>
      </c>
      <c r="E5593" t="s">
        <v>8</v>
      </c>
      <c r="F5593" t="s">
        <v>9</v>
      </c>
      <c r="G5593" t="s">
        <v>10</v>
      </c>
      <c r="H5593">
        <v>451</v>
      </c>
      <c r="J5593">
        <v>1994</v>
      </c>
      <c r="K5593">
        <v>267</v>
      </c>
      <c r="L5593" s="1">
        <v>34601</v>
      </c>
      <c r="M5593">
        <v>197</v>
      </c>
      <c r="N5593">
        <v>1994</v>
      </c>
      <c r="O5593">
        <v>70814</v>
      </c>
    </row>
    <row r="5594" spans="1:15" x14ac:dyDescent="0.25">
      <c r="A5594" t="s">
        <v>70</v>
      </c>
      <c r="B5594">
        <v>2018</v>
      </c>
      <c r="D5594" s="1">
        <v>43292</v>
      </c>
      <c r="E5594" t="s">
        <v>8</v>
      </c>
      <c r="F5594" t="s">
        <v>9</v>
      </c>
      <c r="G5594" t="s">
        <v>10</v>
      </c>
      <c r="H5594">
        <v>29</v>
      </c>
      <c r="J5594">
        <v>1995</v>
      </c>
      <c r="K5594">
        <v>267</v>
      </c>
      <c r="L5594" s="1">
        <v>34966</v>
      </c>
      <c r="M5594">
        <v>55</v>
      </c>
      <c r="N5594">
        <v>1995</v>
      </c>
      <c r="O5594">
        <v>54414</v>
      </c>
    </row>
    <row r="5595" spans="1:15" x14ac:dyDescent="0.25">
      <c r="A5595" t="s">
        <v>70</v>
      </c>
      <c r="B5595">
        <v>2018</v>
      </c>
      <c r="D5595" s="1">
        <v>43293</v>
      </c>
      <c r="E5595" t="s">
        <v>8</v>
      </c>
      <c r="F5595" t="s">
        <v>9</v>
      </c>
      <c r="G5595" t="s">
        <v>10</v>
      </c>
      <c r="H5595">
        <v>0</v>
      </c>
      <c r="J5595">
        <v>1999</v>
      </c>
      <c r="K5595">
        <v>267</v>
      </c>
      <c r="L5595" s="1">
        <v>36427</v>
      </c>
      <c r="M5595">
        <v>880</v>
      </c>
      <c r="N5595">
        <v>1999</v>
      </c>
      <c r="O5595">
        <v>73284</v>
      </c>
    </row>
    <row r="5596" spans="1:15" x14ac:dyDescent="0.25">
      <c r="A5596" t="s">
        <v>70</v>
      </c>
      <c r="B5596">
        <v>2018</v>
      </c>
      <c r="D5596" s="1">
        <v>43294</v>
      </c>
      <c r="E5596" t="s">
        <v>8</v>
      </c>
      <c r="F5596" t="s">
        <v>9</v>
      </c>
      <c r="G5596" t="s">
        <v>10</v>
      </c>
      <c r="H5596">
        <v>170</v>
      </c>
      <c r="J5596">
        <v>2000</v>
      </c>
      <c r="K5596">
        <v>267</v>
      </c>
      <c r="L5596" s="1">
        <v>36792</v>
      </c>
      <c r="M5596">
        <v>988</v>
      </c>
      <c r="N5596">
        <v>2000</v>
      </c>
      <c r="O5596">
        <v>44231</v>
      </c>
    </row>
    <row r="5597" spans="1:15" x14ac:dyDescent="0.25">
      <c r="A5597" t="s">
        <v>70</v>
      </c>
      <c r="B5597">
        <v>2018</v>
      </c>
      <c r="D5597" s="1">
        <v>43295</v>
      </c>
      <c r="E5597" t="s">
        <v>8</v>
      </c>
      <c r="F5597" t="s">
        <v>9</v>
      </c>
      <c r="G5597" t="s">
        <v>10</v>
      </c>
      <c r="H5597">
        <v>411</v>
      </c>
      <c r="J5597">
        <v>2001</v>
      </c>
      <c r="K5597">
        <v>267</v>
      </c>
      <c r="L5597" s="1">
        <v>37158</v>
      </c>
      <c r="M5597">
        <v>26</v>
      </c>
      <c r="N5597">
        <v>2001</v>
      </c>
      <c r="O5597">
        <v>49415</v>
      </c>
    </row>
    <row r="5598" spans="1:15" x14ac:dyDescent="0.25">
      <c r="A5598" t="s">
        <v>70</v>
      </c>
      <c r="B5598">
        <v>2018</v>
      </c>
      <c r="D5598" s="1">
        <v>43296</v>
      </c>
      <c r="E5598" t="s">
        <v>8</v>
      </c>
      <c r="F5598" t="s">
        <v>9</v>
      </c>
      <c r="G5598" t="s">
        <v>10</v>
      </c>
      <c r="H5598">
        <v>1689</v>
      </c>
      <c r="J5598">
        <v>2002</v>
      </c>
      <c r="K5598">
        <v>267</v>
      </c>
      <c r="L5598" s="1">
        <v>37523</v>
      </c>
      <c r="M5598">
        <v>1604</v>
      </c>
      <c r="N5598">
        <v>2002</v>
      </c>
      <c r="O5598">
        <v>52849</v>
      </c>
    </row>
    <row r="5599" spans="1:15" x14ac:dyDescent="0.25">
      <c r="A5599" t="s">
        <v>70</v>
      </c>
      <c r="B5599">
        <v>2018</v>
      </c>
      <c r="D5599" s="1">
        <v>43297</v>
      </c>
      <c r="E5599" t="s">
        <v>8</v>
      </c>
      <c r="F5599" t="s">
        <v>9</v>
      </c>
      <c r="G5599" t="s">
        <v>10</v>
      </c>
      <c r="H5599">
        <v>629</v>
      </c>
      <c r="J5599">
        <v>2003</v>
      </c>
      <c r="K5599">
        <v>267</v>
      </c>
      <c r="L5599" s="1">
        <v>37888</v>
      </c>
      <c r="M5599">
        <v>8</v>
      </c>
      <c r="N5599">
        <v>2003</v>
      </c>
      <c r="O5599">
        <v>43119</v>
      </c>
    </row>
    <row r="5600" spans="1:15" x14ac:dyDescent="0.25">
      <c r="A5600" t="s">
        <v>70</v>
      </c>
      <c r="B5600">
        <v>2018</v>
      </c>
      <c r="D5600" s="1">
        <v>43298</v>
      </c>
      <c r="E5600" t="s">
        <v>8</v>
      </c>
      <c r="F5600" t="s">
        <v>9</v>
      </c>
      <c r="G5600" t="s">
        <v>10</v>
      </c>
      <c r="H5600">
        <v>1251</v>
      </c>
      <c r="J5600">
        <v>2004</v>
      </c>
      <c r="K5600">
        <v>267</v>
      </c>
      <c r="L5600" s="1">
        <v>38253</v>
      </c>
      <c r="M5600">
        <v>171</v>
      </c>
      <c r="N5600">
        <v>2004</v>
      </c>
      <c r="O5600">
        <v>67882</v>
      </c>
    </row>
    <row r="5601" spans="1:15" x14ac:dyDescent="0.25">
      <c r="A5601" t="s">
        <v>70</v>
      </c>
      <c r="B5601">
        <v>2018</v>
      </c>
      <c r="D5601" s="1">
        <v>43299</v>
      </c>
      <c r="E5601" t="s">
        <v>8</v>
      </c>
      <c r="F5601" t="s">
        <v>9</v>
      </c>
      <c r="G5601" t="s">
        <v>10</v>
      </c>
      <c r="H5601">
        <v>1509</v>
      </c>
      <c r="J5601">
        <v>2005</v>
      </c>
      <c r="K5601">
        <v>267</v>
      </c>
      <c r="L5601" s="1">
        <v>38619</v>
      </c>
      <c r="M5601">
        <v>677</v>
      </c>
      <c r="N5601">
        <v>2005</v>
      </c>
      <c r="O5601">
        <v>23457</v>
      </c>
    </row>
    <row r="5602" spans="1:15" x14ac:dyDescent="0.25">
      <c r="A5602" t="s">
        <v>70</v>
      </c>
      <c r="B5602">
        <v>2018</v>
      </c>
      <c r="D5602" s="1">
        <v>43300</v>
      </c>
      <c r="E5602" t="s">
        <v>8</v>
      </c>
      <c r="F5602" t="s">
        <v>9</v>
      </c>
      <c r="G5602" t="s">
        <v>10</v>
      </c>
      <c r="H5602">
        <v>1125</v>
      </c>
      <c r="J5602">
        <v>2006</v>
      </c>
      <c r="K5602">
        <v>267</v>
      </c>
      <c r="L5602" s="1">
        <v>38984</v>
      </c>
      <c r="M5602">
        <v>243</v>
      </c>
      <c r="N5602">
        <v>2006</v>
      </c>
      <c r="O5602">
        <v>36022</v>
      </c>
    </row>
    <row r="5603" spans="1:15" x14ac:dyDescent="0.25">
      <c r="A5603" t="s">
        <v>70</v>
      </c>
      <c r="B5603">
        <v>2018</v>
      </c>
      <c r="D5603" s="1">
        <v>43301</v>
      </c>
      <c r="E5603" t="s">
        <v>8</v>
      </c>
      <c r="F5603" t="s">
        <v>9</v>
      </c>
      <c r="G5603" t="s">
        <v>10</v>
      </c>
      <c r="H5603">
        <v>1411</v>
      </c>
      <c r="J5603">
        <v>2007</v>
      </c>
      <c r="K5603">
        <v>267</v>
      </c>
      <c r="L5603" s="1">
        <v>39349</v>
      </c>
      <c r="M5603">
        <v>381</v>
      </c>
      <c r="N5603">
        <v>2007</v>
      </c>
      <c r="O5603">
        <v>13602</v>
      </c>
    </row>
    <row r="5604" spans="1:15" x14ac:dyDescent="0.25">
      <c r="A5604" t="s">
        <v>70</v>
      </c>
      <c r="B5604">
        <v>2018</v>
      </c>
      <c r="D5604" s="1">
        <v>43302</v>
      </c>
      <c r="E5604" t="s">
        <v>8</v>
      </c>
      <c r="F5604" t="s">
        <v>9</v>
      </c>
      <c r="G5604" t="s">
        <v>10</v>
      </c>
      <c r="H5604">
        <v>876</v>
      </c>
      <c r="J5604">
        <v>2008</v>
      </c>
      <c r="K5604">
        <v>267</v>
      </c>
      <c r="L5604" s="1">
        <v>39714</v>
      </c>
      <c r="M5604">
        <v>34</v>
      </c>
      <c r="N5604">
        <v>2008</v>
      </c>
      <c r="O5604">
        <v>42951</v>
      </c>
    </row>
    <row r="5605" spans="1:15" x14ac:dyDescent="0.25">
      <c r="A5605" t="s">
        <v>70</v>
      </c>
      <c r="B5605">
        <v>2018</v>
      </c>
      <c r="D5605" s="1">
        <v>43303</v>
      </c>
      <c r="E5605" t="s">
        <v>8</v>
      </c>
      <c r="F5605" t="s">
        <v>9</v>
      </c>
      <c r="G5605" t="s">
        <v>10</v>
      </c>
      <c r="H5605">
        <v>995</v>
      </c>
      <c r="J5605">
        <v>2009</v>
      </c>
      <c r="K5605">
        <v>267</v>
      </c>
      <c r="L5605" s="1">
        <v>40080</v>
      </c>
      <c r="M5605">
        <v>531</v>
      </c>
      <c r="N5605">
        <v>2009</v>
      </c>
      <c r="O5605">
        <v>115019</v>
      </c>
    </row>
    <row r="5606" spans="1:15" x14ac:dyDescent="0.25">
      <c r="A5606" t="s">
        <v>70</v>
      </c>
      <c r="B5606">
        <v>2018</v>
      </c>
      <c r="D5606" s="1">
        <v>43304</v>
      </c>
      <c r="E5606" t="s">
        <v>8</v>
      </c>
      <c r="F5606" t="s">
        <v>9</v>
      </c>
      <c r="G5606" t="s">
        <v>10</v>
      </c>
      <c r="H5606">
        <v>431</v>
      </c>
      <c r="J5606">
        <v>2010</v>
      </c>
      <c r="K5606">
        <v>267</v>
      </c>
      <c r="L5606" s="1">
        <v>40445</v>
      </c>
      <c r="M5606">
        <v>1098</v>
      </c>
      <c r="N5606">
        <v>2010</v>
      </c>
      <c r="O5606">
        <v>51006</v>
      </c>
    </row>
    <row r="5607" spans="1:15" x14ac:dyDescent="0.25">
      <c r="A5607" t="s">
        <v>70</v>
      </c>
      <c r="B5607">
        <v>2018</v>
      </c>
      <c r="D5607" s="1">
        <v>43305</v>
      </c>
      <c r="E5607" t="s">
        <v>8</v>
      </c>
      <c r="F5607" t="s">
        <v>9</v>
      </c>
      <c r="G5607" t="s">
        <v>10</v>
      </c>
      <c r="H5607">
        <v>706</v>
      </c>
      <c r="J5607">
        <v>2011</v>
      </c>
      <c r="K5607">
        <v>267</v>
      </c>
      <c r="L5607" s="1">
        <v>40810</v>
      </c>
      <c r="M5607">
        <v>1363</v>
      </c>
      <c r="N5607">
        <v>2011</v>
      </c>
      <c r="O5607">
        <v>52308</v>
      </c>
    </row>
    <row r="5608" spans="1:15" x14ac:dyDescent="0.25">
      <c r="A5608" t="s">
        <v>70</v>
      </c>
      <c r="B5608">
        <v>2018</v>
      </c>
      <c r="D5608" s="1">
        <v>43306</v>
      </c>
      <c r="E5608" t="s">
        <v>8</v>
      </c>
      <c r="F5608" t="s">
        <v>9</v>
      </c>
      <c r="G5608" t="s">
        <v>10</v>
      </c>
      <c r="H5608">
        <v>514</v>
      </c>
      <c r="J5608">
        <v>2012</v>
      </c>
      <c r="K5608">
        <v>267</v>
      </c>
      <c r="L5608" s="1">
        <v>41175</v>
      </c>
      <c r="M5608">
        <v>1150</v>
      </c>
      <c r="N5608">
        <v>2012</v>
      </c>
      <c r="O5608">
        <v>104074</v>
      </c>
    </row>
    <row r="5609" spans="1:15" x14ac:dyDescent="0.25">
      <c r="A5609" t="s">
        <v>70</v>
      </c>
      <c r="B5609">
        <v>2018</v>
      </c>
      <c r="D5609" s="1">
        <v>43307</v>
      </c>
      <c r="E5609" t="s">
        <v>8</v>
      </c>
      <c r="F5609" t="s">
        <v>9</v>
      </c>
      <c r="G5609" t="s">
        <v>10</v>
      </c>
      <c r="H5609">
        <v>325</v>
      </c>
      <c r="J5609">
        <v>2013</v>
      </c>
      <c r="K5609">
        <v>267</v>
      </c>
      <c r="L5609" s="1">
        <v>41541</v>
      </c>
      <c r="M5609">
        <v>1015</v>
      </c>
      <c r="N5609">
        <v>2013</v>
      </c>
      <c r="O5609">
        <v>96489</v>
      </c>
    </row>
    <row r="5610" spans="1:15" x14ac:dyDescent="0.25">
      <c r="A5610" t="s">
        <v>70</v>
      </c>
      <c r="B5610">
        <v>2018</v>
      </c>
      <c r="D5610" s="1">
        <v>43308</v>
      </c>
      <c r="E5610" t="s">
        <v>8</v>
      </c>
      <c r="F5610" t="s">
        <v>9</v>
      </c>
      <c r="G5610" t="s">
        <v>10</v>
      </c>
      <c r="H5610">
        <v>472</v>
      </c>
      <c r="J5610">
        <v>2014</v>
      </c>
      <c r="K5610">
        <v>267</v>
      </c>
      <c r="L5610" s="1">
        <v>41906</v>
      </c>
      <c r="M5610">
        <v>790</v>
      </c>
      <c r="N5610">
        <v>2014</v>
      </c>
      <c r="O5610">
        <v>47924</v>
      </c>
    </row>
    <row r="5611" spans="1:15" x14ac:dyDescent="0.25">
      <c r="A5611" t="s">
        <v>70</v>
      </c>
      <c r="B5611">
        <v>2018</v>
      </c>
      <c r="D5611" s="1">
        <v>43309</v>
      </c>
      <c r="E5611" t="s">
        <v>8</v>
      </c>
      <c r="F5611" t="s">
        <v>9</v>
      </c>
      <c r="G5611" t="s">
        <v>10</v>
      </c>
      <c r="H5611">
        <v>794</v>
      </c>
      <c r="J5611">
        <v>2015</v>
      </c>
      <c r="K5611">
        <v>267</v>
      </c>
      <c r="L5611" s="1">
        <v>42271</v>
      </c>
      <c r="M5611">
        <v>4390</v>
      </c>
      <c r="N5611">
        <v>2015</v>
      </c>
      <c r="O5611">
        <v>126127</v>
      </c>
    </row>
    <row r="5612" spans="1:15" x14ac:dyDescent="0.25">
      <c r="A5612" t="s">
        <v>70</v>
      </c>
      <c r="B5612">
        <v>2018</v>
      </c>
      <c r="D5612" s="1">
        <v>43310</v>
      </c>
      <c r="E5612" t="s">
        <v>8</v>
      </c>
      <c r="F5612" t="s">
        <v>9</v>
      </c>
      <c r="G5612" t="s">
        <v>10</v>
      </c>
      <c r="H5612">
        <v>491</v>
      </c>
      <c r="J5612">
        <v>2016</v>
      </c>
      <c r="K5612">
        <v>267</v>
      </c>
      <c r="L5612" s="1">
        <v>42636</v>
      </c>
      <c r="M5612">
        <v>1598</v>
      </c>
      <c r="N5612">
        <v>2016</v>
      </c>
      <c r="O5612">
        <v>68817</v>
      </c>
    </row>
    <row r="5613" spans="1:15" x14ac:dyDescent="0.25">
      <c r="A5613" t="s">
        <v>70</v>
      </c>
      <c r="B5613">
        <v>2018</v>
      </c>
      <c r="D5613" s="1">
        <v>43311</v>
      </c>
      <c r="E5613" t="s">
        <v>8</v>
      </c>
      <c r="F5613" t="s">
        <v>9</v>
      </c>
      <c r="G5613" t="s">
        <v>10</v>
      </c>
      <c r="H5613">
        <v>342</v>
      </c>
      <c r="J5613">
        <v>2017</v>
      </c>
      <c r="K5613">
        <v>267</v>
      </c>
      <c r="L5613" s="1">
        <v>43002</v>
      </c>
      <c r="M5613">
        <v>324</v>
      </c>
      <c r="N5613">
        <v>2017</v>
      </c>
      <c r="O5613">
        <v>82371</v>
      </c>
    </row>
    <row r="5614" spans="1:15" x14ac:dyDescent="0.25">
      <c r="A5614" t="s">
        <v>70</v>
      </c>
      <c r="B5614">
        <v>2018</v>
      </c>
      <c r="D5614" s="1">
        <v>43312</v>
      </c>
      <c r="E5614" t="s">
        <v>8</v>
      </c>
      <c r="F5614" t="s">
        <v>9</v>
      </c>
      <c r="G5614" t="s">
        <v>10</v>
      </c>
      <c r="H5614">
        <v>682</v>
      </c>
      <c r="J5614">
        <v>2018</v>
      </c>
      <c r="K5614">
        <v>267</v>
      </c>
      <c r="L5614" s="1">
        <v>43367</v>
      </c>
      <c r="M5614">
        <v>3878</v>
      </c>
      <c r="N5614">
        <v>2018</v>
      </c>
      <c r="O5614">
        <v>93385</v>
      </c>
    </row>
    <row r="5615" spans="1:15" x14ac:dyDescent="0.25">
      <c r="A5615" t="s">
        <v>70</v>
      </c>
      <c r="B5615">
        <v>2018</v>
      </c>
      <c r="D5615" s="1">
        <v>43313</v>
      </c>
      <c r="E5615" t="s">
        <v>8</v>
      </c>
      <c r="F5615" t="s">
        <v>9</v>
      </c>
      <c r="G5615" t="s">
        <v>10</v>
      </c>
      <c r="H5615">
        <v>936</v>
      </c>
      <c r="J5615">
        <v>2019</v>
      </c>
      <c r="K5615">
        <v>267</v>
      </c>
      <c r="L5615" s="1">
        <v>43732</v>
      </c>
      <c r="M5615">
        <v>1078</v>
      </c>
      <c r="N5615">
        <v>2019</v>
      </c>
      <c r="O5615">
        <v>121506</v>
      </c>
    </row>
    <row r="5616" spans="1:15" x14ac:dyDescent="0.25">
      <c r="A5616" t="s">
        <v>70</v>
      </c>
      <c r="B5616">
        <v>2018</v>
      </c>
      <c r="D5616" s="1">
        <v>43314</v>
      </c>
      <c r="E5616" t="s">
        <v>8</v>
      </c>
      <c r="F5616" t="s">
        <v>9</v>
      </c>
      <c r="G5616" t="s">
        <v>10</v>
      </c>
      <c r="H5616">
        <v>670</v>
      </c>
      <c r="J5616">
        <v>2020</v>
      </c>
      <c r="K5616">
        <v>267</v>
      </c>
      <c r="L5616" s="1">
        <v>44097</v>
      </c>
      <c r="M5616">
        <v>197</v>
      </c>
      <c r="N5616">
        <v>2020</v>
      </c>
      <c r="O5616">
        <v>47846.526315800002</v>
      </c>
    </row>
    <row r="5617" spans="1:15" x14ac:dyDescent="0.25">
      <c r="A5617" t="s">
        <v>70</v>
      </c>
      <c r="B5617">
        <v>2018</v>
      </c>
      <c r="D5617" s="1">
        <v>43315</v>
      </c>
      <c r="E5617" t="s">
        <v>8</v>
      </c>
      <c r="F5617" t="s">
        <v>9</v>
      </c>
      <c r="G5617" t="s">
        <v>10</v>
      </c>
      <c r="H5617">
        <v>471</v>
      </c>
      <c r="J5617">
        <v>2021</v>
      </c>
      <c r="K5617">
        <v>267</v>
      </c>
      <c r="L5617" s="1">
        <v>44463</v>
      </c>
      <c r="M5617">
        <v>97</v>
      </c>
      <c r="N5617">
        <v>2021</v>
      </c>
      <c r="O5617">
        <v>48647</v>
      </c>
    </row>
    <row r="5618" spans="1:15" x14ac:dyDescent="0.25">
      <c r="A5618" t="s">
        <v>70</v>
      </c>
      <c r="B5618">
        <v>2018</v>
      </c>
      <c r="D5618" s="1">
        <v>43316</v>
      </c>
      <c r="E5618" t="s">
        <v>8</v>
      </c>
      <c r="F5618" t="s">
        <v>9</v>
      </c>
      <c r="G5618" t="s">
        <v>10</v>
      </c>
      <c r="H5618">
        <v>360</v>
      </c>
      <c r="J5618">
        <v>1971</v>
      </c>
      <c r="K5618">
        <v>268</v>
      </c>
      <c r="L5618" s="1">
        <v>26201</v>
      </c>
      <c r="M5618">
        <v>3364</v>
      </c>
      <c r="N5618">
        <v>1971</v>
      </c>
      <c r="O5618">
        <v>33022</v>
      </c>
    </row>
    <row r="5619" spans="1:15" x14ac:dyDescent="0.25">
      <c r="A5619" t="s">
        <v>70</v>
      </c>
      <c r="B5619">
        <v>2018</v>
      </c>
      <c r="D5619" s="1">
        <v>43317</v>
      </c>
      <c r="E5619" t="s">
        <v>8</v>
      </c>
      <c r="F5619" t="s">
        <v>9</v>
      </c>
      <c r="G5619" t="s">
        <v>10</v>
      </c>
      <c r="H5619">
        <v>396</v>
      </c>
      <c r="J5619">
        <v>1972</v>
      </c>
      <c r="K5619">
        <v>268</v>
      </c>
      <c r="L5619" s="1">
        <v>26566</v>
      </c>
      <c r="M5619">
        <v>246</v>
      </c>
      <c r="N5619">
        <v>1972</v>
      </c>
      <c r="O5619">
        <v>43950</v>
      </c>
    </row>
    <row r="5620" spans="1:15" x14ac:dyDescent="0.25">
      <c r="A5620" t="s">
        <v>70</v>
      </c>
      <c r="B5620">
        <v>2018</v>
      </c>
      <c r="D5620" s="1">
        <v>43318</v>
      </c>
      <c r="E5620" t="s">
        <v>8</v>
      </c>
      <c r="F5620" t="s">
        <v>9</v>
      </c>
      <c r="G5620" t="s">
        <v>10</v>
      </c>
      <c r="H5620">
        <v>1146</v>
      </c>
      <c r="J5620">
        <v>1973</v>
      </c>
      <c r="K5620">
        <v>268</v>
      </c>
      <c r="L5620" s="1">
        <v>26932</v>
      </c>
      <c r="M5620">
        <v>0</v>
      </c>
      <c r="N5620">
        <v>1973</v>
      </c>
      <c r="O5620">
        <v>48149</v>
      </c>
    </row>
    <row r="5621" spans="1:15" x14ac:dyDescent="0.25">
      <c r="A5621" t="s">
        <v>70</v>
      </c>
      <c r="B5621">
        <v>2018</v>
      </c>
      <c r="D5621" s="1">
        <v>43319</v>
      </c>
      <c r="E5621" t="s">
        <v>8</v>
      </c>
      <c r="F5621" t="s">
        <v>9</v>
      </c>
      <c r="G5621" t="s">
        <v>10</v>
      </c>
      <c r="H5621">
        <v>707</v>
      </c>
      <c r="J5621">
        <v>1974</v>
      </c>
      <c r="K5621">
        <v>268</v>
      </c>
      <c r="L5621" s="1">
        <v>27297</v>
      </c>
      <c r="M5621">
        <v>1</v>
      </c>
      <c r="N5621">
        <v>1974</v>
      </c>
      <c r="O5621">
        <v>82163</v>
      </c>
    </row>
    <row r="5622" spans="1:15" x14ac:dyDescent="0.25">
      <c r="A5622" t="s">
        <v>70</v>
      </c>
      <c r="B5622">
        <v>2018</v>
      </c>
      <c r="D5622" s="1">
        <v>43320</v>
      </c>
      <c r="E5622" t="s">
        <v>8</v>
      </c>
      <c r="F5622" t="s">
        <v>9</v>
      </c>
      <c r="G5622" t="s">
        <v>10</v>
      </c>
      <c r="H5622">
        <v>26</v>
      </c>
      <c r="J5622">
        <v>1975</v>
      </c>
      <c r="K5622">
        <v>268</v>
      </c>
      <c r="L5622" s="1">
        <v>27662</v>
      </c>
      <c r="M5622">
        <v>690</v>
      </c>
      <c r="N5622">
        <v>1975</v>
      </c>
      <c r="O5622">
        <v>28906</v>
      </c>
    </row>
    <row r="5623" spans="1:15" x14ac:dyDescent="0.25">
      <c r="A5623" t="s">
        <v>70</v>
      </c>
      <c r="B5623">
        <v>2018</v>
      </c>
      <c r="D5623" s="1">
        <v>43321</v>
      </c>
      <c r="E5623" t="s">
        <v>8</v>
      </c>
      <c r="F5623" t="s">
        <v>9</v>
      </c>
      <c r="G5623" t="s">
        <v>10</v>
      </c>
      <c r="H5623">
        <v>258</v>
      </c>
      <c r="J5623">
        <v>1976</v>
      </c>
      <c r="K5623">
        <v>268</v>
      </c>
      <c r="L5623" s="1">
        <v>28027</v>
      </c>
      <c r="M5623">
        <v>0</v>
      </c>
      <c r="N5623">
        <v>1976</v>
      </c>
      <c r="O5623">
        <v>66490</v>
      </c>
    </row>
    <row r="5624" spans="1:15" x14ac:dyDescent="0.25">
      <c r="A5624" t="s">
        <v>70</v>
      </c>
      <c r="B5624">
        <v>2018</v>
      </c>
      <c r="D5624" s="1">
        <v>43322</v>
      </c>
      <c r="E5624" t="s">
        <v>8</v>
      </c>
      <c r="F5624" t="s">
        <v>9</v>
      </c>
      <c r="G5624" t="s">
        <v>10</v>
      </c>
      <c r="H5624">
        <v>673</v>
      </c>
      <c r="J5624">
        <v>1977</v>
      </c>
      <c r="K5624">
        <v>268</v>
      </c>
      <c r="L5624" s="1">
        <v>28393</v>
      </c>
      <c r="M5624">
        <v>187</v>
      </c>
      <c r="N5624">
        <v>1977</v>
      </c>
      <c r="O5624">
        <v>40997</v>
      </c>
    </row>
    <row r="5625" spans="1:15" x14ac:dyDescent="0.25">
      <c r="A5625" t="s">
        <v>70</v>
      </c>
      <c r="B5625">
        <v>2018</v>
      </c>
      <c r="D5625" s="1">
        <v>43323</v>
      </c>
      <c r="E5625" t="s">
        <v>8</v>
      </c>
      <c r="F5625" t="s">
        <v>9</v>
      </c>
      <c r="G5625" t="s">
        <v>10</v>
      </c>
      <c r="H5625">
        <v>629</v>
      </c>
      <c r="J5625">
        <v>1978</v>
      </c>
      <c r="K5625">
        <v>268</v>
      </c>
      <c r="L5625" s="1">
        <v>28758</v>
      </c>
      <c r="M5625">
        <v>1859</v>
      </c>
      <c r="N5625">
        <v>1978</v>
      </c>
      <c r="O5625">
        <v>54191</v>
      </c>
    </row>
    <row r="5626" spans="1:15" x14ac:dyDescent="0.25">
      <c r="A5626" t="s">
        <v>70</v>
      </c>
      <c r="B5626">
        <v>2018</v>
      </c>
      <c r="D5626" s="1">
        <v>43324</v>
      </c>
      <c r="E5626" t="s">
        <v>8</v>
      </c>
      <c r="F5626" t="s">
        <v>9</v>
      </c>
      <c r="G5626" t="s">
        <v>10</v>
      </c>
      <c r="H5626">
        <v>1138</v>
      </c>
      <c r="J5626">
        <v>1979</v>
      </c>
      <c r="K5626">
        <v>268</v>
      </c>
      <c r="L5626" s="1">
        <v>29123</v>
      </c>
      <c r="M5626">
        <v>0</v>
      </c>
      <c r="N5626">
        <v>1979</v>
      </c>
      <c r="O5626">
        <v>73467</v>
      </c>
    </row>
    <row r="5627" spans="1:15" x14ac:dyDescent="0.25">
      <c r="A5627" t="s">
        <v>70</v>
      </c>
      <c r="B5627">
        <v>2018</v>
      </c>
      <c r="D5627" s="1">
        <v>43325</v>
      </c>
      <c r="E5627" t="s">
        <v>8</v>
      </c>
      <c r="F5627" t="s">
        <v>9</v>
      </c>
      <c r="G5627" t="s">
        <v>10</v>
      </c>
      <c r="H5627">
        <v>1083</v>
      </c>
      <c r="J5627">
        <v>1980</v>
      </c>
      <c r="K5627">
        <v>268</v>
      </c>
      <c r="L5627" s="1">
        <v>29488</v>
      </c>
      <c r="M5627">
        <v>835</v>
      </c>
      <c r="N5627">
        <v>1980</v>
      </c>
      <c r="O5627">
        <v>86653</v>
      </c>
    </row>
    <row r="5628" spans="1:15" x14ac:dyDescent="0.25">
      <c r="A5628" t="s">
        <v>70</v>
      </c>
      <c r="B5628">
        <v>2018</v>
      </c>
      <c r="D5628" s="1">
        <v>43326</v>
      </c>
      <c r="E5628" t="s">
        <v>8</v>
      </c>
      <c r="F5628" t="s">
        <v>9</v>
      </c>
      <c r="G5628" t="s">
        <v>10</v>
      </c>
      <c r="H5628">
        <v>774</v>
      </c>
      <c r="J5628">
        <v>1981</v>
      </c>
      <c r="K5628">
        <v>268</v>
      </c>
      <c r="L5628" s="1">
        <v>29854</v>
      </c>
      <c r="M5628">
        <v>7409</v>
      </c>
      <c r="N5628">
        <v>1981</v>
      </c>
      <c r="O5628">
        <v>47017</v>
      </c>
    </row>
    <row r="5629" spans="1:15" x14ac:dyDescent="0.25">
      <c r="A5629" t="s">
        <v>70</v>
      </c>
      <c r="B5629">
        <v>2018</v>
      </c>
      <c r="D5629" s="1">
        <v>43327</v>
      </c>
      <c r="E5629" t="s">
        <v>8</v>
      </c>
      <c r="F5629" t="s">
        <v>9</v>
      </c>
      <c r="G5629" t="s">
        <v>10</v>
      </c>
      <c r="H5629">
        <v>997</v>
      </c>
      <c r="J5629">
        <v>1982</v>
      </c>
      <c r="K5629">
        <v>268</v>
      </c>
      <c r="L5629" s="1">
        <v>30219</v>
      </c>
      <c r="M5629">
        <v>3271</v>
      </c>
      <c r="N5629">
        <v>1982</v>
      </c>
      <c r="O5629">
        <v>72676</v>
      </c>
    </row>
    <row r="5630" spans="1:15" x14ac:dyDescent="0.25">
      <c r="A5630" t="s">
        <v>70</v>
      </c>
      <c r="B5630">
        <v>2018</v>
      </c>
      <c r="D5630" s="1">
        <v>43328</v>
      </c>
      <c r="E5630" t="s">
        <v>8</v>
      </c>
      <c r="F5630" t="s">
        <v>9</v>
      </c>
      <c r="G5630" t="s">
        <v>10</v>
      </c>
      <c r="H5630">
        <v>1137</v>
      </c>
      <c r="J5630">
        <v>1983</v>
      </c>
      <c r="K5630">
        <v>268</v>
      </c>
      <c r="L5630" s="1">
        <v>30584</v>
      </c>
      <c r="M5630">
        <v>891</v>
      </c>
      <c r="N5630">
        <v>1983</v>
      </c>
      <c r="O5630">
        <v>113214</v>
      </c>
    </row>
    <row r="5631" spans="1:15" x14ac:dyDescent="0.25">
      <c r="A5631" t="s">
        <v>70</v>
      </c>
      <c r="B5631">
        <v>2018</v>
      </c>
      <c r="D5631" s="1">
        <v>43329</v>
      </c>
      <c r="E5631" t="s">
        <v>8</v>
      </c>
      <c r="F5631" t="s">
        <v>9</v>
      </c>
      <c r="G5631" t="s">
        <v>10</v>
      </c>
      <c r="H5631">
        <v>1580</v>
      </c>
      <c r="J5631">
        <v>1984</v>
      </c>
      <c r="K5631">
        <v>268</v>
      </c>
      <c r="L5631" s="1">
        <v>30949</v>
      </c>
      <c r="M5631">
        <v>1922</v>
      </c>
      <c r="N5631">
        <v>1984</v>
      </c>
      <c r="O5631">
        <v>103624</v>
      </c>
    </row>
    <row r="5632" spans="1:15" x14ac:dyDescent="0.25">
      <c r="A5632" t="s">
        <v>70</v>
      </c>
      <c r="B5632">
        <v>2018</v>
      </c>
      <c r="D5632" s="1">
        <v>43330</v>
      </c>
      <c r="E5632" t="s">
        <v>8</v>
      </c>
      <c r="F5632" t="s">
        <v>9</v>
      </c>
      <c r="G5632" t="s">
        <v>10</v>
      </c>
      <c r="H5632">
        <v>1218</v>
      </c>
      <c r="J5632">
        <v>1985</v>
      </c>
      <c r="K5632">
        <v>268</v>
      </c>
      <c r="L5632" s="1">
        <v>31315</v>
      </c>
      <c r="M5632">
        <v>1673</v>
      </c>
      <c r="N5632">
        <v>1985</v>
      </c>
      <c r="O5632">
        <v>47931</v>
      </c>
    </row>
    <row r="5633" spans="1:15" x14ac:dyDescent="0.25">
      <c r="A5633" t="s">
        <v>70</v>
      </c>
      <c r="B5633">
        <v>2018</v>
      </c>
      <c r="D5633" s="1">
        <v>43331</v>
      </c>
      <c r="E5633" t="s">
        <v>8</v>
      </c>
      <c r="F5633" t="s">
        <v>9</v>
      </c>
      <c r="G5633" t="s">
        <v>10</v>
      </c>
      <c r="H5633">
        <v>1064</v>
      </c>
      <c r="J5633">
        <v>1986</v>
      </c>
      <c r="K5633">
        <v>268</v>
      </c>
      <c r="L5633" s="1">
        <v>31680</v>
      </c>
      <c r="M5633">
        <v>913</v>
      </c>
      <c r="N5633">
        <v>1986</v>
      </c>
      <c r="O5633">
        <v>18367</v>
      </c>
    </row>
    <row r="5634" spans="1:15" x14ac:dyDescent="0.25">
      <c r="A5634" t="s">
        <v>70</v>
      </c>
      <c r="B5634">
        <v>2018</v>
      </c>
      <c r="D5634" s="1">
        <v>43332</v>
      </c>
      <c r="E5634" t="s">
        <v>8</v>
      </c>
      <c r="F5634" t="s">
        <v>9</v>
      </c>
      <c r="G5634" t="s">
        <v>10</v>
      </c>
      <c r="H5634">
        <v>2987</v>
      </c>
      <c r="J5634">
        <v>1987</v>
      </c>
      <c r="K5634">
        <v>268</v>
      </c>
      <c r="L5634" s="1">
        <v>32045</v>
      </c>
      <c r="M5634">
        <v>2352</v>
      </c>
      <c r="N5634">
        <v>1987</v>
      </c>
      <c r="O5634">
        <v>42168</v>
      </c>
    </row>
    <row r="5635" spans="1:15" x14ac:dyDescent="0.25">
      <c r="A5635" t="s">
        <v>70</v>
      </c>
      <c r="B5635">
        <v>2018</v>
      </c>
      <c r="D5635" s="1">
        <v>43333</v>
      </c>
      <c r="E5635" t="s">
        <v>8</v>
      </c>
      <c r="F5635" t="s">
        <v>9</v>
      </c>
      <c r="G5635" t="s">
        <v>10</v>
      </c>
      <c r="H5635">
        <v>1106</v>
      </c>
      <c r="J5635">
        <v>1988</v>
      </c>
      <c r="K5635">
        <v>268</v>
      </c>
      <c r="L5635" s="1">
        <v>32410</v>
      </c>
      <c r="M5635">
        <v>14</v>
      </c>
      <c r="N5635">
        <v>1988</v>
      </c>
      <c r="O5635">
        <v>21811</v>
      </c>
    </row>
    <row r="5636" spans="1:15" x14ac:dyDescent="0.25">
      <c r="A5636" t="s">
        <v>70</v>
      </c>
      <c r="B5636">
        <v>2018</v>
      </c>
      <c r="D5636" s="1">
        <v>43334</v>
      </c>
      <c r="E5636" t="s">
        <v>8</v>
      </c>
      <c r="F5636" t="s">
        <v>9</v>
      </c>
      <c r="G5636" t="s">
        <v>10</v>
      </c>
      <c r="H5636">
        <v>149</v>
      </c>
      <c r="J5636">
        <v>1989</v>
      </c>
      <c r="K5636">
        <v>268</v>
      </c>
      <c r="L5636" s="1">
        <v>32776</v>
      </c>
      <c r="M5636">
        <v>0</v>
      </c>
      <c r="N5636">
        <v>1989</v>
      </c>
      <c r="O5636">
        <v>127173</v>
      </c>
    </row>
    <row r="5637" spans="1:15" x14ac:dyDescent="0.25">
      <c r="A5637" t="s">
        <v>70</v>
      </c>
      <c r="B5637">
        <v>2018</v>
      </c>
      <c r="D5637" s="1">
        <v>43335</v>
      </c>
      <c r="E5637" t="s">
        <v>8</v>
      </c>
      <c r="F5637" t="s">
        <v>9</v>
      </c>
      <c r="G5637" t="s">
        <v>10</v>
      </c>
      <c r="H5637">
        <v>414</v>
      </c>
      <c r="J5637">
        <v>1990</v>
      </c>
      <c r="K5637">
        <v>268</v>
      </c>
      <c r="L5637" s="1">
        <v>33141</v>
      </c>
      <c r="M5637">
        <v>893</v>
      </c>
      <c r="N5637">
        <v>1990</v>
      </c>
      <c r="O5637">
        <v>47746</v>
      </c>
    </row>
    <row r="5638" spans="1:15" x14ac:dyDescent="0.25">
      <c r="A5638" t="s">
        <v>70</v>
      </c>
      <c r="B5638">
        <v>2018</v>
      </c>
      <c r="D5638" s="1">
        <v>43336</v>
      </c>
      <c r="E5638" t="s">
        <v>8</v>
      </c>
      <c r="F5638" t="s">
        <v>9</v>
      </c>
      <c r="G5638" t="s">
        <v>10</v>
      </c>
      <c r="H5638">
        <v>221</v>
      </c>
      <c r="J5638">
        <v>1991</v>
      </c>
      <c r="K5638">
        <v>268</v>
      </c>
      <c r="L5638" s="1">
        <v>33506</v>
      </c>
      <c r="M5638">
        <v>751</v>
      </c>
      <c r="N5638">
        <v>1991</v>
      </c>
      <c r="O5638">
        <v>42857</v>
      </c>
    </row>
    <row r="5639" spans="1:15" x14ac:dyDescent="0.25">
      <c r="A5639" t="s">
        <v>70</v>
      </c>
      <c r="B5639">
        <v>2018</v>
      </c>
      <c r="D5639" s="1">
        <v>43337</v>
      </c>
      <c r="E5639" t="s">
        <v>8</v>
      </c>
      <c r="F5639" t="s">
        <v>9</v>
      </c>
      <c r="G5639" t="s">
        <v>10</v>
      </c>
      <c r="H5639">
        <v>233</v>
      </c>
      <c r="J5639">
        <v>1992</v>
      </c>
      <c r="K5639">
        <v>268</v>
      </c>
      <c r="L5639" s="1">
        <v>33871</v>
      </c>
      <c r="M5639">
        <v>206</v>
      </c>
      <c r="N5639">
        <v>1992</v>
      </c>
      <c r="O5639">
        <v>86862</v>
      </c>
    </row>
    <row r="5640" spans="1:15" x14ac:dyDescent="0.25">
      <c r="A5640" t="s">
        <v>70</v>
      </c>
      <c r="B5640">
        <v>2018</v>
      </c>
      <c r="D5640" s="1">
        <v>43338</v>
      </c>
      <c r="E5640" t="s">
        <v>8</v>
      </c>
      <c r="F5640" t="s">
        <v>9</v>
      </c>
      <c r="G5640" t="s">
        <v>10</v>
      </c>
      <c r="H5640">
        <v>1094</v>
      </c>
      <c r="J5640">
        <v>1993</v>
      </c>
      <c r="K5640">
        <v>268</v>
      </c>
      <c r="L5640" s="1">
        <v>34237</v>
      </c>
      <c r="M5640">
        <v>473</v>
      </c>
      <c r="N5640">
        <v>1993</v>
      </c>
      <c r="O5640">
        <v>192883</v>
      </c>
    </row>
    <row r="5641" spans="1:15" x14ac:dyDescent="0.25">
      <c r="A5641" t="s">
        <v>70</v>
      </c>
      <c r="B5641">
        <v>2018</v>
      </c>
      <c r="D5641" s="1">
        <v>43339</v>
      </c>
      <c r="E5641" t="s">
        <v>8</v>
      </c>
      <c r="F5641" t="s">
        <v>9</v>
      </c>
      <c r="G5641" t="s">
        <v>10</v>
      </c>
      <c r="H5641">
        <v>607</v>
      </c>
      <c r="J5641">
        <v>1994</v>
      </c>
      <c r="K5641">
        <v>268</v>
      </c>
      <c r="L5641" s="1">
        <v>34602</v>
      </c>
      <c r="M5641">
        <v>22</v>
      </c>
      <c r="N5641">
        <v>1994</v>
      </c>
      <c r="O5641">
        <v>70836</v>
      </c>
    </row>
    <row r="5642" spans="1:15" x14ac:dyDescent="0.25">
      <c r="A5642" t="s">
        <v>70</v>
      </c>
      <c r="B5642">
        <v>2018</v>
      </c>
      <c r="D5642" s="1">
        <v>43340</v>
      </c>
      <c r="E5642" t="s">
        <v>8</v>
      </c>
      <c r="F5642" t="s">
        <v>9</v>
      </c>
      <c r="G5642" t="s">
        <v>10</v>
      </c>
      <c r="H5642">
        <v>770</v>
      </c>
      <c r="J5642">
        <v>1995</v>
      </c>
      <c r="K5642">
        <v>268</v>
      </c>
      <c r="L5642" s="1">
        <v>34967</v>
      </c>
      <c r="M5642">
        <v>146</v>
      </c>
      <c r="N5642">
        <v>1995</v>
      </c>
      <c r="O5642">
        <v>54560</v>
      </c>
    </row>
    <row r="5643" spans="1:15" x14ac:dyDescent="0.25">
      <c r="A5643" t="s">
        <v>70</v>
      </c>
      <c r="B5643">
        <v>2018</v>
      </c>
      <c r="D5643" s="1">
        <v>43341</v>
      </c>
      <c r="E5643" t="s">
        <v>8</v>
      </c>
      <c r="F5643" t="s">
        <v>9</v>
      </c>
      <c r="G5643" t="s">
        <v>10</v>
      </c>
      <c r="H5643">
        <v>1337</v>
      </c>
      <c r="J5643">
        <v>1999</v>
      </c>
      <c r="K5643">
        <v>268</v>
      </c>
      <c r="L5643" s="1">
        <v>36428</v>
      </c>
      <c r="M5643">
        <v>750</v>
      </c>
      <c r="N5643">
        <v>1999</v>
      </c>
      <c r="O5643">
        <v>74034</v>
      </c>
    </row>
    <row r="5644" spans="1:15" x14ac:dyDescent="0.25">
      <c r="A5644" t="s">
        <v>70</v>
      </c>
      <c r="B5644">
        <v>2018</v>
      </c>
      <c r="D5644" s="1">
        <v>43342</v>
      </c>
      <c r="E5644" t="s">
        <v>8</v>
      </c>
      <c r="F5644" t="s">
        <v>9</v>
      </c>
      <c r="G5644" t="s">
        <v>10</v>
      </c>
      <c r="H5644">
        <v>1667</v>
      </c>
      <c r="J5644">
        <v>2000</v>
      </c>
      <c r="K5644">
        <v>268</v>
      </c>
      <c r="L5644" s="1">
        <v>36793</v>
      </c>
      <c r="M5644">
        <v>468</v>
      </c>
      <c r="N5644">
        <v>2000</v>
      </c>
      <c r="O5644">
        <v>44699</v>
      </c>
    </row>
    <row r="5645" spans="1:15" x14ac:dyDescent="0.25">
      <c r="A5645" t="s">
        <v>70</v>
      </c>
      <c r="B5645">
        <v>2018</v>
      </c>
      <c r="D5645" s="1">
        <v>43343</v>
      </c>
      <c r="E5645" t="s">
        <v>8</v>
      </c>
      <c r="F5645" t="s">
        <v>9</v>
      </c>
      <c r="G5645" t="s">
        <v>10</v>
      </c>
      <c r="H5645">
        <v>1558</v>
      </c>
      <c r="J5645">
        <v>2001</v>
      </c>
      <c r="K5645">
        <v>268</v>
      </c>
      <c r="L5645" s="1">
        <v>37159</v>
      </c>
      <c r="M5645">
        <v>3</v>
      </c>
      <c r="N5645">
        <v>2001</v>
      </c>
      <c r="O5645">
        <v>49418</v>
      </c>
    </row>
    <row r="5646" spans="1:15" x14ac:dyDescent="0.25">
      <c r="A5646" t="s">
        <v>70</v>
      </c>
      <c r="B5646">
        <v>2018</v>
      </c>
      <c r="D5646" s="1">
        <v>43344</v>
      </c>
      <c r="E5646" t="s">
        <v>8</v>
      </c>
      <c r="F5646" t="s">
        <v>9</v>
      </c>
      <c r="G5646" t="s">
        <v>10</v>
      </c>
      <c r="H5646">
        <v>1480</v>
      </c>
      <c r="J5646">
        <v>2002</v>
      </c>
      <c r="K5646">
        <v>268</v>
      </c>
      <c r="L5646" s="1">
        <v>37524</v>
      </c>
      <c r="M5646">
        <v>2586</v>
      </c>
      <c r="N5646">
        <v>2002</v>
      </c>
      <c r="O5646">
        <v>55435</v>
      </c>
    </row>
    <row r="5647" spans="1:15" x14ac:dyDescent="0.25">
      <c r="A5647" t="s">
        <v>70</v>
      </c>
      <c r="B5647">
        <v>2018</v>
      </c>
      <c r="D5647" s="1">
        <v>43345</v>
      </c>
      <c r="E5647" t="s">
        <v>8</v>
      </c>
      <c r="F5647" t="s">
        <v>9</v>
      </c>
      <c r="G5647" t="s">
        <v>10</v>
      </c>
      <c r="H5647">
        <v>1951</v>
      </c>
      <c r="J5647">
        <v>2003</v>
      </c>
      <c r="K5647">
        <v>268</v>
      </c>
      <c r="L5647" s="1">
        <v>37889</v>
      </c>
      <c r="M5647">
        <v>1178</v>
      </c>
      <c r="N5647">
        <v>2003</v>
      </c>
      <c r="O5647">
        <v>44297</v>
      </c>
    </row>
    <row r="5648" spans="1:15" x14ac:dyDescent="0.25">
      <c r="A5648" t="s">
        <v>70</v>
      </c>
      <c r="B5648">
        <v>2018</v>
      </c>
      <c r="D5648" s="1">
        <v>43346</v>
      </c>
      <c r="E5648" t="s">
        <v>8</v>
      </c>
      <c r="F5648" t="s">
        <v>9</v>
      </c>
      <c r="G5648" t="s">
        <v>10</v>
      </c>
      <c r="H5648">
        <v>2228</v>
      </c>
      <c r="J5648">
        <v>2004</v>
      </c>
      <c r="K5648">
        <v>268</v>
      </c>
      <c r="L5648" s="1">
        <v>38254</v>
      </c>
      <c r="M5648">
        <v>768</v>
      </c>
      <c r="N5648">
        <v>2004</v>
      </c>
      <c r="O5648">
        <v>68650</v>
      </c>
    </row>
    <row r="5649" spans="1:15" x14ac:dyDescent="0.25">
      <c r="A5649" t="s">
        <v>70</v>
      </c>
      <c r="B5649">
        <v>2018</v>
      </c>
      <c r="D5649" s="1">
        <v>43347</v>
      </c>
      <c r="E5649" t="s">
        <v>8</v>
      </c>
      <c r="F5649" t="s">
        <v>9</v>
      </c>
      <c r="G5649" t="s">
        <v>10</v>
      </c>
      <c r="H5649">
        <v>2938</v>
      </c>
      <c r="J5649">
        <v>2005</v>
      </c>
      <c r="K5649">
        <v>268</v>
      </c>
      <c r="L5649" s="1">
        <v>38620</v>
      </c>
      <c r="M5649">
        <v>1994</v>
      </c>
      <c r="N5649">
        <v>2005</v>
      </c>
      <c r="O5649">
        <v>25451</v>
      </c>
    </row>
    <row r="5650" spans="1:15" x14ac:dyDescent="0.25">
      <c r="A5650" t="s">
        <v>70</v>
      </c>
      <c r="B5650">
        <v>2018</v>
      </c>
      <c r="D5650" s="1">
        <v>43348</v>
      </c>
      <c r="E5650" t="s">
        <v>8</v>
      </c>
      <c r="F5650" t="s">
        <v>9</v>
      </c>
      <c r="G5650" t="s">
        <v>10</v>
      </c>
      <c r="H5650">
        <v>3113</v>
      </c>
      <c r="J5650">
        <v>2006</v>
      </c>
      <c r="K5650">
        <v>268</v>
      </c>
      <c r="L5650" s="1">
        <v>38985</v>
      </c>
      <c r="M5650">
        <v>129</v>
      </c>
      <c r="N5650">
        <v>2006</v>
      </c>
      <c r="O5650">
        <v>36151</v>
      </c>
    </row>
    <row r="5651" spans="1:15" x14ac:dyDescent="0.25">
      <c r="A5651" t="s">
        <v>70</v>
      </c>
      <c r="B5651">
        <v>2018</v>
      </c>
      <c r="D5651" s="1">
        <v>43349</v>
      </c>
      <c r="E5651" t="s">
        <v>8</v>
      </c>
      <c r="F5651" t="s">
        <v>9</v>
      </c>
      <c r="G5651" t="s">
        <v>10</v>
      </c>
      <c r="H5651">
        <v>1971</v>
      </c>
      <c r="J5651">
        <v>2007</v>
      </c>
      <c r="K5651">
        <v>268</v>
      </c>
      <c r="L5651" s="1">
        <v>39350</v>
      </c>
      <c r="M5651">
        <v>145</v>
      </c>
      <c r="N5651">
        <v>2007</v>
      </c>
      <c r="O5651">
        <v>13747</v>
      </c>
    </row>
    <row r="5652" spans="1:15" x14ac:dyDescent="0.25">
      <c r="A5652" t="s">
        <v>70</v>
      </c>
      <c r="B5652">
        <v>2018</v>
      </c>
      <c r="D5652" s="1">
        <v>43350</v>
      </c>
      <c r="E5652" t="s">
        <v>8</v>
      </c>
      <c r="F5652" t="s">
        <v>9</v>
      </c>
      <c r="G5652" t="s">
        <v>10</v>
      </c>
      <c r="H5652">
        <v>1078</v>
      </c>
      <c r="J5652">
        <v>2008</v>
      </c>
      <c r="K5652">
        <v>268</v>
      </c>
      <c r="L5652" s="1">
        <v>39715</v>
      </c>
      <c r="M5652">
        <v>19</v>
      </c>
      <c r="N5652">
        <v>2008</v>
      </c>
      <c r="O5652">
        <v>42970</v>
      </c>
    </row>
    <row r="5653" spans="1:15" x14ac:dyDescent="0.25">
      <c r="A5653" t="s">
        <v>70</v>
      </c>
      <c r="B5653">
        <v>2018</v>
      </c>
      <c r="D5653" s="1">
        <v>43351</v>
      </c>
      <c r="E5653" t="s">
        <v>8</v>
      </c>
      <c r="F5653" t="s">
        <v>9</v>
      </c>
      <c r="G5653" t="s">
        <v>10</v>
      </c>
      <c r="H5653">
        <v>2838</v>
      </c>
      <c r="J5653">
        <v>2009</v>
      </c>
      <c r="K5653">
        <v>268</v>
      </c>
      <c r="L5653" s="1">
        <v>40081</v>
      </c>
      <c r="M5653">
        <v>731</v>
      </c>
      <c r="N5653">
        <v>2009</v>
      </c>
      <c r="O5653">
        <v>115750</v>
      </c>
    </row>
    <row r="5654" spans="1:15" x14ac:dyDescent="0.25">
      <c r="A5654" t="s">
        <v>70</v>
      </c>
      <c r="B5654">
        <v>2018</v>
      </c>
      <c r="D5654" s="1">
        <v>43352</v>
      </c>
      <c r="E5654" t="s">
        <v>8</v>
      </c>
      <c r="F5654" t="s">
        <v>9</v>
      </c>
      <c r="G5654" t="s">
        <v>10</v>
      </c>
      <c r="H5654">
        <v>1216</v>
      </c>
      <c r="J5654">
        <v>2010</v>
      </c>
      <c r="K5654">
        <v>268</v>
      </c>
      <c r="L5654" s="1">
        <v>40446</v>
      </c>
      <c r="M5654">
        <v>302</v>
      </c>
      <c r="N5654">
        <v>2010</v>
      </c>
      <c r="O5654">
        <v>51308</v>
      </c>
    </row>
    <row r="5655" spans="1:15" x14ac:dyDescent="0.25">
      <c r="A5655" t="s">
        <v>70</v>
      </c>
      <c r="B5655">
        <v>2018</v>
      </c>
      <c r="D5655" s="1">
        <v>43353</v>
      </c>
      <c r="E5655" t="s">
        <v>8</v>
      </c>
      <c r="F5655" t="s">
        <v>9</v>
      </c>
      <c r="G5655" t="s">
        <v>10</v>
      </c>
      <c r="H5655">
        <v>2110</v>
      </c>
      <c r="J5655">
        <v>2011</v>
      </c>
      <c r="K5655">
        <v>268</v>
      </c>
      <c r="L5655" s="1">
        <v>40811</v>
      </c>
      <c r="M5655">
        <v>743</v>
      </c>
      <c r="N5655">
        <v>2011</v>
      </c>
      <c r="O5655">
        <v>53051</v>
      </c>
    </row>
    <row r="5656" spans="1:15" x14ac:dyDescent="0.25">
      <c r="A5656" t="s">
        <v>70</v>
      </c>
      <c r="B5656">
        <v>2018</v>
      </c>
      <c r="D5656" s="1">
        <v>43354</v>
      </c>
      <c r="E5656" t="s">
        <v>8</v>
      </c>
      <c r="F5656" t="s">
        <v>9</v>
      </c>
      <c r="G5656" t="s">
        <v>10</v>
      </c>
      <c r="H5656">
        <v>1356</v>
      </c>
      <c r="J5656">
        <v>2012</v>
      </c>
      <c r="K5656">
        <v>268</v>
      </c>
      <c r="L5656" s="1">
        <v>41176</v>
      </c>
      <c r="M5656">
        <v>602</v>
      </c>
      <c r="N5656">
        <v>2012</v>
      </c>
      <c r="O5656">
        <v>104676</v>
      </c>
    </row>
    <row r="5657" spans="1:15" x14ac:dyDescent="0.25">
      <c r="A5657" t="s">
        <v>70</v>
      </c>
      <c r="B5657">
        <v>2018</v>
      </c>
      <c r="D5657" s="1">
        <v>43355</v>
      </c>
      <c r="E5657" t="s">
        <v>8</v>
      </c>
      <c r="F5657" t="s">
        <v>9</v>
      </c>
      <c r="G5657" t="s">
        <v>10</v>
      </c>
      <c r="H5657">
        <v>988</v>
      </c>
      <c r="J5657">
        <v>2013</v>
      </c>
      <c r="K5657">
        <v>268</v>
      </c>
      <c r="L5657" s="1">
        <v>41542</v>
      </c>
      <c r="M5657">
        <v>1547</v>
      </c>
      <c r="N5657">
        <v>2013</v>
      </c>
      <c r="O5657">
        <v>98036</v>
      </c>
    </row>
    <row r="5658" spans="1:15" x14ac:dyDescent="0.25">
      <c r="A5658" t="s">
        <v>70</v>
      </c>
      <c r="B5658">
        <v>2018</v>
      </c>
      <c r="D5658" s="1">
        <v>43356</v>
      </c>
      <c r="E5658" t="s">
        <v>8</v>
      </c>
      <c r="F5658" t="s">
        <v>9</v>
      </c>
      <c r="G5658" t="s">
        <v>10</v>
      </c>
      <c r="H5658">
        <v>1172</v>
      </c>
      <c r="J5658">
        <v>2014</v>
      </c>
      <c r="K5658">
        <v>268</v>
      </c>
      <c r="L5658" s="1">
        <v>41907</v>
      </c>
      <c r="M5658">
        <v>717</v>
      </c>
      <c r="N5658">
        <v>2014</v>
      </c>
      <c r="O5658">
        <v>48641</v>
      </c>
    </row>
    <row r="5659" spans="1:15" x14ac:dyDescent="0.25">
      <c r="A5659" t="s">
        <v>70</v>
      </c>
      <c r="B5659">
        <v>2018</v>
      </c>
      <c r="D5659" s="1">
        <v>43357</v>
      </c>
      <c r="E5659" t="s">
        <v>8</v>
      </c>
      <c r="F5659" t="s">
        <v>9</v>
      </c>
      <c r="G5659" t="s">
        <v>10</v>
      </c>
      <c r="H5659">
        <v>809</v>
      </c>
      <c r="J5659">
        <v>2015</v>
      </c>
      <c r="K5659">
        <v>268</v>
      </c>
      <c r="L5659" s="1">
        <v>42272</v>
      </c>
      <c r="M5659">
        <v>2665</v>
      </c>
      <c r="N5659">
        <v>2015</v>
      </c>
      <c r="O5659">
        <v>128792</v>
      </c>
    </row>
    <row r="5660" spans="1:15" x14ac:dyDescent="0.25">
      <c r="A5660" t="s">
        <v>70</v>
      </c>
      <c r="B5660">
        <v>2018</v>
      </c>
      <c r="D5660" s="1">
        <v>43358</v>
      </c>
      <c r="E5660" t="s">
        <v>8</v>
      </c>
      <c r="F5660" t="s">
        <v>9</v>
      </c>
      <c r="G5660" t="s">
        <v>10</v>
      </c>
      <c r="H5660">
        <v>843</v>
      </c>
      <c r="J5660">
        <v>2016</v>
      </c>
      <c r="K5660">
        <v>268</v>
      </c>
      <c r="L5660" s="1">
        <v>42637</v>
      </c>
      <c r="M5660">
        <v>1925</v>
      </c>
      <c r="N5660">
        <v>2016</v>
      </c>
      <c r="O5660">
        <v>70742</v>
      </c>
    </row>
    <row r="5661" spans="1:15" x14ac:dyDescent="0.25">
      <c r="A5661" t="s">
        <v>70</v>
      </c>
      <c r="B5661">
        <v>2018</v>
      </c>
      <c r="D5661" s="1">
        <v>43359</v>
      </c>
      <c r="E5661" t="s">
        <v>8</v>
      </c>
      <c r="F5661" t="s">
        <v>9</v>
      </c>
      <c r="G5661" t="s">
        <v>10</v>
      </c>
      <c r="H5661">
        <v>1370</v>
      </c>
      <c r="J5661">
        <v>2017</v>
      </c>
      <c r="K5661">
        <v>268</v>
      </c>
      <c r="L5661" s="1">
        <v>43003</v>
      </c>
      <c r="M5661">
        <v>696</v>
      </c>
      <c r="N5661">
        <v>2017</v>
      </c>
      <c r="O5661">
        <v>83067</v>
      </c>
    </row>
    <row r="5662" spans="1:15" x14ac:dyDescent="0.25">
      <c r="A5662" t="s">
        <v>70</v>
      </c>
      <c r="B5662">
        <v>2018</v>
      </c>
      <c r="D5662" s="1">
        <v>43360</v>
      </c>
      <c r="E5662" t="s">
        <v>8</v>
      </c>
      <c r="F5662" t="s">
        <v>9</v>
      </c>
      <c r="G5662" t="s">
        <v>10</v>
      </c>
      <c r="H5662">
        <v>1285</v>
      </c>
      <c r="J5662">
        <v>2018</v>
      </c>
      <c r="K5662">
        <v>268</v>
      </c>
      <c r="L5662" s="1">
        <v>43368</v>
      </c>
      <c r="M5662">
        <v>2901</v>
      </c>
      <c r="N5662">
        <v>2018</v>
      </c>
      <c r="O5662">
        <v>96286</v>
      </c>
    </row>
    <row r="5663" spans="1:15" x14ac:dyDescent="0.25">
      <c r="A5663" t="s">
        <v>70</v>
      </c>
      <c r="B5663">
        <v>2018</v>
      </c>
      <c r="D5663" s="1">
        <v>43361</v>
      </c>
      <c r="E5663" t="s">
        <v>8</v>
      </c>
      <c r="F5663" t="s">
        <v>9</v>
      </c>
      <c r="G5663" t="s">
        <v>10</v>
      </c>
      <c r="H5663">
        <v>2459</v>
      </c>
      <c r="J5663">
        <v>2019</v>
      </c>
      <c r="K5663">
        <v>268</v>
      </c>
      <c r="L5663" s="1">
        <v>43733</v>
      </c>
      <c r="M5663">
        <v>1112</v>
      </c>
      <c r="N5663">
        <v>2019</v>
      </c>
      <c r="O5663">
        <v>122618</v>
      </c>
    </row>
    <row r="5664" spans="1:15" x14ac:dyDescent="0.25">
      <c r="A5664" t="s">
        <v>70</v>
      </c>
      <c r="B5664">
        <v>2018</v>
      </c>
      <c r="D5664" s="1">
        <v>43362</v>
      </c>
      <c r="E5664" t="s">
        <v>8</v>
      </c>
      <c r="F5664" t="s">
        <v>9</v>
      </c>
      <c r="G5664" t="s">
        <v>10</v>
      </c>
      <c r="H5664">
        <v>1595</v>
      </c>
      <c r="J5664">
        <v>2020</v>
      </c>
      <c r="K5664">
        <v>268</v>
      </c>
      <c r="L5664" s="1">
        <v>44098</v>
      </c>
      <c r="M5664">
        <v>195</v>
      </c>
      <c r="N5664">
        <v>2020</v>
      </c>
      <c r="O5664">
        <v>48041.526315800002</v>
      </c>
    </row>
    <row r="5665" spans="1:15" x14ac:dyDescent="0.25">
      <c r="A5665" t="s">
        <v>70</v>
      </c>
      <c r="B5665">
        <v>2018</v>
      </c>
      <c r="D5665" s="1">
        <v>43363</v>
      </c>
      <c r="E5665" t="s">
        <v>8</v>
      </c>
      <c r="F5665" t="s">
        <v>9</v>
      </c>
      <c r="G5665" t="s">
        <v>10</v>
      </c>
      <c r="H5665">
        <v>2149</v>
      </c>
      <c r="J5665">
        <v>2021</v>
      </c>
      <c r="K5665">
        <v>268</v>
      </c>
      <c r="L5665" s="1">
        <v>44464</v>
      </c>
      <c r="M5665">
        <v>781</v>
      </c>
      <c r="N5665">
        <v>2021</v>
      </c>
      <c r="O5665">
        <v>49428</v>
      </c>
    </row>
    <row r="5666" spans="1:15" x14ac:dyDescent="0.25">
      <c r="A5666" t="s">
        <v>70</v>
      </c>
      <c r="B5666">
        <v>2018</v>
      </c>
      <c r="D5666" s="1">
        <v>43364</v>
      </c>
      <c r="E5666" t="s">
        <v>8</v>
      </c>
      <c r="F5666" t="s">
        <v>9</v>
      </c>
      <c r="G5666" t="s">
        <v>10</v>
      </c>
      <c r="H5666">
        <v>2525</v>
      </c>
      <c r="J5666">
        <v>1971</v>
      </c>
      <c r="K5666">
        <v>269</v>
      </c>
      <c r="L5666" s="1">
        <v>26202</v>
      </c>
      <c r="M5666">
        <v>35</v>
      </c>
      <c r="N5666">
        <v>1971</v>
      </c>
      <c r="O5666">
        <v>33057</v>
      </c>
    </row>
    <row r="5667" spans="1:15" x14ac:dyDescent="0.25">
      <c r="A5667" t="s">
        <v>70</v>
      </c>
      <c r="B5667">
        <v>2018</v>
      </c>
      <c r="D5667" s="1">
        <v>43365</v>
      </c>
      <c r="E5667" t="s">
        <v>8</v>
      </c>
      <c r="F5667" t="s">
        <v>9</v>
      </c>
      <c r="G5667" t="s">
        <v>10</v>
      </c>
      <c r="H5667">
        <v>2991</v>
      </c>
      <c r="J5667">
        <v>1972</v>
      </c>
      <c r="K5667">
        <v>269</v>
      </c>
      <c r="L5667" s="1">
        <v>26567</v>
      </c>
      <c r="M5667">
        <v>1468</v>
      </c>
      <c r="N5667">
        <v>1972</v>
      </c>
      <c r="O5667">
        <v>45418</v>
      </c>
    </row>
    <row r="5668" spans="1:15" x14ac:dyDescent="0.25">
      <c r="A5668" t="s">
        <v>70</v>
      </c>
      <c r="B5668">
        <v>2018</v>
      </c>
      <c r="D5668" s="1">
        <v>43366</v>
      </c>
      <c r="E5668" t="s">
        <v>8</v>
      </c>
      <c r="F5668" t="s">
        <v>9</v>
      </c>
      <c r="G5668" t="s">
        <v>10</v>
      </c>
      <c r="H5668">
        <v>1263</v>
      </c>
      <c r="J5668">
        <v>1973</v>
      </c>
      <c r="K5668">
        <v>269</v>
      </c>
      <c r="L5668" s="1">
        <v>26933</v>
      </c>
      <c r="M5668">
        <v>0</v>
      </c>
      <c r="N5668">
        <v>1973</v>
      </c>
      <c r="O5668">
        <v>48149</v>
      </c>
    </row>
    <row r="5669" spans="1:15" x14ac:dyDescent="0.25">
      <c r="A5669" t="s">
        <v>70</v>
      </c>
      <c r="B5669">
        <v>2018</v>
      </c>
      <c r="D5669" s="1">
        <v>43367</v>
      </c>
      <c r="E5669" t="s">
        <v>8</v>
      </c>
      <c r="F5669" t="s">
        <v>9</v>
      </c>
      <c r="G5669" t="s">
        <v>10</v>
      </c>
      <c r="H5669">
        <v>3878</v>
      </c>
      <c r="J5669">
        <v>1974</v>
      </c>
      <c r="K5669">
        <v>269</v>
      </c>
      <c r="L5669" s="1">
        <v>27298</v>
      </c>
      <c r="M5669">
        <v>0</v>
      </c>
      <c r="N5669">
        <v>1974</v>
      </c>
      <c r="O5669">
        <v>82163</v>
      </c>
    </row>
    <row r="5670" spans="1:15" x14ac:dyDescent="0.25">
      <c r="A5670" t="s">
        <v>70</v>
      </c>
      <c r="B5670">
        <v>2018</v>
      </c>
      <c r="D5670" s="1">
        <v>43368</v>
      </c>
      <c r="E5670" t="s">
        <v>8</v>
      </c>
      <c r="F5670" t="s">
        <v>9</v>
      </c>
      <c r="G5670" t="s">
        <v>10</v>
      </c>
      <c r="H5670">
        <v>2901</v>
      </c>
      <c r="J5670">
        <v>1975</v>
      </c>
      <c r="K5670">
        <v>269</v>
      </c>
      <c r="L5670" s="1">
        <v>27663</v>
      </c>
      <c r="M5670">
        <v>15</v>
      </c>
      <c r="N5670">
        <v>1975</v>
      </c>
      <c r="O5670">
        <v>28921</v>
      </c>
    </row>
    <row r="5671" spans="1:15" x14ac:dyDescent="0.25">
      <c r="A5671" t="s">
        <v>70</v>
      </c>
      <c r="B5671">
        <v>2018</v>
      </c>
      <c r="D5671" s="1">
        <v>43369</v>
      </c>
      <c r="E5671" t="s">
        <v>8</v>
      </c>
      <c r="F5671" t="s">
        <v>9</v>
      </c>
      <c r="G5671" t="s">
        <v>10</v>
      </c>
      <c r="H5671">
        <v>1099</v>
      </c>
      <c r="J5671">
        <v>1976</v>
      </c>
      <c r="K5671">
        <v>269</v>
      </c>
      <c r="L5671" s="1">
        <v>28028</v>
      </c>
      <c r="M5671">
        <v>0</v>
      </c>
      <c r="N5671">
        <v>1976</v>
      </c>
      <c r="O5671">
        <v>66490</v>
      </c>
    </row>
    <row r="5672" spans="1:15" x14ac:dyDescent="0.25">
      <c r="A5672" t="s">
        <v>70</v>
      </c>
      <c r="B5672">
        <v>2018</v>
      </c>
      <c r="D5672" s="1">
        <v>43370</v>
      </c>
      <c r="E5672" t="s">
        <v>8</v>
      </c>
      <c r="F5672" t="s">
        <v>9</v>
      </c>
      <c r="G5672" t="s">
        <v>10</v>
      </c>
      <c r="H5672">
        <v>753</v>
      </c>
      <c r="J5672">
        <v>1977</v>
      </c>
      <c r="K5672">
        <v>269</v>
      </c>
      <c r="L5672" s="1">
        <v>28394</v>
      </c>
      <c r="M5672">
        <v>47</v>
      </c>
      <c r="N5672">
        <v>1977</v>
      </c>
      <c r="O5672">
        <v>41044</v>
      </c>
    </row>
    <row r="5673" spans="1:15" x14ac:dyDescent="0.25">
      <c r="A5673" t="s">
        <v>70</v>
      </c>
      <c r="B5673">
        <v>2018</v>
      </c>
      <c r="D5673" s="1">
        <v>43371</v>
      </c>
      <c r="E5673" t="s">
        <v>8</v>
      </c>
      <c r="F5673" t="s">
        <v>9</v>
      </c>
      <c r="G5673" t="s">
        <v>10</v>
      </c>
      <c r="H5673">
        <v>827</v>
      </c>
      <c r="J5673">
        <v>1978</v>
      </c>
      <c r="K5673">
        <v>269</v>
      </c>
      <c r="L5673" s="1">
        <v>28759</v>
      </c>
      <c r="M5673">
        <v>1077</v>
      </c>
      <c r="N5673">
        <v>1978</v>
      </c>
      <c r="O5673">
        <v>55268</v>
      </c>
    </row>
    <row r="5674" spans="1:15" x14ac:dyDescent="0.25">
      <c r="A5674" t="s">
        <v>70</v>
      </c>
      <c r="B5674">
        <v>2018</v>
      </c>
      <c r="D5674" s="1">
        <v>43372</v>
      </c>
      <c r="E5674" t="s">
        <v>8</v>
      </c>
      <c r="F5674" t="s">
        <v>9</v>
      </c>
      <c r="G5674" t="s">
        <v>10</v>
      </c>
      <c r="H5674">
        <v>517</v>
      </c>
      <c r="J5674">
        <v>1979</v>
      </c>
      <c r="K5674">
        <v>269</v>
      </c>
      <c r="L5674" s="1">
        <v>29124</v>
      </c>
      <c r="M5674">
        <v>1398</v>
      </c>
      <c r="N5674">
        <v>1979</v>
      </c>
      <c r="O5674">
        <v>74865</v>
      </c>
    </row>
    <row r="5675" spans="1:15" x14ac:dyDescent="0.25">
      <c r="A5675" t="s">
        <v>70</v>
      </c>
      <c r="B5675">
        <v>2018</v>
      </c>
      <c r="D5675" s="1">
        <v>43373</v>
      </c>
      <c r="E5675" t="s">
        <v>8</v>
      </c>
      <c r="F5675" t="s">
        <v>9</v>
      </c>
      <c r="G5675" t="s">
        <v>10</v>
      </c>
      <c r="H5675">
        <v>606</v>
      </c>
      <c r="J5675">
        <v>1980</v>
      </c>
      <c r="K5675">
        <v>269</v>
      </c>
      <c r="L5675" s="1">
        <v>29489</v>
      </c>
      <c r="M5675">
        <v>836</v>
      </c>
      <c r="N5675">
        <v>1980</v>
      </c>
      <c r="O5675">
        <v>87489</v>
      </c>
    </row>
    <row r="5676" spans="1:15" x14ac:dyDescent="0.25">
      <c r="A5676" t="s">
        <v>70</v>
      </c>
      <c r="B5676">
        <v>2018</v>
      </c>
      <c r="D5676" s="1">
        <v>43374</v>
      </c>
      <c r="E5676" t="s">
        <v>8</v>
      </c>
      <c r="F5676" t="s">
        <v>9</v>
      </c>
      <c r="G5676" t="s">
        <v>10</v>
      </c>
      <c r="H5676">
        <v>1165</v>
      </c>
      <c r="J5676">
        <v>1981</v>
      </c>
      <c r="K5676">
        <v>269</v>
      </c>
      <c r="L5676" s="1">
        <v>29855</v>
      </c>
      <c r="M5676">
        <v>5016</v>
      </c>
      <c r="N5676">
        <v>1981</v>
      </c>
      <c r="O5676">
        <v>52033</v>
      </c>
    </row>
    <row r="5677" spans="1:15" x14ac:dyDescent="0.25">
      <c r="A5677" t="s">
        <v>70</v>
      </c>
      <c r="B5677">
        <v>2018</v>
      </c>
      <c r="D5677" s="1">
        <v>43375</v>
      </c>
      <c r="E5677" t="s">
        <v>8</v>
      </c>
      <c r="F5677" t="s">
        <v>9</v>
      </c>
      <c r="G5677" t="s">
        <v>10</v>
      </c>
      <c r="H5677">
        <v>1140</v>
      </c>
      <c r="J5677">
        <v>1982</v>
      </c>
      <c r="K5677">
        <v>269</v>
      </c>
      <c r="L5677" s="1">
        <v>30220</v>
      </c>
      <c r="M5677">
        <v>4086</v>
      </c>
      <c r="N5677">
        <v>1982</v>
      </c>
      <c r="O5677">
        <v>76762</v>
      </c>
    </row>
    <row r="5678" spans="1:15" x14ac:dyDescent="0.25">
      <c r="A5678" t="s">
        <v>70</v>
      </c>
      <c r="B5678">
        <v>2018</v>
      </c>
      <c r="D5678" s="1">
        <v>43376</v>
      </c>
      <c r="E5678" t="s">
        <v>8</v>
      </c>
      <c r="F5678" t="s">
        <v>9</v>
      </c>
      <c r="G5678" t="s">
        <v>10</v>
      </c>
      <c r="H5678">
        <v>877</v>
      </c>
      <c r="J5678">
        <v>1983</v>
      </c>
      <c r="K5678">
        <v>269</v>
      </c>
      <c r="L5678" s="1">
        <v>30585</v>
      </c>
      <c r="M5678">
        <v>1785</v>
      </c>
      <c r="N5678">
        <v>1983</v>
      </c>
      <c r="O5678">
        <v>114999</v>
      </c>
    </row>
    <row r="5679" spans="1:15" x14ac:dyDescent="0.25">
      <c r="A5679" t="s">
        <v>70</v>
      </c>
      <c r="B5679">
        <v>2018</v>
      </c>
      <c r="D5679" s="1">
        <v>43377</v>
      </c>
      <c r="E5679" t="s">
        <v>8</v>
      </c>
      <c r="F5679" t="s">
        <v>9</v>
      </c>
      <c r="G5679" t="s">
        <v>10</v>
      </c>
      <c r="H5679">
        <v>613</v>
      </c>
      <c r="J5679">
        <v>1984</v>
      </c>
      <c r="K5679">
        <v>269</v>
      </c>
      <c r="L5679" s="1">
        <v>30950</v>
      </c>
      <c r="M5679">
        <v>3097</v>
      </c>
      <c r="N5679">
        <v>1984</v>
      </c>
      <c r="O5679">
        <v>106721</v>
      </c>
    </row>
    <row r="5680" spans="1:15" x14ac:dyDescent="0.25">
      <c r="A5680" t="s">
        <v>70</v>
      </c>
      <c r="B5680">
        <v>2018</v>
      </c>
      <c r="D5680" s="1">
        <v>43378</v>
      </c>
      <c r="E5680" t="s">
        <v>8</v>
      </c>
      <c r="F5680" t="s">
        <v>9</v>
      </c>
      <c r="G5680" t="s">
        <v>10</v>
      </c>
      <c r="H5680">
        <v>725</v>
      </c>
      <c r="J5680">
        <v>1985</v>
      </c>
      <c r="K5680">
        <v>269</v>
      </c>
      <c r="L5680" s="1">
        <v>31316</v>
      </c>
      <c r="M5680">
        <v>127</v>
      </c>
      <c r="N5680">
        <v>1985</v>
      </c>
      <c r="O5680">
        <v>48058</v>
      </c>
    </row>
    <row r="5681" spans="1:15" x14ac:dyDescent="0.25">
      <c r="A5681" t="s">
        <v>70</v>
      </c>
      <c r="B5681">
        <v>2018</v>
      </c>
      <c r="D5681" s="1">
        <v>43379</v>
      </c>
      <c r="E5681" t="s">
        <v>8</v>
      </c>
      <c r="F5681" t="s">
        <v>9</v>
      </c>
      <c r="G5681" t="s">
        <v>10</v>
      </c>
      <c r="H5681">
        <v>1017</v>
      </c>
      <c r="J5681">
        <v>1986</v>
      </c>
      <c r="K5681">
        <v>269</v>
      </c>
      <c r="L5681" s="1">
        <v>31681</v>
      </c>
      <c r="M5681">
        <v>411</v>
      </c>
      <c r="N5681">
        <v>1986</v>
      </c>
      <c r="O5681">
        <v>18778</v>
      </c>
    </row>
    <row r="5682" spans="1:15" x14ac:dyDescent="0.25">
      <c r="A5682" t="s">
        <v>70</v>
      </c>
      <c r="B5682">
        <v>2018</v>
      </c>
      <c r="D5682" s="1">
        <v>43380</v>
      </c>
      <c r="E5682" t="s">
        <v>8</v>
      </c>
      <c r="F5682" t="s">
        <v>9</v>
      </c>
      <c r="G5682" t="s">
        <v>10</v>
      </c>
      <c r="H5682">
        <v>988</v>
      </c>
      <c r="J5682">
        <v>1987</v>
      </c>
      <c r="K5682">
        <v>269</v>
      </c>
      <c r="L5682" s="1">
        <v>32046</v>
      </c>
      <c r="M5682">
        <v>178</v>
      </c>
      <c r="N5682">
        <v>1987</v>
      </c>
      <c r="O5682">
        <v>42346</v>
      </c>
    </row>
    <row r="5683" spans="1:15" x14ac:dyDescent="0.25">
      <c r="A5683" t="s">
        <v>70</v>
      </c>
      <c r="B5683">
        <v>2018</v>
      </c>
      <c r="D5683" s="1">
        <v>43381</v>
      </c>
      <c r="E5683" t="s">
        <v>8</v>
      </c>
      <c r="F5683" t="s">
        <v>9</v>
      </c>
      <c r="G5683" t="s">
        <v>10</v>
      </c>
      <c r="H5683">
        <v>637</v>
      </c>
      <c r="J5683">
        <v>1988</v>
      </c>
      <c r="K5683">
        <v>269</v>
      </c>
      <c r="L5683" s="1">
        <v>32411</v>
      </c>
      <c r="M5683">
        <v>1343</v>
      </c>
      <c r="N5683">
        <v>1988</v>
      </c>
      <c r="O5683">
        <v>23154</v>
      </c>
    </row>
    <row r="5684" spans="1:15" x14ac:dyDescent="0.25">
      <c r="A5684" t="s">
        <v>70</v>
      </c>
      <c r="B5684">
        <v>2018</v>
      </c>
      <c r="D5684" s="1">
        <v>43382</v>
      </c>
      <c r="E5684" t="s">
        <v>8</v>
      </c>
      <c r="F5684" t="s">
        <v>9</v>
      </c>
      <c r="G5684" t="s">
        <v>10</v>
      </c>
      <c r="H5684">
        <v>312</v>
      </c>
      <c r="J5684">
        <v>1989</v>
      </c>
      <c r="K5684">
        <v>269</v>
      </c>
      <c r="L5684" s="1">
        <v>32777</v>
      </c>
      <c r="M5684">
        <v>0</v>
      </c>
      <c r="N5684">
        <v>1989</v>
      </c>
      <c r="O5684">
        <v>127173</v>
      </c>
    </row>
    <row r="5685" spans="1:15" x14ac:dyDescent="0.25">
      <c r="A5685" t="s">
        <v>70</v>
      </c>
      <c r="B5685">
        <v>2018</v>
      </c>
      <c r="D5685" s="1">
        <v>43383</v>
      </c>
      <c r="E5685" t="s">
        <v>8</v>
      </c>
      <c r="F5685" t="s">
        <v>9</v>
      </c>
      <c r="G5685" t="s">
        <v>10</v>
      </c>
      <c r="H5685">
        <v>117</v>
      </c>
      <c r="J5685">
        <v>1990</v>
      </c>
      <c r="K5685">
        <v>269</v>
      </c>
      <c r="L5685" s="1">
        <v>33142</v>
      </c>
      <c r="M5685">
        <v>893</v>
      </c>
      <c r="N5685">
        <v>1990</v>
      </c>
      <c r="O5685">
        <v>48639</v>
      </c>
    </row>
    <row r="5686" spans="1:15" x14ac:dyDescent="0.25">
      <c r="A5686" t="s">
        <v>70</v>
      </c>
      <c r="B5686">
        <v>2018</v>
      </c>
      <c r="D5686" s="1">
        <v>43384</v>
      </c>
      <c r="E5686" t="s">
        <v>8</v>
      </c>
      <c r="F5686" t="s">
        <v>9</v>
      </c>
      <c r="G5686" t="s">
        <v>10</v>
      </c>
      <c r="H5686">
        <v>37</v>
      </c>
      <c r="J5686">
        <v>1991</v>
      </c>
      <c r="K5686">
        <v>269</v>
      </c>
      <c r="L5686" s="1">
        <v>33507</v>
      </c>
      <c r="M5686">
        <v>853</v>
      </c>
      <c r="N5686">
        <v>1991</v>
      </c>
      <c r="O5686">
        <v>43710</v>
      </c>
    </row>
    <row r="5687" spans="1:15" x14ac:dyDescent="0.25">
      <c r="A5687" t="s">
        <v>70</v>
      </c>
      <c r="B5687">
        <v>2018</v>
      </c>
      <c r="D5687" s="1">
        <v>43385</v>
      </c>
      <c r="E5687" t="s">
        <v>8</v>
      </c>
      <c r="F5687" t="s">
        <v>9</v>
      </c>
      <c r="G5687" t="s">
        <v>10</v>
      </c>
      <c r="H5687">
        <v>331</v>
      </c>
      <c r="J5687">
        <v>1992</v>
      </c>
      <c r="K5687">
        <v>269</v>
      </c>
      <c r="L5687" s="1">
        <v>33872</v>
      </c>
      <c r="M5687">
        <v>254</v>
      </c>
      <c r="N5687">
        <v>1992</v>
      </c>
      <c r="O5687">
        <v>87116</v>
      </c>
    </row>
    <row r="5688" spans="1:15" x14ac:dyDescent="0.25">
      <c r="A5688" t="s">
        <v>70</v>
      </c>
      <c r="B5688">
        <v>2019</v>
      </c>
      <c r="D5688" s="1">
        <v>43626</v>
      </c>
      <c r="E5688" t="s">
        <v>8</v>
      </c>
      <c r="F5688" t="s">
        <v>9</v>
      </c>
      <c r="G5688" t="s">
        <v>10</v>
      </c>
      <c r="H5688">
        <v>9</v>
      </c>
      <c r="J5688">
        <v>1993</v>
      </c>
      <c r="K5688">
        <v>269</v>
      </c>
      <c r="L5688" s="1">
        <v>34238</v>
      </c>
      <c r="M5688">
        <v>98</v>
      </c>
      <c r="N5688">
        <v>1993</v>
      </c>
      <c r="O5688">
        <v>192981</v>
      </c>
    </row>
    <row r="5689" spans="1:15" x14ac:dyDescent="0.25">
      <c r="A5689" t="s">
        <v>70</v>
      </c>
      <c r="B5689">
        <v>2019</v>
      </c>
      <c r="D5689" s="1">
        <v>43627</v>
      </c>
      <c r="E5689" t="s">
        <v>8</v>
      </c>
      <c r="F5689" t="s">
        <v>9</v>
      </c>
      <c r="G5689" t="s">
        <v>10</v>
      </c>
      <c r="H5689">
        <v>10</v>
      </c>
      <c r="J5689">
        <v>1994</v>
      </c>
      <c r="K5689">
        <v>269</v>
      </c>
      <c r="L5689" s="1">
        <v>34603</v>
      </c>
      <c r="M5689">
        <v>168</v>
      </c>
      <c r="N5689">
        <v>1994</v>
      </c>
      <c r="O5689">
        <v>71004</v>
      </c>
    </row>
    <row r="5690" spans="1:15" x14ac:dyDescent="0.25">
      <c r="A5690" t="s">
        <v>70</v>
      </c>
      <c r="B5690">
        <v>2019</v>
      </c>
      <c r="D5690" s="1">
        <v>43628</v>
      </c>
      <c r="E5690" t="s">
        <v>8</v>
      </c>
      <c r="F5690" t="s">
        <v>9</v>
      </c>
      <c r="G5690" t="s">
        <v>10</v>
      </c>
      <c r="H5690">
        <v>0</v>
      </c>
      <c r="J5690">
        <v>1995</v>
      </c>
      <c r="K5690">
        <v>269</v>
      </c>
      <c r="L5690" s="1">
        <v>34968</v>
      </c>
      <c r="M5690">
        <v>112</v>
      </c>
      <c r="N5690">
        <v>1995</v>
      </c>
      <c r="O5690">
        <v>54672</v>
      </c>
    </row>
    <row r="5691" spans="1:15" x14ac:dyDescent="0.25">
      <c r="A5691" t="s">
        <v>70</v>
      </c>
      <c r="B5691">
        <v>2019</v>
      </c>
      <c r="D5691" s="1">
        <v>43629</v>
      </c>
      <c r="E5691" t="s">
        <v>8</v>
      </c>
      <c r="F5691" t="s">
        <v>9</v>
      </c>
      <c r="G5691" t="s">
        <v>10</v>
      </c>
      <c r="H5691">
        <v>86</v>
      </c>
      <c r="J5691">
        <v>1999</v>
      </c>
      <c r="K5691">
        <v>269</v>
      </c>
      <c r="L5691" s="1">
        <v>36429</v>
      </c>
      <c r="M5691">
        <v>551</v>
      </c>
      <c r="N5691">
        <v>1999</v>
      </c>
      <c r="O5691">
        <v>74585</v>
      </c>
    </row>
    <row r="5692" spans="1:15" x14ac:dyDescent="0.25">
      <c r="A5692" t="s">
        <v>70</v>
      </c>
      <c r="B5692">
        <v>2019</v>
      </c>
      <c r="D5692" s="1">
        <v>43630</v>
      </c>
      <c r="E5692" t="s">
        <v>8</v>
      </c>
      <c r="F5692" t="s">
        <v>9</v>
      </c>
      <c r="G5692" t="s">
        <v>10</v>
      </c>
      <c r="H5692">
        <v>14</v>
      </c>
      <c r="J5692">
        <v>2000</v>
      </c>
      <c r="K5692">
        <v>269</v>
      </c>
      <c r="L5692" s="1">
        <v>36794</v>
      </c>
      <c r="M5692">
        <v>598</v>
      </c>
      <c r="N5692">
        <v>2000</v>
      </c>
      <c r="O5692">
        <v>45297</v>
      </c>
    </row>
    <row r="5693" spans="1:15" x14ac:dyDescent="0.25">
      <c r="A5693" t="s">
        <v>70</v>
      </c>
      <c r="B5693">
        <v>2019</v>
      </c>
      <c r="D5693" s="1">
        <v>43631</v>
      </c>
      <c r="E5693" t="s">
        <v>8</v>
      </c>
      <c r="F5693" t="s">
        <v>9</v>
      </c>
      <c r="G5693" t="s">
        <v>10</v>
      </c>
      <c r="H5693">
        <v>48</v>
      </c>
      <c r="J5693">
        <v>2001</v>
      </c>
      <c r="K5693">
        <v>269</v>
      </c>
      <c r="L5693" s="1">
        <v>37160</v>
      </c>
      <c r="M5693">
        <v>60</v>
      </c>
      <c r="N5693">
        <v>2001</v>
      </c>
      <c r="O5693">
        <v>49478</v>
      </c>
    </row>
    <row r="5694" spans="1:15" x14ac:dyDescent="0.25">
      <c r="A5694" t="s">
        <v>70</v>
      </c>
      <c r="B5694">
        <v>2019</v>
      </c>
      <c r="D5694" s="1">
        <v>43632</v>
      </c>
      <c r="E5694" t="s">
        <v>8</v>
      </c>
      <c r="F5694" t="s">
        <v>9</v>
      </c>
      <c r="G5694" t="s">
        <v>10</v>
      </c>
      <c r="H5694">
        <v>26</v>
      </c>
      <c r="J5694">
        <v>2002</v>
      </c>
      <c r="K5694">
        <v>269</v>
      </c>
      <c r="L5694" s="1">
        <v>37525</v>
      </c>
      <c r="M5694">
        <v>765</v>
      </c>
      <c r="N5694">
        <v>2002</v>
      </c>
      <c r="O5694">
        <v>56200</v>
      </c>
    </row>
    <row r="5695" spans="1:15" x14ac:dyDescent="0.25">
      <c r="A5695" t="s">
        <v>70</v>
      </c>
      <c r="B5695">
        <v>2019</v>
      </c>
      <c r="D5695" s="1">
        <v>43633</v>
      </c>
      <c r="E5695" t="s">
        <v>8</v>
      </c>
      <c r="F5695" t="s">
        <v>9</v>
      </c>
      <c r="G5695" t="s">
        <v>10</v>
      </c>
      <c r="H5695">
        <v>3</v>
      </c>
      <c r="J5695">
        <v>2003</v>
      </c>
      <c r="K5695">
        <v>269</v>
      </c>
      <c r="L5695" s="1">
        <v>37890</v>
      </c>
      <c r="M5695">
        <v>1697</v>
      </c>
      <c r="N5695">
        <v>2003</v>
      </c>
      <c r="O5695">
        <v>45994</v>
      </c>
    </row>
    <row r="5696" spans="1:15" x14ac:dyDescent="0.25">
      <c r="A5696" t="s">
        <v>70</v>
      </c>
      <c r="B5696">
        <v>2019</v>
      </c>
      <c r="D5696" s="1">
        <v>43634</v>
      </c>
      <c r="E5696" t="s">
        <v>8</v>
      </c>
      <c r="F5696" t="s">
        <v>9</v>
      </c>
      <c r="G5696" t="s">
        <v>10</v>
      </c>
      <c r="H5696">
        <v>2</v>
      </c>
      <c r="J5696">
        <v>2004</v>
      </c>
      <c r="K5696">
        <v>269</v>
      </c>
      <c r="L5696" s="1">
        <v>38255</v>
      </c>
      <c r="M5696">
        <v>919</v>
      </c>
      <c r="N5696">
        <v>2004</v>
      </c>
      <c r="O5696">
        <v>69569</v>
      </c>
    </row>
    <row r="5697" spans="1:15" x14ac:dyDescent="0.25">
      <c r="A5697" t="s">
        <v>70</v>
      </c>
      <c r="B5697">
        <v>2019</v>
      </c>
      <c r="D5697" s="1">
        <v>43635</v>
      </c>
      <c r="E5697" t="s">
        <v>8</v>
      </c>
      <c r="F5697" t="s">
        <v>9</v>
      </c>
      <c r="G5697" t="s">
        <v>10</v>
      </c>
      <c r="H5697">
        <v>36</v>
      </c>
      <c r="J5697">
        <v>2005</v>
      </c>
      <c r="K5697">
        <v>269</v>
      </c>
      <c r="L5697" s="1">
        <v>38621</v>
      </c>
      <c r="M5697">
        <v>585</v>
      </c>
      <c r="N5697">
        <v>2005</v>
      </c>
      <c r="O5697">
        <v>26036</v>
      </c>
    </row>
    <row r="5698" spans="1:15" x14ac:dyDescent="0.25">
      <c r="A5698" t="s">
        <v>70</v>
      </c>
      <c r="B5698">
        <v>2019</v>
      </c>
      <c r="D5698" s="1">
        <v>43636</v>
      </c>
      <c r="E5698" t="s">
        <v>8</v>
      </c>
      <c r="F5698" t="s">
        <v>9</v>
      </c>
      <c r="G5698" t="s">
        <v>10</v>
      </c>
      <c r="H5698">
        <v>1</v>
      </c>
      <c r="J5698">
        <v>2006</v>
      </c>
      <c r="K5698">
        <v>269</v>
      </c>
      <c r="L5698" s="1">
        <v>38986</v>
      </c>
      <c r="M5698">
        <v>588</v>
      </c>
      <c r="N5698">
        <v>2006</v>
      </c>
      <c r="O5698">
        <v>36739</v>
      </c>
    </row>
    <row r="5699" spans="1:15" x14ac:dyDescent="0.25">
      <c r="A5699" t="s">
        <v>70</v>
      </c>
      <c r="B5699">
        <v>2019</v>
      </c>
      <c r="D5699" s="1">
        <v>43637</v>
      </c>
      <c r="E5699" t="s">
        <v>8</v>
      </c>
      <c r="F5699" t="s">
        <v>9</v>
      </c>
      <c r="G5699" t="s">
        <v>10</v>
      </c>
      <c r="H5699">
        <v>59</v>
      </c>
      <c r="J5699">
        <v>2007</v>
      </c>
      <c r="K5699">
        <v>269</v>
      </c>
      <c r="L5699" s="1">
        <v>39351</v>
      </c>
      <c r="M5699">
        <v>1212</v>
      </c>
      <c r="N5699">
        <v>2007</v>
      </c>
      <c r="O5699">
        <v>14959</v>
      </c>
    </row>
    <row r="5700" spans="1:15" x14ac:dyDescent="0.25">
      <c r="A5700" t="s">
        <v>70</v>
      </c>
      <c r="B5700">
        <v>2019</v>
      </c>
      <c r="D5700" s="1">
        <v>43638</v>
      </c>
      <c r="E5700" t="s">
        <v>8</v>
      </c>
      <c r="F5700" t="s">
        <v>9</v>
      </c>
      <c r="G5700" t="s">
        <v>10</v>
      </c>
      <c r="H5700">
        <v>112</v>
      </c>
      <c r="J5700">
        <v>2008</v>
      </c>
      <c r="K5700">
        <v>269</v>
      </c>
      <c r="L5700" s="1">
        <v>39716</v>
      </c>
      <c r="M5700">
        <v>1803</v>
      </c>
      <c r="N5700">
        <v>2008</v>
      </c>
      <c r="O5700">
        <v>44773</v>
      </c>
    </row>
    <row r="5701" spans="1:15" x14ac:dyDescent="0.25">
      <c r="A5701" t="s">
        <v>70</v>
      </c>
      <c r="B5701">
        <v>2019</v>
      </c>
      <c r="D5701" s="1">
        <v>43639</v>
      </c>
      <c r="E5701" t="s">
        <v>8</v>
      </c>
      <c r="F5701" t="s">
        <v>9</v>
      </c>
      <c r="G5701" t="s">
        <v>10</v>
      </c>
      <c r="H5701">
        <v>103</v>
      </c>
      <c r="J5701">
        <v>2009</v>
      </c>
      <c r="K5701">
        <v>269</v>
      </c>
      <c r="L5701" s="1">
        <v>40082</v>
      </c>
      <c r="M5701">
        <v>539</v>
      </c>
      <c r="N5701">
        <v>2009</v>
      </c>
      <c r="O5701">
        <v>116289</v>
      </c>
    </row>
    <row r="5702" spans="1:15" x14ac:dyDescent="0.25">
      <c r="A5702" t="s">
        <v>70</v>
      </c>
      <c r="B5702">
        <v>2019</v>
      </c>
      <c r="D5702" s="1">
        <v>43640</v>
      </c>
      <c r="E5702" t="s">
        <v>8</v>
      </c>
      <c r="F5702" t="s">
        <v>9</v>
      </c>
      <c r="G5702" t="s">
        <v>10</v>
      </c>
      <c r="H5702">
        <v>132</v>
      </c>
      <c r="J5702">
        <v>2010</v>
      </c>
      <c r="K5702">
        <v>269</v>
      </c>
      <c r="L5702" s="1">
        <v>40447</v>
      </c>
      <c r="M5702">
        <v>549</v>
      </c>
      <c r="N5702">
        <v>2010</v>
      </c>
      <c r="O5702">
        <v>51857</v>
      </c>
    </row>
    <row r="5703" spans="1:15" x14ac:dyDescent="0.25">
      <c r="A5703" t="s">
        <v>70</v>
      </c>
      <c r="B5703">
        <v>2019</v>
      </c>
      <c r="D5703" s="1">
        <v>43641</v>
      </c>
      <c r="E5703" t="s">
        <v>8</v>
      </c>
      <c r="F5703" t="s">
        <v>9</v>
      </c>
      <c r="G5703" t="s">
        <v>10</v>
      </c>
      <c r="H5703">
        <v>157</v>
      </c>
      <c r="J5703">
        <v>2011</v>
      </c>
      <c r="K5703">
        <v>269</v>
      </c>
      <c r="L5703" s="1">
        <v>40812</v>
      </c>
      <c r="M5703">
        <v>667</v>
      </c>
      <c r="N5703">
        <v>2011</v>
      </c>
      <c r="O5703">
        <v>53718</v>
      </c>
    </row>
    <row r="5704" spans="1:15" x14ac:dyDescent="0.25">
      <c r="A5704" t="s">
        <v>70</v>
      </c>
      <c r="B5704">
        <v>2019</v>
      </c>
      <c r="D5704" s="1">
        <v>43642</v>
      </c>
      <c r="E5704" t="s">
        <v>8</v>
      </c>
      <c r="F5704" t="s">
        <v>9</v>
      </c>
      <c r="G5704" t="s">
        <v>10</v>
      </c>
      <c r="H5704">
        <v>17</v>
      </c>
      <c r="J5704">
        <v>2012</v>
      </c>
      <c r="K5704">
        <v>269</v>
      </c>
      <c r="L5704" s="1">
        <v>41177</v>
      </c>
      <c r="M5704">
        <v>228</v>
      </c>
      <c r="N5704">
        <v>2012</v>
      </c>
      <c r="O5704">
        <v>104904</v>
      </c>
    </row>
    <row r="5705" spans="1:15" x14ac:dyDescent="0.25">
      <c r="A5705" t="s">
        <v>70</v>
      </c>
      <c r="B5705">
        <v>2019</v>
      </c>
      <c r="D5705" s="1">
        <v>43643</v>
      </c>
      <c r="E5705" t="s">
        <v>8</v>
      </c>
      <c r="F5705" t="s">
        <v>9</v>
      </c>
      <c r="G5705" t="s">
        <v>10</v>
      </c>
      <c r="H5705">
        <v>211</v>
      </c>
      <c r="J5705">
        <v>2013</v>
      </c>
      <c r="K5705">
        <v>269</v>
      </c>
      <c r="L5705" s="1">
        <v>41543</v>
      </c>
      <c r="M5705">
        <v>2122</v>
      </c>
      <c r="N5705">
        <v>2013</v>
      </c>
      <c r="O5705">
        <v>100158</v>
      </c>
    </row>
    <row r="5706" spans="1:15" x14ac:dyDescent="0.25">
      <c r="A5706" t="s">
        <v>70</v>
      </c>
      <c r="B5706">
        <v>2019</v>
      </c>
      <c r="D5706" s="1">
        <v>43644</v>
      </c>
      <c r="E5706" t="s">
        <v>8</v>
      </c>
      <c r="F5706" t="s">
        <v>9</v>
      </c>
      <c r="G5706" t="s">
        <v>10</v>
      </c>
      <c r="H5706">
        <v>25</v>
      </c>
      <c r="J5706">
        <v>2014</v>
      </c>
      <c r="K5706">
        <v>269</v>
      </c>
      <c r="L5706" s="1">
        <v>41908</v>
      </c>
      <c r="M5706">
        <v>2212</v>
      </c>
      <c r="N5706">
        <v>2014</v>
      </c>
      <c r="O5706">
        <v>50853</v>
      </c>
    </row>
    <row r="5707" spans="1:15" x14ac:dyDescent="0.25">
      <c r="A5707" t="s">
        <v>70</v>
      </c>
      <c r="B5707">
        <v>2019</v>
      </c>
      <c r="D5707" s="1">
        <v>43645</v>
      </c>
      <c r="E5707" t="s">
        <v>8</v>
      </c>
      <c r="F5707" t="s">
        <v>9</v>
      </c>
      <c r="G5707" t="s">
        <v>10</v>
      </c>
      <c r="H5707">
        <v>51</v>
      </c>
      <c r="J5707">
        <v>2015</v>
      </c>
      <c r="K5707">
        <v>269</v>
      </c>
      <c r="L5707" s="1">
        <v>42273</v>
      </c>
      <c r="M5707">
        <v>1877</v>
      </c>
      <c r="N5707">
        <v>2015</v>
      </c>
      <c r="O5707">
        <v>130669</v>
      </c>
    </row>
    <row r="5708" spans="1:15" x14ac:dyDescent="0.25">
      <c r="A5708" t="s">
        <v>70</v>
      </c>
      <c r="B5708">
        <v>2019</v>
      </c>
      <c r="D5708" s="1">
        <v>43646</v>
      </c>
      <c r="E5708" t="s">
        <v>8</v>
      </c>
      <c r="F5708" t="s">
        <v>9</v>
      </c>
      <c r="G5708" t="s">
        <v>10</v>
      </c>
      <c r="H5708">
        <v>-12</v>
      </c>
      <c r="J5708">
        <v>2016</v>
      </c>
      <c r="K5708">
        <v>269</v>
      </c>
      <c r="L5708" s="1">
        <v>42638</v>
      </c>
      <c r="M5708">
        <v>1191</v>
      </c>
      <c r="N5708">
        <v>2016</v>
      </c>
      <c r="O5708">
        <v>71933</v>
      </c>
    </row>
    <row r="5709" spans="1:15" x14ac:dyDescent="0.25">
      <c r="A5709" t="s">
        <v>70</v>
      </c>
      <c r="B5709">
        <v>2019</v>
      </c>
      <c r="D5709" s="1">
        <v>43647</v>
      </c>
      <c r="E5709" t="s">
        <v>8</v>
      </c>
      <c r="F5709" t="s">
        <v>9</v>
      </c>
      <c r="G5709" t="s">
        <v>10</v>
      </c>
      <c r="H5709">
        <v>31</v>
      </c>
      <c r="J5709">
        <v>2017</v>
      </c>
      <c r="K5709">
        <v>269</v>
      </c>
      <c r="L5709" s="1">
        <v>43004</v>
      </c>
      <c r="M5709">
        <v>875</v>
      </c>
      <c r="N5709">
        <v>2017</v>
      </c>
      <c r="O5709">
        <v>83942</v>
      </c>
    </row>
    <row r="5710" spans="1:15" x14ac:dyDescent="0.25">
      <c r="A5710" t="s">
        <v>70</v>
      </c>
      <c r="B5710">
        <v>2019</v>
      </c>
      <c r="D5710" s="1">
        <v>43648</v>
      </c>
      <c r="E5710" t="s">
        <v>8</v>
      </c>
      <c r="F5710" t="s">
        <v>9</v>
      </c>
      <c r="G5710" t="s">
        <v>10</v>
      </c>
      <c r="H5710">
        <v>94</v>
      </c>
      <c r="J5710">
        <v>2018</v>
      </c>
      <c r="K5710">
        <v>269</v>
      </c>
      <c r="L5710" s="1">
        <v>43369</v>
      </c>
      <c r="M5710">
        <v>1099</v>
      </c>
      <c r="N5710">
        <v>2018</v>
      </c>
      <c r="O5710">
        <v>97385</v>
      </c>
    </row>
    <row r="5711" spans="1:15" x14ac:dyDescent="0.25">
      <c r="A5711" t="s">
        <v>70</v>
      </c>
      <c r="B5711">
        <v>2019</v>
      </c>
      <c r="D5711" s="1">
        <v>43649</v>
      </c>
      <c r="E5711" t="s">
        <v>8</v>
      </c>
      <c r="F5711" t="s">
        <v>9</v>
      </c>
      <c r="G5711" t="s">
        <v>10</v>
      </c>
      <c r="H5711">
        <v>73</v>
      </c>
      <c r="J5711">
        <v>2019</v>
      </c>
      <c r="K5711">
        <v>269</v>
      </c>
      <c r="L5711" s="1">
        <v>43734</v>
      </c>
      <c r="M5711">
        <v>1549</v>
      </c>
      <c r="N5711">
        <v>2019</v>
      </c>
      <c r="O5711">
        <v>124167</v>
      </c>
    </row>
    <row r="5712" spans="1:15" x14ac:dyDescent="0.25">
      <c r="A5712" t="s">
        <v>70</v>
      </c>
      <c r="B5712">
        <v>2019</v>
      </c>
      <c r="D5712" s="1">
        <v>43650</v>
      </c>
      <c r="E5712" t="s">
        <v>8</v>
      </c>
      <c r="F5712" t="s">
        <v>9</v>
      </c>
      <c r="G5712" t="s">
        <v>10</v>
      </c>
      <c r="H5712">
        <v>372</v>
      </c>
      <c r="J5712">
        <v>2020</v>
      </c>
      <c r="K5712">
        <v>269</v>
      </c>
      <c r="L5712" s="1">
        <v>44099</v>
      </c>
      <c r="M5712">
        <v>165</v>
      </c>
      <c r="N5712">
        <v>2020</v>
      </c>
      <c r="O5712">
        <v>48206.526315800002</v>
      </c>
    </row>
    <row r="5713" spans="1:15" x14ac:dyDescent="0.25">
      <c r="A5713" t="s">
        <v>70</v>
      </c>
      <c r="B5713">
        <v>2019</v>
      </c>
      <c r="D5713" s="1">
        <v>43651</v>
      </c>
      <c r="E5713" t="s">
        <v>8</v>
      </c>
      <c r="F5713" t="s">
        <v>9</v>
      </c>
      <c r="G5713" t="s">
        <v>10</v>
      </c>
      <c r="H5713">
        <v>306</v>
      </c>
      <c r="J5713">
        <v>2021</v>
      </c>
      <c r="K5713">
        <v>269</v>
      </c>
      <c r="L5713" s="1">
        <v>44465</v>
      </c>
      <c r="M5713">
        <v>498</v>
      </c>
      <c r="N5713">
        <v>2021</v>
      </c>
      <c r="O5713">
        <v>49926</v>
      </c>
    </row>
    <row r="5714" spans="1:15" x14ac:dyDescent="0.25">
      <c r="A5714" t="s">
        <v>70</v>
      </c>
      <c r="B5714">
        <v>2019</v>
      </c>
      <c r="D5714" s="1">
        <v>43652</v>
      </c>
      <c r="E5714" t="s">
        <v>8</v>
      </c>
      <c r="F5714" t="s">
        <v>9</v>
      </c>
      <c r="G5714" t="s">
        <v>10</v>
      </c>
      <c r="H5714">
        <v>494</v>
      </c>
      <c r="J5714">
        <v>1971</v>
      </c>
      <c r="K5714">
        <v>270</v>
      </c>
      <c r="L5714" s="1">
        <v>26203</v>
      </c>
      <c r="M5714">
        <v>33</v>
      </c>
      <c r="N5714">
        <v>1971</v>
      </c>
      <c r="O5714">
        <v>33090</v>
      </c>
    </row>
    <row r="5715" spans="1:15" x14ac:dyDescent="0.25">
      <c r="A5715" t="s">
        <v>70</v>
      </c>
      <c r="B5715">
        <v>2019</v>
      </c>
      <c r="D5715" s="1">
        <v>43653</v>
      </c>
      <c r="E5715" t="s">
        <v>8</v>
      </c>
      <c r="F5715" t="s">
        <v>9</v>
      </c>
      <c r="G5715" t="s">
        <v>10</v>
      </c>
      <c r="H5715">
        <v>655</v>
      </c>
      <c r="J5715">
        <v>1972</v>
      </c>
      <c r="K5715">
        <v>270</v>
      </c>
      <c r="L5715" s="1">
        <v>26568</v>
      </c>
      <c r="M5715">
        <v>353</v>
      </c>
      <c r="N5715">
        <v>1972</v>
      </c>
      <c r="O5715">
        <v>45771</v>
      </c>
    </row>
    <row r="5716" spans="1:15" x14ac:dyDescent="0.25">
      <c r="A5716" t="s">
        <v>70</v>
      </c>
      <c r="B5716">
        <v>2019</v>
      </c>
      <c r="D5716" s="1">
        <v>43654</v>
      </c>
      <c r="E5716" t="s">
        <v>8</v>
      </c>
      <c r="F5716" t="s">
        <v>9</v>
      </c>
      <c r="G5716" t="s">
        <v>10</v>
      </c>
      <c r="H5716">
        <v>236</v>
      </c>
      <c r="J5716">
        <v>1973</v>
      </c>
      <c r="K5716">
        <v>270</v>
      </c>
      <c r="L5716" s="1">
        <v>26934</v>
      </c>
      <c r="M5716">
        <v>95</v>
      </c>
      <c r="N5716">
        <v>1973</v>
      </c>
      <c r="O5716">
        <v>48244</v>
      </c>
    </row>
    <row r="5717" spans="1:15" x14ac:dyDescent="0.25">
      <c r="A5717" t="s">
        <v>70</v>
      </c>
      <c r="B5717">
        <v>2019</v>
      </c>
      <c r="D5717" s="1">
        <v>43655</v>
      </c>
      <c r="E5717" t="s">
        <v>8</v>
      </c>
      <c r="F5717" t="s">
        <v>9</v>
      </c>
      <c r="G5717" t="s">
        <v>10</v>
      </c>
      <c r="H5717">
        <v>514</v>
      </c>
      <c r="J5717">
        <v>1974</v>
      </c>
      <c r="K5717">
        <v>270</v>
      </c>
      <c r="L5717" s="1">
        <v>27299</v>
      </c>
      <c r="M5717">
        <v>1521</v>
      </c>
      <c r="N5717">
        <v>1974</v>
      </c>
      <c r="O5717">
        <v>83684</v>
      </c>
    </row>
    <row r="5718" spans="1:15" x14ac:dyDescent="0.25">
      <c r="A5718" t="s">
        <v>70</v>
      </c>
      <c r="B5718">
        <v>2019</v>
      </c>
      <c r="D5718" s="1">
        <v>43656</v>
      </c>
      <c r="E5718" t="s">
        <v>8</v>
      </c>
      <c r="F5718" t="s">
        <v>9</v>
      </c>
      <c r="G5718" t="s">
        <v>10</v>
      </c>
      <c r="H5718">
        <v>265</v>
      </c>
      <c r="J5718">
        <v>1975</v>
      </c>
      <c r="K5718">
        <v>270</v>
      </c>
      <c r="L5718" s="1">
        <v>27664</v>
      </c>
      <c r="M5718">
        <v>0</v>
      </c>
      <c r="N5718">
        <v>1975</v>
      </c>
      <c r="O5718">
        <v>28921</v>
      </c>
    </row>
    <row r="5719" spans="1:15" x14ac:dyDescent="0.25">
      <c r="A5719" t="s">
        <v>70</v>
      </c>
      <c r="B5719">
        <v>2019</v>
      </c>
      <c r="D5719" s="1">
        <v>43657</v>
      </c>
      <c r="E5719" t="s">
        <v>8</v>
      </c>
      <c r="F5719" t="s">
        <v>9</v>
      </c>
      <c r="G5719" t="s">
        <v>10</v>
      </c>
      <c r="H5719">
        <v>2434</v>
      </c>
      <c r="J5719">
        <v>1976</v>
      </c>
      <c r="K5719">
        <v>270</v>
      </c>
      <c r="L5719" s="1">
        <v>28029</v>
      </c>
      <c r="M5719">
        <v>0</v>
      </c>
      <c r="N5719">
        <v>1976</v>
      </c>
      <c r="O5719">
        <v>66490</v>
      </c>
    </row>
    <row r="5720" spans="1:15" x14ac:dyDescent="0.25">
      <c r="A5720" t="s">
        <v>70</v>
      </c>
      <c r="B5720">
        <v>2019</v>
      </c>
      <c r="D5720" s="1">
        <v>43658</v>
      </c>
      <c r="E5720" t="s">
        <v>8</v>
      </c>
      <c r="F5720" t="s">
        <v>9</v>
      </c>
      <c r="G5720" t="s">
        <v>10</v>
      </c>
      <c r="H5720">
        <v>3214</v>
      </c>
      <c r="J5720">
        <v>1977</v>
      </c>
      <c r="K5720">
        <v>270</v>
      </c>
      <c r="L5720" s="1">
        <v>28395</v>
      </c>
      <c r="M5720">
        <v>0</v>
      </c>
      <c r="N5720">
        <v>1977</v>
      </c>
      <c r="O5720">
        <v>41044</v>
      </c>
    </row>
    <row r="5721" spans="1:15" x14ac:dyDescent="0.25">
      <c r="A5721" t="s">
        <v>70</v>
      </c>
      <c r="B5721">
        <v>2019</v>
      </c>
      <c r="D5721" s="1">
        <v>43659</v>
      </c>
      <c r="E5721" t="s">
        <v>8</v>
      </c>
      <c r="F5721" t="s">
        <v>9</v>
      </c>
      <c r="G5721" t="s">
        <v>10</v>
      </c>
      <c r="H5721">
        <v>2763</v>
      </c>
      <c r="J5721">
        <v>1978</v>
      </c>
      <c r="K5721">
        <v>270</v>
      </c>
      <c r="L5721" s="1">
        <v>28760</v>
      </c>
      <c r="M5721">
        <v>3187</v>
      </c>
      <c r="N5721">
        <v>1978</v>
      </c>
      <c r="O5721">
        <v>58455</v>
      </c>
    </row>
    <row r="5722" spans="1:15" x14ac:dyDescent="0.25">
      <c r="A5722" t="s">
        <v>70</v>
      </c>
      <c r="B5722">
        <v>2019</v>
      </c>
      <c r="D5722" s="1">
        <v>43660</v>
      </c>
      <c r="E5722" t="s">
        <v>8</v>
      </c>
      <c r="F5722" t="s">
        <v>9</v>
      </c>
      <c r="G5722" t="s">
        <v>10</v>
      </c>
      <c r="H5722">
        <v>2118</v>
      </c>
      <c r="J5722">
        <v>1979</v>
      </c>
      <c r="K5722">
        <v>270</v>
      </c>
      <c r="L5722" s="1">
        <v>29125</v>
      </c>
      <c r="M5722">
        <v>689</v>
      </c>
      <c r="N5722">
        <v>1979</v>
      </c>
      <c r="O5722">
        <v>75554</v>
      </c>
    </row>
    <row r="5723" spans="1:15" x14ac:dyDescent="0.25">
      <c r="A5723" t="s">
        <v>70</v>
      </c>
      <c r="B5723">
        <v>2019</v>
      </c>
      <c r="D5723" s="1">
        <v>43661</v>
      </c>
      <c r="E5723" t="s">
        <v>8</v>
      </c>
      <c r="F5723" t="s">
        <v>9</v>
      </c>
      <c r="G5723" t="s">
        <v>10</v>
      </c>
      <c r="H5723">
        <v>2327</v>
      </c>
      <c r="J5723">
        <v>1980</v>
      </c>
      <c r="K5723">
        <v>270</v>
      </c>
      <c r="L5723" s="1">
        <v>29490</v>
      </c>
      <c r="M5723">
        <v>1659</v>
      </c>
      <c r="N5723">
        <v>1980</v>
      </c>
      <c r="O5723">
        <v>89148</v>
      </c>
    </row>
    <row r="5724" spans="1:15" x14ac:dyDescent="0.25">
      <c r="A5724" t="s">
        <v>70</v>
      </c>
      <c r="B5724">
        <v>2019</v>
      </c>
      <c r="D5724" s="1">
        <v>43662</v>
      </c>
      <c r="E5724" t="s">
        <v>8</v>
      </c>
      <c r="F5724" t="s">
        <v>9</v>
      </c>
      <c r="G5724" t="s">
        <v>10</v>
      </c>
      <c r="H5724">
        <v>2477</v>
      </c>
      <c r="J5724">
        <v>1981</v>
      </c>
      <c r="K5724">
        <v>270</v>
      </c>
      <c r="L5724" s="1">
        <v>29856</v>
      </c>
      <c r="M5724">
        <v>4281</v>
      </c>
      <c r="N5724">
        <v>1981</v>
      </c>
      <c r="O5724">
        <v>56314</v>
      </c>
    </row>
    <row r="5725" spans="1:15" x14ac:dyDescent="0.25">
      <c r="A5725" t="s">
        <v>70</v>
      </c>
      <c r="B5725">
        <v>2019</v>
      </c>
      <c r="D5725" s="1">
        <v>43663</v>
      </c>
      <c r="E5725" t="s">
        <v>8</v>
      </c>
      <c r="F5725" t="s">
        <v>9</v>
      </c>
      <c r="G5725" t="s">
        <v>10</v>
      </c>
      <c r="H5725">
        <v>1133</v>
      </c>
      <c r="J5725">
        <v>1982</v>
      </c>
      <c r="K5725">
        <v>270</v>
      </c>
      <c r="L5725" s="1">
        <v>30221</v>
      </c>
      <c r="M5725">
        <v>1599</v>
      </c>
      <c r="N5725">
        <v>1982</v>
      </c>
      <c r="O5725">
        <v>78361</v>
      </c>
    </row>
    <row r="5726" spans="1:15" x14ac:dyDescent="0.25">
      <c r="A5726" t="s">
        <v>70</v>
      </c>
      <c r="B5726">
        <v>2019</v>
      </c>
      <c r="D5726" s="1">
        <v>43664</v>
      </c>
      <c r="E5726" t="s">
        <v>8</v>
      </c>
      <c r="F5726" t="s">
        <v>9</v>
      </c>
      <c r="G5726" t="s">
        <v>10</v>
      </c>
      <c r="H5726">
        <v>1713</v>
      </c>
      <c r="J5726">
        <v>1983</v>
      </c>
      <c r="K5726">
        <v>270</v>
      </c>
      <c r="L5726" s="1">
        <v>30586</v>
      </c>
      <c r="M5726">
        <v>2195</v>
      </c>
      <c r="N5726">
        <v>1983</v>
      </c>
      <c r="O5726">
        <v>117194</v>
      </c>
    </row>
    <row r="5727" spans="1:15" x14ac:dyDescent="0.25">
      <c r="A5727" t="s">
        <v>70</v>
      </c>
      <c r="B5727">
        <v>2019</v>
      </c>
      <c r="D5727" s="1">
        <v>43665</v>
      </c>
      <c r="E5727" t="s">
        <v>8</v>
      </c>
      <c r="F5727" t="s">
        <v>9</v>
      </c>
      <c r="G5727" t="s">
        <v>10</v>
      </c>
      <c r="H5727">
        <v>705</v>
      </c>
      <c r="J5727">
        <v>1984</v>
      </c>
      <c r="K5727">
        <v>270</v>
      </c>
      <c r="L5727" s="1">
        <v>30951</v>
      </c>
      <c r="M5727">
        <v>1254</v>
      </c>
      <c r="N5727">
        <v>1984</v>
      </c>
      <c r="O5727">
        <v>107975</v>
      </c>
    </row>
    <row r="5728" spans="1:15" x14ac:dyDescent="0.25">
      <c r="A5728" t="s">
        <v>70</v>
      </c>
      <c r="B5728">
        <v>2019</v>
      </c>
      <c r="D5728" s="1">
        <v>43666</v>
      </c>
      <c r="E5728" t="s">
        <v>8</v>
      </c>
      <c r="F5728" t="s">
        <v>9</v>
      </c>
      <c r="G5728" t="s">
        <v>10</v>
      </c>
      <c r="H5728">
        <v>2106</v>
      </c>
      <c r="J5728">
        <v>1985</v>
      </c>
      <c r="K5728">
        <v>270</v>
      </c>
      <c r="L5728" s="1">
        <v>31317</v>
      </c>
      <c r="M5728">
        <v>63</v>
      </c>
      <c r="N5728">
        <v>1985</v>
      </c>
      <c r="O5728">
        <v>48121</v>
      </c>
    </row>
    <row r="5729" spans="1:15" x14ac:dyDescent="0.25">
      <c r="A5729" t="s">
        <v>70</v>
      </c>
      <c r="B5729">
        <v>2019</v>
      </c>
      <c r="D5729" s="1">
        <v>43667</v>
      </c>
      <c r="E5729" t="s">
        <v>8</v>
      </c>
      <c r="F5729" t="s">
        <v>9</v>
      </c>
      <c r="G5729" t="s">
        <v>10</v>
      </c>
      <c r="H5729">
        <v>608</v>
      </c>
      <c r="J5729">
        <v>1986</v>
      </c>
      <c r="K5729">
        <v>270</v>
      </c>
      <c r="L5729" s="1">
        <v>31682</v>
      </c>
      <c r="M5729">
        <v>0</v>
      </c>
      <c r="N5729">
        <v>1986</v>
      </c>
      <c r="O5729">
        <v>18778</v>
      </c>
    </row>
    <row r="5730" spans="1:15" x14ac:dyDescent="0.25">
      <c r="A5730" t="s">
        <v>70</v>
      </c>
      <c r="B5730">
        <v>2019</v>
      </c>
      <c r="D5730" s="1">
        <v>43668</v>
      </c>
      <c r="E5730" t="s">
        <v>8</v>
      </c>
      <c r="F5730" t="s">
        <v>9</v>
      </c>
      <c r="G5730" t="s">
        <v>10</v>
      </c>
      <c r="H5730">
        <v>1410</v>
      </c>
      <c r="J5730">
        <v>1987</v>
      </c>
      <c r="K5730">
        <v>270</v>
      </c>
      <c r="L5730" s="1">
        <v>32047</v>
      </c>
      <c r="M5730">
        <v>378</v>
      </c>
      <c r="N5730">
        <v>1987</v>
      </c>
      <c r="O5730">
        <v>42724</v>
      </c>
    </row>
    <row r="5731" spans="1:15" x14ac:dyDescent="0.25">
      <c r="A5731" t="s">
        <v>70</v>
      </c>
      <c r="B5731">
        <v>2019</v>
      </c>
      <c r="D5731" s="1">
        <v>43669</v>
      </c>
      <c r="E5731" t="s">
        <v>8</v>
      </c>
      <c r="F5731" t="s">
        <v>9</v>
      </c>
      <c r="G5731" t="s">
        <v>10</v>
      </c>
      <c r="H5731">
        <v>1913</v>
      </c>
      <c r="J5731">
        <v>1988</v>
      </c>
      <c r="K5731">
        <v>270</v>
      </c>
      <c r="L5731" s="1">
        <v>32412</v>
      </c>
      <c r="M5731">
        <v>565</v>
      </c>
      <c r="N5731">
        <v>1988</v>
      </c>
      <c r="O5731">
        <v>23719</v>
      </c>
    </row>
    <row r="5732" spans="1:15" x14ac:dyDescent="0.25">
      <c r="A5732" t="s">
        <v>70</v>
      </c>
      <c r="B5732">
        <v>2019</v>
      </c>
      <c r="D5732" s="1">
        <v>43670</v>
      </c>
      <c r="E5732" t="s">
        <v>8</v>
      </c>
      <c r="F5732" t="s">
        <v>9</v>
      </c>
      <c r="G5732" t="s">
        <v>10</v>
      </c>
      <c r="H5732">
        <v>3096</v>
      </c>
      <c r="J5732">
        <v>1989</v>
      </c>
      <c r="K5732">
        <v>270</v>
      </c>
      <c r="L5732" s="1">
        <v>32778</v>
      </c>
      <c r="M5732">
        <v>50</v>
      </c>
      <c r="N5732">
        <v>1989</v>
      </c>
      <c r="O5732">
        <v>127223</v>
      </c>
    </row>
    <row r="5733" spans="1:15" x14ac:dyDescent="0.25">
      <c r="A5733" t="s">
        <v>70</v>
      </c>
      <c r="B5733">
        <v>2019</v>
      </c>
      <c r="D5733" s="1">
        <v>43671</v>
      </c>
      <c r="E5733" t="s">
        <v>8</v>
      </c>
      <c r="F5733" t="s">
        <v>9</v>
      </c>
      <c r="G5733" t="s">
        <v>10</v>
      </c>
      <c r="H5733">
        <v>2618</v>
      </c>
      <c r="J5733">
        <v>1990</v>
      </c>
      <c r="K5733">
        <v>270</v>
      </c>
      <c r="L5733" s="1">
        <v>33143</v>
      </c>
      <c r="M5733">
        <v>893</v>
      </c>
      <c r="N5733">
        <v>1990</v>
      </c>
      <c r="O5733">
        <v>49532</v>
      </c>
    </row>
    <row r="5734" spans="1:15" x14ac:dyDescent="0.25">
      <c r="A5734" t="s">
        <v>70</v>
      </c>
      <c r="B5734">
        <v>2019</v>
      </c>
      <c r="D5734" s="1">
        <v>43672</v>
      </c>
      <c r="E5734" t="s">
        <v>8</v>
      </c>
      <c r="F5734" t="s">
        <v>9</v>
      </c>
      <c r="G5734" t="s">
        <v>10</v>
      </c>
      <c r="H5734">
        <v>1815</v>
      </c>
      <c r="J5734">
        <v>1991</v>
      </c>
      <c r="K5734">
        <v>270</v>
      </c>
      <c r="L5734" s="1">
        <v>33508</v>
      </c>
      <c r="M5734">
        <v>0</v>
      </c>
      <c r="N5734">
        <v>1991</v>
      </c>
      <c r="O5734">
        <v>43710</v>
      </c>
    </row>
    <row r="5735" spans="1:15" x14ac:dyDescent="0.25">
      <c r="A5735" t="s">
        <v>70</v>
      </c>
      <c r="B5735">
        <v>2019</v>
      </c>
      <c r="D5735" s="1">
        <v>43673</v>
      </c>
      <c r="E5735" t="s">
        <v>8</v>
      </c>
      <c r="F5735" t="s">
        <v>9</v>
      </c>
      <c r="G5735" t="s">
        <v>10</v>
      </c>
      <c r="H5735">
        <v>3216</v>
      </c>
      <c r="J5735">
        <v>1992</v>
      </c>
      <c r="K5735">
        <v>270</v>
      </c>
      <c r="L5735" s="1">
        <v>33873</v>
      </c>
      <c r="M5735">
        <v>191</v>
      </c>
      <c r="N5735">
        <v>1992</v>
      </c>
      <c r="O5735">
        <v>87307</v>
      </c>
    </row>
    <row r="5736" spans="1:15" x14ac:dyDescent="0.25">
      <c r="A5736" t="s">
        <v>70</v>
      </c>
      <c r="B5736">
        <v>2019</v>
      </c>
      <c r="D5736" s="1">
        <v>43674</v>
      </c>
      <c r="E5736" t="s">
        <v>8</v>
      </c>
      <c r="F5736" t="s">
        <v>9</v>
      </c>
      <c r="G5736" t="s">
        <v>10</v>
      </c>
      <c r="H5736">
        <v>1541</v>
      </c>
      <c r="J5736">
        <v>1993</v>
      </c>
      <c r="K5736">
        <v>270</v>
      </c>
      <c r="L5736" s="1">
        <v>34239</v>
      </c>
      <c r="M5736">
        <v>14</v>
      </c>
      <c r="N5736">
        <v>1993</v>
      </c>
      <c r="O5736">
        <v>192995</v>
      </c>
    </row>
    <row r="5737" spans="1:15" x14ac:dyDescent="0.25">
      <c r="A5737" t="s">
        <v>70</v>
      </c>
      <c r="B5737">
        <v>2019</v>
      </c>
      <c r="D5737" s="1">
        <v>43675</v>
      </c>
      <c r="E5737" t="s">
        <v>8</v>
      </c>
      <c r="F5737" t="s">
        <v>9</v>
      </c>
      <c r="G5737" t="s">
        <v>10</v>
      </c>
      <c r="H5737">
        <v>1615</v>
      </c>
      <c r="J5737">
        <v>1994</v>
      </c>
      <c r="K5737">
        <v>270</v>
      </c>
      <c r="L5737" s="1">
        <v>34604</v>
      </c>
      <c r="M5737">
        <v>184</v>
      </c>
      <c r="N5737">
        <v>1994</v>
      </c>
      <c r="O5737">
        <v>71188</v>
      </c>
    </row>
    <row r="5738" spans="1:15" x14ac:dyDescent="0.25">
      <c r="A5738" t="s">
        <v>70</v>
      </c>
      <c r="B5738">
        <v>2019</v>
      </c>
      <c r="D5738" s="1">
        <v>43676</v>
      </c>
      <c r="E5738" t="s">
        <v>8</v>
      </c>
      <c r="F5738" t="s">
        <v>9</v>
      </c>
      <c r="G5738" t="s">
        <v>10</v>
      </c>
      <c r="H5738">
        <v>2306</v>
      </c>
      <c r="J5738">
        <v>1995</v>
      </c>
      <c r="K5738">
        <v>270</v>
      </c>
      <c r="L5738" s="1">
        <v>34969</v>
      </c>
      <c r="M5738">
        <v>267</v>
      </c>
      <c r="N5738">
        <v>1995</v>
      </c>
      <c r="O5738">
        <v>54939</v>
      </c>
    </row>
    <row r="5739" spans="1:15" x14ac:dyDescent="0.25">
      <c r="A5739" t="s">
        <v>70</v>
      </c>
      <c r="B5739">
        <v>2019</v>
      </c>
      <c r="D5739" s="1">
        <v>43677</v>
      </c>
      <c r="E5739" t="s">
        <v>8</v>
      </c>
      <c r="F5739" t="s">
        <v>9</v>
      </c>
      <c r="G5739" t="s">
        <v>10</v>
      </c>
      <c r="H5739">
        <v>3923</v>
      </c>
      <c r="J5739">
        <v>1999</v>
      </c>
      <c r="K5739">
        <v>270</v>
      </c>
      <c r="L5739" s="1">
        <v>36430</v>
      </c>
      <c r="M5739">
        <v>3778</v>
      </c>
      <c r="N5739">
        <v>1999</v>
      </c>
      <c r="O5739">
        <v>78363</v>
      </c>
    </row>
    <row r="5740" spans="1:15" x14ac:dyDescent="0.25">
      <c r="A5740" t="s">
        <v>70</v>
      </c>
      <c r="B5740">
        <v>2019</v>
      </c>
      <c r="D5740" s="1">
        <v>43678</v>
      </c>
      <c r="E5740" t="s">
        <v>8</v>
      </c>
      <c r="F5740" t="s">
        <v>9</v>
      </c>
      <c r="G5740" t="s">
        <v>10</v>
      </c>
      <c r="H5740">
        <v>2555</v>
      </c>
      <c r="J5740">
        <v>2000</v>
      </c>
      <c r="K5740">
        <v>270</v>
      </c>
      <c r="L5740" s="1">
        <v>36795</v>
      </c>
      <c r="M5740">
        <v>331</v>
      </c>
      <c r="N5740">
        <v>2000</v>
      </c>
      <c r="O5740">
        <v>45628</v>
      </c>
    </row>
    <row r="5741" spans="1:15" x14ac:dyDescent="0.25">
      <c r="A5741" t="s">
        <v>70</v>
      </c>
      <c r="B5741">
        <v>2019</v>
      </c>
      <c r="D5741" s="1">
        <v>43679</v>
      </c>
      <c r="E5741" t="s">
        <v>8</v>
      </c>
      <c r="F5741" t="s">
        <v>9</v>
      </c>
      <c r="G5741" t="s">
        <v>10</v>
      </c>
      <c r="H5741">
        <v>1924</v>
      </c>
      <c r="J5741">
        <v>2001</v>
      </c>
      <c r="K5741">
        <v>270</v>
      </c>
      <c r="L5741" s="1">
        <v>37161</v>
      </c>
      <c r="M5741">
        <v>19</v>
      </c>
      <c r="N5741">
        <v>2001</v>
      </c>
      <c r="O5741">
        <v>49497</v>
      </c>
    </row>
    <row r="5742" spans="1:15" x14ac:dyDescent="0.25">
      <c r="A5742" t="s">
        <v>70</v>
      </c>
      <c r="B5742">
        <v>2019</v>
      </c>
      <c r="D5742" s="1">
        <v>43680</v>
      </c>
      <c r="E5742" t="s">
        <v>8</v>
      </c>
      <c r="F5742" t="s">
        <v>9</v>
      </c>
      <c r="G5742" t="s">
        <v>10</v>
      </c>
      <c r="H5742">
        <v>1332</v>
      </c>
      <c r="J5742">
        <v>2002</v>
      </c>
      <c r="K5742">
        <v>270</v>
      </c>
      <c r="L5742" s="1">
        <v>37526</v>
      </c>
      <c r="M5742">
        <v>1403</v>
      </c>
      <c r="N5742">
        <v>2002</v>
      </c>
      <c r="O5742">
        <v>57603</v>
      </c>
    </row>
    <row r="5743" spans="1:15" x14ac:dyDescent="0.25">
      <c r="A5743" t="s">
        <v>70</v>
      </c>
      <c r="B5743">
        <v>2019</v>
      </c>
      <c r="D5743" s="1">
        <v>43681</v>
      </c>
      <c r="E5743" t="s">
        <v>8</v>
      </c>
      <c r="F5743" t="s">
        <v>9</v>
      </c>
      <c r="G5743" t="s">
        <v>10</v>
      </c>
      <c r="H5743">
        <v>1767</v>
      </c>
      <c r="J5743">
        <v>2003</v>
      </c>
      <c r="K5743">
        <v>270</v>
      </c>
      <c r="L5743" s="1">
        <v>37891</v>
      </c>
      <c r="M5743">
        <v>105</v>
      </c>
      <c r="N5743">
        <v>2003</v>
      </c>
      <c r="O5743">
        <v>46099</v>
      </c>
    </row>
    <row r="5744" spans="1:15" x14ac:dyDescent="0.25">
      <c r="A5744" t="s">
        <v>70</v>
      </c>
      <c r="B5744">
        <v>2019</v>
      </c>
      <c r="D5744" s="1">
        <v>43682</v>
      </c>
      <c r="E5744" t="s">
        <v>8</v>
      </c>
      <c r="F5744" t="s">
        <v>9</v>
      </c>
      <c r="G5744" t="s">
        <v>10</v>
      </c>
      <c r="H5744">
        <v>2124</v>
      </c>
      <c r="J5744">
        <v>2004</v>
      </c>
      <c r="K5744">
        <v>270</v>
      </c>
      <c r="L5744" s="1">
        <v>38256</v>
      </c>
      <c r="M5744">
        <v>0</v>
      </c>
      <c r="N5744">
        <v>2004</v>
      </c>
      <c r="O5744">
        <v>69569</v>
      </c>
    </row>
    <row r="5745" spans="1:15" x14ac:dyDescent="0.25">
      <c r="A5745" t="s">
        <v>70</v>
      </c>
      <c r="B5745">
        <v>2019</v>
      </c>
      <c r="D5745" s="1">
        <v>43683</v>
      </c>
      <c r="E5745" t="s">
        <v>8</v>
      </c>
      <c r="F5745" t="s">
        <v>9</v>
      </c>
      <c r="G5745" t="s">
        <v>10</v>
      </c>
      <c r="H5745">
        <v>1317</v>
      </c>
      <c r="J5745">
        <v>2005</v>
      </c>
      <c r="K5745">
        <v>270</v>
      </c>
      <c r="L5745" s="1">
        <v>38622</v>
      </c>
      <c r="M5745">
        <v>178</v>
      </c>
      <c r="N5745">
        <v>2005</v>
      </c>
      <c r="O5745">
        <v>26214</v>
      </c>
    </row>
    <row r="5746" spans="1:15" x14ac:dyDescent="0.25">
      <c r="A5746" t="s">
        <v>70</v>
      </c>
      <c r="B5746">
        <v>2019</v>
      </c>
      <c r="D5746" s="1">
        <v>43684</v>
      </c>
      <c r="E5746" t="s">
        <v>8</v>
      </c>
      <c r="F5746" t="s">
        <v>9</v>
      </c>
      <c r="G5746" t="s">
        <v>10</v>
      </c>
      <c r="H5746">
        <v>409</v>
      </c>
      <c r="J5746">
        <v>2006</v>
      </c>
      <c r="K5746">
        <v>270</v>
      </c>
      <c r="L5746" s="1">
        <v>38987</v>
      </c>
      <c r="M5746">
        <v>79</v>
      </c>
      <c r="N5746">
        <v>2006</v>
      </c>
      <c r="O5746">
        <v>36818</v>
      </c>
    </row>
    <row r="5747" spans="1:15" x14ac:dyDescent="0.25">
      <c r="A5747" t="s">
        <v>70</v>
      </c>
      <c r="B5747">
        <v>2019</v>
      </c>
      <c r="D5747" s="1">
        <v>43685</v>
      </c>
      <c r="E5747" t="s">
        <v>8</v>
      </c>
      <c r="F5747" t="s">
        <v>9</v>
      </c>
      <c r="G5747" t="s">
        <v>10</v>
      </c>
      <c r="H5747">
        <v>779</v>
      </c>
      <c r="J5747">
        <v>2007</v>
      </c>
      <c r="K5747">
        <v>270</v>
      </c>
      <c r="L5747" s="1">
        <v>39352</v>
      </c>
      <c r="M5747">
        <v>613</v>
      </c>
      <c r="N5747">
        <v>2007</v>
      </c>
      <c r="O5747">
        <v>15572</v>
      </c>
    </row>
    <row r="5748" spans="1:15" x14ac:dyDescent="0.25">
      <c r="A5748" t="s">
        <v>70</v>
      </c>
      <c r="B5748">
        <v>2019</v>
      </c>
      <c r="D5748" s="1">
        <v>43686</v>
      </c>
      <c r="E5748" t="s">
        <v>8</v>
      </c>
      <c r="F5748" t="s">
        <v>9</v>
      </c>
      <c r="G5748" t="s">
        <v>10</v>
      </c>
      <c r="H5748">
        <v>847</v>
      </c>
      <c r="J5748">
        <v>2008</v>
      </c>
      <c r="K5748">
        <v>270</v>
      </c>
      <c r="L5748" s="1">
        <v>39717</v>
      </c>
      <c r="M5748">
        <v>3691</v>
      </c>
      <c r="N5748">
        <v>2008</v>
      </c>
      <c r="O5748">
        <v>48464</v>
      </c>
    </row>
    <row r="5749" spans="1:15" x14ac:dyDescent="0.25">
      <c r="A5749" t="s">
        <v>70</v>
      </c>
      <c r="B5749">
        <v>2019</v>
      </c>
      <c r="D5749" s="1">
        <v>43687</v>
      </c>
      <c r="E5749" t="s">
        <v>8</v>
      </c>
      <c r="F5749" t="s">
        <v>9</v>
      </c>
      <c r="G5749" t="s">
        <v>10</v>
      </c>
      <c r="H5749">
        <v>499</v>
      </c>
      <c r="J5749">
        <v>2009</v>
      </c>
      <c r="K5749">
        <v>270</v>
      </c>
      <c r="L5749" s="1">
        <v>40083</v>
      </c>
      <c r="M5749">
        <v>527</v>
      </c>
      <c r="N5749">
        <v>2009</v>
      </c>
      <c r="O5749">
        <v>116816</v>
      </c>
    </row>
    <row r="5750" spans="1:15" x14ac:dyDescent="0.25">
      <c r="A5750" t="s">
        <v>70</v>
      </c>
      <c r="B5750">
        <v>2019</v>
      </c>
      <c r="D5750" s="1">
        <v>43688</v>
      </c>
      <c r="E5750" t="s">
        <v>8</v>
      </c>
      <c r="F5750" t="s">
        <v>9</v>
      </c>
      <c r="G5750" t="s">
        <v>10</v>
      </c>
      <c r="H5750">
        <v>682</v>
      </c>
      <c r="J5750">
        <v>2010</v>
      </c>
      <c r="K5750">
        <v>270</v>
      </c>
      <c r="L5750" s="1">
        <v>40448</v>
      </c>
      <c r="M5750">
        <v>1243</v>
      </c>
      <c r="N5750">
        <v>2010</v>
      </c>
      <c r="O5750">
        <v>53100</v>
      </c>
    </row>
    <row r="5751" spans="1:15" x14ac:dyDescent="0.25">
      <c r="A5751" t="s">
        <v>70</v>
      </c>
      <c r="B5751">
        <v>2019</v>
      </c>
      <c r="D5751" s="1">
        <v>43689</v>
      </c>
      <c r="E5751" t="s">
        <v>8</v>
      </c>
      <c r="F5751" t="s">
        <v>9</v>
      </c>
      <c r="G5751" t="s">
        <v>10</v>
      </c>
      <c r="H5751">
        <v>949</v>
      </c>
      <c r="J5751">
        <v>2011</v>
      </c>
      <c r="K5751">
        <v>270</v>
      </c>
      <c r="L5751" s="1">
        <v>40813</v>
      </c>
      <c r="M5751">
        <v>1496</v>
      </c>
      <c r="N5751">
        <v>2011</v>
      </c>
      <c r="O5751">
        <v>55214</v>
      </c>
    </row>
    <row r="5752" spans="1:15" x14ac:dyDescent="0.25">
      <c r="A5752" t="s">
        <v>70</v>
      </c>
      <c r="B5752">
        <v>2019</v>
      </c>
      <c r="D5752" s="1">
        <v>43690</v>
      </c>
      <c r="E5752" t="s">
        <v>8</v>
      </c>
      <c r="F5752" t="s">
        <v>9</v>
      </c>
      <c r="G5752" t="s">
        <v>10</v>
      </c>
      <c r="H5752">
        <v>4131</v>
      </c>
      <c r="J5752">
        <v>2012</v>
      </c>
      <c r="K5752">
        <v>270</v>
      </c>
      <c r="L5752" s="1">
        <v>41178</v>
      </c>
      <c r="M5752">
        <v>304</v>
      </c>
      <c r="N5752">
        <v>2012</v>
      </c>
      <c r="O5752">
        <v>105208</v>
      </c>
    </row>
    <row r="5753" spans="1:15" x14ac:dyDescent="0.25">
      <c r="A5753" t="s">
        <v>70</v>
      </c>
      <c r="B5753">
        <v>2019</v>
      </c>
      <c r="D5753" s="1">
        <v>43691</v>
      </c>
      <c r="E5753" t="s">
        <v>8</v>
      </c>
      <c r="F5753" t="s">
        <v>9</v>
      </c>
      <c r="G5753" t="s">
        <v>10</v>
      </c>
      <c r="H5753">
        <v>3379</v>
      </c>
      <c r="J5753">
        <v>2013</v>
      </c>
      <c r="K5753">
        <v>270</v>
      </c>
      <c r="L5753" s="1">
        <v>41544</v>
      </c>
      <c r="M5753">
        <v>1552</v>
      </c>
      <c r="N5753">
        <v>2013</v>
      </c>
      <c r="O5753">
        <v>101710</v>
      </c>
    </row>
    <row r="5754" spans="1:15" x14ac:dyDescent="0.25">
      <c r="A5754" t="s">
        <v>70</v>
      </c>
      <c r="B5754">
        <v>2019</v>
      </c>
      <c r="D5754" s="1">
        <v>43692</v>
      </c>
      <c r="E5754" t="s">
        <v>8</v>
      </c>
      <c r="F5754" t="s">
        <v>9</v>
      </c>
      <c r="G5754" t="s">
        <v>10</v>
      </c>
      <c r="H5754">
        <v>744</v>
      </c>
      <c r="J5754">
        <v>2014</v>
      </c>
      <c r="K5754">
        <v>270</v>
      </c>
      <c r="L5754" s="1">
        <v>41909</v>
      </c>
      <c r="M5754">
        <v>1439</v>
      </c>
      <c r="N5754">
        <v>2014</v>
      </c>
      <c r="O5754">
        <v>52292</v>
      </c>
    </row>
    <row r="5755" spans="1:15" x14ac:dyDescent="0.25">
      <c r="A5755" t="s">
        <v>70</v>
      </c>
      <c r="B5755">
        <v>2019</v>
      </c>
      <c r="D5755" s="1">
        <v>43693</v>
      </c>
      <c r="E5755" t="s">
        <v>8</v>
      </c>
      <c r="F5755" t="s">
        <v>9</v>
      </c>
      <c r="G5755" t="s">
        <v>10</v>
      </c>
      <c r="H5755">
        <v>2943</v>
      </c>
      <c r="J5755">
        <v>2015</v>
      </c>
      <c r="K5755">
        <v>270</v>
      </c>
      <c r="L5755" s="1">
        <v>42274</v>
      </c>
      <c r="M5755">
        <v>1894</v>
      </c>
      <c r="N5755">
        <v>2015</v>
      </c>
      <c r="O5755">
        <v>132563</v>
      </c>
    </row>
    <row r="5756" spans="1:15" x14ac:dyDescent="0.25">
      <c r="A5756" t="s">
        <v>70</v>
      </c>
      <c r="B5756">
        <v>2019</v>
      </c>
      <c r="D5756" s="1">
        <v>43694</v>
      </c>
      <c r="E5756" t="s">
        <v>8</v>
      </c>
      <c r="F5756" t="s">
        <v>9</v>
      </c>
      <c r="G5756" t="s">
        <v>10</v>
      </c>
      <c r="H5756">
        <v>4548</v>
      </c>
      <c r="J5756">
        <v>2016</v>
      </c>
      <c r="K5756">
        <v>270</v>
      </c>
      <c r="L5756" s="1">
        <v>42639</v>
      </c>
      <c r="M5756">
        <v>590</v>
      </c>
      <c r="N5756">
        <v>2016</v>
      </c>
      <c r="O5756">
        <v>72523</v>
      </c>
    </row>
    <row r="5757" spans="1:15" x14ac:dyDescent="0.25">
      <c r="A5757" t="s">
        <v>70</v>
      </c>
      <c r="B5757">
        <v>2019</v>
      </c>
      <c r="D5757" s="1">
        <v>43695</v>
      </c>
      <c r="E5757" t="s">
        <v>8</v>
      </c>
      <c r="F5757" t="s">
        <v>9</v>
      </c>
      <c r="G5757" t="s">
        <v>10</v>
      </c>
      <c r="H5757">
        <v>3554</v>
      </c>
      <c r="J5757">
        <v>2017</v>
      </c>
      <c r="K5757">
        <v>270</v>
      </c>
      <c r="L5757" s="1">
        <v>43005</v>
      </c>
      <c r="M5757">
        <v>411</v>
      </c>
      <c r="N5757">
        <v>2017</v>
      </c>
      <c r="O5757">
        <v>84353</v>
      </c>
    </row>
    <row r="5758" spans="1:15" x14ac:dyDescent="0.25">
      <c r="A5758" t="s">
        <v>70</v>
      </c>
      <c r="B5758">
        <v>2019</v>
      </c>
      <c r="D5758" s="1">
        <v>43696</v>
      </c>
      <c r="E5758" t="s">
        <v>8</v>
      </c>
      <c r="F5758" t="s">
        <v>9</v>
      </c>
      <c r="G5758" t="s">
        <v>10</v>
      </c>
      <c r="H5758">
        <v>2148</v>
      </c>
      <c r="J5758">
        <v>2018</v>
      </c>
      <c r="K5758">
        <v>270</v>
      </c>
      <c r="L5758" s="1">
        <v>43370</v>
      </c>
      <c r="M5758">
        <v>753</v>
      </c>
      <c r="N5758">
        <v>2018</v>
      </c>
      <c r="O5758">
        <v>98138</v>
      </c>
    </row>
    <row r="5759" spans="1:15" x14ac:dyDescent="0.25">
      <c r="A5759" t="s">
        <v>70</v>
      </c>
      <c r="B5759">
        <v>2019</v>
      </c>
      <c r="D5759" s="1">
        <v>43697</v>
      </c>
      <c r="E5759" t="s">
        <v>8</v>
      </c>
      <c r="F5759" t="s">
        <v>9</v>
      </c>
      <c r="G5759" t="s">
        <v>10</v>
      </c>
      <c r="H5759">
        <v>2350</v>
      </c>
      <c r="J5759">
        <v>2019</v>
      </c>
      <c r="K5759">
        <v>270</v>
      </c>
      <c r="L5759" s="1">
        <v>43735</v>
      </c>
      <c r="M5759">
        <v>1125</v>
      </c>
      <c r="N5759">
        <v>2019</v>
      </c>
      <c r="O5759">
        <v>125292</v>
      </c>
    </row>
    <row r="5760" spans="1:15" x14ac:dyDescent="0.25">
      <c r="A5760" t="s">
        <v>70</v>
      </c>
      <c r="B5760">
        <v>2019</v>
      </c>
      <c r="D5760" s="1">
        <v>43698</v>
      </c>
      <c r="E5760" t="s">
        <v>8</v>
      </c>
      <c r="F5760" t="s">
        <v>9</v>
      </c>
      <c r="G5760" t="s">
        <v>10</v>
      </c>
      <c r="H5760">
        <v>2733</v>
      </c>
      <c r="J5760">
        <v>2020</v>
      </c>
      <c r="K5760">
        <v>270</v>
      </c>
      <c r="L5760" s="1">
        <v>44100</v>
      </c>
      <c r="M5760">
        <v>467</v>
      </c>
      <c r="N5760">
        <v>2020</v>
      </c>
      <c r="O5760">
        <v>48673.526315800002</v>
      </c>
    </row>
    <row r="5761" spans="1:15" x14ac:dyDescent="0.25">
      <c r="A5761" t="s">
        <v>70</v>
      </c>
      <c r="B5761">
        <v>2019</v>
      </c>
      <c r="D5761" s="1">
        <v>43699</v>
      </c>
      <c r="E5761" t="s">
        <v>8</v>
      </c>
      <c r="F5761" t="s">
        <v>9</v>
      </c>
      <c r="G5761" t="s">
        <v>10</v>
      </c>
      <c r="H5761">
        <v>2675</v>
      </c>
      <c r="J5761">
        <v>2021</v>
      </c>
      <c r="K5761">
        <v>270</v>
      </c>
      <c r="L5761" s="1">
        <v>44466</v>
      </c>
      <c r="M5761">
        <v>1314</v>
      </c>
      <c r="N5761">
        <v>2021</v>
      </c>
      <c r="O5761">
        <v>51240</v>
      </c>
    </row>
    <row r="5762" spans="1:15" x14ac:dyDescent="0.25">
      <c r="A5762" t="s">
        <v>70</v>
      </c>
      <c r="B5762">
        <v>2019</v>
      </c>
      <c r="D5762" s="1">
        <v>43700</v>
      </c>
      <c r="E5762" t="s">
        <v>8</v>
      </c>
      <c r="F5762" t="s">
        <v>9</v>
      </c>
      <c r="G5762" t="s">
        <v>10</v>
      </c>
      <c r="H5762">
        <v>1568</v>
      </c>
      <c r="J5762">
        <v>1971</v>
      </c>
      <c r="K5762">
        <v>271</v>
      </c>
      <c r="L5762" s="1">
        <v>26204</v>
      </c>
      <c r="M5762">
        <v>1536</v>
      </c>
      <c r="N5762">
        <v>1971</v>
      </c>
      <c r="O5762">
        <v>34626</v>
      </c>
    </row>
    <row r="5763" spans="1:15" x14ac:dyDescent="0.25">
      <c r="A5763" t="s">
        <v>70</v>
      </c>
      <c r="B5763">
        <v>2019</v>
      </c>
      <c r="D5763" s="1">
        <v>43701</v>
      </c>
      <c r="E5763" t="s">
        <v>8</v>
      </c>
      <c r="F5763" t="s">
        <v>9</v>
      </c>
      <c r="G5763" t="s">
        <v>10</v>
      </c>
      <c r="H5763">
        <v>2082</v>
      </c>
      <c r="J5763">
        <v>1972</v>
      </c>
      <c r="K5763">
        <v>271</v>
      </c>
      <c r="L5763" s="1">
        <v>26569</v>
      </c>
      <c r="M5763">
        <v>1548</v>
      </c>
      <c r="N5763">
        <v>1972</v>
      </c>
      <c r="O5763">
        <v>47319</v>
      </c>
    </row>
    <row r="5764" spans="1:15" x14ac:dyDescent="0.25">
      <c r="A5764" t="s">
        <v>70</v>
      </c>
      <c r="B5764">
        <v>2019</v>
      </c>
      <c r="D5764" s="1">
        <v>43702</v>
      </c>
      <c r="E5764" t="s">
        <v>8</v>
      </c>
      <c r="F5764" t="s">
        <v>9</v>
      </c>
      <c r="G5764" t="s">
        <v>10</v>
      </c>
      <c r="H5764">
        <v>2253</v>
      </c>
      <c r="J5764">
        <v>1973</v>
      </c>
      <c r="K5764">
        <v>271</v>
      </c>
      <c r="L5764" s="1">
        <v>26935</v>
      </c>
      <c r="M5764">
        <v>0</v>
      </c>
      <c r="N5764">
        <v>1973</v>
      </c>
      <c r="O5764">
        <v>48244</v>
      </c>
    </row>
    <row r="5765" spans="1:15" x14ac:dyDescent="0.25">
      <c r="A5765" t="s">
        <v>70</v>
      </c>
      <c r="B5765">
        <v>2019</v>
      </c>
      <c r="D5765" s="1">
        <v>43703</v>
      </c>
      <c r="E5765" t="s">
        <v>8</v>
      </c>
      <c r="F5765" t="s">
        <v>9</v>
      </c>
      <c r="G5765" t="s">
        <v>10</v>
      </c>
      <c r="H5765">
        <v>1604</v>
      </c>
      <c r="J5765">
        <v>1974</v>
      </c>
      <c r="K5765">
        <v>271</v>
      </c>
      <c r="L5765" s="1">
        <v>27300</v>
      </c>
      <c r="M5765">
        <v>770</v>
      </c>
      <c r="N5765">
        <v>1974</v>
      </c>
      <c r="O5765">
        <v>84454</v>
      </c>
    </row>
    <row r="5766" spans="1:15" x14ac:dyDescent="0.25">
      <c r="A5766" t="s">
        <v>70</v>
      </c>
      <c r="B5766">
        <v>2019</v>
      </c>
      <c r="D5766" s="1">
        <v>43704</v>
      </c>
      <c r="E5766" t="s">
        <v>8</v>
      </c>
      <c r="F5766" t="s">
        <v>9</v>
      </c>
      <c r="G5766" t="s">
        <v>10</v>
      </c>
      <c r="H5766">
        <v>631</v>
      </c>
      <c r="J5766">
        <v>1975</v>
      </c>
      <c r="K5766">
        <v>271</v>
      </c>
      <c r="L5766" s="1">
        <v>27665</v>
      </c>
      <c r="M5766">
        <v>77</v>
      </c>
      <c r="N5766">
        <v>1975</v>
      </c>
      <c r="O5766">
        <v>28998</v>
      </c>
    </row>
    <row r="5767" spans="1:15" x14ac:dyDescent="0.25">
      <c r="A5767" t="s">
        <v>70</v>
      </c>
      <c r="B5767">
        <v>2019</v>
      </c>
      <c r="D5767" s="1">
        <v>43705</v>
      </c>
      <c r="E5767" t="s">
        <v>8</v>
      </c>
      <c r="F5767" t="s">
        <v>9</v>
      </c>
      <c r="G5767" t="s">
        <v>10</v>
      </c>
      <c r="H5767">
        <v>1157</v>
      </c>
      <c r="J5767">
        <v>1976</v>
      </c>
      <c r="K5767">
        <v>271</v>
      </c>
      <c r="L5767" s="1">
        <v>28030</v>
      </c>
      <c r="M5767">
        <v>0</v>
      </c>
      <c r="N5767">
        <v>1976</v>
      </c>
      <c r="O5767">
        <v>66490</v>
      </c>
    </row>
    <row r="5768" spans="1:15" x14ac:dyDescent="0.25">
      <c r="A5768" t="s">
        <v>70</v>
      </c>
      <c r="B5768">
        <v>2019</v>
      </c>
      <c r="D5768" s="1">
        <v>43706</v>
      </c>
      <c r="E5768" t="s">
        <v>8</v>
      </c>
      <c r="F5768" t="s">
        <v>9</v>
      </c>
      <c r="G5768" t="s">
        <v>10</v>
      </c>
      <c r="H5768">
        <v>1713</v>
      </c>
      <c r="J5768">
        <v>1977</v>
      </c>
      <c r="K5768">
        <v>271</v>
      </c>
      <c r="L5768" t="s">
        <v>76</v>
      </c>
      <c r="M5768" t="s">
        <v>76</v>
      </c>
      <c r="N5768" t="s">
        <v>76</v>
      </c>
      <c r="O5768" t="s">
        <v>76</v>
      </c>
    </row>
    <row r="5769" spans="1:15" x14ac:dyDescent="0.25">
      <c r="A5769" t="s">
        <v>70</v>
      </c>
      <c r="B5769">
        <v>2019</v>
      </c>
      <c r="D5769" s="1">
        <v>43707</v>
      </c>
      <c r="E5769" t="s">
        <v>8</v>
      </c>
      <c r="F5769" t="s">
        <v>9</v>
      </c>
      <c r="G5769" t="s">
        <v>10</v>
      </c>
      <c r="H5769">
        <v>509</v>
      </c>
      <c r="J5769">
        <v>1978</v>
      </c>
      <c r="K5769">
        <v>271</v>
      </c>
      <c r="L5769" s="1">
        <v>28761</v>
      </c>
      <c r="M5769">
        <v>1037</v>
      </c>
      <c r="N5769">
        <v>1978</v>
      </c>
      <c r="O5769">
        <v>59492</v>
      </c>
    </row>
    <row r="5770" spans="1:15" x14ac:dyDescent="0.25">
      <c r="A5770" t="s">
        <v>70</v>
      </c>
      <c r="B5770">
        <v>2019</v>
      </c>
      <c r="D5770" s="1">
        <v>43708</v>
      </c>
      <c r="E5770" t="s">
        <v>8</v>
      </c>
      <c r="F5770" t="s">
        <v>9</v>
      </c>
      <c r="G5770" t="s">
        <v>10</v>
      </c>
      <c r="H5770">
        <v>591</v>
      </c>
      <c r="J5770">
        <v>1979</v>
      </c>
      <c r="K5770">
        <v>271</v>
      </c>
      <c r="L5770" s="1">
        <v>29126</v>
      </c>
      <c r="M5770">
        <v>31</v>
      </c>
      <c r="N5770">
        <v>1979</v>
      </c>
      <c r="O5770">
        <v>75585</v>
      </c>
    </row>
    <row r="5771" spans="1:15" x14ac:dyDescent="0.25">
      <c r="A5771" t="s">
        <v>70</v>
      </c>
      <c r="B5771">
        <v>2019</v>
      </c>
      <c r="D5771" s="1">
        <v>43709</v>
      </c>
      <c r="E5771" t="s">
        <v>8</v>
      </c>
      <c r="F5771" t="s">
        <v>9</v>
      </c>
      <c r="G5771" t="s">
        <v>10</v>
      </c>
      <c r="H5771">
        <v>1218</v>
      </c>
      <c r="J5771">
        <v>1980</v>
      </c>
      <c r="K5771">
        <v>271</v>
      </c>
      <c r="L5771" s="1">
        <v>29491</v>
      </c>
      <c r="M5771">
        <v>2047</v>
      </c>
      <c r="N5771">
        <v>1980</v>
      </c>
      <c r="O5771">
        <v>91195</v>
      </c>
    </row>
    <row r="5772" spans="1:15" x14ac:dyDescent="0.25">
      <c r="A5772" t="s">
        <v>70</v>
      </c>
      <c r="B5772">
        <v>2019</v>
      </c>
      <c r="D5772" s="1">
        <v>43710</v>
      </c>
      <c r="E5772" t="s">
        <v>8</v>
      </c>
      <c r="F5772" t="s">
        <v>9</v>
      </c>
      <c r="G5772" t="s">
        <v>10</v>
      </c>
      <c r="H5772">
        <v>1466</v>
      </c>
      <c r="J5772">
        <v>1981</v>
      </c>
      <c r="K5772">
        <v>271</v>
      </c>
      <c r="L5772" s="1">
        <v>29857</v>
      </c>
      <c r="M5772">
        <v>8441</v>
      </c>
      <c r="N5772">
        <v>1981</v>
      </c>
      <c r="O5772">
        <v>64755</v>
      </c>
    </row>
    <row r="5773" spans="1:15" x14ac:dyDescent="0.25">
      <c r="A5773" t="s">
        <v>70</v>
      </c>
      <c r="B5773">
        <v>2019</v>
      </c>
      <c r="D5773" s="1">
        <v>43711</v>
      </c>
      <c r="E5773" t="s">
        <v>8</v>
      </c>
      <c r="F5773" t="s">
        <v>9</v>
      </c>
      <c r="G5773" t="s">
        <v>10</v>
      </c>
      <c r="H5773">
        <v>982</v>
      </c>
      <c r="J5773">
        <v>1982</v>
      </c>
      <c r="K5773">
        <v>271</v>
      </c>
      <c r="L5773" s="1">
        <v>30222</v>
      </c>
      <c r="M5773">
        <v>240</v>
      </c>
      <c r="N5773">
        <v>1982</v>
      </c>
      <c r="O5773">
        <v>78601</v>
      </c>
    </row>
    <row r="5774" spans="1:15" x14ac:dyDescent="0.25">
      <c r="A5774" t="s">
        <v>70</v>
      </c>
      <c r="B5774">
        <v>2019</v>
      </c>
      <c r="D5774" s="1">
        <v>43712</v>
      </c>
      <c r="E5774" t="s">
        <v>8</v>
      </c>
      <c r="F5774" t="s">
        <v>9</v>
      </c>
      <c r="G5774" t="s">
        <v>10</v>
      </c>
      <c r="H5774">
        <v>1192</v>
      </c>
      <c r="J5774">
        <v>1983</v>
      </c>
      <c r="K5774">
        <v>271</v>
      </c>
      <c r="L5774" s="1">
        <v>30587</v>
      </c>
      <c r="M5774">
        <v>0</v>
      </c>
      <c r="N5774">
        <v>1983</v>
      </c>
      <c r="O5774">
        <v>117194</v>
      </c>
    </row>
    <row r="5775" spans="1:15" x14ac:dyDescent="0.25">
      <c r="A5775" t="s">
        <v>70</v>
      </c>
      <c r="B5775">
        <v>2019</v>
      </c>
      <c r="D5775" s="1">
        <v>43713</v>
      </c>
      <c r="E5775" t="s">
        <v>8</v>
      </c>
      <c r="F5775" t="s">
        <v>9</v>
      </c>
      <c r="G5775" t="s">
        <v>10</v>
      </c>
      <c r="H5775">
        <v>613</v>
      </c>
      <c r="J5775">
        <v>1984</v>
      </c>
      <c r="K5775">
        <v>271</v>
      </c>
      <c r="L5775" s="1">
        <v>30952</v>
      </c>
      <c r="M5775">
        <v>1727</v>
      </c>
      <c r="N5775">
        <v>1984</v>
      </c>
      <c r="O5775">
        <v>109702</v>
      </c>
    </row>
    <row r="5776" spans="1:15" x14ac:dyDescent="0.25">
      <c r="A5776" t="s">
        <v>70</v>
      </c>
      <c r="B5776">
        <v>2019</v>
      </c>
      <c r="D5776" s="1">
        <v>43714</v>
      </c>
      <c r="E5776" t="s">
        <v>8</v>
      </c>
      <c r="F5776" t="s">
        <v>9</v>
      </c>
      <c r="G5776" t="s">
        <v>10</v>
      </c>
      <c r="H5776">
        <v>817</v>
      </c>
      <c r="J5776">
        <v>1985</v>
      </c>
      <c r="K5776">
        <v>271</v>
      </c>
      <c r="L5776" s="1">
        <v>31318</v>
      </c>
      <c r="M5776">
        <v>657</v>
      </c>
      <c r="N5776">
        <v>1985</v>
      </c>
      <c r="O5776">
        <v>48778</v>
      </c>
    </row>
    <row r="5777" spans="1:15" x14ac:dyDescent="0.25">
      <c r="A5777" t="s">
        <v>70</v>
      </c>
      <c r="B5777">
        <v>2019</v>
      </c>
      <c r="D5777" s="1">
        <v>43715</v>
      </c>
      <c r="E5777" t="s">
        <v>8</v>
      </c>
      <c r="F5777" t="s">
        <v>9</v>
      </c>
      <c r="G5777" t="s">
        <v>10</v>
      </c>
      <c r="H5777">
        <v>1685</v>
      </c>
      <c r="J5777">
        <v>1986</v>
      </c>
      <c r="K5777">
        <v>271</v>
      </c>
      <c r="L5777" s="1">
        <v>31683</v>
      </c>
      <c r="M5777">
        <v>108</v>
      </c>
      <c r="N5777">
        <v>1986</v>
      </c>
      <c r="O5777">
        <v>18886</v>
      </c>
    </row>
    <row r="5778" spans="1:15" x14ac:dyDescent="0.25">
      <c r="A5778" t="s">
        <v>70</v>
      </c>
      <c r="B5778">
        <v>2019</v>
      </c>
      <c r="D5778" s="1">
        <v>43716</v>
      </c>
      <c r="E5778" t="s">
        <v>8</v>
      </c>
      <c r="F5778" t="s">
        <v>9</v>
      </c>
      <c r="G5778" t="s">
        <v>10</v>
      </c>
      <c r="H5778">
        <v>1150</v>
      </c>
      <c r="J5778">
        <v>1987</v>
      </c>
      <c r="K5778">
        <v>271</v>
      </c>
      <c r="L5778" s="1">
        <v>32048</v>
      </c>
      <c r="M5778">
        <v>1502</v>
      </c>
      <c r="N5778">
        <v>1987</v>
      </c>
      <c r="O5778">
        <v>44226</v>
      </c>
    </row>
    <row r="5779" spans="1:15" x14ac:dyDescent="0.25">
      <c r="A5779" t="s">
        <v>70</v>
      </c>
      <c r="B5779">
        <v>2019</v>
      </c>
      <c r="D5779" s="1">
        <v>43717</v>
      </c>
      <c r="E5779" t="s">
        <v>8</v>
      </c>
      <c r="F5779" t="s">
        <v>9</v>
      </c>
      <c r="G5779" t="s">
        <v>10</v>
      </c>
      <c r="H5779">
        <v>859</v>
      </c>
      <c r="J5779">
        <v>1988</v>
      </c>
      <c r="K5779">
        <v>271</v>
      </c>
      <c r="L5779" s="1">
        <v>32413</v>
      </c>
      <c r="M5779">
        <v>1050</v>
      </c>
      <c r="N5779">
        <v>1988</v>
      </c>
      <c r="O5779">
        <v>24769</v>
      </c>
    </row>
    <row r="5780" spans="1:15" x14ac:dyDescent="0.25">
      <c r="A5780" t="s">
        <v>70</v>
      </c>
      <c r="B5780">
        <v>2019</v>
      </c>
      <c r="D5780" s="1">
        <v>43718</v>
      </c>
      <c r="E5780" t="s">
        <v>8</v>
      </c>
      <c r="F5780" t="s">
        <v>9</v>
      </c>
      <c r="G5780" t="s">
        <v>10</v>
      </c>
      <c r="H5780">
        <v>1229</v>
      </c>
      <c r="J5780">
        <v>1989</v>
      </c>
      <c r="K5780">
        <v>271</v>
      </c>
      <c r="L5780" s="1">
        <v>32779</v>
      </c>
      <c r="M5780">
        <v>919</v>
      </c>
      <c r="N5780">
        <v>1989</v>
      </c>
      <c r="O5780">
        <v>128142</v>
      </c>
    </row>
    <row r="5781" spans="1:15" x14ac:dyDescent="0.25">
      <c r="A5781" t="s">
        <v>70</v>
      </c>
      <c r="B5781">
        <v>2019</v>
      </c>
      <c r="D5781" s="1">
        <v>43719</v>
      </c>
      <c r="E5781" t="s">
        <v>8</v>
      </c>
      <c r="F5781" t="s">
        <v>9</v>
      </c>
      <c r="G5781" t="s">
        <v>10</v>
      </c>
      <c r="H5781">
        <v>184</v>
      </c>
      <c r="J5781">
        <v>1990</v>
      </c>
      <c r="K5781">
        <v>271</v>
      </c>
      <c r="L5781" s="1">
        <v>33144</v>
      </c>
      <c r="M5781">
        <v>893</v>
      </c>
      <c r="N5781">
        <v>1990</v>
      </c>
      <c r="O5781">
        <v>50425</v>
      </c>
    </row>
    <row r="5782" spans="1:15" x14ac:dyDescent="0.25">
      <c r="A5782" t="s">
        <v>70</v>
      </c>
      <c r="B5782">
        <v>2019</v>
      </c>
      <c r="D5782" s="1">
        <v>43720</v>
      </c>
      <c r="E5782" t="s">
        <v>8</v>
      </c>
      <c r="F5782" t="s">
        <v>9</v>
      </c>
      <c r="G5782" t="s">
        <v>10</v>
      </c>
      <c r="H5782">
        <v>106</v>
      </c>
      <c r="J5782">
        <v>1991</v>
      </c>
      <c r="K5782">
        <v>271</v>
      </c>
      <c r="L5782" s="1">
        <v>33509</v>
      </c>
      <c r="M5782">
        <v>9</v>
      </c>
      <c r="N5782">
        <v>1991</v>
      </c>
      <c r="O5782">
        <v>43719</v>
      </c>
    </row>
    <row r="5783" spans="1:15" x14ac:dyDescent="0.25">
      <c r="A5783" t="s">
        <v>70</v>
      </c>
      <c r="B5783">
        <v>2019</v>
      </c>
      <c r="D5783" s="1">
        <v>43721</v>
      </c>
      <c r="E5783" t="s">
        <v>8</v>
      </c>
      <c r="F5783" t="s">
        <v>9</v>
      </c>
      <c r="G5783" t="s">
        <v>10</v>
      </c>
      <c r="H5783">
        <v>141</v>
      </c>
      <c r="J5783">
        <v>1992</v>
      </c>
      <c r="K5783">
        <v>271</v>
      </c>
      <c r="L5783" s="1">
        <v>33874</v>
      </c>
      <c r="M5783">
        <v>2448</v>
      </c>
      <c r="N5783">
        <v>1992</v>
      </c>
      <c r="O5783">
        <v>89755</v>
      </c>
    </row>
    <row r="5784" spans="1:15" x14ac:dyDescent="0.25">
      <c r="A5784" t="s">
        <v>70</v>
      </c>
      <c r="B5784">
        <v>2019</v>
      </c>
      <c r="D5784" s="1">
        <v>43722</v>
      </c>
      <c r="E5784" t="s">
        <v>8</v>
      </c>
      <c r="F5784" t="s">
        <v>9</v>
      </c>
      <c r="G5784" t="s">
        <v>10</v>
      </c>
      <c r="H5784">
        <v>-72</v>
      </c>
      <c r="J5784">
        <v>1993</v>
      </c>
      <c r="K5784">
        <v>271</v>
      </c>
      <c r="L5784" s="1">
        <v>34240</v>
      </c>
      <c r="M5784">
        <v>84</v>
      </c>
      <c r="N5784">
        <v>1993</v>
      </c>
      <c r="O5784">
        <v>193079</v>
      </c>
    </row>
    <row r="5785" spans="1:15" x14ac:dyDescent="0.25">
      <c r="A5785" t="s">
        <v>70</v>
      </c>
      <c r="B5785">
        <v>2019</v>
      </c>
      <c r="D5785" s="1">
        <v>43723</v>
      </c>
      <c r="E5785" t="s">
        <v>8</v>
      </c>
      <c r="F5785" t="s">
        <v>9</v>
      </c>
      <c r="G5785" t="s">
        <v>10</v>
      </c>
      <c r="H5785">
        <v>-109</v>
      </c>
      <c r="J5785">
        <v>1994</v>
      </c>
      <c r="K5785">
        <v>271</v>
      </c>
      <c r="L5785" s="1">
        <v>34605</v>
      </c>
      <c r="M5785">
        <v>80</v>
      </c>
      <c r="N5785">
        <v>1994</v>
      </c>
      <c r="O5785">
        <v>71268</v>
      </c>
    </row>
    <row r="5786" spans="1:15" x14ac:dyDescent="0.25">
      <c r="A5786" t="s">
        <v>70</v>
      </c>
      <c r="B5786">
        <v>2019</v>
      </c>
      <c r="D5786" s="1">
        <v>43724</v>
      </c>
      <c r="E5786" t="s">
        <v>8</v>
      </c>
      <c r="F5786" t="s">
        <v>9</v>
      </c>
      <c r="G5786" t="s">
        <v>10</v>
      </c>
      <c r="H5786">
        <v>-143</v>
      </c>
      <c r="J5786">
        <v>1995</v>
      </c>
      <c r="K5786">
        <v>271</v>
      </c>
      <c r="L5786" s="1">
        <v>34970</v>
      </c>
      <c r="M5786">
        <v>147</v>
      </c>
      <c r="N5786">
        <v>1995</v>
      </c>
      <c r="O5786">
        <v>55086</v>
      </c>
    </row>
    <row r="5787" spans="1:15" x14ac:dyDescent="0.25">
      <c r="A5787" t="s">
        <v>70</v>
      </c>
      <c r="B5787">
        <v>2019</v>
      </c>
      <c r="D5787" s="1">
        <v>43725</v>
      </c>
      <c r="E5787" t="s">
        <v>8</v>
      </c>
      <c r="F5787" t="s">
        <v>9</v>
      </c>
      <c r="G5787" t="s">
        <v>10</v>
      </c>
      <c r="H5787">
        <v>283</v>
      </c>
      <c r="J5787">
        <v>1999</v>
      </c>
      <c r="K5787">
        <v>271</v>
      </c>
      <c r="L5787" s="1">
        <v>36431</v>
      </c>
      <c r="M5787">
        <v>4422</v>
      </c>
      <c r="N5787">
        <v>1999</v>
      </c>
      <c r="O5787">
        <v>82785</v>
      </c>
    </row>
    <row r="5788" spans="1:15" x14ac:dyDescent="0.25">
      <c r="A5788" t="s">
        <v>70</v>
      </c>
      <c r="B5788">
        <v>2019</v>
      </c>
      <c r="D5788" s="1">
        <v>43726</v>
      </c>
      <c r="E5788" t="s">
        <v>8</v>
      </c>
      <c r="F5788" t="s">
        <v>9</v>
      </c>
      <c r="G5788" t="s">
        <v>10</v>
      </c>
      <c r="H5788">
        <v>787</v>
      </c>
      <c r="J5788">
        <v>2000</v>
      </c>
      <c r="K5788">
        <v>271</v>
      </c>
      <c r="L5788" s="1">
        <v>36796</v>
      </c>
      <c r="M5788">
        <v>799</v>
      </c>
      <c r="N5788">
        <v>2000</v>
      </c>
      <c r="O5788">
        <v>46427</v>
      </c>
    </row>
    <row r="5789" spans="1:15" x14ac:dyDescent="0.25">
      <c r="A5789" t="s">
        <v>70</v>
      </c>
      <c r="B5789">
        <v>2019</v>
      </c>
      <c r="D5789" s="1">
        <v>43727</v>
      </c>
      <c r="E5789" t="s">
        <v>8</v>
      </c>
      <c r="F5789" t="s">
        <v>9</v>
      </c>
      <c r="G5789" t="s">
        <v>10</v>
      </c>
      <c r="H5789">
        <v>325</v>
      </c>
      <c r="J5789">
        <v>2001</v>
      </c>
      <c r="K5789">
        <v>271</v>
      </c>
      <c r="L5789" s="1">
        <v>37162</v>
      </c>
      <c r="M5789">
        <v>37</v>
      </c>
      <c r="N5789">
        <v>2001</v>
      </c>
      <c r="O5789">
        <v>49534</v>
      </c>
    </row>
    <row r="5790" spans="1:15" x14ac:dyDescent="0.25">
      <c r="A5790" t="s">
        <v>70</v>
      </c>
      <c r="B5790">
        <v>2019</v>
      </c>
      <c r="D5790" s="1">
        <v>43728</v>
      </c>
      <c r="E5790" t="s">
        <v>8</v>
      </c>
      <c r="F5790" t="s">
        <v>9</v>
      </c>
      <c r="G5790" t="s">
        <v>10</v>
      </c>
      <c r="H5790">
        <v>489</v>
      </c>
      <c r="J5790">
        <v>2002</v>
      </c>
      <c r="K5790">
        <v>271</v>
      </c>
      <c r="L5790" s="1">
        <v>37527</v>
      </c>
      <c r="M5790">
        <v>2133</v>
      </c>
      <c r="N5790">
        <v>2002</v>
      </c>
      <c r="O5790">
        <v>59736</v>
      </c>
    </row>
    <row r="5791" spans="1:15" x14ac:dyDescent="0.25">
      <c r="A5791" t="s">
        <v>70</v>
      </c>
      <c r="B5791">
        <v>2019</v>
      </c>
      <c r="D5791" s="1">
        <v>43729</v>
      </c>
      <c r="E5791" t="s">
        <v>8</v>
      </c>
      <c r="F5791" t="s">
        <v>9</v>
      </c>
      <c r="G5791" t="s">
        <v>10</v>
      </c>
      <c r="H5791">
        <v>-18</v>
      </c>
      <c r="J5791">
        <v>2003</v>
      </c>
      <c r="K5791">
        <v>271</v>
      </c>
      <c r="L5791" s="1">
        <v>37892</v>
      </c>
      <c r="M5791">
        <v>155</v>
      </c>
      <c r="N5791">
        <v>2003</v>
      </c>
      <c r="O5791">
        <v>46254</v>
      </c>
    </row>
    <row r="5792" spans="1:15" x14ac:dyDescent="0.25">
      <c r="A5792" t="s">
        <v>70</v>
      </c>
      <c r="B5792">
        <v>2019</v>
      </c>
      <c r="D5792" s="1">
        <v>43730</v>
      </c>
      <c r="E5792" t="s">
        <v>8</v>
      </c>
      <c r="F5792" t="s">
        <v>9</v>
      </c>
      <c r="G5792" t="s">
        <v>10</v>
      </c>
      <c r="H5792">
        <v>194</v>
      </c>
      <c r="J5792">
        <v>2004</v>
      </c>
      <c r="K5792">
        <v>271</v>
      </c>
      <c r="L5792" s="1">
        <v>38257</v>
      </c>
      <c r="M5792">
        <v>0</v>
      </c>
      <c r="N5792">
        <v>2004</v>
      </c>
      <c r="O5792">
        <v>69569</v>
      </c>
    </row>
    <row r="5793" spans="1:15" x14ac:dyDescent="0.25">
      <c r="A5793" t="s">
        <v>70</v>
      </c>
      <c r="B5793">
        <v>2019</v>
      </c>
      <c r="D5793" s="1">
        <v>43731</v>
      </c>
      <c r="E5793" t="s">
        <v>8</v>
      </c>
      <c r="F5793" t="s">
        <v>9</v>
      </c>
      <c r="G5793" t="s">
        <v>10</v>
      </c>
      <c r="H5793">
        <v>1372</v>
      </c>
      <c r="J5793">
        <v>2005</v>
      </c>
      <c r="K5793">
        <v>271</v>
      </c>
      <c r="L5793" s="1">
        <v>38623</v>
      </c>
      <c r="M5793">
        <v>89</v>
      </c>
      <c r="N5793">
        <v>2005</v>
      </c>
      <c r="O5793">
        <v>26303</v>
      </c>
    </row>
    <row r="5794" spans="1:15" x14ac:dyDescent="0.25">
      <c r="A5794" t="s">
        <v>70</v>
      </c>
      <c r="B5794">
        <v>2019</v>
      </c>
      <c r="D5794" s="1">
        <v>43732</v>
      </c>
      <c r="E5794" t="s">
        <v>8</v>
      </c>
      <c r="F5794" t="s">
        <v>9</v>
      </c>
      <c r="G5794" t="s">
        <v>10</v>
      </c>
      <c r="H5794">
        <v>1078</v>
      </c>
      <c r="J5794">
        <v>2006</v>
      </c>
      <c r="K5794">
        <v>271</v>
      </c>
      <c r="L5794" s="1">
        <v>38988</v>
      </c>
      <c r="M5794">
        <v>0</v>
      </c>
      <c r="N5794">
        <v>2006</v>
      </c>
      <c r="O5794">
        <v>36818</v>
      </c>
    </row>
    <row r="5795" spans="1:15" x14ac:dyDescent="0.25">
      <c r="A5795" t="s">
        <v>70</v>
      </c>
      <c r="B5795">
        <v>2019</v>
      </c>
      <c r="D5795" s="1">
        <v>43733</v>
      </c>
      <c r="E5795" t="s">
        <v>8</v>
      </c>
      <c r="F5795" t="s">
        <v>9</v>
      </c>
      <c r="G5795" t="s">
        <v>10</v>
      </c>
      <c r="H5795">
        <v>1112</v>
      </c>
      <c r="J5795">
        <v>2007</v>
      </c>
      <c r="K5795">
        <v>271</v>
      </c>
      <c r="L5795" s="1">
        <v>39353</v>
      </c>
      <c r="M5795">
        <v>1382</v>
      </c>
      <c r="N5795">
        <v>2007</v>
      </c>
      <c r="O5795">
        <v>16954</v>
      </c>
    </row>
    <row r="5796" spans="1:15" x14ac:dyDescent="0.25">
      <c r="A5796" t="s">
        <v>70</v>
      </c>
      <c r="B5796">
        <v>2019</v>
      </c>
      <c r="D5796" s="1">
        <v>43734</v>
      </c>
      <c r="E5796" t="s">
        <v>8</v>
      </c>
      <c r="F5796" t="s">
        <v>9</v>
      </c>
      <c r="G5796" t="s">
        <v>10</v>
      </c>
      <c r="H5796">
        <v>1549</v>
      </c>
      <c r="J5796">
        <v>2008</v>
      </c>
      <c r="K5796">
        <v>271</v>
      </c>
      <c r="L5796" s="1">
        <v>39718</v>
      </c>
      <c r="M5796">
        <v>3971</v>
      </c>
      <c r="N5796">
        <v>2008</v>
      </c>
      <c r="O5796">
        <v>52435</v>
      </c>
    </row>
    <row r="5797" spans="1:15" x14ac:dyDescent="0.25">
      <c r="A5797" t="s">
        <v>70</v>
      </c>
      <c r="B5797">
        <v>2019</v>
      </c>
      <c r="D5797" s="1">
        <v>43735</v>
      </c>
      <c r="E5797" t="s">
        <v>8</v>
      </c>
      <c r="F5797" t="s">
        <v>9</v>
      </c>
      <c r="G5797" t="s">
        <v>10</v>
      </c>
      <c r="H5797">
        <v>1125</v>
      </c>
      <c r="J5797">
        <v>2009</v>
      </c>
      <c r="K5797">
        <v>271</v>
      </c>
      <c r="L5797" s="1">
        <v>40084</v>
      </c>
      <c r="M5797">
        <v>1292</v>
      </c>
      <c r="N5797">
        <v>2009</v>
      </c>
      <c r="O5797">
        <v>118108</v>
      </c>
    </row>
    <row r="5798" spans="1:15" x14ac:dyDescent="0.25">
      <c r="A5798" t="s">
        <v>70</v>
      </c>
      <c r="B5798">
        <v>2019</v>
      </c>
      <c r="D5798" s="1">
        <v>43736</v>
      </c>
      <c r="E5798" t="s">
        <v>8</v>
      </c>
      <c r="F5798" t="s">
        <v>9</v>
      </c>
      <c r="G5798" t="s">
        <v>10</v>
      </c>
      <c r="H5798">
        <v>1800</v>
      </c>
      <c r="J5798">
        <v>2010</v>
      </c>
      <c r="K5798">
        <v>271</v>
      </c>
      <c r="L5798" s="1">
        <v>40449</v>
      </c>
      <c r="M5798">
        <v>1062</v>
      </c>
      <c r="N5798">
        <v>2010</v>
      </c>
      <c r="O5798">
        <v>54162</v>
      </c>
    </row>
    <row r="5799" spans="1:15" x14ac:dyDescent="0.25">
      <c r="A5799" t="s">
        <v>70</v>
      </c>
      <c r="B5799">
        <v>2019</v>
      </c>
      <c r="D5799" s="1">
        <v>43737</v>
      </c>
      <c r="E5799" t="s">
        <v>8</v>
      </c>
      <c r="F5799" t="s">
        <v>9</v>
      </c>
      <c r="G5799" t="s">
        <v>10</v>
      </c>
      <c r="H5799">
        <v>1885</v>
      </c>
      <c r="J5799">
        <v>2011</v>
      </c>
      <c r="K5799">
        <v>271</v>
      </c>
      <c r="L5799" s="1">
        <v>40814</v>
      </c>
      <c r="M5799">
        <v>2246</v>
      </c>
      <c r="N5799">
        <v>2011</v>
      </c>
      <c r="O5799">
        <v>57460</v>
      </c>
    </row>
    <row r="5800" spans="1:15" x14ac:dyDescent="0.25">
      <c r="A5800" t="s">
        <v>70</v>
      </c>
      <c r="B5800">
        <v>2019</v>
      </c>
      <c r="D5800" s="1">
        <v>43738</v>
      </c>
      <c r="E5800" t="s">
        <v>8</v>
      </c>
      <c r="F5800" t="s">
        <v>9</v>
      </c>
      <c r="G5800" t="s">
        <v>10</v>
      </c>
      <c r="H5800">
        <v>1517</v>
      </c>
      <c r="J5800">
        <v>2012</v>
      </c>
      <c r="K5800">
        <v>271</v>
      </c>
      <c r="L5800" s="1">
        <v>41179</v>
      </c>
      <c r="M5800">
        <v>242</v>
      </c>
      <c r="N5800">
        <v>2012</v>
      </c>
      <c r="O5800">
        <v>105450</v>
      </c>
    </row>
    <row r="5801" spans="1:15" x14ac:dyDescent="0.25">
      <c r="A5801" t="s">
        <v>70</v>
      </c>
      <c r="B5801">
        <v>2019</v>
      </c>
      <c r="D5801" s="1">
        <v>43739</v>
      </c>
      <c r="E5801" t="s">
        <v>8</v>
      </c>
      <c r="F5801" t="s">
        <v>9</v>
      </c>
      <c r="G5801" t="s">
        <v>10</v>
      </c>
      <c r="H5801">
        <v>1003</v>
      </c>
      <c r="J5801">
        <v>2013</v>
      </c>
      <c r="K5801">
        <v>271</v>
      </c>
      <c r="L5801" s="1">
        <v>41545</v>
      </c>
      <c r="M5801">
        <v>988</v>
      </c>
      <c r="N5801">
        <v>2013</v>
      </c>
      <c r="O5801">
        <v>102698</v>
      </c>
    </row>
    <row r="5802" spans="1:15" x14ac:dyDescent="0.25">
      <c r="A5802" t="s">
        <v>70</v>
      </c>
      <c r="B5802">
        <v>2019</v>
      </c>
      <c r="D5802" s="1">
        <v>43740</v>
      </c>
      <c r="E5802" t="s">
        <v>8</v>
      </c>
      <c r="F5802" t="s">
        <v>9</v>
      </c>
      <c r="G5802" t="s">
        <v>10</v>
      </c>
      <c r="H5802">
        <v>1400</v>
      </c>
      <c r="J5802">
        <v>2014</v>
      </c>
      <c r="K5802">
        <v>271</v>
      </c>
      <c r="L5802" s="1">
        <v>41910</v>
      </c>
      <c r="M5802">
        <v>651</v>
      </c>
      <c r="N5802">
        <v>2014</v>
      </c>
      <c r="O5802">
        <v>52943</v>
      </c>
    </row>
    <row r="5803" spans="1:15" x14ac:dyDescent="0.25">
      <c r="A5803" t="s">
        <v>70</v>
      </c>
      <c r="B5803">
        <v>2019</v>
      </c>
      <c r="D5803" s="1">
        <v>43741</v>
      </c>
      <c r="E5803" t="s">
        <v>8</v>
      </c>
      <c r="F5803" t="s">
        <v>9</v>
      </c>
      <c r="G5803" t="s">
        <v>10</v>
      </c>
      <c r="H5803">
        <v>1002</v>
      </c>
      <c r="J5803">
        <v>2015</v>
      </c>
      <c r="K5803">
        <v>271</v>
      </c>
      <c r="L5803" s="1">
        <v>42275</v>
      </c>
      <c r="M5803">
        <v>1664</v>
      </c>
      <c r="N5803">
        <v>2015</v>
      </c>
      <c r="O5803">
        <v>134227</v>
      </c>
    </row>
    <row r="5804" spans="1:15" x14ac:dyDescent="0.25">
      <c r="A5804" t="s">
        <v>70</v>
      </c>
      <c r="B5804">
        <v>2019</v>
      </c>
      <c r="D5804" s="1">
        <v>43742</v>
      </c>
      <c r="E5804" t="s">
        <v>8</v>
      </c>
      <c r="F5804" t="s">
        <v>9</v>
      </c>
      <c r="G5804" t="s">
        <v>10</v>
      </c>
      <c r="H5804">
        <v>410</v>
      </c>
      <c r="J5804">
        <v>2016</v>
      </c>
      <c r="K5804">
        <v>271</v>
      </c>
      <c r="L5804" s="1">
        <v>42640</v>
      </c>
      <c r="M5804">
        <v>1539</v>
      </c>
      <c r="N5804">
        <v>2016</v>
      </c>
      <c r="O5804">
        <v>74062</v>
      </c>
    </row>
    <row r="5805" spans="1:15" x14ac:dyDescent="0.25">
      <c r="A5805" t="s">
        <v>70</v>
      </c>
      <c r="B5805">
        <v>2019</v>
      </c>
      <c r="D5805" s="1">
        <v>43743</v>
      </c>
      <c r="E5805" t="s">
        <v>8</v>
      </c>
      <c r="F5805" t="s">
        <v>9</v>
      </c>
      <c r="G5805" t="s">
        <v>10</v>
      </c>
      <c r="H5805">
        <v>212</v>
      </c>
      <c r="J5805">
        <v>2017</v>
      </c>
      <c r="K5805">
        <v>271</v>
      </c>
      <c r="L5805" s="1">
        <v>43006</v>
      </c>
      <c r="M5805">
        <v>50</v>
      </c>
      <c r="N5805">
        <v>2017</v>
      </c>
      <c r="O5805">
        <v>84403</v>
      </c>
    </row>
    <row r="5806" spans="1:15" x14ac:dyDescent="0.25">
      <c r="A5806" t="s">
        <v>70</v>
      </c>
      <c r="B5806">
        <v>2019</v>
      </c>
      <c r="D5806" s="1">
        <v>43744</v>
      </c>
      <c r="E5806" t="s">
        <v>8</v>
      </c>
      <c r="F5806" t="s">
        <v>9</v>
      </c>
      <c r="G5806" t="s">
        <v>10</v>
      </c>
      <c r="H5806">
        <v>254</v>
      </c>
      <c r="J5806">
        <v>2018</v>
      </c>
      <c r="K5806">
        <v>271</v>
      </c>
      <c r="L5806" s="1">
        <v>43371</v>
      </c>
      <c r="M5806">
        <v>827</v>
      </c>
      <c r="N5806">
        <v>2018</v>
      </c>
      <c r="O5806">
        <v>98965</v>
      </c>
    </row>
    <row r="5807" spans="1:15" x14ac:dyDescent="0.25">
      <c r="A5807" t="s">
        <v>70</v>
      </c>
      <c r="B5807">
        <v>2019</v>
      </c>
      <c r="D5807" s="1">
        <v>43745</v>
      </c>
      <c r="E5807" t="s">
        <v>8</v>
      </c>
      <c r="F5807" t="s">
        <v>9</v>
      </c>
      <c r="G5807" t="s">
        <v>10</v>
      </c>
      <c r="H5807">
        <v>94</v>
      </c>
      <c r="J5807">
        <v>2019</v>
      </c>
      <c r="K5807">
        <v>271</v>
      </c>
      <c r="L5807" s="1">
        <v>43736</v>
      </c>
      <c r="M5807">
        <v>1800</v>
      </c>
      <c r="N5807">
        <v>2019</v>
      </c>
      <c r="O5807">
        <v>127092</v>
      </c>
    </row>
    <row r="5808" spans="1:15" x14ac:dyDescent="0.25">
      <c r="A5808" t="s">
        <v>70</v>
      </c>
      <c r="B5808">
        <v>2019</v>
      </c>
      <c r="D5808" s="1">
        <v>43746</v>
      </c>
      <c r="E5808" t="s">
        <v>8</v>
      </c>
      <c r="F5808" t="s">
        <v>9</v>
      </c>
      <c r="G5808" t="s">
        <v>10</v>
      </c>
      <c r="H5808">
        <v>81</v>
      </c>
      <c r="J5808">
        <v>2020</v>
      </c>
      <c r="K5808">
        <v>271</v>
      </c>
      <c r="L5808" s="1">
        <v>44101</v>
      </c>
      <c r="M5808">
        <v>20</v>
      </c>
      <c r="N5808">
        <v>2020</v>
      </c>
      <c r="O5808">
        <v>48693.526315800002</v>
      </c>
    </row>
    <row r="5809" spans="1:15" x14ac:dyDescent="0.25">
      <c r="A5809" t="s">
        <v>70</v>
      </c>
      <c r="B5809">
        <v>2019</v>
      </c>
      <c r="D5809" s="1">
        <v>43747</v>
      </c>
      <c r="E5809" t="s">
        <v>8</v>
      </c>
      <c r="F5809" t="s">
        <v>9</v>
      </c>
      <c r="G5809" t="s">
        <v>10</v>
      </c>
      <c r="H5809">
        <v>8</v>
      </c>
      <c r="J5809">
        <v>2021</v>
      </c>
      <c r="K5809">
        <v>271</v>
      </c>
      <c r="L5809" s="1">
        <v>44467</v>
      </c>
      <c r="M5809">
        <v>1509</v>
      </c>
      <c r="N5809">
        <v>2021</v>
      </c>
      <c r="O5809">
        <v>52749</v>
      </c>
    </row>
    <row r="5810" spans="1:15" x14ac:dyDescent="0.25">
      <c r="A5810" t="s">
        <v>70</v>
      </c>
      <c r="B5810">
        <v>2020</v>
      </c>
      <c r="D5810" s="1">
        <v>44000</v>
      </c>
      <c r="E5810" t="s">
        <v>8</v>
      </c>
      <c r="F5810" t="s">
        <v>9</v>
      </c>
      <c r="G5810" t="s">
        <v>10</v>
      </c>
      <c r="H5810">
        <v>-2</v>
      </c>
      <c r="J5810">
        <v>1971</v>
      </c>
      <c r="K5810">
        <v>272</v>
      </c>
      <c r="L5810" s="1">
        <v>26205</v>
      </c>
      <c r="M5810">
        <v>0</v>
      </c>
      <c r="N5810">
        <v>1971</v>
      </c>
      <c r="O5810">
        <v>34626</v>
      </c>
    </row>
    <row r="5811" spans="1:15" x14ac:dyDescent="0.25">
      <c r="A5811" t="s">
        <v>70</v>
      </c>
      <c r="B5811">
        <v>2020</v>
      </c>
      <c r="D5811" s="1">
        <v>44001</v>
      </c>
      <c r="E5811" t="s">
        <v>8</v>
      </c>
      <c r="F5811" t="s">
        <v>9</v>
      </c>
      <c r="G5811" t="s">
        <v>10</v>
      </c>
      <c r="H5811">
        <v>5</v>
      </c>
      <c r="J5811">
        <v>1972</v>
      </c>
      <c r="K5811">
        <v>272</v>
      </c>
      <c r="L5811" s="1">
        <v>26570</v>
      </c>
      <c r="M5811">
        <v>675</v>
      </c>
      <c r="N5811">
        <v>1972</v>
      </c>
      <c r="O5811">
        <v>47994</v>
      </c>
    </row>
    <row r="5812" spans="1:15" x14ac:dyDescent="0.25">
      <c r="A5812" t="s">
        <v>70</v>
      </c>
      <c r="B5812">
        <v>2020</v>
      </c>
      <c r="D5812" s="1">
        <v>44002</v>
      </c>
      <c r="E5812" t="s">
        <v>8</v>
      </c>
      <c r="F5812" t="s">
        <v>9</v>
      </c>
      <c r="G5812" t="s">
        <v>10</v>
      </c>
      <c r="H5812">
        <v>24</v>
      </c>
      <c r="J5812">
        <v>1973</v>
      </c>
      <c r="K5812">
        <v>272</v>
      </c>
      <c r="L5812" s="1">
        <v>26936</v>
      </c>
      <c r="M5812">
        <v>91</v>
      </c>
      <c r="N5812">
        <v>1973</v>
      </c>
      <c r="O5812">
        <v>48335</v>
      </c>
    </row>
    <row r="5813" spans="1:15" x14ac:dyDescent="0.25">
      <c r="A5813" t="s">
        <v>70</v>
      </c>
      <c r="B5813">
        <v>2020</v>
      </c>
      <c r="D5813" s="1">
        <v>44003</v>
      </c>
      <c r="E5813" t="s">
        <v>8</v>
      </c>
      <c r="F5813" t="s">
        <v>9</v>
      </c>
      <c r="G5813" t="s">
        <v>10</v>
      </c>
      <c r="H5813">
        <v>21</v>
      </c>
      <c r="J5813">
        <v>1974</v>
      </c>
      <c r="K5813">
        <v>272</v>
      </c>
      <c r="L5813" s="1">
        <v>27301</v>
      </c>
      <c r="M5813">
        <v>0</v>
      </c>
      <c r="N5813">
        <v>1974</v>
      </c>
      <c r="O5813">
        <v>84454</v>
      </c>
    </row>
    <row r="5814" spans="1:15" x14ac:dyDescent="0.25">
      <c r="A5814" t="s">
        <v>70</v>
      </c>
      <c r="B5814">
        <v>2020</v>
      </c>
      <c r="D5814" s="1">
        <v>44004</v>
      </c>
      <c r="E5814" t="s">
        <v>8</v>
      </c>
      <c r="F5814" t="s">
        <v>9</v>
      </c>
      <c r="G5814" t="s">
        <v>10</v>
      </c>
      <c r="H5814">
        <v>19</v>
      </c>
      <c r="J5814">
        <v>1975</v>
      </c>
      <c r="K5814">
        <v>272</v>
      </c>
      <c r="L5814" s="1">
        <v>27666</v>
      </c>
      <c r="M5814">
        <v>1626</v>
      </c>
      <c r="N5814">
        <v>1975</v>
      </c>
      <c r="O5814">
        <v>30624</v>
      </c>
    </row>
    <row r="5815" spans="1:15" x14ac:dyDescent="0.25">
      <c r="A5815" t="s">
        <v>70</v>
      </c>
      <c r="B5815">
        <v>2020</v>
      </c>
      <c r="D5815" s="1">
        <v>44005</v>
      </c>
      <c r="E5815" t="s">
        <v>8</v>
      </c>
      <c r="F5815" t="s">
        <v>9</v>
      </c>
      <c r="G5815" t="s">
        <v>10</v>
      </c>
      <c r="H5815">
        <v>54</v>
      </c>
      <c r="J5815">
        <v>1976</v>
      </c>
      <c r="K5815">
        <v>272</v>
      </c>
      <c r="L5815" s="1">
        <v>28031</v>
      </c>
      <c r="M5815">
        <v>0</v>
      </c>
      <c r="N5815">
        <v>1976</v>
      </c>
      <c r="O5815">
        <v>66490</v>
      </c>
    </row>
    <row r="5816" spans="1:15" x14ac:dyDescent="0.25">
      <c r="A5816" t="s">
        <v>70</v>
      </c>
      <c r="B5816">
        <v>2020</v>
      </c>
      <c r="D5816" s="1">
        <v>44006</v>
      </c>
      <c r="E5816" t="s">
        <v>8</v>
      </c>
      <c r="F5816" t="s">
        <v>9</v>
      </c>
      <c r="G5816" t="s">
        <v>10</v>
      </c>
      <c r="H5816">
        <v>49</v>
      </c>
      <c r="J5816">
        <v>1977</v>
      </c>
      <c r="K5816">
        <v>272</v>
      </c>
      <c r="L5816" t="s">
        <v>76</v>
      </c>
      <c r="M5816" t="s">
        <v>76</v>
      </c>
      <c r="N5816" t="s">
        <v>76</v>
      </c>
      <c r="O5816" t="s">
        <v>76</v>
      </c>
    </row>
    <row r="5817" spans="1:15" x14ac:dyDescent="0.25">
      <c r="A5817" t="s">
        <v>70</v>
      </c>
      <c r="B5817">
        <v>2020</v>
      </c>
      <c r="D5817" s="1">
        <v>44007</v>
      </c>
      <c r="E5817" t="s">
        <v>8</v>
      </c>
      <c r="F5817" t="s">
        <v>9</v>
      </c>
      <c r="G5817" t="s">
        <v>10</v>
      </c>
      <c r="H5817">
        <v>86</v>
      </c>
      <c r="J5817">
        <v>1978</v>
      </c>
      <c r="K5817">
        <v>272</v>
      </c>
      <c r="L5817" s="1">
        <v>28762</v>
      </c>
      <c r="M5817">
        <v>1</v>
      </c>
      <c r="N5817">
        <v>1978</v>
      </c>
      <c r="O5817">
        <v>59493</v>
      </c>
    </row>
    <row r="5818" spans="1:15" x14ac:dyDescent="0.25">
      <c r="A5818" t="s">
        <v>70</v>
      </c>
      <c r="B5818">
        <v>2020</v>
      </c>
      <c r="D5818" s="1">
        <v>44008</v>
      </c>
      <c r="E5818" t="s">
        <v>8</v>
      </c>
      <c r="F5818" t="s">
        <v>9</v>
      </c>
      <c r="G5818" t="s">
        <v>10</v>
      </c>
      <c r="H5818">
        <v>26</v>
      </c>
      <c r="J5818">
        <v>1979</v>
      </c>
      <c r="K5818">
        <v>272</v>
      </c>
      <c r="L5818" s="1">
        <v>29127</v>
      </c>
      <c r="M5818">
        <v>149</v>
      </c>
      <c r="N5818">
        <v>1979</v>
      </c>
      <c r="O5818">
        <v>75734</v>
      </c>
    </row>
    <row r="5819" spans="1:15" x14ac:dyDescent="0.25">
      <c r="A5819" t="s">
        <v>70</v>
      </c>
      <c r="B5819">
        <v>2020</v>
      </c>
      <c r="D5819" s="1">
        <v>44009</v>
      </c>
      <c r="E5819" t="s">
        <v>8</v>
      </c>
      <c r="F5819" t="s">
        <v>9</v>
      </c>
      <c r="G5819" t="s">
        <v>10</v>
      </c>
      <c r="H5819">
        <v>110</v>
      </c>
      <c r="J5819">
        <v>1980</v>
      </c>
      <c r="K5819">
        <v>272</v>
      </c>
      <c r="L5819" s="1">
        <v>29492</v>
      </c>
      <c r="M5819">
        <v>884</v>
      </c>
      <c r="N5819">
        <v>1980</v>
      </c>
      <c r="O5819">
        <v>92079</v>
      </c>
    </row>
    <row r="5820" spans="1:15" x14ac:dyDescent="0.25">
      <c r="A5820" t="s">
        <v>70</v>
      </c>
      <c r="B5820">
        <v>2020</v>
      </c>
      <c r="D5820" s="1">
        <v>44010</v>
      </c>
      <c r="E5820" t="s">
        <v>8</v>
      </c>
      <c r="F5820" t="s">
        <v>9</v>
      </c>
      <c r="G5820" t="s">
        <v>10</v>
      </c>
      <c r="H5820">
        <v>182</v>
      </c>
      <c r="J5820">
        <v>1981</v>
      </c>
      <c r="K5820">
        <v>272</v>
      </c>
      <c r="L5820" s="1">
        <v>29858</v>
      </c>
      <c r="M5820">
        <v>3597</v>
      </c>
      <c r="N5820">
        <v>1981</v>
      </c>
      <c r="O5820">
        <v>68352</v>
      </c>
    </row>
    <row r="5821" spans="1:15" x14ac:dyDescent="0.25">
      <c r="A5821" t="s">
        <v>70</v>
      </c>
      <c r="B5821">
        <v>2020</v>
      </c>
      <c r="D5821" s="1">
        <v>44011</v>
      </c>
      <c r="E5821" t="s">
        <v>8</v>
      </c>
      <c r="F5821" t="s">
        <v>9</v>
      </c>
      <c r="G5821" t="s">
        <v>10</v>
      </c>
      <c r="H5821">
        <v>167</v>
      </c>
      <c r="J5821">
        <v>1982</v>
      </c>
      <c r="K5821">
        <v>272</v>
      </c>
      <c r="L5821" s="1">
        <v>30223</v>
      </c>
      <c r="M5821">
        <v>1539</v>
      </c>
      <c r="N5821">
        <v>1982</v>
      </c>
      <c r="O5821">
        <v>80140</v>
      </c>
    </row>
    <row r="5822" spans="1:15" x14ac:dyDescent="0.25">
      <c r="A5822" t="s">
        <v>70</v>
      </c>
      <c r="B5822">
        <v>2020</v>
      </c>
      <c r="D5822" s="1">
        <v>44012</v>
      </c>
      <c r="E5822" t="s">
        <v>8</v>
      </c>
      <c r="F5822" t="s">
        <v>9</v>
      </c>
      <c r="G5822" t="s">
        <v>10</v>
      </c>
      <c r="H5822">
        <v>299</v>
      </c>
      <c r="J5822">
        <v>1983</v>
      </c>
      <c r="K5822">
        <v>272</v>
      </c>
      <c r="L5822" s="1">
        <v>30588</v>
      </c>
      <c r="M5822">
        <v>105</v>
      </c>
      <c r="N5822">
        <v>1983</v>
      </c>
      <c r="O5822">
        <v>117299</v>
      </c>
    </row>
    <row r="5823" spans="1:15" x14ac:dyDescent="0.25">
      <c r="A5823" t="s">
        <v>70</v>
      </c>
      <c r="B5823">
        <v>2020</v>
      </c>
      <c r="D5823" s="1">
        <v>44013</v>
      </c>
      <c r="E5823" t="s">
        <v>8</v>
      </c>
      <c r="F5823" t="s">
        <v>9</v>
      </c>
      <c r="G5823" t="s">
        <v>10</v>
      </c>
      <c r="H5823">
        <v>169</v>
      </c>
      <c r="J5823">
        <v>1984</v>
      </c>
      <c r="K5823">
        <v>272</v>
      </c>
      <c r="L5823" s="1">
        <v>30953</v>
      </c>
      <c r="M5823">
        <v>1103</v>
      </c>
      <c r="N5823">
        <v>1984</v>
      </c>
      <c r="O5823">
        <v>110805</v>
      </c>
    </row>
    <row r="5824" spans="1:15" x14ac:dyDescent="0.25">
      <c r="A5824" t="s">
        <v>70</v>
      </c>
      <c r="B5824">
        <v>2020</v>
      </c>
      <c r="D5824" s="1">
        <v>44014</v>
      </c>
      <c r="E5824" t="s">
        <v>8</v>
      </c>
      <c r="F5824" t="s">
        <v>9</v>
      </c>
      <c r="G5824" t="s">
        <v>10</v>
      </c>
      <c r="H5824">
        <v>250</v>
      </c>
      <c r="J5824">
        <v>1985</v>
      </c>
      <c r="K5824">
        <v>272</v>
      </c>
      <c r="L5824" s="1">
        <v>31319</v>
      </c>
      <c r="M5824">
        <v>1571</v>
      </c>
      <c r="N5824">
        <v>1985</v>
      </c>
      <c r="O5824">
        <v>50349</v>
      </c>
    </row>
    <row r="5825" spans="1:15" x14ac:dyDescent="0.25">
      <c r="A5825" t="s">
        <v>70</v>
      </c>
      <c r="B5825">
        <v>2020</v>
      </c>
      <c r="D5825" s="1">
        <v>44015</v>
      </c>
      <c r="E5825" t="s">
        <v>8</v>
      </c>
      <c r="F5825" t="s">
        <v>9</v>
      </c>
      <c r="G5825" t="s">
        <v>10</v>
      </c>
      <c r="H5825">
        <v>109</v>
      </c>
      <c r="J5825">
        <v>1986</v>
      </c>
      <c r="K5825">
        <v>272</v>
      </c>
      <c r="L5825" s="1">
        <v>31684</v>
      </c>
      <c r="M5825">
        <v>111</v>
      </c>
      <c r="N5825">
        <v>1986</v>
      </c>
      <c r="O5825">
        <v>18997</v>
      </c>
    </row>
    <row r="5826" spans="1:15" x14ac:dyDescent="0.25">
      <c r="A5826" t="s">
        <v>70</v>
      </c>
      <c r="B5826">
        <v>2020</v>
      </c>
      <c r="D5826" s="1">
        <v>44016</v>
      </c>
      <c r="E5826" t="s">
        <v>8</v>
      </c>
      <c r="F5826" t="s">
        <v>9</v>
      </c>
      <c r="G5826" t="s">
        <v>10</v>
      </c>
      <c r="H5826">
        <v>65</v>
      </c>
      <c r="J5826">
        <v>1987</v>
      </c>
      <c r="K5826">
        <v>272</v>
      </c>
      <c r="L5826" s="1">
        <v>32049</v>
      </c>
      <c r="M5826">
        <v>106</v>
      </c>
      <c r="N5826">
        <v>1987</v>
      </c>
      <c r="O5826">
        <v>44332</v>
      </c>
    </row>
    <row r="5827" spans="1:15" x14ac:dyDescent="0.25">
      <c r="A5827" t="s">
        <v>70</v>
      </c>
      <c r="B5827">
        <v>2020</v>
      </c>
      <c r="D5827" s="1">
        <v>44017</v>
      </c>
      <c r="E5827" t="s">
        <v>8</v>
      </c>
      <c r="F5827" t="s">
        <v>9</v>
      </c>
      <c r="G5827" t="s">
        <v>10</v>
      </c>
      <c r="H5827">
        <v>311</v>
      </c>
      <c r="J5827">
        <v>1988</v>
      </c>
      <c r="K5827">
        <v>272</v>
      </c>
      <c r="L5827" s="1">
        <v>32414</v>
      </c>
      <c r="M5827">
        <v>1513</v>
      </c>
      <c r="N5827">
        <v>1988</v>
      </c>
      <c r="O5827">
        <v>26282</v>
      </c>
    </row>
    <row r="5828" spans="1:15" x14ac:dyDescent="0.25">
      <c r="A5828" t="s">
        <v>70</v>
      </c>
      <c r="B5828">
        <v>2020</v>
      </c>
      <c r="D5828" s="1">
        <v>44018</v>
      </c>
      <c r="E5828" t="s">
        <v>8</v>
      </c>
      <c r="F5828" t="s">
        <v>9</v>
      </c>
      <c r="G5828" t="s">
        <v>10</v>
      </c>
      <c r="H5828">
        <v>143</v>
      </c>
      <c r="J5828">
        <v>1989</v>
      </c>
      <c r="K5828">
        <v>272</v>
      </c>
      <c r="L5828" s="1">
        <v>32780</v>
      </c>
      <c r="M5828">
        <v>228</v>
      </c>
      <c r="N5828">
        <v>1989</v>
      </c>
      <c r="O5828">
        <v>128370</v>
      </c>
    </row>
    <row r="5829" spans="1:15" x14ac:dyDescent="0.25">
      <c r="A5829" t="s">
        <v>70</v>
      </c>
      <c r="B5829">
        <v>2020</v>
      </c>
      <c r="D5829" s="1">
        <v>44019</v>
      </c>
      <c r="E5829" t="s">
        <v>8</v>
      </c>
      <c r="F5829" t="s">
        <v>9</v>
      </c>
      <c r="G5829" t="s">
        <v>10</v>
      </c>
      <c r="H5829">
        <v>150</v>
      </c>
      <c r="J5829">
        <v>1990</v>
      </c>
      <c r="K5829">
        <v>272</v>
      </c>
      <c r="L5829" s="1">
        <v>33145</v>
      </c>
      <c r="M5829">
        <v>893</v>
      </c>
      <c r="N5829">
        <v>1990</v>
      </c>
      <c r="O5829">
        <v>51318</v>
      </c>
    </row>
    <row r="5830" spans="1:15" x14ac:dyDescent="0.25">
      <c r="A5830" t="s">
        <v>70</v>
      </c>
      <c r="B5830">
        <v>2020</v>
      </c>
      <c r="D5830" s="1">
        <v>44020</v>
      </c>
      <c r="E5830" t="s">
        <v>8</v>
      </c>
      <c r="F5830" t="s">
        <v>9</v>
      </c>
      <c r="G5830" t="s">
        <v>10</v>
      </c>
      <c r="H5830">
        <v>200</v>
      </c>
      <c r="J5830">
        <v>1991</v>
      </c>
      <c r="K5830">
        <v>272</v>
      </c>
      <c r="L5830" s="1">
        <v>33510</v>
      </c>
      <c r="M5830">
        <v>30</v>
      </c>
      <c r="N5830">
        <v>1991</v>
      </c>
      <c r="O5830">
        <v>43749</v>
      </c>
    </row>
    <row r="5831" spans="1:15" x14ac:dyDescent="0.25">
      <c r="A5831" t="s">
        <v>70</v>
      </c>
      <c r="B5831">
        <v>2020</v>
      </c>
      <c r="D5831" s="1">
        <v>44021</v>
      </c>
      <c r="E5831" t="s">
        <v>8</v>
      </c>
      <c r="F5831" t="s">
        <v>9</v>
      </c>
      <c r="G5831" t="s">
        <v>10</v>
      </c>
      <c r="H5831">
        <v>90</v>
      </c>
      <c r="J5831">
        <v>1992</v>
      </c>
      <c r="K5831">
        <v>272</v>
      </c>
      <c r="L5831" s="1">
        <v>33875</v>
      </c>
      <c r="M5831">
        <v>2027</v>
      </c>
      <c r="N5831">
        <v>1992</v>
      </c>
      <c r="O5831">
        <v>91782</v>
      </c>
    </row>
    <row r="5832" spans="1:15" x14ac:dyDescent="0.25">
      <c r="A5832" t="s">
        <v>70</v>
      </c>
      <c r="B5832">
        <v>2020</v>
      </c>
      <c r="D5832" s="1">
        <v>44022</v>
      </c>
      <c r="E5832" t="s">
        <v>8</v>
      </c>
      <c r="F5832" t="s">
        <v>9</v>
      </c>
      <c r="G5832" t="s">
        <v>10</v>
      </c>
      <c r="H5832">
        <v>322</v>
      </c>
      <c r="J5832">
        <v>1993</v>
      </c>
      <c r="K5832">
        <v>272</v>
      </c>
      <c r="L5832" s="1">
        <v>34241</v>
      </c>
      <c r="M5832">
        <v>0</v>
      </c>
      <c r="N5832">
        <v>1993</v>
      </c>
      <c r="O5832">
        <v>193079</v>
      </c>
    </row>
    <row r="5833" spans="1:15" x14ac:dyDescent="0.25">
      <c r="A5833" t="s">
        <v>70</v>
      </c>
      <c r="B5833">
        <v>2020</v>
      </c>
      <c r="D5833" s="1">
        <v>44023</v>
      </c>
      <c r="E5833" t="s">
        <v>8</v>
      </c>
      <c r="F5833" t="s">
        <v>9</v>
      </c>
      <c r="G5833" t="s">
        <v>10</v>
      </c>
      <c r="H5833">
        <v>505</v>
      </c>
      <c r="J5833">
        <v>1994</v>
      </c>
      <c r="K5833">
        <v>272</v>
      </c>
      <c r="L5833" s="1">
        <v>34606</v>
      </c>
      <c r="M5833">
        <v>293</v>
      </c>
      <c r="N5833">
        <v>1994</v>
      </c>
      <c r="O5833">
        <v>71561</v>
      </c>
    </row>
    <row r="5834" spans="1:15" x14ac:dyDescent="0.25">
      <c r="A5834" t="s">
        <v>70</v>
      </c>
      <c r="B5834">
        <v>2020</v>
      </c>
      <c r="D5834" s="1">
        <v>44024</v>
      </c>
      <c r="E5834" t="s">
        <v>8</v>
      </c>
      <c r="F5834" t="s">
        <v>9</v>
      </c>
      <c r="G5834" t="s">
        <v>10</v>
      </c>
      <c r="H5834">
        <v>660</v>
      </c>
      <c r="J5834">
        <v>1995</v>
      </c>
      <c r="K5834">
        <v>272</v>
      </c>
      <c r="L5834" s="1">
        <v>34971</v>
      </c>
      <c r="M5834">
        <v>195</v>
      </c>
      <c r="N5834">
        <v>1995</v>
      </c>
      <c r="O5834">
        <v>55281</v>
      </c>
    </row>
    <row r="5835" spans="1:15" x14ac:dyDescent="0.25">
      <c r="A5835" t="s">
        <v>70</v>
      </c>
      <c r="B5835">
        <v>2020</v>
      </c>
      <c r="D5835" s="1">
        <v>44025</v>
      </c>
      <c r="E5835" t="s">
        <v>8</v>
      </c>
      <c r="F5835" t="s">
        <v>9</v>
      </c>
      <c r="G5835" t="s">
        <v>10</v>
      </c>
      <c r="H5835">
        <v>843</v>
      </c>
      <c r="J5835">
        <v>1999</v>
      </c>
      <c r="K5835">
        <v>272</v>
      </c>
      <c r="L5835" s="1">
        <v>36432</v>
      </c>
      <c r="M5835">
        <v>1204</v>
      </c>
      <c r="N5835">
        <v>1999</v>
      </c>
      <c r="O5835">
        <v>83989</v>
      </c>
    </row>
    <row r="5836" spans="1:15" x14ac:dyDescent="0.25">
      <c r="A5836" t="s">
        <v>70</v>
      </c>
      <c r="B5836">
        <v>2020</v>
      </c>
      <c r="D5836" s="1">
        <v>44026</v>
      </c>
      <c r="E5836" t="s">
        <v>8</v>
      </c>
      <c r="F5836" t="s">
        <v>9</v>
      </c>
      <c r="G5836" t="s">
        <v>10</v>
      </c>
      <c r="H5836">
        <v>281</v>
      </c>
      <c r="J5836">
        <v>2000</v>
      </c>
      <c r="K5836">
        <v>272</v>
      </c>
      <c r="L5836" s="1">
        <v>36797</v>
      </c>
      <c r="M5836">
        <v>133</v>
      </c>
      <c r="N5836">
        <v>2000</v>
      </c>
      <c r="O5836">
        <v>46560</v>
      </c>
    </row>
    <row r="5837" spans="1:15" x14ac:dyDescent="0.25">
      <c r="A5837" t="s">
        <v>70</v>
      </c>
      <c r="B5837">
        <v>2020</v>
      </c>
      <c r="D5837" s="1">
        <v>44027</v>
      </c>
      <c r="E5837" t="s">
        <v>8</v>
      </c>
      <c r="F5837" t="s">
        <v>9</v>
      </c>
      <c r="G5837" t="s">
        <v>10</v>
      </c>
      <c r="H5837">
        <v>215</v>
      </c>
      <c r="J5837">
        <v>2001</v>
      </c>
      <c r="K5837">
        <v>272</v>
      </c>
      <c r="L5837" s="1">
        <v>37163</v>
      </c>
      <c r="M5837">
        <v>29</v>
      </c>
      <c r="N5837">
        <v>2001</v>
      </c>
      <c r="O5837">
        <v>49563</v>
      </c>
    </row>
    <row r="5838" spans="1:15" x14ac:dyDescent="0.25">
      <c r="A5838" t="s">
        <v>70</v>
      </c>
      <c r="B5838">
        <v>2020</v>
      </c>
      <c r="D5838" s="1">
        <v>44028</v>
      </c>
      <c r="E5838" t="s">
        <v>8</v>
      </c>
      <c r="F5838" t="s">
        <v>9</v>
      </c>
      <c r="G5838" t="s">
        <v>10</v>
      </c>
      <c r="H5838">
        <v>611</v>
      </c>
      <c r="J5838">
        <v>2002</v>
      </c>
      <c r="K5838">
        <v>272</v>
      </c>
      <c r="L5838" s="1">
        <v>37528</v>
      </c>
      <c r="M5838">
        <v>1044</v>
      </c>
      <c r="N5838">
        <v>2002</v>
      </c>
      <c r="O5838">
        <v>60780</v>
      </c>
    </row>
    <row r="5839" spans="1:15" x14ac:dyDescent="0.25">
      <c r="A5839" t="s">
        <v>70</v>
      </c>
      <c r="B5839">
        <v>2020</v>
      </c>
      <c r="D5839" s="1">
        <v>44029</v>
      </c>
      <c r="E5839" t="s">
        <v>8</v>
      </c>
      <c r="F5839" t="s">
        <v>9</v>
      </c>
      <c r="G5839" t="s">
        <v>10</v>
      </c>
      <c r="H5839">
        <v>634</v>
      </c>
      <c r="J5839">
        <v>2003</v>
      </c>
      <c r="K5839">
        <v>272</v>
      </c>
      <c r="L5839" s="1">
        <v>37893</v>
      </c>
      <c r="M5839">
        <v>2203</v>
      </c>
      <c r="N5839">
        <v>2003</v>
      </c>
      <c r="O5839">
        <v>48457</v>
      </c>
    </row>
    <row r="5840" spans="1:15" x14ac:dyDescent="0.25">
      <c r="A5840" t="s">
        <v>70</v>
      </c>
      <c r="B5840">
        <v>2020</v>
      </c>
      <c r="D5840" s="1">
        <v>44030</v>
      </c>
      <c r="E5840" t="s">
        <v>8</v>
      </c>
      <c r="F5840" t="s">
        <v>9</v>
      </c>
      <c r="G5840" t="s">
        <v>10</v>
      </c>
      <c r="H5840">
        <v>549</v>
      </c>
      <c r="J5840">
        <v>2004</v>
      </c>
      <c r="K5840">
        <v>272</v>
      </c>
      <c r="L5840" s="1">
        <v>38258</v>
      </c>
      <c r="M5840">
        <v>0</v>
      </c>
      <c r="N5840">
        <v>2004</v>
      </c>
      <c r="O5840">
        <v>69569</v>
      </c>
    </row>
    <row r="5841" spans="1:15" x14ac:dyDescent="0.25">
      <c r="A5841" t="s">
        <v>70</v>
      </c>
      <c r="B5841">
        <v>2020</v>
      </c>
      <c r="D5841" s="1">
        <v>44031</v>
      </c>
      <c r="E5841" t="s">
        <v>8</v>
      </c>
      <c r="F5841" t="s">
        <v>9</v>
      </c>
      <c r="G5841" t="s">
        <v>10</v>
      </c>
      <c r="H5841">
        <v>448</v>
      </c>
      <c r="J5841">
        <v>2005</v>
      </c>
      <c r="K5841">
        <v>272</v>
      </c>
      <c r="L5841" s="1">
        <v>38624</v>
      </c>
      <c r="M5841">
        <v>801</v>
      </c>
      <c r="N5841">
        <v>2005</v>
      </c>
      <c r="O5841">
        <v>27104</v>
      </c>
    </row>
    <row r="5842" spans="1:15" x14ac:dyDescent="0.25">
      <c r="A5842" t="s">
        <v>70</v>
      </c>
      <c r="B5842">
        <v>2020</v>
      </c>
      <c r="D5842" s="1">
        <v>44032</v>
      </c>
      <c r="E5842" t="s">
        <v>8</v>
      </c>
      <c r="F5842" t="s">
        <v>9</v>
      </c>
      <c r="G5842" t="s">
        <v>10</v>
      </c>
      <c r="H5842">
        <v>415</v>
      </c>
      <c r="J5842">
        <v>2006</v>
      </c>
      <c r="K5842">
        <v>272</v>
      </c>
      <c r="L5842" s="1">
        <v>38989</v>
      </c>
      <c r="M5842">
        <v>0</v>
      </c>
      <c r="N5842">
        <v>2006</v>
      </c>
      <c r="O5842">
        <v>36818</v>
      </c>
    </row>
    <row r="5843" spans="1:15" x14ac:dyDescent="0.25">
      <c r="A5843" t="s">
        <v>70</v>
      </c>
      <c r="B5843">
        <v>2020</v>
      </c>
      <c r="D5843" s="1">
        <v>44033</v>
      </c>
      <c r="E5843" t="s">
        <v>8</v>
      </c>
      <c r="F5843" t="s">
        <v>9</v>
      </c>
      <c r="G5843" t="s">
        <v>10</v>
      </c>
      <c r="H5843">
        <v>159</v>
      </c>
      <c r="J5843">
        <v>2007</v>
      </c>
      <c r="K5843">
        <v>272</v>
      </c>
      <c r="L5843" s="1">
        <v>39354</v>
      </c>
      <c r="M5843">
        <v>0</v>
      </c>
      <c r="N5843">
        <v>2007</v>
      </c>
      <c r="O5843">
        <v>16954</v>
      </c>
    </row>
    <row r="5844" spans="1:15" x14ac:dyDescent="0.25">
      <c r="A5844" t="s">
        <v>70</v>
      </c>
      <c r="B5844">
        <v>2020</v>
      </c>
      <c r="D5844" s="1">
        <v>44034</v>
      </c>
      <c r="E5844" t="s">
        <v>8</v>
      </c>
      <c r="F5844" t="s">
        <v>9</v>
      </c>
      <c r="G5844" t="s">
        <v>10</v>
      </c>
      <c r="H5844">
        <v>152</v>
      </c>
      <c r="J5844">
        <v>2008</v>
      </c>
      <c r="K5844">
        <v>272</v>
      </c>
      <c r="L5844" s="1">
        <v>39719</v>
      </c>
      <c r="M5844">
        <v>2863</v>
      </c>
      <c r="N5844">
        <v>2008</v>
      </c>
      <c r="O5844">
        <v>55298</v>
      </c>
    </row>
    <row r="5845" spans="1:15" x14ac:dyDescent="0.25">
      <c r="A5845" t="s">
        <v>70</v>
      </c>
      <c r="B5845">
        <v>2020</v>
      </c>
      <c r="D5845" s="1">
        <v>44035</v>
      </c>
      <c r="E5845" t="s">
        <v>8</v>
      </c>
      <c r="F5845" t="s">
        <v>9</v>
      </c>
      <c r="G5845" t="s">
        <v>10</v>
      </c>
      <c r="H5845">
        <v>317</v>
      </c>
      <c r="J5845">
        <v>2009</v>
      </c>
      <c r="K5845">
        <v>272</v>
      </c>
      <c r="L5845" s="1">
        <v>40085</v>
      </c>
      <c r="M5845">
        <v>5724</v>
      </c>
      <c r="N5845">
        <v>2009</v>
      </c>
      <c r="O5845">
        <v>123832</v>
      </c>
    </row>
    <row r="5846" spans="1:15" x14ac:dyDescent="0.25">
      <c r="A5846" t="s">
        <v>70</v>
      </c>
      <c r="B5846">
        <v>2020</v>
      </c>
      <c r="D5846" s="1">
        <v>44036</v>
      </c>
      <c r="E5846" t="s">
        <v>8</v>
      </c>
      <c r="F5846" t="s">
        <v>9</v>
      </c>
      <c r="G5846" t="s">
        <v>10</v>
      </c>
      <c r="H5846">
        <v>0</v>
      </c>
      <c r="J5846">
        <v>2010</v>
      </c>
      <c r="K5846">
        <v>272</v>
      </c>
      <c r="L5846" s="1">
        <v>40450</v>
      </c>
      <c r="M5846">
        <v>485</v>
      </c>
      <c r="N5846">
        <v>2010</v>
      </c>
      <c r="O5846">
        <v>54647</v>
      </c>
    </row>
    <row r="5847" spans="1:15" x14ac:dyDescent="0.25">
      <c r="A5847" t="s">
        <v>70</v>
      </c>
      <c r="B5847">
        <v>2020</v>
      </c>
      <c r="D5847" s="1">
        <v>44037</v>
      </c>
      <c r="E5847" t="s">
        <v>8</v>
      </c>
      <c r="F5847" t="s">
        <v>9</v>
      </c>
      <c r="G5847" t="s">
        <v>10</v>
      </c>
      <c r="H5847">
        <v>182</v>
      </c>
      <c r="J5847">
        <v>2011</v>
      </c>
      <c r="K5847">
        <v>272</v>
      </c>
      <c r="L5847" s="1">
        <v>40815</v>
      </c>
      <c r="M5847">
        <v>1229</v>
      </c>
      <c r="N5847">
        <v>2011</v>
      </c>
      <c r="O5847">
        <v>58689</v>
      </c>
    </row>
    <row r="5848" spans="1:15" x14ac:dyDescent="0.25">
      <c r="A5848" t="s">
        <v>70</v>
      </c>
      <c r="B5848">
        <v>2020</v>
      </c>
      <c r="D5848" s="1">
        <v>44038</v>
      </c>
      <c r="E5848" t="s">
        <v>8</v>
      </c>
      <c r="F5848" t="s">
        <v>9</v>
      </c>
      <c r="G5848" t="s">
        <v>10</v>
      </c>
      <c r="H5848">
        <v>604</v>
      </c>
      <c r="J5848">
        <v>2012</v>
      </c>
      <c r="K5848">
        <v>272</v>
      </c>
      <c r="L5848" s="1">
        <v>41180</v>
      </c>
      <c r="M5848">
        <v>320</v>
      </c>
      <c r="N5848">
        <v>2012</v>
      </c>
      <c r="O5848">
        <v>105770</v>
      </c>
    </row>
    <row r="5849" spans="1:15" x14ac:dyDescent="0.25">
      <c r="A5849" t="s">
        <v>70</v>
      </c>
      <c r="B5849">
        <v>2020</v>
      </c>
      <c r="D5849" s="1">
        <v>44039</v>
      </c>
      <c r="E5849" t="s">
        <v>8</v>
      </c>
      <c r="F5849" t="s">
        <v>9</v>
      </c>
      <c r="G5849" t="s">
        <v>10</v>
      </c>
      <c r="H5849">
        <v>93</v>
      </c>
      <c r="J5849">
        <v>2013</v>
      </c>
      <c r="K5849">
        <v>272</v>
      </c>
      <c r="L5849" s="1">
        <v>41546</v>
      </c>
      <c r="M5849">
        <v>1811</v>
      </c>
      <c r="N5849">
        <v>2013</v>
      </c>
      <c r="O5849">
        <v>104509</v>
      </c>
    </row>
    <row r="5850" spans="1:15" x14ac:dyDescent="0.25">
      <c r="A5850" t="s">
        <v>70</v>
      </c>
      <c r="B5850">
        <v>2020</v>
      </c>
      <c r="D5850" s="1">
        <v>44040</v>
      </c>
      <c r="E5850" t="s">
        <v>8</v>
      </c>
      <c r="F5850" t="s">
        <v>9</v>
      </c>
      <c r="G5850" t="s">
        <v>10</v>
      </c>
      <c r="H5850">
        <v>899</v>
      </c>
      <c r="J5850">
        <v>2014</v>
      </c>
      <c r="K5850">
        <v>272</v>
      </c>
      <c r="L5850" s="1">
        <v>41911</v>
      </c>
      <c r="M5850">
        <v>862</v>
      </c>
      <c r="N5850">
        <v>2014</v>
      </c>
      <c r="O5850">
        <v>53805</v>
      </c>
    </row>
    <row r="5851" spans="1:15" x14ac:dyDescent="0.25">
      <c r="A5851" t="s">
        <v>70</v>
      </c>
      <c r="B5851">
        <v>2020</v>
      </c>
      <c r="D5851" s="1">
        <v>44041</v>
      </c>
      <c r="E5851" t="s">
        <v>8</v>
      </c>
      <c r="F5851" t="s">
        <v>9</v>
      </c>
      <c r="G5851" t="s">
        <v>10</v>
      </c>
      <c r="H5851">
        <v>1307</v>
      </c>
      <c r="J5851">
        <v>2015</v>
      </c>
      <c r="K5851">
        <v>272</v>
      </c>
      <c r="L5851" s="1">
        <v>42276</v>
      </c>
      <c r="M5851">
        <v>883</v>
      </c>
      <c r="N5851">
        <v>2015</v>
      </c>
      <c r="O5851">
        <v>135110</v>
      </c>
    </row>
    <row r="5852" spans="1:15" x14ac:dyDescent="0.25">
      <c r="A5852" t="s">
        <v>70</v>
      </c>
      <c r="B5852">
        <v>2020</v>
      </c>
      <c r="D5852" s="1">
        <v>44042</v>
      </c>
      <c r="E5852" t="s">
        <v>8</v>
      </c>
      <c r="F5852" t="s">
        <v>9</v>
      </c>
      <c r="G5852" t="s">
        <v>10</v>
      </c>
      <c r="H5852">
        <v>755</v>
      </c>
      <c r="J5852">
        <v>2016</v>
      </c>
      <c r="K5852">
        <v>272</v>
      </c>
      <c r="L5852" s="1">
        <v>42641</v>
      </c>
      <c r="M5852">
        <v>1839</v>
      </c>
      <c r="N5852">
        <v>2016</v>
      </c>
      <c r="O5852">
        <v>75901</v>
      </c>
    </row>
    <row r="5853" spans="1:15" x14ac:dyDescent="0.25">
      <c r="A5853" t="s">
        <v>70</v>
      </c>
      <c r="B5853">
        <v>2020</v>
      </c>
      <c r="D5853" s="1">
        <v>44043</v>
      </c>
      <c r="E5853" t="s">
        <v>8</v>
      </c>
      <c r="F5853" t="s">
        <v>9</v>
      </c>
      <c r="G5853" t="s">
        <v>10</v>
      </c>
      <c r="H5853">
        <v>379</v>
      </c>
      <c r="J5853">
        <v>2017</v>
      </c>
      <c r="K5853">
        <v>272</v>
      </c>
      <c r="L5853" s="1">
        <v>43007</v>
      </c>
      <c r="M5853">
        <v>103</v>
      </c>
      <c r="N5853">
        <v>2017</v>
      </c>
      <c r="O5853">
        <v>84506</v>
      </c>
    </row>
    <row r="5854" spans="1:15" x14ac:dyDescent="0.25">
      <c r="A5854" t="s">
        <v>70</v>
      </c>
      <c r="B5854">
        <v>2020</v>
      </c>
      <c r="D5854" s="1">
        <v>44044</v>
      </c>
      <c r="E5854" t="s">
        <v>8</v>
      </c>
      <c r="F5854" t="s">
        <v>9</v>
      </c>
      <c r="G5854" t="s">
        <v>10</v>
      </c>
      <c r="H5854">
        <v>89</v>
      </c>
      <c r="J5854">
        <v>2018</v>
      </c>
      <c r="K5854">
        <v>272</v>
      </c>
      <c r="L5854" s="1">
        <v>43372</v>
      </c>
      <c r="M5854">
        <v>517</v>
      </c>
      <c r="N5854">
        <v>2018</v>
      </c>
      <c r="O5854">
        <v>99482</v>
      </c>
    </row>
    <row r="5855" spans="1:15" x14ac:dyDescent="0.25">
      <c r="A5855" t="s">
        <v>70</v>
      </c>
      <c r="B5855">
        <v>2020</v>
      </c>
      <c r="D5855" s="1">
        <v>44045</v>
      </c>
      <c r="E5855" t="s">
        <v>8</v>
      </c>
      <c r="F5855" t="s">
        <v>9</v>
      </c>
      <c r="G5855" t="s">
        <v>10</v>
      </c>
      <c r="H5855">
        <v>277</v>
      </c>
      <c r="J5855">
        <v>2019</v>
      </c>
      <c r="K5855">
        <v>272</v>
      </c>
      <c r="L5855" s="1">
        <v>43737</v>
      </c>
      <c r="M5855">
        <v>1885</v>
      </c>
      <c r="N5855">
        <v>2019</v>
      </c>
      <c r="O5855">
        <v>128977</v>
      </c>
    </row>
    <row r="5856" spans="1:15" x14ac:dyDescent="0.25">
      <c r="A5856" t="s">
        <v>70</v>
      </c>
      <c r="B5856">
        <v>2020</v>
      </c>
      <c r="D5856" s="1">
        <v>44046</v>
      </c>
      <c r="E5856" t="s">
        <v>8</v>
      </c>
      <c r="F5856" t="s">
        <v>9</v>
      </c>
      <c r="G5856" t="s">
        <v>10</v>
      </c>
      <c r="H5856">
        <v>711</v>
      </c>
      <c r="J5856">
        <v>2020</v>
      </c>
      <c r="K5856">
        <v>272</v>
      </c>
      <c r="L5856" s="1">
        <v>44102</v>
      </c>
      <c r="M5856">
        <v>49</v>
      </c>
      <c r="N5856">
        <v>2020</v>
      </c>
      <c r="O5856">
        <v>48742.526315800002</v>
      </c>
    </row>
    <row r="5857" spans="1:15" x14ac:dyDescent="0.25">
      <c r="A5857" t="s">
        <v>70</v>
      </c>
      <c r="B5857">
        <v>2020</v>
      </c>
      <c r="D5857" s="1">
        <v>44047</v>
      </c>
      <c r="E5857" t="s">
        <v>8</v>
      </c>
      <c r="F5857" t="s">
        <v>9</v>
      </c>
      <c r="G5857" t="s">
        <v>10</v>
      </c>
      <c r="H5857">
        <v>788</v>
      </c>
      <c r="J5857">
        <v>2021</v>
      </c>
      <c r="K5857">
        <v>272</v>
      </c>
      <c r="L5857" s="1">
        <v>44468</v>
      </c>
      <c r="M5857">
        <v>1121</v>
      </c>
      <c r="N5857">
        <v>2021</v>
      </c>
      <c r="O5857">
        <v>53870</v>
      </c>
    </row>
    <row r="5858" spans="1:15" x14ac:dyDescent="0.25">
      <c r="A5858" t="s">
        <v>70</v>
      </c>
      <c r="B5858">
        <v>2020</v>
      </c>
      <c r="D5858" s="1">
        <v>44048</v>
      </c>
      <c r="E5858" t="s">
        <v>8</v>
      </c>
      <c r="F5858" t="s">
        <v>9</v>
      </c>
      <c r="G5858" t="s">
        <v>10</v>
      </c>
      <c r="H5858">
        <v>220</v>
      </c>
      <c r="J5858">
        <v>1971</v>
      </c>
      <c r="K5858">
        <v>273</v>
      </c>
      <c r="L5858" s="1">
        <v>26206</v>
      </c>
      <c r="M5858">
        <v>15</v>
      </c>
      <c r="N5858">
        <v>1971</v>
      </c>
      <c r="O5858">
        <v>34641</v>
      </c>
    </row>
    <row r="5859" spans="1:15" x14ac:dyDescent="0.25">
      <c r="A5859" t="s">
        <v>70</v>
      </c>
      <c r="B5859">
        <v>2020</v>
      </c>
      <c r="D5859" s="1">
        <v>44049</v>
      </c>
      <c r="E5859" t="s">
        <v>8</v>
      </c>
      <c r="F5859" t="s">
        <v>9</v>
      </c>
      <c r="G5859" t="s">
        <v>10</v>
      </c>
      <c r="H5859">
        <v>549</v>
      </c>
      <c r="J5859">
        <v>1972</v>
      </c>
      <c r="K5859">
        <v>273</v>
      </c>
      <c r="L5859" s="1">
        <v>26571</v>
      </c>
      <c r="M5859">
        <v>1615</v>
      </c>
      <c r="N5859">
        <v>1972</v>
      </c>
      <c r="O5859">
        <v>49609</v>
      </c>
    </row>
    <row r="5860" spans="1:15" x14ac:dyDescent="0.25">
      <c r="A5860" t="s">
        <v>70</v>
      </c>
      <c r="B5860">
        <v>2020</v>
      </c>
      <c r="D5860" s="1">
        <v>44050</v>
      </c>
      <c r="E5860" t="s">
        <v>8</v>
      </c>
      <c r="F5860" t="s">
        <v>9</v>
      </c>
      <c r="G5860" t="s">
        <v>10</v>
      </c>
      <c r="H5860">
        <v>635</v>
      </c>
      <c r="J5860">
        <v>1973</v>
      </c>
      <c r="K5860">
        <v>273</v>
      </c>
      <c r="L5860" s="1">
        <v>26937</v>
      </c>
      <c r="M5860">
        <v>79</v>
      </c>
      <c r="N5860">
        <v>1973</v>
      </c>
      <c r="O5860">
        <v>48414</v>
      </c>
    </row>
    <row r="5861" spans="1:15" x14ac:dyDescent="0.25">
      <c r="A5861" t="s">
        <v>70</v>
      </c>
      <c r="B5861">
        <v>2020</v>
      </c>
      <c r="D5861" s="1">
        <v>44051</v>
      </c>
      <c r="E5861" t="s">
        <v>8</v>
      </c>
      <c r="F5861" t="s">
        <v>9</v>
      </c>
      <c r="G5861" t="s">
        <v>10</v>
      </c>
      <c r="H5861">
        <v>686</v>
      </c>
      <c r="J5861">
        <v>1974</v>
      </c>
      <c r="K5861">
        <v>273</v>
      </c>
      <c r="L5861" s="1">
        <v>27302</v>
      </c>
      <c r="M5861">
        <v>2</v>
      </c>
      <c r="N5861">
        <v>1974</v>
      </c>
      <c r="O5861">
        <v>84456</v>
      </c>
    </row>
    <row r="5862" spans="1:15" x14ac:dyDescent="0.25">
      <c r="A5862" t="s">
        <v>70</v>
      </c>
      <c r="B5862">
        <v>2020</v>
      </c>
      <c r="D5862" s="1">
        <v>44052</v>
      </c>
      <c r="E5862" t="s">
        <v>8</v>
      </c>
      <c r="F5862" t="s">
        <v>9</v>
      </c>
      <c r="G5862" t="s">
        <v>10</v>
      </c>
      <c r="H5862">
        <v>303</v>
      </c>
      <c r="J5862">
        <v>1975</v>
      </c>
      <c r="K5862">
        <v>273</v>
      </c>
      <c r="L5862" s="1">
        <v>27667</v>
      </c>
      <c r="M5862">
        <v>1351</v>
      </c>
      <c r="N5862">
        <v>1975</v>
      </c>
      <c r="O5862">
        <v>31975</v>
      </c>
    </row>
    <row r="5863" spans="1:15" x14ac:dyDescent="0.25">
      <c r="A5863" t="s">
        <v>70</v>
      </c>
      <c r="B5863">
        <v>2020</v>
      </c>
      <c r="D5863" s="1">
        <v>44053</v>
      </c>
      <c r="E5863" t="s">
        <v>8</v>
      </c>
      <c r="F5863" t="s">
        <v>9</v>
      </c>
      <c r="G5863" t="s">
        <v>10</v>
      </c>
      <c r="H5863">
        <v>237</v>
      </c>
      <c r="J5863">
        <v>1976</v>
      </c>
      <c r="K5863">
        <v>273</v>
      </c>
      <c r="L5863" s="1">
        <v>28032</v>
      </c>
      <c r="M5863">
        <v>0</v>
      </c>
      <c r="N5863">
        <v>1976</v>
      </c>
      <c r="O5863">
        <v>66490</v>
      </c>
    </row>
    <row r="5864" spans="1:15" x14ac:dyDescent="0.25">
      <c r="A5864" t="s">
        <v>70</v>
      </c>
      <c r="B5864">
        <v>2020</v>
      </c>
      <c r="D5864" s="1">
        <v>44054</v>
      </c>
      <c r="E5864" t="s">
        <v>8</v>
      </c>
      <c r="F5864" t="s">
        <v>9</v>
      </c>
      <c r="G5864" t="s">
        <v>10</v>
      </c>
      <c r="H5864">
        <v>953</v>
      </c>
      <c r="J5864">
        <v>1977</v>
      </c>
      <c r="K5864">
        <v>273</v>
      </c>
      <c r="L5864" t="s">
        <v>76</v>
      </c>
      <c r="M5864" t="s">
        <v>76</v>
      </c>
      <c r="N5864" t="s">
        <v>76</v>
      </c>
      <c r="O5864" t="s">
        <v>76</v>
      </c>
    </row>
    <row r="5865" spans="1:15" x14ac:dyDescent="0.25">
      <c r="A5865" t="s">
        <v>70</v>
      </c>
      <c r="B5865">
        <v>2020</v>
      </c>
      <c r="D5865" s="1">
        <v>44055</v>
      </c>
      <c r="E5865" t="s">
        <v>8</v>
      </c>
      <c r="F5865" t="s">
        <v>9</v>
      </c>
      <c r="G5865" t="s">
        <v>10</v>
      </c>
      <c r="H5865">
        <v>702</v>
      </c>
      <c r="J5865">
        <v>1978</v>
      </c>
      <c r="K5865">
        <v>273</v>
      </c>
      <c r="L5865" s="1">
        <v>28763</v>
      </c>
      <c r="M5865">
        <v>1610</v>
      </c>
      <c r="N5865">
        <v>1978</v>
      </c>
      <c r="O5865">
        <v>61103</v>
      </c>
    </row>
    <row r="5866" spans="1:15" x14ac:dyDescent="0.25">
      <c r="A5866" t="s">
        <v>70</v>
      </c>
      <c r="B5866">
        <v>2020</v>
      </c>
      <c r="D5866" s="1">
        <v>44056</v>
      </c>
      <c r="E5866" t="s">
        <v>8</v>
      </c>
      <c r="F5866" t="s">
        <v>9</v>
      </c>
      <c r="G5866" t="s">
        <v>10</v>
      </c>
      <c r="H5866">
        <v>1088</v>
      </c>
      <c r="J5866">
        <v>1979</v>
      </c>
      <c r="K5866">
        <v>273</v>
      </c>
      <c r="L5866" s="1">
        <v>29128</v>
      </c>
      <c r="M5866">
        <v>1219</v>
      </c>
      <c r="N5866">
        <v>1979</v>
      </c>
      <c r="O5866">
        <v>76953</v>
      </c>
    </row>
    <row r="5867" spans="1:15" x14ac:dyDescent="0.25">
      <c r="A5867" t="s">
        <v>70</v>
      </c>
      <c r="B5867">
        <v>2020</v>
      </c>
      <c r="D5867" s="1">
        <v>44057</v>
      </c>
      <c r="E5867" t="s">
        <v>8</v>
      </c>
      <c r="F5867" t="s">
        <v>9</v>
      </c>
      <c r="G5867" t="s">
        <v>10</v>
      </c>
      <c r="H5867">
        <v>806</v>
      </c>
      <c r="J5867">
        <v>1980</v>
      </c>
      <c r="K5867">
        <v>273</v>
      </c>
      <c r="L5867" s="1">
        <v>29493</v>
      </c>
      <c r="M5867">
        <v>575</v>
      </c>
      <c r="N5867">
        <v>1980</v>
      </c>
      <c r="O5867">
        <v>92654</v>
      </c>
    </row>
    <row r="5868" spans="1:15" x14ac:dyDescent="0.25">
      <c r="A5868" t="s">
        <v>70</v>
      </c>
      <c r="B5868">
        <v>2020</v>
      </c>
      <c r="D5868" s="1">
        <v>44058</v>
      </c>
      <c r="E5868" t="s">
        <v>8</v>
      </c>
      <c r="F5868" t="s">
        <v>9</v>
      </c>
      <c r="G5868" t="s">
        <v>10</v>
      </c>
      <c r="H5868">
        <v>836</v>
      </c>
      <c r="J5868">
        <v>1981</v>
      </c>
      <c r="K5868">
        <v>273</v>
      </c>
      <c r="L5868" s="1">
        <v>29859</v>
      </c>
      <c r="M5868">
        <v>1021</v>
      </c>
      <c r="N5868">
        <v>1981</v>
      </c>
      <c r="O5868">
        <v>69373</v>
      </c>
    </row>
    <row r="5869" spans="1:15" x14ac:dyDescent="0.25">
      <c r="A5869" t="s">
        <v>70</v>
      </c>
      <c r="B5869">
        <v>2020</v>
      </c>
      <c r="D5869" s="1">
        <v>44059</v>
      </c>
      <c r="E5869" t="s">
        <v>8</v>
      </c>
      <c r="F5869" t="s">
        <v>9</v>
      </c>
      <c r="G5869" t="s">
        <v>10</v>
      </c>
      <c r="H5869">
        <v>560</v>
      </c>
      <c r="J5869">
        <v>1982</v>
      </c>
      <c r="K5869">
        <v>273</v>
      </c>
      <c r="L5869" s="1">
        <v>30224</v>
      </c>
      <c r="M5869">
        <v>0</v>
      </c>
      <c r="N5869">
        <v>1982</v>
      </c>
      <c r="O5869">
        <v>80140</v>
      </c>
    </row>
    <row r="5870" spans="1:15" x14ac:dyDescent="0.25">
      <c r="A5870" t="s">
        <v>70</v>
      </c>
      <c r="B5870">
        <v>2020</v>
      </c>
      <c r="D5870" s="1">
        <v>44060</v>
      </c>
      <c r="E5870" t="s">
        <v>8</v>
      </c>
      <c r="F5870" t="s">
        <v>9</v>
      </c>
      <c r="G5870" t="s">
        <v>10</v>
      </c>
      <c r="H5870">
        <v>1044</v>
      </c>
      <c r="J5870">
        <v>1983</v>
      </c>
      <c r="K5870">
        <v>273</v>
      </c>
      <c r="L5870" s="1">
        <v>30589</v>
      </c>
      <c r="M5870">
        <v>2589</v>
      </c>
      <c r="N5870">
        <v>1983</v>
      </c>
      <c r="O5870">
        <v>119888</v>
      </c>
    </row>
    <row r="5871" spans="1:15" x14ac:dyDescent="0.25">
      <c r="A5871" t="s">
        <v>70</v>
      </c>
      <c r="B5871">
        <v>2020</v>
      </c>
      <c r="D5871" s="1">
        <v>44061</v>
      </c>
      <c r="E5871" t="s">
        <v>8</v>
      </c>
      <c r="F5871" t="s">
        <v>9</v>
      </c>
      <c r="G5871" t="s">
        <v>10</v>
      </c>
      <c r="H5871">
        <v>1021</v>
      </c>
      <c r="J5871">
        <v>1984</v>
      </c>
      <c r="K5871">
        <v>273</v>
      </c>
      <c r="L5871" s="1">
        <v>30954</v>
      </c>
      <c r="M5871">
        <v>1788</v>
      </c>
      <c r="N5871">
        <v>1984</v>
      </c>
      <c r="O5871">
        <v>112593</v>
      </c>
    </row>
    <row r="5872" spans="1:15" x14ac:dyDescent="0.25">
      <c r="A5872" t="s">
        <v>70</v>
      </c>
      <c r="B5872">
        <v>2020</v>
      </c>
      <c r="D5872" s="1">
        <v>44062</v>
      </c>
      <c r="E5872" t="s">
        <v>8</v>
      </c>
      <c r="F5872" t="s">
        <v>9</v>
      </c>
      <c r="G5872" t="s">
        <v>10</v>
      </c>
      <c r="H5872">
        <v>1038</v>
      </c>
      <c r="J5872">
        <v>1985</v>
      </c>
      <c r="K5872">
        <v>273</v>
      </c>
      <c r="L5872" s="1">
        <v>31320</v>
      </c>
      <c r="M5872">
        <v>167</v>
      </c>
      <c r="N5872">
        <v>1985</v>
      </c>
      <c r="O5872">
        <v>50516</v>
      </c>
    </row>
    <row r="5873" spans="1:15" x14ac:dyDescent="0.25">
      <c r="A5873" t="s">
        <v>70</v>
      </c>
      <c r="B5873">
        <v>2020</v>
      </c>
      <c r="D5873" s="1">
        <v>44063</v>
      </c>
      <c r="E5873" t="s">
        <v>8</v>
      </c>
      <c r="F5873" t="s">
        <v>9</v>
      </c>
      <c r="G5873" t="s">
        <v>10</v>
      </c>
      <c r="H5873">
        <v>1499</v>
      </c>
      <c r="J5873">
        <v>1986</v>
      </c>
      <c r="K5873">
        <v>273</v>
      </c>
      <c r="L5873" s="1">
        <v>31685</v>
      </c>
      <c r="M5873">
        <v>2138</v>
      </c>
      <c r="N5873">
        <v>1986</v>
      </c>
      <c r="O5873">
        <v>21135</v>
      </c>
    </row>
    <row r="5874" spans="1:15" x14ac:dyDescent="0.25">
      <c r="A5874" t="s">
        <v>70</v>
      </c>
      <c r="B5874">
        <v>2020</v>
      </c>
      <c r="D5874" s="1">
        <v>44064</v>
      </c>
      <c r="E5874" t="s">
        <v>8</v>
      </c>
      <c r="F5874" t="s">
        <v>9</v>
      </c>
      <c r="G5874" t="s">
        <v>10</v>
      </c>
      <c r="H5874">
        <v>176</v>
      </c>
      <c r="J5874">
        <v>1987</v>
      </c>
      <c r="K5874">
        <v>273</v>
      </c>
      <c r="L5874" s="1">
        <v>32050</v>
      </c>
      <c r="M5874">
        <v>4179</v>
      </c>
      <c r="N5874">
        <v>1987</v>
      </c>
      <c r="O5874">
        <v>48511</v>
      </c>
    </row>
    <row r="5875" spans="1:15" x14ac:dyDescent="0.25">
      <c r="A5875" t="s">
        <v>70</v>
      </c>
      <c r="B5875">
        <v>2020</v>
      </c>
      <c r="D5875" s="1">
        <v>44065</v>
      </c>
      <c r="E5875" t="s">
        <v>8</v>
      </c>
      <c r="F5875" t="s">
        <v>9</v>
      </c>
      <c r="G5875" t="s">
        <v>10</v>
      </c>
      <c r="H5875">
        <v>4</v>
      </c>
      <c r="J5875">
        <v>1988</v>
      </c>
      <c r="K5875">
        <v>273</v>
      </c>
      <c r="L5875" s="1">
        <v>32415</v>
      </c>
      <c r="M5875">
        <v>54</v>
      </c>
      <c r="N5875">
        <v>1988</v>
      </c>
      <c r="O5875">
        <v>26336</v>
      </c>
    </row>
    <row r="5876" spans="1:15" x14ac:dyDescent="0.25">
      <c r="A5876" t="s">
        <v>70</v>
      </c>
      <c r="B5876">
        <v>2020</v>
      </c>
      <c r="D5876" s="1">
        <v>44066</v>
      </c>
      <c r="E5876" t="s">
        <v>8</v>
      </c>
      <c r="F5876" t="s">
        <v>9</v>
      </c>
      <c r="G5876" t="s">
        <v>10</v>
      </c>
      <c r="H5876">
        <v>128</v>
      </c>
      <c r="J5876">
        <v>1989</v>
      </c>
      <c r="K5876">
        <v>273</v>
      </c>
      <c r="L5876" s="1">
        <v>32781</v>
      </c>
      <c r="M5876">
        <v>1516</v>
      </c>
      <c r="N5876">
        <v>1989</v>
      </c>
      <c r="O5876">
        <v>129886</v>
      </c>
    </row>
    <row r="5877" spans="1:15" x14ac:dyDescent="0.25">
      <c r="A5877" t="s">
        <v>70</v>
      </c>
      <c r="B5877">
        <v>2020</v>
      </c>
      <c r="D5877" s="1">
        <v>44067</v>
      </c>
      <c r="E5877" t="s">
        <v>8</v>
      </c>
      <c r="F5877" t="s">
        <v>9</v>
      </c>
      <c r="G5877" t="s">
        <v>10</v>
      </c>
      <c r="H5877">
        <v>238</v>
      </c>
      <c r="J5877">
        <v>1990</v>
      </c>
      <c r="K5877">
        <v>273</v>
      </c>
      <c r="L5877" s="1">
        <v>33146</v>
      </c>
      <c r="M5877">
        <v>893</v>
      </c>
      <c r="N5877">
        <v>1990</v>
      </c>
      <c r="O5877">
        <v>52211</v>
      </c>
    </row>
    <row r="5878" spans="1:15" x14ac:dyDescent="0.25">
      <c r="A5878" t="s">
        <v>70</v>
      </c>
      <c r="B5878">
        <v>2020</v>
      </c>
      <c r="D5878" s="1">
        <v>44068</v>
      </c>
      <c r="E5878" t="s">
        <v>8</v>
      </c>
      <c r="F5878" t="s">
        <v>9</v>
      </c>
      <c r="G5878" t="s">
        <v>10</v>
      </c>
      <c r="H5878">
        <v>517</v>
      </c>
      <c r="J5878">
        <v>1991</v>
      </c>
      <c r="K5878">
        <v>273</v>
      </c>
      <c r="L5878" s="1">
        <v>33511</v>
      </c>
      <c r="M5878">
        <v>13</v>
      </c>
      <c r="N5878">
        <v>1991</v>
      </c>
      <c r="O5878">
        <v>43762</v>
      </c>
    </row>
    <row r="5879" spans="1:15" x14ac:dyDescent="0.25">
      <c r="A5879" t="s">
        <v>70</v>
      </c>
      <c r="B5879">
        <v>2020</v>
      </c>
      <c r="D5879" s="1">
        <v>44069</v>
      </c>
      <c r="E5879" t="s">
        <v>8</v>
      </c>
      <c r="F5879" t="s">
        <v>9</v>
      </c>
      <c r="G5879" t="s">
        <v>10</v>
      </c>
      <c r="H5879">
        <v>536</v>
      </c>
      <c r="J5879">
        <v>1992</v>
      </c>
      <c r="K5879">
        <v>273</v>
      </c>
      <c r="L5879" s="1">
        <v>33876</v>
      </c>
      <c r="M5879">
        <v>706</v>
      </c>
      <c r="N5879">
        <v>1992</v>
      </c>
      <c r="O5879">
        <v>92488</v>
      </c>
    </row>
    <row r="5880" spans="1:15" x14ac:dyDescent="0.25">
      <c r="A5880" t="s">
        <v>70</v>
      </c>
      <c r="B5880">
        <v>2020</v>
      </c>
      <c r="D5880" s="1">
        <v>44070</v>
      </c>
      <c r="E5880" t="s">
        <v>8</v>
      </c>
      <c r="F5880" t="s">
        <v>9</v>
      </c>
      <c r="G5880" t="s">
        <v>10</v>
      </c>
      <c r="H5880">
        <v>306.52631580000002</v>
      </c>
      <c r="J5880">
        <v>1993</v>
      </c>
      <c r="K5880">
        <v>273</v>
      </c>
      <c r="L5880" s="1">
        <v>34242</v>
      </c>
      <c r="M5880">
        <v>0</v>
      </c>
      <c r="N5880">
        <v>1993</v>
      </c>
      <c r="O5880">
        <v>193079</v>
      </c>
    </row>
    <row r="5881" spans="1:15" x14ac:dyDescent="0.25">
      <c r="A5881" t="s">
        <v>70</v>
      </c>
      <c r="B5881">
        <v>2020</v>
      </c>
      <c r="D5881" s="1">
        <v>44071</v>
      </c>
      <c r="E5881" t="s">
        <v>8</v>
      </c>
      <c r="F5881" t="s">
        <v>9</v>
      </c>
      <c r="G5881" t="s">
        <v>10</v>
      </c>
      <c r="H5881">
        <v>292</v>
      </c>
      <c r="J5881">
        <v>1994</v>
      </c>
      <c r="K5881">
        <v>273</v>
      </c>
      <c r="L5881" s="1">
        <v>34607</v>
      </c>
      <c r="M5881">
        <v>4010</v>
      </c>
      <c r="N5881">
        <v>1994</v>
      </c>
      <c r="O5881">
        <v>75571</v>
      </c>
    </row>
    <row r="5882" spans="1:15" x14ac:dyDescent="0.25">
      <c r="A5882" t="s">
        <v>70</v>
      </c>
      <c r="B5882">
        <v>2020</v>
      </c>
      <c r="D5882" s="1">
        <v>44072</v>
      </c>
      <c r="E5882" t="s">
        <v>8</v>
      </c>
      <c r="F5882" t="s">
        <v>9</v>
      </c>
      <c r="G5882" t="s">
        <v>10</v>
      </c>
      <c r="H5882">
        <v>553</v>
      </c>
      <c r="J5882">
        <v>1995</v>
      </c>
      <c r="K5882">
        <v>273</v>
      </c>
      <c r="L5882" s="1">
        <v>34972</v>
      </c>
      <c r="M5882">
        <v>164</v>
      </c>
      <c r="N5882">
        <v>1995</v>
      </c>
      <c r="O5882">
        <v>55445</v>
      </c>
    </row>
    <row r="5883" spans="1:15" x14ac:dyDescent="0.25">
      <c r="A5883" t="s">
        <v>70</v>
      </c>
      <c r="B5883">
        <v>2020</v>
      </c>
      <c r="D5883" s="1">
        <v>44073</v>
      </c>
      <c r="E5883" t="s">
        <v>8</v>
      </c>
      <c r="F5883" t="s">
        <v>9</v>
      </c>
      <c r="G5883" t="s">
        <v>10</v>
      </c>
      <c r="H5883">
        <v>505</v>
      </c>
      <c r="J5883">
        <v>1999</v>
      </c>
      <c r="K5883">
        <v>273</v>
      </c>
      <c r="L5883" s="1">
        <v>36433</v>
      </c>
      <c r="M5883">
        <v>4126</v>
      </c>
      <c r="N5883">
        <v>1999</v>
      </c>
      <c r="O5883">
        <v>88115</v>
      </c>
    </row>
    <row r="5884" spans="1:15" x14ac:dyDescent="0.25">
      <c r="A5884" t="s">
        <v>70</v>
      </c>
      <c r="B5884">
        <v>2020</v>
      </c>
      <c r="D5884" s="1">
        <v>44074</v>
      </c>
      <c r="E5884" t="s">
        <v>8</v>
      </c>
      <c r="F5884" t="s">
        <v>9</v>
      </c>
      <c r="G5884" t="s">
        <v>10</v>
      </c>
      <c r="H5884">
        <v>451</v>
      </c>
      <c r="J5884">
        <v>2000</v>
      </c>
      <c r="K5884">
        <v>273</v>
      </c>
      <c r="L5884" s="1">
        <v>36798</v>
      </c>
      <c r="M5884">
        <v>0</v>
      </c>
      <c r="N5884">
        <v>2000</v>
      </c>
      <c r="O5884">
        <v>46560</v>
      </c>
    </row>
    <row r="5885" spans="1:15" x14ac:dyDescent="0.25">
      <c r="A5885" t="s">
        <v>70</v>
      </c>
      <c r="B5885">
        <v>2020</v>
      </c>
      <c r="D5885" s="1">
        <v>44075</v>
      </c>
      <c r="E5885" t="s">
        <v>8</v>
      </c>
      <c r="F5885" t="s">
        <v>9</v>
      </c>
      <c r="G5885" t="s">
        <v>10</v>
      </c>
      <c r="H5885">
        <v>38</v>
      </c>
      <c r="J5885">
        <v>2001</v>
      </c>
      <c r="K5885">
        <v>273</v>
      </c>
      <c r="L5885" s="1">
        <v>37164</v>
      </c>
      <c r="M5885">
        <v>61</v>
      </c>
      <c r="N5885">
        <v>2001</v>
      </c>
      <c r="O5885">
        <v>49624</v>
      </c>
    </row>
    <row r="5886" spans="1:15" x14ac:dyDescent="0.25">
      <c r="A5886" t="s">
        <v>70</v>
      </c>
      <c r="B5886">
        <v>2020</v>
      </c>
      <c r="D5886" s="1">
        <v>44076</v>
      </c>
      <c r="E5886" t="s">
        <v>8</v>
      </c>
      <c r="F5886" t="s">
        <v>9</v>
      </c>
      <c r="G5886" t="s">
        <v>10</v>
      </c>
      <c r="H5886">
        <v>6</v>
      </c>
      <c r="J5886">
        <v>2002</v>
      </c>
      <c r="K5886">
        <v>273</v>
      </c>
      <c r="L5886" s="1">
        <v>37529</v>
      </c>
      <c r="M5886">
        <v>167</v>
      </c>
      <c r="N5886">
        <v>2002</v>
      </c>
      <c r="O5886">
        <v>60947</v>
      </c>
    </row>
    <row r="5887" spans="1:15" x14ac:dyDescent="0.25">
      <c r="A5887" t="s">
        <v>70</v>
      </c>
      <c r="B5887">
        <v>2020</v>
      </c>
      <c r="D5887" s="1">
        <v>44077</v>
      </c>
      <c r="E5887" t="s">
        <v>8</v>
      </c>
      <c r="F5887" t="s">
        <v>9</v>
      </c>
      <c r="G5887" t="s">
        <v>10</v>
      </c>
      <c r="H5887">
        <v>8</v>
      </c>
      <c r="J5887">
        <v>2003</v>
      </c>
      <c r="K5887">
        <v>273</v>
      </c>
      <c r="L5887" s="1">
        <v>37894</v>
      </c>
      <c r="M5887">
        <v>874</v>
      </c>
      <c r="N5887">
        <v>2003</v>
      </c>
      <c r="O5887">
        <v>49331</v>
      </c>
    </row>
    <row r="5888" spans="1:15" x14ac:dyDescent="0.25">
      <c r="A5888" t="s">
        <v>70</v>
      </c>
      <c r="B5888">
        <v>2020</v>
      </c>
      <c r="D5888" s="1">
        <v>44078</v>
      </c>
      <c r="E5888" t="s">
        <v>8</v>
      </c>
      <c r="F5888" t="s">
        <v>9</v>
      </c>
      <c r="G5888" t="s">
        <v>10</v>
      </c>
      <c r="H5888">
        <v>840</v>
      </c>
      <c r="J5888">
        <v>2004</v>
      </c>
      <c r="K5888">
        <v>273</v>
      </c>
      <c r="L5888" s="1">
        <v>38259</v>
      </c>
      <c r="M5888">
        <v>55</v>
      </c>
      <c r="N5888">
        <v>2004</v>
      </c>
      <c r="O5888">
        <v>69624</v>
      </c>
    </row>
    <row r="5889" spans="1:15" x14ac:dyDescent="0.25">
      <c r="A5889" t="s">
        <v>70</v>
      </c>
      <c r="B5889">
        <v>2020</v>
      </c>
      <c r="D5889" s="1">
        <v>44079</v>
      </c>
      <c r="E5889" t="s">
        <v>8</v>
      </c>
      <c r="F5889" t="s">
        <v>9</v>
      </c>
      <c r="G5889" t="s">
        <v>10</v>
      </c>
      <c r="H5889">
        <v>428</v>
      </c>
      <c r="J5889">
        <v>2005</v>
      </c>
      <c r="K5889">
        <v>273</v>
      </c>
      <c r="L5889" s="1">
        <v>38625</v>
      </c>
      <c r="M5889">
        <v>268</v>
      </c>
      <c r="N5889">
        <v>2005</v>
      </c>
      <c r="O5889">
        <v>27372</v>
      </c>
    </row>
    <row r="5890" spans="1:15" x14ac:dyDescent="0.25">
      <c r="A5890" t="s">
        <v>70</v>
      </c>
      <c r="B5890">
        <v>2020</v>
      </c>
      <c r="D5890" s="1">
        <v>44080</v>
      </c>
      <c r="E5890" t="s">
        <v>8</v>
      </c>
      <c r="F5890" t="s">
        <v>9</v>
      </c>
      <c r="G5890" t="s">
        <v>10</v>
      </c>
      <c r="H5890">
        <v>41</v>
      </c>
      <c r="J5890">
        <v>2006</v>
      </c>
      <c r="K5890">
        <v>273</v>
      </c>
      <c r="L5890" s="1">
        <v>38990</v>
      </c>
      <c r="M5890">
        <v>0</v>
      </c>
      <c r="N5890">
        <v>2006</v>
      </c>
      <c r="O5890">
        <v>36818</v>
      </c>
    </row>
    <row r="5891" spans="1:15" x14ac:dyDescent="0.25">
      <c r="A5891" t="s">
        <v>70</v>
      </c>
      <c r="B5891">
        <v>2020</v>
      </c>
      <c r="D5891" s="1">
        <v>44081</v>
      </c>
      <c r="E5891" t="s">
        <v>8</v>
      </c>
      <c r="F5891" t="s">
        <v>9</v>
      </c>
      <c r="G5891" t="s">
        <v>10</v>
      </c>
      <c r="H5891">
        <v>1769</v>
      </c>
      <c r="J5891">
        <v>2007</v>
      </c>
      <c r="K5891">
        <v>273</v>
      </c>
      <c r="L5891" s="1">
        <v>39355</v>
      </c>
      <c r="M5891">
        <v>106</v>
      </c>
      <c r="N5891">
        <v>2007</v>
      </c>
      <c r="O5891">
        <v>17060</v>
      </c>
    </row>
    <row r="5892" spans="1:15" x14ac:dyDescent="0.25">
      <c r="A5892" t="s">
        <v>70</v>
      </c>
      <c r="B5892">
        <v>2020</v>
      </c>
      <c r="D5892" s="1">
        <v>44082</v>
      </c>
      <c r="E5892" t="s">
        <v>8</v>
      </c>
      <c r="F5892" t="s">
        <v>9</v>
      </c>
      <c r="G5892" t="s">
        <v>10</v>
      </c>
      <c r="H5892">
        <v>728</v>
      </c>
      <c r="J5892">
        <v>2008</v>
      </c>
      <c r="K5892">
        <v>273</v>
      </c>
      <c r="L5892" s="1">
        <v>39720</v>
      </c>
      <c r="M5892">
        <v>3026</v>
      </c>
      <c r="N5892">
        <v>2008</v>
      </c>
      <c r="O5892">
        <v>58324</v>
      </c>
    </row>
    <row r="5893" spans="1:15" x14ac:dyDescent="0.25">
      <c r="A5893" t="s">
        <v>70</v>
      </c>
      <c r="B5893">
        <v>2020</v>
      </c>
      <c r="D5893" s="1">
        <v>44083</v>
      </c>
      <c r="E5893" t="s">
        <v>8</v>
      </c>
      <c r="F5893" t="s">
        <v>9</v>
      </c>
      <c r="G5893" t="s">
        <v>10</v>
      </c>
      <c r="H5893">
        <v>1368</v>
      </c>
      <c r="J5893">
        <v>2009</v>
      </c>
      <c r="K5893">
        <v>273</v>
      </c>
      <c r="L5893" s="1">
        <v>40086</v>
      </c>
      <c r="M5893">
        <v>5483</v>
      </c>
      <c r="N5893">
        <v>2009</v>
      </c>
      <c r="O5893">
        <v>129315</v>
      </c>
    </row>
    <row r="5894" spans="1:15" x14ac:dyDescent="0.25">
      <c r="A5894" t="s">
        <v>70</v>
      </c>
      <c r="B5894">
        <v>2020</v>
      </c>
      <c r="D5894" s="1">
        <v>44084</v>
      </c>
      <c r="E5894" t="s">
        <v>8</v>
      </c>
      <c r="F5894" t="s">
        <v>9</v>
      </c>
      <c r="G5894" t="s">
        <v>10</v>
      </c>
      <c r="H5894">
        <v>419</v>
      </c>
      <c r="J5894">
        <v>2010</v>
      </c>
      <c r="K5894">
        <v>273</v>
      </c>
      <c r="L5894" s="1">
        <v>40451</v>
      </c>
      <c r="M5894">
        <v>310</v>
      </c>
      <c r="N5894">
        <v>2010</v>
      </c>
      <c r="O5894">
        <v>54957</v>
      </c>
    </row>
    <row r="5895" spans="1:15" x14ac:dyDescent="0.25">
      <c r="A5895" t="s">
        <v>70</v>
      </c>
      <c r="B5895">
        <v>2020</v>
      </c>
      <c r="D5895" s="1">
        <v>44085</v>
      </c>
      <c r="E5895" t="s">
        <v>8</v>
      </c>
      <c r="F5895" t="s">
        <v>9</v>
      </c>
      <c r="G5895" t="s">
        <v>10</v>
      </c>
      <c r="H5895">
        <v>15</v>
      </c>
      <c r="J5895">
        <v>2011</v>
      </c>
      <c r="K5895">
        <v>273</v>
      </c>
      <c r="L5895" s="1">
        <v>40816</v>
      </c>
      <c r="M5895">
        <v>1005</v>
      </c>
      <c r="N5895">
        <v>2011</v>
      </c>
      <c r="O5895">
        <v>59694</v>
      </c>
    </row>
    <row r="5896" spans="1:15" x14ac:dyDescent="0.25">
      <c r="A5896" t="s">
        <v>70</v>
      </c>
      <c r="B5896">
        <v>2020</v>
      </c>
      <c r="D5896" s="1">
        <v>44086</v>
      </c>
      <c r="E5896" t="s">
        <v>8</v>
      </c>
      <c r="F5896" t="s">
        <v>9</v>
      </c>
      <c r="G5896" t="s">
        <v>10</v>
      </c>
      <c r="H5896">
        <v>689</v>
      </c>
      <c r="J5896">
        <v>2012</v>
      </c>
      <c r="K5896">
        <v>273</v>
      </c>
      <c r="L5896" s="1">
        <v>41181</v>
      </c>
      <c r="M5896">
        <v>742</v>
      </c>
      <c r="N5896">
        <v>2012</v>
      </c>
      <c r="O5896">
        <v>106512</v>
      </c>
    </row>
    <row r="5897" spans="1:15" x14ac:dyDescent="0.25">
      <c r="A5897" t="s">
        <v>70</v>
      </c>
      <c r="B5897">
        <v>2020</v>
      </c>
      <c r="D5897" s="1">
        <v>44087</v>
      </c>
      <c r="E5897" t="s">
        <v>8</v>
      </c>
      <c r="F5897" t="s">
        <v>9</v>
      </c>
      <c r="G5897" t="s">
        <v>10</v>
      </c>
      <c r="H5897">
        <v>35</v>
      </c>
      <c r="J5897">
        <v>2013</v>
      </c>
      <c r="K5897">
        <v>273</v>
      </c>
      <c r="L5897" s="1">
        <v>41547</v>
      </c>
      <c r="M5897">
        <v>1068</v>
      </c>
      <c r="N5897">
        <v>2013</v>
      </c>
      <c r="O5897">
        <v>105577</v>
      </c>
    </row>
    <row r="5898" spans="1:15" x14ac:dyDescent="0.25">
      <c r="A5898" t="s">
        <v>70</v>
      </c>
      <c r="B5898">
        <v>2020</v>
      </c>
      <c r="D5898" s="1">
        <v>44088</v>
      </c>
      <c r="E5898" t="s">
        <v>8</v>
      </c>
      <c r="F5898" t="s">
        <v>9</v>
      </c>
      <c r="G5898" t="s">
        <v>10</v>
      </c>
      <c r="H5898">
        <v>398</v>
      </c>
      <c r="J5898">
        <v>2014</v>
      </c>
      <c r="K5898">
        <v>273</v>
      </c>
      <c r="L5898" s="1">
        <v>41912</v>
      </c>
      <c r="M5898">
        <v>1184</v>
      </c>
      <c r="N5898">
        <v>2014</v>
      </c>
      <c r="O5898">
        <v>54989</v>
      </c>
    </row>
    <row r="5899" spans="1:15" x14ac:dyDescent="0.25">
      <c r="A5899" t="s">
        <v>70</v>
      </c>
      <c r="B5899">
        <v>2020</v>
      </c>
      <c r="D5899" s="1">
        <v>44089</v>
      </c>
      <c r="E5899" t="s">
        <v>8</v>
      </c>
      <c r="F5899" t="s">
        <v>9</v>
      </c>
      <c r="G5899" t="s">
        <v>10</v>
      </c>
      <c r="H5899">
        <v>1064</v>
      </c>
      <c r="J5899">
        <v>2015</v>
      </c>
      <c r="K5899">
        <v>273</v>
      </c>
      <c r="L5899" t="s">
        <v>76</v>
      </c>
      <c r="M5899" t="s">
        <v>76</v>
      </c>
      <c r="N5899" t="s">
        <v>76</v>
      </c>
      <c r="O5899" t="s">
        <v>76</v>
      </c>
    </row>
    <row r="5900" spans="1:15" x14ac:dyDescent="0.25">
      <c r="A5900" t="s">
        <v>70</v>
      </c>
      <c r="B5900">
        <v>2020</v>
      </c>
      <c r="D5900" s="1">
        <v>44090</v>
      </c>
      <c r="E5900" t="s">
        <v>8</v>
      </c>
      <c r="F5900" t="s">
        <v>9</v>
      </c>
      <c r="G5900" t="s">
        <v>10</v>
      </c>
      <c r="H5900">
        <v>1430</v>
      </c>
      <c r="J5900">
        <v>2016</v>
      </c>
      <c r="K5900">
        <v>273</v>
      </c>
      <c r="L5900" s="1">
        <v>42642</v>
      </c>
      <c r="M5900">
        <v>1477</v>
      </c>
      <c r="N5900">
        <v>2016</v>
      </c>
      <c r="O5900">
        <v>77378</v>
      </c>
    </row>
    <row r="5901" spans="1:15" x14ac:dyDescent="0.25">
      <c r="A5901" t="s">
        <v>70</v>
      </c>
      <c r="B5901">
        <v>2020</v>
      </c>
      <c r="D5901" s="1">
        <v>44091</v>
      </c>
      <c r="E5901" t="s">
        <v>8</v>
      </c>
      <c r="F5901" t="s">
        <v>9</v>
      </c>
      <c r="G5901" t="s">
        <v>10</v>
      </c>
      <c r="H5901">
        <v>2138</v>
      </c>
      <c r="J5901">
        <v>2017</v>
      </c>
      <c r="K5901">
        <v>273</v>
      </c>
      <c r="L5901" s="1">
        <v>43008</v>
      </c>
      <c r="M5901">
        <v>360</v>
      </c>
      <c r="N5901">
        <v>2017</v>
      </c>
      <c r="O5901">
        <v>84866</v>
      </c>
    </row>
    <row r="5902" spans="1:15" x14ac:dyDescent="0.25">
      <c r="A5902" t="s">
        <v>70</v>
      </c>
      <c r="B5902">
        <v>2020</v>
      </c>
      <c r="D5902" s="1">
        <v>44092</v>
      </c>
      <c r="E5902" t="s">
        <v>8</v>
      </c>
      <c r="F5902" t="s">
        <v>9</v>
      </c>
      <c r="G5902" t="s">
        <v>10</v>
      </c>
      <c r="H5902">
        <v>1306</v>
      </c>
      <c r="J5902">
        <v>2018</v>
      </c>
      <c r="K5902">
        <v>273</v>
      </c>
      <c r="L5902" s="1">
        <v>43373</v>
      </c>
      <c r="M5902">
        <v>606</v>
      </c>
      <c r="N5902">
        <v>2018</v>
      </c>
      <c r="O5902">
        <v>100088</v>
      </c>
    </row>
    <row r="5903" spans="1:15" x14ac:dyDescent="0.25">
      <c r="A5903" t="s">
        <v>70</v>
      </c>
      <c r="B5903">
        <v>2020</v>
      </c>
      <c r="D5903" s="1">
        <v>44093</v>
      </c>
      <c r="E5903" t="s">
        <v>8</v>
      </c>
      <c r="F5903" t="s">
        <v>9</v>
      </c>
      <c r="G5903" t="s">
        <v>10</v>
      </c>
      <c r="H5903">
        <v>797</v>
      </c>
      <c r="J5903">
        <v>2019</v>
      </c>
      <c r="K5903">
        <v>273</v>
      </c>
      <c r="L5903" s="1">
        <v>43738</v>
      </c>
      <c r="M5903">
        <v>1517</v>
      </c>
      <c r="N5903">
        <v>2019</v>
      </c>
      <c r="O5903">
        <v>130494</v>
      </c>
    </row>
    <row r="5904" spans="1:15" x14ac:dyDescent="0.25">
      <c r="A5904" t="s">
        <v>70</v>
      </c>
      <c r="B5904">
        <v>2020</v>
      </c>
      <c r="D5904" s="1">
        <v>44094</v>
      </c>
      <c r="E5904" t="s">
        <v>8</v>
      </c>
      <c r="F5904" t="s">
        <v>9</v>
      </c>
      <c r="G5904" t="s">
        <v>10</v>
      </c>
      <c r="H5904">
        <v>1531</v>
      </c>
      <c r="J5904">
        <v>2020</v>
      </c>
      <c r="K5904">
        <v>273</v>
      </c>
      <c r="L5904" s="1">
        <v>44103</v>
      </c>
      <c r="M5904">
        <v>427</v>
      </c>
      <c r="N5904">
        <v>2020</v>
      </c>
      <c r="O5904">
        <v>49169.526315800002</v>
      </c>
    </row>
    <row r="5905" spans="1:15" x14ac:dyDescent="0.25">
      <c r="A5905" t="s">
        <v>70</v>
      </c>
      <c r="B5905">
        <v>2020</v>
      </c>
      <c r="D5905" s="1">
        <v>44095</v>
      </c>
      <c r="E5905" t="s">
        <v>8</v>
      </c>
      <c r="F5905" t="s">
        <v>9</v>
      </c>
      <c r="G5905" t="s">
        <v>10</v>
      </c>
      <c r="H5905">
        <v>1101</v>
      </c>
      <c r="J5905">
        <v>2021</v>
      </c>
      <c r="K5905">
        <v>273</v>
      </c>
      <c r="L5905" s="1">
        <v>44469</v>
      </c>
      <c r="M5905">
        <v>2157</v>
      </c>
      <c r="N5905">
        <v>2021</v>
      </c>
      <c r="O5905">
        <v>56027</v>
      </c>
    </row>
    <row r="5906" spans="1:15" x14ac:dyDescent="0.25">
      <c r="A5906" t="s">
        <v>70</v>
      </c>
      <c r="B5906">
        <v>2020</v>
      </c>
      <c r="D5906" s="1">
        <v>44096</v>
      </c>
      <c r="E5906" t="s">
        <v>8</v>
      </c>
      <c r="F5906" t="s">
        <v>9</v>
      </c>
      <c r="G5906" t="s">
        <v>10</v>
      </c>
      <c r="H5906">
        <v>895</v>
      </c>
      <c r="J5906">
        <v>1971</v>
      </c>
      <c r="K5906">
        <v>274</v>
      </c>
      <c r="L5906" s="1">
        <v>26207</v>
      </c>
      <c r="M5906">
        <v>5398</v>
      </c>
      <c r="N5906">
        <v>1971</v>
      </c>
      <c r="O5906">
        <v>40039</v>
      </c>
    </row>
    <row r="5907" spans="1:15" x14ac:dyDescent="0.25">
      <c r="A5907" t="s">
        <v>70</v>
      </c>
      <c r="B5907">
        <v>2020</v>
      </c>
      <c r="D5907" s="1">
        <v>44097</v>
      </c>
      <c r="E5907" t="s">
        <v>8</v>
      </c>
      <c r="F5907" t="s">
        <v>9</v>
      </c>
      <c r="G5907" t="s">
        <v>10</v>
      </c>
      <c r="H5907">
        <v>197</v>
      </c>
      <c r="J5907">
        <v>1972</v>
      </c>
      <c r="K5907">
        <v>274</v>
      </c>
      <c r="L5907" s="1">
        <v>26572</v>
      </c>
      <c r="M5907">
        <v>384</v>
      </c>
      <c r="N5907">
        <v>1972</v>
      </c>
      <c r="O5907">
        <v>49993</v>
      </c>
    </row>
    <row r="5908" spans="1:15" x14ac:dyDescent="0.25">
      <c r="A5908" t="s">
        <v>70</v>
      </c>
      <c r="B5908">
        <v>2020</v>
      </c>
      <c r="D5908" s="1">
        <v>44098</v>
      </c>
      <c r="E5908" t="s">
        <v>8</v>
      </c>
      <c r="F5908" t="s">
        <v>9</v>
      </c>
      <c r="G5908" t="s">
        <v>10</v>
      </c>
      <c r="H5908">
        <v>195</v>
      </c>
      <c r="J5908">
        <v>1973</v>
      </c>
      <c r="K5908">
        <v>274</v>
      </c>
      <c r="L5908" s="1">
        <v>26938</v>
      </c>
      <c r="M5908">
        <v>0</v>
      </c>
      <c r="N5908">
        <v>1973</v>
      </c>
      <c r="O5908">
        <v>48414</v>
      </c>
    </row>
    <row r="5909" spans="1:15" x14ac:dyDescent="0.25">
      <c r="A5909" t="s">
        <v>70</v>
      </c>
      <c r="B5909">
        <v>2020</v>
      </c>
      <c r="D5909" s="1">
        <v>44099</v>
      </c>
      <c r="E5909" t="s">
        <v>8</v>
      </c>
      <c r="F5909" t="s">
        <v>9</v>
      </c>
      <c r="G5909" t="s">
        <v>10</v>
      </c>
      <c r="H5909">
        <v>165</v>
      </c>
      <c r="J5909">
        <v>1974</v>
      </c>
      <c r="K5909">
        <v>274</v>
      </c>
      <c r="L5909" t="s">
        <v>76</v>
      </c>
      <c r="M5909" t="s">
        <v>76</v>
      </c>
      <c r="N5909" t="s">
        <v>76</v>
      </c>
      <c r="O5909" t="s">
        <v>76</v>
      </c>
    </row>
    <row r="5910" spans="1:15" x14ac:dyDescent="0.25">
      <c r="A5910" t="s">
        <v>70</v>
      </c>
      <c r="B5910">
        <v>2020</v>
      </c>
      <c r="D5910" s="1">
        <v>44100</v>
      </c>
      <c r="E5910" t="s">
        <v>8</v>
      </c>
      <c r="F5910" t="s">
        <v>9</v>
      </c>
      <c r="G5910" t="s">
        <v>10</v>
      </c>
      <c r="H5910">
        <v>467</v>
      </c>
      <c r="J5910">
        <v>1975</v>
      </c>
      <c r="K5910">
        <v>274</v>
      </c>
      <c r="L5910" s="1">
        <v>27668</v>
      </c>
      <c r="M5910">
        <v>322</v>
      </c>
      <c r="N5910">
        <v>1975</v>
      </c>
      <c r="O5910">
        <v>32297</v>
      </c>
    </row>
    <row r="5911" spans="1:15" x14ac:dyDescent="0.25">
      <c r="A5911" t="s">
        <v>70</v>
      </c>
      <c r="B5911">
        <v>2020</v>
      </c>
      <c r="D5911" s="1">
        <v>44101</v>
      </c>
      <c r="E5911" t="s">
        <v>8</v>
      </c>
      <c r="F5911" t="s">
        <v>9</v>
      </c>
      <c r="G5911" t="s">
        <v>10</v>
      </c>
      <c r="H5911">
        <v>20</v>
      </c>
      <c r="J5911">
        <v>1976</v>
      </c>
      <c r="K5911">
        <v>274</v>
      </c>
      <c r="L5911" s="1">
        <v>28033</v>
      </c>
      <c r="M5911">
        <v>0</v>
      </c>
      <c r="N5911">
        <v>1976</v>
      </c>
      <c r="O5911">
        <v>66490</v>
      </c>
    </row>
    <row r="5912" spans="1:15" x14ac:dyDescent="0.25">
      <c r="A5912" t="s">
        <v>70</v>
      </c>
      <c r="B5912">
        <v>2020</v>
      </c>
      <c r="D5912" s="1">
        <v>44102</v>
      </c>
      <c r="E5912" t="s">
        <v>8</v>
      </c>
      <c r="F5912" t="s">
        <v>9</v>
      </c>
      <c r="G5912" t="s">
        <v>10</v>
      </c>
      <c r="H5912">
        <v>49</v>
      </c>
      <c r="J5912">
        <v>1977</v>
      </c>
      <c r="K5912">
        <v>274</v>
      </c>
      <c r="L5912" t="s">
        <v>76</v>
      </c>
      <c r="M5912" t="s">
        <v>76</v>
      </c>
      <c r="N5912" t="s">
        <v>76</v>
      </c>
      <c r="O5912" t="s">
        <v>76</v>
      </c>
    </row>
    <row r="5913" spans="1:15" x14ac:dyDescent="0.25">
      <c r="A5913" t="s">
        <v>70</v>
      </c>
      <c r="B5913">
        <v>2020</v>
      </c>
      <c r="D5913" s="1">
        <v>44103</v>
      </c>
      <c r="E5913" t="s">
        <v>8</v>
      </c>
      <c r="F5913" t="s">
        <v>9</v>
      </c>
      <c r="G5913" t="s">
        <v>10</v>
      </c>
      <c r="H5913">
        <v>427</v>
      </c>
      <c r="J5913">
        <v>1978</v>
      </c>
      <c r="K5913">
        <v>274</v>
      </c>
      <c r="L5913" s="1">
        <v>28764</v>
      </c>
      <c r="M5913">
        <v>78</v>
      </c>
      <c r="N5913">
        <v>1978</v>
      </c>
      <c r="O5913">
        <v>61181</v>
      </c>
    </row>
    <row r="5914" spans="1:15" x14ac:dyDescent="0.25">
      <c r="A5914" t="s">
        <v>70</v>
      </c>
      <c r="B5914">
        <v>2020</v>
      </c>
      <c r="D5914" s="1">
        <v>44104</v>
      </c>
      <c r="E5914" t="s">
        <v>8</v>
      </c>
      <c r="F5914" t="s">
        <v>9</v>
      </c>
      <c r="G5914" t="s">
        <v>10</v>
      </c>
      <c r="H5914">
        <v>149</v>
      </c>
      <c r="J5914">
        <v>1979</v>
      </c>
      <c r="K5914">
        <v>274</v>
      </c>
      <c r="L5914" s="1">
        <v>29129</v>
      </c>
      <c r="M5914">
        <v>133</v>
      </c>
      <c r="N5914">
        <v>1979</v>
      </c>
      <c r="O5914">
        <v>77086</v>
      </c>
    </row>
    <row r="5915" spans="1:15" x14ac:dyDescent="0.25">
      <c r="A5915" t="s">
        <v>70</v>
      </c>
      <c r="B5915">
        <v>2020</v>
      </c>
      <c r="D5915" s="1">
        <v>44105</v>
      </c>
      <c r="E5915" t="s">
        <v>8</v>
      </c>
      <c r="F5915" t="s">
        <v>9</v>
      </c>
      <c r="G5915" t="s">
        <v>10</v>
      </c>
      <c r="H5915">
        <v>118</v>
      </c>
      <c r="J5915">
        <v>1980</v>
      </c>
      <c r="K5915">
        <v>274</v>
      </c>
      <c r="L5915" s="1">
        <v>29494</v>
      </c>
      <c r="M5915">
        <v>721</v>
      </c>
      <c r="N5915">
        <v>1980</v>
      </c>
      <c r="O5915">
        <v>93375</v>
      </c>
    </row>
    <row r="5916" spans="1:15" x14ac:dyDescent="0.25">
      <c r="A5916" t="s">
        <v>70</v>
      </c>
      <c r="B5916">
        <v>2020</v>
      </c>
      <c r="D5916" s="1">
        <v>44106</v>
      </c>
      <c r="E5916" t="s">
        <v>8</v>
      </c>
      <c r="F5916" t="s">
        <v>9</v>
      </c>
      <c r="G5916" t="s">
        <v>10</v>
      </c>
      <c r="H5916">
        <v>94</v>
      </c>
      <c r="J5916">
        <v>1981</v>
      </c>
      <c r="K5916">
        <v>274</v>
      </c>
      <c r="L5916" s="1">
        <v>29860</v>
      </c>
      <c r="M5916">
        <v>3554</v>
      </c>
      <c r="N5916">
        <v>1981</v>
      </c>
      <c r="O5916">
        <v>72927</v>
      </c>
    </row>
    <row r="5917" spans="1:15" x14ac:dyDescent="0.25">
      <c r="A5917" t="s">
        <v>70</v>
      </c>
      <c r="B5917">
        <v>2020</v>
      </c>
      <c r="D5917" s="1">
        <v>44107</v>
      </c>
      <c r="E5917" t="s">
        <v>8</v>
      </c>
      <c r="F5917" t="s">
        <v>9</v>
      </c>
      <c r="G5917" t="s">
        <v>10</v>
      </c>
      <c r="H5917">
        <v>51</v>
      </c>
      <c r="J5917">
        <v>1982</v>
      </c>
      <c r="K5917">
        <v>274</v>
      </c>
      <c r="L5917" s="1">
        <v>30225</v>
      </c>
      <c r="M5917">
        <v>0</v>
      </c>
      <c r="N5917">
        <v>1982</v>
      </c>
      <c r="O5917">
        <v>80140</v>
      </c>
    </row>
    <row r="5918" spans="1:15" x14ac:dyDescent="0.25">
      <c r="A5918" t="s">
        <v>70</v>
      </c>
      <c r="B5918">
        <v>2020</v>
      </c>
      <c r="D5918" s="1">
        <v>44108</v>
      </c>
      <c r="E5918" t="s">
        <v>8</v>
      </c>
      <c r="F5918" t="s">
        <v>9</v>
      </c>
      <c r="G5918" t="s">
        <v>10</v>
      </c>
      <c r="H5918">
        <v>82</v>
      </c>
      <c r="J5918">
        <v>1983</v>
      </c>
      <c r="K5918">
        <v>274</v>
      </c>
      <c r="L5918" s="1">
        <v>30590</v>
      </c>
      <c r="M5918">
        <v>1728</v>
      </c>
      <c r="N5918">
        <v>1983</v>
      </c>
      <c r="O5918">
        <v>121616</v>
      </c>
    </row>
    <row r="5919" spans="1:15" x14ac:dyDescent="0.25">
      <c r="A5919" t="s">
        <v>70</v>
      </c>
      <c r="B5919">
        <v>2020</v>
      </c>
      <c r="D5919" s="1">
        <v>44109</v>
      </c>
      <c r="E5919" t="s">
        <v>8</v>
      </c>
      <c r="F5919" t="s">
        <v>9</v>
      </c>
      <c r="G5919" t="s">
        <v>10</v>
      </c>
      <c r="H5919">
        <v>103</v>
      </c>
      <c r="J5919">
        <v>1984</v>
      </c>
      <c r="K5919">
        <v>274</v>
      </c>
      <c r="L5919" s="1">
        <v>30955</v>
      </c>
      <c r="M5919">
        <v>565</v>
      </c>
      <c r="N5919">
        <v>1984</v>
      </c>
      <c r="O5919">
        <v>113158</v>
      </c>
    </row>
    <row r="5920" spans="1:15" x14ac:dyDescent="0.25">
      <c r="A5920" t="s">
        <v>70</v>
      </c>
      <c r="B5920">
        <v>2020</v>
      </c>
      <c r="D5920" s="1">
        <v>44110</v>
      </c>
      <c r="E5920" t="s">
        <v>8</v>
      </c>
      <c r="F5920" t="s">
        <v>9</v>
      </c>
      <c r="G5920" t="s">
        <v>10</v>
      </c>
      <c r="H5920">
        <v>99</v>
      </c>
      <c r="J5920">
        <v>1985</v>
      </c>
      <c r="K5920">
        <v>274</v>
      </c>
      <c r="L5920" s="1">
        <v>31321</v>
      </c>
      <c r="M5920">
        <v>2231</v>
      </c>
      <c r="N5920">
        <v>1985</v>
      </c>
      <c r="O5920">
        <v>52747</v>
      </c>
    </row>
    <row r="5921" spans="1:15" x14ac:dyDescent="0.25">
      <c r="A5921" t="s">
        <v>70</v>
      </c>
      <c r="B5921">
        <v>2020</v>
      </c>
      <c r="D5921" s="1">
        <v>44111</v>
      </c>
      <c r="E5921" t="s">
        <v>8</v>
      </c>
      <c r="F5921" t="s">
        <v>9</v>
      </c>
      <c r="G5921" t="s">
        <v>10</v>
      </c>
      <c r="H5921">
        <v>106</v>
      </c>
      <c r="J5921">
        <v>1986</v>
      </c>
      <c r="K5921">
        <v>274</v>
      </c>
      <c r="L5921" s="1">
        <v>31686</v>
      </c>
      <c r="M5921">
        <v>366</v>
      </c>
      <c r="N5921">
        <v>1986</v>
      </c>
      <c r="O5921">
        <v>21501</v>
      </c>
    </row>
    <row r="5922" spans="1:15" x14ac:dyDescent="0.25">
      <c r="A5922" t="s">
        <v>70</v>
      </c>
      <c r="B5922">
        <v>2020</v>
      </c>
      <c r="D5922" s="1">
        <v>44112</v>
      </c>
      <c r="E5922" t="s">
        <v>8</v>
      </c>
      <c r="F5922" t="s">
        <v>9</v>
      </c>
      <c r="G5922" t="s">
        <v>10</v>
      </c>
      <c r="H5922">
        <v>46</v>
      </c>
      <c r="J5922">
        <v>1987</v>
      </c>
      <c r="K5922">
        <v>274</v>
      </c>
      <c r="L5922" s="1">
        <v>32051</v>
      </c>
      <c r="M5922">
        <v>0</v>
      </c>
      <c r="N5922">
        <v>1987</v>
      </c>
      <c r="O5922">
        <v>48511</v>
      </c>
    </row>
    <row r="5923" spans="1:15" x14ac:dyDescent="0.25">
      <c r="A5923" t="s">
        <v>70</v>
      </c>
      <c r="B5923">
        <v>2020</v>
      </c>
      <c r="D5923" s="1">
        <v>44113</v>
      </c>
      <c r="E5923" t="s">
        <v>8</v>
      </c>
      <c r="F5923" t="s">
        <v>9</v>
      </c>
      <c r="G5923" t="s">
        <v>10</v>
      </c>
      <c r="H5923">
        <v>80</v>
      </c>
      <c r="J5923">
        <v>1988</v>
      </c>
      <c r="K5923">
        <v>274</v>
      </c>
      <c r="L5923" s="1">
        <v>32416</v>
      </c>
      <c r="M5923">
        <v>11</v>
      </c>
      <c r="N5923">
        <v>1988</v>
      </c>
      <c r="O5923">
        <v>26347</v>
      </c>
    </row>
    <row r="5924" spans="1:15" x14ac:dyDescent="0.25">
      <c r="A5924" t="s">
        <v>70</v>
      </c>
      <c r="B5924">
        <v>2020</v>
      </c>
      <c r="D5924" s="1">
        <v>44114</v>
      </c>
      <c r="E5924" t="s">
        <v>8</v>
      </c>
      <c r="F5924" t="s">
        <v>9</v>
      </c>
      <c r="G5924" t="s">
        <v>10</v>
      </c>
      <c r="H5924">
        <v>210</v>
      </c>
      <c r="J5924">
        <v>1989</v>
      </c>
      <c r="K5924">
        <v>274</v>
      </c>
      <c r="L5924" s="1">
        <v>32782</v>
      </c>
      <c r="M5924">
        <v>0</v>
      </c>
      <c r="N5924">
        <v>1989</v>
      </c>
      <c r="O5924">
        <v>129886</v>
      </c>
    </row>
    <row r="5925" spans="1:15" x14ac:dyDescent="0.25">
      <c r="A5925" t="s">
        <v>70</v>
      </c>
      <c r="B5925">
        <v>2020</v>
      </c>
      <c r="D5925" s="1">
        <v>44115</v>
      </c>
      <c r="E5925" t="s">
        <v>8</v>
      </c>
      <c r="F5925" t="s">
        <v>9</v>
      </c>
      <c r="G5925" t="s">
        <v>10</v>
      </c>
      <c r="H5925">
        <v>438</v>
      </c>
      <c r="J5925">
        <v>1990</v>
      </c>
      <c r="K5925">
        <v>274</v>
      </c>
      <c r="L5925" s="1">
        <v>33147</v>
      </c>
      <c r="M5925">
        <v>893</v>
      </c>
      <c r="N5925">
        <v>1990</v>
      </c>
      <c r="O5925">
        <v>53104</v>
      </c>
    </row>
    <row r="5926" spans="1:15" x14ac:dyDescent="0.25">
      <c r="A5926" t="s">
        <v>70</v>
      </c>
      <c r="B5926">
        <v>2021</v>
      </c>
      <c r="D5926" s="1">
        <v>44366</v>
      </c>
      <c r="E5926" t="s">
        <v>8</v>
      </c>
      <c r="F5926" t="s">
        <v>9</v>
      </c>
      <c r="G5926" t="s">
        <v>10</v>
      </c>
      <c r="H5926">
        <v>0</v>
      </c>
      <c r="J5926">
        <v>1991</v>
      </c>
      <c r="K5926">
        <v>274</v>
      </c>
      <c r="L5926" s="1">
        <v>33512</v>
      </c>
      <c r="M5926">
        <v>577</v>
      </c>
      <c r="N5926">
        <v>1991</v>
      </c>
      <c r="O5926">
        <v>44339</v>
      </c>
    </row>
    <row r="5927" spans="1:15" x14ac:dyDescent="0.25">
      <c r="A5927" t="s">
        <v>70</v>
      </c>
      <c r="B5927">
        <v>2021</v>
      </c>
      <c r="D5927" s="1">
        <v>44367</v>
      </c>
      <c r="E5927" t="s">
        <v>8</v>
      </c>
      <c r="F5927" t="s">
        <v>9</v>
      </c>
      <c r="G5927" t="s">
        <v>10</v>
      </c>
      <c r="H5927">
        <v>0</v>
      </c>
      <c r="J5927">
        <v>1992</v>
      </c>
      <c r="K5927">
        <v>274</v>
      </c>
      <c r="L5927" s="1">
        <v>33877</v>
      </c>
      <c r="M5927">
        <v>768.5</v>
      </c>
      <c r="N5927">
        <v>1992</v>
      </c>
      <c r="O5927">
        <v>93256.5</v>
      </c>
    </row>
    <row r="5928" spans="1:15" x14ac:dyDescent="0.25">
      <c r="A5928" t="s">
        <v>70</v>
      </c>
      <c r="B5928">
        <v>2021</v>
      </c>
      <c r="D5928" s="1">
        <v>44368</v>
      </c>
      <c r="E5928" t="s">
        <v>8</v>
      </c>
      <c r="F5928" t="s">
        <v>9</v>
      </c>
      <c r="G5928" t="s">
        <v>10</v>
      </c>
      <c r="H5928">
        <v>32</v>
      </c>
      <c r="J5928">
        <v>1993</v>
      </c>
      <c r="K5928">
        <v>274</v>
      </c>
      <c r="L5928" s="1">
        <v>34243</v>
      </c>
      <c r="M5928">
        <v>0</v>
      </c>
      <c r="N5928">
        <v>1993</v>
      </c>
      <c r="O5928">
        <v>193079</v>
      </c>
    </row>
    <row r="5929" spans="1:15" x14ac:dyDescent="0.25">
      <c r="A5929" t="s">
        <v>70</v>
      </c>
      <c r="B5929">
        <v>2021</v>
      </c>
      <c r="D5929" s="1">
        <v>44369</v>
      </c>
      <c r="E5929" t="s">
        <v>8</v>
      </c>
      <c r="F5929" t="s">
        <v>9</v>
      </c>
      <c r="G5929" t="s">
        <v>10</v>
      </c>
      <c r="H5929">
        <v>0</v>
      </c>
      <c r="J5929">
        <v>1994</v>
      </c>
      <c r="K5929">
        <v>274</v>
      </c>
      <c r="L5929" s="1">
        <v>34608</v>
      </c>
      <c r="M5929">
        <v>3274</v>
      </c>
      <c r="N5929">
        <v>1994</v>
      </c>
      <c r="O5929">
        <v>78845</v>
      </c>
    </row>
    <row r="5930" spans="1:15" x14ac:dyDescent="0.25">
      <c r="A5930" t="s">
        <v>70</v>
      </c>
      <c r="B5930">
        <v>2021</v>
      </c>
      <c r="D5930" s="1">
        <v>44370</v>
      </c>
      <c r="E5930" t="s">
        <v>8</v>
      </c>
      <c r="F5930" t="s">
        <v>9</v>
      </c>
      <c r="G5930" t="s">
        <v>10</v>
      </c>
      <c r="H5930">
        <v>22</v>
      </c>
      <c r="J5930">
        <v>1995</v>
      </c>
      <c r="K5930">
        <v>274</v>
      </c>
      <c r="L5930" s="1">
        <v>34973</v>
      </c>
      <c r="M5930">
        <v>1343</v>
      </c>
      <c r="N5930">
        <v>1995</v>
      </c>
      <c r="O5930">
        <v>56788</v>
      </c>
    </row>
    <row r="5931" spans="1:15" x14ac:dyDescent="0.25">
      <c r="A5931" t="s">
        <v>70</v>
      </c>
      <c r="B5931">
        <v>2021</v>
      </c>
      <c r="D5931" s="1">
        <v>44371</v>
      </c>
      <c r="E5931" t="s">
        <v>8</v>
      </c>
      <c r="F5931" t="s">
        <v>9</v>
      </c>
      <c r="G5931" t="s">
        <v>10</v>
      </c>
      <c r="H5931">
        <v>18</v>
      </c>
      <c r="J5931">
        <v>1999</v>
      </c>
      <c r="K5931">
        <v>274</v>
      </c>
      <c r="L5931" s="1">
        <v>36434</v>
      </c>
      <c r="M5931">
        <v>6260</v>
      </c>
      <c r="N5931">
        <v>1999</v>
      </c>
      <c r="O5931">
        <v>94375</v>
      </c>
    </row>
    <row r="5932" spans="1:15" x14ac:dyDescent="0.25">
      <c r="A5932" t="s">
        <v>70</v>
      </c>
      <c r="B5932">
        <v>2021</v>
      </c>
      <c r="D5932" s="1">
        <v>44372</v>
      </c>
      <c r="E5932" t="s">
        <v>8</v>
      </c>
      <c r="F5932" t="s">
        <v>9</v>
      </c>
      <c r="G5932" t="s">
        <v>10</v>
      </c>
      <c r="H5932">
        <v>37</v>
      </c>
      <c r="J5932">
        <v>2000</v>
      </c>
      <c r="K5932">
        <v>274</v>
      </c>
      <c r="L5932" s="1">
        <v>36799</v>
      </c>
      <c r="M5932">
        <v>0</v>
      </c>
      <c r="N5932">
        <v>2000</v>
      </c>
      <c r="O5932">
        <v>46560</v>
      </c>
    </row>
    <row r="5933" spans="1:15" x14ac:dyDescent="0.25">
      <c r="A5933" t="s">
        <v>70</v>
      </c>
      <c r="B5933">
        <v>2021</v>
      </c>
      <c r="D5933" s="1">
        <v>44373</v>
      </c>
      <c r="E5933" t="s">
        <v>8</v>
      </c>
      <c r="F5933" t="s">
        <v>9</v>
      </c>
      <c r="G5933" t="s">
        <v>10</v>
      </c>
      <c r="H5933">
        <v>12</v>
      </c>
      <c r="J5933">
        <v>2001</v>
      </c>
      <c r="K5933">
        <v>274</v>
      </c>
      <c r="L5933" s="1">
        <v>37165</v>
      </c>
      <c r="M5933">
        <v>134</v>
      </c>
      <c r="N5933">
        <v>2001</v>
      </c>
      <c r="O5933">
        <v>49758</v>
      </c>
    </row>
    <row r="5934" spans="1:15" x14ac:dyDescent="0.25">
      <c r="A5934" t="s">
        <v>70</v>
      </c>
      <c r="B5934">
        <v>2021</v>
      </c>
      <c r="D5934" s="1">
        <v>44374</v>
      </c>
      <c r="E5934" t="s">
        <v>8</v>
      </c>
      <c r="F5934" t="s">
        <v>9</v>
      </c>
      <c r="G5934" t="s">
        <v>10</v>
      </c>
      <c r="H5934">
        <v>54</v>
      </c>
      <c r="J5934">
        <v>2002</v>
      </c>
      <c r="K5934">
        <v>274</v>
      </c>
      <c r="L5934" s="1">
        <v>37530</v>
      </c>
      <c r="M5934">
        <v>87</v>
      </c>
      <c r="N5934">
        <v>2002</v>
      </c>
      <c r="O5934">
        <v>61034</v>
      </c>
    </row>
    <row r="5935" spans="1:15" x14ac:dyDescent="0.25">
      <c r="A5935" t="s">
        <v>70</v>
      </c>
      <c r="B5935">
        <v>2021</v>
      </c>
      <c r="D5935" s="1">
        <v>44375</v>
      </c>
      <c r="E5935" t="s">
        <v>8</v>
      </c>
      <c r="F5935" t="s">
        <v>9</v>
      </c>
      <c r="G5935" t="s">
        <v>10</v>
      </c>
      <c r="H5935">
        <v>75</v>
      </c>
      <c r="J5935">
        <v>2003</v>
      </c>
      <c r="K5935">
        <v>274</v>
      </c>
      <c r="L5935" s="1">
        <v>37895</v>
      </c>
      <c r="M5935">
        <v>88</v>
      </c>
      <c r="N5935">
        <v>2003</v>
      </c>
      <c r="O5935">
        <v>49419</v>
      </c>
    </row>
    <row r="5936" spans="1:15" x14ac:dyDescent="0.25">
      <c r="A5936" t="s">
        <v>70</v>
      </c>
      <c r="B5936">
        <v>2021</v>
      </c>
      <c r="D5936" s="1">
        <v>44376</v>
      </c>
      <c r="E5936" t="s">
        <v>8</v>
      </c>
      <c r="F5936" t="s">
        <v>9</v>
      </c>
      <c r="G5936" t="s">
        <v>10</v>
      </c>
      <c r="H5936">
        <v>59</v>
      </c>
      <c r="J5936">
        <v>2004</v>
      </c>
      <c r="K5936">
        <v>274</v>
      </c>
      <c r="L5936" s="1">
        <v>38260</v>
      </c>
      <c r="M5936">
        <v>103</v>
      </c>
      <c r="N5936">
        <v>2004</v>
      </c>
      <c r="O5936">
        <v>69727</v>
      </c>
    </row>
    <row r="5937" spans="1:15" x14ac:dyDescent="0.25">
      <c r="A5937" t="s">
        <v>70</v>
      </c>
      <c r="B5937">
        <v>2021</v>
      </c>
      <c r="D5937" s="1">
        <v>44377</v>
      </c>
      <c r="E5937" t="s">
        <v>8</v>
      </c>
      <c r="F5937" t="s">
        <v>9</v>
      </c>
      <c r="G5937" t="s">
        <v>10</v>
      </c>
      <c r="H5937">
        <v>36</v>
      </c>
      <c r="J5937">
        <v>2005</v>
      </c>
      <c r="K5937">
        <v>274</v>
      </c>
      <c r="L5937" s="1">
        <v>38626</v>
      </c>
      <c r="M5937">
        <v>1404</v>
      </c>
      <c r="N5937">
        <v>2005</v>
      </c>
      <c r="O5937">
        <v>28776</v>
      </c>
    </row>
    <row r="5938" spans="1:15" x14ac:dyDescent="0.25">
      <c r="A5938" t="s">
        <v>70</v>
      </c>
      <c r="B5938">
        <v>2021</v>
      </c>
      <c r="D5938" s="1">
        <v>44378</v>
      </c>
      <c r="E5938" t="s">
        <v>8</v>
      </c>
      <c r="F5938" t="s">
        <v>9</v>
      </c>
      <c r="G5938" t="s">
        <v>10</v>
      </c>
      <c r="H5938">
        <v>198</v>
      </c>
      <c r="J5938">
        <v>2006</v>
      </c>
      <c r="K5938">
        <v>274</v>
      </c>
      <c r="L5938" s="1">
        <v>38991</v>
      </c>
      <c r="M5938">
        <v>0</v>
      </c>
      <c r="N5938">
        <v>2006</v>
      </c>
      <c r="O5938">
        <v>36818</v>
      </c>
    </row>
    <row r="5939" spans="1:15" x14ac:dyDescent="0.25">
      <c r="A5939" t="s">
        <v>70</v>
      </c>
      <c r="B5939">
        <v>2021</v>
      </c>
      <c r="D5939" s="1">
        <v>44379</v>
      </c>
      <c r="E5939" t="s">
        <v>8</v>
      </c>
      <c r="F5939" t="s">
        <v>9</v>
      </c>
      <c r="G5939" t="s">
        <v>10</v>
      </c>
      <c r="H5939">
        <v>190</v>
      </c>
      <c r="J5939">
        <v>2007</v>
      </c>
      <c r="K5939">
        <v>274</v>
      </c>
      <c r="L5939" s="1">
        <v>39356</v>
      </c>
      <c r="M5939">
        <v>1146</v>
      </c>
      <c r="N5939">
        <v>2007</v>
      </c>
      <c r="O5939">
        <v>18206</v>
      </c>
    </row>
    <row r="5940" spans="1:15" x14ac:dyDescent="0.25">
      <c r="A5940" t="s">
        <v>70</v>
      </c>
      <c r="B5940">
        <v>2021</v>
      </c>
      <c r="D5940" s="1">
        <v>44380</v>
      </c>
      <c r="E5940" t="s">
        <v>8</v>
      </c>
      <c r="F5940" t="s">
        <v>9</v>
      </c>
      <c r="G5940" t="s">
        <v>10</v>
      </c>
      <c r="H5940">
        <v>199</v>
      </c>
      <c r="J5940">
        <v>2008</v>
      </c>
      <c r="K5940">
        <v>274</v>
      </c>
      <c r="L5940" s="1">
        <v>39721</v>
      </c>
      <c r="M5940">
        <v>227</v>
      </c>
      <c r="N5940">
        <v>2008</v>
      </c>
      <c r="O5940">
        <v>58551</v>
      </c>
    </row>
    <row r="5941" spans="1:15" x14ac:dyDescent="0.25">
      <c r="A5941" t="s">
        <v>70</v>
      </c>
      <c r="B5941">
        <v>2021</v>
      </c>
      <c r="D5941" s="1">
        <v>44381</v>
      </c>
      <c r="E5941" t="s">
        <v>8</v>
      </c>
      <c r="F5941" t="s">
        <v>9</v>
      </c>
      <c r="G5941" t="s">
        <v>10</v>
      </c>
      <c r="H5941">
        <v>210</v>
      </c>
      <c r="J5941">
        <v>2009</v>
      </c>
      <c r="K5941">
        <v>274</v>
      </c>
      <c r="L5941" s="1">
        <v>40087</v>
      </c>
      <c r="M5941">
        <v>4696</v>
      </c>
      <c r="N5941">
        <v>2009</v>
      </c>
      <c r="O5941">
        <v>134011</v>
      </c>
    </row>
    <row r="5942" spans="1:15" x14ac:dyDescent="0.25">
      <c r="A5942" t="s">
        <v>70</v>
      </c>
      <c r="B5942">
        <v>2021</v>
      </c>
      <c r="D5942" s="1">
        <v>44382</v>
      </c>
      <c r="E5942" t="s">
        <v>8</v>
      </c>
      <c r="F5942" t="s">
        <v>9</v>
      </c>
      <c r="G5942" t="s">
        <v>10</v>
      </c>
      <c r="H5942">
        <v>242</v>
      </c>
      <c r="J5942">
        <v>2010</v>
      </c>
      <c r="K5942">
        <v>274</v>
      </c>
      <c r="L5942" s="1">
        <v>40452</v>
      </c>
      <c r="M5942">
        <v>885</v>
      </c>
      <c r="N5942">
        <v>2010</v>
      </c>
      <c r="O5942">
        <v>55842</v>
      </c>
    </row>
    <row r="5943" spans="1:15" x14ac:dyDescent="0.25">
      <c r="A5943" t="s">
        <v>70</v>
      </c>
      <c r="B5943">
        <v>2021</v>
      </c>
      <c r="D5943" s="1">
        <v>44383</v>
      </c>
      <c r="E5943" t="s">
        <v>8</v>
      </c>
      <c r="F5943" t="s">
        <v>9</v>
      </c>
      <c r="G5943" t="s">
        <v>10</v>
      </c>
      <c r="H5943">
        <v>596</v>
      </c>
      <c r="J5943">
        <v>2011</v>
      </c>
      <c r="K5943">
        <v>274</v>
      </c>
      <c r="L5943" s="1">
        <v>40817</v>
      </c>
      <c r="M5943">
        <v>451</v>
      </c>
      <c r="N5943">
        <v>2011</v>
      </c>
      <c r="O5943">
        <v>60145</v>
      </c>
    </row>
    <row r="5944" spans="1:15" x14ac:dyDescent="0.25">
      <c r="A5944" t="s">
        <v>70</v>
      </c>
      <c r="B5944">
        <v>2021</v>
      </c>
      <c r="D5944" s="1">
        <v>44384</v>
      </c>
      <c r="E5944" t="s">
        <v>8</v>
      </c>
      <c r="F5944" t="s">
        <v>9</v>
      </c>
      <c r="G5944" t="s">
        <v>10</v>
      </c>
      <c r="H5944">
        <v>613</v>
      </c>
      <c r="J5944">
        <v>2012</v>
      </c>
      <c r="K5944">
        <v>274</v>
      </c>
      <c r="L5944" s="1">
        <v>41182</v>
      </c>
      <c r="M5944">
        <v>832</v>
      </c>
      <c r="N5944">
        <v>2012</v>
      </c>
      <c r="O5944">
        <v>107344</v>
      </c>
    </row>
    <row r="5945" spans="1:15" x14ac:dyDescent="0.25">
      <c r="A5945" t="s">
        <v>70</v>
      </c>
      <c r="B5945">
        <v>2021</v>
      </c>
      <c r="D5945" s="1">
        <v>44385</v>
      </c>
      <c r="E5945" t="s">
        <v>8</v>
      </c>
      <c r="F5945" t="s">
        <v>9</v>
      </c>
      <c r="G5945" t="s">
        <v>10</v>
      </c>
      <c r="H5945">
        <v>688</v>
      </c>
      <c r="J5945">
        <v>2013</v>
      </c>
      <c r="K5945">
        <v>274</v>
      </c>
      <c r="L5945" s="1">
        <v>41548</v>
      </c>
      <c r="M5945">
        <v>2237</v>
      </c>
      <c r="N5945">
        <v>2013</v>
      </c>
      <c r="O5945">
        <v>107814</v>
      </c>
    </row>
    <row r="5946" spans="1:15" x14ac:dyDescent="0.25">
      <c r="A5946" t="s">
        <v>70</v>
      </c>
      <c r="B5946">
        <v>2021</v>
      </c>
      <c r="D5946" s="1">
        <v>44386</v>
      </c>
      <c r="E5946" t="s">
        <v>8</v>
      </c>
      <c r="F5946" t="s">
        <v>9</v>
      </c>
      <c r="G5946" t="s">
        <v>10</v>
      </c>
      <c r="H5946">
        <v>405</v>
      </c>
      <c r="J5946">
        <v>2014</v>
      </c>
      <c r="K5946">
        <v>274</v>
      </c>
      <c r="L5946" s="1">
        <v>41913</v>
      </c>
      <c r="M5946">
        <v>1100</v>
      </c>
      <c r="N5946">
        <v>2014</v>
      </c>
      <c r="O5946">
        <v>56089</v>
      </c>
    </row>
    <row r="5947" spans="1:15" x14ac:dyDescent="0.25">
      <c r="A5947" t="s">
        <v>70</v>
      </c>
      <c r="B5947">
        <v>2021</v>
      </c>
      <c r="D5947" s="1">
        <v>44387</v>
      </c>
      <c r="E5947" t="s">
        <v>8</v>
      </c>
      <c r="F5947" t="s">
        <v>9</v>
      </c>
      <c r="G5947" t="s">
        <v>10</v>
      </c>
      <c r="H5947">
        <v>631</v>
      </c>
      <c r="J5947">
        <v>2015</v>
      </c>
      <c r="K5947">
        <v>274</v>
      </c>
      <c r="L5947" t="s">
        <v>76</v>
      </c>
      <c r="M5947" t="s">
        <v>76</v>
      </c>
      <c r="N5947" t="s">
        <v>76</v>
      </c>
      <c r="O5947" t="s">
        <v>76</v>
      </c>
    </row>
    <row r="5948" spans="1:15" x14ac:dyDescent="0.25">
      <c r="A5948" t="s">
        <v>70</v>
      </c>
      <c r="B5948">
        <v>2021</v>
      </c>
      <c r="D5948" s="1">
        <v>44388</v>
      </c>
      <c r="E5948" t="s">
        <v>8</v>
      </c>
      <c r="F5948" t="s">
        <v>9</v>
      </c>
      <c r="G5948" t="s">
        <v>10</v>
      </c>
      <c r="H5948">
        <v>567</v>
      </c>
      <c r="J5948">
        <v>2016</v>
      </c>
      <c r="K5948">
        <v>274</v>
      </c>
      <c r="L5948" s="1">
        <v>42643</v>
      </c>
      <c r="M5948">
        <v>1592</v>
      </c>
      <c r="N5948">
        <v>2016</v>
      </c>
      <c r="O5948">
        <v>78970</v>
      </c>
    </row>
    <row r="5949" spans="1:15" x14ac:dyDescent="0.25">
      <c r="A5949" t="s">
        <v>70</v>
      </c>
      <c r="B5949">
        <v>2021</v>
      </c>
      <c r="D5949" s="1">
        <v>44389</v>
      </c>
      <c r="E5949" t="s">
        <v>8</v>
      </c>
      <c r="F5949" t="s">
        <v>9</v>
      </c>
      <c r="G5949" t="s">
        <v>10</v>
      </c>
      <c r="H5949">
        <v>774</v>
      </c>
      <c r="J5949">
        <v>2017</v>
      </c>
      <c r="K5949">
        <v>274</v>
      </c>
      <c r="L5949" s="1">
        <v>43009</v>
      </c>
      <c r="M5949">
        <v>16</v>
      </c>
      <c r="N5949">
        <v>2017</v>
      </c>
      <c r="O5949">
        <v>84882</v>
      </c>
    </row>
    <row r="5950" spans="1:15" x14ac:dyDescent="0.25">
      <c r="A5950" t="s">
        <v>70</v>
      </c>
      <c r="B5950">
        <v>2021</v>
      </c>
      <c r="D5950" s="1">
        <v>44390</v>
      </c>
      <c r="E5950" t="s">
        <v>8</v>
      </c>
      <c r="F5950" t="s">
        <v>9</v>
      </c>
      <c r="G5950" t="s">
        <v>10</v>
      </c>
      <c r="H5950">
        <v>611</v>
      </c>
      <c r="J5950">
        <v>2018</v>
      </c>
      <c r="K5950">
        <v>274</v>
      </c>
      <c r="L5950" s="1">
        <v>43374</v>
      </c>
      <c r="M5950">
        <v>1165</v>
      </c>
      <c r="N5950">
        <v>2018</v>
      </c>
      <c r="O5950">
        <v>101253</v>
      </c>
    </row>
    <row r="5951" spans="1:15" x14ac:dyDescent="0.25">
      <c r="A5951" t="s">
        <v>70</v>
      </c>
      <c r="B5951">
        <v>2021</v>
      </c>
      <c r="D5951" s="1">
        <v>44391</v>
      </c>
      <c r="E5951" t="s">
        <v>8</v>
      </c>
      <c r="F5951" t="s">
        <v>9</v>
      </c>
      <c r="G5951" t="s">
        <v>10</v>
      </c>
      <c r="H5951">
        <v>727</v>
      </c>
      <c r="J5951">
        <v>2019</v>
      </c>
      <c r="K5951">
        <v>274</v>
      </c>
      <c r="L5951" s="1">
        <v>43739</v>
      </c>
      <c r="M5951">
        <v>1003</v>
      </c>
      <c r="N5951">
        <v>2019</v>
      </c>
      <c r="O5951">
        <v>131497</v>
      </c>
    </row>
    <row r="5952" spans="1:15" x14ac:dyDescent="0.25">
      <c r="A5952" t="s">
        <v>70</v>
      </c>
      <c r="B5952">
        <v>2021</v>
      </c>
      <c r="D5952" s="1">
        <v>44392</v>
      </c>
      <c r="E5952" t="s">
        <v>8</v>
      </c>
      <c r="F5952" t="s">
        <v>9</v>
      </c>
      <c r="G5952" t="s">
        <v>10</v>
      </c>
      <c r="H5952">
        <v>775</v>
      </c>
      <c r="J5952">
        <v>2020</v>
      </c>
      <c r="K5952">
        <v>274</v>
      </c>
      <c r="L5952" s="1">
        <v>44104</v>
      </c>
      <c r="M5952">
        <v>149</v>
      </c>
      <c r="N5952">
        <v>2020</v>
      </c>
      <c r="O5952">
        <v>49318.526315800002</v>
      </c>
    </row>
    <row r="5953" spans="1:15" x14ac:dyDescent="0.25">
      <c r="A5953" t="s">
        <v>70</v>
      </c>
      <c r="B5953">
        <v>2021</v>
      </c>
      <c r="D5953" s="1">
        <v>44393</v>
      </c>
      <c r="E5953" t="s">
        <v>8</v>
      </c>
      <c r="F5953" t="s">
        <v>9</v>
      </c>
      <c r="G5953" t="s">
        <v>10</v>
      </c>
      <c r="H5953">
        <v>237</v>
      </c>
      <c r="J5953">
        <v>2021</v>
      </c>
      <c r="K5953">
        <v>274</v>
      </c>
      <c r="L5953" s="1">
        <v>44470</v>
      </c>
      <c r="M5953">
        <v>1346</v>
      </c>
      <c r="N5953">
        <v>2021</v>
      </c>
      <c r="O5953">
        <v>57373</v>
      </c>
    </row>
    <row r="5954" spans="1:15" x14ac:dyDescent="0.25">
      <c r="A5954" t="s">
        <v>70</v>
      </c>
      <c r="B5954">
        <v>2021</v>
      </c>
      <c r="D5954" s="1">
        <v>44394</v>
      </c>
      <c r="E5954" t="s">
        <v>8</v>
      </c>
      <c r="F5954" t="s">
        <v>9</v>
      </c>
      <c r="G5954" t="s">
        <v>10</v>
      </c>
      <c r="H5954">
        <v>674</v>
      </c>
      <c r="J5954">
        <v>1971</v>
      </c>
      <c r="K5954">
        <v>275</v>
      </c>
      <c r="L5954" s="1">
        <v>26208</v>
      </c>
      <c r="M5954">
        <v>33</v>
      </c>
      <c r="N5954">
        <v>1971</v>
      </c>
      <c r="O5954">
        <v>40072</v>
      </c>
    </row>
    <row r="5955" spans="1:15" x14ac:dyDescent="0.25">
      <c r="A5955" t="s">
        <v>70</v>
      </c>
      <c r="B5955">
        <v>2021</v>
      </c>
      <c r="D5955" s="1">
        <v>44395</v>
      </c>
      <c r="E5955" t="s">
        <v>8</v>
      </c>
      <c r="F5955" t="s">
        <v>9</v>
      </c>
      <c r="G5955" t="s">
        <v>10</v>
      </c>
      <c r="H5955">
        <v>476</v>
      </c>
      <c r="J5955">
        <v>1972</v>
      </c>
      <c r="K5955">
        <v>275</v>
      </c>
      <c r="L5955" s="1">
        <v>26573</v>
      </c>
      <c r="M5955">
        <v>13</v>
      </c>
      <c r="N5955">
        <v>1972</v>
      </c>
      <c r="O5955">
        <v>50006</v>
      </c>
    </row>
    <row r="5956" spans="1:15" x14ac:dyDescent="0.25">
      <c r="A5956" t="s">
        <v>70</v>
      </c>
      <c r="B5956">
        <v>2021</v>
      </c>
      <c r="D5956" s="1">
        <v>44396</v>
      </c>
      <c r="E5956" t="s">
        <v>8</v>
      </c>
      <c r="F5956" t="s">
        <v>9</v>
      </c>
      <c r="G5956" t="s">
        <v>10</v>
      </c>
      <c r="H5956">
        <v>359</v>
      </c>
      <c r="J5956">
        <v>1973</v>
      </c>
      <c r="K5956">
        <v>275</v>
      </c>
      <c r="L5956" s="1">
        <v>26939</v>
      </c>
      <c r="M5956">
        <v>0</v>
      </c>
      <c r="N5956">
        <v>1973</v>
      </c>
      <c r="O5956">
        <v>48414</v>
      </c>
    </row>
    <row r="5957" spans="1:15" x14ac:dyDescent="0.25">
      <c r="A5957" t="s">
        <v>70</v>
      </c>
      <c r="B5957">
        <v>2021</v>
      </c>
      <c r="D5957" s="1">
        <v>44397</v>
      </c>
      <c r="E5957" t="s">
        <v>8</v>
      </c>
      <c r="F5957" t="s">
        <v>9</v>
      </c>
      <c r="G5957" t="s">
        <v>10</v>
      </c>
      <c r="H5957">
        <v>326</v>
      </c>
      <c r="J5957">
        <v>1974</v>
      </c>
      <c r="K5957">
        <v>275</v>
      </c>
      <c r="L5957" t="s">
        <v>76</v>
      </c>
      <c r="M5957" t="s">
        <v>76</v>
      </c>
      <c r="N5957" t="s">
        <v>76</v>
      </c>
      <c r="O5957" t="s">
        <v>76</v>
      </c>
    </row>
    <row r="5958" spans="1:15" x14ac:dyDescent="0.25">
      <c r="A5958" t="s">
        <v>70</v>
      </c>
      <c r="B5958">
        <v>2021</v>
      </c>
      <c r="D5958" s="1">
        <v>44398</v>
      </c>
      <c r="E5958" t="s">
        <v>8</v>
      </c>
      <c r="F5958" t="s">
        <v>9</v>
      </c>
      <c r="G5958" t="s">
        <v>10</v>
      </c>
      <c r="H5958">
        <v>400</v>
      </c>
      <c r="J5958">
        <v>1975</v>
      </c>
      <c r="K5958">
        <v>275</v>
      </c>
      <c r="L5958" s="1">
        <v>27669</v>
      </c>
      <c r="M5958">
        <v>2000</v>
      </c>
      <c r="N5958">
        <v>1975</v>
      </c>
      <c r="O5958">
        <v>34297</v>
      </c>
    </row>
    <row r="5959" spans="1:15" x14ac:dyDescent="0.25">
      <c r="A5959" t="s">
        <v>70</v>
      </c>
      <c r="B5959">
        <v>2021</v>
      </c>
      <c r="D5959" s="1">
        <v>44399</v>
      </c>
      <c r="E5959" t="s">
        <v>8</v>
      </c>
      <c r="F5959" t="s">
        <v>9</v>
      </c>
      <c r="G5959" t="s">
        <v>10</v>
      </c>
      <c r="H5959">
        <v>262</v>
      </c>
      <c r="J5959">
        <v>1976</v>
      </c>
      <c r="K5959">
        <v>275</v>
      </c>
      <c r="L5959" s="1">
        <v>28034</v>
      </c>
      <c r="M5959">
        <v>0</v>
      </c>
      <c r="N5959">
        <v>1976</v>
      </c>
      <c r="O5959">
        <v>66490</v>
      </c>
    </row>
    <row r="5960" spans="1:15" x14ac:dyDescent="0.25">
      <c r="A5960" t="s">
        <v>70</v>
      </c>
      <c r="B5960">
        <v>2021</v>
      </c>
      <c r="D5960" s="1">
        <v>44400</v>
      </c>
      <c r="E5960" t="s">
        <v>8</v>
      </c>
      <c r="F5960" t="s">
        <v>9</v>
      </c>
      <c r="G5960" t="s">
        <v>10</v>
      </c>
      <c r="H5960">
        <v>337</v>
      </c>
      <c r="J5960">
        <v>1977</v>
      </c>
      <c r="K5960">
        <v>275</v>
      </c>
      <c r="L5960" t="s">
        <v>76</v>
      </c>
      <c r="M5960" t="s">
        <v>76</v>
      </c>
      <c r="N5960" t="s">
        <v>76</v>
      </c>
      <c r="O5960" t="s">
        <v>76</v>
      </c>
    </row>
    <row r="5961" spans="1:15" x14ac:dyDescent="0.25">
      <c r="A5961" t="s">
        <v>70</v>
      </c>
      <c r="B5961">
        <v>2021</v>
      </c>
      <c r="D5961" s="1">
        <v>44401</v>
      </c>
      <c r="E5961" t="s">
        <v>8</v>
      </c>
      <c r="F5961" t="s">
        <v>9</v>
      </c>
      <c r="G5961" t="s">
        <v>10</v>
      </c>
      <c r="H5961">
        <v>431</v>
      </c>
      <c r="J5961">
        <v>1978</v>
      </c>
      <c r="K5961">
        <v>275</v>
      </c>
      <c r="L5961" s="1">
        <v>28765</v>
      </c>
      <c r="M5961">
        <v>2</v>
      </c>
      <c r="N5961">
        <v>1978</v>
      </c>
      <c r="O5961">
        <v>61183</v>
      </c>
    </row>
    <row r="5962" spans="1:15" x14ac:dyDescent="0.25">
      <c r="A5962" t="s">
        <v>70</v>
      </c>
      <c r="B5962">
        <v>2021</v>
      </c>
      <c r="D5962" s="1">
        <v>44402</v>
      </c>
      <c r="E5962" t="s">
        <v>8</v>
      </c>
      <c r="F5962" t="s">
        <v>9</v>
      </c>
      <c r="G5962" t="s">
        <v>10</v>
      </c>
      <c r="H5962">
        <v>406</v>
      </c>
      <c r="J5962">
        <v>1979</v>
      </c>
      <c r="K5962">
        <v>275</v>
      </c>
      <c r="L5962" s="1">
        <v>29130</v>
      </c>
      <c r="M5962">
        <v>0</v>
      </c>
      <c r="N5962">
        <v>1979</v>
      </c>
      <c r="O5962">
        <v>77086</v>
      </c>
    </row>
    <row r="5963" spans="1:15" x14ac:dyDescent="0.25">
      <c r="A5963" t="s">
        <v>70</v>
      </c>
      <c r="B5963">
        <v>2021</v>
      </c>
      <c r="D5963" s="1">
        <v>44403</v>
      </c>
      <c r="E5963" t="s">
        <v>8</v>
      </c>
      <c r="F5963" t="s">
        <v>9</v>
      </c>
      <c r="G5963" t="s">
        <v>10</v>
      </c>
      <c r="H5963">
        <v>415</v>
      </c>
      <c r="J5963">
        <v>1980</v>
      </c>
      <c r="K5963">
        <v>275</v>
      </c>
      <c r="L5963" s="1">
        <v>29495</v>
      </c>
      <c r="M5963">
        <v>729</v>
      </c>
      <c r="N5963">
        <v>1980</v>
      </c>
      <c r="O5963">
        <v>94104</v>
      </c>
    </row>
    <row r="5964" spans="1:15" x14ac:dyDescent="0.25">
      <c r="A5964" t="s">
        <v>70</v>
      </c>
      <c r="B5964">
        <v>2021</v>
      </c>
      <c r="D5964" s="1">
        <v>44404</v>
      </c>
      <c r="E5964" t="s">
        <v>8</v>
      </c>
      <c r="F5964" t="s">
        <v>9</v>
      </c>
      <c r="G5964" t="s">
        <v>10</v>
      </c>
      <c r="H5964">
        <v>320</v>
      </c>
      <c r="J5964">
        <v>1981</v>
      </c>
      <c r="K5964">
        <v>275</v>
      </c>
      <c r="L5964" s="1">
        <v>29861</v>
      </c>
      <c r="M5964">
        <v>1660</v>
      </c>
      <c r="N5964">
        <v>1981</v>
      </c>
      <c r="O5964">
        <v>74587</v>
      </c>
    </row>
    <row r="5965" spans="1:15" x14ac:dyDescent="0.25">
      <c r="A5965" t="s">
        <v>70</v>
      </c>
      <c r="B5965">
        <v>2021</v>
      </c>
      <c r="D5965" s="1">
        <v>44405</v>
      </c>
      <c r="E5965" t="s">
        <v>8</v>
      </c>
      <c r="F5965" t="s">
        <v>9</v>
      </c>
      <c r="G5965" t="s">
        <v>10</v>
      </c>
      <c r="H5965">
        <v>650</v>
      </c>
      <c r="J5965">
        <v>1982</v>
      </c>
      <c r="K5965">
        <v>275</v>
      </c>
      <c r="L5965" s="1">
        <v>30226</v>
      </c>
      <c r="M5965">
        <v>3</v>
      </c>
      <c r="N5965">
        <v>1982</v>
      </c>
      <c r="O5965">
        <v>80143</v>
      </c>
    </row>
    <row r="5966" spans="1:15" x14ac:dyDescent="0.25">
      <c r="A5966" t="s">
        <v>70</v>
      </c>
      <c r="B5966">
        <v>2021</v>
      </c>
      <c r="D5966" s="1">
        <v>44406</v>
      </c>
      <c r="E5966" t="s">
        <v>8</v>
      </c>
      <c r="F5966" t="s">
        <v>9</v>
      </c>
      <c r="G5966" t="s">
        <v>10</v>
      </c>
      <c r="H5966">
        <v>762</v>
      </c>
      <c r="J5966">
        <v>1983</v>
      </c>
      <c r="K5966">
        <v>275</v>
      </c>
      <c r="L5966" s="1">
        <v>30591</v>
      </c>
      <c r="M5966">
        <v>2780</v>
      </c>
      <c r="N5966">
        <v>1983</v>
      </c>
      <c r="O5966">
        <v>124396</v>
      </c>
    </row>
    <row r="5967" spans="1:15" x14ac:dyDescent="0.25">
      <c r="A5967" t="s">
        <v>70</v>
      </c>
      <c r="B5967">
        <v>2021</v>
      </c>
      <c r="D5967" s="1">
        <v>44407</v>
      </c>
      <c r="E5967" t="s">
        <v>8</v>
      </c>
      <c r="F5967" t="s">
        <v>9</v>
      </c>
      <c r="G5967" t="s">
        <v>10</v>
      </c>
      <c r="H5967">
        <v>153</v>
      </c>
      <c r="J5967">
        <v>1984</v>
      </c>
      <c r="K5967">
        <v>275</v>
      </c>
      <c r="L5967" s="1">
        <v>30956</v>
      </c>
      <c r="M5967">
        <v>58</v>
      </c>
      <c r="N5967">
        <v>1984</v>
      </c>
      <c r="O5967">
        <v>113216</v>
      </c>
    </row>
    <row r="5968" spans="1:15" x14ac:dyDescent="0.25">
      <c r="A5968" t="s">
        <v>70</v>
      </c>
      <c r="B5968">
        <v>2021</v>
      </c>
      <c r="D5968" s="1">
        <v>44408</v>
      </c>
      <c r="E5968" t="s">
        <v>8</v>
      </c>
      <c r="F5968" t="s">
        <v>9</v>
      </c>
      <c r="G5968" t="s">
        <v>10</v>
      </c>
      <c r="H5968">
        <v>67</v>
      </c>
      <c r="J5968">
        <v>1985</v>
      </c>
      <c r="K5968">
        <v>275</v>
      </c>
      <c r="L5968" s="1">
        <v>31322</v>
      </c>
      <c r="M5968">
        <v>63</v>
      </c>
      <c r="N5968">
        <v>1985</v>
      </c>
      <c r="O5968">
        <v>52810</v>
      </c>
    </row>
    <row r="5969" spans="1:15" x14ac:dyDescent="0.25">
      <c r="A5969" t="s">
        <v>70</v>
      </c>
      <c r="B5969">
        <v>2021</v>
      </c>
      <c r="D5969" s="1">
        <v>44409</v>
      </c>
      <c r="E5969" t="s">
        <v>8</v>
      </c>
      <c r="F5969" t="s">
        <v>9</v>
      </c>
      <c r="G5969" t="s">
        <v>10</v>
      </c>
      <c r="H5969">
        <v>189</v>
      </c>
      <c r="J5969">
        <v>1986</v>
      </c>
      <c r="K5969">
        <v>275</v>
      </c>
      <c r="L5969" s="1">
        <v>31687</v>
      </c>
      <c r="M5969">
        <v>463</v>
      </c>
      <c r="N5969">
        <v>1986</v>
      </c>
      <c r="O5969">
        <v>21964</v>
      </c>
    </row>
    <row r="5970" spans="1:15" x14ac:dyDescent="0.25">
      <c r="A5970" t="s">
        <v>70</v>
      </c>
      <c r="B5970">
        <v>2021</v>
      </c>
      <c r="D5970" s="1">
        <v>44410</v>
      </c>
      <c r="E5970" t="s">
        <v>8</v>
      </c>
      <c r="F5970" t="s">
        <v>9</v>
      </c>
      <c r="G5970" t="s">
        <v>10</v>
      </c>
      <c r="H5970">
        <v>16</v>
      </c>
      <c r="J5970">
        <v>1987</v>
      </c>
      <c r="K5970">
        <v>275</v>
      </c>
      <c r="L5970" s="1">
        <v>32052</v>
      </c>
      <c r="M5970">
        <v>0</v>
      </c>
      <c r="N5970">
        <v>1987</v>
      </c>
      <c r="O5970">
        <v>48511</v>
      </c>
    </row>
    <row r="5971" spans="1:15" x14ac:dyDescent="0.25">
      <c r="A5971" t="s">
        <v>70</v>
      </c>
      <c r="B5971">
        <v>2021</v>
      </c>
      <c r="D5971" s="1">
        <v>44411</v>
      </c>
      <c r="E5971" t="s">
        <v>8</v>
      </c>
      <c r="F5971" t="s">
        <v>9</v>
      </c>
      <c r="G5971" t="s">
        <v>10</v>
      </c>
      <c r="H5971">
        <v>433</v>
      </c>
      <c r="J5971">
        <v>1988</v>
      </c>
      <c r="K5971">
        <v>275</v>
      </c>
      <c r="L5971" s="1">
        <v>32417</v>
      </c>
      <c r="M5971">
        <v>15</v>
      </c>
      <c r="N5971">
        <v>1988</v>
      </c>
      <c r="O5971">
        <v>26362</v>
      </c>
    </row>
    <row r="5972" spans="1:15" x14ac:dyDescent="0.25">
      <c r="A5972" t="s">
        <v>70</v>
      </c>
      <c r="B5972">
        <v>2021</v>
      </c>
      <c r="D5972" s="1">
        <v>44412</v>
      </c>
      <c r="E5972" t="s">
        <v>8</v>
      </c>
      <c r="F5972" t="s">
        <v>9</v>
      </c>
      <c r="G5972" t="s">
        <v>10</v>
      </c>
      <c r="H5972">
        <v>433</v>
      </c>
      <c r="J5972">
        <v>1989</v>
      </c>
      <c r="K5972">
        <v>275</v>
      </c>
      <c r="L5972" s="1">
        <v>32783</v>
      </c>
      <c r="M5972">
        <v>83</v>
      </c>
      <c r="N5972">
        <v>1989</v>
      </c>
      <c r="O5972">
        <v>129969</v>
      </c>
    </row>
    <row r="5973" spans="1:15" x14ac:dyDescent="0.25">
      <c r="A5973" t="s">
        <v>70</v>
      </c>
      <c r="B5973">
        <v>2021</v>
      </c>
      <c r="D5973" s="1">
        <v>44413</v>
      </c>
      <c r="E5973" t="s">
        <v>8</v>
      </c>
      <c r="F5973" t="s">
        <v>9</v>
      </c>
      <c r="G5973" t="s">
        <v>10</v>
      </c>
      <c r="H5973">
        <v>42</v>
      </c>
      <c r="J5973">
        <v>1990</v>
      </c>
      <c r="K5973">
        <v>275</v>
      </c>
      <c r="L5973" s="1">
        <v>33148</v>
      </c>
      <c r="M5973">
        <v>716</v>
      </c>
      <c r="N5973">
        <v>1990</v>
      </c>
      <c r="O5973">
        <v>53820</v>
      </c>
    </row>
    <row r="5974" spans="1:15" x14ac:dyDescent="0.25">
      <c r="A5974" t="s">
        <v>70</v>
      </c>
      <c r="B5974">
        <v>2021</v>
      </c>
      <c r="D5974" s="1">
        <v>44414</v>
      </c>
      <c r="E5974" t="s">
        <v>8</v>
      </c>
      <c r="F5974" t="s">
        <v>9</v>
      </c>
      <c r="G5974" t="s">
        <v>10</v>
      </c>
      <c r="H5974">
        <v>54</v>
      </c>
      <c r="J5974">
        <v>1991</v>
      </c>
      <c r="K5974">
        <v>275</v>
      </c>
      <c r="L5974" s="1">
        <v>33513</v>
      </c>
      <c r="M5974">
        <v>69</v>
      </c>
      <c r="N5974">
        <v>1991</v>
      </c>
      <c r="O5974">
        <v>44408</v>
      </c>
    </row>
    <row r="5975" spans="1:15" x14ac:dyDescent="0.25">
      <c r="A5975" t="s">
        <v>70</v>
      </c>
      <c r="B5975">
        <v>2021</v>
      </c>
      <c r="D5975" s="1">
        <v>44415</v>
      </c>
      <c r="E5975" t="s">
        <v>8</v>
      </c>
      <c r="F5975" t="s">
        <v>9</v>
      </c>
      <c r="G5975" t="s">
        <v>10</v>
      </c>
      <c r="H5975">
        <v>332</v>
      </c>
      <c r="J5975">
        <v>1992</v>
      </c>
      <c r="K5975">
        <v>275</v>
      </c>
      <c r="L5975" s="1">
        <v>33878</v>
      </c>
      <c r="M5975">
        <v>194</v>
      </c>
      <c r="N5975">
        <v>1992</v>
      </c>
      <c r="O5975">
        <v>93450.5</v>
      </c>
    </row>
    <row r="5976" spans="1:15" x14ac:dyDescent="0.25">
      <c r="A5976" t="s">
        <v>70</v>
      </c>
      <c r="B5976">
        <v>2021</v>
      </c>
      <c r="D5976" s="1">
        <v>44416</v>
      </c>
      <c r="E5976" t="s">
        <v>8</v>
      </c>
      <c r="F5976" t="s">
        <v>9</v>
      </c>
      <c r="G5976" t="s">
        <v>10</v>
      </c>
      <c r="H5976">
        <v>91</v>
      </c>
      <c r="J5976">
        <v>1993</v>
      </c>
      <c r="K5976">
        <v>275</v>
      </c>
      <c r="L5976" s="1">
        <v>34244</v>
      </c>
      <c r="M5976">
        <v>101</v>
      </c>
      <c r="N5976">
        <v>1993</v>
      </c>
      <c r="O5976">
        <v>193180</v>
      </c>
    </row>
    <row r="5977" spans="1:15" x14ac:dyDescent="0.25">
      <c r="A5977" t="s">
        <v>70</v>
      </c>
      <c r="B5977">
        <v>2021</v>
      </c>
      <c r="D5977" s="1">
        <v>44417</v>
      </c>
      <c r="E5977" t="s">
        <v>8</v>
      </c>
      <c r="F5977" t="s">
        <v>9</v>
      </c>
      <c r="G5977" t="s">
        <v>10</v>
      </c>
      <c r="H5977">
        <v>107</v>
      </c>
      <c r="J5977">
        <v>1994</v>
      </c>
      <c r="K5977">
        <v>275</v>
      </c>
      <c r="L5977" s="1">
        <v>34609</v>
      </c>
      <c r="M5977">
        <v>1682</v>
      </c>
      <c r="N5977">
        <v>1994</v>
      </c>
      <c r="O5977">
        <v>80527</v>
      </c>
    </row>
    <row r="5978" spans="1:15" x14ac:dyDescent="0.25">
      <c r="A5978" t="s">
        <v>70</v>
      </c>
      <c r="B5978">
        <v>2021</v>
      </c>
      <c r="D5978" s="1">
        <v>44418</v>
      </c>
      <c r="E5978" t="s">
        <v>8</v>
      </c>
      <c r="F5978" t="s">
        <v>9</v>
      </c>
      <c r="G5978" t="s">
        <v>10</v>
      </c>
      <c r="H5978">
        <v>204</v>
      </c>
      <c r="J5978">
        <v>1995</v>
      </c>
      <c r="K5978">
        <v>275</v>
      </c>
      <c r="L5978" s="1">
        <v>34974</v>
      </c>
      <c r="M5978">
        <v>1007</v>
      </c>
      <c r="N5978">
        <v>1995</v>
      </c>
      <c r="O5978">
        <v>57795</v>
      </c>
    </row>
    <row r="5979" spans="1:15" x14ac:dyDescent="0.25">
      <c r="A5979" t="s">
        <v>70</v>
      </c>
      <c r="B5979">
        <v>2021</v>
      </c>
      <c r="D5979" s="1">
        <v>44419</v>
      </c>
      <c r="E5979" t="s">
        <v>8</v>
      </c>
      <c r="F5979" t="s">
        <v>9</v>
      </c>
      <c r="G5979" t="s">
        <v>10</v>
      </c>
      <c r="H5979">
        <v>208</v>
      </c>
      <c r="J5979">
        <v>1999</v>
      </c>
      <c r="K5979">
        <v>275</v>
      </c>
      <c r="L5979" s="1">
        <v>36435</v>
      </c>
      <c r="M5979">
        <v>4724</v>
      </c>
      <c r="N5979">
        <v>1999</v>
      </c>
      <c r="O5979">
        <v>99099</v>
      </c>
    </row>
    <row r="5980" spans="1:15" x14ac:dyDescent="0.25">
      <c r="A5980" t="s">
        <v>70</v>
      </c>
      <c r="B5980">
        <v>2021</v>
      </c>
      <c r="D5980" s="1">
        <v>44420</v>
      </c>
      <c r="E5980" t="s">
        <v>8</v>
      </c>
      <c r="F5980" t="s">
        <v>9</v>
      </c>
      <c r="G5980" t="s">
        <v>10</v>
      </c>
      <c r="H5980">
        <v>347</v>
      </c>
      <c r="J5980">
        <v>2000</v>
      </c>
      <c r="K5980">
        <v>275</v>
      </c>
      <c r="L5980" s="1">
        <v>36800</v>
      </c>
      <c r="M5980">
        <v>0</v>
      </c>
      <c r="N5980">
        <v>2000</v>
      </c>
      <c r="O5980">
        <v>46560</v>
      </c>
    </row>
    <row r="5981" spans="1:15" x14ac:dyDescent="0.25">
      <c r="A5981" t="s">
        <v>70</v>
      </c>
      <c r="B5981">
        <v>2021</v>
      </c>
      <c r="D5981" s="1">
        <v>44421</v>
      </c>
      <c r="E5981" t="s">
        <v>8</v>
      </c>
      <c r="F5981" t="s">
        <v>9</v>
      </c>
      <c r="G5981" t="s">
        <v>10</v>
      </c>
      <c r="H5981">
        <v>13</v>
      </c>
      <c r="J5981">
        <v>2001</v>
      </c>
      <c r="K5981">
        <v>275</v>
      </c>
      <c r="L5981" s="1">
        <v>37166</v>
      </c>
      <c r="M5981">
        <v>34</v>
      </c>
      <c r="N5981">
        <v>2001</v>
      </c>
      <c r="O5981">
        <v>49792</v>
      </c>
    </row>
    <row r="5982" spans="1:15" x14ac:dyDescent="0.25">
      <c r="A5982" t="s">
        <v>70</v>
      </c>
      <c r="B5982">
        <v>2021</v>
      </c>
      <c r="D5982" s="1">
        <v>44422</v>
      </c>
      <c r="E5982" t="s">
        <v>8</v>
      </c>
      <c r="F5982" t="s">
        <v>9</v>
      </c>
      <c r="G5982" t="s">
        <v>10</v>
      </c>
      <c r="H5982">
        <v>43</v>
      </c>
      <c r="J5982">
        <v>2002</v>
      </c>
      <c r="K5982">
        <v>275</v>
      </c>
      <c r="L5982" s="1">
        <v>37531</v>
      </c>
      <c r="M5982">
        <v>174</v>
      </c>
      <c r="N5982">
        <v>2002</v>
      </c>
      <c r="O5982">
        <v>61208</v>
      </c>
    </row>
    <row r="5983" spans="1:15" x14ac:dyDescent="0.25">
      <c r="A5983" t="s">
        <v>70</v>
      </c>
      <c r="B5983">
        <v>2021</v>
      </c>
      <c r="D5983" s="1">
        <v>44423</v>
      </c>
      <c r="E5983" t="s">
        <v>8</v>
      </c>
      <c r="F5983" t="s">
        <v>9</v>
      </c>
      <c r="G5983" t="s">
        <v>10</v>
      </c>
      <c r="H5983">
        <v>150</v>
      </c>
      <c r="J5983">
        <v>2003</v>
      </c>
      <c r="K5983">
        <v>275</v>
      </c>
      <c r="L5983" s="1">
        <v>37896</v>
      </c>
      <c r="M5983">
        <v>833</v>
      </c>
      <c r="N5983">
        <v>2003</v>
      </c>
      <c r="O5983">
        <v>50252</v>
      </c>
    </row>
    <row r="5984" spans="1:15" x14ac:dyDescent="0.25">
      <c r="A5984" t="s">
        <v>70</v>
      </c>
      <c r="B5984">
        <v>2021</v>
      </c>
      <c r="D5984" s="1">
        <v>44424</v>
      </c>
      <c r="E5984" t="s">
        <v>8</v>
      </c>
      <c r="F5984" t="s">
        <v>9</v>
      </c>
      <c r="G5984" t="s">
        <v>10</v>
      </c>
      <c r="H5984">
        <v>493</v>
      </c>
      <c r="J5984">
        <v>2004</v>
      </c>
      <c r="K5984">
        <v>275</v>
      </c>
      <c r="L5984" s="1">
        <v>38261</v>
      </c>
      <c r="M5984">
        <v>458</v>
      </c>
      <c r="N5984">
        <v>2004</v>
      </c>
      <c r="O5984">
        <v>70185</v>
      </c>
    </row>
    <row r="5985" spans="1:15" x14ac:dyDescent="0.25">
      <c r="A5985" t="s">
        <v>70</v>
      </c>
      <c r="B5985">
        <v>2021</v>
      </c>
      <c r="D5985" s="1">
        <v>44425</v>
      </c>
      <c r="E5985" t="s">
        <v>8</v>
      </c>
      <c r="F5985" t="s">
        <v>9</v>
      </c>
      <c r="G5985" t="s">
        <v>10</v>
      </c>
      <c r="H5985">
        <v>622</v>
      </c>
      <c r="J5985">
        <v>2005</v>
      </c>
      <c r="K5985">
        <v>275</v>
      </c>
      <c r="L5985" s="1">
        <v>38627</v>
      </c>
      <c r="M5985">
        <v>46</v>
      </c>
      <c r="N5985">
        <v>2005</v>
      </c>
      <c r="O5985">
        <v>28822</v>
      </c>
    </row>
    <row r="5986" spans="1:15" x14ac:dyDescent="0.25">
      <c r="A5986" t="s">
        <v>70</v>
      </c>
      <c r="B5986">
        <v>2021</v>
      </c>
      <c r="D5986" s="1">
        <v>44426</v>
      </c>
      <c r="E5986" t="s">
        <v>8</v>
      </c>
      <c r="F5986" t="s">
        <v>9</v>
      </c>
      <c r="G5986" t="s">
        <v>10</v>
      </c>
      <c r="H5986">
        <v>1038</v>
      </c>
      <c r="J5986">
        <v>2006</v>
      </c>
      <c r="K5986">
        <v>275</v>
      </c>
      <c r="L5986" s="1">
        <v>38992</v>
      </c>
      <c r="M5986">
        <v>12</v>
      </c>
      <c r="N5986">
        <v>2006</v>
      </c>
      <c r="O5986">
        <v>36830</v>
      </c>
    </row>
    <row r="5987" spans="1:15" x14ac:dyDescent="0.25">
      <c r="A5987" t="s">
        <v>70</v>
      </c>
      <c r="B5987">
        <v>2021</v>
      </c>
      <c r="D5987" s="1">
        <v>44427</v>
      </c>
      <c r="E5987" t="s">
        <v>8</v>
      </c>
      <c r="F5987" t="s">
        <v>9</v>
      </c>
      <c r="G5987" t="s">
        <v>10</v>
      </c>
      <c r="H5987">
        <v>1402</v>
      </c>
      <c r="J5987">
        <v>2007</v>
      </c>
      <c r="K5987">
        <v>275</v>
      </c>
      <c r="L5987" s="1">
        <v>39357</v>
      </c>
      <c r="M5987">
        <v>921</v>
      </c>
      <c r="N5987">
        <v>2007</v>
      </c>
      <c r="O5987">
        <v>19127</v>
      </c>
    </row>
    <row r="5988" spans="1:15" x14ac:dyDescent="0.25">
      <c r="A5988" t="s">
        <v>70</v>
      </c>
      <c r="B5988">
        <v>2021</v>
      </c>
      <c r="D5988" s="1">
        <v>44428</v>
      </c>
      <c r="E5988" t="s">
        <v>8</v>
      </c>
      <c r="F5988" t="s">
        <v>9</v>
      </c>
      <c r="G5988" t="s">
        <v>10</v>
      </c>
      <c r="H5988">
        <v>1551</v>
      </c>
      <c r="J5988">
        <v>2008</v>
      </c>
      <c r="K5988">
        <v>275</v>
      </c>
      <c r="L5988" s="1">
        <v>39722</v>
      </c>
      <c r="M5988">
        <v>33</v>
      </c>
      <c r="N5988">
        <v>2008</v>
      </c>
      <c r="O5988">
        <v>58584</v>
      </c>
    </row>
    <row r="5989" spans="1:15" x14ac:dyDescent="0.25">
      <c r="A5989" t="s">
        <v>70</v>
      </c>
      <c r="B5989">
        <v>2021</v>
      </c>
      <c r="D5989" s="1">
        <v>44429</v>
      </c>
      <c r="E5989" t="s">
        <v>8</v>
      </c>
      <c r="F5989" t="s">
        <v>9</v>
      </c>
      <c r="G5989" t="s">
        <v>10</v>
      </c>
      <c r="H5989">
        <v>1960</v>
      </c>
      <c r="J5989">
        <v>2009</v>
      </c>
      <c r="K5989">
        <v>275</v>
      </c>
      <c r="L5989" s="1">
        <v>40088</v>
      </c>
      <c r="M5989">
        <v>4606</v>
      </c>
      <c r="N5989">
        <v>2009</v>
      </c>
      <c r="O5989">
        <v>138617</v>
      </c>
    </row>
    <row r="5990" spans="1:15" x14ac:dyDescent="0.25">
      <c r="A5990" t="s">
        <v>70</v>
      </c>
      <c r="B5990">
        <v>2021</v>
      </c>
      <c r="D5990" s="1">
        <v>44430</v>
      </c>
      <c r="E5990" t="s">
        <v>8</v>
      </c>
      <c r="F5990" t="s">
        <v>9</v>
      </c>
      <c r="G5990" t="s">
        <v>10</v>
      </c>
      <c r="H5990">
        <v>1560</v>
      </c>
      <c r="J5990">
        <v>2010</v>
      </c>
      <c r="K5990">
        <v>275</v>
      </c>
      <c r="L5990" s="1">
        <v>40453</v>
      </c>
      <c r="M5990">
        <v>474</v>
      </c>
      <c r="N5990">
        <v>2010</v>
      </c>
      <c r="O5990">
        <v>56316</v>
      </c>
    </row>
    <row r="5991" spans="1:15" x14ac:dyDescent="0.25">
      <c r="A5991" t="s">
        <v>70</v>
      </c>
      <c r="B5991">
        <v>2021</v>
      </c>
      <c r="D5991" s="1">
        <v>44431</v>
      </c>
      <c r="E5991" t="s">
        <v>8</v>
      </c>
      <c r="F5991" t="s">
        <v>9</v>
      </c>
      <c r="G5991" t="s">
        <v>10</v>
      </c>
      <c r="H5991">
        <v>1002</v>
      </c>
      <c r="J5991">
        <v>2011</v>
      </c>
      <c r="K5991">
        <v>275</v>
      </c>
      <c r="L5991" s="1">
        <v>40818</v>
      </c>
      <c r="M5991">
        <v>2077</v>
      </c>
      <c r="N5991">
        <v>2011</v>
      </c>
      <c r="O5991">
        <v>62222</v>
      </c>
    </row>
    <row r="5992" spans="1:15" x14ac:dyDescent="0.25">
      <c r="A5992" t="s">
        <v>70</v>
      </c>
      <c r="B5992">
        <v>2021</v>
      </c>
      <c r="D5992" s="1">
        <v>44432</v>
      </c>
      <c r="E5992" t="s">
        <v>8</v>
      </c>
      <c r="F5992" t="s">
        <v>9</v>
      </c>
      <c r="G5992" t="s">
        <v>10</v>
      </c>
      <c r="H5992">
        <v>770</v>
      </c>
      <c r="J5992">
        <v>2012</v>
      </c>
      <c r="K5992">
        <v>275</v>
      </c>
      <c r="L5992" s="1">
        <v>41183</v>
      </c>
      <c r="M5992">
        <v>379</v>
      </c>
      <c r="N5992">
        <v>2012</v>
      </c>
      <c r="O5992">
        <v>107723</v>
      </c>
    </row>
    <row r="5993" spans="1:15" x14ac:dyDescent="0.25">
      <c r="A5993" t="s">
        <v>70</v>
      </c>
      <c r="B5993">
        <v>2021</v>
      </c>
      <c r="D5993" s="1">
        <v>44433</v>
      </c>
      <c r="E5993" t="s">
        <v>8</v>
      </c>
      <c r="F5993" t="s">
        <v>9</v>
      </c>
      <c r="G5993" t="s">
        <v>10</v>
      </c>
      <c r="H5993">
        <v>515</v>
      </c>
      <c r="J5993">
        <v>2013</v>
      </c>
      <c r="K5993">
        <v>275</v>
      </c>
      <c r="L5993" s="1">
        <v>41549</v>
      </c>
      <c r="M5993">
        <v>773</v>
      </c>
      <c r="N5993">
        <v>2013</v>
      </c>
      <c r="O5993">
        <v>108587</v>
      </c>
    </row>
    <row r="5994" spans="1:15" x14ac:dyDescent="0.25">
      <c r="A5994" t="s">
        <v>70</v>
      </c>
      <c r="B5994">
        <v>2021</v>
      </c>
      <c r="D5994" s="1">
        <v>44434</v>
      </c>
      <c r="E5994" t="s">
        <v>8</v>
      </c>
      <c r="F5994" t="s">
        <v>9</v>
      </c>
      <c r="G5994" t="s">
        <v>10</v>
      </c>
      <c r="H5994">
        <v>370</v>
      </c>
      <c r="J5994">
        <v>2014</v>
      </c>
      <c r="K5994">
        <v>275</v>
      </c>
      <c r="L5994" s="1">
        <v>41914</v>
      </c>
      <c r="M5994">
        <v>504</v>
      </c>
      <c r="N5994">
        <v>2014</v>
      </c>
      <c r="O5994">
        <v>56593</v>
      </c>
    </row>
    <row r="5995" spans="1:15" x14ac:dyDescent="0.25">
      <c r="A5995" t="s">
        <v>70</v>
      </c>
      <c r="B5995">
        <v>2021</v>
      </c>
      <c r="D5995" s="1">
        <v>44435</v>
      </c>
      <c r="E5995" t="s">
        <v>8</v>
      </c>
      <c r="F5995" t="s">
        <v>9</v>
      </c>
      <c r="G5995" t="s">
        <v>10</v>
      </c>
      <c r="H5995">
        <v>160</v>
      </c>
      <c r="J5995">
        <v>2015</v>
      </c>
      <c r="K5995">
        <v>275</v>
      </c>
      <c r="L5995" t="s">
        <v>76</v>
      </c>
      <c r="M5995" t="s">
        <v>76</v>
      </c>
      <c r="N5995" t="s">
        <v>76</v>
      </c>
      <c r="O5995" t="s">
        <v>76</v>
      </c>
    </row>
    <row r="5996" spans="1:15" x14ac:dyDescent="0.25">
      <c r="A5996" t="s">
        <v>70</v>
      </c>
      <c r="B5996">
        <v>2021</v>
      </c>
      <c r="D5996" s="1">
        <v>44436</v>
      </c>
      <c r="E5996" t="s">
        <v>8</v>
      </c>
      <c r="F5996" t="s">
        <v>9</v>
      </c>
      <c r="G5996" t="s">
        <v>10</v>
      </c>
      <c r="H5996">
        <v>50</v>
      </c>
      <c r="J5996">
        <v>2016</v>
      </c>
      <c r="K5996">
        <v>275</v>
      </c>
      <c r="L5996" s="1">
        <v>42644</v>
      </c>
      <c r="M5996">
        <v>1381</v>
      </c>
      <c r="N5996">
        <v>2016</v>
      </c>
      <c r="O5996">
        <v>80351</v>
      </c>
    </row>
    <row r="5997" spans="1:15" x14ac:dyDescent="0.25">
      <c r="A5997" t="s">
        <v>70</v>
      </c>
      <c r="B5997">
        <v>2021</v>
      </c>
      <c r="D5997" s="1">
        <v>44437</v>
      </c>
      <c r="E5997" t="s">
        <v>8</v>
      </c>
      <c r="F5997" t="s">
        <v>9</v>
      </c>
      <c r="G5997" t="s">
        <v>10</v>
      </c>
      <c r="H5997">
        <v>459</v>
      </c>
      <c r="J5997">
        <v>2017</v>
      </c>
      <c r="K5997">
        <v>275</v>
      </c>
      <c r="L5997" s="1">
        <v>43010</v>
      </c>
      <c r="M5997">
        <v>7</v>
      </c>
      <c r="N5997">
        <v>2017</v>
      </c>
      <c r="O5997">
        <v>84889</v>
      </c>
    </row>
    <row r="5998" spans="1:15" x14ac:dyDescent="0.25">
      <c r="A5998" t="s">
        <v>70</v>
      </c>
      <c r="B5998">
        <v>2021</v>
      </c>
      <c r="D5998" s="1">
        <v>44438</v>
      </c>
      <c r="E5998" t="s">
        <v>8</v>
      </c>
      <c r="F5998" t="s">
        <v>9</v>
      </c>
      <c r="G5998" t="s">
        <v>10</v>
      </c>
      <c r="H5998">
        <v>857</v>
      </c>
      <c r="J5998">
        <v>2018</v>
      </c>
      <c r="K5998">
        <v>275</v>
      </c>
      <c r="L5998" s="1">
        <v>43375</v>
      </c>
      <c r="M5998">
        <v>1140</v>
      </c>
      <c r="N5998">
        <v>2018</v>
      </c>
      <c r="O5998">
        <v>102393</v>
      </c>
    </row>
    <row r="5999" spans="1:15" x14ac:dyDescent="0.25">
      <c r="A5999" t="s">
        <v>70</v>
      </c>
      <c r="B5999">
        <v>2021</v>
      </c>
      <c r="D5999" s="1">
        <v>44439</v>
      </c>
      <c r="E5999" t="s">
        <v>8</v>
      </c>
      <c r="F5999" t="s">
        <v>9</v>
      </c>
      <c r="G5999" t="s">
        <v>10</v>
      </c>
      <c r="H5999">
        <v>875</v>
      </c>
      <c r="J5999">
        <v>2019</v>
      </c>
      <c r="K5999">
        <v>275</v>
      </c>
      <c r="L5999" s="1">
        <v>43740</v>
      </c>
      <c r="M5999">
        <v>1400</v>
      </c>
      <c r="N5999">
        <v>2019</v>
      </c>
      <c r="O5999">
        <v>132897</v>
      </c>
    </row>
    <row r="6000" spans="1:15" x14ac:dyDescent="0.25">
      <c r="A6000" t="s">
        <v>70</v>
      </c>
      <c r="B6000">
        <v>2021</v>
      </c>
      <c r="D6000" s="1">
        <v>44440</v>
      </c>
      <c r="E6000" t="s">
        <v>8</v>
      </c>
      <c r="F6000" t="s">
        <v>9</v>
      </c>
      <c r="G6000" t="s">
        <v>10</v>
      </c>
      <c r="H6000">
        <v>771</v>
      </c>
      <c r="J6000">
        <v>2020</v>
      </c>
      <c r="K6000">
        <v>275</v>
      </c>
      <c r="L6000" s="1">
        <v>44105</v>
      </c>
      <c r="M6000">
        <v>118</v>
      </c>
      <c r="N6000">
        <v>2020</v>
      </c>
      <c r="O6000">
        <v>49436.526315800002</v>
      </c>
    </row>
    <row r="6001" spans="1:15" x14ac:dyDescent="0.25">
      <c r="A6001" t="s">
        <v>70</v>
      </c>
      <c r="B6001">
        <v>2021</v>
      </c>
      <c r="D6001" s="1">
        <v>44441</v>
      </c>
      <c r="E6001" t="s">
        <v>8</v>
      </c>
      <c r="F6001" t="s">
        <v>9</v>
      </c>
      <c r="G6001" t="s">
        <v>10</v>
      </c>
      <c r="H6001">
        <v>792</v>
      </c>
      <c r="J6001">
        <v>2021</v>
      </c>
      <c r="K6001">
        <v>275</v>
      </c>
      <c r="L6001" s="1">
        <v>44471</v>
      </c>
      <c r="M6001">
        <v>1397</v>
      </c>
      <c r="N6001">
        <v>2021</v>
      </c>
      <c r="O6001">
        <v>58770</v>
      </c>
    </row>
    <row r="6002" spans="1:15" x14ac:dyDescent="0.25">
      <c r="A6002" t="s">
        <v>70</v>
      </c>
      <c r="B6002">
        <v>2021</v>
      </c>
      <c r="D6002" s="1">
        <v>44442</v>
      </c>
      <c r="E6002" t="s">
        <v>8</v>
      </c>
      <c r="F6002" t="s">
        <v>9</v>
      </c>
      <c r="G6002" t="s">
        <v>10</v>
      </c>
      <c r="H6002">
        <v>337</v>
      </c>
      <c r="J6002">
        <v>1971</v>
      </c>
      <c r="K6002">
        <v>276</v>
      </c>
      <c r="L6002" s="1">
        <v>26209</v>
      </c>
      <c r="M6002">
        <v>5</v>
      </c>
      <c r="N6002">
        <v>1971</v>
      </c>
      <c r="O6002">
        <v>40077</v>
      </c>
    </row>
    <row r="6003" spans="1:15" x14ac:dyDescent="0.25">
      <c r="A6003" t="s">
        <v>70</v>
      </c>
      <c r="B6003">
        <v>2021</v>
      </c>
      <c r="D6003" s="1">
        <v>44443</v>
      </c>
      <c r="E6003" t="s">
        <v>8</v>
      </c>
      <c r="F6003" t="s">
        <v>9</v>
      </c>
      <c r="G6003" t="s">
        <v>10</v>
      </c>
      <c r="H6003">
        <v>295</v>
      </c>
      <c r="J6003">
        <v>1972</v>
      </c>
      <c r="K6003">
        <v>276</v>
      </c>
      <c r="L6003" s="1">
        <v>26574</v>
      </c>
      <c r="M6003">
        <v>648</v>
      </c>
      <c r="N6003">
        <v>1972</v>
      </c>
      <c r="O6003">
        <v>50654</v>
      </c>
    </row>
    <row r="6004" spans="1:15" x14ac:dyDescent="0.25">
      <c r="A6004" t="s">
        <v>70</v>
      </c>
      <c r="B6004">
        <v>2021</v>
      </c>
      <c r="D6004" s="1">
        <v>44444</v>
      </c>
      <c r="E6004" t="s">
        <v>8</v>
      </c>
      <c r="F6004" t="s">
        <v>9</v>
      </c>
      <c r="G6004" t="s">
        <v>10</v>
      </c>
      <c r="H6004">
        <v>13</v>
      </c>
      <c r="J6004">
        <v>1973</v>
      </c>
      <c r="K6004">
        <v>276</v>
      </c>
      <c r="L6004" s="1">
        <v>26940</v>
      </c>
      <c r="M6004">
        <v>176</v>
      </c>
      <c r="N6004">
        <v>1973</v>
      </c>
      <c r="O6004">
        <v>48590</v>
      </c>
    </row>
    <row r="6005" spans="1:15" x14ac:dyDescent="0.25">
      <c r="A6005" t="s">
        <v>70</v>
      </c>
      <c r="B6005">
        <v>2021</v>
      </c>
      <c r="D6005" s="1">
        <v>44445</v>
      </c>
      <c r="E6005" t="s">
        <v>8</v>
      </c>
      <c r="F6005" t="s">
        <v>9</v>
      </c>
      <c r="G6005" t="s">
        <v>10</v>
      </c>
      <c r="H6005">
        <v>174</v>
      </c>
      <c r="J6005">
        <v>1974</v>
      </c>
      <c r="K6005">
        <v>276</v>
      </c>
      <c r="L6005" t="s">
        <v>76</v>
      </c>
      <c r="M6005" t="s">
        <v>76</v>
      </c>
      <c r="N6005" t="s">
        <v>76</v>
      </c>
      <c r="O6005" t="s">
        <v>76</v>
      </c>
    </row>
    <row r="6006" spans="1:15" x14ac:dyDescent="0.25">
      <c r="A6006" t="s">
        <v>70</v>
      </c>
      <c r="B6006">
        <v>2021</v>
      </c>
      <c r="D6006" s="1">
        <v>44446</v>
      </c>
      <c r="E6006" t="s">
        <v>8</v>
      </c>
      <c r="F6006" t="s">
        <v>9</v>
      </c>
      <c r="G6006" t="s">
        <v>10</v>
      </c>
      <c r="H6006">
        <v>638</v>
      </c>
      <c r="J6006">
        <v>1975</v>
      </c>
      <c r="K6006">
        <v>276</v>
      </c>
      <c r="L6006" s="1">
        <v>27670</v>
      </c>
      <c r="M6006">
        <v>105</v>
      </c>
      <c r="N6006">
        <v>1975</v>
      </c>
      <c r="O6006">
        <v>34402</v>
      </c>
    </row>
    <row r="6007" spans="1:15" x14ac:dyDescent="0.25">
      <c r="A6007" t="s">
        <v>70</v>
      </c>
      <c r="B6007">
        <v>2021</v>
      </c>
      <c r="D6007" s="1">
        <v>44447</v>
      </c>
      <c r="E6007" t="s">
        <v>8</v>
      </c>
      <c r="F6007" t="s">
        <v>9</v>
      </c>
      <c r="G6007" t="s">
        <v>10</v>
      </c>
      <c r="H6007">
        <v>803</v>
      </c>
      <c r="J6007">
        <v>1976</v>
      </c>
      <c r="K6007">
        <v>276</v>
      </c>
      <c r="L6007" s="1">
        <v>28035</v>
      </c>
      <c r="M6007">
        <v>0</v>
      </c>
      <c r="N6007">
        <v>1976</v>
      </c>
      <c r="O6007">
        <v>66490</v>
      </c>
    </row>
    <row r="6008" spans="1:15" x14ac:dyDescent="0.25">
      <c r="A6008" t="s">
        <v>70</v>
      </c>
      <c r="B6008">
        <v>2021</v>
      </c>
      <c r="D6008" s="1">
        <v>44448</v>
      </c>
      <c r="E6008" t="s">
        <v>8</v>
      </c>
      <c r="F6008" t="s">
        <v>9</v>
      </c>
      <c r="G6008" t="s">
        <v>10</v>
      </c>
      <c r="H6008">
        <v>1269</v>
      </c>
      <c r="J6008">
        <v>1977</v>
      </c>
      <c r="K6008">
        <v>276</v>
      </c>
      <c r="L6008" t="s">
        <v>76</v>
      </c>
      <c r="M6008" t="s">
        <v>76</v>
      </c>
      <c r="N6008" t="s">
        <v>76</v>
      </c>
      <c r="O6008" t="s">
        <v>76</v>
      </c>
    </row>
    <row r="6009" spans="1:15" x14ac:dyDescent="0.25">
      <c r="A6009" t="s">
        <v>70</v>
      </c>
      <c r="B6009">
        <v>2021</v>
      </c>
      <c r="D6009" s="1">
        <v>44449</v>
      </c>
      <c r="E6009" t="s">
        <v>8</v>
      </c>
      <c r="F6009" t="s">
        <v>9</v>
      </c>
      <c r="G6009" t="s">
        <v>10</v>
      </c>
      <c r="H6009">
        <v>1127</v>
      </c>
      <c r="J6009">
        <v>1978</v>
      </c>
      <c r="K6009">
        <v>276</v>
      </c>
      <c r="L6009" s="1">
        <v>28766</v>
      </c>
      <c r="M6009">
        <v>877</v>
      </c>
      <c r="N6009">
        <v>1978</v>
      </c>
      <c r="O6009">
        <v>62060</v>
      </c>
    </row>
    <row r="6010" spans="1:15" x14ac:dyDescent="0.25">
      <c r="A6010" t="s">
        <v>70</v>
      </c>
      <c r="B6010">
        <v>2021</v>
      </c>
      <c r="D6010" s="1">
        <v>44450</v>
      </c>
      <c r="E6010" t="s">
        <v>8</v>
      </c>
      <c r="F6010" t="s">
        <v>9</v>
      </c>
      <c r="G6010" t="s">
        <v>10</v>
      </c>
      <c r="H6010">
        <v>375</v>
      </c>
      <c r="J6010">
        <v>1979</v>
      </c>
      <c r="K6010">
        <v>276</v>
      </c>
      <c r="L6010" s="1">
        <v>29131</v>
      </c>
      <c r="M6010">
        <v>1</v>
      </c>
      <c r="N6010">
        <v>1979</v>
      </c>
      <c r="O6010">
        <v>77087</v>
      </c>
    </row>
    <row r="6011" spans="1:15" x14ac:dyDescent="0.25">
      <c r="A6011" t="s">
        <v>70</v>
      </c>
      <c r="B6011">
        <v>2021</v>
      </c>
      <c r="D6011" s="1">
        <v>44451</v>
      </c>
      <c r="E6011" t="s">
        <v>8</v>
      </c>
      <c r="F6011" t="s">
        <v>9</v>
      </c>
      <c r="G6011" t="s">
        <v>10</v>
      </c>
      <c r="H6011">
        <v>1710</v>
      </c>
      <c r="J6011">
        <v>1980</v>
      </c>
      <c r="K6011">
        <v>276</v>
      </c>
      <c r="L6011" s="1">
        <v>29496</v>
      </c>
      <c r="M6011">
        <v>173</v>
      </c>
      <c r="N6011">
        <v>1980</v>
      </c>
      <c r="O6011">
        <v>94277</v>
      </c>
    </row>
    <row r="6012" spans="1:15" x14ac:dyDescent="0.25">
      <c r="A6012" t="s">
        <v>70</v>
      </c>
      <c r="B6012">
        <v>2021</v>
      </c>
      <c r="D6012" s="1">
        <v>44452</v>
      </c>
      <c r="E6012" t="s">
        <v>8</v>
      </c>
      <c r="F6012" t="s">
        <v>9</v>
      </c>
      <c r="G6012" t="s">
        <v>10</v>
      </c>
      <c r="H6012">
        <v>813</v>
      </c>
      <c r="J6012">
        <v>1981</v>
      </c>
      <c r="K6012">
        <v>276</v>
      </c>
      <c r="L6012" s="1">
        <v>29862</v>
      </c>
      <c r="M6012">
        <v>0</v>
      </c>
      <c r="N6012">
        <v>1981</v>
      </c>
      <c r="O6012">
        <v>74587</v>
      </c>
    </row>
    <row r="6013" spans="1:15" x14ac:dyDescent="0.25">
      <c r="A6013" t="s">
        <v>70</v>
      </c>
      <c r="B6013">
        <v>2021</v>
      </c>
      <c r="D6013" s="1">
        <v>44453</v>
      </c>
      <c r="E6013" t="s">
        <v>8</v>
      </c>
      <c r="F6013" t="s">
        <v>9</v>
      </c>
      <c r="G6013" t="s">
        <v>10</v>
      </c>
      <c r="H6013">
        <v>886</v>
      </c>
      <c r="J6013">
        <v>1982</v>
      </c>
      <c r="K6013">
        <v>276</v>
      </c>
      <c r="L6013" s="1">
        <v>30227</v>
      </c>
      <c r="M6013">
        <v>26</v>
      </c>
      <c r="N6013">
        <v>1982</v>
      </c>
      <c r="O6013">
        <v>80169</v>
      </c>
    </row>
    <row r="6014" spans="1:15" x14ac:dyDescent="0.25">
      <c r="A6014" t="s">
        <v>70</v>
      </c>
      <c r="B6014">
        <v>2021</v>
      </c>
      <c r="D6014" s="1">
        <v>44454</v>
      </c>
      <c r="E6014" t="s">
        <v>8</v>
      </c>
      <c r="F6014" t="s">
        <v>9</v>
      </c>
      <c r="G6014" t="s">
        <v>10</v>
      </c>
      <c r="H6014">
        <v>1471</v>
      </c>
      <c r="J6014">
        <v>1983</v>
      </c>
      <c r="K6014">
        <v>276</v>
      </c>
      <c r="L6014" s="1">
        <v>30592</v>
      </c>
      <c r="M6014">
        <v>1083</v>
      </c>
      <c r="N6014">
        <v>1983</v>
      </c>
      <c r="O6014">
        <v>125479</v>
      </c>
    </row>
    <row r="6015" spans="1:15" x14ac:dyDescent="0.25">
      <c r="A6015" t="s">
        <v>70</v>
      </c>
      <c r="B6015">
        <v>2021</v>
      </c>
      <c r="D6015" s="1">
        <v>44455</v>
      </c>
      <c r="E6015" t="s">
        <v>8</v>
      </c>
      <c r="F6015" t="s">
        <v>9</v>
      </c>
      <c r="G6015" t="s">
        <v>10</v>
      </c>
      <c r="H6015">
        <v>1390</v>
      </c>
      <c r="J6015">
        <v>1984</v>
      </c>
      <c r="K6015">
        <v>276</v>
      </c>
      <c r="L6015" s="1">
        <v>30957</v>
      </c>
      <c r="M6015">
        <v>323</v>
      </c>
      <c r="N6015">
        <v>1984</v>
      </c>
      <c r="O6015">
        <v>113539</v>
      </c>
    </row>
    <row r="6016" spans="1:15" x14ac:dyDescent="0.25">
      <c r="A6016" t="s">
        <v>70</v>
      </c>
      <c r="B6016">
        <v>2021</v>
      </c>
      <c r="D6016" s="1">
        <v>44456</v>
      </c>
      <c r="E6016" t="s">
        <v>8</v>
      </c>
      <c r="F6016" t="s">
        <v>9</v>
      </c>
      <c r="G6016" t="s">
        <v>10</v>
      </c>
      <c r="H6016">
        <v>1057</v>
      </c>
      <c r="J6016">
        <v>1985</v>
      </c>
      <c r="K6016">
        <v>276</v>
      </c>
      <c r="L6016" s="1">
        <v>31323</v>
      </c>
      <c r="M6016">
        <v>35</v>
      </c>
      <c r="N6016">
        <v>1985</v>
      </c>
      <c r="O6016">
        <v>52845</v>
      </c>
    </row>
    <row r="6017" spans="1:15" x14ac:dyDescent="0.25">
      <c r="A6017" t="s">
        <v>70</v>
      </c>
      <c r="B6017">
        <v>2021</v>
      </c>
      <c r="D6017" s="1">
        <v>44457</v>
      </c>
      <c r="E6017" t="s">
        <v>8</v>
      </c>
      <c r="F6017" t="s">
        <v>9</v>
      </c>
      <c r="G6017" t="s">
        <v>10</v>
      </c>
      <c r="H6017">
        <v>783</v>
      </c>
      <c r="J6017">
        <v>1986</v>
      </c>
      <c r="K6017">
        <v>276</v>
      </c>
      <c r="L6017" s="1">
        <v>31688</v>
      </c>
      <c r="M6017">
        <v>567</v>
      </c>
      <c r="N6017">
        <v>1986</v>
      </c>
      <c r="O6017">
        <v>22531</v>
      </c>
    </row>
    <row r="6018" spans="1:15" x14ac:dyDescent="0.25">
      <c r="A6018" t="s">
        <v>70</v>
      </c>
      <c r="B6018">
        <v>2021</v>
      </c>
      <c r="D6018" s="1">
        <v>44458</v>
      </c>
      <c r="E6018" t="s">
        <v>8</v>
      </c>
      <c r="F6018" t="s">
        <v>9</v>
      </c>
      <c r="G6018" t="s">
        <v>10</v>
      </c>
      <c r="H6018">
        <v>1400</v>
      </c>
      <c r="J6018">
        <v>1987</v>
      </c>
      <c r="K6018">
        <v>276</v>
      </c>
      <c r="L6018" s="1">
        <v>32053</v>
      </c>
      <c r="M6018">
        <v>0</v>
      </c>
      <c r="N6018">
        <v>1987</v>
      </c>
      <c r="O6018">
        <v>48511</v>
      </c>
    </row>
    <row r="6019" spans="1:15" x14ac:dyDescent="0.25">
      <c r="A6019" t="s">
        <v>70</v>
      </c>
      <c r="B6019">
        <v>2021</v>
      </c>
      <c r="D6019" s="1">
        <v>44459</v>
      </c>
      <c r="E6019" t="s">
        <v>8</v>
      </c>
      <c r="F6019" t="s">
        <v>9</v>
      </c>
      <c r="G6019" t="s">
        <v>10</v>
      </c>
      <c r="H6019">
        <v>1553</v>
      </c>
      <c r="J6019">
        <v>1988</v>
      </c>
      <c r="K6019">
        <v>276</v>
      </c>
      <c r="L6019" s="1">
        <v>32418</v>
      </c>
      <c r="M6019">
        <v>158</v>
      </c>
      <c r="N6019">
        <v>1988</v>
      </c>
      <c r="O6019">
        <v>26520</v>
      </c>
    </row>
    <row r="6020" spans="1:15" x14ac:dyDescent="0.25">
      <c r="A6020" t="s">
        <v>70</v>
      </c>
      <c r="B6020">
        <v>2021</v>
      </c>
      <c r="D6020" s="1">
        <v>44460</v>
      </c>
      <c r="E6020" t="s">
        <v>8</v>
      </c>
      <c r="F6020" t="s">
        <v>9</v>
      </c>
      <c r="G6020" t="s">
        <v>10</v>
      </c>
      <c r="H6020">
        <v>209</v>
      </c>
      <c r="J6020">
        <v>1989</v>
      </c>
      <c r="K6020">
        <v>276</v>
      </c>
      <c r="L6020" s="1">
        <v>32784</v>
      </c>
      <c r="M6020">
        <v>1573</v>
      </c>
      <c r="N6020">
        <v>1989</v>
      </c>
      <c r="O6020">
        <v>131542</v>
      </c>
    </row>
    <row r="6021" spans="1:15" x14ac:dyDescent="0.25">
      <c r="A6021" t="s">
        <v>70</v>
      </c>
      <c r="B6021">
        <v>2021</v>
      </c>
      <c r="D6021" s="1">
        <v>44461</v>
      </c>
      <c r="E6021" t="s">
        <v>8</v>
      </c>
      <c r="F6021" t="s">
        <v>9</v>
      </c>
      <c r="G6021" t="s">
        <v>10</v>
      </c>
      <c r="H6021">
        <v>-3</v>
      </c>
      <c r="J6021">
        <v>1990</v>
      </c>
      <c r="K6021">
        <v>276</v>
      </c>
      <c r="L6021" s="1">
        <v>33149</v>
      </c>
      <c r="M6021">
        <v>505</v>
      </c>
      <c r="N6021">
        <v>1990</v>
      </c>
      <c r="O6021">
        <v>54325</v>
      </c>
    </row>
    <row r="6022" spans="1:15" x14ac:dyDescent="0.25">
      <c r="A6022" t="s">
        <v>70</v>
      </c>
      <c r="B6022">
        <v>2021</v>
      </c>
      <c r="D6022" s="1">
        <v>44462</v>
      </c>
      <c r="E6022" t="s">
        <v>8</v>
      </c>
      <c r="F6022" t="s">
        <v>9</v>
      </c>
      <c r="G6022" t="s">
        <v>10</v>
      </c>
      <c r="H6022">
        <v>295</v>
      </c>
      <c r="J6022">
        <v>1991</v>
      </c>
      <c r="K6022">
        <v>276</v>
      </c>
      <c r="L6022" s="1">
        <v>33514</v>
      </c>
      <c r="M6022">
        <v>340</v>
      </c>
      <c r="N6022">
        <v>1991</v>
      </c>
      <c r="O6022">
        <v>44748</v>
      </c>
    </row>
    <row r="6023" spans="1:15" x14ac:dyDescent="0.25">
      <c r="A6023" t="s">
        <v>70</v>
      </c>
      <c r="B6023">
        <v>2021</v>
      </c>
      <c r="D6023" s="1">
        <v>44463</v>
      </c>
      <c r="E6023" t="s">
        <v>8</v>
      </c>
      <c r="F6023" t="s">
        <v>9</v>
      </c>
      <c r="G6023" t="s">
        <v>10</v>
      </c>
      <c r="H6023">
        <v>97</v>
      </c>
      <c r="J6023">
        <v>1992</v>
      </c>
      <c r="K6023">
        <v>276</v>
      </c>
      <c r="L6023" s="1">
        <v>33879</v>
      </c>
      <c r="M6023">
        <v>147</v>
      </c>
      <c r="N6023">
        <v>1992</v>
      </c>
      <c r="O6023">
        <v>93597.5</v>
      </c>
    </row>
    <row r="6024" spans="1:15" x14ac:dyDescent="0.25">
      <c r="A6024" t="s">
        <v>70</v>
      </c>
      <c r="B6024">
        <v>2021</v>
      </c>
      <c r="D6024" s="1">
        <v>44464</v>
      </c>
      <c r="E6024" t="s">
        <v>8</v>
      </c>
      <c r="F6024" t="s">
        <v>9</v>
      </c>
      <c r="G6024" t="s">
        <v>10</v>
      </c>
      <c r="H6024">
        <v>781</v>
      </c>
      <c r="J6024">
        <v>1993</v>
      </c>
      <c r="K6024">
        <v>276</v>
      </c>
      <c r="L6024" s="1">
        <v>34245</v>
      </c>
      <c r="M6024">
        <v>0</v>
      </c>
      <c r="N6024">
        <v>1993</v>
      </c>
      <c r="O6024">
        <v>193180</v>
      </c>
    </row>
    <row r="6025" spans="1:15" x14ac:dyDescent="0.25">
      <c r="A6025" t="s">
        <v>70</v>
      </c>
      <c r="B6025">
        <v>2021</v>
      </c>
      <c r="D6025" s="1">
        <v>44465</v>
      </c>
      <c r="E6025" t="s">
        <v>8</v>
      </c>
      <c r="F6025" t="s">
        <v>9</v>
      </c>
      <c r="G6025" t="s">
        <v>10</v>
      </c>
      <c r="H6025">
        <v>498</v>
      </c>
      <c r="J6025">
        <v>1994</v>
      </c>
      <c r="K6025">
        <v>276</v>
      </c>
      <c r="L6025" s="1">
        <v>34610</v>
      </c>
      <c r="M6025">
        <v>228</v>
      </c>
      <c r="N6025">
        <v>1994</v>
      </c>
      <c r="O6025">
        <v>80755</v>
      </c>
    </row>
    <row r="6026" spans="1:15" x14ac:dyDescent="0.25">
      <c r="A6026" t="s">
        <v>70</v>
      </c>
      <c r="B6026">
        <v>2021</v>
      </c>
      <c r="D6026" s="1">
        <v>44466</v>
      </c>
      <c r="E6026" t="s">
        <v>8</v>
      </c>
      <c r="F6026" t="s">
        <v>9</v>
      </c>
      <c r="G6026" t="s">
        <v>10</v>
      </c>
      <c r="H6026">
        <v>1314</v>
      </c>
      <c r="J6026">
        <v>1995</v>
      </c>
      <c r="K6026">
        <v>276</v>
      </c>
      <c r="L6026" s="1">
        <v>34975</v>
      </c>
      <c r="M6026">
        <v>41</v>
      </c>
      <c r="N6026">
        <v>1995</v>
      </c>
      <c r="O6026">
        <v>57836</v>
      </c>
    </row>
    <row r="6027" spans="1:15" x14ac:dyDescent="0.25">
      <c r="A6027" t="s">
        <v>70</v>
      </c>
      <c r="B6027">
        <v>2021</v>
      </c>
      <c r="D6027" s="1">
        <v>44467</v>
      </c>
      <c r="E6027" t="s">
        <v>8</v>
      </c>
      <c r="F6027" t="s">
        <v>9</v>
      </c>
      <c r="G6027" t="s">
        <v>10</v>
      </c>
      <c r="H6027">
        <v>1509</v>
      </c>
      <c r="J6027">
        <v>1999</v>
      </c>
      <c r="K6027">
        <v>276</v>
      </c>
      <c r="L6027" s="1">
        <v>36436</v>
      </c>
      <c r="M6027">
        <v>7697</v>
      </c>
      <c r="N6027">
        <v>1999</v>
      </c>
      <c r="O6027">
        <v>106796</v>
      </c>
    </row>
    <row r="6028" spans="1:15" x14ac:dyDescent="0.25">
      <c r="A6028" t="s">
        <v>70</v>
      </c>
      <c r="B6028">
        <v>2021</v>
      </c>
      <c r="D6028" s="1">
        <v>44468</v>
      </c>
      <c r="E6028" t="s">
        <v>8</v>
      </c>
      <c r="F6028" t="s">
        <v>9</v>
      </c>
      <c r="G6028" t="s">
        <v>10</v>
      </c>
      <c r="H6028">
        <v>1121</v>
      </c>
      <c r="J6028">
        <v>2000</v>
      </c>
      <c r="K6028">
        <v>276</v>
      </c>
      <c r="L6028" s="1">
        <v>36801</v>
      </c>
      <c r="M6028">
        <v>0</v>
      </c>
      <c r="N6028">
        <v>2000</v>
      </c>
      <c r="O6028">
        <v>46560</v>
      </c>
    </row>
    <row r="6029" spans="1:15" x14ac:dyDescent="0.25">
      <c r="A6029" t="s">
        <v>70</v>
      </c>
      <c r="B6029">
        <v>2021</v>
      </c>
      <c r="D6029" s="1">
        <v>44469</v>
      </c>
      <c r="E6029" t="s">
        <v>8</v>
      </c>
      <c r="F6029" t="s">
        <v>9</v>
      </c>
      <c r="G6029" t="s">
        <v>10</v>
      </c>
      <c r="H6029">
        <v>2157</v>
      </c>
      <c r="J6029">
        <v>2001</v>
      </c>
      <c r="K6029">
        <v>276</v>
      </c>
      <c r="L6029" s="1">
        <v>37167</v>
      </c>
      <c r="M6029">
        <v>173</v>
      </c>
      <c r="N6029">
        <v>2001</v>
      </c>
      <c r="O6029">
        <v>49965</v>
      </c>
    </row>
    <row r="6030" spans="1:15" x14ac:dyDescent="0.25">
      <c r="A6030" t="s">
        <v>70</v>
      </c>
      <c r="B6030">
        <v>2021</v>
      </c>
      <c r="D6030" s="1">
        <v>44470</v>
      </c>
      <c r="E6030" t="s">
        <v>8</v>
      </c>
      <c r="F6030" t="s">
        <v>9</v>
      </c>
      <c r="G6030" t="s">
        <v>10</v>
      </c>
      <c r="H6030">
        <v>1346</v>
      </c>
      <c r="J6030">
        <v>2002</v>
      </c>
      <c r="K6030">
        <v>276</v>
      </c>
      <c r="L6030" s="1">
        <v>37532</v>
      </c>
      <c r="M6030">
        <v>40</v>
      </c>
      <c r="N6030">
        <v>2002</v>
      </c>
      <c r="O6030">
        <v>61248</v>
      </c>
    </row>
    <row r="6031" spans="1:15" x14ac:dyDescent="0.25">
      <c r="A6031" t="s">
        <v>70</v>
      </c>
      <c r="B6031">
        <v>2021</v>
      </c>
      <c r="D6031" s="1">
        <v>44471</v>
      </c>
      <c r="E6031" t="s">
        <v>8</v>
      </c>
      <c r="F6031" t="s">
        <v>9</v>
      </c>
      <c r="G6031" t="s">
        <v>10</v>
      </c>
      <c r="H6031">
        <v>1397</v>
      </c>
      <c r="J6031">
        <v>2003</v>
      </c>
      <c r="K6031">
        <v>276</v>
      </c>
      <c r="L6031" s="1">
        <v>37897</v>
      </c>
      <c r="M6031">
        <v>150</v>
      </c>
      <c r="N6031">
        <v>2003</v>
      </c>
      <c r="O6031">
        <v>50402</v>
      </c>
    </row>
    <row r="6032" spans="1:15" x14ac:dyDescent="0.25">
      <c r="A6032" t="s">
        <v>70</v>
      </c>
      <c r="B6032">
        <v>2021</v>
      </c>
      <c r="D6032" s="1">
        <v>44472</v>
      </c>
      <c r="E6032" t="s">
        <v>8</v>
      </c>
      <c r="F6032" t="s">
        <v>9</v>
      </c>
      <c r="G6032" t="s">
        <v>10</v>
      </c>
      <c r="H6032">
        <v>883</v>
      </c>
      <c r="J6032">
        <v>2004</v>
      </c>
      <c r="K6032">
        <v>276</v>
      </c>
      <c r="L6032" s="1">
        <v>38262</v>
      </c>
      <c r="M6032">
        <v>1095</v>
      </c>
      <c r="N6032">
        <v>2004</v>
      </c>
      <c r="O6032">
        <v>71280</v>
      </c>
    </row>
    <row r="6033" spans="1:15" x14ac:dyDescent="0.25">
      <c r="A6033" t="s">
        <v>70</v>
      </c>
      <c r="B6033">
        <v>2021</v>
      </c>
      <c r="D6033" s="1">
        <v>44473</v>
      </c>
      <c r="E6033" t="s">
        <v>8</v>
      </c>
      <c r="F6033" t="s">
        <v>9</v>
      </c>
      <c r="G6033" t="s">
        <v>10</v>
      </c>
      <c r="H6033">
        <v>425</v>
      </c>
      <c r="J6033">
        <v>2005</v>
      </c>
      <c r="K6033">
        <v>276</v>
      </c>
      <c r="L6033" s="1">
        <v>38628</v>
      </c>
      <c r="M6033">
        <v>116</v>
      </c>
      <c r="N6033">
        <v>2005</v>
      </c>
      <c r="O6033">
        <v>28938</v>
      </c>
    </row>
    <row r="6034" spans="1:15" x14ac:dyDescent="0.25">
      <c r="A6034" t="s">
        <v>70</v>
      </c>
      <c r="B6034">
        <v>2021</v>
      </c>
      <c r="D6034" s="1">
        <v>44474</v>
      </c>
      <c r="E6034" t="s">
        <v>8</v>
      </c>
      <c r="F6034" t="s">
        <v>9</v>
      </c>
      <c r="G6034" t="s">
        <v>10</v>
      </c>
      <c r="H6034">
        <v>185</v>
      </c>
      <c r="J6034">
        <v>2006</v>
      </c>
      <c r="K6034">
        <v>276</v>
      </c>
      <c r="L6034" s="1">
        <v>38993</v>
      </c>
      <c r="M6034">
        <v>54</v>
      </c>
      <c r="N6034">
        <v>2006</v>
      </c>
      <c r="O6034">
        <v>36884</v>
      </c>
    </row>
    <row r="6035" spans="1:15" x14ac:dyDescent="0.25">
      <c r="A6035" t="s">
        <v>70</v>
      </c>
      <c r="B6035">
        <v>2021</v>
      </c>
      <c r="D6035" s="1">
        <v>44475</v>
      </c>
      <c r="E6035" t="s">
        <v>8</v>
      </c>
      <c r="F6035" t="s">
        <v>9</v>
      </c>
      <c r="G6035" t="s">
        <v>10</v>
      </c>
      <c r="H6035">
        <v>557</v>
      </c>
      <c r="J6035">
        <v>2007</v>
      </c>
      <c r="K6035">
        <v>276</v>
      </c>
      <c r="L6035" s="1">
        <v>39358</v>
      </c>
      <c r="M6035">
        <v>600</v>
      </c>
      <c r="N6035">
        <v>2007</v>
      </c>
      <c r="O6035">
        <v>19727</v>
      </c>
    </row>
    <row r="6036" spans="1:15" x14ac:dyDescent="0.25">
      <c r="A6036" t="s">
        <v>70</v>
      </c>
      <c r="B6036">
        <v>2021</v>
      </c>
      <c r="D6036" s="1">
        <v>44476</v>
      </c>
      <c r="E6036" t="s">
        <v>8</v>
      </c>
      <c r="F6036" t="s">
        <v>9</v>
      </c>
      <c r="G6036" t="s">
        <v>10</v>
      </c>
      <c r="H6036">
        <v>876</v>
      </c>
      <c r="J6036">
        <v>2008</v>
      </c>
      <c r="K6036">
        <v>276</v>
      </c>
      <c r="L6036" s="1">
        <v>39723</v>
      </c>
      <c r="M6036">
        <v>18</v>
      </c>
      <c r="N6036">
        <v>2008</v>
      </c>
      <c r="O6036">
        <v>58602</v>
      </c>
    </row>
    <row r="6037" spans="1:15" x14ac:dyDescent="0.25">
      <c r="A6037" t="s">
        <v>70</v>
      </c>
      <c r="B6037">
        <v>2021</v>
      </c>
      <c r="D6037" s="1">
        <v>44477</v>
      </c>
      <c r="E6037" t="s">
        <v>8</v>
      </c>
      <c r="F6037" t="s">
        <v>9</v>
      </c>
      <c r="G6037" t="s">
        <v>10</v>
      </c>
      <c r="H6037">
        <v>617</v>
      </c>
      <c r="J6037">
        <v>2009</v>
      </c>
      <c r="K6037">
        <v>276</v>
      </c>
      <c r="L6037" s="1">
        <v>40089</v>
      </c>
      <c r="M6037">
        <v>4288</v>
      </c>
      <c r="N6037">
        <v>2009</v>
      </c>
      <c r="O6037">
        <v>142905</v>
      </c>
    </row>
    <row r="6038" spans="1:15" x14ac:dyDescent="0.25">
      <c r="A6038" t="s">
        <v>70</v>
      </c>
      <c r="B6038">
        <v>2021</v>
      </c>
      <c r="D6038" s="1">
        <v>44478</v>
      </c>
      <c r="E6038" t="s">
        <v>8</v>
      </c>
      <c r="F6038" t="s">
        <v>9</v>
      </c>
      <c r="G6038" t="s">
        <v>10</v>
      </c>
      <c r="H6038">
        <v>413</v>
      </c>
      <c r="J6038">
        <v>2010</v>
      </c>
      <c r="K6038">
        <v>276</v>
      </c>
      <c r="L6038" s="1">
        <v>40454</v>
      </c>
      <c r="M6038">
        <v>515</v>
      </c>
      <c r="N6038">
        <v>2010</v>
      </c>
      <c r="O6038">
        <v>56831</v>
      </c>
    </row>
    <row r="6039" spans="1:15" x14ac:dyDescent="0.25">
      <c r="A6039" t="s">
        <v>70</v>
      </c>
      <c r="B6039">
        <v>2021</v>
      </c>
      <c r="D6039" s="1">
        <v>44479</v>
      </c>
      <c r="E6039" t="s">
        <v>8</v>
      </c>
      <c r="F6039" t="s">
        <v>9</v>
      </c>
      <c r="G6039" t="s">
        <v>10</v>
      </c>
      <c r="H6039">
        <v>733</v>
      </c>
      <c r="J6039">
        <v>2011</v>
      </c>
      <c r="K6039">
        <v>276</v>
      </c>
      <c r="L6039" s="1">
        <v>40819</v>
      </c>
      <c r="M6039">
        <v>71</v>
      </c>
      <c r="N6039">
        <v>2011</v>
      </c>
      <c r="O6039">
        <v>62293</v>
      </c>
    </row>
    <row r="6040" spans="1:15" x14ac:dyDescent="0.25">
      <c r="A6040" t="s">
        <v>70</v>
      </c>
      <c r="B6040">
        <v>2021</v>
      </c>
      <c r="D6040" s="1">
        <v>44480</v>
      </c>
      <c r="E6040" t="s">
        <v>8</v>
      </c>
      <c r="F6040" t="s">
        <v>9</v>
      </c>
      <c r="G6040" t="s">
        <v>10</v>
      </c>
      <c r="H6040">
        <v>733</v>
      </c>
      <c r="J6040">
        <v>2012</v>
      </c>
      <c r="K6040">
        <v>276</v>
      </c>
      <c r="L6040" t="s">
        <v>76</v>
      </c>
      <c r="M6040" t="s">
        <v>76</v>
      </c>
      <c r="N6040" t="s">
        <v>76</v>
      </c>
      <c r="O6040" t="s">
        <v>76</v>
      </c>
    </row>
    <row r="6041" spans="1:15" x14ac:dyDescent="0.25">
      <c r="A6041" t="s">
        <v>70</v>
      </c>
      <c r="B6041">
        <v>2021</v>
      </c>
      <c r="D6041" s="1">
        <v>44481</v>
      </c>
      <c r="E6041" t="s">
        <v>8</v>
      </c>
      <c r="F6041" t="s">
        <v>9</v>
      </c>
      <c r="G6041" t="s">
        <v>10</v>
      </c>
      <c r="H6041">
        <v>566</v>
      </c>
      <c r="J6041">
        <v>2013</v>
      </c>
      <c r="K6041">
        <v>276</v>
      </c>
      <c r="L6041" s="1">
        <v>41550</v>
      </c>
      <c r="M6041">
        <v>638</v>
      </c>
      <c r="N6041">
        <v>2013</v>
      </c>
      <c r="O6041">
        <v>109225</v>
      </c>
    </row>
    <row r="6042" spans="1:15" x14ac:dyDescent="0.25">
      <c r="A6042" t="s">
        <v>70</v>
      </c>
      <c r="B6042">
        <v>2021</v>
      </c>
      <c r="D6042" s="1">
        <v>44482</v>
      </c>
      <c r="E6042" t="s">
        <v>8</v>
      </c>
      <c r="F6042" t="s">
        <v>9</v>
      </c>
      <c r="G6042" t="s">
        <v>10</v>
      </c>
      <c r="H6042">
        <v>240</v>
      </c>
      <c r="J6042">
        <v>2014</v>
      </c>
      <c r="K6042">
        <v>276</v>
      </c>
      <c r="L6042" s="1">
        <v>41915</v>
      </c>
      <c r="M6042">
        <v>502</v>
      </c>
      <c r="N6042">
        <v>2014</v>
      </c>
      <c r="O6042">
        <v>57095</v>
      </c>
    </row>
    <row r="6043" spans="1:15" x14ac:dyDescent="0.25">
      <c r="D6043" s="1"/>
      <c r="J6043">
        <v>2015</v>
      </c>
      <c r="K6043">
        <v>276</v>
      </c>
      <c r="L6043" t="s">
        <v>76</v>
      </c>
      <c r="M6043" t="s">
        <v>76</v>
      </c>
      <c r="N6043" t="s">
        <v>76</v>
      </c>
      <c r="O6043" t="s">
        <v>76</v>
      </c>
    </row>
    <row r="6044" spans="1:15" x14ac:dyDescent="0.25">
      <c r="D6044" s="1"/>
      <c r="J6044">
        <v>2016</v>
      </c>
      <c r="K6044">
        <v>276</v>
      </c>
      <c r="L6044" s="1">
        <v>42645</v>
      </c>
      <c r="M6044">
        <v>1137</v>
      </c>
      <c r="N6044">
        <v>2016</v>
      </c>
      <c r="O6044">
        <v>81488</v>
      </c>
    </row>
    <row r="6045" spans="1:15" x14ac:dyDescent="0.25">
      <c r="D6045" s="1"/>
      <c r="J6045">
        <v>2017</v>
      </c>
      <c r="K6045">
        <v>276</v>
      </c>
      <c r="L6045" s="1">
        <v>43011</v>
      </c>
      <c r="M6045">
        <v>108</v>
      </c>
      <c r="N6045">
        <v>2017</v>
      </c>
      <c r="O6045">
        <v>84997</v>
      </c>
    </row>
    <row r="6046" spans="1:15" x14ac:dyDescent="0.25">
      <c r="D6046" s="1"/>
      <c r="J6046">
        <v>2018</v>
      </c>
      <c r="K6046">
        <v>276</v>
      </c>
      <c r="L6046" s="1">
        <v>43376</v>
      </c>
      <c r="M6046">
        <v>877</v>
      </c>
      <c r="N6046">
        <v>2018</v>
      </c>
      <c r="O6046">
        <v>103270</v>
      </c>
    </row>
    <row r="6047" spans="1:15" x14ac:dyDescent="0.25">
      <c r="D6047" s="1"/>
      <c r="J6047">
        <v>2019</v>
      </c>
      <c r="K6047">
        <v>276</v>
      </c>
      <c r="L6047" s="1">
        <v>43741</v>
      </c>
      <c r="M6047">
        <v>1002</v>
      </c>
      <c r="N6047">
        <v>2019</v>
      </c>
      <c r="O6047">
        <v>133899</v>
      </c>
    </row>
    <row r="6048" spans="1:15" x14ac:dyDescent="0.25">
      <c r="D6048" s="1"/>
      <c r="J6048">
        <v>2020</v>
      </c>
      <c r="K6048">
        <v>276</v>
      </c>
      <c r="L6048" s="1">
        <v>44106</v>
      </c>
      <c r="M6048">
        <v>94</v>
      </c>
      <c r="N6048">
        <v>2020</v>
      </c>
      <c r="O6048">
        <v>49530.526315800002</v>
      </c>
    </row>
    <row r="6049" spans="4:15" x14ac:dyDescent="0.25">
      <c r="D6049" s="1"/>
      <c r="J6049">
        <v>2021</v>
      </c>
      <c r="K6049">
        <v>276</v>
      </c>
      <c r="L6049" s="1">
        <v>44472</v>
      </c>
      <c r="M6049">
        <v>883</v>
      </c>
      <c r="N6049">
        <v>2021</v>
      </c>
      <c r="O6049">
        <v>59653</v>
      </c>
    </row>
    <row r="6050" spans="4:15" x14ac:dyDescent="0.25">
      <c r="D6050" s="1"/>
      <c r="J6050">
        <v>1971</v>
      </c>
      <c r="K6050">
        <v>277</v>
      </c>
      <c r="L6050" s="1">
        <v>26210</v>
      </c>
      <c r="M6050">
        <v>0</v>
      </c>
      <c r="N6050">
        <v>1971</v>
      </c>
      <c r="O6050">
        <v>40077</v>
      </c>
    </row>
    <row r="6051" spans="4:15" x14ac:dyDescent="0.25">
      <c r="D6051" s="1"/>
      <c r="J6051">
        <v>1972</v>
      </c>
      <c r="K6051">
        <v>277</v>
      </c>
      <c r="L6051" s="1">
        <v>26575</v>
      </c>
      <c r="M6051">
        <v>0</v>
      </c>
      <c r="N6051">
        <v>1972</v>
      </c>
      <c r="O6051">
        <v>50654</v>
      </c>
    </row>
    <row r="6052" spans="4:15" x14ac:dyDescent="0.25">
      <c r="D6052" s="1"/>
      <c r="J6052">
        <v>1973</v>
      </c>
      <c r="K6052">
        <v>277</v>
      </c>
      <c r="L6052" s="1">
        <v>26941</v>
      </c>
      <c r="M6052">
        <v>205</v>
      </c>
      <c r="N6052">
        <v>1973</v>
      </c>
      <c r="O6052">
        <v>48795</v>
      </c>
    </row>
    <row r="6053" spans="4:15" x14ac:dyDescent="0.25">
      <c r="D6053" s="1"/>
      <c r="J6053">
        <v>1974</v>
      </c>
      <c r="K6053">
        <v>277</v>
      </c>
      <c r="L6053" t="s">
        <v>76</v>
      </c>
      <c r="M6053" t="s">
        <v>76</v>
      </c>
      <c r="N6053" t="s">
        <v>76</v>
      </c>
      <c r="O6053" t="s">
        <v>76</v>
      </c>
    </row>
    <row r="6054" spans="4:15" x14ac:dyDescent="0.25">
      <c r="D6054" s="1"/>
      <c r="J6054">
        <v>1975</v>
      </c>
      <c r="K6054">
        <v>277</v>
      </c>
      <c r="L6054" s="1">
        <v>27671</v>
      </c>
      <c r="M6054">
        <v>0</v>
      </c>
      <c r="N6054">
        <v>1975</v>
      </c>
      <c r="O6054">
        <v>34402</v>
      </c>
    </row>
    <row r="6055" spans="4:15" x14ac:dyDescent="0.25">
      <c r="D6055" s="1"/>
      <c r="J6055">
        <v>1976</v>
      </c>
      <c r="K6055">
        <v>277</v>
      </c>
      <c r="L6055" s="1">
        <v>28036</v>
      </c>
      <c r="M6055">
        <v>0</v>
      </c>
      <c r="N6055">
        <v>1976</v>
      </c>
      <c r="O6055">
        <v>66490</v>
      </c>
    </row>
    <row r="6056" spans="4:15" x14ac:dyDescent="0.25">
      <c r="D6056" s="1"/>
      <c r="J6056">
        <v>1977</v>
      </c>
      <c r="K6056">
        <v>277</v>
      </c>
      <c r="L6056" t="s">
        <v>76</v>
      </c>
      <c r="M6056" t="s">
        <v>76</v>
      </c>
      <c r="N6056" t="s">
        <v>76</v>
      </c>
      <c r="O6056" t="s">
        <v>76</v>
      </c>
    </row>
    <row r="6057" spans="4:15" x14ac:dyDescent="0.25">
      <c r="D6057" s="1"/>
      <c r="J6057">
        <v>1978</v>
      </c>
      <c r="K6057">
        <v>277</v>
      </c>
      <c r="L6057" s="1">
        <v>28767</v>
      </c>
      <c r="M6057">
        <v>2183</v>
      </c>
      <c r="N6057">
        <v>1978</v>
      </c>
      <c r="O6057">
        <v>64243</v>
      </c>
    </row>
    <row r="6058" spans="4:15" x14ac:dyDescent="0.25">
      <c r="D6058" s="1"/>
      <c r="J6058">
        <v>1979</v>
      </c>
      <c r="K6058">
        <v>277</v>
      </c>
      <c r="L6058" s="1">
        <v>29132</v>
      </c>
      <c r="M6058">
        <v>29</v>
      </c>
      <c r="N6058">
        <v>1979</v>
      </c>
      <c r="O6058">
        <v>77116</v>
      </c>
    </row>
    <row r="6059" spans="4:15" x14ac:dyDescent="0.25">
      <c r="D6059" s="1"/>
      <c r="J6059">
        <v>1980</v>
      </c>
      <c r="K6059">
        <v>277</v>
      </c>
      <c r="L6059" s="1">
        <v>29497</v>
      </c>
      <c r="M6059">
        <v>140</v>
      </c>
      <c r="N6059">
        <v>1980</v>
      </c>
      <c r="O6059">
        <v>94417</v>
      </c>
    </row>
    <row r="6060" spans="4:15" x14ac:dyDescent="0.25">
      <c r="D6060" s="1"/>
      <c r="J6060">
        <v>1981</v>
      </c>
      <c r="K6060">
        <v>277</v>
      </c>
      <c r="L6060" s="1">
        <v>29863</v>
      </c>
      <c r="M6060">
        <v>0</v>
      </c>
      <c r="N6060">
        <v>1981</v>
      </c>
      <c r="O6060">
        <v>74587</v>
      </c>
    </row>
    <row r="6061" spans="4:15" x14ac:dyDescent="0.25">
      <c r="D6061" s="1"/>
      <c r="J6061">
        <v>1982</v>
      </c>
      <c r="K6061">
        <v>277</v>
      </c>
      <c r="L6061" s="1">
        <v>30228</v>
      </c>
      <c r="M6061">
        <v>0</v>
      </c>
      <c r="N6061">
        <v>1982</v>
      </c>
      <c r="O6061">
        <v>80169</v>
      </c>
    </row>
    <row r="6062" spans="4:15" x14ac:dyDescent="0.25">
      <c r="D6062" s="1"/>
      <c r="J6062">
        <v>1983</v>
      </c>
      <c r="K6062">
        <v>277</v>
      </c>
      <c r="L6062" s="1">
        <v>30593</v>
      </c>
      <c r="M6062">
        <v>1152</v>
      </c>
      <c r="N6062">
        <v>1983</v>
      </c>
      <c r="O6062">
        <v>126631</v>
      </c>
    </row>
    <row r="6063" spans="4:15" x14ac:dyDescent="0.25">
      <c r="D6063" s="1"/>
      <c r="J6063">
        <v>1984</v>
      </c>
      <c r="K6063">
        <v>277</v>
      </c>
      <c r="L6063" s="1">
        <v>30958</v>
      </c>
      <c r="M6063">
        <v>657</v>
      </c>
      <c r="N6063">
        <v>1984</v>
      </c>
      <c r="O6063">
        <v>114196</v>
      </c>
    </row>
    <row r="6064" spans="4:15" x14ac:dyDescent="0.25">
      <c r="D6064" s="1"/>
      <c r="J6064">
        <v>1985</v>
      </c>
      <c r="K6064">
        <v>277</v>
      </c>
      <c r="L6064" s="1">
        <v>31324</v>
      </c>
      <c r="M6064">
        <v>1145</v>
      </c>
      <c r="N6064">
        <v>1985</v>
      </c>
      <c r="O6064">
        <v>53990</v>
      </c>
    </row>
    <row r="6065" spans="4:15" x14ac:dyDescent="0.25">
      <c r="D6065" s="1"/>
      <c r="J6065">
        <v>1986</v>
      </c>
      <c r="K6065">
        <v>277</v>
      </c>
      <c r="L6065" s="1">
        <v>31689</v>
      </c>
      <c r="M6065">
        <v>9</v>
      </c>
      <c r="N6065">
        <v>1986</v>
      </c>
      <c r="O6065">
        <v>22540</v>
      </c>
    </row>
    <row r="6066" spans="4:15" x14ac:dyDescent="0.25">
      <c r="D6066" s="1"/>
      <c r="J6066">
        <v>1987</v>
      </c>
      <c r="K6066">
        <v>277</v>
      </c>
      <c r="L6066" s="1">
        <v>32054</v>
      </c>
      <c r="M6066">
        <v>0</v>
      </c>
      <c r="N6066">
        <v>1987</v>
      </c>
      <c r="O6066">
        <v>48511</v>
      </c>
    </row>
    <row r="6067" spans="4:15" x14ac:dyDescent="0.25">
      <c r="D6067" s="1"/>
      <c r="J6067">
        <v>1988</v>
      </c>
      <c r="K6067">
        <v>277</v>
      </c>
      <c r="L6067" s="1">
        <v>32419</v>
      </c>
      <c r="M6067">
        <v>497</v>
      </c>
      <c r="N6067">
        <v>1988</v>
      </c>
      <c r="O6067">
        <v>27017</v>
      </c>
    </row>
    <row r="6068" spans="4:15" x14ac:dyDescent="0.25">
      <c r="D6068" s="1"/>
      <c r="J6068">
        <v>1989</v>
      </c>
      <c r="K6068">
        <v>277</v>
      </c>
      <c r="L6068" s="1">
        <v>32785</v>
      </c>
      <c r="M6068">
        <v>651</v>
      </c>
      <c r="N6068">
        <v>1989</v>
      </c>
      <c r="O6068">
        <v>132193</v>
      </c>
    </row>
    <row r="6069" spans="4:15" x14ac:dyDescent="0.25">
      <c r="D6069" s="1"/>
      <c r="J6069">
        <v>1990</v>
      </c>
      <c r="K6069">
        <v>277</v>
      </c>
      <c r="L6069" s="1">
        <v>33150</v>
      </c>
      <c r="M6069">
        <v>175</v>
      </c>
      <c r="N6069">
        <v>1990</v>
      </c>
      <c r="O6069">
        <v>54500</v>
      </c>
    </row>
    <row r="6070" spans="4:15" x14ac:dyDescent="0.25">
      <c r="D6070" s="1"/>
      <c r="J6070">
        <v>1991</v>
      </c>
      <c r="K6070">
        <v>277</v>
      </c>
      <c r="L6070" s="1">
        <v>33515</v>
      </c>
      <c r="M6070">
        <v>23</v>
      </c>
      <c r="N6070">
        <v>1991</v>
      </c>
      <c r="O6070">
        <v>44771</v>
      </c>
    </row>
    <row r="6071" spans="4:15" x14ac:dyDescent="0.25">
      <c r="D6071" s="1"/>
      <c r="J6071">
        <v>1992</v>
      </c>
      <c r="K6071">
        <v>277</v>
      </c>
      <c r="L6071" s="1">
        <v>33880</v>
      </c>
      <c r="M6071">
        <v>49</v>
      </c>
      <c r="N6071">
        <v>1992</v>
      </c>
      <c r="O6071">
        <v>93646.5</v>
      </c>
    </row>
    <row r="6072" spans="4:15" x14ac:dyDescent="0.25">
      <c r="D6072" s="1"/>
      <c r="J6072">
        <v>1993</v>
      </c>
      <c r="K6072">
        <v>277</v>
      </c>
      <c r="L6072" s="1">
        <v>34246</v>
      </c>
      <c r="M6072">
        <v>0</v>
      </c>
      <c r="N6072">
        <v>1993</v>
      </c>
      <c r="O6072">
        <v>193180</v>
      </c>
    </row>
    <row r="6073" spans="4:15" x14ac:dyDescent="0.25">
      <c r="D6073" s="1"/>
      <c r="J6073">
        <v>1994</v>
      </c>
      <c r="K6073">
        <v>277</v>
      </c>
      <c r="L6073" s="1">
        <v>34611</v>
      </c>
      <c r="M6073">
        <v>7</v>
      </c>
      <c r="N6073">
        <v>1994</v>
      </c>
      <c r="O6073">
        <v>80762</v>
      </c>
    </row>
    <row r="6074" spans="4:15" x14ac:dyDescent="0.25">
      <c r="D6074" s="1"/>
      <c r="J6074">
        <v>1995</v>
      </c>
      <c r="K6074">
        <v>277</v>
      </c>
      <c r="L6074" s="1">
        <v>34976</v>
      </c>
      <c r="M6074">
        <v>1110</v>
      </c>
      <c r="N6074">
        <v>1995</v>
      </c>
      <c r="O6074">
        <v>58946</v>
      </c>
    </row>
    <row r="6075" spans="4:15" x14ac:dyDescent="0.25">
      <c r="D6075" s="1"/>
      <c r="J6075">
        <v>1999</v>
      </c>
      <c r="K6075">
        <v>277</v>
      </c>
      <c r="L6075" s="1">
        <v>36437</v>
      </c>
      <c r="M6075">
        <v>3624</v>
      </c>
      <c r="N6075">
        <v>1999</v>
      </c>
      <c r="O6075">
        <v>110420</v>
      </c>
    </row>
    <row r="6076" spans="4:15" x14ac:dyDescent="0.25">
      <c r="D6076" s="1"/>
      <c r="J6076">
        <v>2000</v>
      </c>
      <c r="K6076">
        <v>277</v>
      </c>
      <c r="L6076" s="1">
        <v>36802</v>
      </c>
      <c r="M6076">
        <v>0</v>
      </c>
      <c r="N6076">
        <v>2000</v>
      </c>
      <c r="O6076">
        <v>46560</v>
      </c>
    </row>
    <row r="6077" spans="4:15" x14ac:dyDescent="0.25">
      <c r="D6077" s="1"/>
      <c r="J6077">
        <v>2001</v>
      </c>
      <c r="K6077">
        <v>277</v>
      </c>
      <c r="L6077" s="1">
        <v>37168</v>
      </c>
      <c r="M6077">
        <v>196</v>
      </c>
      <c r="N6077">
        <v>2001</v>
      </c>
      <c r="O6077">
        <v>50161</v>
      </c>
    </row>
    <row r="6078" spans="4:15" x14ac:dyDescent="0.25">
      <c r="D6078" s="1"/>
      <c r="J6078">
        <v>2002</v>
      </c>
      <c r="K6078">
        <v>277</v>
      </c>
      <c r="L6078" s="1">
        <v>37533</v>
      </c>
      <c r="M6078">
        <v>588</v>
      </c>
      <c r="N6078">
        <v>2002</v>
      </c>
      <c r="O6078">
        <v>61836</v>
      </c>
    </row>
    <row r="6079" spans="4:15" x14ac:dyDescent="0.25">
      <c r="D6079" s="1"/>
      <c r="J6079">
        <v>2003</v>
      </c>
      <c r="K6079">
        <v>277</v>
      </c>
      <c r="L6079" s="1">
        <v>37898</v>
      </c>
      <c r="M6079">
        <v>0</v>
      </c>
      <c r="N6079">
        <v>2003</v>
      </c>
      <c r="O6079">
        <v>50402</v>
      </c>
    </row>
    <row r="6080" spans="4:15" x14ac:dyDescent="0.25">
      <c r="D6080" s="1"/>
      <c r="J6080">
        <v>2004</v>
      </c>
      <c r="K6080">
        <v>277</v>
      </c>
      <c r="L6080" s="1">
        <v>38263</v>
      </c>
      <c r="M6080">
        <v>930</v>
      </c>
      <c r="N6080">
        <v>2004</v>
      </c>
      <c r="O6080">
        <v>72210</v>
      </c>
    </row>
    <row r="6081" spans="4:15" x14ac:dyDescent="0.25">
      <c r="D6081" s="1"/>
      <c r="J6081">
        <v>2005</v>
      </c>
      <c r="K6081">
        <v>277</v>
      </c>
      <c r="L6081" s="1">
        <v>38629</v>
      </c>
      <c r="M6081">
        <v>92</v>
      </c>
      <c r="N6081">
        <v>2005</v>
      </c>
      <c r="O6081">
        <v>29030</v>
      </c>
    </row>
    <row r="6082" spans="4:15" x14ac:dyDescent="0.25">
      <c r="D6082" s="1"/>
      <c r="J6082">
        <v>2006</v>
      </c>
      <c r="K6082">
        <v>277</v>
      </c>
      <c r="L6082" s="1">
        <v>38994</v>
      </c>
      <c r="M6082">
        <v>0</v>
      </c>
      <c r="N6082">
        <v>2006</v>
      </c>
      <c r="O6082">
        <v>36884</v>
      </c>
    </row>
    <row r="6083" spans="4:15" x14ac:dyDescent="0.25">
      <c r="D6083" s="1"/>
      <c r="J6083">
        <v>2007</v>
      </c>
      <c r="K6083">
        <v>277</v>
      </c>
      <c r="L6083" s="1">
        <v>39359</v>
      </c>
      <c r="M6083">
        <v>85</v>
      </c>
      <c r="N6083">
        <v>2007</v>
      </c>
      <c r="O6083">
        <v>19812</v>
      </c>
    </row>
    <row r="6084" spans="4:15" x14ac:dyDescent="0.25">
      <c r="D6084" s="1"/>
      <c r="J6084">
        <v>2008</v>
      </c>
      <c r="K6084">
        <v>277</v>
      </c>
      <c r="L6084" s="1">
        <v>39724</v>
      </c>
      <c r="M6084">
        <v>12</v>
      </c>
      <c r="N6084">
        <v>2008</v>
      </c>
      <c r="O6084">
        <v>58614</v>
      </c>
    </row>
    <row r="6085" spans="4:15" x14ac:dyDescent="0.25">
      <c r="D6085" s="1"/>
      <c r="J6085">
        <v>2009</v>
      </c>
      <c r="K6085">
        <v>277</v>
      </c>
      <c r="L6085" s="1">
        <v>40090</v>
      </c>
      <c r="M6085">
        <v>2230</v>
      </c>
      <c r="N6085">
        <v>2009</v>
      </c>
      <c r="O6085">
        <v>145135</v>
      </c>
    </row>
    <row r="6086" spans="4:15" x14ac:dyDescent="0.25">
      <c r="D6086" s="1"/>
      <c r="J6086">
        <v>2010</v>
      </c>
      <c r="K6086">
        <v>277</v>
      </c>
      <c r="L6086" s="1">
        <v>40455</v>
      </c>
      <c r="M6086">
        <v>146</v>
      </c>
      <c r="N6086">
        <v>2010</v>
      </c>
      <c r="O6086">
        <v>56977</v>
      </c>
    </row>
    <row r="6087" spans="4:15" x14ac:dyDescent="0.25">
      <c r="D6087" s="1"/>
      <c r="J6087">
        <v>2011</v>
      </c>
      <c r="K6087">
        <v>277</v>
      </c>
      <c r="L6087" s="1">
        <v>40820</v>
      </c>
      <c r="M6087">
        <v>146</v>
      </c>
      <c r="N6087">
        <v>2011</v>
      </c>
      <c r="O6087">
        <v>62439</v>
      </c>
    </row>
    <row r="6088" spans="4:15" x14ac:dyDescent="0.25">
      <c r="D6088" s="1"/>
      <c r="J6088">
        <v>2012</v>
      </c>
      <c r="K6088">
        <v>277</v>
      </c>
      <c r="L6088" t="s">
        <v>76</v>
      </c>
      <c r="M6088" t="s">
        <v>76</v>
      </c>
      <c r="N6088" t="s">
        <v>76</v>
      </c>
      <c r="O6088" t="s">
        <v>76</v>
      </c>
    </row>
    <row r="6089" spans="4:15" x14ac:dyDescent="0.25">
      <c r="D6089" s="1"/>
      <c r="J6089">
        <v>2013</v>
      </c>
      <c r="K6089">
        <v>277</v>
      </c>
      <c r="L6089" s="1">
        <v>41551</v>
      </c>
      <c r="M6089">
        <v>437</v>
      </c>
      <c r="N6089">
        <v>2013</v>
      </c>
      <c r="O6089">
        <v>109662</v>
      </c>
    </row>
    <row r="6090" spans="4:15" x14ac:dyDescent="0.25">
      <c r="D6090" s="1"/>
      <c r="J6090">
        <v>2014</v>
      </c>
      <c r="K6090">
        <v>277</v>
      </c>
      <c r="L6090" s="1">
        <v>41916</v>
      </c>
      <c r="M6090">
        <v>320</v>
      </c>
      <c r="N6090">
        <v>2014</v>
      </c>
      <c r="O6090">
        <v>57415</v>
      </c>
    </row>
    <row r="6091" spans="4:15" x14ac:dyDescent="0.25">
      <c r="D6091" s="1"/>
      <c r="J6091">
        <v>2015</v>
      </c>
      <c r="K6091">
        <v>277</v>
      </c>
      <c r="L6091" t="s">
        <v>76</v>
      </c>
      <c r="M6091" t="s">
        <v>76</v>
      </c>
      <c r="N6091" t="s">
        <v>76</v>
      </c>
      <c r="O6091" t="s">
        <v>76</v>
      </c>
    </row>
    <row r="6092" spans="4:15" x14ac:dyDescent="0.25">
      <c r="D6092" s="1"/>
      <c r="J6092">
        <v>2016</v>
      </c>
      <c r="K6092">
        <v>277</v>
      </c>
      <c r="L6092" s="1">
        <v>42646</v>
      </c>
      <c r="M6092">
        <v>433</v>
      </c>
      <c r="N6092">
        <v>2016</v>
      </c>
      <c r="O6092">
        <v>81921</v>
      </c>
    </row>
    <row r="6093" spans="4:15" x14ac:dyDescent="0.25">
      <c r="D6093" s="1"/>
      <c r="J6093">
        <v>2017</v>
      </c>
      <c r="K6093">
        <v>277</v>
      </c>
      <c r="L6093" s="1">
        <v>43012</v>
      </c>
      <c r="M6093">
        <v>216</v>
      </c>
      <c r="N6093">
        <v>2017</v>
      </c>
      <c r="O6093">
        <v>85213</v>
      </c>
    </row>
    <row r="6094" spans="4:15" x14ac:dyDescent="0.25">
      <c r="D6094" s="1"/>
      <c r="J6094">
        <v>2018</v>
      </c>
      <c r="K6094">
        <v>277</v>
      </c>
      <c r="L6094" s="1">
        <v>43377</v>
      </c>
      <c r="M6094">
        <v>613</v>
      </c>
      <c r="N6094">
        <v>2018</v>
      </c>
      <c r="O6094">
        <v>103883</v>
      </c>
    </row>
    <row r="6095" spans="4:15" x14ac:dyDescent="0.25">
      <c r="D6095" s="1"/>
      <c r="J6095">
        <v>2019</v>
      </c>
      <c r="K6095">
        <v>277</v>
      </c>
      <c r="L6095" s="1">
        <v>43742</v>
      </c>
      <c r="M6095">
        <v>410</v>
      </c>
      <c r="N6095">
        <v>2019</v>
      </c>
      <c r="O6095">
        <v>134309</v>
      </c>
    </row>
    <row r="6096" spans="4:15" x14ac:dyDescent="0.25">
      <c r="D6096" s="1"/>
      <c r="J6096">
        <v>2020</v>
      </c>
      <c r="K6096">
        <v>277</v>
      </c>
      <c r="L6096" s="1">
        <v>44107</v>
      </c>
      <c r="M6096">
        <v>51</v>
      </c>
      <c r="N6096">
        <v>2020</v>
      </c>
      <c r="O6096">
        <v>49581.526315800002</v>
      </c>
    </row>
    <row r="6097" spans="4:15" x14ac:dyDescent="0.25">
      <c r="D6097" s="1"/>
      <c r="J6097">
        <v>2021</v>
      </c>
      <c r="K6097">
        <v>277</v>
      </c>
      <c r="L6097" s="1">
        <v>44473</v>
      </c>
      <c r="M6097">
        <v>425</v>
      </c>
      <c r="N6097">
        <v>2021</v>
      </c>
      <c r="O6097">
        <v>60078</v>
      </c>
    </row>
    <row r="6098" spans="4:15" x14ac:dyDescent="0.25">
      <c r="D6098" s="1"/>
      <c r="J6098">
        <v>1971</v>
      </c>
      <c r="K6098">
        <v>278</v>
      </c>
      <c r="L6098" s="1">
        <v>26211</v>
      </c>
      <c r="M6098">
        <v>2604</v>
      </c>
      <c r="N6098">
        <v>1971</v>
      </c>
      <c r="O6098">
        <v>42681</v>
      </c>
    </row>
    <row r="6099" spans="4:15" x14ac:dyDescent="0.25">
      <c r="D6099" s="1"/>
      <c r="J6099">
        <v>1972</v>
      </c>
      <c r="K6099">
        <v>278</v>
      </c>
      <c r="L6099" s="1">
        <v>26576</v>
      </c>
      <c r="M6099">
        <v>85</v>
      </c>
      <c r="N6099">
        <v>1972</v>
      </c>
      <c r="O6099">
        <v>50739</v>
      </c>
    </row>
    <row r="6100" spans="4:15" x14ac:dyDescent="0.25">
      <c r="D6100" s="1"/>
      <c r="J6100">
        <v>1973</v>
      </c>
      <c r="K6100">
        <v>278</v>
      </c>
      <c r="L6100" s="1">
        <v>26942</v>
      </c>
      <c r="M6100">
        <v>0</v>
      </c>
      <c r="N6100">
        <v>1973</v>
      </c>
      <c r="O6100">
        <v>48795</v>
      </c>
    </row>
    <row r="6101" spans="4:15" x14ac:dyDescent="0.25">
      <c r="D6101" s="1"/>
      <c r="J6101">
        <v>1974</v>
      </c>
      <c r="K6101">
        <v>278</v>
      </c>
      <c r="L6101" t="s">
        <v>76</v>
      </c>
      <c r="M6101" t="s">
        <v>76</v>
      </c>
      <c r="N6101" t="s">
        <v>76</v>
      </c>
      <c r="O6101" t="s">
        <v>76</v>
      </c>
    </row>
    <row r="6102" spans="4:15" x14ac:dyDescent="0.25">
      <c r="D6102" s="1"/>
      <c r="J6102">
        <v>1975</v>
      </c>
      <c r="K6102">
        <v>278</v>
      </c>
      <c r="L6102" s="1">
        <v>27672</v>
      </c>
      <c r="M6102">
        <v>5</v>
      </c>
      <c r="N6102">
        <v>1975</v>
      </c>
      <c r="O6102">
        <v>34407</v>
      </c>
    </row>
    <row r="6103" spans="4:15" x14ac:dyDescent="0.25">
      <c r="D6103" s="1"/>
      <c r="J6103">
        <v>1976</v>
      </c>
      <c r="K6103">
        <v>278</v>
      </c>
      <c r="L6103" s="1">
        <v>28037</v>
      </c>
      <c r="M6103">
        <v>0</v>
      </c>
      <c r="N6103">
        <v>1976</v>
      </c>
      <c r="O6103">
        <v>66490</v>
      </c>
    </row>
    <row r="6104" spans="4:15" x14ac:dyDescent="0.25">
      <c r="D6104" s="1"/>
      <c r="J6104">
        <v>1977</v>
      </c>
      <c r="K6104">
        <v>278</v>
      </c>
      <c r="L6104" t="s">
        <v>76</v>
      </c>
      <c r="M6104" t="s">
        <v>76</v>
      </c>
      <c r="N6104" t="s">
        <v>76</v>
      </c>
      <c r="O6104" t="s">
        <v>76</v>
      </c>
    </row>
    <row r="6105" spans="4:15" x14ac:dyDescent="0.25">
      <c r="D6105" s="1"/>
      <c r="J6105">
        <v>1978</v>
      </c>
      <c r="K6105">
        <v>278</v>
      </c>
      <c r="L6105" s="1">
        <v>28768</v>
      </c>
      <c r="M6105">
        <v>3194</v>
      </c>
      <c r="N6105">
        <v>1978</v>
      </c>
      <c r="O6105">
        <v>67437</v>
      </c>
    </row>
    <row r="6106" spans="4:15" x14ac:dyDescent="0.25">
      <c r="D6106" s="1"/>
      <c r="J6106">
        <v>1979</v>
      </c>
      <c r="K6106">
        <v>278</v>
      </c>
      <c r="L6106" s="1">
        <v>29133</v>
      </c>
      <c r="M6106">
        <v>30</v>
      </c>
      <c r="N6106">
        <v>1979</v>
      </c>
      <c r="O6106">
        <v>77146</v>
      </c>
    </row>
    <row r="6107" spans="4:15" x14ac:dyDescent="0.25">
      <c r="D6107" s="1"/>
      <c r="J6107">
        <v>1980</v>
      </c>
      <c r="K6107">
        <v>278</v>
      </c>
      <c r="L6107" s="1">
        <v>29498</v>
      </c>
      <c r="M6107">
        <v>152</v>
      </c>
      <c r="N6107">
        <v>1980</v>
      </c>
      <c r="O6107">
        <v>94569</v>
      </c>
    </row>
    <row r="6108" spans="4:15" x14ac:dyDescent="0.25">
      <c r="D6108" s="1"/>
      <c r="J6108">
        <v>1981</v>
      </c>
      <c r="K6108">
        <v>278</v>
      </c>
      <c r="L6108" s="1">
        <v>29864</v>
      </c>
      <c r="M6108">
        <v>1940</v>
      </c>
      <c r="N6108">
        <v>1981</v>
      </c>
      <c r="O6108">
        <v>76527</v>
      </c>
    </row>
    <row r="6109" spans="4:15" x14ac:dyDescent="0.25">
      <c r="D6109" s="1"/>
      <c r="J6109">
        <v>1982</v>
      </c>
      <c r="K6109">
        <v>278</v>
      </c>
      <c r="L6109" s="1">
        <v>30229</v>
      </c>
      <c r="M6109">
        <v>2</v>
      </c>
      <c r="N6109">
        <v>1982</v>
      </c>
      <c r="O6109">
        <v>80171</v>
      </c>
    </row>
    <row r="6110" spans="4:15" x14ac:dyDescent="0.25">
      <c r="D6110" s="1"/>
      <c r="J6110">
        <v>1983</v>
      </c>
      <c r="K6110">
        <v>278</v>
      </c>
      <c r="L6110" s="1">
        <v>30594</v>
      </c>
      <c r="M6110">
        <v>1079</v>
      </c>
      <c r="N6110">
        <v>1983</v>
      </c>
      <c r="O6110">
        <v>127710</v>
      </c>
    </row>
    <row r="6111" spans="4:15" x14ac:dyDescent="0.25">
      <c r="D6111" s="1"/>
      <c r="J6111">
        <v>1984</v>
      </c>
      <c r="K6111">
        <v>278</v>
      </c>
      <c r="L6111" s="1">
        <v>30959</v>
      </c>
      <c r="M6111">
        <v>327</v>
      </c>
      <c r="N6111">
        <v>1984</v>
      </c>
      <c r="O6111">
        <v>114523</v>
      </c>
    </row>
    <row r="6112" spans="4:15" x14ac:dyDescent="0.25">
      <c r="D6112" s="1"/>
      <c r="J6112">
        <v>1985</v>
      </c>
      <c r="K6112">
        <v>278</v>
      </c>
      <c r="L6112" s="1">
        <v>31325</v>
      </c>
      <c r="M6112">
        <v>46</v>
      </c>
      <c r="N6112">
        <v>1985</v>
      </c>
      <c r="O6112">
        <v>54036</v>
      </c>
    </row>
    <row r="6113" spans="4:15" x14ac:dyDescent="0.25">
      <c r="D6113" s="1"/>
      <c r="J6113">
        <v>1986</v>
      </c>
      <c r="K6113">
        <v>278</v>
      </c>
      <c r="L6113" s="1">
        <v>31690</v>
      </c>
      <c r="M6113">
        <v>51</v>
      </c>
      <c r="N6113">
        <v>1986</v>
      </c>
      <c r="O6113">
        <v>22591</v>
      </c>
    </row>
    <row r="6114" spans="4:15" x14ac:dyDescent="0.25">
      <c r="D6114" s="1"/>
      <c r="J6114">
        <v>1987</v>
      </c>
      <c r="K6114">
        <v>278</v>
      </c>
      <c r="L6114" s="1">
        <v>32055</v>
      </c>
      <c r="M6114">
        <v>0</v>
      </c>
      <c r="N6114">
        <v>1987</v>
      </c>
      <c r="O6114">
        <v>48511</v>
      </c>
    </row>
    <row r="6115" spans="4:15" x14ac:dyDescent="0.25">
      <c r="D6115" s="1"/>
      <c r="J6115">
        <v>1988</v>
      </c>
      <c r="K6115">
        <v>278</v>
      </c>
      <c r="L6115" s="1">
        <v>32420</v>
      </c>
      <c r="M6115">
        <v>0</v>
      </c>
      <c r="N6115">
        <v>1988</v>
      </c>
      <c r="O6115">
        <v>27017</v>
      </c>
    </row>
    <row r="6116" spans="4:15" x14ac:dyDescent="0.25">
      <c r="D6116" s="1"/>
      <c r="J6116">
        <v>1989</v>
      </c>
      <c r="K6116">
        <v>278</v>
      </c>
      <c r="L6116" s="1">
        <v>32786</v>
      </c>
      <c r="M6116">
        <v>569</v>
      </c>
      <c r="N6116">
        <v>1989</v>
      </c>
      <c r="O6116">
        <v>132762</v>
      </c>
    </row>
    <row r="6117" spans="4:15" x14ac:dyDescent="0.25">
      <c r="D6117" s="1"/>
      <c r="J6117">
        <v>1990</v>
      </c>
      <c r="K6117">
        <v>278</v>
      </c>
      <c r="L6117" s="1">
        <v>33151</v>
      </c>
      <c r="M6117">
        <v>248</v>
      </c>
      <c r="N6117">
        <v>1990</v>
      </c>
      <c r="O6117">
        <v>54748</v>
      </c>
    </row>
    <row r="6118" spans="4:15" x14ac:dyDescent="0.25">
      <c r="D6118" s="1"/>
      <c r="J6118">
        <v>1991</v>
      </c>
      <c r="K6118">
        <v>278</v>
      </c>
      <c r="L6118" s="1">
        <v>33516</v>
      </c>
      <c r="M6118">
        <v>39</v>
      </c>
      <c r="N6118">
        <v>1991</v>
      </c>
      <c r="O6118">
        <v>44810</v>
      </c>
    </row>
    <row r="6119" spans="4:15" x14ac:dyDescent="0.25">
      <c r="D6119" s="1"/>
      <c r="J6119">
        <v>1992</v>
      </c>
      <c r="K6119">
        <v>278</v>
      </c>
      <c r="L6119" s="1">
        <v>33881</v>
      </c>
      <c r="M6119">
        <v>313</v>
      </c>
      <c r="N6119">
        <v>1992</v>
      </c>
      <c r="O6119">
        <v>93959.5</v>
      </c>
    </row>
    <row r="6120" spans="4:15" x14ac:dyDescent="0.25">
      <c r="D6120" s="1"/>
      <c r="J6120">
        <v>1993</v>
      </c>
      <c r="K6120">
        <v>278</v>
      </c>
      <c r="L6120" s="1">
        <v>34247</v>
      </c>
      <c r="M6120">
        <v>0</v>
      </c>
      <c r="N6120">
        <v>1993</v>
      </c>
      <c r="O6120">
        <v>193180</v>
      </c>
    </row>
    <row r="6121" spans="4:15" x14ac:dyDescent="0.25">
      <c r="D6121" s="1"/>
      <c r="J6121">
        <v>1994</v>
      </c>
      <c r="K6121">
        <v>278</v>
      </c>
      <c r="L6121" s="1">
        <v>34612</v>
      </c>
      <c r="M6121">
        <v>26</v>
      </c>
      <c r="N6121">
        <v>1994</v>
      </c>
      <c r="O6121">
        <v>80788</v>
      </c>
    </row>
    <row r="6122" spans="4:15" x14ac:dyDescent="0.25">
      <c r="D6122" s="1"/>
      <c r="J6122">
        <v>1995</v>
      </c>
      <c r="K6122">
        <v>278</v>
      </c>
      <c r="L6122" s="1">
        <v>34977</v>
      </c>
      <c r="M6122">
        <v>486</v>
      </c>
      <c r="N6122">
        <v>1995</v>
      </c>
      <c r="O6122">
        <v>59432</v>
      </c>
    </row>
    <row r="6123" spans="4:15" x14ac:dyDescent="0.25">
      <c r="D6123" s="1"/>
      <c r="J6123">
        <v>1999</v>
      </c>
      <c r="K6123">
        <v>278</v>
      </c>
      <c r="L6123" s="1">
        <v>36438</v>
      </c>
      <c r="M6123">
        <v>2586</v>
      </c>
      <c r="N6123">
        <v>1999</v>
      </c>
      <c r="O6123">
        <v>113006</v>
      </c>
    </row>
    <row r="6124" spans="4:15" x14ac:dyDescent="0.25">
      <c r="D6124" s="1"/>
      <c r="J6124">
        <v>2000</v>
      </c>
      <c r="K6124">
        <v>278</v>
      </c>
      <c r="L6124" s="1">
        <v>36803</v>
      </c>
      <c r="M6124">
        <v>17</v>
      </c>
      <c r="N6124">
        <v>2000</v>
      </c>
      <c r="O6124">
        <v>46577</v>
      </c>
    </row>
    <row r="6125" spans="4:15" x14ac:dyDescent="0.25">
      <c r="D6125" s="1"/>
      <c r="J6125">
        <v>2001</v>
      </c>
      <c r="K6125">
        <v>278</v>
      </c>
      <c r="L6125" s="1">
        <v>37169</v>
      </c>
      <c r="M6125">
        <v>187</v>
      </c>
      <c r="N6125">
        <v>2001</v>
      </c>
      <c r="O6125">
        <v>50348</v>
      </c>
    </row>
    <row r="6126" spans="4:15" x14ac:dyDescent="0.25">
      <c r="D6126" s="1"/>
      <c r="J6126">
        <v>2002</v>
      </c>
      <c r="K6126">
        <v>278</v>
      </c>
      <c r="L6126" s="1">
        <v>37534</v>
      </c>
      <c r="M6126">
        <v>447</v>
      </c>
      <c r="N6126">
        <v>2002</v>
      </c>
      <c r="O6126">
        <v>62283</v>
      </c>
    </row>
    <row r="6127" spans="4:15" x14ac:dyDescent="0.25">
      <c r="D6127" s="1"/>
      <c r="J6127">
        <v>2003</v>
      </c>
      <c r="K6127">
        <v>278</v>
      </c>
      <c r="L6127" s="1">
        <v>37899</v>
      </c>
      <c r="M6127">
        <v>1560</v>
      </c>
      <c r="N6127">
        <v>2003</v>
      </c>
      <c r="O6127">
        <v>51962</v>
      </c>
    </row>
    <row r="6128" spans="4:15" x14ac:dyDescent="0.25">
      <c r="D6128" s="1"/>
      <c r="J6128">
        <v>2004</v>
      </c>
      <c r="K6128">
        <v>278</v>
      </c>
      <c r="L6128" s="1">
        <v>38264</v>
      </c>
      <c r="M6128">
        <v>31</v>
      </c>
      <c r="N6128">
        <v>2004</v>
      </c>
      <c r="O6128">
        <v>72241</v>
      </c>
    </row>
    <row r="6129" spans="4:15" x14ac:dyDescent="0.25">
      <c r="D6129" s="1"/>
      <c r="J6129">
        <v>2005</v>
      </c>
      <c r="K6129">
        <v>278</v>
      </c>
      <c r="L6129" s="1">
        <v>38630</v>
      </c>
      <c r="M6129">
        <v>77</v>
      </c>
      <c r="N6129">
        <v>2005</v>
      </c>
      <c r="O6129">
        <v>29107</v>
      </c>
    </row>
    <row r="6130" spans="4:15" x14ac:dyDescent="0.25">
      <c r="D6130" s="1"/>
      <c r="J6130">
        <v>2006</v>
      </c>
      <c r="K6130">
        <v>278</v>
      </c>
      <c r="L6130" s="1">
        <v>38995</v>
      </c>
      <c r="M6130">
        <v>0</v>
      </c>
      <c r="N6130">
        <v>2006</v>
      </c>
      <c r="O6130">
        <v>36884</v>
      </c>
    </row>
    <row r="6131" spans="4:15" x14ac:dyDescent="0.25">
      <c r="D6131" s="1"/>
      <c r="J6131">
        <v>2007</v>
      </c>
      <c r="K6131">
        <v>278</v>
      </c>
      <c r="L6131" s="1">
        <v>39360</v>
      </c>
      <c r="M6131">
        <v>136</v>
      </c>
      <c r="N6131">
        <v>2007</v>
      </c>
      <c r="O6131">
        <v>19948</v>
      </c>
    </row>
    <row r="6132" spans="4:15" x14ac:dyDescent="0.25">
      <c r="D6132" s="1"/>
      <c r="J6132">
        <v>2008</v>
      </c>
      <c r="K6132">
        <v>278</v>
      </c>
      <c r="L6132" s="1">
        <v>39725</v>
      </c>
      <c r="M6132">
        <v>96</v>
      </c>
      <c r="N6132">
        <v>2008</v>
      </c>
      <c r="O6132">
        <v>58710</v>
      </c>
    </row>
    <row r="6133" spans="4:15" x14ac:dyDescent="0.25">
      <c r="D6133" s="1"/>
      <c r="J6133">
        <v>2009</v>
      </c>
      <c r="K6133">
        <v>278</v>
      </c>
      <c r="L6133" s="1">
        <v>40091</v>
      </c>
      <c r="M6133">
        <v>807</v>
      </c>
      <c r="N6133">
        <v>2009</v>
      </c>
      <c r="O6133">
        <v>145942</v>
      </c>
    </row>
    <row r="6134" spans="4:15" x14ac:dyDescent="0.25">
      <c r="D6134" s="1"/>
      <c r="J6134">
        <v>2010</v>
      </c>
      <c r="K6134">
        <v>278</v>
      </c>
      <c r="L6134" s="1">
        <v>40456</v>
      </c>
      <c r="M6134">
        <v>135</v>
      </c>
      <c r="N6134">
        <v>2010</v>
      </c>
      <c r="O6134">
        <v>57112</v>
      </c>
    </row>
    <row r="6135" spans="4:15" x14ac:dyDescent="0.25">
      <c r="D6135" s="1"/>
      <c r="J6135">
        <v>2011</v>
      </c>
      <c r="K6135">
        <v>278</v>
      </c>
      <c r="L6135" s="1">
        <v>40821</v>
      </c>
      <c r="M6135">
        <v>260</v>
      </c>
      <c r="N6135">
        <v>2011</v>
      </c>
      <c r="O6135">
        <v>62699</v>
      </c>
    </row>
    <row r="6136" spans="4:15" x14ac:dyDescent="0.25">
      <c r="D6136" s="1"/>
      <c r="J6136">
        <v>2012</v>
      </c>
      <c r="K6136">
        <v>278</v>
      </c>
      <c r="L6136" t="s">
        <v>76</v>
      </c>
      <c r="M6136" t="s">
        <v>76</v>
      </c>
      <c r="N6136" t="s">
        <v>76</v>
      </c>
      <c r="O6136" t="s">
        <v>76</v>
      </c>
    </row>
    <row r="6137" spans="4:15" x14ac:dyDescent="0.25">
      <c r="D6137" s="1"/>
      <c r="J6137">
        <v>2013</v>
      </c>
      <c r="K6137">
        <v>278</v>
      </c>
      <c r="L6137" s="1">
        <v>41552</v>
      </c>
      <c r="M6137">
        <v>394</v>
      </c>
      <c r="N6137">
        <v>2013</v>
      </c>
      <c r="O6137">
        <v>110056</v>
      </c>
    </row>
    <row r="6138" spans="4:15" x14ac:dyDescent="0.25">
      <c r="D6138" s="1"/>
      <c r="J6138">
        <v>2014</v>
      </c>
      <c r="K6138">
        <v>278</v>
      </c>
      <c r="L6138" s="1">
        <v>41917</v>
      </c>
      <c r="M6138">
        <v>278</v>
      </c>
      <c r="N6138">
        <v>2014</v>
      </c>
      <c r="O6138">
        <v>57693</v>
      </c>
    </row>
    <row r="6139" spans="4:15" x14ac:dyDescent="0.25">
      <c r="D6139" s="1"/>
      <c r="J6139">
        <v>2015</v>
      </c>
      <c r="K6139">
        <v>278</v>
      </c>
      <c r="L6139" t="s">
        <v>76</v>
      </c>
      <c r="M6139" t="s">
        <v>76</v>
      </c>
      <c r="N6139" t="s">
        <v>76</v>
      </c>
      <c r="O6139" t="s">
        <v>76</v>
      </c>
    </row>
    <row r="6140" spans="4:15" x14ac:dyDescent="0.25">
      <c r="D6140" s="1"/>
      <c r="J6140">
        <v>2016</v>
      </c>
      <c r="K6140">
        <v>278</v>
      </c>
      <c r="L6140" s="1">
        <v>42647</v>
      </c>
      <c r="M6140">
        <v>749</v>
      </c>
      <c r="N6140">
        <v>2016</v>
      </c>
      <c r="O6140">
        <v>82670</v>
      </c>
    </row>
    <row r="6141" spans="4:15" x14ac:dyDescent="0.25">
      <c r="D6141" s="1"/>
      <c r="J6141">
        <v>2017</v>
      </c>
      <c r="K6141">
        <v>278</v>
      </c>
      <c r="L6141" s="1">
        <v>43013</v>
      </c>
      <c r="M6141">
        <v>207</v>
      </c>
      <c r="N6141">
        <v>2017</v>
      </c>
      <c r="O6141">
        <v>85420</v>
      </c>
    </row>
    <row r="6142" spans="4:15" x14ac:dyDescent="0.25">
      <c r="D6142" s="1"/>
      <c r="J6142">
        <v>2018</v>
      </c>
      <c r="K6142">
        <v>278</v>
      </c>
      <c r="L6142" s="1">
        <v>43378</v>
      </c>
      <c r="M6142">
        <v>725</v>
      </c>
      <c r="N6142">
        <v>2018</v>
      </c>
      <c r="O6142">
        <v>104608</v>
      </c>
    </row>
    <row r="6143" spans="4:15" x14ac:dyDescent="0.25">
      <c r="D6143" s="1"/>
      <c r="J6143">
        <v>2019</v>
      </c>
      <c r="K6143">
        <v>278</v>
      </c>
      <c r="L6143" s="1">
        <v>43743</v>
      </c>
      <c r="M6143">
        <v>212</v>
      </c>
      <c r="N6143">
        <v>2019</v>
      </c>
      <c r="O6143">
        <v>134521</v>
      </c>
    </row>
    <row r="6144" spans="4:15" x14ac:dyDescent="0.25">
      <c r="D6144" s="1"/>
      <c r="J6144">
        <v>2020</v>
      </c>
      <c r="K6144">
        <v>278</v>
      </c>
      <c r="L6144" s="1">
        <v>44108</v>
      </c>
      <c r="M6144">
        <v>82</v>
      </c>
      <c r="N6144">
        <v>2020</v>
      </c>
      <c r="O6144">
        <v>49663.526315800002</v>
      </c>
    </row>
    <row r="6145" spans="4:15" x14ac:dyDescent="0.25">
      <c r="D6145" s="1"/>
      <c r="J6145">
        <v>2021</v>
      </c>
      <c r="K6145">
        <v>278</v>
      </c>
      <c r="L6145" s="1">
        <v>44474</v>
      </c>
      <c r="M6145">
        <v>185</v>
      </c>
      <c r="N6145">
        <v>2021</v>
      </c>
      <c r="O6145">
        <v>60263</v>
      </c>
    </row>
    <row r="6146" spans="4:15" x14ac:dyDescent="0.25">
      <c r="D6146" s="1"/>
      <c r="J6146">
        <v>1971</v>
      </c>
      <c r="K6146">
        <v>279</v>
      </c>
      <c r="L6146" s="1">
        <v>26212</v>
      </c>
      <c r="M6146">
        <v>49</v>
      </c>
      <c r="N6146">
        <v>1971</v>
      </c>
      <c r="O6146">
        <v>42730</v>
      </c>
    </row>
    <row r="6147" spans="4:15" x14ac:dyDescent="0.25">
      <c r="D6147" s="1"/>
      <c r="J6147">
        <v>1972</v>
      </c>
      <c r="K6147">
        <v>279</v>
      </c>
      <c r="L6147" s="1">
        <v>26577</v>
      </c>
      <c r="M6147">
        <v>87</v>
      </c>
      <c r="N6147">
        <v>1972</v>
      </c>
      <c r="O6147">
        <v>50826</v>
      </c>
    </row>
    <row r="6148" spans="4:15" x14ac:dyDescent="0.25">
      <c r="D6148" s="1"/>
      <c r="J6148">
        <v>1973</v>
      </c>
      <c r="K6148">
        <v>279</v>
      </c>
      <c r="L6148" s="1">
        <v>26943</v>
      </c>
      <c r="M6148">
        <v>0</v>
      </c>
      <c r="N6148">
        <v>1973</v>
      </c>
      <c r="O6148">
        <v>48795</v>
      </c>
    </row>
    <row r="6149" spans="4:15" x14ac:dyDescent="0.25">
      <c r="D6149" s="1"/>
      <c r="J6149">
        <v>1974</v>
      </c>
      <c r="K6149">
        <v>279</v>
      </c>
      <c r="L6149" t="s">
        <v>76</v>
      </c>
      <c r="M6149" t="s">
        <v>76</v>
      </c>
      <c r="N6149" t="s">
        <v>76</v>
      </c>
      <c r="O6149" t="s">
        <v>76</v>
      </c>
    </row>
    <row r="6150" spans="4:15" x14ac:dyDescent="0.25">
      <c r="D6150" s="1"/>
      <c r="J6150">
        <v>1975</v>
      </c>
      <c r="K6150">
        <v>279</v>
      </c>
      <c r="L6150" s="1">
        <v>27673</v>
      </c>
      <c r="M6150">
        <v>0</v>
      </c>
      <c r="N6150">
        <v>1975</v>
      </c>
      <c r="O6150">
        <v>34407</v>
      </c>
    </row>
    <row r="6151" spans="4:15" x14ac:dyDescent="0.25">
      <c r="D6151" s="1"/>
      <c r="J6151">
        <v>1976</v>
      </c>
      <c r="K6151">
        <v>279</v>
      </c>
      <c r="L6151" s="1">
        <v>28038</v>
      </c>
      <c r="M6151">
        <v>0</v>
      </c>
      <c r="N6151">
        <v>1976</v>
      </c>
      <c r="O6151">
        <v>66490</v>
      </c>
    </row>
    <row r="6152" spans="4:15" x14ac:dyDescent="0.25">
      <c r="D6152" s="1"/>
      <c r="J6152">
        <v>1977</v>
      </c>
      <c r="K6152">
        <v>279</v>
      </c>
      <c r="L6152" t="s">
        <v>76</v>
      </c>
      <c r="M6152" t="s">
        <v>76</v>
      </c>
      <c r="N6152" t="s">
        <v>76</v>
      </c>
      <c r="O6152" t="s">
        <v>76</v>
      </c>
    </row>
    <row r="6153" spans="4:15" x14ac:dyDescent="0.25">
      <c r="D6153" s="1"/>
      <c r="J6153">
        <v>1978</v>
      </c>
      <c r="K6153">
        <v>279</v>
      </c>
      <c r="L6153" s="1">
        <v>28769</v>
      </c>
      <c r="M6153">
        <v>0</v>
      </c>
      <c r="N6153">
        <v>1978</v>
      </c>
      <c r="O6153">
        <v>67437</v>
      </c>
    </row>
    <row r="6154" spans="4:15" x14ac:dyDescent="0.25">
      <c r="D6154" s="1"/>
      <c r="J6154">
        <v>1979</v>
      </c>
      <c r="K6154">
        <v>279</v>
      </c>
      <c r="L6154" s="1">
        <v>29134</v>
      </c>
      <c r="M6154">
        <v>1</v>
      </c>
      <c r="N6154">
        <v>1979</v>
      </c>
      <c r="O6154">
        <v>77147</v>
      </c>
    </row>
    <row r="6155" spans="4:15" x14ac:dyDescent="0.25">
      <c r="D6155" s="1"/>
      <c r="J6155">
        <v>1980</v>
      </c>
      <c r="K6155">
        <v>279</v>
      </c>
      <c r="L6155" s="1">
        <v>29499</v>
      </c>
      <c r="M6155">
        <v>215</v>
      </c>
      <c r="N6155">
        <v>1980</v>
      </c>
      <c r="O6155">
        <v>94784</v>
      </c>
    </row>
    <row r="6156" spans="4:15" x14ac:dyDescent="0.25">
      <c r="D6156" s="1"/>
      <c r="J6156">
        <v>1981</v>
      </c>
      <c r="K6156">
        <v>279</v>
      </c>
      <c r="L6156" s="1">
        <v>29865</v>
      </c>
      <c r="M6156">
        <v>844</v>
      </c>
      <c r="N6156">
        <v>1981</v>
      </c>
      <c r="O6156">
        <v>77371</v>
      </c>
    </row>
    <row r="6157" spans="4:15" x14ac:dyDescent="0.25">
      <c r="D6157" s="1"/>
      <c r="J6157">
        <v>1982</v>
      </c>
      <c r="K6157">
        <v>279</v>
      </c>
      <c r="L6157" s="1">
        <v>30230</v>
      </c>
      <c r="M6157">
        <v>7</v>
      </c>
      <c r="N6157">
        <v>1982</v>
      </c>
      <c r="O6157">
        <v>80178</v>
      </c>
    </row>
    <row r="6158" spans="4:15" x14ac:dyDescent="0.25">
      <c r="D6158" s="1"/>
      <c r="J6158">
        <v>1983</v>
      </c>
      <c r="K6158">
        <v>279</v>
      </c>
      <c r="L6158" s="1">
        <v>30595</v>
      </c>
      <c r="M6158">
        <v>0</v>
      </c>
      <c r="N6158">
        <v>1983</v>
      </c>
      <c r="O6158">
        <v>127710</v>
      </c>
    </row>
    <row r="6159" spans="4:15" x14ac:dyDescent="0.25">
      <c r="D6159" s="1"/>
      <c r="J6159">
        <v>1984</v>
      </c>
      <c r="K6159">
        <v>279</v>
      </c>
      <c r="L6159" s="1">
        <v>30960</v>
      </c>
      <c r="M6159">
        <v>108</v>
      </c>
      <c r="N6159">
        <v>1984</v>
      </c>
      <c r="O6159">
        <v>114631</v>
      </c>
    </row>
    <row r="6160" spans="4:15" x14ac:dyDescent="0.25">
      <c r="D6160" s="1"/>
      <c r="J6160">
        <v>1985</v>
      </c>
      <c r="K6160">
        <v>279</v>
      </c>
      <c r="L6160" s="1">
        <v>31326</v>
      </c>
      <c r="M6160">
        <v>1614</v>
      </c>
      <c r="N6160">
        <v>1985</v>
      </c>
      <c r="O6160">
        <v>55650</v>
      </c>
    </row>
    <row r="6161" spans="4:15" x14ac:dyDescent="0.25">
      <c r="D6161" s="1"/>
      <c r="J6161">
        <v>1986</v>
      </c>
      <c r="K6161">
        <v>279</v>
      </c>
      <c r="L6161" s="1">
        <v>31691</v>
      </c>
      <c r="M6161">
        <v>416</v>
      </c>
      <c r="N6161">
        <v>1986</v>
      </c>
      <c r="O6161">
        <v>23007</v>
      </c>
    </row>
    <row r="6162" spans="4:15" x14ac:dyDescent="0.25">
      <c r="D6162" s="1"/>
      <c r="J6162">
        <v>1987</v>
      </c>
      <c r="K6162">
        <v>279</v>
      </c>
      <c r="L6162" s="1">
        <v>32056</v>
      </c>
      <c r="M6162">
        <v>0</v>
      </c>
      <c r="N6162">
        <v>1987</v>
      </c>
      <c r="O6162">
        <v>48511</v>
      </c>
    </row>
    <row r="6163" spans="4:15" x14ac:dyDescent="0.25">
      <c r="D6163" s="1"/>
      <c r="J6163">
        <v>1988</v>
      </c>
      <c r="K6163">
        <v>279</v>
      </c>
      <c r="L6163" s="1">
        <v>32421</v>
      </c>
      <c r="M6163">
        <v>0</v>
      </c>
      <c r="N6163">
        <v>1988</v>
      </c>
      <c r="O6163">
        <v>27017</v>
      </c>
    </row>
    <row r="6164" spans="4:15" x14ac:dyDescent="0.25">
      <c r="D6164" s="1"/>
      <c r="J6164">
        <v>1989</v>
      </c>
      <c r="K6164">
        <v>279</v>
      </c>
      <c r="L6164" s="1">
        <v>32787</v>
      </c>
      <c r="M6164">
        <v>60</v>
      </c>
      <c r="N6164">
        <v>1989</v>
      </c>
      <c r="O6164">
        <v>132822</v>
      </c>
    </row>
    <row r="6165" spans="4:15" x14ac:dyDescent="0.25">
      <c r="D6165" s="1"/>
      <c r="J6165">
        <v>1990</v>
      </c>
      <c r="K6165">
        <v>279</v>
      </c>
      <c r="L6165" s="1">
        <v>33152</v>
      </c>
      <c r="M6165">
        <v>122</v>
      </c>
      <c r="N6165">
        <v>1990</v>
      </c>
      <c r="O6165">
        <v>54870</v>
      </c>
    </row>
    <row r="6166" spans="4:15" x14ac:dyDescent="0.25">
      <c r="D6166" s="1"/>
      <c r="J6166">
        <v>1991</v>
      </c>
      <c r="K6166">
        <v>279</v>
      </c>
      <c r="L6166" s="1">
        <v>33517</v>
      </c>
      <c r="M6166">
        <v>507</v>
      </c>
      <c r="N6166">
        <v>1991</v>
      </c>
      <c r="O6166">
        <v>45317</v>
      </c>
    </row>
    <row r="6167" spans="4:15" x14ac:dyDescent="0.25">
      <c r="D6167" s="1"/>
      <c r="J6167">
        <v>1992</v>
      </c>
      <c r="K6167">
        <v>279</v>
      </c>
      <c r="L6167" s="1">
        <v>33882</v>
      </c>
      <c r="M6167">
        <v>627</v>
      </c>
      <c r="N6167">
        <v>1992</v>
      </c>
      <c r="O6167">
        <v>94586.5</v>
      </c>
    </row>
    <row r="6168" spans="4:15" x14ac:dyDescent="0.25">
      <c r="D6168" s="1"/>
      <c r="J6168">
        <v>1993</v>
      </c>
      <c r="K6168">
        <v>279</v>
      </c>
      <c r="L6168" s="1">
        <v>34248</v>
      </c>
      <c r="M6168">
        <v>1293</v>
      </c>
      <c r="N6168">
        <v>1993</v>
      </c>
      <c r="O6168">
        <v>194473</v>
      </c>
    </row>
    <row r="6169" spans="4:15" x14ac:dyDescent="0.25">
      <c r="D6169" s="1"/>
      <c r="J6169">
        <v>1994</v>
      </c>
      <c r="K6169">
        <v>279</v>
      </c>
      <c r="L6169" s="1">
        <v>34613</v>
      </c>
      <c r="M6169">
        <v>71</v>
      </c>
      <c r="N6169">
        <v>1994</v>
      </c>
      <c r="O6169">
        <v>80859</v>
      </c>
    </row>
    <row r="6170" spans="4:15" x14ac:dyDescent="0.25">
      <c r="D6170" s="1"/>
      <c r="J6170">
        <v>1995</v>
      </c>
      <c r="K6170">
        <v>279</v>
      </c>
      <c r="L6170" s="1">
        <v>34978</v>
      </c>
      <c r="M6170">
        <v>59</v>
      </c>
      <c r="N6170">
        <v>1995</v>
      </c>
      <c r="O6170">
        <v>59491</v>
      </c>
    </row>
    <row r="6171" spans="4:15" x14ac:dyDescent="0.25">
      <c r="D6171" s="1"/>
      <c r="J6171">
        <v>1999</v>
      </c>
      <c r="K6171">
        <v>279</v>
      </c>
      <c r="L6171" s="1">
        <v>36439</v>
      </c>
      <c r="M6171">
        <v>1600</v>
      </c>
      <c r="N6171">
        <v>1999</v>
      </c>
      <c r="O6171">
        <v>114606</v>
      </c>
    </row>
    <row r="6172" spans="4:15" x14ac:dyDescent="0.25">
      <c r="D6172" s="1"/>
      <c r="J6172">
        <v>2000</v>
      </c>
      <c r="K6172">
        <v>279</v>
      </c>
      <c r="L6172" s="1">
        <v>36804</v>
      </c>
      <c r="M6172">
        <v>3</v>
      </c>
      <c r="N6172">
        <v>2000</v>
      </c>
      <c r="O6172">
        <v>46580</v>
      </c>
    </row>
    <row r="6173" spans="4:15" x14ac:dyDescent="0.25">
      <c r="D6173" s="1"/>
      <c r="J6173">
        <v>2001</v>
      </c>
      <c r="K6173">
        <v>279</v>
      </c>
      <c r="L6173" s="1">
        <v>37170</v>
      </c>
      <c r="M6173">
        <v>111</v>
      </c>
      <c r="N6173">
        <v>2001</v>
      </c>
      <c r="O6173">
        <v>50459</v>
      </c>
    </row>
    <row r="6174" spans="4:15" x14ac:dyDescent="0.25">
      <c r="D6174" s="1"/>
      <c r="J6174">
        <v>2002</v>
      </c>
      <c r="K6174">
        <v>279</v>
      </c>
      <c r="L6174" s="1">
        <v>37535</v>
      </c>
      <c r="M6174">
        <v>189</v>
      </c>
      <c r="N6174">
        <v>2002</v>
      </c>
      <c r="O6174">
        <v>62472</v>
      </c>
    </row>
    <row r="6175" spans="4:15" x14ac:dyDescent="0.25">
      <c r="D6175" s="1"/>
      <c r="J6175">
        <v>2003</v>
      </c>
      <c r="K6175">
        <v>279</v>
      </c>
      <c r="L6175" s="1">
        <v>37900</v>
      </c>
      <c r="M6175">
        <v>155</v>
      </c>
      <c r="N6175">
        <v>2003</v>
      </c>
      <c r="O6175">
        <v>52117</v>
      </c>
    </row>
    <row r="6176" spans="4:15" x14ac:dyDescent="0.25">
      <c r="D6176" s="1"/>
      <c r="J6176">
        <v>2004</v>
      </c>
      <c r="K6176">
        <v>279</v>
      </c>
      <c r="L6176" s="1">
        <v>38265</v>
      </c>
      <c r="M6176">
        <v>199</v>
      </c>
      <c r="N6176">
        <v>2004</v>
      </c>
      <c r="O6176">
        <v>72440</v>
      </c>
    </row>
    <row r="6177" spans="4:15" x14ac:dyDescent="0.25">
      <c r="D6177" s="1"/>
      <c r="J6177">
        <v>2005</v>
      </c>
      <c r="K6177">
        <v>279</v>
      </c>
      <c r="L6177" s="1">
        <v>38631</v>
      </c>
      <c r="M6177">
        <v>1</v>
      </c>
      <c r="N6177">
        <v>2005</v>
      </c>
      <c r="O6177">
        <v>29108</v>
      </c>
    </row>
    <row r="6178" spans="4:15" x14ac:dyDescent="0.25">
      <c r="D6178" s="1"/>
      <c r="J6178">
        <v>2006</v>
      </c>
      <c r="K6178">
        <v>279</v>
      </c>
      <c r="L6178" s="1">
        <v>38996</v>
      </c>
      <c r="M6178">
        <v>11</v>
      </c>
      <c r="N6178">
        <v>2006</v>
      </c>
      <c r="O6178">
        <v>36895</v>
      </c>
    </row>
    <row r="6179" spans="4:15" x14ac:dyDescent="0.25">
      <c r="D6179" s="1"/>
      <c r="J6179">
        <v>2007</v>
      </c>
      <c r="K6179">
        <v>279</v>
      </c>
      <c r="L6179" s="1">
        <v>39361</v>
      </c>
      <c r="M6179">
        <v>81</v>
      </c>
      <c r="N6179">
        <v>2007</v>
      </c>
      <c r="O6179">
        <v>20029</v>
      </c>
    </row>
    <row r="6180" spans="4:15" x14ac:dyDescent="0.25">
      <c r="D6180" s="1"/>
      <c r="J6180">
        <v>2008</v>
      </c>
      <c r="K6180">
        <v>279</v>
      </c>
      <c r="L6180" s="1">
        <v>39726</v>
      </c>
      <c r="M6180">
        <v>140</v>
      </c>
      <c r="N6180">
        <v>2008</v>
      </c>
      <c r="O6180">
        <v>58850</v>
      </c>
    </row>
    <row r="6181" spans="4:15" x14ac:dyDescent="0.25">
      <c r="D6181" s="1"/>
      <c r="J6181">
        <v>2009</v>
      </c>
      <c r="K6181">
        <v>279</v>
      </c>
      <c r="L6181" s="1">
        <v>40092</v>
      </c>
      <c r="M6181">
        <v>1286</v>
      </c>
      <c r="N6181">
        <v>2009</v>
      </c>
      <c r="O6181">
        <v>147228</v>
      </c>
    </row>
    <row r="6182" spans="4:15" x14ac:dyDescent="0.25">
      <c r="D6182" s="1"/>
      <c r="J6182">
        <v>2010</v>
      </c>
      <c r="K6182">
        <v>279</v>
      </c>
      <c r="L6182" s="1">
        <v>40457</v>
      </c>
      <c r="M6182">
        <v>102</v>
      </c>
      <c r="N6182">
        <v>2010</v>
      </c>
      <c r="O6182">
        <v>57214</v>
      </c>
    </row>
    <row r="6183" spans="4:15" x14ac:dyDescent="0.25">
      <c r="D6183" s="1"/>
      <c r="J6183">
        <v>2011</v>
      </c>
      <c r="K6183">
        <v>279</v>
      </c>
      <c r="L6183" s="1">
        <v>40822</v>
      </c>
      <c r="M6183">
        <v>375</v>
      </c>
      <c r="N6183">
        <v>2011</v>
      </c>
      <c r="O6183">
        <v>63074</v>
      </c>
    </row>
    <row r="6184" spans="4:15" x14ac:dyDescent="0.25">
      <c r="D6184" s="1"/>
      <c r="J6184">
        <v>2012</v>
      </c>
      <c r="K6184">
        <v>279</v>
      </c>
      <c r="L6184" t="s">
        <v>76</v>
      </c>
      <c r="M6184" t="s">
        <v>76</v>
      </c>
      <c r="N6184" t="s">
        <v>76</v>
      </c>
      <c r="O6184" t="s">
        <v>76</v>
      </c>
    </row>
    <row r="6185" spans="4:15" x14ac:dyDescent="0.25">
      <c r="D6185" s="1"/>
      <c r="J6185">
        <v>2013</v>
      </c>
      <c r="K6185">
        <v>279</v>
      </c>
      <c r="L6185" s="1">
        <v>41553</v>
      </c>
      <c r="M6185">
        <v>923</v>
      </c>
      <c r="N6185">
        <v>2013</v>
      </c>
      <c r="O6185">
        <v>110979</v>
      </c>
    </row>
    <row r="6186" spans="4:15" x14ac:dyDescent="0.25">
      <c r="D6186" s="1"/>
      <c r="J6186">
        <v>2014</v>
      </c>
      <c r="K6186">
        <v>279</v>
      </c>
      <c r="L6186" s="1">
        <v>41918</v>
      </c>
      <c r="M6186">
        <v>1683</v>
      </c>
      <c r="N6186">
        <v>2014</v>
      </c>
      <c r="O6186">
        <v>59376</v>
      </c>
    </row>
    <row r="6187" spans="4:15" x14ac:dyDescent="0.25">
      <c r="D6187" s="1"/>
      <c r="J6187">
        <v>2015</v>
      </c>
      <c r="K6187">
        <v>279</v>
      </c>
      <c r="L6187" t="s">
        <v>76</v>
      </c>
      <c r="M6187" t="s">
        <v>76</v>
      </c>
      <c r="N6187" t="s">
        <v>76</v>
      </c>
      <c r="O6187" t="s">
        <v>76</v>
      </c>
    </row>
    <row r="6188" spans="4:15" x14ac:dyDescent="0.25">
      <c r="D6188" s="1"/>
      <c r="J6188">
        <v>2016</v>
      </c>
      <c r="K6188">
        <v>279</v>
      </c>
      <c r="L6188" s="1">
        <v>42648</v>
      </c>
      <c r="M6188">
        <v>682</v>
      </c>
      <c r="N6188">
        <v>2016</v>
      </c>
      <c r="O6188">
        <v>83352</v>
      </c>
    </row>
    <row r="6189" spans="4:15" x14ac:dyDescent="0.25">
      <c r="D6189" s="1"/>
      <c r="J6189">
        <v>2017</v>
      </c>
      <c r="K6189">
        <v>279</v>
      </c>
      <c r="L6189" s="1">
        <v>43014</v>
      </c>
      <c r="M6189">
        <v>144</v>
      </c>
      <c r="N6189">
        <v>2017</v>
      </c>
      <c r="O6189">
        <v>85564</v>
      </c>
    </row>
    <row r="6190" spans="4:15" x14ac:dyDescent="0.25">
      <c r="D6190" s="1"/>
      <c r="J6190">
        <v>2018</v>
      </c>
      <c r="K6190">
        <v>279</v>
      </c>
      <c r="L6190" s="1">
        <v>43379</v>
      </c>
      <c r="M6190">
        <v>1017</v>
      </c>
      <c r="N6190">
        <v>2018</v>
      </c>
      <c r="O6190">
        <v>105625</v>
      </c>
    </row>
    <row r="6191" spans="4:15" x14ac:dyDescent="0.25">
      <c r="D6191" s="1"/>
      <c r="J6191">
        <v>2019</v>
      </c>
      <c r="K6191">
        <v>279</v>
      </c>
      <c r="L6191" s="1">
        <v>43744</v>
      </c>
      <c r="M6191">
        <v>254</v>
      </c>
      <c r="N6191">
        <v>2019</v>
      </c>
      <c r="O6191">
        <v>134775</v>
      </c>
    </row>
    <row r="6192" spans="4:15" x14ac:dyDescent="0.25">
      <c r="D6192" s="1"/>
      <c r="J6192">
        <v>2020</v>
      </c>
      <c r="K6192">
        <v>279</v>
      </c>
      <c r="L6192" s="1">
        <v>44109</v>
      </c>
      <c r="M6192">
        <v>103</v>
      </c>
      <c r="N6192">
        <v>2020</v>
      </c>
      <c r="O6192">
        <v>49766.526315800002</v>
      </c>
    </row>
    <row r="6193" spans="4:15" x14ac:dyDescent="0.25">
      <c r="D6193" s="1"/>
      <c r="J6193">
        <v>2021</v>
      </c>
      <c r="K6193">
        <v>279</v>
      </c>
      <c r="L6193" s="1">
        <v>44475</v>
      </c>
      <c r="M6193">
        <v>557</v>
      </c>
      <c r="N6193">
        <v>2021</v>
      </c>
      <c r="O6193">
        <v>60820</v>
      </c>
    </row>
    <row r="6194" spans="4:15" x14ac:dyDescent="0.25">
      <c r="D6194" s="1"/>
      <c r="J6194">
        <v>1971</v>
      </c>
      <c r="K6194">
        <v>280</v>
      </c>
      <c r="L6194" s="1">
        <v>26213</v>
      </c>
      <c r="M6194">
        <v>7</v>
      </c>
      <c r="N6194">
        <v>1971</v>
      </c>
      <c r="O6194">
        <v>42737</v>
      </c>
    </row>
    <row r="6195" spans="4:15" x14ac:dyDescent="0.25">
      <c r="D6195" s="1"/>
      <c r="J6195">
        <v>1972</v>
      </c>
      <c r="K6195">
        <v>280</v>
      </c>
      <c r="L6195" s="1">
        <v>26578</v>
      </c>
      <c r="M6195">
        <v>100</v>
      </c>
      <c r="N6195">
        <v>1972</v>
      </c>
      <c r="O6195">
        <v>50926</v>
      </c>
    </row>
    <row r="6196" spans="4:15" x14ac:dyDescent="0.25">
      <c r="D6196" s="1"/>
      <c r="J6196">
        <v>1973</v>
      </c>
      <c r="K6196">
        <v>280</v>
      </c>
      <c r="L6196" s="1">
        <v>26944</v>
      </c>
      <c r="M6196">
        <v>0</v>
      </c>
      <c r="N6196">
        <v>1973</v>
      </c>
      <c r="O6196">
        <v>48795</v>
      </c>
    </row>
    <row r="6197" spans="4:15" x14ac:dyDescent="0.25">
      <c r="D6197" s="1"/>
      <c r="J6197">
        <v>1974</v>
      </c>
      <c r="K6197">
        <v>280</v>
      </c>
      <c r="L6197" t="s">
        <v>76</v>
      </c>
      <c r="M6197" t="s">
        <v>76</v>
      </c>
      <c r="N6197" t="s">
        <v>76</v>
      </c>
      <c r="O6197" t="s">
        <v>76</v>
      </c>
    </row>
    <row r="6198" spans="4:15" x14ac:dyDescent="0.25">
      <c r="D6198" s="1"/>
      <c r="J6198">
        <v>1975</v>
      </c>
      <c r="K6198">
        <v>280</v>
      </c>
      <c r="L6198" s="1">
        <v>27674</v>
      </c>
      <c r="M6198">
        <v>881</v>
      </c>
      <c r="N6198">
        <v>1975</v>
      </c>
      <c r="O6198">
        <v>35288</v>
      </c>
    </row>
    <row r="6199" spans="4:15" x14ac:dyDescent="0.25">
      <c r="D6199" s="1"/>
      <c r="J6199">
        <v>1976</v>
      </c>
      <c r="K6199">
        <v>280</v>
      </c>
      <c r="L6199" s="1">
        <v>28039</v>
      </c>
      <c r="M6199">
        <v>0</v>
      </c>
      <c r="N6199">
        <v>1976</v>
      </c>
      <c r="O6199">
        <v>66490</v>
      </c>
    </row>
    <row r="6200" spans="4:15" x14ac:dyDescent="0.25">
      <c r="D6200" s="1"/>
      <c r="J6200">
        <v>1977</v>
      </c>
      <c r="K6200">
        <v>280</v>
      </c>
      <c r="L6200" t="s">
        <v>76</v>
      </c>
      <c r="M6200" t="s">
        <v>76</v>
      </c>
      <c r="N6200" t="s">
        <v>76</v>
      </c>
      <c r="O6200" t="s">
        <v>76</v>
      </c>
    </row>
    <row r="6201" spans="4:15" x14ac:dyDescent="0.25">
      <c r="D6201" s="1"/>
      <c r="J6201">
        <v>1978</v>
      </c>
      <c r="K6201">
        <v>280</v>
      </c>
      <c r="L6201" s="1">
        <v>28770</v>
      </c>
      <c r="M6201">
        <v>0</v>
      </c>
      <c r="N6201">
        <v>1978</v>
      </c>
      <c r="O6201">
        <v>67437</v>
      </c>
    </row>
    <row r="6202" spans="4:15" x14ac:dyDescent="0.25">
      <c r="D6202" s="1"/>
      <c r="J6202">
        <v>1979</v>
      </c>
      <c r="K6202">
        <v>280</v>
      </c>
      <c r="L6202" s="1">
        <v>29135</v>
      </c>
      <c r="M6202">
        <v>130</v>
      </c>
      <c r="N6202">
        <v>1979</v>
      </c>
      <c r="O6202">
        <v>77277</v>
      </c>
    </row>
    <row r="6203" spans="4:15" x14ac:dyDescent="0.25">
      <c r="D6203" s="1"/>
      <c r="J6203">
        <v>1980</v>
      </c>
      <c r="K6203">
        <v>280</v>
      </c>
      <c r="L6203" s="1">
        <v>29500</v>
      </c>
      <c r="M6203">
        <v>186</v>
      </c>
      <c r="N6203">
        <v>1980</v>
      </c>
      <c r="O6203">
        <v>94970</v>
      </c>
    </row>
    <row r="6204" spans="4:15" x14ac:dyDescent="0.25">
      <c r="D6204" s="1"/>
      <c r="J6204">
        <v>1981</v>
      </c>
      <c r="K6204">
        <v>280</v>
      </c>
      <c r="L6204" s="1">
        <v>29866</v>
      </c>
      <c r="M6204">
        <v>2224</v>
      </c>
      <c r="N6204">
        <v>1981</v>
      </c>
      <c r="O6204">
        <v>79595</v>
      </c>
    </row>
    <row r="6205" spans="4:15" x14ac:dyDescent="0.25">
      <c r="D6205" s="1"/>
      <c r="J6205">
        <v>1982</v>
      </c>
      <c r="K6205">
        <v>280</v>
      </c>
      <c r="L6205" s="1">
        <v>30231</v>
      </c>
      <c r="M6205">
        <v>43</v>
      </c>
      <c r="N6205">
        <v>1982</v>
      </c>
      <c r="O6205">
        <v>80221</v>
      </c>
    </row>
    <row r="6206" spans="4:15" x14ac:dyDescent="0.25">
      <c r="D6206" s="1"/>
      <c r="J6206">
        <v>1983</v>
      </c>
      <c r="K6206">
        <v>280</v>
      </c>
      <c r="L6206" s="1">
        <v>30596</v>
      </c>
      <c r="M6206">
        <v>44</v>
      </c>
      <c r="N6206">
        <v>1983</v>
      </c>
      <c r="O6206">
        <v>127754</v>
      </c>
    </row>
    <row r="6207" spans="4:15" x14ac:dyDescent="0.25">
      <c r="D6207" s="1"/>
      <c r="J6207">
        <v>1984</v>
      </c>
      <c r="K6207">
        <v>280</v>
      </c>
      <c r="L6207" s="1">
        <v>30961</v>
      </c>
      <c r="M6207">
        <v>214</v>
      </c>
      <c r="N6207">
        <v>1984</v>
      </c>
      <c r="O6207">
        <v>114845</v>
      </c>
    </row>
    <row r="6208" spans="4:15" x14ac:dyDescent="0.25">
      <c r="D6208" s="1"/>
      <c r="J6208">
        <v>1985</v>
      </c>
      <c r="K6208">
        <v>280</v>
      </c>
      <c r="L6208" s="1">
        <v>31327</v>
      </c>
      <c r="M6208">
        <v>0</v>
      </c>
      <c r="N6208">
        <v>1985</v>
      </c>
      <c r="O6208">
        <v>55650</v>
      </c>
    </row>
    <row r="6209" spans="4:15" x14ac:dyDescent="0.25">
      <c r="D6209" s="1"/>
      <c r="J6209">
        <v>1986</v>
      </c>
      <c r="K6209">
        <v>280</v>
      </c>
      <c r="L6209" s="1">
        <v>31692</v>
      </c>
      <c r="M6209">
        <v>66</v>
      </c>
      <c r="N6209">
        <v>1986</v>
      </c>
      <c r="O6209">
        <v>23073</v>
      </c>
    </row>
    <row r="6210" spans="4:15" x14ac:dyDescent="0.25">
      <c r="D6210" s="1"/>
      <c r="J6210">
        <v>1987</v>
      </c>
      <c r="K6210">
        <v>280</v>
      </c>
      <c r="L6210" s="1">
        <v>32057</v>
      </c>
      <c r="M6210">
        <v>0</v>
      </c>
      <c r="N6210">
        <v>1987</v>
      </c>
      <c r="O6210">
        <v>48511</v>
      </c>
    </row>
    <row r="6211" spans="4:15" x14ac:dyDescent="0.25">
      <c r="D6211" s="1"/>
      <c r="J6211">
        <v>1988</v>
      </c>
      <c r="K6211">
        <v>280</v>
      </c>
      <c r="L6211" s="1">
        <v>32422</v>
      </c>
      <c r="M6211">
        <v>0</v>
      </c>
      <c r="N6211">
        <v>1988</v>
      </c>
      <c r="O6211">
        <v>27017</v>
      </c>
    </row>
    <row r="6212" spans="4:15" x14ac:dyDescent="0.25">
      <c r="D6212" s="1"/>
      <c r="J6212">
        <v>1989</v>
      </c>
      <c r="K6212">
        <v>280</v>
      </c>
      <c r="L6212" s="1">
        <v>32788</v>
      </c>
      <c r="M6212">
        <v>0</v>
      </c>
      <c r="N6212">
        <v>1989</v>
      </c>
      <c r="O6212">
        <v>132822</v>
      </c>
    </row>
    <row r="6213" spans="4:15" x14ac:dyDescent="0.25">
      <c r="D6213" s="1"/>
      <c r="J6213">
        <v>1990</v>
      </c>
      <c r="K6213">
        <v>280</v>
      </c>
      <c r="L6213" s="1">
        <v>33153</v>
      </c>
      <c r="M6213">
        <v>111</v>
      </c>
      <c r="N6213">
        <v>1990</v>
      </c>
      <c r="O6213">
        <v>54981</v>
      </c>
    </row>
    <row r="6214" spans="4:15" x14ac:dyDescent="0.25">
      <c r="D6214" s="1"/>
      <c r="J6214">
        <v>1991</v>
      </c>
      <c r="K6214">
        <v>280</v>
      </c>
      <c r="L6214" s="1">
        <v>33518</v>
      </c>
      <c r="M6214">
        <v>13</v>
      </c>
      <c r="N6214">
        <v>1991</v>
      </c>
      <c r="O6214">
        <v>45330</v>
      </c>
    </row>
    <row r="6215" spans="4:15" x14ac:dyDescent="0.25">
      <c r="D6215" s="1"/>
      <c r="J6215">
        <v>1992</v>
      </c>
      <c r="K6215">
        <v>280</v>
      </c>
      <c r="L6215" s="1">
        <v>33883</v>
      </c>
      <c r="M6215">
        <v>6</v>
      </c>
      <c r="N6215">
        <v>1992</v>
      </c>
      <c r="O6215">
        <v>94592.5</v>
      </c>
    </row>
    <row r="6216" spans="4:15" x14ac:dyDescent="0.25">
      <c r="D6216" s="1"/>
      <c r="J6216">
        <v>1993</v>
      </c>
      <c r="K6216">
        <v>280</v>
      </c>
      <c r="L6216" s="1">
        <v>34249</v>
      </c>
      <c r="M6216">
        <v>93</v>
      </c>
      <c r="N6216">
        <v>1993</v>
      </c>
      <c r="O6216">
        <v>194566</v>
      </c>
    </row>
    <row r="6217" spans="4:15" x14ac:dyDescent="0.25">
      <c r="D6217" s="1"/>
      <c r="J6217">
        <v>1994</v>
      </c>
      <c r="K6217">
        <v>280</v>
      </c>
      <c r="L6217" t="s">
        <v>76</v>
      </c>
      <c r="M6217" t="s">
        <v>76</v>
      </c>
      <c r="N6217" t="s">
        <v>76</v>
      </c>
      <c r="O6217" t="s">
        <v>76</v>
      </c>
    </row>
    <row r="6218" spans="4:15" x14ac:dyDescent="0.25">
      <c r="D6218" s="1"/>
      <c r="J6218">
        <v>1995</v>
      </c>
      <c r="K6218">
        <v>280</v>
      </c>
      <c r="L6218" s="1">
        <v>34979</v>
      </c>
      <c r="M6218">
        <v>62</v>
      </c>
      <c r="N6218">
        <v>1995</v>
      </c>
      <c r="O6218">
        <v>59553</v>
      </c>
    </row>
    <row r="6219" spans="4:15" x14ac:dyDescent="0.25">
      <c r="D6219" s="1"/>
      <c r="J6219">
        <v>1999</v>
      </c>
      <c r="K6219">
        <v>280</v>
      </c>
      <c r="L6219" s="1">
        <v>36440</v>
      </c>
      <c r="M6219">
        <v>1601</v>
      </c>
      <c r="N6219">
        <v>1999</v>
      </c>
      <c r="O6219">
        <v>116207</v>
      </c>
    </row>
    <row r="6220" spans="4:15" x14ac:dyDescent="0.25">
      <c r="D6220" s="1"/>
      <c r="J6220">
        <v>2000</v>
      </c>
      <c r="K6220">
        <v>280</v>
      </c>
      <c r="L6220" s="1">
        <v>36805</v>
      </c>
      <c r="M6220">
        <v>81</v>
      </c>
      <c r="N6220">
        <v>2000</v>
      </c>
      <c r="O6220">
        <v>46661</v>
      </c>
    </row>
    <row r="6221" spans="4:15" x14ac:dyDescent="0.25">
      <c r="D6221" s="1"/>
      <c r="J6221">
        <v>2001</v>
      </c>
      <c r="K6221">
        <v>280</v>
      </c>
      <c r="L6221" s="1">
        <v>37171</v>
      </c>
      <c r="M6221">
        <v>193</v>
      </c>
      <c r="N6221">
        <v>2001</v>
      </c>
      <c r="O6221">
        <v>50652</v>
      </c>
    </row>
    <row r="6222" spans="4:15" x14ac:dyDescent="0.25">
      <c r="D6222" s="1"/>
      <c r="J6222">
        <v>2002</v>
      </c>
      <c r="K6222">
        <v>280</v>
      </c>
      <c r="L6222" s="1">
        <v>37536</v>
      </c>
      <c r="M6222">
        <v>91</v>
      </c>
      <c r="N6222">
        <v>2002</v>
      </c>
      <c r="O6222">
        <v>62563</v>
      </c>
    </row>
    <row r="6223" spans="4:15" x14ac:dyDescent="0.25">
      <c r="D6223" s="1"/>
      <c r="J6223">
        <v>2003</v>
      </c>
      <c r="K6223">
        <v>280</v>
      </c>
      <c r="L6223" s="1">
        <v>37901</v>
      </c>
      <c r="M6223">
        <v>133</v>
      </c>
      <c r="N6223">
        <v>2003</v>
      </c>
      <c r="O6223">
        <v>52250</v>
      </c>
    </row>
    <row r="6224" spans="4:15" x14ac:dyDescent="0.25">
      <c r="D6224" s="1"/>
      <c r="J6224">
        <v>2004</v>
      </c>
      <c r="K6224">
        <v>280</v>
      </c>
      <c r="L6224" s="1">
        <v>38266</v>
      </c>
      <c r="M6224">
        <v>809</v>
      </c>
      <c r="N6224">
        <v>2004</v>
      </c>
      <c r="O6224">
        <v>73249</v>
      </c>
    </row>
    <row r="6225" spans="4:15" x14ac:dyDescent="0.25">
      <c r="D6225" s="1"/>
      <c r="J6225">
        <v>2005</v>
      </c>
      <c r="K6225">
        <v>280</v>
      </c>
      <c r="L6225" s="1">
        <v>38632</v>
      </c>
      <c r="M6225">
        <v>587</v>
      </c>
      <c r="N6225">
        <v>2005</v>
      </c>
      <c r="O6225">
        <v>29695</v>
      </c>
    </row>
    <row r="6226" spans="4:15" x14ac:dyDescent="0.25">
      <c r="D6226" s="1"/>
      <c r="J6226">
        <v>2006</v>
      </c>
      <c r="K6226">
        <v>280</v>
      </c>
      <c r="L6226" s="1">
        <v>38997</v>
      </c>
      <c r="M6226">
        <v>64</v>
      </c>
      <c r="N6226">
        <v>2006</v>
      </c>
      <c r="O6226">
        <v>36959</v>
      </c>
    </row>
    <row r="6227" spans="4:15" x14ac:dyDescent="0.25">
      <c r="D6227" s="1"/>
      <c r="J6227">
        <v>2007</v>
      </c>
      <c r="K6227">
        <v>280</v>
      </c>
      <c r="L6227" s="1">
        <v>39362</v>
      </c>
      <c r="M6227">
        <v>332</v>
      </c>
      <c r="N6227">
        <v>2007</v>
      </c>
      <c r="O6227">
        <v>20361</v>
      </c>
    </row>
    <row r="6228" spans="4:15" x14ac:dyDescent="0.25">
      <c r="D6228" s="1"/>
      <c r="J6228">
        <v>2008</v>
      </c>
      <c r="K6228">
        <v>280</v>
      </c>
      <c r="L6228" s="1">
        <v>39727</v>
      </c>
      <c r="M6228">
        <v>140</v>
      </c>
      <c r="N6228">
        <v>2008</v>
      </c>
      <c r="O6228">
        <v>58990</v>
      </c>
    </row>
    <row r="6229" spans="4:15" x14ac:dyDescent="0.25">
      <c r="D6229" s="1"/>
      <c r="J6229">
        <v>2009</v>
      </c>
      <c r="K6229">
        <v>280</v>
      </c>
      <c r="L6229" s="1">
        <v>40093</v>
      </c>
      <c r="M6229">
        <v>1356</v>
      </c>
      <c r="N6229">
        <v>2009</v>
      </c>
      <c r="O6229">
        <v>148584</v>
      </c>
    </row>
    <row r="6230" spans="4:15" x14ac:dyDescent="0.25">
      <c r="D6230" s="1"/>
      <c r="J6230">
        <v>2010</v>
      </c>
      <c r="K6230">
        <v>280</v>
      </c>
      <c r="L6230" s="1">
        <v>40458</v>
      </c>
      <c r="M6230">
        <v>214</v>
      </c>
      <c r="N6230">
        <v>2010</v>
      </c>
      <c r="O6230">
        <v>57428</v>
      </c>
    </row>
    <row r="6231" spans="4:15" x14ac:dyDescent="0.25">
      <c r="D6231" s="1"/>
      <c r="J6231">
        <v>2011</v>
      </c>
      <c r="K6231">
        <v>280</v>
      </c>
      <c r="L6231" s="1">
        <v>40823</v>
      </c>
      <c r="M6231">
        <v>121</v>
      </c>
      <c r="N6231">
        <v>2011</v>
      </c>
      <c r="O6231">
        <v>63195</v>
      </c>
    </row>
    <row r="6232" spans="4:15" x14ac:dyDescent="0.25">
      <c r="D6232" s="1"/>
      <c r="J6232">
        <v>2012</v>
      </c>
      <c r="K6232">
        <v>280</v>
      </c>
      <c r="L6232" t="s">
        <v>76</v>
      </c>
      <c r="M6232" t="s">
        <v>76</v>
      </c>
      <c r="N6232" t="s">
        <v>76</v>
      </c>
      <c r="O6232" t="s">
        <v>76</v>
      </c>
    </row>
    <row r="6233" spans="4:15" x14ac:dyDescent="0.25">
      <c r="D6233" s="1"/>
      <c r="J6233">
        <v>2013</v>
      </c>
      <c r="K6233">
        <v>280</v>
      </c>
      <c r="L6233" t="s">
        <v>76</v>
      </c>
      <c r="M6233" t="s">
        <v>76</v>
      </c>
      <c r="N6233" t="s">
        <v>76</v>
      </c>
      <c r="O6233" t="s">
        <v>76</v>
      </c>
    </row>
    <row r="6234" spans="4:15" x14ac:dyDescent="0.25">
      <c r="D6234" s="1"/>
      <c r="J6234">
        <v>2014</v>
      </c>
      <c r="K6234">
        <v>280</v>
      </c>
      <c r="L6234" s="1">
        <v>41919</v>
      </c>
      <c r="M6234">
        <v>1710</v>
      </c>
      <c r="N6234">
        <v>2014</v>
      </c>
      <c r="O6234">
        <v>61086</v>
      </c>
    </row>
    <row r="6235" spans="4:15" x14ac:dyDescent="0.25">
      <c r="D6235" s="1"/>
      <c r="J6235">
        <v>2015</v>
      </c>
      <c r="K6235">
        <v>280</v>
      </c>
      <c r="L6235" t="s">
        <v>76</v>
      </c>
      <c r="M6235" t="s">
        <v>76</v>
      </c>
      <c r="N6235" t="s">
        <v>76</v>
      </c>
      <c r="O6235" t="s">
        <v>76</v>
      </c>
    </row>
    <row r="6236" spans="4:15" x14ac:dyDescent="0.25">
      <c r="D6236" s="1"/>
      <c r="J6236">
        <v>2016</v>
      </c>
      <c r="K6236">
        <v>280</v>
      </c>
      <c r="L6236" s="1">
        <v>42649</v>
      </c>
      <c r="M6236">
        <v>994</v>
      </c>
      <c r="N6236">
        <v>2016</v>
      </c>
      <c r="O6236">
        <v>84346</v>
      </c>
    </row>
    <row r="6237" spans="4:15" x14ac:dyDescent="0.25">
      <c r="D6237" s="1"/>
      <c r="J6237">
        <v>2017</v>
      </c>
      <c r="K6237">
        <v>280</v>
      </c>
      <c r="L6237" s="1">
        <v>43015</v>
      </c>
      <c r="M6237">
        <v>1126</v>
      </c>
      <c r="N6237">
        <v>2017</v>
      </c>
      <c r="O6237">
        <v>86690</v>
      </c>
    </row>
    <row r="6238" spans="4:15" x14ac:dyDescent="0.25">
      <c r="D6238" s="1"/>
      <c r="J6238">
        <v>2018</v>
      </c>
      <c r="K6238">
        <v>280</v>
      </c>
      <c r="L6238" s="1">
        <v>43380</v>
      </c>
      <c r="M6238">
        <v>988</v>
      </c>
      <c r="N6238">
        <v>2018</v>
      </c>
      <c r="O6238">
        <v>106613</v>
      </c>
    </row>
    <row r="6239" spans="4:15" x14ac:dyDescent="0.25">
      <c r="D6239" s="1"/>
      <c r="J6239">
        <v>2019</v>
      </c>
      <c r="K6239">
        <v>280</v>
      </c>
      <c r="L6239" s="1">
        <v>43745</v>
      </c>
      <c r="M6239">
        <v>94</v>
      </c>
      <c r="N6239">
        <v>2019</v>
      </c>
      <c r="O6239">
        <v>134869</v>
      </c>
    </row>
    <row r="6240" spans="4:15" x14ac:dyDescent="0.25">
      <c r="D6240" s="1"/>
      <c r="J6240">
        <v>2020</v>
      </c>
      <c r="K6240">
        <v>280</v>
      </c>
      <c r="L6240" s="1">
        <v>44110</v>
      </c>
      <c r="M6240">
        <v>99</v>
      </c>
      <c r="N6240">
        <v>2020</v>
      </c>
      <c r="O6240">
        <v>49865.526315800002</v>
      </c>
    </row>
    <row r="6241" spans="4:15" x14ac:dyDescent="0.25">
      <c r="D6241" s="1"/>
      <c r="J6241">
        <v>2021</v>
      </c>
      <c r="K6241">
        <v>280</v>
      </c>
      <c r="L6241" s="1">
        <v>44476</v>
      </c>
      <c r="M6241">
        <v>876</v>
      </c>
      <c r="N6241">
        <v>2021</v>
      </c>
      <c r="O6241">
        <v>61696</v>
      </c>
    </row>
    <row r="6242" spans="4:15" x14ac:dyDescent="0.25">
      <c r="D6242" s="1"/>
      <c r="J6242">
        <v>1971</v>
      </c>
      <c r="K6242">
        <v>281</v>
      </c>
      <c r="L6242" s="1">
        <v>26214</v>
      </c>
      <c r="M6242">
        <v>14</v>
      </c>
      <c r="N6242">
        <v>1971</v>
      </c>
      <c r="O6242">
        <v>42751</v>
      </c>
    </row>
    <row r="6243" spans="4:15" x14ac:dyDescent="0.25">
      <c r="D6243" s="1"/>
      <c r="J6243">
        <v>1972</v>
      </c>
      <c r="K6243">
        <v>281</v>
      </c>
      <c r="L6243" s="1">
        <v>26579</v>
      </c>
      <c r="M6243">
        <v>407</v>
      </c>
      <c r="N6243">
        <v>1972</v>
      </c>
      <c r="O6243">
        <v>51333</v>
      </c>
    </row>
    <row r="6244" spans="4:15" x14ac:dyDescent="0.25">
      <c r="D6244" s="1"/>
      <c r="J6244">
        <v>1973</v>
      </c>
      <c r="K6244">
        <v>281</v>
      </c>
      <c r="L6244" s="1">
        <v>26945</v>
      </c>
      <c r="M6244">
        <v>1725</v>
      </c>
      <c r="N6244">
        <v>1973</v>
      </c>
      <c r="O6244">
        <v>50520</v>
      </c>
    </row>
    <row r="6245" spans="4:15" x14ac:dyDescent="0.25">
      <c r="D6245" s="1"/>
      <c r="J6245">
        <v>1974</v>
      </c>
      <c r="K6245">
        <v>281</v>
      </c>
      <c r="L6245" t="s">
        <v>76</v>
      </c>
      <c r="M6245" t="s">
        <v>76</v>
      </c>
      <c r="N6245" t="s">
        <v>76</v>
      </c>
      <c r="O6245" t="s">
        <v>76</v>
      </c>
    </row>
    <row r="6246" spans="4:15" x14ac:dyDescent="0.25">
      <c r="D6246" s="1"/>
      <c r="J6246">
        <v>1975</v>
      </c>
      <c r="K6246">
        <v>281</v>
      </c>
      <c r="L6246" s="1">
        <v>27675</v>
      </c>
      <c r="M6246">
        <v>326</v>
      </c>
      <c r="N6246">
        <v>1975</v>
      </c>
      <c r="O6246">
        <v>35614</v>
      </c>
    </row>
    <row r="6247" spans="4:15" x14ac:dyDescent="0.25">
      <c r="D6247" s="1"/>
      <c r="J6247">
        <v>1976</v>
      </c>
      <c r="K6247">
        <v>281</v>
      </c>
      <c r="L6247" s="1">
        <v>28040</v>
      </c>
      <c r="M6247">
        <v>3000</v>
      </c>
      <c r="N6247">
        <v>1976</v>
      </c>
      <c r="O6247">
        <v>69490</v>
      </c>
    </row>
    <row r="6248" spans="4:15" x14ac:dyDescent="0.25">
      <c r="D6248" s="1"/>
      <c r="J6248">
        <v>1977</v>
      </c>
      <c r="K6248">
        <v>281</v>
      </c>
      <c r="L6248" t="s">
        <v>76</v>
      </c>
      <c r="M6248" t="s">
        <v>76</v>
      </c>
      <c r="N6248" t="s">
        <v>76</v>
      </c>
      <c r="O6248" t="s">
        <v>76</v>
      </c>
    </row>
    <row r="6249" spans="4:15" x14ac:dyDescent="0.25">
      <c r="D6249" s="1"/>
      <c r="J6249">
        <v>1978</v>
      </c>
      <c r="K6249">
        <v>281</v>
      </c>
      <c r="L6249" s="1">
        <v>28771</v>
      </c>
      <c r="M6249">
        <v>0</v>
      </c>
      <c r="N6249">
        <v>1978</v>
      </c>
      <c r="O6249">
        <v>67437</v>
      </c>
    </row>
    <row r="6250" spans="4:15" x14ac:dyDescent="0.25">
      <c r="D6250" s="1"/>
      <c r="J6250">
        <v>1979</v>
      </c>
      <c r="K6250">
        <v>281</v>
      </c>
      <c r="L6250" s="1">
        <v>29136</v>
      </c>
      <c r="M6250">
        <v>1045</v>
      </c>
      <c r="N6250">
        <v>1979</v>
      </c>
      <c r="O6250">
        <v>78322</v>
      </c>
    </row>
    <row r="6251" spans="4:15" x14ac:dyDescent="0.25">
      <c r="D6251" s="1"/>
      <c r="J6251">
        <v>1980</v>
      </c>
      <c r="K6251">
        <v>281</v>
      </c>
      <c r="L6251" s="1">
        <v>29501</v>
      </c>
      <c r="M6251">
        <v>174</v>
      </c>
      <c r="N6251">
        <v>1980</v>
      </c>
      <c r="O6251">
        <v>95144</v>
      </c>
    </row>
    <row r="6252" spans="4:15" x14ac:dyDescent="0.25">
      <c r="D6252" s="1"/>
      <c r="J6252">
        <v>1981</v>
      </c>
      <c r="K6252">
        <v>281</v>
      </c>
      <c r="L6252" s="1">
        <v>29867</v>
      </c>
      <c r="M6252">
        <v>324</v>
      </c>
      <c r="N6252">
        <v>1981</v>
      </c>
      <c r="O6252">
        <v>79919</v>
      </c>
    </row>
    <row r="6253" spans="4:15" x14ac:dyDescent="0.25">
      <c r="D6253" s="1"/>
      <c r="J6253">
        <v>1982</v>
      </c>
      <c r="K6253">
        <v>281</v>
      </c>
      <c r="L6253" t="s">
        <v>76</v>
      </c>
      <c r="M6253" t="s">
        <v>76</v>
      </c>
      <c r="N6253" t="s">
        <v>76</v>
      </c>
      <c r="O6253" t="s">
        <v>76</v>
      </c>
    </row>
    <row r="6254" spans="4:15" x14ac:dyDescent="0.25">
      <c r="D6254" s="1"/>
      <c r="J6254">
        <v>1983</v>
      </c>
      <c r="K6254">
        <v>281</v>
      </c>
      <c r="L6254" s="1">
        <v>30597</v>
      </c>
      <c r="M6254">
        <v>1167</v>
      </c>
      <c r="N6254">
        <v>1983</v>
      </c>
      <c r="O6254">
        <v>128921</v>
      </c>
    </row>
    <row r="6255" spans="4:15" x14ac:dyDescent="0.25">
      <c r="D6255" s="1"/>
      <c r="J6255">
        <v>1984</v>
      </c>
      <c r="K6255">
        <v>281</v>
      </c>
      <c r="L6255" s="1">
        <v>30962</v>
      </c>
      <c r="M6255">
        <v>424</v>
      </c>
      <c r="N6255">
        <v>1984</v>
      </c>
      <c r="O6255">
        <v>115269</v>
      </c>
    </row>
    <row r="6256" spans="4:15" x14ac:dyDescent="0.25">
      <c r="D6256" s="1"/>
      <c r="J6256">
        <v>1985</v>
      </c>
      <c r="K6256">
        <v>281</v>
      </c>
      <c r="L6256" s="1">
        <v>31328</v>
      </c>
      <c r="M6256">
        <v>6</v>
      </c>
      <c r="N6256">
        <v>1985</v>
      </c>
      <c r="O6256">
        <v>55656</v>
      </c>
    </row>
    <row r="6257" spans="4:15" x14ac:dyDescent="0.25">
      <c r="D6257" s="1"/>
      <c r="J6257">
        <v>1986</v>
      </c>
      <c r="K6257">
        <v>281</v>
      </c>
      <c r="L6257" s="1">
        <v>31693</v>
      </c>
      <c r="M6257">
        <v>38</v>
      </c>
      <c r="N6257">
        <v>1986</v>
      </c>
      <c r="O6257">
        <v>23111</v>
      </c>
    </row>
    <row r="6258" spans="4:15" x14ac:dyDescent="0.25">
      <c r="D6258" s="1"/>
      <c r="J6258">
        <v>1987</v>
      </c>
      <c r="K6258">
        <v>281</v>
      </c>
      <c r="L6258" s="1">
        <v>32058</v>
      </c>
      <c r="M6258">
        <v>0</v>
      </c>
      <c r="N6258">
        <v>1987</v>
      </c>
      <c r="O6258">
        <v>48511</v>
      </c>
    </row>
    <row r="6259" spans="4:15" x14ac:dyDescent="0.25">
      <c r="D6259" s="1"/>
      <c r="J6259">
        <v>1988</v>
      </c>
      <c r="K6259">
        <v>281</v>
      </c>
      <c r="L6259" s="1">
        <v>32423</v>
      </c>
      <c r="M6259">
        <v>0</v>
      </c>
      <c r="N6259">
        <v>1988</v>
      </c>
      <c r="O6259">
        <v>27017</v>
      </c>
    </row>
    <row r="6260" spans="4:15" x14ac:dyDescent="0.25">
      <c r="D6260" s="1"/>
      <c r="J6260">
        <v>1989</v>
      </c>
      <c r="K6260">
        <v>281</v>
      </c>
      <c r="L6260" s="1">
        <v>32789</v>
      </c>
      <c r="M6260">
        <v>1000</v>
      </c>
      <c r="N6260">
        <v>1989</v>
      </c>
      <c r="O6260">
        <v>133822</v>
      </c>
    </row>
    <row r="6261" spans="4:15" x14ac:dyDescent="0.25">
      <c r="D6261" s="1"/>
      <c r="J6261">
        <v>1990</v>
      </c>
      <c r="K6261">
        <v>281</v>
      </c>
      <c r="L6261" s="1">
        <v>33154</v>
      </c>
      <c r="M6261">
        <v>667</v>
      </c>
      <c r="N6261">
        <v>1990</v>
      </c>
      <c r="O6261">
        <v>55648</v>
      </c>
    </row>
    <row r="6262" spans="4:15" x14ac:dyDescent="0.25">
      <c r="D6262" s="1"/>
      <c r="J6262">
        <v>1991</v>
      </c>
      <c r="K6262">
        <v>281</v>
      </c>
      <c r="L6262" s="1">
        <v>33519</v>
      </c>
      <c r="M6262">
        <v>106</v>
      </c>
      <c r="N6262">
        <v>1991</v>
      </c>
      <c r="O6262">
        <v>45436</v>
      </c>
    </row>
    <row r="6263" spans="4:15" x14ac:dyDescent="0.25">
      <c r="D6263" s="1"/>
      <c r="J6263">
        <v>1992</v>
      </c>
      <c r="K6263">
        <v>281</v>
      </c>
      <c r="L6263" s="1">
        <v>33884</v>
      </c>
      <c r="M6263">
        <v>766</v>
      </c>
      <c r="N6263">
        <v>1992</v>
      </c>
      <c r="O6263">
        <v>95358.5</v>
      </c>
    </row>
    <row r="6264" spans="4:15" x14ac:dyDescent="0.25">
      <c r="D6264" s="1"/>
      <c r="J6264">
        <v>1993</v>
      </c>
      <c r="K6264">
        <v>281</v>
      </c>
      <c r="L6264" s="1">
        <v>34250</v>
      </c>
      <c r="M6264">
        <v>6</v>
      </c>
      <c r="N6264">
        <v>1993</v>
      </c>
      <c r="O6264">
        <v>194572</v>
      </c>
    </row>
    <row r="6265" spans="4:15" x14ac:dyDescent="0.25">
      <c r="D6265" s="1"/>
      <c r="J6265">
        <v>1994</v>
      </c>
      <c r="K6265">
        <v>281</v>
      </c>
      <c r="L6265" t="s">
        <v>76</v>
      </c>
      <c r="M6265" t="s">
        <v>76</v>
      </c>
      <c r="N6265" t="s">
        <v>76</v>
      </c>
      <c r="O6265" t="s">
        <v>76</v>
      </c>
    </row>
    <row r="6266" spans="4:15" x14ac:dyDescent="0.25">
      <c r="D6266" s="1"/>
      <c r="J6266">
        <v>1995</v>
      </c>
      <c r="K6266">
        <v>281</v>
      </c>
      <c r="L6266" s="1">
        <v>34980</v>
      </c>
      <c r="M6266">
        <v>105</v>
      </c>
      <c r="N6266">
        <v>1995</v>
      </c>
      <c r="O6266">
        <v>59658</v>
      </c>
    </row>
    <row r="6267" spans="4:15" x14ac:dyDescent="0.25">
      <c r="D6267" s="1"/>
      <c r="J6267">
        <v>1999</v>
      </c>
      <c r="K6267">
        <v>281</v>
      </c>
      <c r="L6267" s="1">
        <v>36441</v>
      </c>
      <c r="M6267">
        <v>265</v>
      </c>
      <c r="N6267">
        <v>1999</v>
      </c>
      <c r="O6267">
        <v>116472</v>
      </c>
    </row>
    <row r="6268" spans="4:15" x14ac:dyDescent="0.25">
      <c r="D6268" s="1"/>
      <c r="J6268">
        <v>2000</v>
      </c>
      <c r="K6268">
        <v>281</v>
      </c>
      <c r="L6268" s="1">
        <v>36806</v>
      </c>
      <c r="M6268">
        <v>16</v>
      </c>
      <c r="N6268">
        <v>2000</v>
      </c>
      <c r="O6268">
        <v>46677</v>
      </c>
    </row>
    <row r="6269" spans="4:15" x14ac:dyDescent="0.25">
      <c r="D6269" s="1"/>
      <c r="J6269">
        <v>2001</v>
      </c>
      <c r="K6269">
        <v>281</v>
      </c>
      <c r="L6269" s="1">
        <v>37172</v>
      </c>
      <c r="M6269">
        <v>381</v>
      </c>
      <c r="N6269">
        <v>2001</v>
      </c>
      <c r="O6269">
        <v>51033</v>
      </c>
    </row>
    <row r="6270" spans="4:15" x14ac:dyDescent="0.25">
      <c r="D6270" s="1"/>
      <c r="J6270">
        <v>2002</v>
      </c>
      <c r="K6270">
        <v>281</v>
      </c>
      <c r="L6270" s="1">
        <v>37537</v>
      </c>
      <c r="M6270">
        <v>212</v>
      </c>
      <c r="N6270">
        <v>2002</v>
      </c>
      <c r="O6270">
        <v>62775</v>
      </c>
    </row>
    <row r="6271" spans="4:15" x14ac:dyDescent="0.25">
      <c r="D6271" s="1"/>
      <c r="J6271">
        <v>2003</v>
      </c>
      <c r="K6271">
        <v>281</v>
      </c>
      <c r="L6271" s="1">
        <v>37902</v>
      </c>
      <c r="M6271">
        <v>79</v>
      </c>
      <c r="N6271">
        <v>2003</v>
      </c>
      <c r="O6271">
        <v>52329</v>
      </c>
    </row>
    <row r="6272" spans="4:15" x14ac:dyDescent="0.25">
      <c r="D6272" s="1"/>
      <c r="J6272">
        <v>2004</v>
      </c>
      <c r="K6272">
        <v>281</v>
      </c>
      <c r="L6272" s="1">
        <v>38267</v>
      </c>
      <c r="M6272">
        <v>442</v>
      </c>
      <c r="N6272">
        <v>2004</v>
      </c>
      <c r="O6272">
        <v>73691</v>
      </c>
    </row>
    <row r="6273" spans="4:15" x14ac:dyDescent="0.25">
      <c r="D6273" s="1"/>
      <c r="J6273">
        <v>2005</v>
      </c>
      <c r="K6273">
        <v>281</v>
      </c>
      <c r="L6273" s="1">
        <v>38633</v>
      </c>
      <c r="M6273">
        <v>139</v>
      </c>
      <c r="N6273">
        <v>2005</v>
      </c>
      <c r="O6273">
        <v>29834</v>
      </c>
    </row>
    <row r="6274" spans="4:15" x14ac:dyDescent="0.25">
      <c r="D6274" s="1"/>
      <c r="J6274">
        <v>2006</v>
      </c>
      <c r="K6274">
        <v>281</v>
      </c>
      <c r="L6274" s="1">
        <v>38998</v>
      </c>
      <c r="M6274">
        <v>57</v>
      </c>
      <c r="N6274">
        <v>2006</v>
      </c>
      <c r="O6274">
        <v>37016</v>
      </c>
    </row>
    <row r="6275" spans="4:15" x14ac:dyDescent="0.25">
      <c r="D6275" s="1"/>
      <c r="J6275">
        <v>2007</v>
      </c>
      <c r="K6275">
        <v>281</v>
      </c>
      <c r="L6275" s="1">
        <v>39363</v>
      </c>
      <c r="M6275">
        <v>242</v>
      </c>
      <c r="N6275">
        <v>2007</v>
      </c>
      <c r="O6275">
        <v>20603</v>
      </c>
    </row>
    <row r="6276" spans="4:15" x14ac:dyDescent="0.25">
      <c r="D6276" s="1"/>
      <c r="J6276">
        <v>2008</v>
      </c>
      <c r="K6276">
        <v>281</v>
      </c>
      <c r="L6276" s="1">
        <v>39728</v>
      </c>
      <c r="M6276">
        <v>138</v>
      </c>
      <c r="N6276">
        <v>2008</v>
      </c>
      <c r="O6276">
        <v>59128</v>
      </c>
    </row>
    <row r="6277" spans="4:15" x14ac:dyDescent="0.25">
      <c r="D6277" s="1"/>
      <c r="J6277">
        <v>2009</v>
      </c>
      <c r="K6277">
        <v>281</v>
      </c>
      <c r="L6277" s="1">
        <v>40094</v>
      </c>
      <c r="M6277">
        <v>1193</v>
      </c>
      <c r="N6277">
        <v>2009</v>
      </c>
      <c r="O6277">
        <v>149777</v>
      </c>
    </row>
    <row r="6278" spans="4:15" x14ac:dyDescent="0.25">
      <c r="D6278" s="1"/>
      <c r="J6278">
        <v>2010</v>
      </c>
      <c r="K6278">
        <v>281</v>
      </c>
      <c r="L6278" s="1">
        <v>40459</v>
      </c>
      <c r="M6278">
        <v>592</v>
      </c>
      <c r="N6278">
        <v>2010</v>
      </c>
      <c r="O6278">
        <v>58020</v>
      </c>
    </row>
    <row r="6279" spans="4:15" x14ac:dyDescent="0.25">
      <c r="D6279" s="1"/>
      <c r="J6279">
        <v>2011</v>
      </c>
      <c r="K6279">
        <v>281</v>
      </c>
      <c r="L6279" s="1">
        <v>40824</v>
      </c>
      <c r="M6279">
        <v>9</v>
      </c>
      <c r="N6279">
        <v>2011</v>
      </c>
      <c r="O6279">
        <v>63204</v>
      </c>
    </row>
    <row r="6280" spans="4:15" x14ac:dyDescent="0.25">
      <c r="D6280" s="1"/>
      <c r="J6280">
        <v>2012</v>
      </c>
      <c r="K6280">
        <v>281</v>
      </c>
      <c r="L6280" t="s">
        <v>76</v>
      </c>
      <c r="M6280" t="s">
        <v>76</v>
      </c>
      <c r="N6280" t="s">
        <v>76</v>
      </c>
      <c r="O6280" t="s">
        <v>76</v>
      </c>
    </row>
    <row r="6281" spans="4:15" x14ac:dyDescent="0.25">
      <c r="D6281" s="1"/>
      <c r="J6281">
        <v>2013</v>
      </c>
      <c r="K6281">
        <v>281</v>
      </c>
      <c r="L6281" t="s">
        <v>76</v>
      </c>
      <c r="M6281" t="s">
        <v>76</v>
      </c>
      <c r="N6281" t="s">
        <v>76</v>
      </c>
      <c r="O6281" t="s">
        <v>76</v>
      </c>
    </row>
    <row r="6282" spans="4:15" x14ac:dyDescent="0.25">
      <c r="D6282" s="1"/>
      <c r="J6282">
        <v>2014</v>
      </c>
      <c r="K6282">
        <v>281</v>
      </c>
      <c r="L6282" s="1">
        <v>41920</v>
      </c>
      <c r="M6282">
        <v>1575</v>
      </c>
      <c r="N6282">
        <v>2014</v>
      </c>
      <c r="O6282">
        <v>62661</v>
      </c>
    </row>
    <row r="6283" spans="4:15" x14ac:dyDescent="0.25">
      <c r="D6283" s="1"/>
      <c r="J6283">
        <v>2015</v>
      </c>
      <c r="K6283">
        <v>281</v>
      </c>
      <c r="L6283" t="s">
        <v>76</v>
      </c>
      <c r="M6283" t="s">
        <v>76</v>
      </c>
      <c r="N6283" t="s">
        <v>76</v>
      </c>
      <c r="O6283" t="s">
        <v>76</v>
      </c>
    </row>
    <row r="6284" spans="4:15" x14ac:dyDescent="0.25">
      <c r="D6284" s="1"/>
      <c r="J6284">
        <v>2016</v>
      </c>
      <c r="K6284">
        <v>281</v>
      </c>
      <c r="L6284" s="1">
        <v>42650</v>
      </c>
      <c r="M6284">
        <v>683</v>
      </c>
      <c r="N6284">
        <v>2016</v>
      </c>
      <c r="O6284">
        <v>85029</v>
      </c>
    </row>
    <row r="6285" spans="4:15" x14ac:dyDescent="0.25">
      <c r="D6285" s="1"/>
      <c r="J6285">
        <v>2017</v>
      </c>
      <c r="K6285">
        <v>281</v>
      </c>
      <c r="L6285" s="1">
        <v>43016</v>
      </c>
      <c r="M6285">
        <v>581</v>
      </c>
      <c r="N6285">
        <v>2017</v>
      </c>
      <c r="O6285">
        <v>87271</v>
      </c>
    </row>
    <row r="6286" spans="4:15" x14ac:dyDescent="0.25">
      <c r="D6286" s="1"/>
      <c r="J6286">
        <v>2018</v>
      </c>
      <c r="K6286">
        <v>281</v>
      </c>
      <c r="L6286" s="1">
        <v>43381</v>
      </c>
      <c r="M6286">
        <v>637</v>
      </c>
      <c r="N6286">
        <v>2018</v>
      </c>
      <c r="O6286">
        <v>107250</v>
      </c>
    </row>
    <row r="6287" spans="4:15" x14ac:dyDescent="0.25">
      <c r="D6287" s="1"/>
      <c r="J6287">
        <v>2019</v>
      </c>
      <c r="K6287">
        <v>281</v>
      </c>
      <c r="L6287" s="1">
        <v>43746</v>
      </c>
      <c r="M6287">
        <v>81</v>
      </c>
      <c r="N6287">
        <v>2019</v>
      </c>
      <c r="O6287">
        <v>134950</v>
      </c>
    </row>
    <row r="6288" spans="4:15" x14ac:dyDescent="0.25">
      <c r="D6288" s="1"/>
      <c r="J6288">
        <v>2020</v>
      </c>
      <c r="K6288">
        <v>281</v>
      </c>
      <c r="L6288" s="1">
        <v>44111</v>
      </c>
      <c r="M6288">
        <v>106</v>
      </c>
      <c r="N6288">
        <v>2020</v>
      </c>
      <c r="O6288">
        <v>49971.526315800002</v>
      </c>
    </row>
    <row r="6289" spans="4:15" x14ac:dyDescent="0.25">
      <c r="D6289" s="1"/>
      <c r="J6289">
        <v>2021</v>
      </c>
      <c r="K6289">
        <v>281</v>
      </c>
      <c r="L6289" s="1">
        <v>44477</v>
      </c>
      <c r="M6289">
        <v>617</v>
      </c>
      <c r="N6289">
        <v>2021</v>
      </c>
      <c r="O6289">
        <v>62313</v>
      </c>
    </row>
    <row r="6290" spans="4:15" x14ac:dyDescent="0.25">
      <c r="D6290" s="1"/>
      <c r="J6290">
        <v>1971</v>
      </c>
      <c r="K6290">
        <v>282</v>
      </c>
      <c r="L6290" s="1">
        <v>26215</v>
      </c>
      <c r="M6290">
        <v>1983</v>
      </c>
      <c r="N6290">
        <v>1971</v>
      </c>
      <c r="O6290">
        <v>44734</v>
      </c>
    </row>
    <row r="6291" spans="4:15" x14ac:dyDescent="0.25">
      <c r="D6291" s="1"/>
      <c r="J6291">
        <v>1972</v>
      </c>
      <c r="K6291">
        <v>282</v>
      </c>
      <c r="L6291" s="1">
        <v>26580</v>
      </c>
      <c r="M6291">
        <v>0</v>
      </c>
      <c r="N6291">
        <v>1972</v>
      </c>
      <c r="O6291">
        <v>51333</v>
      </c>
    </row>
    <row r="6292" spans="4:15" x14ac:dyDescent="0.25">
      <c r="D6292" s="1"/>
      <c r="J6292">
        <v>1973</v>
      </c>
      <c r="K6292">
        <v>282</v>
      </c>
      <c r="L6292" s="1">
        <v>26946</v>
      </c>
      <c r="M6292">
        <v>0</v>
      </c>
      <c r="N6292">
        <v>1973</v>
      </c>
      <c r="O6292">
        <v>50520</v>
      </c>
    </row>
    <row r="6293" spans="4:15" x14ac:dyDescent="0.25">
      <c r="D6293" s="1"/>
      <c r="J6293">
        <v>1974</v>
      </c>
      <c r="K6293">
        <v>282</v>
      </c>
      <c r="L6293" t="s">
        <v>76</v>
      </c>
      <c r="M6293" t="s">
        <v>76</v>
      </c>
      <c r="N6293" t="s">
        <v>76</v>
      </c>
      <c r="O6293" t="s">
        <v>76</v>
      </c>
    </row>
    <row r="6294" spans="4:15" x14ac:dyDescent="0.25">
      <c r="D6294" s="1"/>
      <c r="J6294">
        <v>1975</v>
      </c>
      <c r="K6294">
        <v>282</v>
      </c>
      <c r="L6294" s="1">
        <v>27676</v>
      </c>
      <c r="M6294">
        <v>1895</v>
      </c>
      <c r="N6294">
        <v>1975</v>
      </c>
      <c r="O6294">
        <v>37509</v>
      </c>
    </row>
    <row r="6295" spans="4:15" x14ac:dyDescent="0.25">
      <c r="D6295" s="1"/>
      <c r="J6295">
        <v>1976</v>
      </c>
      <c r="K6295">
        <v>282</v>
      </c>
      <c r="L6295" s="1">
        <v>28041</v>
      </c>
      <c r="M6295">
        <v>1</v>
      </c>
      <c r="N6295">
        <v>1976</v>
      </c>
      <c r="O6295">
        <v>69491</v>
      </c>
    </row>
    <row r="6296" spans="4:15" x14ac:dyDescent="0.25">
      <c r="D6296" s="1"/>
      <c r="J6296">
        <v>1977</v>
      </c>
      <c r="K6296">
        <v>282</v>
      </c>
      <c r="L6296" t="s">
        <v>76</v>
      </c>
      <c r="M6296" t="s">
        <v>76</v>
      </c>
      <c r="N6296" t="s">
        <v>76</v>
      </c>
      <c r="O6296" t="s">
        <v>76</v>
      </c>
    </row>
    <row r="6297" spans="4:15" x14ac:dyDescent="0.25">
      <c r="D6297" s="1"/>
      <c r="J6297">
        <v>1978</v>
      </c>
      <c r="K6297">
        <v>282</v>
      </c>
      <c r="L6297" s="1">
        <v>28772</v>
      </c>
      <c r="M6297">
        <v>40</v>
      </c>
      <c r="N6297">
        <v>1978</v>
      </c>
      <c r="O6297">
        <v>67477</v>
      </c>
    </row>
    <row r="6298" spans="4:15" x14ac:dyDescent="0.25">
      <c r="D6298" s="1"/>
      <c r="J6298">
        <v>1979</v>
      </c>
      <c r="K6298">
        <v>282</v>
      </c>
      <c r="L6298" s="1">
        <v>29137</v>
      </c>
      <c r="M6298">
        <v>6</v>
      </c>
      <c r="N6298">
        <v>1979</v>
      </c>
      <c r="O6298">
        <v>78328</v>
      </c>
    </row>
    <row r="6299" spans="4:15" x14ac:dyDescent="0.25">
      <c r="D6299" s="1"/>
      <c r="J6299">
        <v>1980</v>
      </c>
      <c r="K6299">
        <v>282</v>
      </c>
      <c r="L6299" s="1">
        <v>29502</v>
      </c>
      <c r="M6299">
        <v>203</v>
      </c>
      <c r="N6299">
        <v>1980</v>
      </c>
      <c r="O6299">
        <v>95347</v>
      </c>
    </row>
    <row r="6300" spans="4:15" x14ac:dyDescent="0.25">
      <c r="D6300" s="1"/>
      <c r="J6300">
        <v>1981</v>
      </c>
      <c r="K6300">
        <v>282</v>
      </c>
      <c r="L6300" s="1">
        <v>29868</v>
      </c>
      <c r="M6300">
        <v>2244</v>
      </c>
      <c r="N6300">
        <v>1981</v>
      </c>
      <c r="O6300">
        <v>82163</v>
      </c>
    </row>
    <row r="6301" spans="4:15" x14ac:dyDescent="0.25">
      <c r="D6301" s="1"/>
      <c r="J6301">
        <v>1982</v>
      </c>
      <c r="K6301">
        <v>282</v>
      </c>
      <c r="L6301" t="s">
        <v>76</v>
      </c>
      <c r="M6301" t="s">
        <v>76</v>
      </c>
      <c r="N6301" t="s">
        <v>76</v>
      </c>
      <c r="O6301" t="s">
        <v>76</v>
      </c>
    </row>
    <row r="6302" spans="4:15" x14ac:dyDescent="0.25">
      <c r="D6302" s="1"/>
      <c r="J6302">
        <v>1983</v>
      </c>
      <c r="K6302">
        <v>282</v>
      </c>
      <c r="L6302" s="1">
        <v>30598</v>
      </c>
      <c r="M6302">
        <v>1</v>
      </c>
      <c r="N6302">
        <v>1983</v>
      </c>
      <c r="O6302">
        <v>128922</v>
      </c>
    </row>
    <row r="6303" spans="4:15" x14ac:dyDescent="0.25">
      <c r="D6303" s="1"/>
      <c r="J6303">
        <v>1984</v>
      </c>
      <c r="K6303">
        <v>282</v>
      </c>
      <c r="L6303" t="s">
        <v>76</v>
      </c>
      <c r="M6303" t="s">
        <v>76</v>
      </c>
      <c r="N6303" t="s">
        <v>76</v>
      </c>
      <c r="O6303" t="s">
        <v>76</v>
      </c>
    </row>
    <row r="6304" spans="4:15" x14ac:dyDescent="0.25">
      <c r="D6304" s="1"/>
      <c r="J6304">
        <v>1985</v>
      </c>
      <c r="K6304">
        <v>282</v>
      </c>
      <c r="L6304" s="1">
        <v>31329</v>
      </c>
      <c r="M6304">
        <v>58</v>
      </c>
      <c r="N6304">
        <v>1985</v>
      </c>
      <c r="O6304">
        <v>55714</v>
      </c>
    </row>
    <row r="6305" spans="4:15" x14ac:dyDescent="0.25">
      <c r="D6305" s="1"/>
      <c r="J6305">
        <v>1986</v>
      </c>
      <c r="K6305">
        <v>282</v>
      </c>
      <c r="L6305" s="1">
        <v>31694</v>
      </c>
      <c r="M6305">
        <v>223</v>
      </c>
      <c r="N6305">
        <v>1986</v>
      </c>
      <c r="O6305">
        <v>23334</v>
      </c>
    </row>
    <row r="6306" spans="4:15" x14ac:dyDescent="0.25">
      <c r="D6306" s="1"/>
      <c r="J6306">
        <v>1987</v>
      </c>
      <c r="K6306">
        <v>282</v>
      </c>
      <c r="L6306" s="1">
        <v>32059</v>
      </c>
      <c r="M6306">
        <v>0</v>
      </c>
      <c r="N6306">
        <v>1987</v>
      </c>
      <c r="O6306">
        <v>48511</v>
      </c>
    </row>
    <row r="6307" spans="4:15" x14ac:dyDescent="0.25">
      <c r="D6307" s="1"/>
      <c r="J6307">
        <v>1988</v>
      </c>
      <c r="K6307">
        <v>282</v>
      </c>
      <c r="L6307" s="1">
        <v>32424</v>
      </c>
      <c r="M6307">
        <v>0</v>
      </c>
      <c r="N6307">
        <v>1988</v>
      </c>
      <c r="O6307">
        <v>27017</v>
      </c>
    </row>
    <row r="6308" spans="4:15" x14ac:dyDescent="0.25">
      <c r="D6308" s="1"/>
      <c r="J6308">
        <v>1989</v>
      </c>
      <c r="K6308">
        <v>282</v>
      </c>
      <c r="L6308" s="1">
        <v>32790</v>
      </c>
      <c r="M6308">
        <v>424</v>
      </c>
      <c r="N6308">
        <v>1989</v>
      </c>
      <c r="O6308">
        <v>134246</v>
      </c>
    </row>
    <row r="6309" spans="4:15" x14ac:dyDescent="0.25">
      <c r="D6309" s="1"/>
      <c r="J6309">
        <v>1990</v>
      </c>
      <c r="K6309">
        <v>282</v>
      </c>
      <c r="L6309" s="1">
        <v>33155</v>
      </c>
      <c r="M6309">
        <v>3191</v>
      </c>
      <c r="N6309">
        <v>1990</v>
      </c>
      <c r="O6309">
        <v>58839</v>
      </c>
    </row>
    <row r="6310" spans="4:15" x14ac:dyDescent="0.25">
      <c r="D6310" s="1"/>
      <c r="J6310">
        <v>1991</v>
      </c>
      <c r="K6310">
        <v>282</v>
      </c>
      <c r="L6310" s="1">
        <v>33520</v>
      </c>
      <c r="M6310">
        <v>192</v>
      </c>
      <c r="N6310">
        <v>1991</v>
      </c>
      <c r="O6310">
        <v>45628</v>
      </c>
    </row>
    <row r="6311" spans="4:15" x14ac:dyDescent="0.25">
      <c r="D6311" s="1"/>
      <c r="J6311">
        <v>1992</v>
      </c>
      <c r="K6311">
        <v>282</v>
      </c>
      <c r="L6311" s="1">
        <v>33885</v>
      </c>
      <c r="M6311">
        <v>6</v>
      </c>
      <c r="N6311">
        <v>1992</v>
      </c>
      <c r="O6311">
        <v>95364.5</v>
      </c>
    </row>
    <row r="6312" spans="4:15" x14ac:dyDescent="0.25">
      <c r="D6312" s="1"/>
      <c r="J6312">
        <v>1993</v>
      </c>
      <c r="K6312">
        <v>282</v>
      </c>
      <c r="L6312" s="1">
        <v>34251</v>
      </c>
      <c r="M6312">
        <v>1555</v>
      </c>
      <c r="N6312">
        <v>1993</v>
      </c>
      <c r="O6312">
        <v>196127</v>
      </c>
    </row>
    <row r="6313" spans="4:15" x14ac:dyDescent="0.25">
      <c r="D6313" s="1"/>
      <c r="J6313">
        <v>1994</v>
      </c>
      <c r="K6313">
        <v>282</v>
      </c>
      <c r="L6313" t="s">
        <v>76</v>
      </c>
      <c r="M6313" t="s">
        <v>76</v>
      </c>
      <c r="N6313" t="s">
        <v>76</v>
      </c>
      <c r="O6313" t="s">
        <v>76</v>
      </c>
    </row>
    <row r="6314" spans="4:15" x14ac:dyDescent="0.25">
      <c r="D6314" s="1"/>
      <c r="J6314">
        <v>1995</v>
      </c>
      <c r="K6314">
        <v>282</v>
      </c>
      <c r="L6314" s="1">
        <v>34981</v>
      </c>
      <c r="M6314">
        <v>40</v>
      </c>
      <c r="N6314">
        <v>1995</v>
      </c>
      <c r="O6314">
        <v>59698</v>
      </c>
    </row>
    <row r="6315" spans="4:15" x14ac:dyDescent="0.25">
      <c r="D6315" s="1"/>
      <c r="J6315">
        <v>1999</v>
      </c>
      <c r="K6315">
        <v>282</v>
      </c>
      <c r="L6315" s="1">
        <v>36442</v>
      </c>
      <c r="M6315">
        <v>537</v>
      </c>
      <c r="N6315">
        <v>1999</v>
      </c>
      <c r="O6315">
        <v>117009</v>
      </c>
    </row>
    <row r="6316" spans="4:15" x14ac:dyDescent="0.25">
      <c r="D6316" s="1"/>
      <c r="J6316">
        <v>2000</v>
      </c>
      <c r="K6316">
        <v>282</v>
      </c>
      <c r="L6316" s="1">
        <v>36807</v>
      </c>
      <c r="M6316">
        <v>0</v>
      </c>
      <c r="N6316">
        <v>2000</v>
      </c>
      <c r="O6316">
        <v>46677</v>
      </c>
    </row>
    <row r="6317" spans="4:15" x14ac:dyDescent="0.25">
      <c r="D6317" s="1"/>
      <c r="J6317">
        <v>2001</v>
      </c>
      <c r="K6317">
        <v>282</v>
      </c>
      <c r="L6317" s="1">
        <v>37173</v>
      </c>
      <c r="M6317">
        <v>179</v>
      </c>
      <c r="N6317">
        <v>2001</v>
      </c>
      <c r="O6317">
        <v>51212</v>
      </c>
    </row>
    <row r="6318" spans="4:15" x14ac:dyDescent="0.25">
      <c r="D6318" s="1"/>
      <c r="J6318">
        <v>2002</v>
      </c>
      <c r="K6318">
        <v>282</v>
      </c>
      <c r="L6318" s="1">
        <v>37538</v>
      </c>
      <c r="M6318">
        <v>1180</v>
      </c>
      <c r="N6318">
        <v>2002</v>
      </c>
      <c r="O6318">
        <v>63955</v>
      </c>
    </row>
    <row r="6319" spans="4:15" x14ac:dyDescent="0.25">
      <c r="D6319" s="1"/>
      <c r="J6319">
        <v>2003</v>
      </c>
      <c r="K6319">
        <v>282</v>
      </c>
      <c r="L6319" s="1">
        <v>37903</v>
      </c>
      <c r="M6319">
        <v>13</v>
      </c>
      <c r="N6319">
        <v>2003</v>
      </c>
      <c r="O6319">
        <v>52342</v>
      </c>
    </row>
    <row r="6320" spans="4:15" x14ac:dyDescent="0.25">
      <c r="D6320" s="1"/>
      <c r="J6320">
        <v>2004</v>
      </c>
      <c r="K6320">
        <v>282</v>
      </c>
      <c r="L6320" s="1">
        <v>38268</v>
      </c>
      <c r="M6320">
        <v>288</v>
      </c>
      <c r="N6320">
        <v>2004</v>
      </c>
      <c r="O6320">
        <v>73979</v>
      </c>
    </row>
    <row r="6321" spans="4:15" x14ac:dyDescent="0.25">
      <c r="D6321" s="1"/>
      <c r="J6321">
        <v>2005</v>
      </c>
      <c r="K6321">
        <v>282</v>
      </c>
      <c r="L6321" s="1">
        <v>38634</v>
      </c>
      <c r="M6321">
        <v>33</v>
      </c>
      <c r="N6321">
        <v>2005</v>
      </c>
      <c r="O6321">
        <v>29867</v>
      </c>
    </row>
    <row r="6322" spans="4:15" x14ac:dyDescent="0.25">
      <c r="D6322" s="1"/>
      <c r="J6322">
        <v>2006</v>
      </c>
      <c r="K6322">
        <v>282</v>
      </c>
      <c r="L6322" s="1">
        <v>38999</v>
      </c>
      <c r="M6322">
        <v>87</v>
      </c>
      <c r="N6322">
        <v>2006</v>
      </c>
      <c r="O6322">
        <v>37103</v>
      </c>
    </row>
    <row r="6323" spans="4:15" x14ac:dyDescent="0.25">
      <c r="D6323" s="1"/>
      <c r="J6323">
        <v>2007</v>
      </c>
      <c r="K6323">
        <v>282</v>
      </c>
      <c r="L6323" s="1">
        <v>39364</v>
      </c>
      <c r="M6323">
        <v>87</v>
      </c>
      <c r="N6323">
        <v>2007</v>
      </c>
      <c r="O6323">
        <v>20690</v>
      </c>
    </row>
    <row r="6324" spans="4:15" x14ac:dyDescent="0.25">
      <c r="D6324" s="1"/>
      <c r="J6324">
        <v>2008</v>
      </c>
      <c r="K6324">
        <v>282</v>
      </c>
      <c r="L6324" s="1">
        <v>39729</v>
      </c>
      <c r="M6324">
        <v>176</v>
      </c>
      <c r="N6324">
        <v>2008</v>
      </c>
      <c r="O6324">
        <v>59304</v>
      </c>
    </row>
    <row r="6325" spans="4:15" x14ac:dyDescent="0.25">
      <c r="D6325" s="1"/>
      <c r="J6325">
        <v>2009</v>
      </c>
      <c r="K6325">
        <v>282</v>
      </c>
      <c r="L6325" s="1">
        <v>40095</v>
      </c>
      <c r="M6325">
        <v>795</v>
      </c>
      <c r="N6325">
        <v>2009</v>
      </c>
      <c r="O6325">
        <v>150572</v>
      </c>
    </row>
    <row r="6326" spans="4:15" x14ac:dyDescent="0.25">
      <c r="D6326" s="1"/>
      <c r="J6326">
        <v>2010</v>
      </c>
      <c r="K6326">
        <v>282</v>
      </c>
      <c r="L6326" s="1">
        <v>40460</v>
      </c>
      <c r="M6326">
        <v>243</v>
      </c>
      <c r="N6326">
        <v>2010</v>
      </c>
      <c r="O6326">
        <v>58263</v>
      </c>
    </row>
    <row r="6327" spans="4:15" x14ac:dyDescent="0.25">
      <c r="D6327" s="1"/>
      <c r="J6327">
        <v>2011</v>
      </c>
      <c r="K6327">
        <v>282</v>
      </c>
      <c r="L6327" s="1">
        <v>40825</v>
      </c>
      <c r="M6327">
        <v>2</v>
      </c>
      <c r="N6327">
        <v>2011</v>
      </c>
      <c r="O6327">
        <v>63206</v>
      </c>
    </row>
    <row r="6328" spans="4:15" x14ac:dyDescent="0.25">
      <c r="D6328" s="1"/>
      <c r="J6328">
        <v>2012</v>
      </c>
      <c r="K6328">
        <v>282</v>
      </c>
      <c r="L6328" t="s">
        <v>76</v>
      </c>
      <c r="M6328" t="s">
        <v>76</v>
      </c>
      <c r="N6328" t="s">
        <v>76</v>
      </c>
      <c r="O6328" t="s">
        <v>76</v>
      </c>
    </row>
    <row r="6329" spans="4:15" x14ac:dyDescent="0.25">
      <c r="D6329" s="1"/>
      <c r="J6329">
        <v>2013</v>
      </c>
      <c r="K6329">
        <v>282</v>
      </c>
      <c r="L6329" t="s">
        <v>76</v>
      </c>
      <c r="M6329" t="s">
        <v>76</v>
      </c>
      <c r="N6329" t="s">
        <v>76</v>
      </c>
      <c r="O6329" t="s">
        <v>76</v>
      </c>
    </row>
    <row r="6330" spans="4:15" x14ac:dyDescent="0.25">
      <c r="D6330" s="1"/>
      <c r="J6330">
        <v>2014</v>
      </c>
      <c r="K6330">
        <v>282</v>
      </c>
      <c r="L6330" s="1">
        <v>41921</v>
      </c>
      <c r="M6330">
        <v>2018</v>
      </c>
      <c r="N6330">
        <v>2014</v>
      </c>
      <c r="O6330">
        <v>64679</v>
      </c>
    </row>
    <row r="6331" spans="4:15" x14ac:dyDescent="0.25">
      <c r="D6331" s="1"/>
      <c r="J6331">
        <v>2015</v>
      </c>
      <c r="K6331">
        <v>282</v>
      </c>
      <c r="L6331" t="s">
        <v>76</v>
      </c>
      <c r="M6331" t="s">
        <v>76</v>
      </c>
      <c r="N6331" t="s">
        <v>76</v>
      </c>
      <c r="O6331" t="s">
        <v>76</v>
      </c>
    </row>
    <row r="6332" spans="4:15" x14ac:dyDescent="0.25">
      <c r="D6332" s="1"/>
      <c r="J6332">
        <v>2016</v>
      </c>
      <c r="K6332">
        <v>282</v>
      </c>
      <c r="L6332" s="1">
        <v>42651</v>
      </c>
      <c r="M6332">
        <v>328</v>
      </c>
      <c r="N6332">
        <v>2016</v>
      </c>
      <c r="O6332">
        <v>85357</v>
      </c>
    </row>
    <row r="6333" spans="4:15" x14ac:dyDescent="0.25">
      <c r="D6333" s="1"/>
      <c r="J6333">
        <v>2017</v>
      </c>
      <c r="K6333">
        <v>282</v>
      </c>
      <c r="L6333" s="1">
        <v>43017</v>
      </c>
      <c r="M6333">
        <v>924</v>
      </c>
      <c r="N6333">
        <v>2017</v>
      </c>
      <c r="O6333">
        <v>88195</v>
      </c>
    </row>
    <row r="6334" spans="4:15" x14ac:dyDescent="0.25">
      <c r="D6334" s="1"/>
      <c r="J6334">
        <v>2018</v>
      </c>
      <c r="K6334">
        <v>282</v>
      </c>
      <c r="L6334" s="1">
        <v>43382</v>
      </c>
      <c r="M6334">
        <v>312</v>
      </c>
      <c r="N6334">
        <v>2018</v>
      </c>
      <c r="O6334">
        <v>107562</v>
      </c>
    </row>
    <row r="6335" spans="4:15" x14ac:dyDescent="0.25">
      <c r="D6335" s="1"/>
      <c r="J6335">
        <v>2019</v>
      </c>
      <c r="K6335">
        <v>282</v>
      </c>
      <c r="L6335" s="1">
        <v>43747</v>
      </c>
      <c r="M6335">
        <v>8</v>
      </c>
      <c r="N6335">
        <v>2019</v>
      </c>
      <c r="O6335">
        <v>134958</v>
      </c>
    </row>
    <row r="6336" spans="4:15" x14ac:dyDescent="0.25">
      <c r="D6336" s="1"/>
      <c r="J6336">
        <v>2020</v>
      </c>
      <c r="K6336">
        <v>282</v>
      </c>
      <c r="L6336" s="1">
        <v>44112</v>
      </c>
      <c r="M6336">
        <v>46</v>
      </c>
      <c r="N6336">
        <v>2020</v>
      </c>
      <c r="O6336">
        <v>50017.526315800002</v>
      </c>
    </row>
    <row r="6337" spans="4:15" x14ac:dyDescent="0.25">
      <c r="D6337" s="1"/>
      <c r="J6337">
        <v>2021</v>
      </c>
      <c r="K6337">
        <v>282</v>
      </c>
      <c r="L6337" s="1">
        <v>44478</v>
      </c>
      <c r="M6337">
        <v>413</v>
      </c>
      <c r="N6337">
        <v>2021</v>
      </c>
      <c r="O6337">
        <v>62726</v>
      </c>
    </row>
    <row r="6338" spans="4:15" x14ac:dyDescent="0.25">
      <c r="D6338" s="1"/>
      <c r="J6338">
        <v>1971</v>
      </c>
      <c r="K6338">
        <v>283</v>
      </c>
      <c r="L6338" s="1">
        <v>26216</v>
      </c>
      <c r="M6338">
        <v>4</v>
      </c>
      <c r="N6338">
        <v>1971</v>
      </c>
      <c r="O6338">
        <v>44738</v>
      </c>
    </row>
    <row r="6339" spans="4:15" x14ac:dyDescent="0.25">
      <c r="D6339" s="1"/>
      <c r="J6339">
        <v>1972</v>
      </c>
      <c r="K6339">
        <v>283</v>
      </c>
      <c r="L6339" s="1">
        <v>26581</v>
      </c>
      <c r="M6339">
        <v>500</v>
      </c>
      <c r="N6339">
        <v>1972</v>
      </c>
      <c r="O6339">
        <v>51833</v>
      </c>
    </row>
    <row r="6340" spans="4:15" x14ac:dyDescent="0.25">
      <c r="D6340" s="1"/>
      <c r="J6340">
        <v>1973</v>
      </c>
      <c r="K6340">
        <v>283</v>
      </c>
      <c r="L6340" s="1">
        <v>26947</v>
      </c>
      <c r="M6340">
        <v>0</v>
      </c>
      <c r="N6340">
        <v>1973</v>
      </c>
      <c r="O6340">
        <v>50520</v>
      </c>
    </row>
    <row r="6341" spans="4:15" x14ac:dyDescent="0.25">
      <c r="D6341" s="1"/>
      <c r="J6341">
        <v>1974</v>
      </c>
      <c r="K6341">
        <v>283</v>
      </c>
      <c r="L6341" t="s">
        <v>76</v>
      </c>
      <c r="M6341" t="s">
        <v>76</v>
      </c>
      <c r="N6341" t="s">
        <v>76</v>
      </c>
      <c r="O6341" t="s">
        <v>76</v>
      </c>
    </row>
    <row r="6342" spans="4:15" x14ac:dyDescent="0.25">
      <c r="D6342" s="1"/>
      <c r="J6342">
        <v>1975</v>
      </c>
      <c r="K6342">
        <v>283</v>
      </c>
      <c r="L6342" s="1">
        <v>27677</v>
      </c>
      <c r="M6342">
        <v>2869</v>
      </c>
      <c r="N6342">
        <v>1975</v>
      </c>
      <c r="O6342">
        <v>40378</v>
      </c>
    </row>
    <row r="6343" spans="4:15" x14ac:dyDescent="0.25">
      <c r="D6343" s="1"/>
      <c r="J6343">
        <v>1976</v>
      </c>
      <c r="K6343">
        <v>283</v>
      </c>
      <c r="L6343" s="1">
        <v>28042</v>
      </c>
      <c r="M6343">
        <v>0</v>
      </c>
      <c r="N6343">
        <v>1976</v>
      </c>
      <c r="O6343">
        <v>69491</v>
      </c>
    </row>
    <row r="6344" spans="4:15" x14ac:dyDescent="0.25">
      <c r="D6344" s="1"/>
      <c r="J6344">
        <v>1977</v>
      </c>
      <c r="K6344">
        <v>283</v>
      </c>
      <c r="L6344" t="s">
        <v>76</v>
      </c>
      <c r="M6344" t="s">
        <v>76</v>
      </c>
      <c r="N6344" t="s">
        <v>76</v>
      </c>
      <c r="O6344" t="s">
        <v>76</v>
      </c>
    </row>
    <row r="6345" spans="4:15" x14ac:dyDescent="0.25">
      <c r="D6345" s="1"/>
      <c r="J6345">
        <v>1978</v>
      </c>
      <c r="K6345">
        <v>283</v>
      </c>
      <c r="L6345" s="1">
        <v>28773</v>
      </c>
      <c r="M6345">
        <v>40</v>
      </c>
      <c r="N6345">
        <v>1978</v>
      </c>
      <c r="O6345">
        <v>67517</v>
      </c>
    </row>
    <row r="6346" spans="4:15" x14ac:dyDescent="0.25">
      <c r="D6346" s="1"/>
      <c r="J6346">
        <v>1979</v>
      </c>
      <c r="K6346">
        <v>283</v>
      </c>
      <c r="L6346" s="1">
        <v>29138</v>
      </c>
      <c r="M6346">
        <v>1</v>
      </c>
      <c r="N6346">
        <v>1979</v>
      </c>
      <c r="O6346">
        <v>78329</v>
      </c>
    </row>
    <row r="6347" spans="4:15" x14ac:dyDescent="0.25">
      <c r="D6347" s="1"/>
      <c r="J6347">
        <v>1980</v>
      </c>
      <c r="K6347">
        <v>283</v>
      </c>
      <c r="L6347" t="s">
        <v>76</v>
      </c>
      <c r="M6347" t="s">
        <v>76</v>
      </c>
      <c r="N6347" t="s">
        <v>76</v>
      </c>
      <c r="O6347" t="s">
        <v>76</v>
      </c>
    </row>
    <row r="6348" spans="4:15" x14ac:dyDescent="0.25">
      <c r="D6348" s="1"/>
      <c r="J6348">
        <v>1981</v>
      </c>
      <c r="K6348">
        <v>283</v>
      </c>
      <c r="L6348" s="1">
        <v>29869</v>
      </c>
      <c r="M6348">
        <v>612</v>
      </c>
      <c r="N6348">
        <v>1981</v>
      </c>
      <c r="O6348">
        <v>82775</v>
      </c>
    </row>
    <row r="6349" spans="4:15" x14ac:dyDescent="0.25">
      <c r="D6349" s="1"/>
      <c r="J6349">
        <v>1982</v>
      </c>
      <c r="K6349">
        <v>283</v>
      </c>
      <c r="L6349" t="s">
        <v>76</v>
      </c>
      <c r="M6349" t="s">
        <v>76</v>
      </c>
      <c r="N6349" t="s">
        <v>76</v>
      </c>
      <c r="O6349" t="s">
        <v>76</v>
      </c>
    </row>
    <row r="6350" spans="4:15" x14ac:dyDescent="0.25">
      <c r="D6350" s="1"/>
      <c r="J6350">
        <v>1983</v>
      </c>
      <c r="K6350">
        <v>283</v>
      </c>
      <c r="L6350" s="1">
        <v>30599</v>
      </c>
      <c r="M6350">
        <v>273</v>
      </c>
      <c r="N6350">
        <v>1983</v>
      </c>
      <c r="O6350">
        <v>129195</v>
      </c>
    </row>
    <row r="6351" spans="4:15" x14ac:dyDescent="0.25">
      <c r="D6351" s="1"/>
      <c r="J6351">
        <v>1984</v>
      </c>
      <c r="K6351">
        <v>283</v>
      </c>
      <c r="L6351" t="s">
        <v>76</v>
      </c>
      <c r="M6351" t="s">
        <v>76</v>
      </c>
      <c r="N6351" t="s">
        <v>76</v>
      </c>
      <c r="O6351" t="s">
        <v>76</v>
      </c>
    </row>
    <row r="6352" spans="4:15" x14ac:dyDescent="0.25">
      <c r="D6352" s="1"/>
      <c r="J6352">
        <v>1985</v>
      </c>
      <c r="K6352">
        <v>283</v>
      </c>
      <c r="L6352" s="1">
        <v>31330</v>
      </c>
      <c r="M6352">
        <v>10</v>
      </c>
      <c r="N6352">
        <v>1985</v>
      </c>
      <c r="O6352">
        <v>55724</v>
      </c>
    </row>
    <row r="6353" spans="4:15" x14ac:dyDescent="0.25">
      <c r="D6353" s="1"/>
      <c r="J6353">
        <v>1986</v>
      </c>
      <c r="K6353">
        <v>283</v>
      </c>
      <c r="L6353" s="1">
        <v>31695</v>
      </c>
      <c r="M6353">
        <v>17</v>
      </c>
      <c r="N6353">
        <v>1986</v>
      </c>
      <c r="O6353">
        <v>23351</v>
      </c>
    </row>
    <row r="6354" spans="4:15" x14ac:dyDescent="0.25">
      <c r="D6354" s="1"/>
      <c r="J6354">
        <v>1987</v>
      </c>
      <c r="K6354">
        <v>283</v>
      </c>
      <c r="L6354" s="1">
        <v>32060</v>
      </c>
      <c r="M6354">
        <v>0</v>
      </c>
      <c r="N6354">
        <v>1987</v>
      </c>
      <c r="O6354">
        <v>48511</v>
      </c>
    </row>
    <row r="6355" spans="4:15" x14ac:dyDescent="0.25">
      <c r="D6355" s="1"/>
      <c r="J6355">
        <v>1988</v>
      </c>
      <c r="K6355">
        <v>283</v>
      </c>
      <c r="L6355" s="1">
        <v>32425</v>
      </c>
      <c r="M6355">
        <v>0</v>
      </c>
      <c r="N6355">
        <v>1988</v>
      </c>
      <c r="O6355">
        <v>27017</v>
      </c>
    </row>
    <row r="6356" spans="4:15" x14ac:dyDescent="0.25">
      <c r="D6356" s="1"/>
      <c r="J6356">
        <v>1989</v>
      </c>
      <c r="K6356">
        <v>283</v>
      </c>
      <c r="L6356" s="1">
        <v>32791</v>
      </c>
      <c r="M6356">
        <v>155</v>
      </c>
      <c r="N6356">
        <v>1989</v>
      </c>
      <c r="O6356">
        <v>134401</v>
      </c>
    </row>
    <row r="6357" spans="4:15" x14ac:dyDescent="0.25">
      <c r="D6357" s="1"/>
      <c r="J6357">
        <v>1990</v>
      </c>
      <c r="K6357">
        <v>283</v>
      </c>
      <c r="L6357" s="1">
        <v>33156</v>
      </c>
      <c r="M6357">
        <v>217</v>
      </c>
      <c r="N6357">
        <v>1990</v>
      </c>
      <c r="O6357">
        <v>59056</v>
      </c>
    </row>
    <row r="6358" spans="4:15" x14ac:dyDescent="0.25">
      <c r="D6358" s="1"/>
      <c r="J6358">
        <v>1991</v>
      </c>
      <c r="K6358">
        <v>283</v>
      </c>
      <c r="L6358" s="1">
        <v>33521</v>
      </c>
      <c r="M6358">
        <v>10</v>
      </c>
      <c r="N6358">
        <v>1991</v>
      </c>
      <c r="O6358">
        <v>45638</v>
      </c>
    </row>
    <row r="6359" spans="4:15" x14ac:dyDescent="0.25">
      <c r="D6359" s="1"/>
      <c r="J6359">
        <v>1992</v>
      </c>
      <c r="K6359">
        <v>283</v>
      </c>
      <c r="L6359" s="1">
        <v>33886</v>
      </c>
      <c r="M6359">
        <v>34</v>
      </c>
      <c r="N6359">
        <v>1992</v>
      </c>
      <c r="O6359">
        <v>95398.5</v>
      </c>
    </row>
    <row r="6360" spans="4:15" x14ac:dyDescent="0.25">
      <c r="D6360" s="1"/>
      <c r="J6360">
        <v>1993</v>
      </c>
      <c r="K6360">
        <v>283</v>
      </c>
      <c r="L6360" s="1">
        <v>34252</v>
      </c>
      <c r="M6360">
        <v>2757</v>
      </c>
      <c r="N6360">
        <v>1993</v>
      </c>
      <c r="O6360">
        <v>198884</v>
      </c>
    </row>
    <row r="6361" spans="4:15" x14ac:dyDescent="0.25">
      <c r="D6361" s="1"/>
      <c r="J6361">
        <v>1994</v>
      </c>
      <c r="K6361">
        <v>283</v>
      </c>
      <c r="L6361" t="s">
        <v>76</v>
      </c>
      <c r="M6361" t="s">
        <v>76</v>
      </c>
      <c r="N6361" t="s">
        <v>76</v>
      </c>
      <c r="O6361" t="s">
        <v>76</v>
      </c>
    </row>
    <row r="6362" spans="4:15" x14ac:dyDescent="0.25">
      <c r="D6362" s="1"/>
      <c r="J6362">
        <v>1995</v>
      </c>
      <c r="K6362">
        <v>283</v>
      </c>
      <c r="L6362" t="s">
        <v>76</v>
      </c>
      <c r="M6362" t="s">
        <v>76</v>
      </c>
      <c r="N6362" t="s">
        <v>76</v>
      </c>
      <c r="O6362" t="s">
        <v>76</v>
      </c>
    </row>
    <row r="6363" spans="4:15" x14ac:dyDescent="0.25">
      <c r="D6363" s="1"/>
      <c r="J6363">
        <v>1999</v>
      </c>
      <c r="K6363">
        <v>283</v>
      </c>
      <c r="L6363" s="1">
        <v>36443</v>
      </c>
      <c r="M6363">
        <v>1771</v>
      </c>
      <c r="N6363">
        <v>1999</v>
      </c>
      <c r="O6363">
        <v>118780</v>
      </c>
    </row>
    <row r="6364" spans="4:15" x14ac:dyDescent="0.25">
      <c r="D6364" s="1"/>
      <c r="J6364">
        <v>2000</v>
      </c>
      <c r="K6364">
        <v>283</v>
      </c>
      <c r="L6364" s="1">
        <v>36808</v>
      </c>
      <c r="M6364">
        <v>0</v>
      </c>
      <c r="N6364">
        <v>2000</v>
      </c>
      <c r="O6364">
        <v>46677</v>
      </c>
    </row>
    <row r="6365" spans="4:15" x14ac:dyDescent="0.25">
      <c r="D6365" s="1"/>
      <c r="J6365">
        <v>2001</v>
      </c>
      <c r="K6365">
        <v>283</v>
      </c>
      <c r="L6365" s="1">
        <v>37174</v>
      </c>
      <c r="M6365">
        <v>134</v>
      </c>
      <c r="N6365">
        <v>2001</v>
      </c>
      <c r="O6365">
        <v>51346</v>
      </c>
    </row>
    <row r="6366" spans="4:15" x14ac:dyDescent="0.25">
      <c r="D6366" s="1"/>
      <c r="J6366">
        <v>2002</v>
      </c>
      <c r="K6366">
        <v>283</v>
      </c>
      <c r="L6366" s="1">
        <v>37539</v>
      </c>
      <c r="M6366">
        <v>125</v>
      </c>
      <c r="N6366">
        <v>2002</v>
      </c>
      <c r="O6366">
        <v>64080</v>
      </c>
    </row>
    <row r="6367" spans="4:15" x14ac:dyDescent="0.25">
      <c r="D6367" s="1"/>
      <c r="J6367">
        <v>2003</v>
      </c>
      <c r="K6367">
        <v>283</v>
      </c>
      <c r="L6367" s="1">
        <v>37904</v>
      </c>
      <c r="M6367">
        <v>75</v>
      </c>
      <c r="N6367">
        <v>2003</v>
      </c>
      <c r="O6367">
        <v>52417</v>
      </c>
    </row>
    <row r="6368" spans="4:15" x14ac:dyDescent="0.25">
      <c r="D6368" s="1"/>
      <c r="J6368">
        <v>2004</v>
      </c>
      <c r="K6368">
        <v>283</v>
      </c>
      <c r="L6368" s="1">
        <v>38269</v>
      </c>
      <c r="M6368">
        <v>146</v>
      </c>
      <c r="N6368">
        <v>2004</v>
      </c>
      <c r="O6368">
        <v>74125</v>
      </c>
    </row>
    <row r="6369" spans="4:15" x14ac:dyDescent="0.25">
      <c r="D6369" s="1"/>
      <c r="J6369">
        <v>2005</v>
      </c>
      <c r="K6369">
        <v>283</v>
      </c>
      <c r="L6369" s="1">
        <v>38635</v>
      </c>
      <c r="M6369">
        <v>0</v>
      </c>
      <c r="N6369">
        <v>2005</v>
      </c>
      <c r="O6369">
        <v>29867</v>
      </c>
    </row>
    <row r="6370" spans="4:15" x14ac:dyDescent="0.25">
      <c r="D6370" s="1"/>
      <c r="J6370">
        <v>2006</v>
      </c>
      <c r="K6370">
        <v>283</v>
      </c>
      <c r="L6370" s="1">
        <v>39000</v>
      </c>
      <c r="M6370">
        <v>5</v>
      </c>
      <c r="N6370">
        <v>2006</v>
      </c>
      <c r="O6370">
        <v>37108</v>
      </c>
    </row>
    <row r="6371" spans="4:15" x14ac:dyDescent="0.25">
      <c r="D6371" s="1"/>
      <c r="J6371">
        <v>2007</v>
      </c>
      <c r="K6371">
        <v>283</v>
      </c>
      <c r="L6371" s="1">
        <v>39365</v>
      </c>
      <c r="M6371">
        <v>38</v>
      </c>
      <c r="N6371">
        <v>2007</v>
      </c>
      <c r="O6371">
        <v>20728</v>
      </c>
    </row>
    <row r="6372" spans="4:15" x14ac:dyDescent="0.25">
      <c r="D6372" s="1"/>
      <c r="J6372">
        <v>2008</v>
      </c>
      <c r="K6372">
        <v>283</v>
      </c>
      <c r="L6372" s="1">
        <v>39730</v>
      </c>
      <c r="M6372">
        <v>95</v>
      </c>
      <c r="N6372">
        <v>2008</v>
      </c>
      <c r="O6372">
        <v>59399</v>
      </c>
    </row>
    <row r="6373" spans="4:15" x14ac:dyDescent="0.25">
      <c r="D6373" s="1"/>
      <c r="J6373">
        <v>2009</v>
      </c>
      <c r="K6373">
        <v>283</v>
      </c>
      <c r="L6373" s="1">
        <v>40096</v>
      </c>
      <c r="M6373">
        <v>1195</v>
      </c>
      <c r="N6373">
        <v>2009</v>
      </c>
      <c r="O6373">
        <v>151767</v>
      </c>
    </row>
    <row r="6374" spans="4:15" x14ac:dyDescent="0.25">
      <c r="D6374" s="1"/>
      <c r="J6374">
        <v>2010</v>
      </c>
      <c r="K6374">
        <v>283</v>
      </c>
      <c r="L6374" s="1">
        <v>40461</v>
      </c>
      <c r="M6374">
        <v>55</v>
      </c>
      <c r="N6374">
        <v>2010</v>
      </c>
      <c r="O6374">
        <v>58318</v>
      </c>
    </row>
    <row r="6375" spans="4:15" x14ac:dyDescent="0.25">
      <c r="D6375" s="1"/>
      <c r="J6375">
        <v>2011</v>
      </c>
      <c r="K6375">
        <v>283</v>
      </c>
      <c r="L6375" s="1">
        <v>40826</v>
      </c>
      <c r="M6375">
        <v>61</v>
      </c>
      <c r="N6375">
        <v>2011</v>
      </c>
      <c r="O6375">
        <v>63267</v>
      </c>
    </row>
    <row r="6376" spans="4:15" x14ac:dyDescent="0.25">
      <c r="D6376" s="1"/>
      <c r="J6376">
        <v>2012</v>
      </c>
      <c r="K6376">
        <v>283</v>
      </c>
      <c r="L6376" t="s">
        <v>76</v>
      </c>
      <c r="M6376" t="s">
        <v>76</v>
      </c>
      <c r="N6376" t="s">
        <v>76</v>
      </c>
      <c r="O6376" t="s">
        <v>76</v>
      </c>
    </row>
    <row r="6377" spans="4:15" x14ac:dyDescent="0.25">
      <c r="D6377" s="1"/>
      <c r="J6377">
        <v>2013</v>
      </c>
      <c r="K6377">
        <v>283</v>
      </c>
      <c r="L6377" t="s">
        <v>76</v>
      </c>
      <c r="M6377" t="s">
        <v>76</v>
      </c>
      <c r="N6377" t="s">
        <v>76</v>
      </c>
      <c r="O6377" t="s">
        <v>76</v>
      </c>
    </row>
    <row r="6378" spans="4:15" x14ac:dyDescent="0.25">
      <c r="D6378" s="1"/>
      <c r="J6378">
        <v>2014</v>
      </c>
      <c r="K6378">
        <v>283</v>
      </c>
      <c r="L6378" s="1">
        <v>41922</v>
      </c>
      <c r="M6378">
        <v>978</v>
      </c>
      <c r="N6378">
        <v>2014</v>
      </c>
      <c r="O6378">
        <v>65657</v>
      </c>
    </row>
    <row r="6379" spans="4:15" x14ac:dyDescent="0.25">
      <c r="D6379" s="1"/>
      <c r="J6379">
        <v>2015</v>
      </c>
      <c r="K6379">
        <v>283</v>
      </c>
      <c r="L6379" t="s">
        <v>76</v>
      </c>
      <c r="M6379" t="s">
        <v>76</v>
      </c>
      <c r="N6379" t="s">
        <v>76</v>
      </c>
      <c r="O6379" t="s">
        <v>76</v>
      </c>
    </row>
    <row r="6380" spans="4:15" x14ac:dyDescent="0.25">
      <c r="D6380" s="1"/>
      <c r="J6380">
        <v>2016</v>
      </c>
      <c r="K6380">
        <v>283</v>
      </c>
      <c r="L6380" s="1">
        <v>42652</v>
      </c>
      <c r="M6380">
        <v>294</v>
      </c>
      <c r="N6380">
        <v>2016</v>
      </c>
      <c r="O6380">
        <v>85651</v>
      </c>
    </row>
    <row r="6381" spans="4:15" x14ac:dyDescent="0.25">
      <c r="D6381" s="1"/>
      <c r="J6381">
        <v>2017</v>
      </c>
      <c r="K6381">
        <v>283</v>
      </c>
      <c r="L6381" s="1">
        <v>43018</v>
      </c>
      <c r="M6381">
        <v>2</v>
      </c>
      <c r="N6381">
        <v>2017</v>
      </c>
      <c r="O6381">
        <v>88197</v>
      </c>
    </row>
    <row r="6382" spans="4:15" x14ac:dyDescent="0.25">
      <c r="D6382" s="1"/>
      <c r="J6382">
        <v>2018</v>
      </c>
      <c r="K6382">
        <v>283</v>
      </c>
      <c r="L6382" s="1">
        <v>43383</v>
      </c>
      <c r="M6382">
        <v>117</v>
      </c>
      <c r="N6382">
        <v>2018</v>
      </c>
      <c r="O6382">
        <v>107679</v>
      </c>
    </row>
    <row r="6383" spans="4:15" x14ac:dyDescent="0.25">
      <c r="D6383" s="1"/>
      <c r="J6383">
        <v>2019</v>
      </c>
      <c r="K6383">
        <v>283</v>
      </c>
      <c r="L6383" t="s">
        <v>76</v>
      </c>
      <c r="M6383" t="s">
        <v>76</v>
      </c>
      <c r="N6383" t="s">
        <v>76</v>
      </c>
      <c r="O6383" t="s">
        <v>76</v>
      </c>
    </row>
    <row r="6384" spans="4:15" x14ac:dyDescent="0.25">
      <c r="D6384" s="1"/>
      <c r="J6384">
        <v>2020</v>
      </c>
      <c r="K6384">
        <v>283</v>
      </c>
      <c r="L6384" s="1">
        <v>44113</v>
      </c>
      <c r="M6384">
        <v>80</v>
      </c>
      <c r="N6384">
        <v>2020</v>
      </c>
      <c r="O6384">
        <v>50097.526315800002</v>
      </c>
    </row>
    <row r="6385" spans="4:15" x14ac:dyDescent="0.25">
      <c r="D6385" s="1"/>
      <c r="J6385">
        <v>2021</v>
      </c>
      <c r="K6385">
        <v>283</v>
      </c>
      <c r="L6385" s="1">
        <v>44479</v>
      </c>
      <c r="M6385">
        <v>733</v>
      </c>
      <c r="N6385">
        <v>2021</v>
      </c>
      <c r="O6385">
        <v>63459</v>
      </c>
    </row>
    <row r="6386" spans="4:15" x14ac:dyDescent="0.25">
      <c r="D6386" s="1"/>
      <c r="J6386">
        <v>1971</v>
      </c>
      <c r="K6386">
        <v>284</v>
      </c>
      <c r="L6386" s="1">
        <v>26217</v>
      </c>
      <c r="M6386">
        <v>6</v>
      </c>
      <c r="N6386">
        <v>1971</v>
      </c>
      <c r="O6386">
        <v>44744</v>
      </c>
    </row>
    <row r="6387" spans="4:15" x14ac:dyDescent="0.25">
      <c r="D6387" s="1"/>
      <c r="J6387">
        <v>1972</v>
      </c>
      <c r="K6387">
        <v>284</v>
      </c>
      <c r="L6387" s="1">
        <v>26582</v>
      </c>
      <c r="M6387">
        <v>3</v>
      </c>
      <c r="N6387">
        <v>1972</v>
      </c>
      <c r="O6387">
        <v>51836</v>
      </c>
    </row>
    <row r="6388" spans="4:15" x14ac:dyDescent="0.25">
      <c r="D6388" s="1"/>
      <c r="J6388">
        <v>1973</v>
      </c>
      <c r="K6388">
        <v>284</v>
      </c>
      <c r="L6388" s="1">
        <v>26948</v>
      </c>
      <c r="M6388">
        <v>0</v>
      </c>
      <c r="N6388">
        <v>1973</v>
      </c>
      <c r="O6388">
        <v>50520</v>
      </c>
    </row>
    <row r="6389" spans="4:15" x14ac:dyDescent="0.25">
      <c r="D6389" s="1"/>
      <c r="J6389">
        <v>1974</v>
      </c>
      <c r="K6389">
        <v>284</v>
      </c>
      <c r="L6389" t="s">
        <v>76</v>
      </c>
      <c r="M6389" t="s">
        <v>76</v>
      </c>
      <c r="N6389" t="s">
        <v>76</v>
      </c>
      <c r="O6389" t="s">
        <v>76</v>
      </c>
    </row>
    <row r="6390" spans="4:15" x14ac:dyDescent="0.25">
      <c r="D6390" s="1"/>
      <c r="J6390">
        <v>1975</v>
      </c>
      <c r="K6390">
        <v>284</v>
      </c>
      <c r="L6390" s="1">
        <v>27678</v>
      </c>
      <c r="M6390">
        <v>11</v>
      </c>
      <c r="N6390">
        <v>1975</v>
      </c>
      <c r="O6390">
        <v>40389</v>
      </c>
    </row>
    <row r="6391" spans="4:15" x14ac:dyDescent="0.25">
      <c r="D6391" s="1"/>
      <c r="J6391">
        <v>1976</v>
      </c>
      <c r="K6391">
        <v>284</v>
      </c>
      <c r="L6391" s="1">
        <v>28043</v>
      </c>
      <c r="M6391">
        <v>0</v>
      </c>
      <c r="N6391">
        <v>1976</v>
      </c>
      <c r="O6391">
        <v>69491</v>
      </c>
    </row>
    <row r="6392" spans="4:15" x14ac:dyDescent="0.25">
      <c r="D6392" s="1"/>
      <c r="J6392">
        <v>1977</v>
      </c>
      <c r="K6392">
        <v>284</v>
      </c>
      <c r="L6392" t="s">
        <v>76</v>
      </c>
      <c r="M6392" t="s">
        <v>76</v>
      </c>
      <c r="N6392" t="s">
        <v>76</v>
      </c>
      <c r="O6392" t="s">
        <v>76</v>
      </c>
    </row>
    <row r="6393" spans="4:15" x14ac:dyDescent="0.25">
      <c r="D6393" s="1"/>
      <c r="J6393">
        <v>1978</v>
      </c>
      <c r="K6393">
        <v>284</v>
      </c>
      <c r="L6393" s="1">
        <v>28774</v>
      </c>
      <c r="M6393">
        <v>0</v>
      </c>
      <c r="N6393">
        <v>1978</v>
      </c>
      <c r="O6393">
        <v>67517</v>
      </c>
    </row>
    <row r="6394" spans="4:15" x14ac:dyDescent="0.25">
      <c r="D6394" s="1"/>
      <c r="J6394">
        <v>1979</v>
      </c>
      <c r="K6394">
        <v>284</v>
      </c>
      <c r="L6394" s="1">
        <v>29139</v>
      </c>
      <c r="M6394">
        <v>31</v>
      </c>
      <c r="N6394">
        <v>1979</v>
      </c>
      <c r="O6394">
        <v>78360</v>
      </c>
    </row>
    <row r="6395" spans="4:15" x14ac:dyDescent="0.25">
      <c r="D6395" s="1"/>
      <c r="J6395">
        <v>1980</v>
      </c>
      <c r="K6395">
        <v>284</v>
      </c>
      <c r="L6395" t="s">
        <v>76</v>
      </c>
      <c r="M6395" t="s">
        <v>76</v>
      </c>
      <c r="N6395" t="s">
        <v>76</v>
      </c>
      <c r="O6395" t="s">
        <v>76</v>
      </c>
    </row>
    <row r="6396" spans="4:15" x14ac:dyDescent="0.25">
      <c r="D6396" s="1"/>
      <c r="J6396">
        <v>1981</v>
      </c>
      <c r="K6396">
        <v>284</v>
      </c>
      <c r="L6396" s="1">
        <v>29870</v>
      </c>
      <c r="M6396">
        <v>1058</v>
      </c>
      <c r="N6396">
        <v>1981</v>
      </c>
      <c r="O6396">
        <v>83833</v>
      </c>
    </row>
    <row r="6397" spans="4:15" x14ac:dyDescent="0.25">
      <c r="D6397" s="1"/>
      <c r="J6397">
        <v>1982</v>
      </c>
      <c r="K6397">
        <v>284</v>
      </c>
      <c r="L6397" t="s">
        <v>76</v>
      </c>
      <c r="M6397" t="s">
        <v>76</v>
      </c>
      <c r="N6397" t="s">
        <v>76</v>
      </c>
      <c r="O6397" t="s">
        <v>76</v>
      </c>
    </row>
    <row r="6398" spans="4:15" x14ac:dyDescent="0.25">
      <c r="D6398" s="1"/>
      <c r="J6398">
        <v>1983</v>
      </c>
      <c r="K6398">
        <v>284</v>
      </c>
      <c r="L6398" s="1">
        <v>30600</v>
      </c>
      <c r="M6398">
        <v>1014</v>
      </c>
      <c r="N6398">
        <v>1983</v>
      </c>
      <c r="O6398">
        <v>130209</v>
      </c>
    </row>
    <row r="6399" spans="4:15" x14ac:dyDescent="0.25">
      <c r="D6399" s="1"/>
      <c r="J6399">
        <v>1984</v>
      </c>
      <c r="K6399">
        <v>284</v>
      </c>
      <c r="L6399" t="s">
        <v>76</v>
      </c>
      <c r="M6399" t="s">
        <v>76</v>
      </c>
      <c r="N6399" t="s">
        <v>76</v>
      </c>
      <c r="O6399" t="s">
        <v>76</v>
      </c>
    </row>
    <row r="6400" spans="4:15" x14ac:dyDescent="0.25">
      <c r="D6400" s="1"/>
      <c r="J6400">
        <v>1985</v>
      </c>
      <c r="K6400">
        <v>284</v>
      </c>
      <c r="L6400" s="1">
        <v>31331</v>
      </c>
      <c r="M6400">
        <v>208</v>
      </c>
      <c r="N6400">
        <v>1985</v>
      </c>
      <c r="O6400">
        <v>55932</v>
      </c>
    </row>
    <row r="6401" spans="4:15" x14ac:dyDescent="0.25">
      <c r="D6401" s="1"/>
      <c r="J6401">
        <v>1986</v>
      </c>
      <c r="K6401">
        <v>284</v>
      </c>
      <c r="L6401" s="1">
        <v>31696</v>
      </c>
      <c r="M6401">
        <v>20</v>
      </c>
      <c r="N6401">
        <v>1986</v>
      </c>
      <c r="O6401">
        <v>23371</v>
      </c>
    </row>
    <row r="6402" spans="4:15" x14ac:dyDescent="0.25">
      <c r="D6402" s="1"/>
      <c r="J6402">
        <v>1987</v>
      </c>
      <c r="K6402">
        <v>284</v>
      </c>
      <c r="L6402" s="1">
        <v>32061</v>
      </c>
      <c r="M6402">
        <v>0</v>
      </c>
      <c r="N6402">
        <v>1987</v>
      </c>
      <c r="O6402">
        <v>48511</v>
      </c>
    </row>
    <row r="6403" spans="4:15" x14ac:dyDescent="0.25">
      <c r="D6403" s="1"/>
      <c r="J6403">
        <v>1988</v>
      </c>
      <c r="K6403">
        <v>284</v>
      </c>
      <c r="L6403" s="1">
        <v>32426</v>
      </c>
      <c r="M6403">
        <v>0</v>
      </c>
      <c r="N6403">
        <v>1988</v>
      </c>
      <c r="O6403">
        <v>27017</v>
      </c>
    </row>
    <row r="6404" spans="4:15" x14ac:dyDescent="0.25">
      <c r="D6404" s="1"/>
      <c r="J6404">
        <v>1989</v>
      </c>
      <c r="K6404">
        <v>284</v>
      </c>
      <c r="L6404" s="1">
        <v>32792</v>
      </c>
      <c r="M6404">
        <v>791</v>
      </c>
      <c r="N6404">
        <v>1989</v>
      </c>
      <c r="O6404">
        <v>135192</v>
      </c>
    </row>
    <row r="6405" spans="4:15" x14ac:dyDescent="0.25">
      <c r="D6405" s="1"/>
      <c r="J6405">
        <v>1990</v>
      </c>
      <c r="K6405">
        <v>284</v>
      </c>
      <c r="L6405" s="1">
        <v>33157</v>
      </c>
      <c r="M6405">
        <v>137</v>
      </c>
      <c r="N6405">
        <v>1990</v>
      </c>
      <c r="O6405">
        <v>59193</v>
      </c>
    </row>
    <row r="6406" spans="4:15" x14ac:dyDescent="0.25">
      <c r="D6406" s="1"/>
      <c r="J6406">
        <v>1991</v>
      </c>
      <c r="K6406">
        <v>284</v>
      </c>
      <c r="L6406" s="1">
        <v>33522</v>
      </c>
      <c r="M6406">
        <v>82</v>
      </c>
      <c r="N6406">
        <v>1991</v>
      </c>
      <c r="O6406">
        <v>45720</v>
      </c>
    </row>
    <row r="6407" spans="4:15" x14ac:dyDescent="0.25">
      <c r="D6407" s="1"/>
      <c r="J6407">
        <v>1992</v>
      </c>
      <c r="K6407">
        <v>284</v>
      </c>
      <c r="L6407" s="1">
        <v>33887</v>
      </c>
      <c r="M6407">
        <v>139</v>
      </c>
      <c r="N6407">
        <v>1992</v>
      </c>
      <c r="O6407">
        <v>95537.5</v>
      </c>
    </row>
    <row r="6408" spans="4:15" x14ac:dyDescent="0.25">
      <c r="D6408" s="1"/>
      <c r="J6408">
        <v>1993</v>
      </c>
      <c r="K6408">
        <v>284</v>
      </c>
      <c r="L6408" s="1">
        <v>34253</v>
      </c>
      <c r="M6408">
        <v>3565</v>
      </c>
      <c r="N6408">
        <v>1993</v>
      </c>
      <c r="O6408">
        <v>202449</v>
      </c>
    </row>
    <row r="6409" spans="4:15" x14ac:dyDescent="0.25">
      <c r="D6409" s="1"/>
      <c r="J6409">
        <v>1994</v>
      </c>
      <c r="K6409">
        <v>284</v>
      </c>
      <c r="L6409" t="s">
        <v>76</v>
      </c>
      <c r="M6409" t="s">
        <v>76</v>
      </c>
      <c r="N6409" t="s">
        <v>76</v>
      </c>
      <c r="O6409" t="s">
        <v>76</v>
      </c>
    </row>
    <row r="6410" spans="4:15" x14ac:dyDescent="0.25">
      <c r="D6410" s="1"/>
      <c r="J6410">
        <v>1995</v>
      </c>
      <c r="K6410">
        <v>284</v>
      </c>
      <c r="L6410" t="s">
        <v>76</v>
      </c>
      <c r="M6410" t="s">
        <v>76</v>
      </c>
      <c r="N6410" t="s">
        <v>76</v>
      </c>
      <c r="O6410" t="s">
        <v>76</v>
      </c>
    </row>
    <row r="6411" spans="4:15" x14ac:dyDescent="0.25">
      <c r="D6411" s="1"/>
      <c r="J6411">
        <v>1999</v>
      </c>
      <c r="K6411">
        <v>284</v>
      </c>
      <c r="L6411" s="1">
        <v>36444</v>
      </c>
      <c r="M6411">
        <v>892</v>
      </c>
      <c r="N6411">
        <v>1999</v>
      </c>
      <c r="O6411">
        <v>119672</v>
      </c>
    </row>
    <row r="6412" spans="4:15" x14ac:dyDescent="0.25">
      <c r="D6412" s="1"/>
      <c r="J6412">
        <v>2000</v>
      </c>
      <c r="K6412">
        <v>284</v>
      </c>
      <c r="L6412" s="1">
        <v>36809</v>
      </c>
      <c r="M6412">
        <v>55</v>
      </c>
      <c r="N6412">
        <v>2000</v>
      </c>
      <c r="O6412">
        <v>46732</v>
      </c>
    </row>
    <row r="6413" spans="4:15" x14ac:dyDescent="0.25">
      <c r="D6413" s="1"/>
      <c r="J6413">
        <v>2001</v>
      </c>
      <c r="K6413">
        <v>284</v>
      </c>
      <c r="L6413" s="1">
        <v>37175</v>
      </c>
      <c r="M6413">
        <v>196</v>
      </c>
      <c r="N6413">
        <v>2001</v>
      </c>
      <c r="O6413">
        <v>51542</v>
      </c>
    </row>
    <row r="6414" spans="4:15" x14ac:dyDescent="0.25">
      <c r="D6414" s="1"/>
      <c r="J6414">
        <v>2002</v>
      </c>
      <c r="K6414">
        <v>284</v>
      </c>
      <c r="L6414" s="1">
        <v>37540</v>
      </c>
      <c r="M6414">
        <v>316</v>
      </c>
      <c r="N6414">
        <v>2002</v>
      </c>
      <c r="O6414">
        <v>64396</v>
      </c>
    </row>
    <row r="6415" spans="4:15" x14ac:dyDescent="0.25">
      <c r="D6415" s="1"/>
      <c r="J6415">
        <v>2003</v>
      </c>
      <c r="K6415">
        <v>284</v>
      </c>
      <c r="L6415" t="s">
        <v>76</v>
      </c>
      <c r="M6415" t="s">
        <v>76</v>
      </c>
      <c r="N6415" t="s">
        <v>76</v>
      </c>
      <c r="O6415" t="s">
        <v>76</v>
      </c>
    </row>
    <row r="6416" spans="4:15" x14ac:dyDescent="0.25">
      <c r="D6416" s="1"/>
      <c r="J6416">
        <v>2004</v>
      </c>
      <c r="K6416">
        <v>284</v>
      </c>
      <c r="L6416" s="1">
        <v>38270</v>
      </c>
      <c r="M6416">
        <v>340</v>
      </c>
      <c r="N6416">
        <v>2004</v>
      </c>
      <c r="O6416">
        <v>74465</v>
      </c>
    </row>
    <row r="6417" spans="4:15" x14ac:dyDescent="0.25">
      <c r="D6417" s="1"/>
      <c r="J6417">
        <v>2005</v>
      </c>
      <c r="K6417">
        <v>284</v>
      </c>
      <c r="L6417" s="1">
        <v>38636</v>
      </c>
      <c r="M6417">
        <v>107</v>
      </c>
      <c r="N6417">
        <v>2005</v>
      </c>
      <c r="O6417">
        <v>29974</v>
      </c>
    </row>
    <row r="6418" spans="4:15" x14ac:dyDescent="0.25">
      <c r="D6418" s="1"/>
      <c r="J6418">
        <v>2006</v>
      </c>
      <c r="K6418">
        <v>284</v>
      </c>
      <c r="L6418" t="s">
        <v>76</v>
      </c>
      <c r="M6418" t="s">
        <v>76</v>
      </c>
      <c r="N6418" t="s">
        <v>76</v>
      </c>
      <c r="O6418" t="s">
        <v>76</v>
      </c>
    </row>
    <row r="6419" spans="4:15" x14ac:dyDescent="0.25">
      <c r="D6419" s="1"/>
      <c r="J6419">
        <v>2007</v>
      </c>
      <c r="K6419">
        <v>284</v>
      </c>
      <c r="L6419" s="1">
        <v>39366</v>
      </c>
      <c r="M6419">
        <v>273</v>
      </c>
      <c r="N6419">
        <v>2007</v>
      </c>
      <c r="O6419">
        <v>21001</v>
      </c>
    </row>
    <row r="6420" spans="4:15" x14ac:dyDescent="0.25">
      <c r="D6420" s="1"/>
      <c r="J6420">
        <v>2008</v>
      </c>
      <c r="K6420">
        <v>284</v>
      </c>
      <c r="L6420" s="1">
        <v>39731</v>
      </c>
      <c r="M6420">
        <v>152</v>
      </c>
      <c r="N6420">
        <v>2008</v>
      </c>
      <c r="O6420">
        <v>59551</v>
      </c>
    </row>
    <row r="6421" spans="4:15" x14ac:dyDescent="0.25">
      <c r="D6421" s="1"/>
      <c r="J6421">
        <v>2009</v>
      </c>
      <c r="K6421">
        <v>284</v>
      </c>
      <c r="L6421" s="1">
        <v>40097</v>
      </c>
      <c r="M6421">
        <v>1028</v>
      </c>
      <c r="N6421">
        <v>2009</v>
      </c>
      <c r="O6421">
        <v>152795</v>
      </c>
    </row>
    <row r="6422" spans="4:15" x14ac:dyDescent="0.25">
      <c r="D6422" s="1"/>
      <c r="J6422">
        <v>2010</v>
      </c>
      <c r="K6422">
        <v>284</v>
      </c>
      <c r="L6422" s="1">
        <v>40462</v>
      </c>
      <c r="M6422">
        <v>294</v>
      </c>
      <c r="N6422">
        <v>2010</v>
      </c>
      <c r="O6422">
        <v>58612</v>
      </c>
    </row>
    <row r="6423" spans="4:15" x14ac:dyDescent="0.25">
      <c r="D6423" s="1"/>
      <c r="J6423">
        <v>2011</v>
      </c>
      <c r="K6423">
        <v>284</v>
      </c>
      <c r="L6423" s="1">
        <v>40827</v>
      </c>
      <c r="M6423">
        <v>34</v>
      </c>
      <c r="N6423">
        <v>2011</v>
      </c>
      <c r="O6423">
        <v>63301</v>
      </c>
    </row>
    <row r="6424" spans="4:15" x14ac:dyDescent="0.25">
      <c r="D6424" s="1"/>
      <c r="J6424">
        <v>2012</v>
      </c>
      <c r="K6424">
        <v>284</v>
      </c>
      <c r="L6424" t="s">
        <v>76</v>
      </c>
      <c r="M6424" t="s">
        <v>76</v>
      </c>
      <c r="N6424" t="s">
        <v>76</v>
      </c>
      <c r="O6424" t="s">
        <v>76</v>
      </c>
    </row>
    <row r="6425" spans="4:15" x14ac:dyDescent="0.25">
      <c r="D6425" s="1"/>
      <c r="J6425">
        <v>2013</v>
      </c>
      <c r="K6425">
        <v>284</v>
      </c>
      <c r="L6425" t="s">
        <v>76</v>
      </c>
      <c r="M6425" t="s">
        <v>76</v>
      </c>
      <c r="N6425" t="s">
        <v>76</v>
      </c>
      <c r="O6425" t="s">
        <v>76</v>
      </c>
    </row>
    <row r="6426" spans="4:15" x14ac:dyDescent="0.25">
      <c r="D6426" s="1"/>
      <c r="J6426">
        <v>2014</v>
      </c>
      <c r="K6426">
        <v>284</v>
      </c>
      <c r="L6426" s="1">
        <v>41923</v>
      </c>
      <c r="M6426">
        <v>535</v>
      </c>
      <c r="N6426">
        <v>2014</v>
      </c>
      <c r="O6426">
        <v>66192</v>
      </c>
    </row>
    <row r="6427" spans="4:15" x14ac:dyDescent="0.25">
      <c r="D6427" s="1"/>
      <c r="J6427">
        <v>2015</v>
      </c>
      <c r="K6427">
        <v>284</v>
      </c>
      <c r="L6427" t="s">
        <v>76</v>
      </c>
      <c r="M6427" t="s">
        <v>76</v>
      </c>
      <c r="N6427" t="s">
        <v>76</v>
      </c>
      <c r="O6427" t="s">
        <v>76</v>
      </c>
    </row>
    <row r="6428" spans="4:15" x14ac:dyDescent="0.25">
      <c r="D6428" s="1"/>
      <c r="J6428">
        <v>2016</v>
      </c>
      <c r="K6428">
        <v>284</v>
      </c>
      <c r="L6428" s="1">
        <v>42653</v>
      </c>
      <c r="M6428">
        <v>203</v>
      </c>
      <c r="N6428">
        <v>2016</v>
      </c>
      <c r="O6428">
        <v>85854</v>
      </c>
    </row>
    <row r="6429" spans="4:15" x14ac:dyDescent="0.25">
      <c r="D6429" s="1"/>
      <c r="J6429">
        <v>2017</v>
      </c>
      <c r="K6429">
        <v>284</v>
      </c>
      <c r="L6429" t="s">
        <v>76</v>
      </c>
      <c r="M6429" t="s">
        <v>76</v>
      </c>
      <c r="N6429" t="s">
        <v>76</v>
      </c>
      <c r="O6429" t="s">
        <v>76</v>
      </c>
    </row>
    <row r="6430" spans="4:15" x14ac:dyDescent="0.25">
      <c r="D6430" s="1"/>
      <c r="J6430">
        <v>2018</v>
      </c>
      <c r="K6430">
        <v>284</v>
      </c>
      <c r="L6430" s="1">
        <v>43384</v>
      </c>
      <c r="M6430">
        <v>37</v>
      </c>
      <c r="N6430">
        <v>2018</v>
      </c>
      <c r="O6430">
        <v>107716</v>
      </c>
    </row>
    <row r="6431" spans="4:15" x14ac:dyDescent="0.25">
      <c r="D6431" s="1"/>
      <c r="J6431">
        <v>2019</v>
      </c>
      <c r="K6431">
        <v>284</v>
      </c>
      <c r="L6431" t="s">
        <v>76</v>
      </c>
      <c r="M6431" t="s">
        <v>76</v>
      </c>
      <c r="N6431" t="s">
        <v>76</v>
      </c>
      <c r="O6431" t="s">
        <v>76</v>
      </c>
    </row>
    <row r="6432" spans="4:15" x14ac:dyDescent="0.25">
      <c r="D6432" s="1"/>
      <c r="J6432">
        <v>2020</v>
      </c>
      <c r="K6432">
        <v>284</v>
      </c>
      <c r="L6432" s="1">
        <v>44114</v>
      </c>
      <c r="M6432">
        <v>210</v>
      </c>
      <c r="N6432">
        <v>2020</v>
      </c>
      <c r="O6432">
        <v>50307.526315800002</v>
      </c>
    </row>
    <row r="6433" spans="4:15" x14ac:dyDescent="0.25">
      <c r="D6433" s="1"/>
      <c r="J6433">
        <v>2021</v>
      </c>
      <c r="K6433">
        <v>284</v>
      </c>
      <c r="L6433" s="1">
        <v>44480</v>
      </c>
      <c r="M6433">
        <v>733</v>
      </c>
      <c r="N6433">
        <v>2021</v>
      </c>
      <c r="O6433">
        <v>64192</v>
      </c>
    </row>
    <row r="6434" spans="4:15" x14ac:dyDescent="0.25">
      <c r="D6434" s="1"/>
      <c r="J6434">
        <v>1971</v>
      </c>
      <c r="K6434">
        <v>285</v>
      </c>
      <c r="L6434" s="1">
        <v>26218</v>
      </c>
      <c r="M6434">
        <v>22</v>
      </c>
      <c r="N6434">
        <v>1971</v>
      </c>
      <c r="O6434">
        <v>44766</v>
      </c>
    </row>
    <row r="6435" spans="4:15" x14ac:dyDescent="0.25">
      <c r="D6435" s="1"/>
      <c r="J6435">
        <v>1972</v>
      </c>
      <c r="K6435">
        <v>285</v>
      </c>
      <c r="L6435" s="1">
        <v>26583</v>
      </c>
      <c r="M6435">
        <v>16</v>
      </c>
      <c r="N6435">
        <v>1972</v>
      </c>
      <c r="O6435">
        <v>51852</v>
      </c>
    </row>
    <row r="6436" spans="4:15" x14ac:dyDescent="0.25">
      <c r="D6436" s="1"/>
      <c r="J6436">
        <v>1973</v>
      </c>
      <c r="K6436">
        <v>285</v>
      </c>
      <c r="L6436" s="1">
        <v>26949</v>
      </c>
      <c r="M6436">
        <v>1</v>
      </c>
      <c r="N6436">
        <v>1973</v>
      </c>
      <c r="O6436">
        <v>50521</v>
      </c>
    </row>
    <row r="6437" spans="4:15" x14ac:dyDescent="0.25">
      <c r="D6437" s="1"/>
      <c r="J6437">
        <v>1974</v>
      </c>
      <c r="K6437">
        <v>285</v>
      </c>
      <c r="L6437" t="s">
        <v>76</v>
      </c>
      <c r="M6437" t="s">
        <v>76</v>
      </c>
      <c r="N6437" t="s">
        <v>76</v>
      </c>
      <c r="O6437" t="s">
        <v>76</v>
      </c>
    </row>
    <row r="6438" spans="4:15" x14ac:dyDescent="0.25">
      <c r="D6438" s="1"/>
      <c r="J6438">
        <v>1975</v>
      </c>
      <c r="K6438">
        <v>285</v>
      </c>
      <c r="L6438" s="1">
        <v>27679</v>
      </c>
      <c r="M6438">
        <v>443</v>
      </c>
      <c r="N6438">
        <v>1975</v>
      </c>
      <c r="O6438">
        <v>40832</v>
      </c>
    </row>
    <row r="6439" spans="4:15" x14ac:dyDescent="0.25">
      <c r="D6439" s="1"/>
      <c r="J6439">
        <v>1976</v>
      </c>
      <c r="K6439">
        <v>285</v>
      </c>
      <c r="L6439" s="1">
        <v>28044</v>
      </c>
      <c r="M6439">
        <v>0</v>
      </c>
      <c r="N6439">
        <v>1976</v>
      </c>
      <c r="O6439">
        <v>69491</v>
      </c>
    </row>
    <row r="6440" spans="4:15" x14ac:dyDescent="0.25">
      <c r="D6440" s="1"/>
      <c r="J6440">
        <v>1977</v>
      </c>
      <c r="K6440">
        <v>285</v>
      </c>
      <c r="L6440" t="s">
        <v>76</v>
      </c>
      <c r="M6440" t="s">
        <v>76</v>
      </c>
      <c r="N6440" t="s">
        <v>76</v>
      </c>
      <c r="O6440" t="s">
        <v>76</v>
      </c>
    </row>
    <row r="6441" spans="4:15" x14ac:dyDescent="0.25">
      <c r="D6441" s="1"/>
      <c r="J6441">
        <v>1978</v>
      </c>
      <c r="K6441">
        <v>285</v>
      </c>
      <c r="L6441" s="1">
        <v>28775</v>
      </c>
      <c r="M6441">
        <v>11</v>
      </c>
      <c r="N6441">
        <v>1978</v>
      </c>
      <c r="O6441">
        <v>67528</v>
      </c>
    </row>
    <row r="6442" spans="4:15" x14ac:dyDescent="0.25">
      <c r="D6442" s="1"/>
      <c r="J6442">
        <v>1979</v>
      </c>
      <c r="K6442">
        <v>285</v>
      </c>
      <c r="L6442" s="1">
        <v>29140</v>
      </c>
      <c r="M6442">
        <v>114</v>
      </c>
      <c r="N6442">
        <v>1979</v>
      </c>
      <c r="O6442">
        <v>78474</v>
      </c>
    </row>
    <row r="6443" spans="4:15" x14ac:dyDescent="0.25">
      <c r="D6443" s="1"/>
      <c r="J6443">
        <v>1980</v>
      </c>
      <c r="K6443">
        <v>285</v>
      </c>
      <c r="L6443" t="s">
        <v>76</v>
      </c>
      <c r="M6443" t="s">
        <v>76</v>
      </c>
      <c r="N6443" t="s">
        <v>76</v>
      </c>
      <c r="O6443" t="s">
        <v>76</v>
      </c>
    </row>
    <row r="6444" spans="4:15" x14ac:dyDescent="0.25">
      <c r="D6444" s="1"/>
      <c r="J6444">
        <v>1981</v>
      </c>
      <c r="K6444">
        <v>285</v>
      </c>
      <c r="L6444" s="1">
        <v>29871</v>
      </c>
      <c r="M6444">
        <v>200</v>
      </c>
      <c r="N6444">
        <v>1981</v>
      </c>
      <c r="O6444">
        <v>84033</v>
      </c>
    </row>
    <row r="6445" spans="4:15" x14ac:dyDescent="0.25">
      <c r="D6445" s="1"/>
      <c r="J6445">
        <v>1982</v>
      </c>
      <c r="K6445">
        <v>285</v>
      </c>
      <c r="L6445" t="s">
        <v>76</v>
      </c>
      <c r="M6445" t="s">
        <v>76</v>
      </c>
      <c r="N6445" t="s">
        <v>76</v>
      </c>
      <c r="O6445" t="s">
        <v>76</v>
      </c>
    </row>
    <row r="6446" spans="4:15" x14ac:dyDescent="0.25">
      <c r="D6446" s="1"/>
      <c r="J6446">
        <v>1983</v>
      </c>
      <c r="K6446">
        <v>285</v>
      </c>
      <c r="L6446" s="1">
        <v>30601</v>
      </c>
      <c r="M6446">
        <v>685</v>
      </c>
      <c r="N6446">
        <v>1983</v>
      </c>
      <c r="O6446">
        <v>130894</v>
      </c>
    </row>
    <row r="6447" spans="4:15" x14ac:dyDescent="0.25">
      <c r="D6447" s="1"/>
      <c r="J6447">
        <v>1984</v>
      </c>
      <c r="K6447">
        <v>285</v>
      </c>
      <c r="L6447" t="s">
        <v>76</v>
      </c>
      <c r="M6447" t="s">
        <v>76</v>
      </c>
      <c r="N6447" t="s">
        <v>76</v>
      </c>
      <c r="O6447" t="s">
        <v>76</v>
      </c>
    </row>
    <row r="6448" spans="4:15" x14ac:dyDescent="0.25">
      <c r="D6448" s="1"/>
      <c r="J6448">
        <v>1985</v>
      </c>
      <c r="K6448">
        <v>285</v>
      </c>
      <c r="L6448" s="1">
        <v>31332</v>
      </c>
      <c r="M6448">
        <v>113</v>
      </c>
      <c r="N6448">
        <v>1985</v>
      </c>
      <c r="O6448">
        <v>56045</v>
      </c>
    </row>
    <row r="6449" spans="4:15" x14ac:dyDescent="0.25">
      <c r="D6449" s="1"/>
      <c r="J6449">
        <v>1986</v>
      </c>
      <c r="K6449">
        <v>285</v>
      </c>
      <c r="L6449" s="1">
        <v>31697</v>
      </c>
      <c r="M6449">
        <v>7</v>
      </c>
      <c r="N6449">
        <v>1986</v>
      </c>
      <c r="O6449">
        <v>23378</v>
      </c>
    </row>
    <row r="6450" spans="4:15" x14ac:dyDescent="0.25">
      <c r="D6450" s="1"/>
      <c r="J6450">
        <v>1987</v>
      </c>
      <c r="K6450">
        <v>285</v>
      </c>
      <c r="L6450" s="1">
        <v>32062</v>
      </c>
      <c r="M6450">
        <v>22</v>
      </c>
      <c r="N6450">
        <v>1987</v>
      </c>
      <c r="O6450">
        <v>48533</v>
      </c>
    </row>
    <row r="6451" spans="4:15" x14ac:dyDescent="0.25">
      <c r="D6451" s="1"/>
      <c r="J6451">
        <v>1988</v>
      </c>
      <c r="K6451">
        <v>285</v>
      </c>
      <c r="L6451" s="1">
        <v>32427</v>
      </c>
      <c r="M6451">
        <v>0</v>
      </c>
      <c r="N6451">
        <v>1988</v>
      </c>
      <c r="O6451">
        <v>27017</v>
      </c>
    </row>
    <row r="6452" spans="4:15" x14ac:dyDescent="0.25">
      <c r="D6452" s="1"/>
      <c r="J6452">
        <v>1989</v>
      </c>
      <c r="K6452">
        <v>285</v>
      </c>
      <c r="L6452" s="1">
        <v>32793</v>
      </c>
      <c r="M6452">
        <v>355</v>
      </c>
      <c r="N6452">
        <v>1989</v>
      </c>
      <c r="O6452">
        <v>135547</v>
      </c>
    </row>
    <row r="6453" spans="4:15" x14ac:dyDescent="0.25">
      <c r="D6453" s="1"/>
      <c r="J6453">
        <v>1990</v>
      </c>
      <c r="K6453">
        <v>285</v>
      </c>
      <c r="L6453" s="1">
        <v>33158</v>
      </c>
      <c r="M6453">
        <v>74</v>
      </c>
      <c r="N6453">
        <v>1990</v>
      </c>
      <c r="O6453">
        <v>59267</v>
      </c>
    </row>
    <row r="6454" spans="4:15" x14ac:dyDescent="0.25">
      <c r="D6454" s="1"/>
      <c r="J6454">
        <v>1991</v>
      </c>
      <c r="K6454">
        <v>285</v>
      </c>
      <c r="L6454" s="1">
        <v>33523</v>
      </c>
      <c r="M6454">
        <v>517</v>
      </c>
      <c r="N6454">
        <v>1991</v>
      </c>
      <c r="O6454">
        <v>46237</v>
      </c>
    </row>
    <row r="6455" spans="4:15" x14ac:dyDescent="0.25">
      <c r="D6455" s="1"/>
      <c r="J6455">
        <v>1992</v>
      </c>
      <c r="K6455">
        <v>285</v>
      </c>
      <c r="L6455" s="1">
        <v>33888</v>
      </c>
      <c r="M6455">
        <v>137</v>
      </c>
      <c r="N6455">
        <v>1992</v>
      </c>
      <c r="O6455">
        <v>95674.5</v>
      </c>
    </row>
    <row r="6456" spans="4:15" x14ac:dyDescent="0.25">
      <c r="D6456" s="1"/>
      <c r="J6456">
        <v>1993</v>
      </c>
      <c r="K6456">
        <v>285</v>
      </c>
      <c r="L6456" s="1">
        <v>34254</v>
      </c>
      <c r="M6456">
        <v>3991</v>
      </c>
      <c r="N6456">
        <v>1993</v>
      </c>
      <c r="O6456">
        <v>206440</v>
      </c>
    </row>
    <row r="6457" spans="4:15" x14ac:dyDescent="0.25">
      <c r="D6457" s="1"/>
      <c r="J6457">
        <v>1994</v>
      </c>
      <c r="K6457">
        <v>285</v>
      </c>
      <c r="L6457" t="s">
        <v>76</v>
      </c>
      <c r="M6457" t="s">
        <v>76</v>
      </c>
      <c r="N6457" t="s">
        <v>76</v>
      </c>
      <c r="O6457" t="s">
        <v>76</v>
      </c>
    </row>
    <row r="6458" spans="4:15" x14ac:dyDescent="0.25">
      <c r="D6458" s="1"/>
      <c r="J6458">
        <v>1995</v>
      </c>
      <c r="K6458">
        <v>285</v>
      </c>
      <c r="L6458" t="s">
        <v>76</v>
      </c>
      <c r="M6458" t="s">
        <v>76</v>
      </c>
      <c r="N6458" t="s">
        <v>76</v>
      </c>
      <c r="O6458" t="s">
        <v>76</v>
      </c>
    </row>
    <row r="6459" spans="4:15" x14ac:dyDescent="0.25">
      <c r="D6459" s="1"/>
      <c r="J6459">
        <v>1999</v>
      </c>
      <c r="K6459">
        <v>285</v>
      </c>
      <c r="L6459" s="1">
        <v>36445</v>
      </c>
      <c r="M6459">
        <v>817</v>
      </c>
      <c r="N6459">
        <v>1999</v>
      </c>
      <c r="O6459">
        <v>120489</v>
      </c>
    </row>
    <row r="6460" spans="4:15" x14ac:dyDescent="0.25">
      <c r="D6460" s="1"/>
      <c r="J6460">
        <v>2000</v>
      </c>
      <c r="K6460">
        <v>285</v>
      </c>
      <c r="L6460" s="1">
        <v>36810</v>
      </c>
      <c r="M6460">
        <v>320</v>
      </c>
      <c r="N6460">
        <v>2000</v>
      </c>
      <c r="O6460">
        <v>47052</v>
      </c>
    </row>
    <row r="6461" spans="4:15" x14ac:dyDescent="0.25">
      <c r="D6461" s="1"/>
      <c r="J6461">
        <v>2001</v>
      </c>
      <c r="K6461">
        <v>285</v>
      </c>
      <c r="L6461" s="1">
        <v>37176</v>
      </c>
      <c r="M6461">
        <v>170</v>
      </c>
      <c r="N6461">
        <v>2001</v>
      </c>
      <c r="O6461">
        <v>51712</v>
      </c>
    </row>
    <row r="6462" spans="4:15" x14ac:dyDescent="0.25">
      <c r="D6462" s="1"/>
      <c r="J6462">
        <v>2002</v>
      </c>
      <c r="K6462">
        <v>285</v>
      </c>
      <c r="L6462" s="1">
        <v>37541</v>
      </c>
      <c r="M6462">
        <v>14</v>
      </c>
      <c r="N6462">
        <v>2002</v>
      </c>
      <c r="O6462">
        <v>64410</v>
      </c>
    </row>
    <row r="6463" spans="4:15" x14ac:dyDescent="0.25">
      <c r="D6463" s="1"/>
      <c r="J6463">
        <v>2003</v>
      </c>
      <c r="K6463">
        <v>285</v>
      </c>
      <c r="L6463" t="s">
        <v>76</v>
      </c>
      <c r="M6463" t="s">
        <v>76</v>
      </c>
      <c r="N6463" t="s">
        <v>76</v>
      </c>
      <c r="O6463" t="s">
        <v>76</v>
      </c>
    </row>
    <row r="6464" spans="4:15" x14ac:dyDescent="0.25">
      <c r="D6464" s="1"/>
      <c r="J6464">
        <v>2004</v>
      </c>
      <c r="K6464">
        <v>285</v>
      </c>
      <c r="L6464" s="1">
        <v>38271</v>
      </c>
      <c r="M6464">
        <v>576</v>
      </c>
      <c r="N6464">
        <v>2004</v>
      </c>
      <c r="O6464">
        <v>75041</v>
      </c>
    </row>
    <row r="6465" spans="4:15" x14ac:dyDescent="0.25">
      <c r="D6465" s="1"/>
      <c r="J6465">
        <v>2005</v>
      </c>
      <c r="K6465">
        <v>285</v>
      </c>
      <c r="L6465" s="1">
        <v>38637</v>
      </c>
      <c r="M6465">
        <v>171</v>
      </c>
      <c r="N6465">
        <v>2005</v>
      </c>
      <c r="O6465">
        <v>30145</v>
      </c>
    </row>
    <row r="6466" spans="4:15" x14ac:dyDescent="0.25">
      <c r="D6466" s="1"/>
      <c r="J6466">
        <v>2006</v>
      </c>
      <c r="K6466">
        <v>285</v>
      </c>
      <c r="L6466" t="s">
        <v>76</v>
      </c>
      <c r="M6466" t="s">
        <v>76</v>
      </c>
      <c r="N6466" t="s">
        <v>76</v>
      </c>
      <c r="O6466" t="s">
        <v>76</v>
      </c>
    </row>
    <row r="6467" spans="4:15" x14ac:dyDescent="0.25">
      <c r="D6467" s="1"/>
      <c r="J6467">
        <v>2007</v>
      </c>
      <c r="K6467">
        <v>285</v>
      </c>
      <c r="L6467" s="1">
        <v>39367</v>
      </c>
      <c r="M6467">
        <v>123</v>
      </c>
      <c r="N6467">
        <v>2007</v>
      </c>
      <c r="O6467">
        <v>21124</v>
      </c>
    </row>
    <row r="6468" spans="4:15" x14ac:dyDescent="0.25">
      <c r="D6468" s="1"/>
      <c r="J6468">
        <v>2008</v>
      </c>
      <c r="K6468">
        <v>285</v>
      </c>
      <c r="L6468" s="1">
        <v>39732</v>
      </c>
      <c r="M6468">
        <v>189</v>
      </c>
      <c r="N6468">
        <v>2008</v>
      </c>
      <c r="O6468">
        <v>59740</v>
      </c>
    </row>
    <row r="6469" spans="4:15" x14ac:dyDescent="0.25">
      <c r="D6469" s="1"/>
      <c r="J6469">
        <v>2009</v>
      </c>
      <c r="K6469">
        <v>285</v>
      </c>
      <c r="L6469" s="1">
        <v>40098</v>
      </c>
      <c r="M6469">
        <v>238</v>
      </c>
      <c r="N6469">
        <v>2009</v>
      </c>
      <c r="O6469">
        <v>153033</v>
      </c>
    </row>
    <row r="6470" spans="4:15" x14ac:dyDescent="0.25">
      <c r="D6470" s="1"/>
      <c r="J6470">
        <v>2010</v>
      </c>
      <c r="K6470">
        <v>285</v>
      </c>
      <c r="L6470" s="1">
        <v>40463</v>
      </c>
      <c r="M6470">
        <v>479</v>
      </c>
      <c r="N6470">
        <v>2010</v>
      </c>
      <c r="O6470">
        <v>59091</v>
      </c>
    </row>
    <row r="6471" spans="4:15" x14ac:dyDescent="0.25">
      <c r="D6471" s="1"/>
      <c r="J6471">
        <v>2011</v>
      </c>
      <c r="K6471">
        <v>285</v>
      </c>
      <c r="L6471" s="1">
        <v>40828</v>
      </c>
      <c r="M6471">
        <v>28</v>
      </c>
      <c r="N6471">
        <v>2011</v>
      </c>
      <c r="O6471">
        <v>63329</v>
      </c>
    </row>
    <row r="6472" spans="4:15" x14ac:dyDescent="0.25">
      <c r="D6472" s="1"/>
      <c r="J6472">
        <v>2012</v>
      </c>
      <c r="K6472">
        <v>285</v>
      </c>
      <c r="L6472" t="s">
        <v>76</v>
      </c>
      <c r="M6472" t="s">
        <v>76</v>
      </c>
      <c r="N6472" t="s">
        <v>76</v>
      </c>
      <c r="O6472" t="s">
        <v>76</v>
      </c>
    </row>
    <row r="6473" spans="4:15" x14ac:dyDescent="0.25">
      <c r="D6473" s="1"/>
      <c r="J6473">
        <v>2013</v>
      </c>
      <c r="K6473">
        <v>285</v>
      </c>
      <c r="L6473" t="s">
        <v>76</v>
      </c>
      <c r="M6473" t="s">
        <v>76</v>
      </c>
      <c r="N6473" t="s">
        <v>76</v>
      </c>
      <c r="O6473" t="s">
        <v>76</v>
      </c>
    </row>
    <row r="6474" spans="4:15" x14ac:dyDescent="0.25">
      <c r="D6474" s="1"/>
      <c r="J6474">
        <v>2014</v>
      </c>
      <c r="K6474">
        <v>285</v>
      </c>
      <c r="L6474" s="1">
        <v>41924</v>
      </c>
      <c r="M6474">
        <v>945</v>
      </c>
      <c r="N6474">
        <v>2014</v>
      </c>
      <c r="O6474">
        <v>67137</v>
      </c>
    </row>
    <row r="6475" spans="4:15" x14ac:dyDescent="0.25">
      <c r="D6475" s="1"/>
      <c r="J6475">
        <v>2015</v>
      </c>
      <c r="K6475">
        <v>285</v>
      </c>
      <c r="L6475" t="s">
        <v>76</v>
      </c>
      <c r="M6475" t="s">
        <v>76</v>
      </c>
      <c r="N6475" t="s">
        <v>76</v>
      </c>
      <c r="O6475" t="s">
        <v>76</v>
      </c>
    </row>
    <row r="6476" spans="4:15" x14ac:dyDescent="0.25">
      <c r="D6476" s="1"/>
      <c r="J6476">
        <v>2016</v>
      </c>
      <c r="K6476">
        <v>285</v>
      </c>
      <c r="L6476" s="1">
        <v>42654</v>
      </c>
      <c r="M6476">
        <v>81</v>
      </c>
      <c r="N6476">
        <v>2016</v>
      </c>
      <c r="O6476">
        <v>85935</v>
      </c>
    </row>
    <row r="6477" spans="4:15" x14ac:dyDescent="0.25">
      <c r="D6477" s="1"/>
      <c r="J6477">
        <v>2017</v>
      </c>
      <c r="K6477">
        <v>285</v>
      </c>
      <c r="L6477" t="s">
        <v>76</v>
      </c>
      <c r="M6477" t="s">
        <v>76</v>
      </c>
      <c r="N6477" t="s">
        <v>76</v>
      </c>
      <c r="O6477" t="s">
        <v>76</v>
      </c>
    </row>
    <row r="6478" spans="4:15" x14ac:dyDescent="0.25">
      <c r="D6478" s="1"/>
      <c r="J6478">
        <v>2018</v>
      </c>
      <c r="K6478">
        <v>285</v>
      </c>
      <c r="L6478" s="1">
        <v>43385</v>
      </c>
      <c r="M6478">
        <v>331</v>
      </c>
      <c r="N6478">
        <v>2018</v>
      </c>
      <c r="O6478">
        <v>108047</v>
      </c>
    </row>
    <row r="6479" spans="4:15" x14ac:dyDescent="0.25">
      <c r="D6479" s="1"/>
      <c r="J6479">
        <v>2019</v>
      </c>
      <c r="K6479">
        <v>285</v>
      </c>
      <c r="L6479" t="s">
        <v>76</v>
      </c>
      <c r="M6479" t="s">
        <v>76</v>
      </c>
      <c r="N6479" t="s">
        <v>76</v>
      </c>
      <c r="O6479" t="s">
        <v>76</v>
      </c>
    </row>
    <row r="6480" spans="4:15" x14ac:dyDescent="0.25">
      <c r="D6480" s="1"/>
      <c r="J6480">
        <v>2020</v>
      </c>
      <c r="K6480">
        <v>285</v>
      </c>
      <c r="L6480" s="1">
        <v>44115</v>
      </c>
      <c r="M6480">
        <v>438</v>
      </c>
      <c r="N6480">
        <v>2020</v>
      </c>
      <c r="O6480">
        <v>50745.526315800002</v>
      </c>
    </row>
    <row r="6481" spans="4:15" x14ac:dyDescent="0.25">
      <c r="D6481" s="1"/>
      <c r="J6481">
        <v>2021</v>
      </c>
      <c r="K6481">
        <v>285</v>
      </c>
      <c r="L6481" s="1">
        <v>44481</v>
      </c>
      <c r="M6481">
        <v>566</v>
      </c>
      <c r="N6481">
        <v>2021</v>
      </c>
      <c r="O6481">
        <v>64758</v>
      </c>
    </row>
    <row r="6482" spans="4:15" x14ac:dyDescent="0.25">
      <c r="D6482" s="1"/>
      <c r="J6482">
        <v>1971</v>
      </c>
      <c r="K6482">
        <v>286</v>
      </c>
      <c r="L6482" s="1">
        <v>26219</v>
      </c>
      <c r="M6482">
        <v>7</v>
      </c>
      <c r="N6482">
        <v>1971</v>
      </c>
      <c r="O6482">
        <v>44773</v>
      </c>
    </row>
    <row r="6483" spans="4:15" x14ac:dyDescent="0.25">
      <c r="D6483" s="1"/>
      <c r="J6483">
        <v>1972</v>
      </c>
      <c r="K6483">
        <v>286</v>
      </c>
      <c r="L6483" s="1">
        <v>26584</v>
      </c>
      <c r="M6483">
        <v>8</v>
      </c>
      <c r="N6483">
        <v>1972</v>
      </c>
      <c r="O6483">
        <v>51860</v>
      </c>
    </row>
    <row r="6484" spans="4:15" x14ac:dyDescent="0.25">
      <c r="D6484" s="1"/>
      <c r="J6484">
        <v>1973</v>
      </c>
      <c r="K6484">
        <v>286</v>
      </c>
      <c r="L6484" s="1">
        <v>26950</v>
      </c>
      <c r="M6484">
        <v>1</v>
      </c>
      <c r="N6484">
        <v>1973</v>
      </c>
      <c r="O6484">
        <v>50522</v>
      </c>
    </row>
    <row r="6485" spans="4:15" x14ac:dyDescent="0.25">
      <c r="D6485" s="1"/>
      <c r="J6485">
        <v>1974</v>
      </c>
      <c r="K6485">
        <v>286</v>
      </c>
      <c r="L6485" t="s">
        <v>76</v>
      </c>
      <c r="M6485" t="s">
        <v>76</v>
      </c>
      <c r="N6485" t="s">
        <v>76</v>
      </c>
      <c r="O6485" t="s">
        <v>76</v>
      </c>
    </row>
    <row r="6486" spans="4:15" x14ac:dyDescent="0.25">
      <c r="D6486" s="1"/>
      <c r="J6486">
        <v>1975</v>
      </c>
      <c r="K6486">
        <v>286</v>
      </c>
      <c r="L6486" s="1">
        <v>27680</v>
      </c>
      <c r="M6486">
        <v>0</v>
      </c>
      <c r="N6486">
        <v>1975</v>
      </c>
      <c r="O6486">
        <v>40832</v>
      </c>
    </row>
    <row r="6487" spans="4:15" x14ac:dyDescent="0.25">
      <c r="D6487" s="1"/>
      <c r="J6487">
        <v>1976</v>
      </c>
      <c r="K6487">
        <v>286</v>
      </c>
      <c r="L6487" s="1">
        <v>28045</v>
      </c>
      <c r="M6487">
        <v>0</v>
      </c>
      <c r="N6487">
        <v>1976</v>
      </c>
      <c r="O6487">
        <v>69491</v>
      </c>
    </row>
    <row r="6488" spans="4:15" x14ac:dyDescent="0.25">
      <c r="D6488" s="1"/>
      <c r="J6488">
        <v>1977</v>
      </c>
      <c r="K6488">
        <v>286</v>
      </c>
      <c r="L6488" t="s">
        <v>76</v>
      </c>
      <c r="M6488" t="s">
        <v>76</v>
      </c>
      <c r="N6488" t="s">
        <v>76</v>
      </c>
      <c r="O6488" t="s">
        <v>76</v>
      </c>
    </row>
    <row r="6489" spans="4:15" x14ac:dyDescent="0.25">
      <c r="D6489" s="1"/>
      <c r="J6489">
        <v>1978</v>
      </c>
      <c r="K6489">
        <v>286</v>
      </c>
      <c r="L6489" s="1">
        <v>28776</v>
      </c>
      <c r="M6489">
        <v>0</v>
      </c>
      <c r="N6489">
        <v>1978</v>
      </c>
      <c r="O6489">
        <v>67528</v>
      </c>
    </row>
    <row r="6490" spans="4:15" x14ac:dyDescent="0.25">
      <c r="D6490" s="1"/>
      <c r="J6490">
        <v>1979</v>
      </c>
      <c r="K6490">
        <v>286</v>
      </c>
      <c r="L6490" s="1">
        <v>29141</v>
      </c>
      <c r="M6490">
        <v>798</v>
      </c>
      <c r="N6490">
        <v>1979</v>
      </c>
      <c r="O6490">
        <v>79272</v>
      </c>
    </row>
    <row r="6491" spans="4:15" x14ac:dyDescent="0.25">
      <c r="D6491" s="1"/>
      <c r="J6491">
        <v>1980</v>
      </c>
      <c r="K6491">
        <v>286</v>
      </c>
      <c r="L6491" t="s">
        <v>76</v>
      </c>
      <c r="M6491" t="s">
        <v>76</v>
      </c>
      <c r="N6491" t="s">
        <v>76</v>
      </c>
      <c r="O6491" t="s">
        <v>76</v>
      </c>
    </row>
    <row r="6492" spans="4:15" x14ac:dyDescent="0.25">
      <c r="D6492" s="1"/>
      <c r="J6492">
        <v>1981</v>
      </c>
      <c r="K6492">
        <v>286</v>
      </c>
      <c r="L6492" s="1">
        <v>29872</v>
      </c>
      <c r="M6492">
        <v>0</v>
      </c>
      <c r="N6492">
        <v>1981</v>
      </c>
      <c r="O6492">
        <v>84033</v>
      </c>
    </row>
    <row r="6493" spans="4:15" x14ac:dyDescent="0.25">
      <c r="D6493" s="1"/>
      <c r="J6493">
        <v>1982</v>
      </c>
      <c r="K6493">
        <v>286</v>
      </c>
      <c r="L6493" t="s">
        <v>76</v>
      </c>
      <c r="M6493" t="s">
        <v>76</v>
      </c>
      <c r="N6493" t="s">
        <v>76</v>
      </c>
      <c r="O6493" t="s">
        <v>76</v>
      </c>
    </row>
    <row r="6494" spans="4:15" x14ac:dyDescent="0.25">
      <c r="D6494" s="1"/>
      <c r="J6494">
        <v>1983</v>
      </c>
      <c r="K6494">
        <v>286</v>
      </c>
      <c r="L6494" s="1">
        <v>30602</v>
      </c>
      <c r="M6494">
        <v>95</v>
      </c>
      <c r="N6494">
        <v>1983</v>
      </c>
      <c r="O6494">
        <v>130989</v>
      </c>
    </row>
    <row r="6495" spans="4:15" x14ac:dyDescent="0.25">
      <c r="D6495" s="1"/>
      <c r="J6495">
        <v>1984</v>
      </c>
      <c r="K6495">
        <v>286</v>
      </c>
      <c r="L6495" t="s">
        <v>76</v>
      </c>
      <c r="M6495" t="s">
        <v>76</v>
      </c>
      <c r="N6495" t="s">
        <v>76</v>
      </c>
      <c r="O6495" t="s">
        <v>76</v>
      </c>
    </row>
    <row r="6496" spans="4:15" x14ac:dyDescent="0.25">
      <c r="D6496" s="1"/>
      <c r="J6496">
        <v>1985</v>
      </c>
      <c r="K6496">
        <v>286</v>
      </c>
      <c r="L6496" s="1">
        <v>31333</v>
      </c>
      <c r="M6496">
        <v>87</v>
      </c>
      <c r="N6496">
        <v>1985</v>
      </c>
      <c r="O6496">
        <v>56132</v>
      </c>
    </row>
    <row r="6497" spans="4:15" x14ac:dyDescent="0.25">
      <c r="D6497" s="1"/>
      <c r="J6497">
        <v>1986</v>
      </c>
      <c r="K6497">
        <v>286</v>
      </c>
      <c r="L6497" s="1">
        <v>31698</v>
      </c>
      <c r="M6497">
        <v>5</v>
      </c>
      <c r="N6497">
        <v>1986</v>
      </c>
      <c r="O6497">
        <v>23383</v>
      </c>
    </row>
    <row r="6498" spans="4:15" x14ac:dyDescent="0.25">
      <c r="D6498" s="1"/>
      <c r="J6498">
        <v>1987</v>
      </c>
      <c r="K6498">
        <v>286</v>
      </c>
      <c r="L6498" s="1">
        <v>32063</v>
      </c>
      <c r="M6498">
        <v>0</v>
      </c>
      <c r="N6498">
        <v>1987</v>
      </c>
      <c r="O6498">
        <v>48533</v>
      </c>
    </row>
    <row r="6499" spans="4:15" x14ac:dyDescent="0.25">
      <c r="D6499" s="1"/>
      <c r="J6499">
        <v>1988</v>
      </c>
      <c r="K6499">
        <v>286</v>
      </c>
      <c r="L6499" s="1">
        <v>32428</v>
      </c>
      <c r="M6499">
        <v>0</v>
      </c>
      <c r="N6499">
        <v>1988</v>
      </c>
      <c r="O6499">
        <v>27017</v>
      </c>
    </row>
    <row r="6500" spans="4:15" x14ac:dyDescent="0.25">
      <c r="D6500" s="1"/>
      <c r="J6500">
        <v>1989</v>
      </c>
      <c r="K6500">
        <v>286</v>
      </c>
      <c r="L6500" s="1">
        <v>32794</v>
      </c>
      <c r="M6500">
        <v>1087</v>
      </c>
      <c r="N6500">
        <v>1989</v>
      </c>
      <c r="O6500">
        <v>136634</v>
      </c>
    </row>
    <row r="6501" spans="4:15" x14ac:dyDescent="0.25">
      <c r="D6501" s="1"/>
      <c r="J6501">
        <v>1990</v>
      </c>
      <c r="K6501">
        <v>286</v>
      </c>
      <c r="L6501" s="1">
        <v>33159</v>
      </c>
      <c r="M6501">
        <v>48</v>
      </c>
      <c r="N6501">
        <v>1990</v>
      </c>
      <c r="O6501">
        <v>59315</v>
      </c>
    </row>
    <row r="6502" spans="4:15" x14ac:dyDescent="0.25">
      <c r="D6502" s="1"/>
      <c r="J6502">
        <v>1991</v>
      </c>
      <c r="K6502">
        <v>286</v>
      </c>
      <c r="L6502" s="1">
        <v>33524</v>
      </c>
      <c r="M6502">
        <v>27</v>
      </c>
      <c r="N6502">
        <v>1991</v>
      </c>
      <c r="O6502">
        <v>46264</v>
      </c>
    </row>
    <row r="6503" spans="4:15" x14ac:dyDescent="0.25">
      <c r="D6503" s="1"/>
      <c r="J6503">
        <v>1992</v>
      </c>
      <c r="K6503">
        <v>286</v>
      </c>
      <c r="L6503" s="1">
        <v>33889</v>
      </c>
      <c r="M6503">
        <v>25</v>
      </c>
      <c r="N6503">
        <v>1992</v>
      </c>
      <c r="O6503">
        <v>95699.5</v>
      </c>
    </row>
    <row r="6504" spans="4:15" x14ac:dyDescent="0.25">
      <c r="D6504" s="1"/>
      <c r="J6504">
        <v>1993</v>
      </c>
      <c r="K6504">
        <v>286</v>
      </c>
      <c r="L6504" s="1">
        <v>34255</v>
      </c>
      <c r="M6504">
        <v>1182</v>
      </c>
      <c r="N6504">
        <v>1993</v>
      </c>
      <c r="O6504">
        <v>207622</v>
      </c>
    </row>
    <row r="6505" spans="4:15" x14ac:dyDescent="0.25">
      <c r="D6505" s="1"/>
      <c r="J6505">
        <v>1994</v>
      </c>
      <c r="K6505">
        <v>286</v>
      </c>
      <c r="L6505" t="s">
        <v>76</v>
      </c>
      <c r="M6505" t="s">
        <v>76</v>
      </c>
      <c r="N6505" t="s">
        <v>76</v>
      </c>
      <c r="O6505" t="s">
        <v>76</v>
      </c>
    </row>
    <row r="6506" spans="4:15" x14ac:dyDescent="0.25">
      <c r="D6506" s="1"/>
      <c r="J6506">
        <v>1995</v>
      </c>
      <c r="K6506">
        <v>286</v>
      </c>
      <c r="L6506" t="s">
        <v>76</v>
      </c>
      <c r="M6506" t="s">
        <v>76</v>
      </c>
      <c r="N6506" t="s">
        <v>76</v>
      </c>
      <c r="O6506" t="s">
        <v>76</v>
      </c>
    </row>
    <row r="6507" spans="4:15" x14ac:dyDescent="0.25">
      <c r="D6507" s="1"/>
      <c r="J6507">
        <v>1999</v>
      </c>
      <c r="K6507">
        <v>286</v>
      </c>
      <c r="L6507" s="1">
        <v>36446</v>
      </c>
      <c r="M6507">
        <v>1144</v>
      </c>
      <c r="N6507">
        <v>1999</v>
      </c>
      <c r="O6507">
        <v>121633</v>
      </c>
    </row>
    <row r="6508" spans="4:15" x14ac:dyDescent="0.25">
      <c r="D6508" s="1"/>
      <c r="J6508">
        <v>2000</v>
      </c>
      <c r="K6508">
        <v>286</v>
      </c>
      <c r="L6508" s="1">
        <v>36811</v>
      </c>
      <c r="M6508">
        <v>0</v>
      </c>
      <c r="N6508">
        <v>2000</v>
      </c>
      <c r="O6508">
        <v>47052</v>
      </c>
    </row>
    <row r="6509" spans="4:15" x14ac:dyDescent="0.25">
      <c r="D6509" s="1"/>
      <c r="J6509">
        <v>2001</v>
      </c>
      <c r="K6509">
        <v>286</v>
      </c>
      <c r="L6509" s="1">
        <v>37177</v>
      </c>
      <c r="M6509">
        <v>267</v>
      </c>
      <c r="N6509">
        <v>2001</v>
      </c>
      <c r="O6509">
        <v>51979</v>
      </c>
    </row>
    <row r="6510" spans="4:15" x14ac:dyDescent="0.25">
      <c r="D6510" s="1"/>
      <c r="J6510">
        <v>2002</v>
      </c>
      <c r="K6510">
        <v>286</v>
      </c>
      <c r="L6510" s="1">
        <v>37542</v>
      </c>
      <c r="M6510">
        <v>287</v>
      </c>
      <c r="N6510">
        <v>2002</v>
      </c>
      <c r="O6510">
        <v>64697</v>
      </c>
    </row>
    <row r="6511" spans="4:15" x14ac:dyDescent="0.25">
      <c r="D6511" s="1"/>
      <c r="J6511">
        <v>2003</v>
      </c>
      <c r="K6511">
        <v>286</v>
      </c>
      <c r="L6511" t="s">
        <v>76</v>
      </c>
      <c r="M6511" t="s">
        <v>76</v>
      </c>
      <c r="N6511" t="s">
        <v>76</v>
      </c>
      <c r="O6511" t="s">
        <v>76</v>
      </c>
    </row>
    <row r="6512" spans="4:15" x14ac:dyDescent="0.25">
      <c r="D6512" s="1"/>
      <c r="J6512">
        <v>2004</v>
      </c>
      <c r="K6512">
        <v>286</v>
      </c>
      <c r="L6512" s="1">
        <v>38272</v>
      </c>
      <c r="M6512">
        <v>261</v>
      </c>
      <c r="N6512">
        <v>2004</v>
      </c>
      <c r="O6512">
        <v>75302</v>
      </c>
    </row>
    <row r="6513" spans="4:15" x14ac:dyDescent="0.25">
      <c r="D6513" s="1"/>
      <c r="J6513">
        <v>2005</v>
      </c>
      <c r="K6513">
        <v>286</v>
      </c>
      <c r="L6513" t="s">
        <v>76</v>
      </c>
      <c r="M6513" t="s">
        <v>76</v>
      </c>
      <c r="N6513" t="s">
        <v>76</v>
      </c>
      <c r="O6513" t="s">
        <v>76</v>
      </c>
    </row>
    <row r="6514" spans="4:15" x14ac:dyDescent="0.25">
      <c r="D6514" s="1"/>
      <c r="J6514">
        <v>2006</v>
      </c>
      <c r="K6514">
        <v>286</v>
      </c>
      <c r="L6514" t="s">
        <v>76</v>
      </c>
      <c r="M6514" t="s">
        <v>76</v>
      </c>
      <c r="N6514" t="s">
        <v>76</v>
      </c>
      <c r="O6514" t="s">
        <v>76</v>
      </c>
    </row>
    <row r="6515" spans="4:15" x14ac:dyDescent="0.25">
      <c r="D6515" s="1"/>
      <c r="J6515">
        <v>2007</v>
      </c>
      <c r="K6515">
        <v>286</v>
      </c>
      <c r="L6515" s="1">
        <v>39368</v>
      </c>
      <c r="M6515">
        <v>0</v>
      </c>
      <c r="N6515">
        <v>2007</v>
      </c>
      <c r="O6515">
        <v>21124</v>
      </c>
    </row>
    <row r="6516" spans="4:15" x14ac:dyDescent="0.25">
      <c r="D6516" s="1"/>
      <c r="J6516">
        <v>2008</v>
      </c>
      <c r="K6516">
        <v>286</v>
      </c>
      <c r="L6516" s="1">
        <v>39733</v>
      </c>
      <c r="M6516">
        <v>1480</v>
      </c>
      <c r="N6516">
        <v>2008</v>
      </c>
      <c r="O6516">
        <v>61220</v>
      </c>
    </row>
    <row r="6517" spans="4:15" x14ac:dyDescent="0.25">
      <c r="D6517" s="1"/>
      <c r="J6517">
        <v>2009</v>
      </c>
      <c r="K6517">
        <v>286</v>
      </c>
      <c r="L6517" t="s">
        <v>76</v>
      </c>
      <c r="M6517" t="s">
        <v>76</v>
      </c>
      <c r="N6517" t="s">
        <v>76</v>
      </c>
      <c r="O6517" t="s">
        <v>76</v>
      </c>
    </row>
    <row r="6518" spans="4:15" x14ac:dyDescent="0.25">
      <c r="D6518" s="1"/>
      <c r="J6518">
        <v>2010</v>
      </c>
      <c r="K6518">
        <v>286</v>
      </c>
      <c r="L6518" s="1">
        <v>40464</v>
      </c>
      <c r="M6518">
        <v>424</v>
      </c>
      <c r="N6518">
        <v>2010</v>
      </c>
      <c r="O6518">
        <v>59515</v>
      </c>
    </row>
    <row r="6519" spans="4:15" x14ac:dyDescent="0.25">
      <c r="D6519" s="1"/>
      <c r="J6519">
        <v>2011</v>
      </c>
      <c r="K6519">
        <v>286</v>
      </c>
      <c r="L6519" s="1">
        <v>40829</v>
      </c>
      <c r="M6519">
        <v>10</v>
      </c>
      <c r="N6519">
        <v>2011</v>
      </c>
      <c r="O6519">
        <v>63339</v>
      </c>
    </row>
    <row r="6520" spans="4:15" x14ac:dyDescent="0.25">
      <c r="D6520" s="1"/>
      <c r="J6520">
        <v>2012</v>
      </c>
      <c r="K6520">
        <v>286</v>
      </c>
      <c r="L6520" t="s">
        <v>76</v>
      </c>
      <c r="M6520" t="s">
        <v>76</v>
      </c>
      <c r="N6520" t="s">
        <v>76</v>
      </c>
      <c r="O6520" t="s">
        <v>76</v>
      </c>
    </row>
    <row r="6521" spans="4:15" x14ac:dyDescent="0.25">
      <c r="D6521" s="1"/>
      <c r="J6521">
        <v>2013</v>
      </c>
      <c r="K6521">
        <v>286</v>
      </c>
      <c r="L6521" t="s">
        <v>76</v>
      </c>
      <c r="M6521" t="s">
        <v>76</v>
      </c>
      <c r="N6521" t="s">
        <v>76</v>
      </c>
      <c r="O6521" t="s">
        <v>76</v>
      </c>
    </row>
    <row r="6522" spans="4:15" x14ac:dyDescent="0.25">
      <c r="D6522" s="1"/>
      <c r="J6522">
        <v>2014</v>
      </c>
      <c r="K6522">
        <v>286</v>
      </c>
      <c r="L6522" s="1">
        <v>41925</v>
      </c>
      <c r="M6522">
        <v>1013</v>
      </c>
      <c r="N6522">
        <v>2014</v>
      </c>
      <c r="O6522">
        <v>68150</v>
      </c>
    </row>
    <row r="6523" spans="4:15" x14ac:dyDescent="0.25">
      <c r="D6523" s="1"/>
      <c r="J6523">
        <v>2015</v>
      </c>
      <c r="K6523">
        <v>286</v>
      </c>
      <c r="L6523" t="s">
        <v>76</v>
      </c>
      <c r="M6523" t="s">
        <v>76</v>
      </c>
      <c r="N6523" t="s">
        <v>76</v>
      </c>
      <c r="O6523" t="s">
        <v>76</v>
      </c>
    </row>
    <row r="6524" spans="4:15" x14ac:dyDescent="0.25">
      <c r="D6524" s="1"/>
      <c r="J6524">
        <v>2016</v>
      </c>
      <c r="K6524">
        <v>286</v>
      </c>
      <c r="L6524" t="s">
        <v>76</v>
      </c>
      <c r="M6524" t="s">
        <v>76</v>
      </c>
      <c r="N6524" t="s">
        <v>76</v>
      </c>
      <c r="O6524" t="s">
        <v>76</v>
      </c>
    </row>
    <row r="6525" spans="4:15" x14ac:dyDescent="0.25">
      <c r="D6525" s="1"/>
      <c r="J6525">
        <v>2017</v>
      </c>
      <c r="K6525">
        <v>286</v>
      </c>
      <c r="L6525" t="s">
        <v>76</v>
      </c>
      <c r="M6525" t="s">
        <v>76</v>
      </c>
      <c r="N6525" t="s">
        <v>76</v>
      </c>
      <c r="O6525" t="s">
        <v>76</v>
      </c>
    </row>
    <row r="6526" spans="4:15" x14ac:dyDescent="0.25">
      <c r="D6526" s="1"/>
      <c r="J6526">
        <v>2018</v>
      </c>
      <c r="K6526">
        <v>286</v>
      </c>
      <c r="L6526" t="s">
        <v>76</v>
      </c>
      <c r="M6526" t="s">
        <v>76</v>
      </c>
      <c r="N6526" t="s">
        <v>76</v>
      </c>
      <c r="O6526" t="s">
        <v>76</v>
      </c>
    </row>
    <row r="6527" spans="4:15" x14ac:dyDescent="0.25">
      <c r="D6527" s="1"/>
      <c r="J6527">
        <v>2019</v>
      </c>
      <c r="K6527">
        <v>286</v>
      </c>
      <c r="L6527" t="s">
        <v>76</v>
      </c>
      <c r="M6527" t="s">
        <v>76</v>
      </c>
      <c r="N6527" t="s">
        <v>76</v>
      </c>
      <c r="O6527" t="s">
        <v>76</v>
      </c>
    </row>
    <row r="6528" spans="4:15" x14ac:dyDescent="0.25">
      <c r="D6528" s="1"/>
      <c r="J6528">
        <v>2020</v>
      </c>
      <c r="K6528">
        <v>286</v>
      </c>
      <c r="L6528" t="s">
        <v>76</v>
      </c>
      <c r="M6528" t="s">
        <v>76</v>
      </c>
      <c r="N6528" t="s">
        <v>76</v>
      </c>
      <c r="O6528" t="s">
        <v>76</v>
      </c>
    </row>
    <row r="6529" spans="4:15" x14ac:dyDescent="0.25">
      <c r="D6529" s="1"/>
      <c r="J6529">
        <v>2021</v>
      </c>
      <c r="K6529">
        <v>286</v>
      </c>
      <c r="L6529" s="1">
        <v>44482</v>
      </c>
      <c r="M6529">
        <v>240</v>
      </c>
      <c r="N6529">
        <v>2021</v>
      </c>
      <c r="O6529">
        <v>64998</v>
      </c>
    </row>
    <row r="6530" spans="4:15" x14ac:dyDescent="0.25">
      <c r="D6530" s="1"/>
      <c r="J6530">
        <v>1971</v>
      </c>
      <c r="K6530">
        <v>287</v>
      </c>
      <c r="L6530" s="1">
        <v>26220</v>
      </c>
      <c r="M6530">
        <v>2000</v>
      </c>
      <c r="N6530">
        <v>1971</v>
      </c>
      <c r="O6530">
        <v>46773</v>
      </c>
    </row>
    <row r="6531" spans="4:15" x14ac:dyDescent="0.25">
      <c r="D6531" s="1"/>
      <c r="J6531">
        <v>1972</v>
      </c>
      <c r="K6531">
        <v>287</v>
      </c>
      <c r="L6531" t="s">
        <v>76</v>
      </c>
      <c r="M6531" t="s">
        <v>76</v>
      </c>
      <c r="N6531" t="s">
        <v>76</v>
      </c>
      <c r="O6531" t="s">
        <v>76</v>
      </c>
    </row>
    <row r="6532" spans="4:15" x14ac:dyDescent="0.25">
      <c r="D6532" s="1"/>
      <c r="J6532">
        <v>1973</v>
      </c>
      <c r="K6532">
        <v>287</v>
      </c>
      <c r="L6532" s="1">
        <v>26951</v>
      </c>
      <c r="M6532">
        <v>1</v>
      </c>
      <c r="N6532">
        <v>1973</v>
      </c>
      <c r="O6532">
        <v>50523</v>
      </c>
    </row>
    <row r="6533" spans="4:15" x14ac:dyDescent="0.25">
      <c r="D6533" s="1"/>
      <c r="J6533">
        <v>1974</v>
      </c>
      <c r="K6533">
        <v>287</v>
      </c>
      <c r="L6533" t="s">
        <v>76</v>
      </c>
      <c r="M6533" t="s">
        <v>76</v>
      </c>
      <c r="N6533" t="s">
        <v>76</v>
      </c>
      <c r="O6533" t="s">
        <v>76</v>
      </c>
    </row>
    <row r="6534" spans="4:15" x14ac:dyDescent="0.25">
      <c r="D6534" s="1"/>
      <c r="J6534">
        <v>1975</v>
      </c>
      <c r="K6534">
        <v>287</v>
      </c>
      <c r="L6534" s="1">
        <v>27681</v>
      </c>
      <c r="M6534">
        <v>8</v>
      </c>
      <c r="N6534">
        <v>1975</v>
      </c>
      <c r="O6534">
        <v>40840</v>
      </c>
    </row>
    <row r="6535" spans="4:15" x14ac:dyDescent="0.25">
      <c r="D6535" s="1"/>
      <c r="J6535">
        <v>1976</v>
      </c>
      <c r="K6535">
        <v>287</v>
      </c>
      <c r="L6535" s="1">
        <v>28046</v>
      </c>
      <c r="M6535">
        <v>0</v>
      </c>
      <c r="N6535">
        <v>1976</v>
      </c>
      <c r="O6535">
        <v>69491</v>
      </c>
    </row>
    <row r="6536" spans="4:15" x14ac:dyDescent="0.25">
      <c r="D6536" s="1"/>
      <c r="J6536">
        <v>1977</v>
      </c>
      <c r="K6536">
        <v>287</v>
      </c>
      <c r="L6536" t="s">
        <v>76</v>
      </c>
      <c r="M6536" t="s">
        <v>76</v>
      </c>
      <c r="N6536" t="s">
        <v>76</v>
      </c>
      <c r="O6536" t="s">
        <v>76</v>
      </c>
    </row>
    <row r="6537" spans="4:15" x14ac:dyDescent="0.25">
      <c r="D6537" s="1"/>
      <c r="J6537">
        <v>1978</v>
      </c>
      <c r="K6537">
        <v>287</v>
      </c>
      <c r="L6537" s="1">
        <v>28777</v>
      </c>
      <c r="M6537">
        <v>0</v>
      </c>
      <c r="N6537">
        <v>1978</v>
      </c>
      <c r="O6537">
        <v>67528</v>
      </c>
    </row>
    <row r="6538" spans="4:15" x14ac:dyDescent="0.25">
      <c r="D6538" s="1"/>
      <c r="J6538">
        <v>1979</v>
      </c>
      <c r="K6538">
        <v>287</v>
      </c>
      <c r="L6538" s="1">
        <v>29142</v>
      </c>
      <c r="M6538">
        <v>126</v>
      </c>
      <c r="N6538">
        <v>1979</v>
      </c>
      <c r="O6538">
        <v>79398</v>
      </c>
    </row>
    <row r="6539" spans="4:15" x14ac:dyDescent="0.25">
      <c r="D6539" s="1"/>
      <c r="J6539">
        <v>1980</v>
      </c>
      <c r="K6539">
        <v>287</v>
      </c>
      <c r="L6539" t="s">
        <v>76</v>
      </c>
      <c r="M6539" t="s">
        <v>76</v>
      </c>
      <c r="N6539" t="s">
        <v>76</v>
      </c>
      <c r="O6539" t="s">
        <v>76</v>
      </c>
    </row>
    <row r="6540" spans="4:15" x14ac:dyDescent="0.25">
      <c r="D6540" s="1"/>
      <c r="J6540">
        <v>1981</v>
      </c>
      <c r="K6540">
        <v>287</v>
      </c>
      <c r="L6540" s="1">
        <v>29873</v>
      </c>
      <c r="M6540">
        <v>0</v>
      </c>
      <c r="N6540">
        <v>1981</v>
      </c>
      <c r="O6540">
        <v>84033</v>
      </c>
    </row>
    <row r="6541" spans="4:15" x14ac:dyDescent="0.25">
      <c r="D6541" s="1"/>
      <c r="J6541">
        <v>1982</v>
      </c>
      <c r="K6541">
        <v>287</v>
      </c>
      <c r="L6541" t="s">
        <v>76</v>
      </c>
      <c r="M6541" t="s">
        <v>76</v>
      </c>
      <c r="N6541" t="s">
        <v>76</v>
      </c>
      <c r="O6541" t="s">
        <v>76</v>
      </c>
    </row>
    <row r="6542" spans="4:15" x14ac:dyDescent="0.25">
      <c r="D6542" s="1"/>
      <c r="J6542">
        <v>1983</v>
      </c>
      <c r="K6542">
        <v>287</v>
      </c>
      <c r="L6542" s="1">
        <v>30603</v>
      </c>
      <c r="M6542">
        <v>0</v>
      </c>
      <c r="N6542">
        <v>1983</v>
      </c>
      <c r="O6542">
        <v>130989</v>
      </c>
    </row>
    <row r="6543" spans="4:15" x14ac:dyDescent="0.25">
      <c r="D6543" s="1"/>
      <c r="J6543">
        <v>1984</v>
      </c>
      <c r="K6543">
        <v>287</v>
      </c>
      <c r="L6543" t="s">
        <v>76</v>
      </c>
      <c r="M6543" t="s">
        <v>76</v>
      </c>
      <c r="N6543" t="s">
        <v>76</v>
      </c>
      <c r="O6543" t="s">
        <v>76</v>
      </c>
    </row>
    <row r="6544" spans="4:15" x14ac:dyDescent="0.25">
      <c r="D6544" s="1"/>
      <c r="J6544">
        <v>1985</v>
      </c>
      <c r="K6544">
        <v>287</v>
      </c>
      <c r="L6544" s="1">
        <v>31334</v>
      </c>
      <c r="M6544">
        <v>7</v>
      </c>
      <c r="N6544">
        <v>1985</v>
      </c>
      <c r="O6544">
        <v>56139</v>
      </c>
    </row>
    <row r="6545" spans="4:15" x14ac:dyDescent="0.25">
      <c r="D6545" s="1"/>
      <c r="J6545">
        <v>1986</v>
      </c>
      <c r="K6545">
        <v>287</v>
      </c>
      <c r="L6545" s="1">
        <v>31699</v>
      </c>
      <c r="M6545">
        <v>0</v>
      </c>
      <c r="N6545">
        <v>1986</v>
      </c>
      <c r="O6545">
        <v>23383</v>
      </c>
    </row>
    <row r="6546" spans="4:15" x14ac:dyDescent="0.25">
      <c r="D6546" s="1"/>
      <c r="J6546">
        <v>1987</v>
      </c>
      <c r="K6546">
        <v>287</v>
      </c>
      <c r="L6546" s="1">
        <v>32064</v>
      </c>
      <c r="M6546">
        <v>10</v>
      </c>
      <c r="N6546">
        <v>1987</v>
      </c>
      <c r="O6546">
        <v>48543</v>
      </c>
    </row>
    <row r="6547" spans="4:15" x14ac:dyDescent="0.25">
      <c r="D6547" s="1"/>
      <c r="J6547">
        <v>1988</v>
      </c>
      <c r="K6547">
        <v>287</v>
      </c>
      <c r="L6547" s="1">
        <v>32429</v>
      </c>
      <c r="M6547">
        <v>0</v>
      </c>
      <c r="N6547">
        <v>1988</v>
      </c>
      <c r="O6547">
        <v>27017</v>
      </c>
    </row>
    <row r="6548" spans="4:15" x14ac:dyDescent="0.25">
      <c r="D6548" s="1"/>
      <c r="J6548">
        <v>1989</v>
      </c>
      <c r="K6548">
        <v>287</v>
      </c>
      <c r="L6548" s="1">
        <v>32795</v>
      </c>
      <c r="M6548">
        <v>241</v>
      </c>
      <c r="N6548">
        <v>1989</v>
      </c>
      <c r="O6548">
        <v>136875</v>
      </c>
    </row>
    <row r="6549" spans="4:15" x14ac:dyDescent="0.25">
      <c r="D6549" s="1"/>
      <c r="J6549">
        <v>1990</v>
      </c>
      <c r="K6549">
        <v>287</v>
      </c>
      <c r="L6549" s="1">
        <v>33160</v>
      </c>
      <c r="M6549">
        <v>30</v>
      </c>
      <c r="N6549">
        <v>1990</v>
      </c>
      <c r="O6549">
        <v>59345</v>
      </c>
    </row>
    <row r="6550" spans="4:15" x14ac:dyDescent="0.25">
      <c r="D6550" s="1"/>
      <c r="J6550">
        <v>1991</v>
      </c>
      <c r="K6550">
        <v>287</v>
      </c>
      <c r="L6550" s="1">
        <v>33525</v>
      </c>
      <c r="M6550">
        <v>36</v>
      </c>
      <c r="N6550">
        <v>1991</v>
      </c>
      <c r="O6550">
        <v>46300</v>
      </c>
    </row>
    <row r="6551" spans="4:15" x14ac:dyDescent="0.25">
      <c r="D6551" s="1"/>
      <c r="J6551">
        <v>1992</v>
      </c>
      <c r="K6551">
        <v>287</v>
      </c>
      <c r="L6551" s="1">
        <v>33890</v>
      </c>
      <c r="M6551">
        <v>140</v>
      </c>
      <c r="N6551">
        <v>1992</v>
      </c>
      <c r="O6551">
        <v>95839.5</v>
      </c>
    </row>
    <row r="6552" spans="4:15" x14ac:dyDescent="0.25">
      <c r="D6552" s="1"/>
      <c r="J6552">
        <v>1993</v>
      </c>
      <c r="K6552">
        <v>287</v>
      </c>
      <c r="L6552" s="1">
        <v>34256</v>
      </c>
      <c r="M6552">
        <v>3135</v>
      </c>
      <c r="N6552">
        <v>1993</v>
      </c>
      <c r="O6552">
        <v>210757</v>
      </c>
    </row>
    <row r="6553" spans="4:15" x14ac:dyDescent="0.25">
      <c r="D6553" s="1"/>
      <c r="J6553">
        <v>1994</v>
      </c>
      <c r="K6553">
        <v>287</v>
      </c>
      <c r="L6553" t="s">
        <v>76</v>
      </c>
      <c r="M6553" t="s">
        <v>76</v>
      </c>
      <c r="N6553" t="s">
        <v>76</v>
      </c>
      <c r="O6553" t="s">
        <v>76</v>
      </c>
    </row>
    <row r="6554" spans="4:15" x14ac:dyDescent="0.25">
      <c r="D6554" s="1"/>
      <c r="J6554">
        <v>1995</v>
      </c>
      <c r="K6554">
        <v>287</v>
      </c>
      <c r="L6554" t="s">
        <v>76</v>
      </c>
      <c r="M6554" t="s">
        <v>76</v>
      </c>
      <c r="N6554" t="s">
        <v>76</v>
      </c>
      <c r="O6554" t="s">
        <v>76</v>
      </c>
    </row>
    <row r="6555" spans="4:15" x14ac:dyDescent="0.25">
      <c r="D6555" s="1"/>
      <c r="J6555">
        <v>1999</v>
      </c>
      <c r="K6555">
        <v>287</v>
      </c>
      <c r="L6555" s="1">
        <v>36447</v>
      </c>
      <c r="M6555">
        <v>354</v>
      </c>
      <c r="N6555">
        <v>1999</v>
      </c>
      <c r="O6555">
        <v>121987</v>
      </c>
    </row>
    <row r="6556" spans="4:15" x14ac:dyDescent="0.25">
      <c r="D6556" s="1"/>
      <c r="J6556">
        <v>2000</v>
      </c>
      <c r="K6556">
        <v>287</v>
      </c>
      <c r="L6556" s="1">
        <v>36812</v>
      </c>
      <c r="M6556">
        <v>0</v>
      </c>
      <c r="N6556">
        <v>2000</v>
      </c>
      <c r="O6556">
        <v>47052</v>
      </c>
    </row>
    <row r="6557" spans="4:15" x14ac:dyDescent="0.25">
      <c r="D6557" s="1"/>
      <c r="J6557">
        <v>2001</v>
      </c>
      <c r="K6557">
        <v>287</v>
      </c>
      <c r="L6557" t="s">
        <v>76</v>
      </c>
      <c r="M6557" t="s">
        <v>76</v>
      </c>
      <c r="N6557" t="s">
        <v>76</v>
      </c>
      <c r="O6557" t="s">
        <v>76</v>
      </c>
    </row>
    <row r="6558" spans="4:15" x14ac:dyDescent="0.25">
      <c r="D6558" s="1"/>
      <c r="J6558">
        <v>2002</v>
      </c>
      <c r="K6558">
        <v>287</v>
      </c>
      <c r="L6558" s="1">
        <v>37543</v>
      </c>
      <c r="M6558">
        <v>71</v>
      </c>
      <c r="N6558">
        <v>2002</v>
      </c>
      <c r="O6558">
        <v>64768</v>
      </c>
    </row>
    <row r="6559" spans="4:15" x14ac:dyDescent="0.25">
      <c r="D6559" s="1"/>
      <c r="J6559">
        <v>2003</v>
      </c>
      <c r="K6559">
        <v>287</v>
      </c>
      <c r="L6559" t="s">
        <v>76</v>
      </c>
      <c r="M6559" t="s">
        <v>76</v>
      </c>
      <c r="N6559" t="s">
        <v>76</v>
      </c>
      <c r="O6559" t="s">
        <v>76</v>
      </c>
    </row>
    <row r="6560" spans="4:15" x14ac:dyDescent="0.25">
      <c r="D6560" s="1"/>
      <c r="J6560">
        <v>2004</v>
      </c>
      <c r="K6560">
        <v>287</v>
      </c>
      <c r="L6560" s="1">
        <v>38273</v>
      </c>
      <c r="M6560">
        <v>330</v>
      </c>
      <c r="N6560">
        <v>2004</v>
      </c>
      <c r="O6560">
        <v>75632</v>
      </c>
    </row>
    <row r="6561" spans="4:15" x14ac:dyDescent="0.25">
      <c r="D6561" s="1"/>
      <c r="J6561">
        <v>2005</v>
      </c>
      <c r="K6561">
        <v>287</v>
      </c>
      <c r="L6561" t="s">
        <v>76</v>
      </c>
      <c r="M6561" t="s">
        <v>76</v>
      </c>
      <c r="N6561" t="s">
        <v>76</v>
      </c>
      <c r="O6561" t="s">
        <v>76</v>
      </c>
    </row>
    <row r="6562" spans="4:15" x14ac:dyDescent="0.25">
      <c r="D6562" s="1"/>
      <c r="J6562">
        <v>2006</v>
      </c>
      <c r="K6562">
        <v>287</v>
      </c>
      <c r="L6562" t="s">
        <v>76</v>
      </c>
      <c r="M6562" t="s">
        <v>76</v>
      </c>
      <c r="N6562" t="s">
        <v>76</v>
      </c>
      <c r="O6562" t="s">
        <v>76</v>
      </c>
    </row>
    <row r="6563" spans="4:15" x14ac:dyDescent="0.25">
      <c r="D6563" s="1"/>
      <c r="J6563">
        <v>2007</v>
      </c>
      <c r="K6563">
        <v>287</v>
      </c>
      <c r="L6563" s="1">
        <v>39369</v>
      </c>
      <c r="M6563">
        <v>0</v>
      </c>
      <c r="N6563">
        <v>2007</v>
      </c>
      <c r="O6563">
        <v>21124</v>
      </c>
    </row>
    <row r="6564" spans="4:15" x14ac:dyDescent="0.25">
      <c r="D6564" s="1"/>
      <c r="J6564">
        <v>2008</v>
      </c>
      <c r="K6564">
        <v>287</v>
      </c>
      <c r="L6564" s="1">
        <v>39734</v>
      </c>
      <c r="M6564">
        <v>1179</v>
      </c>
      <c r="N6564">
        <v>2008</v>
      </c>
      <c r="O6564">
        <v>62399</v>
      </c>
    </row>
    <row r="6565" spans="4:15" x14ac:dyDescent="0.25">
      <c r="D6565" s="1"/>
      <c r="J6565">
        <v>2009</v>
      </c>
      <c r="K6565">
        <v>287</v>
      </c>
      <c r="L6565" t="s">
        <v>76</v>
      </c>
      <c r="M6565" t="s">
        <v>76</v>
      </c>
      <c r="N6565" t="s">
        <v>76</v>
      </c>
      <c r="O6565" t="s">
        <v>76</v>
      </c>
    </row>
    <row r="6566" spans="4:15" x14ac:dyDescent="0.25">
      <c r="D6566" s="1"/>
      <c r="J6566">
        <v>2010</v>
      </c>
      <c r="K6566">
        <v>287</v>
      </c>
      <c r="L6566" s="1">
        <v>40465</v>
      </c>
      <c r="M6566">
        <v>374</v>
      </c>
      <c r="N6566">
        <v>2010</v>
      </c>
      <c r="O6566">
        <v>59889</v>
      </c>
    </row>
    <row r="6567" spans="4:15" x14ac:dyDescent="0.25">
      <c r="D6567" s="1"/>
      <c r="J6567">
        <v>2011</v>
      </c>
      <c r="K6567">
        <v>287</v>
      </c>
      <c r="L6567" s="1">
        <v>40830</v>
      </c>
      <c r="M6567">
        <v>28</v>
      </c>
      <c r="N6567">
        <v>2011</v>
      </c>
      <c r="O6567">
        <v>63367</v>
      </c>
    </row>
    <row r="6568" spans="4:15" x14ac:dyDescent="0.25">
      <c r="D6568" s="1"/>
      <c r="J6568">
        <v>2012</v>
      </c>
      <c r="K6568">
        <v>287</v>
      </c>
      <c r="L6568" t="s">
        <v>76</v>
      </c>
      <c r="M6568" t="s">
        <v>76</v>
      </c>
      <c r="N6568" t="s">
        <v>76</v>
      </c>
      <c r="O6568" t="s">
        <v>76</v>
      </c>
    </row>
    <row r="6569" spans="4:15" x14ac:dyDescent="0.25">
      <c r="D6569" s="1"/>
      <c r="J6569">
        <v>2013</v>
      </c>
      <c r="K6569">
        <v>287</v>
      </c>
      <c r="L6569" t="s">
        <v>76</v>
      </c>
      <c r="M6569" t="s">
        <v>76</v>
      </c>
      <c r="N6569" t="s">
        <v>76</v>
      </c>
      <c r="O6569" t="s">
        <v>76</v>
      </c>
    </row>
    <row r="6570" spans="4:15" x14ac:dyDescent="0.25">
      <c r="D6570" s="1"/>
      <c r="J6570">
        <v>2014</v>
      </c>
      <c r="K6570">
        <v>287</v>
      </c>
      <c r="L6570" s="1">
        <v>41926</v>
      </c>
      <c r="M6570">
        <v>997</v>
      </c>
      <c r="N6570">
        <v>2014</v>
      </c>
      <c r="O6570">
        <v>69147</v>
      </c>
    </row>
    <row r="6571" spans="4:15" x14ac:dyDescent="0.25">
      <c r="D6571" s="1"/>
      <c r="J6571">
        <v>2015</v>
      </c>
      <c r="K6571">
        <v>287</v>
      </c>
      <c r="L6571" t="s">
        <v>76</v>
      </c>
      <c r="M6571" t="s">
        <v>76</v>
      </c>
      <c r="N6571" t="s">
        <v>76</v>
      </c>
      <c r="O6571" t="s">
        <v>76</v>
      </c>
    </row>
    <row r="6572" spans="4:15" x14ac:dyDescent="0.25">
      <c r="D6572" s="1"/>
      <c r="J6572">
        <v>2016</v>
      </c>
      <c r="K6572">
        <v>287</v>
      </c>
      <c r="L6572" t="s">
        <v>76</v>
      </c>
      <c r="M6572" t="s">
        <v>76</v>
      </c>
      <c r="N6572" t="s">
        <v>76</v>
      </c>
      <c r="O6572" t="s">
        <v>76</v>
      </c>
    </row>
    <row r="6573" spans="4:15" x14ac:dyDescent="0.25">
      <c r="D6573" s="1"/>
      <c r="J6573">
        <v>2017</v>
      </c>
      <c r="K6573">
        <v>287</v>
      </c>
      <c r="L6573" t="s">
        <v>76</v>
      </c>
      <c r="M6573" t="s">
        <v>76</v>
      </c>
      <c r="N6573" t="s">
        <v>76</v>
      </c>
      <c r="O6573" t="s">
        <v>76</v>
      </c>
    </row>
    <row r="6574" spans="4:15" x14ac:dyDescent="0.25">
      <c r="D6574" s="1"/>
      <c r="J6574">
        <v>2018</v>
      </c>
      <c r="K6574">
        <v>287</v>
      </c>
      <c r="L6574" t="s">
        <v>76</v>
      </c>
      <c r="M6574" t="s">
        <v>76</v>
      </c>
      <c r="N6574" t="s">
        <v>76</v>
      </c>
      <c r="O6574" t="s">
        <v>76</v>
      </c>
    </row>
    <row r="6575" spans="4:15" x14ac:dyDescent="0.25">
      <c r="D6575" s="1"/>
      <c r="J6575">
        <v>2019</v>
      </c>
      <c r="K6575">
        <v>287</v>
      </c>
      <c r="L6575" t="s">
        <v>76</v>
      </c>
      <c r="M6575" t="s">
        <v>76</v>
      </c>
      <c r="N6575" t="s">
        <v>76</v>
      </c>
      <c r="O6575" t="s">
        <v>76</v>
      </c>
    </row>
    <row r="6576" spans="4:15" x14ac:dyDescent="0.25">
      <c r="D6576" s="1"/>
      <c r="J6576">
        <v>2020</v>
      </c>
      <c r="K6576">
        <v>287</v>
      </c>
      <c r="L6576" t="s">
        <v>76</v>
      </c>
      <c r="M6576" t="s">
        <v>76</v>
      </c>
      <c r="N6576" t="s">
        <v>76</v>
      </c>
      <c r="O6576" t="s">
        <v>76</v>
      </c>
    </row>
    <row r="6577" spans="4:15" x14ac:dyDescent="0.25">
      <c r="D6577" s="1"/>
      <c r="J6577">
        <v>2021</v>
      </c>
      <c r="K6577">
        <v>287</v>
      </c>
      <c r="L6577" t="s">
        <v>76</v>
      </c>
      <c r="M6577" t="s">
        <v>76</v>
      </c>
      <c r="N6577" t="s">
        <v>76</v>
      </c>
      <c r="O6577" t="s">
        <v>76</v>
      </c>
    </row>
    <row r="6578" spans="4:15" x14ac:dyDescent="0.25">
      <c r="D6578" s="1"/>
      <c r="J6578">
        <v>1971</v>
      </c>
      <c r="K6578">
        <v>288</v>
      </c>
      <c r="L6578" s="1">
        <v>26221</v>
      </c>
      <c r="M6578">
        <v>1256</v>
      </c>
      <c r="N6578">
        <v>1971</v>
      </c>
      <c r="O6578">
        <v>48029</v>
      </c>
    </row>
    <row r="6579" spans="4:15" x14ac:dyDescent="0.25">
      <c r="D6579" s="1"/>
      <c r="J6579">
        <v>1972</v>
      </c>
      <c r="K6579">
        <v>288</v>
      </c>
      <c r="L6579" t="s">
        <v>76</v>
      </c>
      <c r="M6579" t="s">
        <v>76</v>
      </c>
      <c r="N6579" t="s">
        <v>76</v>
      </c>
      <c r="O6579" t="s">
        <v>76</v>
      </c>
    </row>
    <row r="6580" spans="4:15" x14ac:dyDescent="0.25">
      <c r="D6580" s="1"/>
      <c r="J6580">
        <v>1973</v>
      </c>
      <c r="K6580">
        <v>288</v>
      </c>
      <c r="L6580" s="1">
        <v>26952</v>
      </c>
      <c r="M6580">
        <v>4</v>
      </c>
      <c r="N6580">
        <v>1973</v>
      </c>
      <c r="O6580">
        <v>50527</v>
      </c>
    </row>
    <row r="6581" spans="4:15" x14ac:dyDescent="0.25">
      <c r="D6581" s="1"/>
      <c r="J6581">
        <v>1974</v>
      </c>
      <c r="K6581">
        <v>288</v>
      </c>
      <c r="L6581" t="s">
        <v>76</v>
      </c>
      <c r="M6581" t="s">
        <v>76</v>
      </c>
      <c r="N6581" t="s">
        <v>76</v>
      </c>
      <c r="O6581" t="s">
        <v>76</v>
      </c>
    </row>
    <row r="6582" spans="4:15" x14ac:dyDescent="0.25">
      <c r="D6582" s="1"/>
      <c r="J6582">
        <v>1975</v>
      </c>
      <c r="K6582">
        <v>288</v>
      </c>
      <c r="L6582" s="1">
        <v>27682</v>
      </c>
      <c r="M6582">
        <v>676</v>
      </c>
      <c r="N6582">
        <v>1975</v>
      </c>
      <c r="O6582">
        <v>41516</v>
      </c>
    </row>
    <row r="6583" spans="4:15" x14ac:dyDescent="0.25">
      <c r="D6583" s="1"/>
      <c r="J6583">
        <v>1976</v>
      </c>
      <c r="K6583">
        <v>288</v>
      </c>
      <c r="L6583" s="1">
        <v>28047</v>
      </c>
      <c r="M6583">
        <v>0</v>
      </c>
      <c r="N6583">
        <v>1976</v>
      </c>
      <c r="O6583">
        <v>69491</v>
      </c>
    </row>
    <row r="6584" spans="4:15" x14ac:dyDescent="0.25">
      <c r="D6584" s="1"/>
      <c r="J6584">
        <v>1977</v>
      </c>
      <c r="K6584">
        <v>288</v>
      </c>
      <c r="L6584" t="s">
        <v>76</v>
      </c>
      <c r="M6584" t="s">
        <v>76</v>
      </c>
      <c r="N6584" t="s">
        <v>76</v>
      </c>
      <c r="O6584" t="s">
        <v>76</v>
      </c>
    </row>
    <row r="6585" spans="4:15" x14ac:dyDescent="0.25">
      <c r="D6585" s="1"/>
      <c r="J6585">
        <v>1978</v>
      </c>
      <c r="K6585">
        <v>288</v>
      </c>
      <c r="L6585" s="1">
        <v>28778</v>
      </c>
      <c r="M6585">
        <v>0</v>
      </c>
      <c r="N6585">
        <v>1978</v>
      </c>
      <c r="O6585">
        <v>67528</v>
      </c>
    </row>
    <row r="6586" spans="4:15" x14ac:dyDescent="0.25">
      <c r="D6586" s="1"/>
      <c r="J6586">
        <v>1979</v>
      </c>
      <c r="K6586">
        <v>288</v>
      </c>
      <c r="L6586" s="1">
        <v>29143</v>
      </c>
      <c r="M6586">
        <v>5</v>
      </c>
      <c r="N6586">
        <v>1979</v>
      </c>
      <c r="O6586">
        <v>79403</v>
      </c>
    </row>
    <row r="6587" spans="4:15" x14ac:dyDescent="0.25">
      <c r="D6587" s="1"/>
      <c r="J6587">
        <v>1980</v>
      </c>
      <c r="K6587">
        <v>288</v>
      </c>
      <c r="L6587" t="s">
        <v>76</v>
      </c>
      <c r="M6587" t="s">
        <v>76</v>
      </c>
      <c r="N6587" t="s">
        <v>76</v>
      </c>
      <c r="O6587" t="s">
        <v>76</v>
      </c>
    </row>
    <row r="6588" spans="4:15" x14ac:dyDescent="0.25">
      <c r="D6588" s="1"/>
      <c r="J6588">
        <v>1981</v>
      </c>
      <c r="K6588">
        <v>288</v>
      </c>
      <c r="L6588" s="1">
        <v>29874</v>
      </c>
      <c r="M6588">
        <v>0</v>
      </c>
      <c r="N6588">
        <v>1981</v>
      </c>
      <c r="O6588">
        <v>84033</v>
      </c>
    </row>
    <row r="6589" spans="4:15" x14ac:dyDescent="0.25">
      <c r="D6589" s="1"/>
      <c r="J6589">
        <v>1982</v>
      </c>
      <c r="K6589">
        <v>288</v>
      </c>
      <c r="L6589" t="s">
        <v>76</v>
      </c>
      <c r="M6589" t="s">
        <v>76</v>
      </c>
      <c r="N6589" t="s">
        <v>76</v>
      </c>
      <c r="O6589" t="s">
        <v>76</v>
      </c>
    </row>
    <row r="6590" spans="4:15" x14ac:dyDescent="0.25">
      <c r="D6590" s="1"/>
      <c r="J6590">
        <v>1983</v>
      </c>
      <c r="K6590">
        <v>288</v>
      </c>
      <c r="L6590" s="1">
        <v>30604</v>
      </c>
      <c r="M6590">
        <v>0</v>
      </c>
      <c r="N6590">
        <v>1983</v>
      </c>
      <c r="O6590">
        <v>130989</v>
      </c>
    </row>
    <row r="6591" spans="4:15" x14ac:dyDescent="0.25">
      <c r="D6591" s="1"/>
      <c r="J6591">
        <v>1984</v>
      </c>
      <c r="K6591">
        <v>288</v>
      </c>
      <c r="L6591" t="s">
        <v>76</v>
      </c>
      <c r="M6591" t="s">
        <v>76</v>
      </c>
      <c r="N6591" t="s">
        <v>76</v>
      </c>
      <c r="O6591" t="s">
        <v>76</v>
      </c>
    </row>
    <row r="6592" spans="4:15" x14ac:dyDescent="0.25">
      <c r="D6592" s="1"/>
      <c r="J6592">
        <v>1985</v>
      </c>
      <c r="K6592">
        <v>288</v>
      </c>
      <c r="L6592" s="1">
        <v>31335</v>
      </c>
      <c r="M6592">
        <v>8</v>
      </c>
      <c r="N6592">
        <v>1985</v>
      </c>
      <c r="O6592">
        <v>56147</v>
      </c>
    </row>
    <row r="6593" spans="4:15" x14ac:dyDescent="0.25">
      <c r="D6593" s="1"/>
      <c r="J6593">
        <v>1986</v>
      </c>
      <c r="K6593">
        <v>288</v>
      </c>
      <c r="L6593" s="1">
        <v>31700</v>
      </c>
      <c r="M6593">
        <v>0</v>
      </c>
      <c r="N6593">
        <v>1986</v>
      </c>
      <c r="O6593">
        <v>23383</v>
      </c>
    </row>
    <row r="6594" spans="4:15" x14ac:dyDescent="0.25">
      <c r="D6594" s="1"/>
      <c r="J6594">
        <v>1987</v>
      </c>
      <c r="K6594">
        <v>288</v>
      </c>
      <c r="L6594" s="1">
        <v>32065</v>
      </c>
      <c r="M6594">
        <v>0</v>
      </c>
      <c r="N6594">
        <v>1987</v>
      </c>
      <c r="O6594">
        <v>48543</v>
      </c>
    </row>
    <row r="6595" spans="4:15" x14ac:dyDescent="0.25">
      <c r="D6595" s="1"/>
      <c r="J6595">
        <v>1988</v>
      </c>
      <c r="K6595">
        <v>288</v>
      </c>
      <c r="L6595" s="1">
        <v>32430</v>
      </c>
      <c r="M6595">
        <v>12</v>
      </c>
      <c r="N6595">
        <v>1988</v>
      </c>
      <c r="O6595">
        <v>27029</v>
      </c>
    </row>
    <row r="6596" spans="4:15" x14ac:dyDescent="0.25">
      <c r="D6596" s="1"/>
      <c r="J6596">
        <v>1989</v>
      </c>
      <c r="K6596">
        <v>288</v>
      </c>
      <c r="L6596" s="1">
        <v>32796</v>
      </c>
      <c r="M6596">
        <v>95</v>
      </c>
      <c r="N6596">
        <v>1989</v>
      </c>
      <c r="O6596">
        <v>136970</v>
      </c>
    </row>
    <row r="6597" spans="4:15" x14ac:dyDescent="0.25">
      <c r="D6597" s="1"/>
      <c r="J6597">
        <v>1990</v>
      </c>
      <c r="K6597">
        <v>288</v>
      </c>
      <c r="L6597" s="1">
        <v>33161</v>
      </c>
      <c r="M6597">
        <v>42</v>
      </c>
      <c r="N6597">
        <v>1990</v>
      </c>
      <c r="O6597">
        <v>59387</v>
      </c>
    </row>
    <row r="6598" spans="4:15" x14ac:dyDescent="0.25">
      <c r="D6598" s="1"/>
      <c r="J6598">
        <v>1991</v>
      </c>
      <c r="K6598">
        <v>288</v>
      </c>
      <c r="L6598" s="1">
        <v>33526</v>
      </c>
      <c r="M6598">
        <v>41</v>
      </c>
      <c r="N6598">
        <v>1991</v>
      </c>
      <c r="O6598">
        <v>46341</v>
      </c>
    </row>
    <row r="6599" spans="4:15" x14ac:dyDescent="0.25">
      <c r="D6599" s="1"/>
      <c r="J6599">
        <v>1992</v>
      </c>
      <c r="K6599">
        <v>288</v>
      </c>
      <c r="L6599" s="1">
        <v>33891</v>
      </c>
      <c r="M6599">
        <v>5</v>
      </c>
      <c r="N6599">
        <v>1992</v>
      </c>
      <c r="O6599">
        <v>95844.5</v>
      </c>
    </row>
    <row r="6600" spans="4:15" x14ac:dyDescent="0.25">
      <c r="D6600" s="1"/>
      <c r="J6600">
        <v>1993</v>
      </c>
      <c r="K6600">
        <v>288</v>
      </c>
      <c r="L6600" s="1">
        <v>34257</v>
      </c>
      <c r="M6600">
        <v>2000</v>
      </c>
      <c r="N6600">
        <v>1993</v>
      </c>
      <c r="O6600">
        <v>212757</v>
      </c>
    </row>
    <row r="6601" spans="4:15" x14ac:dyDescent="0.25">
      <c r="D6601" s="1"/>
      <c r="J6601">
        <v>1994</v>
      </c>
      <c r="K6601">
        <v>288</v>
      </c>
      <c r="L6601" t="s">
        <v>76</v>
      </c>
      <c r="M6601" t="s">
        <v>76</v>
      </c>
      <c r="N6601" t="s">
        <v>76</v>
      </c>
      <c r="O6601" t="s">
        <v>76</v>
      </c>
    </row>
    <row r="6602" spans="4:15" x14ac:dyDescent="0.25">
      <c r="D6602" s="1"/>
      <c r="J6602">
        <v>1995</v>
      </c>
      <c r="K6602">
        <v>288</v>
      </c>
      <c r="L6602" t="s">
        <v>76</v>
      </c>
      <c r="M6602" t="s">
        <v>76</v>
      </c>
      <c r="N6602" t="s">
        <v>76</v>
      </c>
      <c r="O6602" t="s">
        <v>76</v>
      </c>
    </row>
    <row r="6603" spans="4:15" x14ac:dyDescent="0.25">
      <c r="D6603" s="1"/>
      <c r="J6603">
        <v>1999</v>
      </c>
      <c r="K6603">
        <v>288</v>
      </c>
      <c r="L6603" s="1">
        <v>36448</v>
      </c>
      <c r="M6603">
        <v>1118</v>
      </c>
      <c r="N6603">
        <v>1999</v>
      </c>
      <c r="O6603">
        <v>123105</v>
      </c>
    </row>
    <row r="6604" spans="4:15" x14ac:dyDescent="0.25">
      <c r="D6604" s="1"/>
      <c r="J6604">
        <v>2000</v>
      </c>
      <c r="K6604">
        <v>288</v>
      </c>
      <c r="L6604" s="1">
        <v>36813</v>
      </c>
      <c r="M6604">
        <v>12</v>
      </c>
      <c r="N6604">
        <v>2000</v>
      </c>
      <c r="O6604">
        <v>47064</v>
      </c>
    </row>
    <row r="6605" spans="4:15" x14ac:dyDescent="0.25">
      <c r="D6605" s="1"/>
      <c r="J6605">
        <v>2001</v>
      </c>
      <c r="K6605">
        <v>288</v>
      </c>
      <c r="L6605" t="s">
        <v>76</v>
      </c>
      <c r="M6605" t="s">
        <v>76</v>
      </c>
      <c r="N6605" t="s">
        <v>76</v>
      </c>
      <c r="O6605" t="s">
        <v>76</v>
      </c>
    </row>
    <row r="6606" spans="4:15" x14ac:dyDescent="0.25">
      <c r="D6606" s="1"/>
      <c r="J6606">
        <v>2002</v>
      </c>
      <c r="K6606">
        <v>288</v>
      </c>
      <c r="L6606" s="1">
        <v>37544</v>
      </c>
      <c r="M6606">
        <v>96</v>
      </c>
      <c r="N6606">
        <v>2002</v>
      </c>
      <c r="O6606">
        <v>64864</v>
      </c>
    </row>
    <row r="6607" spans="4:15" x14ac:dyDescent="0.25">
      <c r="D6607" s="1"/>
      <c r="J6607">
        <v>2003</v>
      </c>
      <c r="K6607">
        <v>288</v>
      </c>
      <c r="L6607" t="s">
        <v>76</v>
      </c>
      <c r="M6607" t="s">
        <v>76</v>
      </c>
      <c r="N6607" t="s">
        <v>76</v>
      </c>
      <c r="O6607" t="s">
        <v>76</v>
      </c>
    </row>
    <row r="6608" spans="4:15" x14ac:dyDescent="0.25">
      <c r="D6608" s="1"/>
      <c r="J6608">
        <v>2004</v>
      </c>
      <c r="K6608">
        <v>288</v>
      </c>
      <c r="L6608" t="s">
        <v>76</v>
      </c>
      <c r="M6608" t="s">
        <v>76</v>
      </c>
      <c r="N6608" t="s">
        <v>76</v>
      </c>
      <c r="O6608" t="s">
        <v>76</v>
      </c>
    </row>
    <row r="6609" spans="4:15" x14ac:dyDescent="0.25">
      <c r="D6609" s="1"/>
      <c r="J6609">
        <v>2005</v>
      </c>
      <c r="K6609">
        <v>288</v>
      </c>
      <c r="L6609" t="s">
        <v>76</v>
      </c>
      <c r="M6609" t="s">
        <v>76</v>
      </c>
      <c r="N6609" t="s">
        <v>76</v>
      </c>
      <c r="O6609" t="s">
        <v>76</v>
      </c>
    </row>
    <row r="6610" spans="4:15" x14ac:dyDescent="0.25">
      <c r="D6610" s="1"/>
      <c r="J6610">
        <v>2006</v>
      </c>
      <c r="K6610">
        <v>288</v>
      </c>
      <c r="L6610" t="s">
        <v>76</v>
      </c>
      <c r="M6610" t="s">
        <v>76</v>
      </c>
      <c r="N6610" t="s">
        <v>76</v>
      </c>
      <c r="O6610" t="s">
        <v>76</v>
      </c>
    </row>
    <row r="6611" spans="4:15" x14ac:dyDescent="0.25">
      <c r="D6611" s="1"/>
      <c r="J6611">
        <v>2007</v>
      </c>
      <c r="K6611">
        <v>288</v>
      </c>
      <c r="L6611" s="1">
        <v>39370</v>
      </c>
      <c r="M6611">
        <v>22</v>
      </c>
      <c r="N6611">
        <v>2007</v>
      </c>
      <c r="O6611">
        <v>21146</v>
      </c>
    </row>
    <row r="6612" spans="4:15" x14ac:dyDescent="0.25">
      <c r="D6612" s="1"/>
      <c r="J6612">
        <v>2008</v>
      </c>
      <c r="K6612">
        <v>288</v>
      </c>
      <c r="L6612" s="1">
        <v>39735</v>
      </c>
      <c r="M6612">
        <v>755</v>
      </c>
      <c r="N6612">
        <v>2008</v>
      </c>
      <c r="O6612">
        <v>63154</v>
      </c>
    </row>
    <row r="6613" spans="4:15" x14ac:dyDescent="0.25">
      <c r="D6613" s="1"/>
      <c r="J6613">
        <v>2009</v>
      </c>
      <c r="K6613">
        <v>288</v>
      </c>
      <c r="L6613" t="s">
        <v>76</v>
      </c>
      <c r="M6613" t="s">
        <v>76</v>
      </c>
      <c r="N6613" t="s">
        <v>76</v>
      </c>
      <c r="O6613" t="s">
        <v>76</v>
      </c>
    </row>
    <row r="6614" spans="4:15" x14ac:dyDescent="0.25">
      <c r="D6614" s="1"/>
      <c r="J6614">
        <v>2010</v>
      </c>
      <c r="K6614">
        <v>288</v>
      </c>
      <c r="L6614" s="1">
        <v>40466</v>
      </c>
      <c r="M6614">
        <v>465</v>
      </c>
      <c r="N6614">
        <v>2010</v>
      </c>
      <c r="O6614">
        <v>60354</v>
      </c>
    </row>
    <row r="6615" spans="4:15" x14ac:dyDescent="0.25">
      <c r="D6615" s="1"/>
      <c r="J6615">
        <v>2011</v>
      </c>
      <c r="K6615">
        <v>288</v>
      </c>
      <c r="L6615" s="1">
        <v>40831</v>
      </c>
      <c r="M6615">
        <v>210</v>
      </c>
      <c r="N6615">
        <v>2011</v>
      </c>
      <c r="O6615">
        <v>63577</v>
      </c>
    </row>
    <row r="6616" spans="4:15" x14ac:dyDescent="0.25">
      <c r="D6616" s="1"/>
      <c r="J6616">
        <v>2012</v>
      </c>
      <c r="K6616">
        <v>288</v>
      </c>
      <c r="L6616" t="s">
        <v>76</v>
      </c>
      <c r="M6616" t="s">
        <v>76</v>
      </c>
      <c r="N6616" t="s">
        <v>76</v>
      </c>
      <c r="O6616" t="s">
        <v>76</v>
      </c>
    </row>
    <row r="6617" spans="4:15" x14ac:dyDescent="0.25">
      <c r="D6617" s="1"/>
      <c r="J6617">
        <v>2013</v>
      </c>
      <c r="K6617">
        <v>288</v>
      </c>
      <c r="L6617" t="s">
        <v>76</v>
      </c>
      <c r="M6617" t="s">
        <v>76</v>
      </c>
      <c r="N6617" t="s">
        <v>76</v>
      </c>
      <c r="O6617" t="s">
        <v>76</v>
      </c>
    </row>
    <row r="6618" spans="4:15" x14ac:dyDescent="0.25">
      <c r="D6618" s="1"/>
      <c r="J6618">
        <v>2014</v>
      </c>
      <c r="K6618">
        <v>288</v>
      </c>
      <c r="L6618" s="1">
        <v>41927</v>
      </c>
      <c r="M6618">
        <v>1002</v>
      </c>
      <c r="N6618">
        <v>2014</v>
      </c>
      <c r="O6618">
        <v>70149</v>
      </c>
    </row>
    <row r="6619" spans="4:15" x14ac:dyDescent="0.25">
      <c r="D6619" s="1"/>
      <c r="J6619">
        <v>2015</v>
      </c>
      <c r="K6619">
        <v>288</v>
      </c>
      <c r="L6619" t="s">
        <v>76</v>
      </c>
      <c r="M6619" t="s">
        <v>76</v>
      </c>
      <c r="N6619" t="s">
        <v>76</v>
      </c>
      <c r="O6619" t="s">
        <v>76</v>
      </c>
    </row>
    <row r="6620" spans="4:15" x14ac:dyDescent="0.25">
      <c r="D6620" s="1"/>
      <c r="J6620">
        <v>2016</v>
      </c>
      <c r="K6620">
        <v>288</v>
      </c>
      <c r="L6620" t="s">
        <v>76</v>
      </c>
      <c r="M6620" t="s">
        <v>76</v>
      </c>
      <c r="N6620" t="s">
        <v>76</v>
      </c>
      <c r="O6620" t="s">
        <v>76</v>
      </c>
    </row>
    <row r="6621" spans="4:15" x14ac:dyDescent="0.25">
      <c r="D6621" s="1"/>
      <c r="J6621">
        <v>2017</v>
      </c>
      <c r="K6621">
        <v>288</v>
      </c>
      <c r="L6621" t="s">
        <v>76</v>
      </c>
      <c r="M6621" t="s">
        <v>76</v>
      </c>
      <c r="N6621" t="s">
        <v>76</v>
      </c>
      <c r="O6621" t="s">
        <v>76</v>
      </c>
    </row>
    <row r="6622" spans="4:15" x14ac:dyDescent="0.25">
      <c r="D6622" s="1"/>
      <c r="J6622">
        <v>2018</v>
      </c>
      <c r="K6622">
        <v>288</v>
      </c>
      <c r="L6622" t="s">
        <v>76</v>
      </c>
      <c r="M6622" t="s">
        <v>76</v>
      </c>
      <c r="N6622" t="s">
        <v>76</v>
      </c>
      <c r="O6622" t="s">
        <v>76</v>
      </c>
    </row>
    <row r="6623" spans="4:15" x14ac:dyDescent="0.25">
      <c r="D6623" s="1"/>
      <c r="J6623">
        <v>2019</v>
      </c>
      <c r="K6623">
        <v>288</v>
      </c>
      <c r="L6623" t="s">
        <v>76</v>
      </c>
      <c r="M6623" t="s">
        <v>76</v>
      </c>
      <c r="N6623" t="s">
        <v>76</v>
      </c>
      <c r="O6623" t="s">
        <v>76</v>
      </c>
    </row>
    <row r="6624" spans="4:15" x14ac:dyDescent="0.25">
      <c r="D6624" s="1"/>
      <c r="J6624">
        <v>2020</v>
      </c>
      <c r="K6624">
        <v>288</v>
      </c>
      <c r="L6624" t="s">
        <v>76</v>
      </c>
      <c r="M6624" t="s">
        <v>76</v>
      </c>
      <c r="N6624" t="s">
        <v>76</v>
      </c>
      <c r="O6624" t="s">
        <v>76</v>
      </c>
    </row>
    <row r="6625" spans="4:15" x14ac:dyDescent="0.25">
      <c r="D6625" s="1"/>
      <c r="J6625">
        <v>2021</v>
      </c>
      <c r="K6625">
        <v>288</v>
      </c>
      <c r="L6625" t="s">
        <v>76</v>
      </c>
      <c r="M6625" t="s">
        <v>76</v>
      </c>
      <c r="N6625" t="s">
        <v>76</v>
      </c>
      <c r="O6625" t="s">
        <v>76</v>
      </c>
    </row>
    <row r="6626" spans="4:15" x14ac:dyDescent="0.25">
      <c r="D6626" s="1"/>
      <c r="J6626">
        <v>1971</v>
      </c>
      <c r="K6626">
        <v>289</v>
      </c>
      <c r="L6626" s="1">
        <v>26222</v>
      </c>
      <c r="M6626">
        <v>15</v>
      </c>
      <c r="N6626">
        <v>1971</v>
      </c>
      <c r="O6626">
        <v>48044</v>
      </c>
    </row>
    <row r="6627" spans="4:15" x14ac:dyDescent="0.25">
      <c r="D6627" s="1"/>
      <c r="J6627">
        <v>1972</v>
      </c>
      <c r="K6627">
        <v>289</v>
      </c>
      <c r="L6627" t="s">
        <v>76</v>
      </c>
      <c r="M6627" t="s">
        <v>76</v>
      </c>
      <c r="N6627" t="s">
        <v>76</v>
      </c>
      <c r="O6627" t="s">
        <v>76</v>
      </c>
    </row>
    <row r="6628" spans="4:15" x14ac:dyDescent="0.25">
      <c r="D6628" s="1"/>
      <c r="J6628">
        <v>1973</v>
      </c>
      <c r="K6628">
        <v>289</v>
      </c>
      <c r="L6628" t="s">
        <v>76</v>
      </c>
      <c r="M6628" t="s">
        <v>76</v>
      </c>
      <c r="N6628" t="s">
        <v>76</v>
      </c>
      <c r="O6628" t="s">
        <v>76</v>
      </c>
    </row>
    <row r="6629" spans="4:15" x14ac:dyDescent="0.25">
      <c r="D6629" s="1"/>
      <c r="J6629">
        <v>1974</v>
      </c>
      <c r="K6629">
        <v>289</v>
      </c>
      <c r="L6629" t="s">
        <v>76</v>
      </c>
      <c r="M6629" t="s">
        <v>76</v>
      </c>
      <c r="N6629" t="s">
        <v>76</v>
      </c>
      <c r="O6629" t="s">
        <v>76</v>
      </c>
    </row>
    <row r="6630" spans="4:15" x14ac:dyDescent="0.25">
      <c r="D6630" s="1"/>
      <c r="J6630">
        <v>1975</v>
      </c>
      <c r="K6630">
        <v>289</v>
      </c>
      <c r="L6630" s="1">
        <v>27683</v>
      </c>
      <c r="M6630">
        <v>0</v>
      </c>
      <c r="N6630">
        <v>1975</v>
      </c>
      <c r="O6630">
        <v>41516</v>
      </c>
    </row>
    <row r="6631" spans="4:15" x14ac:dyDescent="0.25">
      <c r="D6631" s="1"/>
      <c r="J6631">
        <v>1976</v>
      </c>
      <c r="K6631">
        <v>289</v>
      </c>
      <c r="L6631" s="1">
        <v>28048</v>
      </c>
      <c r="M6631">
        <v>0</v>
      </c>
      <c r="N6631">
        <v>1976</v>
      </c>
      <c r="O6631">
        <v>69491</v>
      </c>
    </row>
    <row r="6632" spans="4:15" x14ac:dyDescent="0.25">
      <c r="D6632" s="1"/>
      <c r="J6632">
        <v>1977</v>
      </c>
      <c r="K6632">
        <v>289</v>
      </c>
      <c r="L6632" t="s">
        <v>76</v>
      </c>
      <c r="M6632" t="s">
        <v>76</v>
      </c>
      <c r="N6632" t="s">
        <v>76</v>
      </c>
      <c r="O6632" t="s">
        <v>76</v>
      </c>
    </row>
    <row r="6633" spans="4:15" x14ac:dyDescent="0.25">
      <c r="D6633" s="1"/>
      <c r="J6633">
        <v>1978</v>
      </c>
      <c r="K6633">
        <v>289</v>
      </c>
      <c r="L6633" s="1">
        <v>28779</v>
      </c>
      <c r="M6633">
        <v>0</v>
      </c>
      <c r="N6633">
        <v>1978</v>
      </c>
      <c r="O6633">
        <v>67528</v>
      </c>
    </row>
    <row r="6634" spans="4:15" x14ac:dyDescent="0.25">
      <c r="D6634" s="1"/>
      <c r="J6634">
        <v>1979</v>
      </c>
      <c r="K6634">
        <v>289</v>
      </c>
      <c r="L6634" s="1">
        <v>29144</v>
      </c>
      <c r="M6634">
        <v>0</v>
      </c>
      <c r="N6634">
        <v>1979</v>
      </c>
      <c r="O6634">
        <v>79403</v>
      </c>
    </row>
    <row r="6635" spans="4:15" x14ac:dyDescent="0.25">
      <c r="D6635" s="1"/>
      <c r="J6635">
        <v>1980</v>
      </c>
      <c r="K6635">
        <v>289</v>
      </c>
      <c r="L6635" t="s">
        <v>76</v>
      </c>
      <c r="M6635" t="s">
        <v>76</v>
      </c>
      <c r="N6635" t="s">
        <v>76</v>
      </c>
      <c r="O6635" t="s">
        <v>76</v>
      </c>
    </row>
    <row r="6636" spans="4:15" x14ac:dyDescent="0.25">
      <c r="D6636" s="1"/>
      <c r="J6636">
        <v>1981</v>
      </c>
      <c r="K6636">
        <v>289</v>
      </c>
      <c r="L6636" s="1">
        <v>29875</v>
      </c>
      <c r="M6636">
        <v>0</v>
      </c>
      <c r="N6636">
        <v>1981</v>
      </c>
      <c r="O6636">
        <v>84033</v>
      </c>
    </row>
    <row r="6637" spans="4:15" x14ac:dyDescent="0.25">
      <c r="D6637" s="1"/>
      <c r="J6637">
        <v>1982</v>
      </c>
      <c r="K6637">
        <v>289</v>
      </c>
      <c r="L6637" t="s">
        <v>76</v>
      </c>
      <c r="M6637" t="s">
        <v>76</v>
      </c>
      <c r="N6637" t="s">
        <v>76</v>
      </c>
      <c r="O6637" t="s">
        <v>76</v>
      </c>
    </row>
    <row r="6638" spans="4:15" x14ac:dyDescent="0.25">
      <c r="D6638" s="1"/>
      <c r="J6638">
        <v>1983</v>
      </c>
      <c r="K6638">
        <v>289</v>
      </c>
      <c r="L6638" s="1">
        <v>30605</v>
      </c>
      <c r="M6638">
        <v>25</v>
      </c>
      <c r="N6638">
        <v>1983</v>
      </c>
      <c r="O6638">
        <v>131014</v>
      </c>
    </row>
    <row r="6639" spans="4:15" x14ac:dyDescent="0.25">
      <c r="D6639" s="1"/>
      <c r="J6639">
        <v>1984</v>
      </c>
      <c r="K6639">
        <v>289</v>
      </c>
      <c r="L6639" t="s">
        <v>76</v>
      </c>
      <c r="M6639" t="s">
        <v>76</v>
      </c>
      <c r="N6639" t="s">
        <v>76</v>
      </c>
      <c r="O6639" t="s">
        <v>76</v>
      </c>
    </row>
    <row r="6640" spans="4:15" x14ac:dyDescent="0.25">
      <c r="D6640" s="1"/>
      <c r="J6640">
        <v>1985</v>
      </c>
      <c r="K6640">
        <v>289</v>
      </c>
      <c r="L6640" s="1">
        <v>31336</v>
      </c>
      <c r="M6640">
        <v>0</v>
      </c>
      <c r="N6640">
        <v>1985</v>
      </c>
      <c r="O6640">
        <v>56147</v>
      </c>
    </row>
    <row r="6641" spans="4:15" x14ac:dyDescent="0.25">
      <c r="D6641" s="1"/>
      <c r="J6641">
        <v>1986</v>
      </c>
      <c r="K6641">
        <v>289</v>
      </c>
      <c r="L6641" s="1">
        <v>31701</v>
      </c>
      <c r="M6641">
        <v>9</v>
      </c>
      <c r="N6641">
        <v>1986</v>
      </c>
      <c r="O6641">
        <v>23392</v>
      </c>
    </row>
    <row r="6642" spans="4:15" x14ac:dyDescent="0.25">
      <c r="D6642" s="1"/>
      <c r="J6642">
        <v>1987</v>
      </c>
      <c r="K6642">
        <v>289</v>
      </c>
      <c r="L6642" s="1">
        <v>32066</v>
      </c>
      <c r="M6642">
        <v>2</v>
      </c>
      <c r="N6642">
        <v>1987</v>
      </c>
      <c r="O6642">
        <v>48545</v>
      </c>
    </row>
    <row r="6643" spans="4:15" x14ac:dyDescent="0.25">
      <c r="D6643" s="1"/>
      <c r="J6643">
        <v>1988</v>
      </c>
      <c r="K6643">
        <v>289</v>
      </c>
      <c r="L6643" s="1">
        <v>32431</v>
      </c>
      <c r="M6643">
        <v>36</v>
      </c>
      <c r="N6643">
        <v>1988</v>
      </c>
      <c r="O6643">
        <v>27065</v>
      </c>
    </row>
    <row r="6644" spans="4:15" x14ac:dyDescent="0.25">
      <c r="D6644" s="1"/>
      <c r="J6644">
        <v>1989</v>
      </c>
      <c r="K6644">
        <v>289</v>
      </c>
      <c r="L6644" s="1">
        <v>32797</v>
      </c>
      <c r="M6644">
        <v>1073</v>
      </c>
      <c r="N6644">
        <v>1989</v>
      </c>
      <c r="O6644">
        <v>138043</v>
      </c>
    </row>
    <row r="6645" spans="4:15" x14ac:dyDescent="0.25">
      <c r="D6645" s="1"/>
      <c r="J6645">
        <v>1990</v>
      </c>
      <c r="K6645">
        <v>289</v>
      </c>
      <c r="L6645" s="1">
        <v>33162</v>
      </c>
      <c r="M6645">
        <v>48</v>
      </c>
      <c r="N6645">
        <v>1990</v>
      </c>
      <c r="O6645">
        <v>59435</v>
      </c>
    </row>
    <row r="6646" spans="4:15" x14ac:dyDescent="0.25">
      <c r="D6646" s="1"/>
      <c r="J6646">
        <v>1991</v>
      </c>
      <c r="K6646">
        <v>289</v>
      </c>
      <c r="L6646" s="1">
        <v>33527</v>
      </c>
      <c r="M6646">
        <v>130</v>
      </c>
      <c r="N6646">
        <v>1991</v>
      </c>
      <c r="O6646">
        <v>46471</v>
      </c>
    </row>
    <row r="6647" spans="4:15" x14ac:dyDescent="0.25">
      <c r="D6647" s="1"/>
      <c r="J6647">
        <v>1992</v>
      </c>
      <c r="K6647">
        <v>289</v>
      </c>
      <c r="L6647" s="1">
        <v>33892</v>
      </c>
      <c r="M6647">
        <v>35</v>
      </c>
      <c r="N6647">
        <v>1992</v>
      </c>
      <c r="O6647">
        <v>95879.5</v>
      </c>
    </row>
    <row r="6648" spans="4:15" x14ac:dyDescent="0.25">
      <c r="D6648" s="1"/>
      <c r="J6648">
        <v>1993</v>
      </c>
      <c r="K6648">
        <v>289</v>
      </c>
      <c r="L6648" t="s">
        <v>76</v>
      </c>
      <c r="M6648" t="s">
        <v>76</v>
      </c>
      <c r="N6648" t="s">
        <v>76</v>
      </c>
      <c r="O6648" t="s">
        <v>76</v>
      </c>
    </row>
    <row r="6649" spans="4:15" x14ac:dyDescent="0.25">
      <c r="D6649" s="1"/>
      <c r="J6649">
        <v>1994</v>
      </c>
      <c r="K6649">
        <v>289</v>
      </c>
      <c r="L6649" t="s">
        <v>76</v>
      </c>
      <c r="M6649" t="s">
        <v>76</v>
      </c>
      <c r="N6649" t="s">
        <v>76</v>
      </c>
      <c r="O6649" t="s">
        <v>76</v>
      </c>
    </row>
    <row r="6650" spans="4:15" x14ac:dyDescent="0.25">
      <c r="D6650" s="1"/>
      <c r="J6650">
        <v>1995</v>
      </c>
      <c r="K6650">
        <v>289</v>
      </c>
      <c r="L6650" t="s">
        <v>76</v>
      </c>
      <c r="M6650" t="s">
        <v>76</v>
      </c>
      <c r="N6650" t="s">
        <v>76</v>
      </c>
      <c r="O6650" t="s">
        <v>76</v>
      </c>
    </row>
    <row r="6651" spans="4:15" x14ac:dyDescent="0.25">
      <c r="D6651" s="1"/>
      <c r="J6651">
        <v>1999</v>
      </c>
      <c r="K6651">
        <v>289</v>
      </c>
      <c r="L6651" s="1">
        <v>36449</v>
      </c>
      <c r="M6651">
        <v>983</v>
      </c>
      <c r="N6651">
        <v>1999</v>
      </c>
      <c r="O6651">
        <v>124088</v>
      </c>
    </row>
    <row r="6652" spans="4:15" x14ac:dyDescent="0.25">
      <c r="D6652" s="1"/>
      <c r="J6652">
        <v>2000</v>
      </c>
      <c r="K6652">
        <v>289</v>
      </c>
      <c r="L6652" s="1">
        <v>36814</v>
      </c>
      <c r="M6652">
        <v>0</v>
      </c>
      <c r="N6652">
        <v>2000</v>
      </c>
      <c r="O6652">
        <v>47064</v>
      </c>
    </row>
    <row r="6653" spans="4:15" x14ac:dyDescent="0.25">
      <c r="D6653" s="1"/>
      <c r="J6653">
        <v>2001</v>
      </c>
      <c r="K6653">
        <v>289</v>
      </c>
      <c r="L6653" t="s">
        <v>76</v>
      </c>
      <c r="M6653" t="s">
        <v>76</v>
      </c>
      <c r="N6653" t="s">
        <v>76</v>
      </c>
      <c r="O6653" t="s">
        <v>76</v>
      </c>
    </row>
    <row r="6654" spans="4:15" x14ac:dyDescent="0.25">
      <c r="D6654" s="1"/>
      <c r="J6654">
        <v>2002</v>
      </c>
      <c r="K6654">
        <v>289</v>
      </c>
      <c r="L6654" s="1">
        <v>37545</v>
      </c>
      <c r="M6654">
        <v>5</v>
      </c>
      <c r="N6654">
        <v>2002</v>
      </c>
      <c r="O6654">
        <v>64869</v>
      </c>
    </row>
    <row r="6655" spans="4:15" x14ac:dyDescent="0.25">
      <c r="D6655" s="1"/>
      <c r="J6655">
        <v>2003</v>
      </c>
      <c r="K6655">
        <v>289</v>
      </c>
      <c r="L6655" t="s">
        <v>76</v>
      </c>
      <c r="M6655" t="s">
        <v>76</v>
      </c>
      <c r="N6655" t="s">
        <v>76</v>
      </c>
      <c r="O6655" t="s">
        <v>76</v>
      </c>
    </row>
    <row r="6656" spans="4:15" x14ac:dyDescent="0.25">
      <c r="D6656" s="1"/>
      <c r="J6656">
        <v>2004</v>
      </c>
      <c r="K6656">
        <v>289</v>
      </c>
      <c r="L6656" t="s">
        <v>76</v>
      </c>
      <c r="M6656" t="s">
        <v>76</v>
      </c>
      <c r="N6656" t="s">
        <v>76</v>
      </c>
      <c r="O6656" t="s">
        <v>76</v>
      </c>
    </row>
    <row r="6657" spans="4:15" x14ac:dyDescent="0.25">
      <c r="D6657" s="1"/>
      <c r="J6657">
        <v>2005</v>
      </c>
      <c r="K6657">
        <v>289</v>
      </c>
      <c r="L6657" t="s">
        <v>76</v>
      </c>
      <c r="M6657" t="s">
        <v>76</v>
      </c>
      <c r="N6657" t="s">
        <v>76</v>
      </c>
      <c r="O6657" t="s">
        <v>76</v>
      </c>
    </row>
    <row r="6658" spans="4:15" x14ac:dyDescent="0.25">
      <c r="D6658" s="1"/>
      <c r="J6658">
        <v>2006</v>
      </c>
      <c r="K6658">
        <v>289</v>
      </c>
      <c r="L6658" t="s">
        <v>76</v>
      </c>
      <c r="M6658" t="s">
        <v>76</v>
      </c>
      <c r="N6658" t="s">
        <v>76</v>
      </c>
      <c r="O6658" t="s">
        <v>76</v>
      </c>
    </row>
    <row r="6659" spans="4:15" x14ac:dyDescent="0.25">
      <c r="D6659" s="1"/>
      <c r="J6659">
        <v>2007</v>
      </c>
      <c r="K6659">
        <v>289</v>
      </c>
      <c r="L6659" s="1">
        <v>39371</v>
      </c>
      <c r="M6659">
        <v>81</v>
      </c>
      <c r="N6659">
        <v>2007</v>
      </c>
      <c r="O6659">
        <v>21227</v>
      </c>
    </row>
    <row r="6660" spans="4:15" x14ac:dyDescent="0.25">
      <c r="D6660" s="1"/>
      <c r="J6660">
        <v>2008</v>
      </c>
      <c r="K6660">
        <v>289</v>
      </c>
      <c r="L6660" s="1">
        <v>39736</v>
      </c>
      <c r="M6660">
        <v>790</v>
      </c>
      <c r="N6660">
        <v>2008</v>
      </c>
      <c r="O6660">
        <v>63944</v>
      </c>
    </row>
    <row r="6661" spans="4:15" x14ac:dyDescent="0.25">
      <c r="D6661" s="1"/>
      <c r="J6661">
        <v>2009</v>
      </c>
      <c r="K6661">
        <v>289</v>
      </c>
      <c r="L6661" t="s">
        <v>76</v>
      </c>
      <c r="M6661" t="s">
        <v>76</v>
      </c>
      <c r="N6661" t="s">
        <v>76</v>
      </c>
      <c r="O6661" t="s">
        <v>76</v>
      </c>
    </row>
    <row r="6662" spans="4:15" x14ac:dyDescent="0.25">
      <c r="D6662" s="1"/>
      <c r="J6662">
        <v>2010</v>
      </c>
      <c r="K6662">
        <v>289</v>
      </c>
      <c r="L6662" s="1">
        <v>40467</v>
      </c>
      <c r="M6662">
        <v>305</v>
      </c>
      <c r="N6662">
        <v>2010</v>
      </c>
      <c r="O6662">
        <v>60659</v>
      </c>
    </row>
    <row r="6663" spans="4:15" x14ac:dyDescent="0.25">
      <c r="D6663" s="1"/>
      <c r="J6663">
        <v>2011</v>
      </c>
      <c r="K6663">
        <v>289</v>
      </c>
      <c r="L6663" s="1">
        <v>40832</v>
      </c>
      <c r="M6663">
        <v>51</v>
      </c>
      <c r="N6663">
        <v>2011</v>
      </c>
      <c r="O6663">
        <v>63628</v>
      </c>
    </row>
    <row r="6664" spans="4:15" x14ac:dyDescent="0.25">
      <c r="D6664" s="1"/>
      <c r="J6664">
        <v>2012</v>
      </c>
      <c r="K6664">
        <v>289</v>
      </c>
      <c r="L6664" t="s">
        <v>76</v>
      </c>
      <c r="M6664" t="s">
        <v>76</v>
      </c>
      <c r="N6664" t="s">
        <v>76</v>
      </c>
      <c r="O6664" t="s">
        <v>76</v>
      </c>
    </row>
    <row r="6665" spans="4:15" x14ac:dyDescent="0.25">
      <c r="D6665" s="1"/>
      <c r="J6665">
        <v>2013</v>
      </c>
      <c r="K6665">
        <v>289</v>
      </c>
      <c r="L6665" t="s">
        <v>76</v>
      </c>
      <c r="M6665" t="s">
        <v>76</v>
      </c>
      <c r="N6665" t="s">
        <v>76</v>
      </c>
      <c r="O6665" t="s">
        <v>76</v>
      </c>
    </row>
    <row r="6666" spans="4:15" x14ac:dyDescent="0.25">
      <c r="D6666" s="1"/>
      <c r="J6666">
        <v>2014</v>
      </c>
      <c r="K6666">
        <v>289</v>
      </c>
      <c r="L6666" s="1">
        <v>41928</v>
      </c>
      <c r="M6666">
        <v>321</v>
      </c>
      <c r="N6666">
        <v>2014</v>
      </c>
      <c r="O6666">
        <v>70470</v>
      </c>
    </row>
    <row r="6667" spans="4:15" x14ac:dyDescent="0.25">
      <c r="D6667" s="1"/>
      <c r="J6667">
        <v>2015</v>
      </c>
      <c r="K6667">
        <v>289</v>
      </c>
      <c r="L6667" t="s">
        <v>76</v>
      </c>
      <c r="M6667" t="s">
        <v>76</v>
      </c>
      <c r="N6667" t="s">
        <v>76</v>
      </c>
      <c r="O6667" t="s">
        <v>76</v>
      </c>
    </row>
    <row r="6668" spans="4:15" x14ac:dyDescent="0.25">
      <c r="D6668" s="1"/>
      <c r="J6668">
        <v>2016</v>
      </c>
      <c r="K6668">
        <v>289</v>
      </c>
      <c r="L6668" t="s">
        <v>76</v>
      </c>
      <c r="M6668" t="s">
        <v>76</v>
      </c>
      <c r="N6668" t="s">
        <v>76</v>
      </c>
      <c r="O6668" t="s">
        <v>76</v>
      </c>
    </row>
    <row r="6669" spans="4:15" x14ac:dyDescent="0.25">
      <c r="D6669" s="1"/>
      <c r="J6669">
        <v>2017</v>
      </c>
      <c r="K6669">
        <v>289</v>
      </c>
      <c r="L6669" t="s">
        <v>76</v>
      </c>
      <c r="M6669" t="s">
        <v>76</v>
      </c>
      <c r="N6669" t="s">
        <v>76</v>
      </c>
      <c r="O6669" t="s">
        <v>76</v>
      </c>
    </row>
    <row r="6670" spans="4:15" x14ac:dyDescent="0.25">
      <c r="D6670" s="1"/>
      <c r="J6670">
        <v>2018</v>
      </c>
      <c r="K6670">
        <v>289</v>
      </c>
      <c r="L6670" t="s">
        <v>76</v>
      </c>
      <c r="M6670" t="s">
        <v>76</v>
      </c>
      <c r="N6670" t="s">
        <v>76</v>
      </c>
      <c r="O6670" t="s">
        <v>76</v>
      </c>
    </row>
    <row r="6671" spans="4:15" x14ac:dyDescent="0.25">
      <c r="D6671" s="1"/>
      <c r="J6671">
        <v>2019</v>
      </c>
      <c r="K6671">
        <v>289</v>
      </c>
      <c r="L6671" t="s">
        <v>76</v>
      </c>
      <c r="M6671" t="s">
        <v>76</v>
      </c>
      <c r="N6671" t="s">
        <v>76</v>
      </c>
      <c r="O6671" t="s">
        <v>76</v>
      </c>
    </row>
    <row r="6672" spans="4:15" x14ac:dyDescent="0.25">
      <c r="D6672" s="1"/>
      <c r="J6672">
        <v>2020</v>
      </c>
      <c r="K6672">
        <v>289</v>
      </c>
      <c r="L6672" t="s">
        <v>76</v>
      </c>
      <c r="M6672" t="s">
        <v>76</v>
      </c>
      <c r="N6672" t="s">
        <v>76</v>
      </c>
      <c r="O6672" t="s">
        <v>76</v>
      </c>
    </row>
    <row r="6673" spans="4:15" x14ac:dyDescent="0.25">
      <c r="D6673" s="1"/>
      <c r="J6673">
        <v>2021</v>
      </c>
      <c r="K6673">
        <v>289</v>
      </c>
      <c r="L6673" t="s">
        <v>76</v>
      </c>
      <c r="M6673" t="s">
        <v>76</v>
      </c>
      <c r="N6673" t="s">
        <v>76</v>
      </c>
      <c r="O6673" t="s">
        <v>76</v>
      </c>
    </row>
    <row r="6674" spans="4:15" x14ac:dyDescent="0.25">
      <c r="D6674" s="1"/>
      <c r="J6674">
        <v>1971</v>
      </c>
      <c r="K6674">
        <v>290</v>
      </c>
      <c r="L6674" s="1">
        <v>26223</v>
      </c>
      <c r="M6674">
        <v>9</v>
      </c>
      <c r="N6674">
        <v>1971</v>
      </c>
      <c r="O6674">
        <v>48053</v>
      </c>
    </row>
    <row r="6675" spans="4:15" x14ac:dyDescent="0.25">
      <c r="D6675" s="1"/>
      <c r="J6675">
        <v>1972</v>
      </c>
      <c r="K6675">
        <v>290</v>
      </c>
      <c r="L6675" t="s">
        <v>76</v>
      </c>
      <c r="M6675" t="s">
        <v>76</v>
      </c>
      <c r="N6675" t="s">
        <v>76</v>
      </c>
      <c r="O6675" t="s">
        <v>76</v>
      </c>
    </row>
    <row r="6676" spans="4:15" x14ac:dyDescent="0.25">
      <c r="D6676" s="1"/>
      <c r="J6676">
        <v>1973</v>
      </c>
      <c r="K6676">
        <v>290</v>
      </c>
      <c r="L6676" t="s">
        <v>76</v>
      </c>
      <c r="M6676" t="s">
        <v>76</v>
      </c>
      <c r="N6676" t="s">
        <v>76</v>
      </c>
      <c r="O6676" t="s">
        <v>76</v>
      </c>
    </row>
    <row r="6677" spans="4:15" x14ac:dyDescent="0.25">
      <c r="D6677" s="1"/>
      <c r="J6677">
        <v>1974</v>
      </c>
      <c r="K6677">
        <v>290</v>
      </c>
      <c r="L6677" t="s">
        <v>76</v>
      </c>
      <c r="M6677" t="s">
        <v>76</v>
      </c>
      <c r="N6677" t="s">
        <v>76</v>
      </c>
      <c r="O6677" t="s">
        <v>76</v>
      </c>
    </row>
    <row r="6678" spans="4:15" x14ac:dyDescent="0.25">
      <c r="D6678" s="1"/>
      <c r="J6678">
        <v>1975</v>
      </c>
      <c r="K6678">
        <v>290</v>
      </c>
      <c r="L6678" s="1">
        <v>27684</v>
      </c>
      <c r="M6678">
        <v>0</v>
      </c>
      <c r="N6678">
        <v>1975</v>
      </c>
      <c r="O6678">
        <v>41516</v>
      </c>
    </row>
    <row r="6679" spans="4:15" x14ac:dyDescent="0.25">
      <c r="D6679" s="1"/>
      <c r="J6679">
        <v>1976</v>
      </c>
      <c r="K6679">
        <v>290</v>
      </c>
      <c r="L6679" s="1">
        <v>28049</v>
      </c>
      <c r="M6679">
        <v>180</v>
      </c>
      <c r="N6679">
        <v>1976</v>
      </c>
      <c r="O6679">
        <v>69671</v>
      </c>
    </row>
    <row r="6680" spans="4:15" x14ac:dyDescent="0.25">
      <c r="D6680" s="1"/>
      <c r="J6680">
        <v>1977</v>
      </c>
      <c r="K6680">
        <v>290</v>
      </c>
      <c r="L6680" t="s">
        <v>76</v>
      </c>
      <c r="M6680" t="s">
        <v>76</v>
      </c>
      <c r="N6680" t="s">
        <v>76</v>
      </c>
      <c r="O6680" t="s">
        <v>76</v>
      </c>
    </row>
    <row r="6681" spans="4:15" x14ac:dyDescent="0.25">
      <c r="D6681" s="1"/>
      <c r="J6681">
        <v>1978</v>
      </c>
      <c r="K6681">
        <v>290</v>
      </c>
      <c r="L6681" s="1">
        <v>28780</v>
      </c>
      <c r="M6681">
        <v>0</v>
      </c>
      <c r="N6681">
        <v>1978</v>
      </c>
      <c r="O6681">
        <v>67528</v>
      </c>
    </row>
    <row r="6682" spans="4:15" x14ac:dyDescent="0.25">
      <c r="D6682" s="1"/>
      <c r="J6682">
        <v>1979</v>
      </c>
      <c r="K6682">
        <v>290</v>
      </c>
      <c r="L6682" s="1">
        <v>29145</v>
      </c>
      <c r="M6682">
        <v>2</v>
      </c>
      <c r="N6682">
        <v>1979</v>
      </c>
      <c r="O6682">
        <v>79405</v>
      </c>
    </row>
    <row r="6683" spans="4:15" x14ac:dyDescent="0.25">
      <c r="D6683" s="1"/>
      <c r="J6683">
        <v>1980</v>
      </c>
      <c r="K6683">
        <v>290</v>
      </c>
      <c r="L6683" t="s">
        <v>76</v>
      </c>
      <c r="M6683" t="s">
        <v>76</v>
      </c>
      <c r="N6683" t="s">
        <v>76</v>
      </c>
      <c r="O6683" t="s">
        <v>76</v>
      </c>
    </row>
    <row r="6684" spans="4:15" x14ac:dyDescent="0.25">
      <c r="D6684" s="1"/>
      <c r="J6684">
        <v>1981</v>
      </c>
      <c r="K6684">
        <v>290</v>
      </c>
      <c r="L6684" s="1">
        <v>29876</v>
      </c>
      <c r="M6684">
        <v>35</v>
      </c>
      <c r="N6684">
        <v>1981</v>
      </c>
      <c r="O6684">
        <v>84068</v>
      </c>
    </row>
    <row r="6685" spans="4:15" x14ac:dyDescent="0.25">
      <c r="D6685" s="1"/>
      <c r="J6685">
        <v>1982</v>
      </c>
      <c r="K6685">
        <v>290</v>
      </c>
      <c r="L6685" t="s">
        <v>76</v>
      </c>
      <c r="M6685" t="s">
        <v>76</v>
      </c>
      <c r="N6685" t="s">
        <v>76</v>
      </c>
      <c r="O6685" t="s">
        <v>76</v>
      </c>
    </row>
    <row r="6686" spans="4:15" x14ac:dyDescent="0.25">
      <c r="D6686" s="1"/>
      <c r="J6686">
        <v>1983</v>
      </c>
      <c r="K6686">
        <v>290</v>
      </c>
      <c r="L6686" s="1">
        <v>30606</v>
      </c>
      <c r="M6686">
        <v>32</v>
      </c>
      <c r="N6686">
        <v>1983</v>
      </c>
      <c r="O6686">
        <v>131046</v>
      </c>
    </row>
    <row r="6687" spans="4:15" x14ac:dyDescent="0.25">
      <c r="D6687" s="1"/>
      <c r="J6687">
        <v>1984</v>
      </c>
      <c r="K6687">
        <v>290</v>
      </c>
      <c r="L6687" t="s">
        <v>76</v>
      </c>
      <c r="M6687" t="s">
        <v>76</v>
      </c>
      <c r="N6687" t="s">
        <v>76</v>
      </c>
      <c r="O6687" t="s">
        <v>76</v>
      </c>
    </row>
    <row r="6688" spans="4:15" x14ac:dyDescent="0.25">
      <c r="D6688" s="1"/>
      <c r="J6688">
        <v>1985</v>
      </c>
      <c r="K6688">
        <v>290</v>
      </c>
      <c r="L6688" s="1">
        <v>31337</v>
      </c>
      <c r="M6688">
        <v>0</v>
      </c>
      <c r="N6688">
        <v>1985</v>
      </c>
      <c r="O6688">
        <v>56147</v>
      </c>
    </row>
    <row r="6689" spans="4:15" x14ac:dyDescent="0.25">
      <c r="D6689" s="1"/>
      <c r="J6689">
        <v>1986</v>
      </c>
      <c r="K6689">
        <v>290</v>
      </c>
      <c r="L6689" s="1">
        <v>31702</v>
      </c>
      <c r="M6689">
        <v>2</v>
      </c>
      <c r="N6689">
        <v>1986</v>
      </c>
      <c r="O6689">
        <v>23394</v>
      </c>
    </row>
    <row r="6690" spans="4:15" x14ac:dyDescent="0.25">
      <c r="D6690" s="1"/>
      <c r="J6690">
        <v>1987</v>
      </c>
      <c r="K6690">
        <v>290</v>
      </c>
      <c r="L6690" s="1">
        <v>32067</v>
      </c>
      <c r="M6690">
        <v>17</v>
      </c>
      <c r="N6690">
        <v>1987</v>
      </c>
      <c r="O6690">
        <v>48562</v>
      </c>
    </row>
    <row r="6691" spans="4:15" x14ac:dyDescent="0.25">
      <c r="D6691" s="1"/>
      <c r="J6691">
        <v>1988</v>
      </c>
      <c r="K6691">
        <v>290</v>
      </c>
      <c r="L6691" s="1">
        <v>32432</v>
      </c>
      <c r="M6691">
        <v>22</v>
      </c>
      <c r="N6691">
        <v>1988</v>
      </c>
      <c r="O6691">
        <v>27087</v>
      </c>
    </row>
    <row r="6692" spans="4:15" x14ac:dyDescent="0.25">
      <c r="D6692" s="1"/>
      <c r="J6692">
        <v>1989</v>
      </c>
      <c r="K6692">
        <v>290</v>
      </c>
      <c r="L6692" s="1">
        <v>32798</v>
      </c>
      <c r="M6692">
        <v>1051</v>
      </c>
      <c r="N6692">
        <v>1989</v>
      </c>
      <c r="O6692">
        <v>139094</v>
      </c>
    </row>
    <row r="6693" spans="4:15" x14ac:dyDescent="0.25">
      <c r="D6693" s="1"/>
      <c r="J6693">
        <v>1990</v>
      </c>
      <c r="K6693">
        <v>290</v>
      </c>
      <c r="L6693" s="1">
        <v>33163</v>
      </c>
      <c r="M6693">
        <v>22</v>
      </c>
      <c r="N6693">
        <v>1990</v>
      </c>
      <c r="O6693">
        <v>59457</v>
      </c>
    </row>
    <row r="6694" spans="4:15" x14ac:dyDescent="0.25">
      <c r="D6694" s="1"/>
      <c r="J6694">
        <v>1991</v>
      </c>
      <c r="K6694">
        <v>290</v>
      </c>
      <c r="L6694" s="1">
        <v>33528</v>
      </c>
      <c r="M6694">
        <v>2</v>
      </c>
      <c r="N6694">
        <v>1991</v>
      </c>
      <c r="O6694">
        <v>46473</v>
      </c>
    </row>
    <row r="6695" spans="4:15" x14ac:dyDescent="0.25">
      <c r="D6695" s="1"/>
      <c r="J6695">
        <v>1992</v>
      </c>
      <c r="K6695">
        <v>290</v>
      </c>
      <c r="L6695" t="s">
        <v>76</v>
      </c>
      <c r="M6695" t="s">
        <v>76</v>
      </c>
      <c r="N6695" t="s">
        <v>76</v>
      </c>
      <c r="O6695" t="s">
        <v>76</v>
      </c>
    </row>
    <row r="6696" spans="4:15" x14ac:dyDescent="0.25">
      <c r="D6696" s="1"/>
      <c r="J6696">
        <v>1993</v>
      </c>
      <c r="K6696">
        <v>290</v>
      </c>
      <c r="L6696" t="s">
        <v>76</v>
      </c>
      <c r="M6696" t="s">
        <v>76</v>
      </c>
      <c r="N6696" t="s">
        <v>76</v>
      </c>
      <c r="O6696" t="s">
        <v>76</v>
      </c>
    </row>
    <row r="6697" spans="4:15" x14ac:dyDescent="0.25">
      <c r="D6697" s="1"/>
      <c r="J6697">
        <v>1994</v>
      </c>
      <c r="K6697">
        <v>290</v>
      </c>
      <c r="L6697" t="s">
        <v>76</v>
      </c>
      <c r="M6697" t="s">
        <v>76</v>
      </c>
      <c r="N6697" t="s">
        <v>76</v>
      </c>
      <c r="O6697" t="s">
        <v>76</v>
      </c>
    </row>
    <row r="6698" spans="4:15" x14ac:dyDescent="0.25">
      <c r="D6698" s="1"/>
      <c r="J6698">
        <v>1995</v>
      </c>
      <c r="K6698">
        <v>290</v>
      </c>
      <c r="L6698" t="s">
        <v>76</v>
      </c>
      <c r="M6698" t="s">
        <v>76</v>
      </c>
      <c r="N6698" t="s">
        <v>76</v>
      </c>
      <c r="O6698" t="s">
        <v>76</v>
      </c>
    </row>
    <row r="6699" spans="4:15" x14ac:dyDescent="0.25">
      <c r="D6699" s="1"/>
      <c r="J6699">
        <v>1999</v>
      </c>
      <c r="K6699">
        <v>290</v>
      </c>
      <c r="L6699" s="1">
        <v>36450</v>
      </c>
      <c r="M6699">
        <v>802</v>
      </c>
      <c r="N6699">
        <v>1999</v>
      </c>
      <c r="O6699">
        <v>124890</v>
      </c>
    </row>
    <row r="6700" spans="4:15" x14ac:dyDescent="0.25">
      <c r="D6700" s="1"/>
      <c r="J6700">
        <v>2000</v>
      </c>
      <c r="K6700">
        <v>290</v>
      </c>
      <c r="L6700" s="1">
        <v>36815</v>
      </c>
      <c r="M6700">
        <v>13</v>
      </c>
      <c r="N6700">
        <v>2000</v>
      </c>
      <c r="O6700">
        <v>47077</v>
      </c>
    </row>
    <row r="6701" spans="4:15" x14ac:dyDescent="0.25">
      <c r="D6701" s="1"/>
      <c r="J6701">
        <v>2001</v>
      </c>
      <c r="K6701">
        <v>290</v>
      </c>
      <c r="L6701" t="s">
        <v>76</v>
      </c>
      <c r="M6701" t="s">
        <v>76</v>
      </c>
      <c r="N6701" t="s">
        <v>76</v>
      </c>
      <c r="O6701" t="s">
        <v>76</v>
      </c>
    </row>
    <row r="6702" spans="4:15" x14ac:dyDescent="0.25">
      <c r="D6702" s="1"/>
      <c r="J6702">
        <v>2002</v>
      </c>
      <c r="K6702">
        <v>290</v>
      </c>
      <c r="L6702" s="1">
        <v>37546</v>
      </c>
      <c r="M6702">
        <v>216</v>
      </c>
      <c r="N6702">
        <v>2002</v>
      </c>
      <c r="O6702">
        <v>65085</v>
      </c>
    </row>
    <row r="6703" spans="4:15" x14ac:dyDescent="0.25">
      <c r="D6703" s="1"/>
      <c r="J6703">
        <v>2003</v>
      </c>
      <c r="K6703">
        <v>290</v>
      </c>
      <c r="L6703" t="s">
        <v>76</v>
      </c>
      <c r="M6703" t="s">
        <v>76</v>
      </c>
      <c r="N6703" t="s">
        <v>76</v>
      </c>
      <c r="O6703" t="s">
        <v>76</v>
      </c>
    </row>
    <row r="6704" spans="4:15" x14ac:dyDescent="0.25">
      <c r="D6704" s="1"/>
      <c r="J6704">
        <v>2004</v>
      </c>
      <c r="K6704">
        <v>290</v>
      </c>
      <c r="L6704" t="s">
        <v>76</v>
      </c>
      <c r="M6704" t="s">
        <v>76</v>
      </c>
      <c r="N6704" t="s">
        <v>76</v>
      </c>
      <c r="O6704" t="s">
        <v>76</v>
      </c>
    </row>
    <row r="6705" spans="4:15" x14ac:dyDescent="0.25">
      <c r="D6705" s="1"/>
      <c r="J6705">
        <v>2005</v>
      </c>
      <c r="K6705">
        <v>290</v>
      </c>
      <c r="L6705" t="s">
        <v>76</v>
      </c>
      <c r="M6705" t="s">
        <v>76</v>
      </c>
      <c r="N6705" t="s">
        <v>76</v>
      </c>
      <c r="O6705" t="s">
        <v>76</v>
      </c>
    </row>
    <row r="6706" spans="4:15" x14ac:dyDescent="0.25">
      <c r="D6706" s="1"/>
      <c r="J6706">
        <v>2006</v>
      </c>
      <c r="K6706">
        <v>290</v>
      </c>
      <c r="L6706" t="s">
        <v>76</v>
      </c>
      <c r="M6706" t="s">
        <v>76</v>
      </c>
      <c r="N6706" t="s">
        <v>76</v>
      </c>
      <c r="O6706" t="s">
        <v>76</v>
      </c>
    </row>
    <row r="6707" spans="4:15" x14ac:dyDescent="0.25">
      <c r="D6707" s="1"/>
      <c r="J6707">
        <v>2007</v>
      </c>
      <c r="K6707">
        <v>290</v>
      </c>
      <c r="L6707" s="1">
        <v>39372</v>
      </c>
      <c r="M6707">
        <v>9</v>
      </c>
      <c r="N6707">
        <v>2007</v>
      </c>
      <c r="O6707">
        <v>21236</v>
      </c>
    </row>
    <row r="6708" spans="4:15" x14ac:dyDescent="0.25">
      <c r="D6708" s="1"/>
      <c r="J6708">
        <v>2008</v>
      </c>
      <c r="K6708">
        <v>290</v>
      </c>
      <c r="L6708" s="1">
        <v>39737</v>
      </c>
      <c r="M6708">
        <v>853</v>
      </c>
      <c r="N6708">
        <v>2008</v>
      </c>
      <c r="O6708">
        <v>64797</v>
      </c>
    </row>
    <row r="6709" spans="4:15" x14ac:dyDescent="0.25">
      <c r="D6709" s="1"/>
      <c r="J6709">
        <v>2009</v>
      </c>
      <c r="K6709">
        <v>290</v>
      </c>
      <c r="L6709" t="s">
        <v>76</v>
      </c>
      <c r="M6709" t="s">
        <v>76</v>
      </c>
      <c r="N6709" t="s">
        <v>76</v>
      </c>
      <c r="O6709" t="s">
        <v>76</v>
      </c>
    </row>
    <row r="6710" spans="4:15" x14ac:dyDescent="0.25">
      <c r="D6710" s="1"/>
      <c r="J6710">
        <v>2010</v>
      </c>
      <c r="K6710">
        <v>290</v>
      </c>
      <c r="L6710" s="1">
        <v>40468</v>
      </c>
      <c r="M6710">
        <v>307</v>
      </c>
      <c r="N6710">
        <v>2010</v>
      </c>
      <c r="O6710">
        <v>60966</v>
      </c>
    </row>
    <row r="6711" spans="4:15" x14ac:dyDescent="0.25">
      <c r="D6711" s="1"/>
      <c r="J6711">
        <v>2011</v>
      </c>
      <c r="K6711">
        <v>290</v>
      </c>
      <c r="L6711" t="s">
        <v>76</v>
      </c>
      <c r="M6711" t="s">
        <v>76</v>
      </c>
      <c r="N6711" t="s">
        <v>76</v>
      </c>
      <c r="O6711" t="s">
        <v>76</v>
      </c>
    </row>
    <row r="6712" spans="4:15" x14ac:dyDescent="0.25">
      <c r="D6712" s="1"/>
      <c r="J6712">
        <v>2012</v>
      </c>
      <c r="K6712">
        <v>290</v>
      </c>
      <c r="L6712" t="s">
        <v>76</v>
      </c>
      <c r="M6712" t="s">
        <v>76</v>
      </c>
      <c r="N6712" t="s">
        <v>76</v>
      </c>
      <c r="O6712" t="s">
        <v>76</v>
      </c>
    </row>
    <row r="6713" spans="4:15" x14ac:dyDescent="0.25">
      <c r="D6713" s="1"/>
      <c r="J6713">
        <v>2013</v>
      </c>
      <c r="K6713">
        <v>290</v>
      </c>
      <c r="L6713" t="s">
        <v>76</v>
      </c>
      <c r="M6713" t="s">
        <v>76</v>
      </c>
      <c r="N6713" t="s">
        <v>76</v>
      </c>
      <c r="O6713" t="s">
        <v>76</v>
      </c>
    </row>
    <row r="6714" spans="4:15" x14ac:dyDescent="0.25">
      <c r="D6714" s="1"/>
      <c r="J6714">
        <v>2014</v>
      </c>
      <c r="K6714">
        <v>290</v>
      </c>
      <c r="L6714" t="s">
        <v>76</v>
      </c>
      <c r="M6714" t="s">
        <v>76</v>
      </c>
      <c r="N6714" t="s">
        <v>76</v>
      </c>
      <c r="O6714" t="s">
        <v>76</v>
      </c>
    </row>
    <row r="6715" spans="4:15" x14ac:dyDescent="0.25">
      <c r="D6715" s="1"/>
      <c r="J6715">
        <v>2015</v>
      </c>
      <c r="K6715">
        <v>290</v>
      </c>
      <c r="L6715" t="s">
        <v>76</v>
      </c>
      <c r="M6715" t="s">
        <v>76</v>
      </c>
      <c r="N6715" t="s">
        <v>76</v>
      </c>
      <c r="O6715" t="s">
        <v>76</v>
      </c>
    </row>
    <row r="6716" spans="4:15" x14ac:dyDescent="0.25">
      <c r="D6716" s="1"/>
      <c r="J6716">
        <v>2016</v>
      </c>
      <c r="K6716">
        <v>290</v>
      </c>
      <c r="L6716" t="s">
        <v>76</v>
      </c>
      <c r="M6716" t="s">
        <v>76</v>
      </c>
      <c r="N6716" t="s">
        <v>76</v>
      </c>
      <c r="O6716" t="s">
        <v>76</v>
      </c>
    </row>
    <row r="6717" spans="4:15" x14ac:dyDescent="0.25">
      <c r="D6717" s="1"/>
      <c r="J6717">
        <v>2017</v>
      </c>
      <c r="K6717">
        <v>290</v>
      </c>
      <c r="L6717" t="s">
        <v>76</v>
      </c>
      <c r="M6717" t="s">
        <v>76</v>
      </c>
      <c r="N6717" t="s">
        <v>76</v>
      </c>
      <c r="O6717" t="s">
        <v>76</v>
      </c>
    </row>
    <row r="6718" spans="4:15" x14ac:dyDescent="0.25">
      <c r="D6718" s="1"/>
      <c r="J6718">
        <v>2018</v>
      </c>
      <c r="K6718">
        <v>290</v>
      </c>
      <c r="L6718" t="s">
        <v>76</v>
      </c>
      <c r="M6718" t="s">
        <v>76</v>
      </c>
      <c r="N6718" t="s">
        <v>76</v>
      </c>
      <c r="O6718" t="s">
        <v>76</v>
      </c>
    </row>
    <row r="6719" spans="4:15" x14ac:dyDescent="0.25">
      <c r="D6719" s="1"/>
      <c r="J6719">
        <v>2019</v>
      </c>
      <c r="K6719">
        <v>290</v>
      </c>
      <c r="L6719" t="s">
        <v>76</v>
      </c>
      <c r="M6719" t="s">
        <v>76</v>
      </c>
      <c r="N6719" t="s">
        <v>76</v>
      </c>
      <c r="O6719" t="s">
        <v>76</v>
      </c>
    </row>
    <row r="6720" spans="4:15" x14ac:dyDescent="0.25">
      <c r="D6720" s="1"/>
      <c r="J6720">
        <v>2020</v>
      </c>
      <c r="K6720">
        <v>290</v>
      </c>
      <c r="L6720" t="s">
        <v>76</v>
      </c>
      <c r="M6720" t="s">
        <v>76</v>
      </c>
      <c r="N6720" t="s">
        <v>76</v>
      </c>
      <c r="O6720" t="s">
        <v>76</v>
      </c>
    </row>
    <row r="6721" spans="4:15" x14ac:dyDescent="0.25">
      <c r="D6721" s="1"/>
      <c r="J6721">
        <v>2021</v>
      </c>
      <c r="K6721">
        <v>290</v>
      </c>
      <c r="L6721" t="s">
        <v>76</v>
      </c>
      <c r="M6721" t="s">
        <v>76</v>
      </c>
      <c r="N6721" t="s">
        <v>76</v>
      </c>
      <c r="O6721" t="s">
        <v>76</v>
      </c>
    </row>
    <row r="6722" spans="4:15" x14ac:dyDescent="0.25">
      <c r="D6722" s="1"/>
      <c r="J6722">
        <v>1971</v>
      </c>
      <c r="K6722">
        <v>291</v>
      </c>
      <c r="L6722" s="1">
        <v>26224</v>
      </c>
      <c r="M6722">
        <v>4</v>
      </c>
      <c r="N6722">
        <v>1971</v>
      </c>
      <c r="O6722">
        <v>48057</v>
      </c>
    </row>
    <row r="6723" spans="4:15" x14ac:dyDescent="0.25">
      <c r="D6723" s="1"/>
      <c r="J6723">
        <v>1972</v>
      </c>
      <c r="K6723">
        <v>291</v>
      </c>
      <c r="L6723" t="s">
        <v>76</v>
      </c>
      <c r="M6723" t="s">
        <v>76</v>
      </c>
      <c r="N6723" t="s">
        <v>76</v>
      </c>
      <c r="O6723" t="s">
        <v>76</v>
      </c>
    </row>
    <row r="6724" spans="4:15" x14ac:dyDescent="0.25">
      <c r="D6724" s="1"/>
      <c r="J6724">
        <v>1973</v>
      </c>
      <c r="K6724">
        <v>291</v>
      </c>
      <c r="L6724" t="s">
        <v>76</v>
      </c>
      <c r="M6724" t="s">
        <v>76</v>
      </c>
      <c r="N6724" t="s">
        <v>76</v>
      </c>
      <c r="O6724" t="s">
        <v>76</v>
      </c>
    </row>
    <row r="6725" spans="4:15" x14ac:dyDescent="0.25">
      <c r="D6725" s="1"/>
      <c r="J6725">
        <v>1974</v>
      </c>
      <c r="K6725">
        <v>291</v>
      </c>
      <c r="L6725" t="s">
        <v>76</v>
      </c>
      <c r="M6725" t="s">
        <v>76</v>
      </c>
      <c r="N6725" t="s">
        <v>76</v>
      </c>
      <c r="O6725" t="s">
        <v>76</v>
      </c>
    </row>
    <row r="6726" spans="4:15" x14ac:dyDescent="0.25">
      <c r="D6726" s="1"/>
      <c r="J6726">
        <v>1975</v>
      </c>
      <c r="K6726">
        <v>291</v>
      </c>
      <c r="L6726" s="1">
        <v>27685</v>
      </c>
      <c r="M6726">
        <v>0</v>
      </c>
      <c r="N6726">
        <v>1975</v>
      </c>
      <c r="O6726">
        <v>41516</v>
      </c>
    </row>
    <row r="6727" spans="4:15" x14ac:dyDescent="0.25">
      <c r="D6727" s="1"/>
      <c r="J6727">
        <v>1976</v>
      </c>
      <c r="K6727">
        <v>291</v>
      </c>
      <c r="L6727" s="1">
        <v>28050</v>
      </c>
      <c r="M6727">
        <v>5</v>
      </c>
      <c r="N6727">
        <v>1976</v>
      </c>
      <c r="O6727">
        <v>69676</v>
      </c>
    </row>
    <row r="6728" spans="4:15" x14ac:dyDescent="0.25">
      <c r="D6728" s="1"/>
      <c r="J6728">
        <v>1977</v>
      </c>
      <c r="K6728">
        <v>291</v>
      </c>
      <c r="L6728" t="s">
        <v>76</v>
      </c>
      <c r="M6728" t="s">
        <v>76</v>
      </c>
      <c r="N6728" t="s">
        <v>76</v>
      </c>
      <c r="O6728" t="s">
        <v>76</v>
      </c>
    </row>
    <row r="6729" spans="4:15" x14ac:dyDescent="0.25">
      <c r="D6729" s="1"/>
      <c r="J6729">
        <v>1978</v>
      </c>
      <c r="K6729">
        <v>291</v>
      </c>
      <c r="L6729" s="1">
        <v>28781</v>
      </c>
      <c r="M6729">
        <v>0</v>
      </c>
      <c r="N6729">
        <v>1978</v>
      </c>
      <c r="O6729">
        <v>67528</v>
      </c>
    </row>
    <row r="6730" spans="4:15" x14ac:dyDescent="0.25">
      <c r="D6730" s="1"/>
      <c r="J6730">
        <v>1979</v>
      </c>
      <c r="K6730">
        <v>291</v>
      </c>
      <c r="L6730" s="1">
        <v>29146</v>
      </c>
      <c r="M6730">
        <v>0</v>
      </c>
      <c r="N6730">
        <v>1979</v>
      </c>
      <c r="O6730">
        <v>79405</v>
      </c>
    </row>
    <row r="6731" spans="4:15" x14ac:dyDescent="0.25">
      <c r="D6731" s="1"/>
      <c r="J6731">
        <v>1980</v>
      </c>
      <c r="K6731">
        <v>291</v>
      </c>
      <c r="L6731" t="s">
        <v>76</v>
      </c>
      <c r="M6731" t="s">
        <v>76</v>
      </c>
      <c r="N6731" t="s">
        <v>76</v>
      </c>
      <c r="O6731" t="s">
        <v>76</v>
      </c>
    </row>
    <row r="6732" spans="4:15" x14ac:dyDescent="0.25">
      <c r="D6732" s="1"/>
      <c r="J6732">
        <v>1981</v>
      </c>
      <c r="K6732">
        <v>291</v>
      </c>
      <c r="L6732" s="1">
        <v>29877</v>
      </c>
      <c r="M6732">
        <v>0</v>
      </c>
      <c r="N6732">
        <v>1981</v>
      </c>
      <c r="O6732">
        <v>84068</v>
      </c>
    </row>
    <row r="6733" spans="4:15" x14ac:dyDescent="0.25">
      <c r="D6733" s="1"/>
      <c r="J6733">
        <v>1982</v>
      </c>
      <c r="K6733">
        <v>291</v>
      </c>
      <c r="L6733" t="s">
        <v>76</v>
      </c>
      <c r="M6733" t="s">
        <v>76</v>
      </c>
      <c r="N6733" t="s">
        <v>76</v>
      </c>
      <c r="O6733" t="s">
        <v>76</v>
      </c>
    </row>
    <row r="6734" spans="4:15" x14ac:dyDescent="0.25">
      <c r="D6734" s="1"/>
      <c r="J6734">
        <v>1983</v>
      </c>
      <c r="K6734">
        <v>291</v>
      </c>
      <c r="L6734" s="1">
        <v>30607</v>
      </c>
      <c r="M6734">
        <v>0</v>
      </c>
      <c r="N6734">
        <v>1983</v>
      </c>
      <c r="O6734">
        <v>131046</v>
      </c>
    </row>
    <row r="6735" spans="4:15" x14ac:dyDescent="0.25">
      <c r="D6735" s="1"/>
      <c r="J6735">
        <v>1984</v>
      </c>
      <c r="K6735">
        <v>291</v>
      </c>
      <c r="L6735" t="s">
        <v>76</v>
      </c>
      <c r="M6735" t="s">
        <v>76</v>
      </c>
      <c r="N6735" t="s">
        <v>76</v>
      </c>
      <c r="O6735" t="s">
        <v>76</v>
      </c>
    </row>
    <row r="6736" spans="4:15" x14ac:dyDescent="0.25">
      <c r="D6736" s="1"/>
      <c r="J6736">
        <v>1985</v>
      </c>
      <c r="K6736">
        <v>291</v>
      </c>
      <c r="L6736" s="1">
        <v>31338</v>
      </c>
      <c r="M6736">
        <v>0</v>
      </c>
      <c r="N6736">
        <v>1985</v>
      </c>
      <c r="O6736">
        <v>56147</v>
      </c>
    </row>
    <row r="6737" spans="4:15" x14ac:dyDescent="0.25">
      <c r="D6737" s="1"/>
      <c r="J6737">
        <v>1986</v>
      </c>
      <c r="K6737">
        <v>291</v>
      </c>
      <c r="L6737" s="1">
        <v>31703</v>
      </c>
      <c r="M6737">
        <v>1</v>
      </c>
      <c r="N6737">
        <v>1986</v>
      </c>
      <c r="O6737">
        <v>23395</v>
      </c>
    </row>
    <row r="6738" spans="4:15" x14ac:dyDescent="0.25">
      <c r="D6738" s="1"/>
      <c r="J6738">
        <v>1987</v>
      </c>
      <c r="K6738">
        <v>291</v>
      </c>
      <c r="L6738" s="1">
        <v>32068</v>
      </c>
      <c r="M6738">
        <v>1</v>
      </c>
      <c r="N6738">
        <v>1987</v>
      </c>
      <c r="O6738">
        <v>48563</v>
      </c>
    </row>
    <row r="6739" spans="4:15" x14ac:dyDescent="0.25">
      <c r="D6739" s="1"/>
      <c r="J6739">
        <v>1988</v>
      </c>
      <c r="K6739">
        <v>291</v>
      </c>
      <c r="L6739" s="1">
        <v>32433</v>
      </c>
      <c r="M6739">
        <v>25</v>
      </c>
      <c r="N6739">
        <v>1988</v>
      </c>
      <c r="O6739">
        <v>27112</v>
      </c>
    </row>
    <row r="6740" spans="4:15" x14ac:dyDescent="0.25">
      <c r="D6740" s="1"/>
      <c r="J6740">
        <v>1989</v>
      </c>
      <c r="K6740">
        <v>291</v>
      </c>
      <c r="L6740" s="1">
        <v>32799</v>
      </c>
      <c r="M6740">
        <v>365</v>
      </c>
      <c r="N6740">
        <v>1989</v>
      </c>
      <c r="O6740">
        <v>139459</v>
      </c>
    </row>
    <row r="6741" spans="4:15" x14ac:dyDescent="0.25">
      <c r="D6741" s="1"/>
      <c r="J6741">
        <v>1990</v>
      </c>
      <c r="K6741">
        <v>291</v>
      </c>
      <c r="L6741" s="1">
        <v>33164</v>
      </c>
      <c r="M6741">
        <v>22</v>
      </c>
      <c r="N6741">
        <v>1990</v>
      </c>
      <c r="O6741">
        <v>59479</v>
      </c>
    </row>
    <row r="6742" spans="4:15" x14ac:dyDescent="0.25">
      <c r="D6742" s="1"/>
      <c r="J6742">
        <v>1991</v>
      </c>
      <c r="K6742">
        <v>291</v>
      </c>
      <c r="L6742" s="1">
        <v>33529</v>
      </c>
      <c r="M6742">
        <v>11</v>
      </c>
      <c r="N6742">
        <v>1991</v>
      </c>
      <c r="O6742">
        <v>46484</v>
      </c>
    </row>
    <row r="6743" spans="4:15" x14ac:dyDescent="0.25">
      <c r="D6743" s="1"/>
      <c r="J6743">
        <v>1992</v>
      </c>
      <c r="K6743">
        <v>291</v>
      </c>
      <c r="L6743" t="s">
        <v>76</v>
      </c>
      <c r="M6743" t="s">
        <v>76</v>
      </c>
      <c r="N6743" t="s">
        <v>76</v>
      </c>
      <c r="O6743" t="s">
        <v>76</v>
      </c>
    </row>
    <row r="6744" spans="4:15" x14ac:dyDescent="0.25">
      <c r="D6744" s="1"/>
      <c r="J6744">
        <v>1993</v>
      </c>
      <c r="K6744">
        <v>291</v>
      </c>
      <c r="L6744" t="s">
        <v>76</v>
      </c>
      <c r="M6744" t="s">
        <v>76</v>
      </c>
      <c r="N6744" t="s">
        <v>76</v>
      </c>
      <c r="O6744" t="s">
        <v>76</v>
      </c>
    </row>
    <row r="6745" spans="4:15" x14ac:dyDescent="0.25">
      <c r="D6745" s="1"/>
      <c r="J6745">
        <v>1994</v>
      </c>
      <c r="K6745">
        <v>291</v>
      </c>
      <c r="L6745" t="s">
        <v>76</v>
      </c>
      <c r="M6745" t="s">
        <v>76</v>
      </c>
      <c r="N6745" t="s">
        <v>76</v>
      </c>
      <c r="O6745" t="s">
        <v>76</v>
      </c>
    </row>
    <row r="6746" spans="4:15" x14ac:dyDescent="0.25">
      <c r="D6746" s="1"/>
      <c r="J6746">
        <v>1995</v>
      </c>
      <c r="K6746">
        <v>291</v>
      </c>
      <c r="L6746" t="s">
        <v>76</v>
      </c>
      <c r="M6746" t="s">
        <v>76</v>
      </c>
      <c r="N6746" t="s">
        <v>76</v>
      </c>
      <c r="O6746" t="s">
        <v>76</v>
      </c>
    </row>
    <row r="6747" spans="4:15" x14ac:dyDescent="0.25">
      <c r="D6747" s="1"/>
      <c r="J6747">
        <v>1999</v>
      </c>
      <c r="K6747">
        <v>291</v>
      </c>
      <c r="L6747" s="1">
        <v>36451</v>
      </c>
      <c r="M6747">
        <v>303</v>
      </c>
      <c r="N6747">
        <v>1999</v>
      </c>
      <c r="O6747">
        <v>125193</v>
      </c>
    </row>
    <row r="6748" spans="4:15" x14ac:dyDescent="0.25">
      <c r="D6748" s="1"/>
      <c r="J6748">
        <v>2000</v>
      </c>
      <c r="K6748">
        <v>291</v>
      </c>
      <c r="L6748" t="s">
        <v>76</v>
      </c>
      <c r="M6748" t="s">
        <v>76</v>
      </c>
      <c r="N6748" t="s">
        <v>76</v>
      </c>
      <c r="O6748" t="s">
        <v>76</v>
      </c>
    </row>
    <row r="6749" spans="4:15" x14ac:dyDescent="0.25">
      <c r="D6749" s="1"/>
      <c r="J6749">
        <v>2001</v>
      </c>
      <c r="K6749">
        <v>291</v>
      </c>
      <c r="L6749" t="s">
        <v>76</v>
      </c>
      <c r="M6749" t="s">
        <v>76</v>
      </c>
      <c r="N6749" t="s">
        <v>76</v>
      </c>
      <c r="O6749" t="s">
        <v>76</v>
      </c>
    </row>
    <row r="6750" spans="4:15" x14ac:dyDescent="0.25">
      <c r="D6750" s="1"/>
      <c r="J6750">
        <v>2002</v>
      </c>
      <c r="K6750">
        <v>291</v>
      </c>
      <c r="L6750" t="s">
        <v>76</v>
      </c>
      <c r="M6750" t="s">
        <v>76</v>
      </c>
      <c r="N6750" t="s">
        <v>76</v>
      </c>
      <c r="O6750" t="s">
        <v>76</v>
      </c>
    </row>
    <row r="6751" spans="4:15" x14ac:dyDescent="0.25">
      <c r="D6751" s="1"/>
      <c r="J6751">
        <v>2003</v>
      </c>
      <c r="K6751">
        <v>291</v>
      </c>
      <c r="L6751" t="s">
        <v>76</v>
      </c>
      <c r="M6751" t="s">
        <v>76</v>
      </c>
      <c r="N6751" t="s">
        <v>76</v>
      </c>
      <c r="O6751" t="s">
        <v>76</v>
      </c>
    </row>
    <row r="6752" spans="4:15" x14ac:dyDescent="0.25">
      <c r="D6752" s="1"/>
      <c r="J6752">
        <v>2004</v>
      </c>
      <c r="K6752">
        <v>291</v>
      </c>
      <c r="L6752" t="s">
        <v>76</v>
      </c>
      <c r="M6752" t="s">
        <v>76</v>
      </c>
      <c r="N6752" t="s">
        <v>76</v>
      </c>
      <c r="O6752" t="s">
        <v>76</v>
      </c>
    </row>
    <row r="6753" spans="4:15" x14ac:dyDescent="0.25">
      <c r="D6753" s="1"/>
      <c r="J6753">
        <v>2005</v>
      </c>
      <c r="K6753">
        <v>291</v>
      </c>
      <c r="L6753" t="s">
        <v>76</v>
      </c>
      <c r="M6753" t="s">
        <v>76</v>
      </c>
      <c r="N6753" t="s">
        <v>76</v>
      </c>
      <c r="O6753" t="s">
        <v>76</v>
      </c>
    </row>
    <row r="6754" spans="4:15" x14ac:dyDescent="0.25">
      <c r="D6754" s="1"/>
      <c r="J6754">
        <v>2006</v>
      </c>
      <c r="K6754">
        <v>291</v>
      </c>
      <c r="L6754" t="s">
        <v>76</v>
      </c>
      <c r="M6754" t="s">
        <v>76</v>
      </c>
      <c r="N6754" t="s">
        <v>76</v>
      </c>
      <c r="O6754" t="s">
        <v>76</v>
      </c>
    </row>
    <row r="6755" spans="4:15" x14ac:dyDescent="0.25">
      <c r="D6755" s="1"/>
      <c r="J6755">
        <v>2007</v>
      </c>
      <c r="K6755">
        <v>291</v>
      </c>
      <c r="L6755" t="s">
        <v>76</v>
      </c>
      <c r="M6755" t="s">
        <v>76</v>
      </c>
      <c r="N6755" t="s">
        <v>76</v>
      </c>
      <c r="O6755" t="s">
        <v>76</v>
      </c>
    </row>
    <row r="6756" spans="4:15" x14ac:dyDescent="0.25">
      <c r="D6756" s="1"/>
      <c r="J6756">
        <v>2008</v>
      </c>
      <c r="K6756">
        <v>291</v>
      </c>
      <c r="L6756" s="1">
        <v>39738</v>
      </c>
      <c r="M6756">
        <v>3330</v>
      </c>
      <c r="N6756">
        <v>2008</v>
      </c>
      <c r="O6756">
        <v>68127</v>
      </c>
    </row>
    <row r="6757" spans="4:15" x14ac:dyDescent="0.25">
      <c r="D6757" s="1"/>
      <c r="J6757">
        <v>2009</v>
      </c>
      <c r="K6757">
        <v>291</v>
      </c>
      <c r="L6757" t="s">
        <v>76</v>
      </c>
      <c r="M6757" t="s">
        <v>76</v>
      </c>
      <c r="N6757" t="s">
        <v>76</v>
      </c>
      <c r="O6757" t="s">
        <v>76</v>
      </c>
    </row>
    <row r="6758" spans="4:15" x14ac:dyDescent="0.25">
      <c r="D6758" s="1"/>
      <c r="J6758">
        <v>2010</v>
      </c>
      <c r="K6758">
        <v>291</v>
      </c>
      <c r="L6758" s="1">
        <v>40469</v>
      </c>
      <c r="M6758">
        <v>259</v>
      </c>
      <c r="N6758">
        <v>2010</v>
      </c>
      <c r="O6758">
        <v>61225</v>
      </c>
    </row>
    <row r="6759" spans="4:15" x14ac:dyDescent="0.25">
      <c r="D6759" s="1"/>
      <c r="J6759">
        <v>2011</v>
      </c>
      <c r="K6759">
        <v>291</v>
      </c>
      <c r="L6759" t="s">
        <v>76</v>
      </c>
      <c r="M6759" t="s">
        <v>76</v>
      </c>
      <c r="N6759" t="s">
        <v>76</v>
      </c>
      <c r="O6759" t="s">
        <v>76</v>
      </c>
    </row>
    <row r="6760" spans="4:15" x14ac:dyDescent="0.25">
      <c r="D6760" s="1"/>
      <c r="J6760">
        <v>2012</v>
      </c>
      <c r="K6760">
        <v>291</v>
      </c>
      <c r="L6760" t="s">
        <v>76</v>
      </c>
      <c r="M6760" t="s">
        <v>76</v>
      </c>
      <c r="N6760" t="s">
        <v>76</v>
      </c>
      <c r="O6760" t="s">
        <v>76</v>
      </c>
    </row>
    <row r="6761" spans="4:15" x14ac:dyDescent="0.25">
      <c r="D6761" s="1"/>
      <c r="J6761">
        <v>2013</v>
      </c>
      <c r="K6761">
        <v>291</v>
      </c>
      <c r="L6761" t="s">
        <v>76</v>
      </c>
      <c r="M6761" t="s">
        <v>76</v>
      </c>
      <c r="N6761" t="s">
        <v>76</v>
      </c>
      <c r="O6761" t="s">
        <v>76</v>
      </c>
    </row>
    <row r="6762" spans="4:15" x14ac:dyDescent="0.25">
      <c r="D6762" s="1"/>
      <c r="J6762">
        <v>2014</v>
      </c>
      <c r="K6762">
        <v>291</v>
      </c>
      <c r="L6762" t="s">
        <v>76</v>
      </c>
      <c r="M6762" t="s">
        <v>76</v>
      </c>
      <c r="N6762" t="s">
        <v>76</v>
      </c>
      <c r="O6762" t="s">
        <v>76</v>
      </c>
    </row>
    <row r="6763" spans="4:15" x14ac:dyDescent="0.25">
      <c r="D6763" s="1"/>
      <c r="J6763">
        <v>2015</v>
      </c>
      <c r="K6763">
        <v>291</v>
      </c>
      <c r="L6763" t="s">
        <v>76</v>
      </c>
      <c r="M6763" t="s">
        <v>76</v>
      </c>
      <c r="N6763" t="s">
        <v>76</v>
      </c>
      <c r="O6763" t="s">
        <v>76</v>
      </c>
    </row>
    <row r="6764" spans="4:15" x14ac:dyDescent="0.25">
      <c r="D6764" s="1"/>
      <c r="J6764">
        <v>2016</v>
      </c>
      <c r="K6764">
        <v>291</v>
      </c>
      <c r="L6764" t="s">
        <v>76</v>
      </c>
      <c r="M6764" t="s">
        <v>76</v>
      </c>
      <c r="N6764" t="s">
        <v>76</v>
      </c>
      <c r="O6764" t="s">
        <v>76</v>
      </c>
    </row>
    <row r="6765" spans="4:15" x14ac:dyDescent="0.25">
      <c r="D6765" s="1"/>
      <c r="J6765">
        <v>2017</v>
      </c>
      <c r="K6765">
        <v>291</v>
      </c>
      <c r="L6765" t="s">
        <v>76</v>
      </c>
      <c r="M6765" t="s">
        <v>76</v>
      </c>
      <c r="N6765" t="s">
        <v>76</v>
      </c>
      <c r="O6765" t="s">
        <v>76</v>
      </c>
    </row>
    <row r="6766" spans="4:15" x14ac:dyDescent="0.25">
      <c r="D6766" s="1"/>
      <c r="J6766">
        <v>2018</v>
      </c>
      <c r="K6766">
        <v>291</v>
      </c>
      <c r="L6766" t="s">
        <v>76</v>
      </c>
      <c r="M6766" t="s">
        <v>76</v>
      </c>
      <c r="N6766" t="s">
        <v>76</v>
      </c>
      <c r="O6766" t="s">
        <v>76</v>
      </c>
    </row>
    <row r="6767" spans="4:15" x14ac:dyDescent="0.25">
      <c r="D6767" s="1"/>
      <c r="J6767">
        <v>2019</v>
      </c>
      <c r="K6767">
        <v>291</v>
      </c>
      <c r="L6767" t="s">
        <v>76</v>
      </c>
      <c r="M6767" t="s">
        <v>76</v>
      </c>
      <c r="N6767" t="s">
        <v>76</v>
      </c>
      <c r="O6767" t="s">
        <v>76</v>
      </c>
    </row>
    <row r="6768" spans="4:15" x14ac:dyDescent="0.25">
      <c r="D6768" s="1"/>
      <c r="J6768">
        <v>2020</v>
      </c>
      <c r="K6768">
        <v>291</v>
      </c>
      <c r="L6768" t="s">
        <v>76</v>
      </c>
      <c r="M6768" t="s">
        <v>76</v>
      </c>
      <c r="N6768" t="s">
        <v>76</v>
      </c>
      <c r="O6768" t="s">
        <v>76</v>
      </c>
    </row>
    <row r="6769" spans="4:15" x14ac:dyDescent="0.25">
      <c r="D6769" s="1"/>
      <c r="J6769">
        <v>2021</v>
      </c>
      <c r="K6769">
        <v>291</v>
      </c>
      <c r="L6769" t="s">
        <v>76</v>
      </c>
      <c r="M6769" t="s">
        <v>76</v>
      </c>
      <c r="N6769" t="s">
        <v>76</v>
      </c>
      <c r="O6769" t="s">
        <v>76</v>
      </c>
    </row>
    <row r="6770" spans="4:15" x14ac:dyDescent="0.25">
      <c r="D6770" s="1"/>
      <c r="J6770">
        <v>1971</v>
      </c>
      <c r="K6770">
        <v>292</v>
      </c>
      <c r="L6770" s="1">
        <v>26225</v>
      </c>
      <c r="M6770">
        <v>21</v>
      </c>
      <c r="N6770">
        <v>1971</v>
      </c>
      <c r="O6770">
        <v>48078</v>
      </c>
    </row>
    <row r="6771" spans="4:15" x14ac:dyDescent="0.25">
      <c r="D6771" s="1"/>
      <c r="J6771">
        <v>1972</v>
      </c>
      <c r="K6771">
        <v>292</v>
      </c>
      <c r="L6771" t="s">
        <v>76</v>
      </c>
      <c r="M6771" t="s">
        <v>76</v>
      </c>
      <c r="N6771" t="s">
        <v>76</v>
      </c>
      <c r="O6771" t="s">
        <v>76</v>
      </c>
    </row>
    <row r="6772" spans="4:15" x14ac:dyDescent="0.25">
      <c r="D6772" s="1"/>
      <c r="J6772">
        <v>1973</v>
      </c>
      <c r="K6772">
        <v>292</v>
      </c>
      <c r="L6772" t="s">
        <v>76</v>
      </c>
      <c r="M6772" t="s">
        <v>76</v>
      </c>
      <c r="N6772" t="s">
        <v>76</v>
      </c>
      <c r="O6772" t="s">
        <v>76</v>
      </c>
    </row>
    <row r="6773" spans="4:15" x14ac:dyDescent="0.25">
      <c r="D6773" s="1"/>
      <c r="J6773">
        <v>1974</v>
      </c>
      <c r="K6773">
        <v>292</v>
      </c>
      <c r="L6773" t="s">
        <v>76</v>
      </c>
      <c r="M6773" t="s">
        <v>76</v>
      </c>
      <c r="N6773" t="s">
        <v>76</v>
      </c>
      <c r="O6773" t="s">
        <v>76</v>
      </c>
    </row>
    <row r="6774" spans="4:15" x14ac:dyDescent="0.25">
      <c r="D6774" s="1"/>
      <c r="J6774">
        <v>1975</v>
      </c>
      <c r="K6774">
        <v>292</v>
      </c>
      <c r="L6774" s="1">
        <v>27686</v>
      </c>
      <c r="M6774">
        <v>0</v>
      </c>
      <c r="N6774">
        <v>1975</v>
      </c>
      <c r="O6774">
        <v>41516</v>
      </c>
    </row>
    <row r="6775" spans="4:15" x14ac:dyDescent="0.25">
      <c r="D6775" s="1"/>
      <c r="J6775">
        <v>1976</v>
      </c>
      <c r="K6775">
        <v>292</v>
      </c>
      <c r="L6775" s="1">
        <v>28051</v>
      </c>
      <c r="M6775">
        <v>0</v>
      </c>
      <c r="N6775">
        <v>1976</v>
      </c>
      <c r="O6775">
        <v>69676</v>
      </c>
    </row>
    <row r="6776" spans="4:15" x14ac:dyDescent="0.25">
      <c r="D6776" s="1"/>
      <c r="J6776">
        <v>1977</v>
      </c>
      <c r="K6776">
        <v>292</v>
      </c>
      <c r="L6776" t="s">
        <v>76</v>
      </c>
      <c r="M6776" t="s">
        <v>76</v>
      </c>
      <c r="N6776" t="s">
        <v>76</v>
      </c>
      <c r="O6776" t="s">
        <v>76</v>
      </c>
    </row>
    <row r="6777" spans="4:15" x14ac:dyDescent="0.25">
      <c r="D6777" s="1"/>
      <c r="J6777">
        <v>1978</v>
      </c>
      <c r="K6777">
        <v>292</v>
      </c>
      <c r="L6777" s="1">
        <v>28782</v>
      </c>
      <c r="M6777">
        <v>0</v>
      </c>
      <c r="N6777">
        <v>1978</v>
      </c>
      <c r="O6777">
        <v>67528</v>
      </c>
    </row>
    <row r="6778" spans="4:15" x14ac:dyDescent="0.25">
      <c r="D6778" s="1"/>
      <c r="J6778">
        <v>1979</v>
      </c>
      <c r="K6778">
        <v>292</v>
      </c>
      <c r="L6778" s="1">
        <v>29147</v>
      </c>
      <c r="M6778">
        <v>1</v>
      </c>
      <c r="N6778">
        <v>1979</v>
      </c>
      <c r="O6778">
        <v>79406</v>
      </c>
    </row>
    <row r="6779" spans="4:15" x14ac:dyDescent="0.25">
      <c r="D6779" s="1"/>
      <c r="J6779">
        <v>1980</v>
      </c>
      <c r="K6779">
        <v>292</v>
      </c>
      <c r="L6779" t="s">
        <v>76</v>
      </c>
      <c r="M6779" t="s">
        <v>76</v>
      </c>
      <c r="N6779" t="s">
        <v>76</v>
      </c>
      <c r="O6779" t="s">
        <v>76</v>
      </c>
    </row>
    <row r="6780" spans="4:15" x14ac:dyDescent="0.25">
      <c r="D6780" s="1"/>
      <c r="J6780">
        <v>1981</v>
      </c>
      <c r="K6780">
        <v>292</v>
      </c>
      <c r="L6780" s="1">
        <v>29878</v>
      </c>
      <c r="M6780">
        <v>14</v>
      </c>
      <c r="N6780">
        <v>1981</v>
      </c>
      <c r="O6780">
        <v>84082</v>
      </c>
    </row>
    <row r="6781" spans="4:15" x14ac:dyDescent="0.25">
      <c r="D6781" s="1"/>
      <c r="J6781">
        <v>1982</v>
      </c>
      <c r="K6781">
        <v>292</v>
      </c>
      <c r="L6781" t="s">
        <v>76</v>
      </c>
      <c r="M6781" t="s">
        <v>76</v>
      </c>
      <c r="N6781" t="s">
        <v>76</v>
      </c>
      <c r="O6781" t="s">
        <v>76</v>
      </c>
    </row>
    <row r="6782" spans="4:15" x14ac:dyDescent="0.25">
      <c r="D6782" s="1"/>
      <c r="J6782">
        <v>1983</v>
      </c>
      <c r="K6782">
        <v>292</v>
      </c>
      <c r="L6782" s="1">
        <v>30608</v>
      </c>
      <c r="M6782">
        <v>555</v>
      </c>
      <c r="N6782">
        <v>1983</v>
      </c>
      <c r="O6782">
        <v>131601</v>
      </c>
    </row>
    <row r="6783" spans="4:15" x14ac:dyDescent="0.25">
      <c r="D6783" s="1"/>
      <c r="J6783">
        <v>1984</v>
      </c>
      <c r="K6783">
        <v>292</v>
      </c>
      <c r="L6783" t="s">
        <v>76</v>
      </c>
      <c r="M6783" t="s">
        <v>76</v>
      </c>
      <c r="N6783" t="s">
        <v>76</v>
      </c>
      <c r="O6783" t="s">
        <v>76</v>
      </c>
    </row>
    <row r="6784" spans="4:15" x14ac:dyDescent="0.25">
      <c r="D6784" s="1"/>
      <c r="J6784">
        <v>1985</v>
      </c>
      <c r="K6784">
        <v>292</v>
      </c>
      <c r="L6784" s="1">
        <v>31339</v>
      </c>
      <c r="M6784">
        <v>0</v>
      </c>
      <c r="N6784">
        <v>1985</v>
      </c>
      <c r="O6784">
        <v>56147</v>
      </c>
    </row>
    <row r="6785" spans="4:15" x14ac:dyDescent="0.25">
      <c r="D6785" s="1"/>
      <c r="J6785">
        <v>1986</v>
      </c>
      <c r="K6785">
        <v>292</v>
      </c>
      <c r="L6785" s="1">
        <v>31704</v>
      </c>
      <c r="M6785">
        <v>10</v>
      </c>
      <c r="N6785">
        <v>1986</v>
      </c>
      <c r="O6785">
        <v>23405</v>
      </c>
    </row>
    <row r="6786" spans="4:15" x14ac:dyDescent="0.25">
      <c r="D6786" s="1"/>
      <c r="J6786">
        <v>1987</v>
      </c>
      <c r="K6786">
        <v>292</v>
      </c>
      <c r="L6786" s="1">
        <v>32069</v>
      </c>
      <c r="M6786">
        <v>61</v>
      </c>
      <c r="N6786">
        <v>1987</v>
      </c>
      <c r="O6786">
        <v>48624</v>
      </c>
    </row>
    <row r="6787" spans="4:15" x14ac:dyDescent="0.25">
      <c r="D6787" s="1"/>
      <c r="J6787">
        <v>1988</v>
      </c>
      <c r="K6787">
        <v>292</v>
      </c>
      <c r="L6787" s="1">
        <v>32434</v>
      </c>
      <c r="M6787">
        <v>3</v>
      </c>
      <c r="N6787">
        <v>1988</v>
      </c>
      <c r="O6787">
        <v>27115</v>
      </c>
    </row>
    <row r="6788" spans="4:15" x14ac:dyDescent="0.25">
      <c r="D6788" s="1"/>
      <c r="J6788">
        <v>1989</v>
      </c>
      <c r="K6788">
        <v>292</v>
      </c>
      <c r="L6788" s="1">
        <v>32800</v>
      </c>
      <c r="M6788">
        <v>837</v>
      </c>
      <c r="N6788">
        <v>1989</v>
      </c>
      <c r="O6788">
        <v>140296</v>
      </c>
    </row>
    <row r="6789" spans="4:15" x14ac:dyDescent="0.25">
      <c r="D6789" s="1"/>
      <c r="J6789">
        <v>1990</v>
      </c>
      <c r="K6789">
        <v>292</v>
      </c>
      <c r="L6789" s="1">
        <v>33165</v>
      </c>
      <c r="M6789">
        <v>35</v>
      </c>
      <c r="N6789">
        <v>1990</v>
      </c>
      <c r="O6789">
        <v>59514</v>
      </c>
    </row>
    <row r="6790" spans="4:15" x14ac:dyDescent="0.25">
      <c r="D6790" s="1"/>
      <c r="J6790">
        <v>1991</v>
      </c>
      <c r="K6790">
        <v>292</v>
      </c>
      <c r="L6790" s="1">
        <v>33530</v>
      </c>
      <c r="M6790">
        <v>707</v>
      </c>
      <c r="N6790">
        <v>1991</v>
      </c>
      <c r="O6790">
        <v>47191</v>
      </c>
    </row>
    <row r="6791" spans="4:15" x14ac:dyDescent="0.25">
      <c r="D6791" s="1"/>
      <c r="J6791">
        <v>1992</v>
      </c>
      <c r="K6791">
        <v>292</v>
      </c>
      <c r="L6791" t="s">
        <v>76</v>
      </c>
      <c r="M6791" t="s">
        <v>76</v>
      </c>
      <c r="N6791" t="s">
        <v>76</v>
      </c>
      <c r="O6791" t="s">
        <v>76</v>
      </c>
    </row>
    <row r="6792" spans="4:15" x14ac:dyDescent="0.25">
      <c r="D6792" s="1"/>
      <c r="J6792">
        <v>1993</v>
      </c>
      <c r="K6792">
        <v>292</v>
      </c>
      <c r="L6792" t="s">
        <v>76</v>
      </c>
      <c r="M6792" t="s">
        <v>76</v>
      </c>
      <c r="N6792" t="s">
        <v>76</v>
      </c>
      <c r="O6792" t="s">
        <v>76</v>
      </c>
    </row>
    <row r="6793" spans="4:15" x14ac:dyDescent="0.25">
      <c r="D6793" s="1"/>
      <c r="J6793">
        <v>1994</v>
      </c>
      <c r="K6793">
        <v>292</v>
      </c>
      <c r="L6793" t="s">
        <v>76</v>
      </c>
      <c r="M6793" t="s">
        <v>76</v>
      </c>
      <c r="N6793" t="s">
        <v>76</v>
      </c>
      <c r="O6793" t="s">
        <v>76</v>
      </c>
    </row>
    <row r="6794" spans="4:15" x14ac:dyDescent="0.25">
      <c r="D6794" s="1"/>
      <c r="J6794">
        <v>1995</v>
      </c>
      <c r="K6794">
        <v>292</v>
      </c>
      <c r="L6794" t="s">
        <v>76</v>
      </c>
      <c r="M6794" t="s">
        <v>76</v>
      </c>
      <c r="N6794" t="s">
        <v>76</v>
      </c>
      <c r="O6794" t="s">
        <v>76</v>
      </c>
    </row>
    <row r="6795" spans="4:15" x14ac:dyDescent="0.25">
      <c r="D6795" s="1"/>
      <c r="J6795">
        <v>1999</v>
      </c>
      <c r="K6795">
        <v>292</v>
      </c>
      <c r="L6795" s="1">
        <v>36452</v>
      </c>
      <c r="M6795">
        <v>13</v>
      </c>
      <c r="N6795">
        <v>1999</v>
      </c>
      <c r="O6795">
        <v>125206</v>
      </c>
    </row>
    <row r="6796" spans="4:15" x14ac:dyDescent="0.25">
      <c r="D6796" s="1"/>
      <c r="J6796">
        <v>2000</v>
      </c>
      <c r="K6796">
        <v>292</v>
      </c>
      <c r="L6796" t="s">
        <v>76</v>
      </c>
      <c r="M6796" t="s">
        <v>76</v>
      </c>
      <c r="N6796" t="s">
        <v>76</v>
      </c>
      <c r="O6796" t="s">
        <v>76</v>
      </c>
    </row>
    <row r="6797" spans="4:15" x14ac:dyDescent="0.25">
      <c r="D6797" s="1"/>
      <c r="J6797">
        <v>2001</v>
      </c>
      <c r="K6797">
        <v>292</v>
      </c>
      <c r="L6797" t="s">
        <v>76</v>
      </c>
      <c r="M6797" t="s">
        <v>76</v>
      </c>
      <c r="N6797" t="s">
        <v>76</v>
      </c>
      <c r="O6797" t="s">
        <v>76</v>
      </c>
    </row>
    <row r="6798" spans="4:15" x14ac:dyDescent="0.25">
      <c r="D6798" s="1"/>
      <c r="J6798">
        <v>2002</v>
      </c>
      <c r="K6798">
        <v>292</v>
      </c>
      <c r="L6798" t="s">
        <v>76</v>
      </c>
      <c r="M6798" t="s">
        <v>76</v>
      </c>
      <c r="N6798" t="s">
        <v>76</v>
      </c>
      <c r="O6798" t="s">
        <v>76</v>
      </c>
    </row>
    <row r="6799" spans="4:15" x14ac:dyDescent="0.25">
      <c r="D6799" s="1"/>
      <c r="J6799">
        <v>2003</v>
      </c>
      <c r="K6799">
        <v>292</v>
      </c>
      <c r="L6799" t="s">
        <v>76</v>
      </c>
      <c r="M6799" t="s">
        <v>76</v>
      </c>
      <c r="N6799" t="s">
        <v>76</v>
      </c>
      <c r="O6799" t="s">
        <v>76</v>
      </c>
    </row>
    <row r="6800" spans="4:15" x14ac:dyDescent="0.25">
      <c r="D6800" s="1"/>
      <c r="J6800">
        <v>2004</v>
      </c>
      <c r="K6800">
        <v>292</v>
      </c>
      <c r="L6800" t="s">
        <v>76</v>
      </c>
      <c r="M6800" t="s">
        <v>76</v>
      </c>
      <c r="N6800" t="s">
        <v>76</v>
      </c>
      <c r="O6800" t="s">
        <v>76</v>
      </c>
    </row>
    <row r="6801" spans="4:15" x14ac:dyDescent="0.25">
      <c r="D6801" s="1"/>
      <c r="J6801">
        <v>2005</v>
      </c>
      <c r="K6801">
        <v>292</v>
      </c>
      <c r="L6801" t="s">
        <v>76</v>
      </c>
      <c r="M6801" t="s">
        <v>76</v>
      </c>
      <c r="N6801" t="s">
        <v>76</v>
      </c>
      <c r="O6801" t="s">
        <v>76</v>
      </c>
    </row>
    <row r="6802" spans="4:15" x14ac:dyDescent="0.25">
      <c r="D6802" s="1"/>
      <c r="J6802">
        <v>2006</v>
      </c>
      <c r="K6802">
        <v>292</v>
      </c>
      <c r="L6802" t="s">
        <v>76</v>
      </c>
      <c r="M6802" t="s">
        <v>76</v>
      </c>
      <c r="N6802" t="s">
        <v>76</v>
      </c>
      <c r="O6802" t="s">
        <v>76</v>
      </c>
    </row>
    <row r="6803" spans="4:15" x14ac:dyDescent="0.25">
      <c r="D6803" s="1"/>
      <c r="J6803">
        <v>2007</v>
      </c>
      <c r="K6803">
        <v>292</v>
      </c>
      <c r="L6803" t="s">
        <v>76</v>
      </c>
      <c r="M6803" t="s">
        <v>76</v>
      </c>
      <c r="N6803" t="s">
        <v>76</v>
      </c>
      <c r="O6803" t="s">
        <v>76</v>
      </c>
    </row>
    <row r="6804" spans="4:15" x14ac:dyDescent="0.25">
      <c r="D6804" s="1"/>
      <c r="J6804">
        <v>2008</v>
      </c>
      <c r="K6804">
        <v>292</v>
      </c>
      <c r="L6804" s="1">
        <v>39739</v>
      </c>
      <c r="M6804">
        <v>2203</v>
      </c>
      <c r="N6804">
        <v>2008</v>
      </c>
      <c r="O6804">
        <v>70330</v>
      </c>
    </row>
    <row r="6805" spans="4:15" x14ac:dyDescent="0.25">
      <c r="D6805" s="1"/>
      <c r="J6805">
        <v>2009</v>
      </c>
      <c r="K6805">
        <v>292</v>
      </c>
      <c r="L6805" t="s">
        <v>76</v>
      </c>
      <c r="M6805" t="s">
        <v>76</v>
      </c>
      <c r="N6805" t="s">
        <v>76</v>
      </c>
      <c r="O6805" t="s">
        <v>76</v>
      </c>
    </row>
    <row r="6806" spans="4:15" x14ac:dyDescent="0.25">
      <c r="D6806" s="1"/>
      <c r="J6806">
        <v>2010</v>
      </c>
      <c r="K6806">
        <v>292</v>
      </c>
      <c r="L6806" s="1">
        <v>40470</v>
      </c>
      <c r="M6806">
        <v>612</v>
      </c>
      <c r="N6806">
        <v>2010</v>
      </c>
      <c r="O6806">
        <v>61837</v>
      </c>
    </row>
    <row r="6807" spans="4:15" x14ac:dyDescent="0.25">
      <c r="D6807" s="1"/>
      <c r="J6807">
        <v>2011</v>
      </c>
      <c r="K6807">
        <v>292</v>
      </c>
      <c r="L6807" t="s">
        <v>76</v>
      </c>
      <c r="M6807" t="s">
        <v>76</v>
      </c>
      <c r="N6807" t="s">
        <v>76</v>
      </c>
      <c r="O6807" t="s">
        <v>76</v>
      </c>
    </row>
    <row r="6808" spans="4:15" x14ac:dyDescent="0.25">
      <c r="D6808" s="1"/>
      <c r="J6808">
        <v>2012</v>
      </c>
      <c r="K6808">
        <v>292</v>
      </c>
      <c r="L6808" t="s">
        <v>76</v>
      </c>
      <c r="M6808" t="s">
        <v>76</v>
      </c>
      <c r="N6808" t="s">
        <v>76</v>
      </c>
      <c r="O6808" t="s">
        <v>76</v>
      </c>
    </row>
    <row r="6809" spans="4:15" x14ac:dyDescent="0.25">
      <c r="D6809" s="1"/>
      <c r="J6809">
        <v>2013</v>
      </c>
      <c r="K6809">
        <v>292</v>
      </c>
      <c r="L6809" t="s">
        <v>76</v>
      </c>
      <c r="M6809" t="s">
        <v>76</v>
      </c>
      <c r="N6809" t="s">
        <v>76</v>
      </c>
      <c r="O6809" t="s">
        <v>76</v>
      </c>
    </row>
    <row r="6810" spans="4:15" x14ac:dyDescent="0.25">
      <c r="D6810" s="1"/>
      <c r="J6810">
        <v>2014</v>
      </c>
      <c r="K6810">
        <v>292</v>
      </c>
      <c r="L6810" t="s">
        <v>76</v>
      </c>
      <c r="M6810" t="s">
        <v>76</v>
      </c>
      <c r="N6810" t="s">
        <v>76</v>
      </c>
      <c r="O6810" t="s">
        <v>76</v>
      </c>
    </row>
    <row r="6811" spans="4:15" x14ac:dyDescent="0.25">
      <c r="D6811" s="1"/>
      <c r="J6811">
        <v>2015</v>
      </c>
      <c r="K6811">
        <v>292</v>
      </c>
      <c r="L6811" t="s">
        <v>76</v>
      </c>
      <c r="M6811" t="s">
        <v>76</v>
      </c>
      <c r="N6811" t="s">
        <v>76</v>
      </c>
      <c r="O6811" t="s">
        <v>76</v>
      </c>
    </row>
    <row r="6812" spans="4:15" x14ac:dyDescent="0.25">
      <c r="D6812" s="1"/>
      <c r="J6812">
        <v>2016</v>
      </c>
      <c r="K6812">
        <v>292</v>
      </c>
      <c r="L6812" t="s">
        <v>76</v>
      </c>
      <c r="M6812" t="s">
        <v>76</v>
      </c>
      <c r="N6812" t="s">
        <v>76</v>
      </c>
      <c r="O6812" t="s">
        <v>76</v>
      </c>
    </row>
    <row r="6813" spans="4:15" x14ac:dyDescent="0.25">
      <c r="D6813" s="1"/>
      <c r="J6813">
        <v>2017</v>
      </c>
      <c r="K6813">
        <v>292</v>
      </c>
      <c r="L6813" t="s">
        <v>76</v>
      </c>
      <c r="M6813" t="s">
        <v>76</v>
      </c>
      <c r="N6813" t="s">
        <v>76</v>
      </c>
      <c r="O6813" t="s">
        <v>76</v>
      </c>
    </row>
    <row r="6814" spans="4:15" x14ac:dyDescent="0.25">
      <c r="D6814" s="1"/>
      <c r="J6814">
        <v>2018</v>
      </c>
      <c r="K6814">
        <v>292</v>
      </c>
      <c r="L6814" t="s">
        <v>76</v>
      </c>
      <c r="M6814" t="s">
        <v>76</v>
      </c>
      <c r="N6814" t="s">
        <v>76</v>
      </c>
      <c r="O6814" t="s">
        <v>76</v>
      </c>
    </row>
    <row r="6815" spans="4:15" x14ac:dyDescent="0.25">
      <c r="D6815" s="1"/>
      <c r="J6815">
        <v>2019</v>
      </c>
      <c r="K6815">
        <v>292</v>
      </c>
      <c r="L6815" t="s">
        <v>76</v>
      </c>
      <c r="M6815" t="s">
        <v>76</v>
      </c>
      <c r="N6815" t="s">
        <v>76</v>
      </c>
      <c r="O6815" t="s">
        <v>76</v>
      </c>
    </row>
    <row r="6816" spans="4:15" x14ac:dyDescent="0.25">
      <c r="D6816" s="1"/>
      <c r="J6816">
        <v>2020</v>
      </c>
      <c r="K6816">
        <v>292</v>
      </c>
      <c r="L6816" t="s">
        <v>76</v>
      </c>
      <c r="M6816" t="s">
        <v>76</v>
      </c>
      <c r="N6816" t="s">
        <v>76</v>
      </c>
      <c r="O6816" t="s">
        <v>76</v>
      </c>
    </row>
    <row r="6817" spans="4:15" x14ac:dyDescent="0.25">
      <c r="D6817" s="1"/>
      <c r="J6817">
        <v>2021</v>
      </c>
      <c r="K6817">
        <v>292</v>
      </c>
      <c r="L6817" t="s">
        <v>76</v>
      </c>
      <c r="M6817" t="s">
        <v>76</v>
      </c>
      <c r="N6817" t="s">
        <v>76</v>
      </c>
      <c r="O6817" t="s">
        <v>76</v>
      </c>
    </row>
    <row r="6818" spans="4:15" x14ac:dyDescent="0.25">
      <c r="D6818" s="1"/>
      <c r="J6818">
        <v>1971</v>
      </c>
      <c r="K6818">
        <v>293</v>
      </c>
      <c r="L6818" s="1">
        <v>26226</v>
      </c>
      <c r="M6818">
        <v>50</v>
      </c>
      <c r="N6818">
        <v>1971</v>
      </c>
      <c r="O6818">
        <v>48128</v>
      </c>
    </row>
    <row r="6819" spans="4:15" x14ac:dyDescent="0.25">
      <c r="D6819" s="1"/>
      <c r="J6819">
        <v>1972</v>
      </c>
      <c r="K6819">
        <v>293</v>
      </c>
      <c r="L6819" t="s">
        <v>76</v>
      </c>
      <c r="M6819" t="s">
        <v>76</v>
      </c>
      <c r="N6819" t="s">
        <v>76</v>
      </c>
      <c r="O6819" t="s">
        <v>76</v>
      </c>
    </row>
    <row r="6820" spans="4:15" x14ac:dyDescent="0.25">
      <c r="D6820" s="1"/>
      <c r="J6820">
        <v>1973</v>
      </c>
      <c r="K6820">
        <v>293</v>
      </c>
      <c r="L6820" t="s">
        <v>76</v>
      </c>
      <c r="M6820" t="s">
        <v>76</v>
      </c>
      <c r="N6820" t="s">
        <v>76</v>
      </c>
      <c r="O6820" t="s">
        <v>76</v>
      </c>
    </row>
    <row r="6821" spans="4:15" x14ac:dyDescent="0.25">
      <c r="D6821" s="1"/>
      <c r="J6821">
        <v>1974</v>
      </c>
      <c r="K6821">
        <v>293</v>
      </c>
      <c r="L6821" t="s">
        <v>76</v>
      </c>
      <c r="M6821" t="s">
        <v>76</v>
      </c>
      <c r="N6821" t="s">
        <v>76</v>
      </c>
      <c r="O6821" t="s">
        <v>76</v>
      </c>
    </row>
    <row r="6822" spans="4:15" x14ac:dyDescent="0.25">
      <c r="D6822" s="1"/>
      <c r="J6822">
        <v>1975</v>
      </c>
      <c r="K6822">
        <v>293</v>
      </c>
      <c r="L6822" s="1">
        <v>27687</v>
      </c>
      <c r="M6822">
        <v>0</v>
      </c>
      <c r="N6822">
        <v>1975</v>
      </c>
      <c r="O6822">
        <v>41516</v>
      </c>
    </row>
    <row r="6823" spans="4:15" x14ac:dyDescent="0.25">
      <c r="D6823" s="1"/>
      <c r="J6823">
        <v>1976</v>
      </c>
      <c r="K6823">
        <v>293</v>
      </c>
      <c r="L6823" s="1">
        <v>28052</v>
      </c>
      <c r="M6823">
        <v>33</v>
      </c>
      <c r="N6823">
        <v>1976</v>
      </c>
      <c r="O6823">
        <v>69709</v>
      </c>
    </row>
    <row r="6824" spans="4:15" x14ac:dyDescent="0.25">
      <c r="D6824" s="1"/>
      <c r="J6824">
        <v>1977</v>
      </c>
      <c r="K6824">
        <v>293</v>
      </c>
      <c r="L6824" t="s">
        <v>76</v>
      </c>
      <c r="M6824" t="s">
        <v>76</v>
      </c>
      <c r="N6824" t="s">
        <v>76</v>
      </c>
      <c r="O6824" t="s">
        <v>76</v>
      </c>
    </row>
    <row r="6825" spans="4:15" x14ac:dyDescent="0.25">
      <c r="D6825" s="1"/>
      <c r="J6825">
        <v>1978</v>
      </c>
      <c r="K6825">
        <v>293</v>
      </c>
      <c r="L6825" s="1">
        <v>28783</v>
      </c>
      <c r="M6825">
        <v>0</v>
      </c>
      <c r="N6825">
        <v>1978</v>
      </c>
      <c r="O6825">
        <v>67528</v>
      </c>
    </row>
    <row r="6826" spans="4:15" x14ac:dyDescent="0.25">
      <c r="D6826" s="1"/>
      <c r="J6826">
        <v>1979</v>
      </c>
      <c r="K6826">
        <v>293</v>
      </c>
      <c r="L6826" s="1">
        <v>29148</v>
      </c>
      <c r="M6826">
        <v>2</v>
      </c>
      <c r="N6826">
        <v>1979</v>
      </c>
      <c r="O6826">
        <v>79408</v>
      </c>
    </row>
    <row r="6827" spans="4:15" x14ac:dyDescent="0.25">
      <c r="D6827" s="1"/>
      <c r="J6827">
        <v>1980</v>
      </c>
      <c r="K6827">
        <v>293</v>
      </c>
      <c r="L6827" t="s">
        <v>76</v>
      </c>
      <c r="M6827" t="s">
        <v>76</v>
      </c>
      <c r="N6827" t="s">
        <v>76</v>
      </c>
      <c r="O6827" t="s">
        <v>76</v>
      </c>
    </row>
    <row r="6828" spans="4:15" x14ac:dyDescent="0.25">
      <c r="D6828" s="1"/>
      <c r="J6828">
        <v>1981</v>
      </c>
      <c r="K6828">
        <v>293</v>
      </c>
      <c r="L6828" s="1">
        <v>29879</v>
      </c>
      <c r="M6828">
        <v>0</v>
      </c>
      <c r="N6828">
        <v>1981</v>
      </c>
      <c r="O6828">
        <v>84082</v>
      </c>
    </row>
    <row r="6829" spans="4:15" x14ac:dyDescent="0.25">
      <c r="D6829" s="1"/>
      <c r="J6829">
        <v>1982</v>
      </c>
      <c r="K6829">
        <v>293</v>
      </c>
      <c r="L6829" t="s">
        <v>76</v>
      </c>
      <c r="M6829" t="s">
        <v>76</v>
      </c>
      <c r="N6829" t="s">
        <v>76</v>
      </c>
      <c r="O6829" t="s">
        <v>76</v>
      </c>
    </row>
    <row r="6830" spans="4:15" x14ac:dyDescent="0.25">
      <c r="D6830" s="1"/>
      <c r="J6830">
        <v>1983</v>
      </c>
      <c r="K6830">
        <v>293</v>
      </c>
      <c r="L6830" s="1">
        <v>30609</v>
      </c>
      <c r="M6830">
        <v>0</v>
      </c>
      <c r="N6830">
        <v>1983</v>
      </c>
      <c r="O6830">
        <v>131601</v>
      </c>
    </row>
    <row r="6831" spans="4:15" x14ac:dyDescent="0.25">
      <c r="D6831" s="1"/>
      <c r="J6831">
        <v>1984</v>
      </c>
      <c r="K6831">
        <v>293</v>
      </c>
      <c r="L6831" t="s">
        <v>76</v>
      </c>
      <c r="M6831" t="s">
        <v>76</v>
      </c>
      <c r="N6831" t="s">
        <v>76</v>
      </c>
      <c r="O6831" t="s">
        <v>76</v>
      </c>
    </row>
    <row r="6832" spans="4:15" x14ac:dyDescent="0.25">
      <c r="D6832" s="1"/>
      <c r="J6832">
        <v>1985</v>
      </c>
      <c r="K6832">
        <v>293</v>
      </c>
      <c r="L6832" s="1">
        <v>31340</v>
      </c>
      <c r="M6832">
        <v>1</v>
      </c>
      <c r="N6832">
        <v>1985</v>
      </c>
      <c r="O6832">
        <v>56148</v>
      </c>
    </row>
    <row r="6833" spans="4:15" x14ac:dyDescent="0.25">
      <c r="D6833" s="1"/>
      <c r="J6833">
        <v>1986</v>
      </c>
      <c r="K6833">
        <v>293</v>
      </c>
      <c r="L6833" s="1">
        <v>31705</v>
      </c>
      <c r="M6833">
        <v>14</v>
      </c>
      <c r="N6833">
        <v>1986</v>
      </c>
      <c r="O6833">
        <v>23419</v>
      </c>
    </row>
    <row r="6834" spans="4:15" x14ac:dyDescent="0.25">
      <c r="D6834" s="1"/>
      <c r="J6834">
        <v>1987</v>
      </c>
      <c r="K6834">
        <v>293</v>
      </c>
      <c r="L6834" s="1">
        <v>32070</v>
      </c>
      <c r="M6834">
        <v>60</v>
      </c>
      <c r="N6834">
        <v>1987</v>
      </c>
      <c r="O6834">
        <v>48684</v>
      </c>
    </row>
    <row r="6835" spans="4:15" x14ac:dyDescent="0.25">
      <c r="D6835" s="1"/>
      <c r="J6835">
        <v>1988</v>
      </c>
      <c r="K6835">
        <v>293</v>
      </c>
      <c r="L6835" s="1">
        <v>32435</v>
      </c>
      <c r="M6835">
        <v>12</v>
      </c>
      <c r="N6835">
        <v>1988</v>
      </c>
      <c r="O6835">
        <v>27127</v>
      </c>
    </row>
    <row r="6836" spans="4:15" x14ac:dyDescent="0.25">
      <c r="D6836" s="1"/>
      <c r="J6836">
        <v>1989</v>
      </c>
      <c r="K6836">
        <v>293</v>
      </c>
      <c r="L6836" s="1">
        <v>32801</v>
      </c>
      <c r="M6836">
        <v>187</v>
      </c>
      <c r="N6836">
        <v>1989</v>
      </c>
      <c r="O6836">
        <v>140483</v>
      </c>
    </row>
    <row r="6837" spans="4:15" x14ac:dyDescent="0.25">
      <c r="D6837" s="1"/>
      <c r="J6837">
        <v>1990</v>
      </c>
      <c r="K6837">
        <v>293</v>
      </c>
      <c r="L6837" s="1">
        <v>33166</v>
      </c>
      <c r="M6837">
        <v>18</v>
      </c>
      <c r="N6837">
        <v>1990</v>
      </c>
      <c r="O6837">
        <v>59532</v>
      </c>
    </row>
    <row r="6838" spans="4:15" x14ac:dyDescent="0.25">
      <c r="D6838" s="1"/>
      <c r="J6838">
        <v>1991</v>
      </c>
      <c r="K6838">
        <v>293</v>
      </c>
      <c r="L6838" s="1">
        <v>33531</v>
      </c>
      <c r="M6838">
        <v>1037</v>
      </c>
      <c r="N6838">
        <v>1991</v>
      </c>
      <c r="O6838">
        <v>48228</v>
      </c>
    </row>
    <row r="6839" spans="4:15" x14ac:dyDescent="0.25">
      <c r="D6839" s="1"/>
      <c r="J6839">
        <v>1992</v>
      </c>
      <c r="K6839">
        <v>293</v>
      </c>
      <c r="L6839" t="s">
        <v>76</v>
      </c>
      <c r="M6839" t="s">
        <v>76</v>
      </c>
      <c r="N6839" t="s">
        <v>76</v>
      </c>
      <c r="O6839" t="s">
        <v>76</v>
      </c>
    </row>
    <row r="6840" spans="4:15" x14ac:dyDescent="0.25">
      <c r="D6840" s="1"/>
      <c r="J6840">
        <v>1993</v>
      </c>
      <c r="K6840">
        <v>293</v>
      </c>
      <c r="L6840" t="s">
        <v>76</v>
      </c>
      <c r="M6840" t="s">
        <v>76</v>
      </c>
      <c r="N6840" t="s">
        <v>76</v>
      </c>
      <c r="O6840" t="s">
        <v>76</v>
      </c>
    </row>
    <row r="6841" spans="4:15" x14ac:dyDescent="0.25">
      <c r="D6841" s="1"/>
      <c r="J6841">
        <v>1994</v>
      </c>
      <c r="K6841">
        <v>293</v>
      </c>
      <c r="L6841" t="s">
        <v>76</v>
      </c>
      <c r="M6841" t="s">
        <v>76</v>
      </c>
      <c r="N6841" t="s">
        <v>76</v>
      </c>
      <c r="O6841" t="s">
        <v>76</v>
      </c>
    </row>
    <row r="6842" spans="4:15" x14ac:dyDescent="0.25">
      <c r="D6842" s="1"/>
      <c r="J6842">
        <v>1995</v>
      </c>
      <c r="K6842">
        <v>293</v>
      </c>
      <c r="L6842" t="s">
        <v>76</v>
      </c>
      <c r="M6842" t="s">
        <v>76</v>
      </c>
      <c r="N6842" t="s">
        <v>76</v>
      </c>
      <c r="O6842" t="s">
        <v>76</v>
      </c>
    </row>
    <row r="6843" spans="4:15" x14ac:dyDescent="0.25">
      <c r="D6843" s="1"/>
      <c r="J6843">
        <v>1999</v>
      </c>
      <c r="K6843">
        <v>293</v>
      </c>
      <c r="L6843" s="1">
        <v>36453</v>
      </c>
      <c r="M6843">
        <v>917</v>
      </c>
      <c r="N6843">
        <v>1999</v>
      </c>
      <c r="O6843">
        <v>126123</v>
      </c>
    </row>
    <row r="6844" spans="4:15" x14ac:dyDescent="0.25">
      <c r="D6844" s="1"/>
      <c r="J6844">
        <v>2000</v>
      </c>
      <c r="K6844">
        <v>293</v>
      </c>
      <c r="L6844" t="s">
        <v>76</v>
      </c>
      <c r="M6844" t="s">
        <v>76</v>
      </c>
      <c r="N6844" t="s">
        <v>76</v>
      </c>
      <c r="O6844" t="s">
        <v>76</v>
      </c>
    </row>
    <row r="6845" spans="4:15" x14ac:dyDescent="0.25">
      <c r="D6845" s="1"/>
      <c r="J6845">
        <v>2001</v>
      </c>
      <c r="K6845">
        <v>293</v>
      </c>
      <c r="L6845" t="s">
        <v>76</v>
      </c>
      <c r="M6845" t="s">
        <v>76</v>
      </c>
      <c r="N6845" t="s">
        <v>76</v>
      </c>
      <c r="O6845" t="s">
        <v>76</v>
      </c>
    </row>
    <row r="6846" spans="4:15" x14ac:dyDescent="0.25">
      <c r="D6846" s="1"/>
      <c r="J6846">
        <v>2002</v>
      </c>
      <c r="K6846">
        <v>293</v>
      </c>
      <c r="L6846" t="s">
        <v>76</v>
      </c>
      <c r="M6846" t="s">
        <v>76</v>
      </c>
      <c r="N6846" t="s">
        <v>76</v>
      </c>
      <c r="O6846" t="s">
        <v>76</v>
      </c>
    </row>
    <row r="6847" spans="4:15" x14ac:dyDescent="0.25">
      <c r="D6847" s="1"/>
      <c r="J6847">
        <v>2003</v>
      </c>
      <c r="K6847">
        <v>293</v>
      </c>
      <c r="L6847" t="s">
        <v>76</v>
      </c>
      <c r="M6847" t="s">
        <v>76</v>
      </c>
      <c r="N6847" t="s">
        <v>76</v>
      </c>
      <c r="O6847" t="s">
        <v>76</v>
      </c>
    </row>
    <row r="6848" spans="4:15" x14ac:dyDescent="0.25">
      <c r="D6848" s="1"/>
      <c r="J6848">
        <v>2004</v>
      </c>
      <c r="K6848">
        <v>293</v>
      </c>
      <c r="L6848" t="s">
        <v>76</v>
      </c>
      <c r="M6848" t="s">
        <v>76</v>
      </c>
      <c r="N6848" t="s">
        <v>76</v>
      </c>
      <c r="O6848" t="s">
        <v>76</v>
      </c>
    </row>
    <row r="6849" spans="4:15" x14ac:dyDescent="0.25">
      <c r="D6849" s="1"/>
      <c r="J6849">
        <v>2005</v>
      </c>
      <c r="K6849">
        <v>293</v>
      </c>
      <c r="L6849" t="s">
        <v>76</v>
      </c>
      <c r="M6849" t="s">
        <v>76</v>
      </c>
      <c r="N6849" t="s">
        <v>76</v>
      </c>
      <c r="O6849" t="s">
        <v>76</v>
      </c>
    </row>
    <row r="6850" spans="4:15" x14ac:dyDescent="0.25">
      <c r="D6850" s="1"/>
      <c r="J6850">
        <v>2006</v>
      </c>
      <c r="K6850">
        <v>293</v>
      </c>
      <c r="L6850" t="s">
        <v>76</v>
      </c>
      <c r="M6850" t="s">
        <v>76</v>
      </c>
      <c r="N6850" t="s">
        <v>76</v>
      </c>
      <c r="O6850" t="s">
        <v>76</v>
      </c>
    </row>
    <row r="6851" spans="4:15" x14ac:dyDescent="0.25">
      <c r="D6851" s="1"/>
      <c r="J6851">
        <v>2007</v>
      </c>
      <c r="K6851">
        <v>293</v>
      </c>
      <c r="L6851" t="s">
        <v>76</v>
      </c>
      <c r="M6851" t="s">
        <v>76</v>
      </c>
      <c r="N6851" t="s">
        <v>76</v>
      </c>
      <c r="O6851" t="s">
        <v>76</v>
      </c>
    </row>
    <row r="6852" spans="4:15" x14ac:dyDescent="0.25">
      <c r="D6852" s="1"/>
      <c r="J6852">
        <v>2008</v>
      </c>
      <c r="K6852">
        <v>293</v>
      </c>
      <c r="L6852" s="1">
        <v>39740</v>
      </c>
      <c r="M6852">
        <v>1405</v>
      </c>
      <c r="N6852">
        <v>2008</v>
      </c>
      <c r="O6852">
        <v>71735</v>
      </c>
    </row>
    <row r="6853" spans="4:15" x14ac:dyDescent="0.25">
      <c r="D6853" s="1"/>
      <c r="J6853">
        <v>2009</v>
      </c>
      <c r="K6853">
        <v>293</v>
      </c>
      <c r="L6853" t="s">
        <v>76</v>
      </c>
      <c r="M6853" t="s">
        <v>76</v>
      </c>
      <c r="N6853" t="s">
        <v>76</v>
      </c>
      <c r="O6853" t="s">
        <v>76</v>
      </c>
    </row>
    <row r="6854" spans="4:15" x14ac:dyDescent="0.25">
      <c r="D6854" s="1"/>
      <c r="J6854">
        <v>2010</v>
      </c>
      <c r="K6854">
        <v>293</v>
      </c>
      <c r="L6854" s="1">
        <v>40471</v>
      </c>
      <c r="M6854">
        <v>69</v>
      </c>
      <c r="N6854">
        <v>2010</v>
      </c>
      <c r="O6854">
        <v>61906</v>
      </c>
    </row>
    <row r="6855" spans="4:15" x14ac:dyDescent="0.25">
      <c r="D6855" s="1"/>
      <c r="J6855">
        <v>2011</v>
      </c>
      <c r="K6855">
        <v>293</v>
      </c>
      <c r="L6855" t="s">
        <v>76</v>
      </c>
      <c r="M6855" t="s">
        <v>76</v>
      </c>
      <c r="N6855" t="s">
        <v>76</v>
      </c>
      <c r="O6855" t="s">
        <v>76</v>
      </c>
    </row>
    <row r="6856" spans="4:15" x14ac:dyDescent="0.25">
      <c r="D6856" s="1"/>
      <c r="J6856">
        <v>2012</v>
      </c>
      <c r="K6856">
        <v>293</v>
      </c>
      <c r="L6856" t="s">
        <v>76</v>
      </c>
      <c r="M6856" t="s">
        <v>76</v>
      </c>
      <c r="N6856" t="s">
        <v>76</v>
      </c>
      <c r="O6856" t="s">
        <v>76</v>
      </c>
    </row>
    <row r="6857" spans="4:15" x14ac:dyDescent="0.25">
      <c r="D6857" s="1"/>
      <c r="J6857">
        <v>2013</v>
      </c>
      <c r="K6857">
        <v>293</v>
      </c>
      <c r="L6857" t="s">
        <v>76</v>
      </c>
      <c r="M6857" t="s">
        <v>76</v>
      </c>
      <c r="N6857" t="s">
        <v>76</v>
      </c>
      <c r="O6857" t="s">
        <v>76</v>
      </c>
    </row>
    <row r="6858" spans="4:15" x14ac:dyDescent="0.25">
      <c r="D6858" s="1"/>
      <c r="J6858">
        <v>2014</v>
      </c>
      <c r="K6858">
        <v>293</v>
      </c>
      <c r="L6858" t="s">
        <v>76</v>
      </c>
      <c r="M6858" t="s">
        <v>76</v>
      </c>
      <c r="N6858" t="s">
        <v>76</v>
      </c>
      <c r="O6858" t="s">
        <v>76</v>
      </c>
    </row>
    <row r="6859" spans="4:15" x14ac:dyDescent="0.25">
      <c r="D6859" s="1"/>
      <c r="J6859">
        <v>2015</v>
      </c>
      <c r="K6859">
        <v>293</v>
      </c>
      <c r="L6859" t="s">
        <v>76</v>
      </c>
      <c r="M6859" t="s">
        <v>76</v>
      </c>
      <c r="N6859" t="s">
        <v>76</v>
      </c>
      <c r="O6859" t="s">
        <v>76</v>
      </c>
    </row>
    <row r="6860" spans="4:15" x14ac:dyDescent="0.25">
      <c r="D6860" s="1"/>
      <c r="J6860">
        <v>2016</v>
      </c>
      <c r="K6860">
        <v>293</v>
      </c>
      <c r="L6860" t="s">
        <v>76</v>
      </c>
      <c r="M6860" t="s">
        <v>76</v>
      </c>
      <c r="N6860" t="s">
        <v>76</v>
      </c>
      <c r="O6860" t="s">
        <v>76</v>
      </c>
    </row>
    <row r="6861" spans="4:15" x14ac:dyDescent="0.25">
      <c r="D6861" s="1"/>
      <c r="J6861">
        <v>2017</v>
      </c>
      <c r="K6861">
        <v>293</v>
      </c>
      <c r="L6861" t="s">
        <v>76</v>
      </c>
      <c r="M6861" t="s">
        <v>76</v>
      </c>
      <c r="N6861" t="s">
        <v>76</v>
      </c>
      <c r="O6861" t="s">
        <v>76</v>
      </c>
    </row>
    <row r="6862" spans="4:15" x14ac:dyDescent="0.25">
      <c r="D6862" s="1"/>
      <c r="J6862">
        <v>2018</v>
      </c>
      <c r="K6862">
        <v>293</v>
      </c>
      <c r="L6862" t="s">
        <v>76</v>
      </c>
      <c r="M6862" t="s">
        <v>76</v>
      </c>
      <c r="N6862" t="s">
        <v>76</v>
      </c>
      <c r="O6862" t="s">
        <v>76</v>
      </c>
    </row>
    <row r="6863" spans="4:15" x14ac:dyDescent="0.25">
      <c r="D6863" s="1"/>
      <c r="J6863">
        <v>2019</v>
      </c>
      <c r="K6863">
        <v>293</v>
      </c>
      <c r="L6863" t="s">
        <v>76</v>
      </c>
      <c r="M6863" t="s">
        <v>76</v>
      </c>
      <c r="N6863" t="s">
        <v>76</v>
      </c>
      <c r="O6863" t="s">
        <v>76</v>
      </c>
    </row>
    <row r="6864" spans="4:15" x14ac:dyDescent="0.25">
      <c r="D6864" s="1"/>
      <c r="J6864">
        <v>2020</v>
      </c>
      <c r="K6864">
        <v>293</v>
      </c>
      <c r="L6864" t="s">
        <v>76</v>
      </c>
      <c r="M6864" t="s">
        <v>76</v>
      </c>
      <c r="N6864" t="s">
        <v>76</v>
      </c>
      <c r="O6864" t="s">
        <v>76</v>
      </c>
    </row>
    <row r="6865" spans="4:15" x14ac:dyDescent="0.25">
      <c r="D6865" s="1"/>
      <c r="J6865">
        <v>2021</v>
      </c>
      <c r="K6865">
        <v>293</v>
      </c>
      <c r="L6865" t="s">
        <v>76</v>
      </c>
      <c r="M6865" t="s">
        <v>76</v>
      </c>
      <c r="N6865" t="s">
        <v>76</v>
      </c>
      <c r="O6865" t="s">
        <v>76</v>
      </c>
    </row>
    <row r="6866" spans="4:15" x14ac:dyDescent="0.25">
      <c r="D6866" s="1"/>
      <c r="J6866">
        <v>1971</v>
      </c>
      <c r="K6866">
        <v>294</v>
      </c>
      <c r="L6866" s="1">
        <v>26227</v>
      </c>
      <c r="M6866">
        <v>1000</v>
      </c>
      <c r="N6866">
        <v>1971</v>
      </c>
      <c r="O6866">
        <v>49128</v>
      </c>
    </row>
    <row r="6867" spans="4:15" x14ac:dyDescent="0.25">
      <c r="D6867" s="1"/>
      <c r="J6867">
        <v>1972</v>
      </c>
      <c r="K6867">
        <v>294</v>
      </c>
      <c r="L6867" t="s">
        <v>76</v>
      </c>
      <c r="M6867" t="s">
        <v>76</v>
      </c>
      <c r="N6867" t="s">
        <v>76</v>
      </c>
      <c r="O6867" t="s">
        <v>76</v>
      </c>
    </row>
    <row r="6868" spans="4:15" x14ac:dyDescent="0.25">
      <c r="D6868" s="1"/>
      <c r="J6868">
        <v>1973</v>
      </c>
      <c r="K6868">
        <v>294</v>
      </c>
      <c r="L6868" t="s">
        <v>76</v>
      </c>
      <c r="M6868" t="s">
        <v>76</v>
      </c>
      <c r="N6868" t="s">
        <v>76</v>
      </c>
      <c r="O6868" t="s">
        <v>76</v>
      </c>
    </row>
    <row r="6869" spans="4:15" x14ac:dyDescent="0.25">
      <c r="D6869" s="1"/>
      <c r="J6869">
        <v>1974</v>
      </c>
      <c r="K6869">
        <v>294</v>
      </c>
      <c r="L6869" t="s">
        <v>76</v>
      </c>
      <c r="M6869" t="s">
        <v>76</v>
      </c>
      <c r="N6869" t="s">
        <v>76</v>
      </c>
      <c r="O6869" t="s">
        <v>76</v>
      </c>
    </row>
    <row r="6870" spans="4:15" x14ac:dyDescent="0.25">
      <c r="D6870" s="1"/>
      <c r="J6870">
        <v>1975</v>
      </c>
      <c r="K6870">
        <v>294</v>
      </c>
      <c r="L6870" s="1">
        <v>27688</v>
      </c>
      <c r="M6870">
        <v>0</v>
      </c>
      <c r="N6870">
        <v>1975</v>
      </c>
      <c r="O6870">
        <v>41516</v>
      </c>
    </row>
    <row r="6871" spans="4:15" x14ac:dyDescent="0.25">
      <c r="D6871" s="1"/>
      <c r="J6871">
        <v>1976</v>
      </c>
      <c r="K6871">
        <v>294</v>
      </c>
      <c r="L6871" s="1">
        <v>28053</v>
      </c>
      <c r="M6871">
        <v>20</v>
      </c>
      <c r="N6871">
        <v>1976</v>
      </c>
      <c r="O6871">
        <v>69729</v>
      </c>
    </row>
    <row r="6872" spans="4:15" x14ac:dyDescent="0.25">
      <c r="D6872" s="1"/>
      <c r="J6872">
        <v>1977</v>
      </c>
      <c r="K6872">
        <v>294</v>
      </c>
      <c r="L6872" t="s">
        <v>76</v>
      </c>
      <c r="M6872" t="s">
        <v>76</v>
      </c>
      <c r="N6872" t="s">
        <v>76</v>
      </c>
      <c r="O6872" t="s">
        <v>76</v>
      </c>
    </row>
    <row r="6873" spans="4:15" x14ac:dyDescent="0.25">
      <c r="D6873" s="1"/>
      <c r="J6873">
        <v>1978</v>
      </c>
      <c r="K6873">
        <v>294</v>
      </c>
      <c r="L6873" s="1">
        <v>28784</v>
      </c>
      <c r="M6873">
        <v>0</v>
      </c>
      <c r="N6873">
        <v>1978</v>
      </c>
      <c r="O6873">
        <v>67528</v>
      </c>
    </row>
    <row r="6874" spans="4:15" x14ac:dyDescent="0.25">
      <c r="D6874" s="1"/>
      <c r="J6874">
        <v>1979</v>
      </c>
      <c r="K6874">
        <v>294</v>
      </c>
      <c r="L6874" s="1">
        <v>29149</v>
      </c>
      <c r="M6874">
        <v>2</v>
      </c>
      <c r="N6874">
        <v>1979</v>
      </c>
      <c r="O6874">
        <v>79410</v>
      </c>
    </row>
    <row r="6875" spans="4:15" x14ac:dyDescent="0.25">
      <c r="D6875" s="1"/>
      <c r="J6875">
        <v>1980</v>
      </c>
      <c r="K6875">
        <v>294</v>
      </c>
      <c r="L6875" t="s">
        <v>76</v>
      </c>
      <c r="M6875" t="s">
        <v>76</v>
      </c>
      <c r="N6875" t="s">
        <v>76</v>
      </c>
      <c r="O6875" t="s">
        <v>76</v>
      </c>
    </row>
    <row r="6876" spans="4:15" x14ac:dyDescent="0.25">
      <c r="D6876" s="1"/>
      <c r="J6876">
        <v>1981</v>
      </c>
      <c r="K6876">
        <v>294</v>
      </c>
      <c r="L6876" s="1">
        <v>29880</v>
      </c>
      <c r="M6876">
        <v>0</v>
      </c>
      <c r="N6876">
        <v>1981</v>
      </c>
      <c r="O6876">
        <v>84082</v>
      </c>
    </row>
    <row r="6877" spans="4:15" x14ac:dyDescent="0.25">
      <c r="D6877" s="1"/>
      <c r="J6877">
        <v>1982</v>
      </c>
      <c r="K6877">
        <v>294</v>
      </c>
      <c r="L6877" t="s">
        <v>76</v>
      </c>
      <c r="M6877" t="s">
        <v>76</v>
      </c>
      <c r="N6877" t="s">
        <v>76</v>
      </c>
      <c r="O6877" t="s">
        <v>76</v>
      </c>
    </row>
    <row r="6878" spans="4:15" x14ac:dyDescent="0.25">
      <c r="D6878" s="1"/>
      <c r="J6878">
        <v>1983</v>
      </c>
      <c r="K6878">
        <v>294</v>
      </c>
      <c r="L6878" s="1">
        <v>30610</v>
      </c>
      <c r="M6878">
        <v>1085</v>
      </c>
      <c r="N6878">
        <v>1983</v>
      </c>
      <c r="O6878">
        <v>132686</v>
      </c>
    </row>
    <row r="6879" spans="4:15" x14ac:dyDescent="0.25">
      <c r="D6879" s="1"/>
      <c r="J6879">
        <v>1984</v>
      </c>
      <c r="K6879">
        <v>294</v>
      </c>
      <c r="L6879" t="s">
        <v>76</v>
      </c>
      <c r="M6879" t="s">
        <v>76</v>
      </c>
      <c r="N6879" t="s">
        <v>76</v>
      </c>
      <c r="O6879" t="s">
        <v>76</v>
      </c>
    </row>
    <row r="6880" spans="4:15" x14ac:dyDescent="0.25">
      <c r="D6880" s="1"/>
      <c r="J6880">
        <v>1985</v>
      </c>
      <c r="K6880">
        <v>294</v>
      </c>
      <c r="L6880" s="1">
        <v>31341</v>
      </c>
      <c r="M6880">
        <v>0</v>
      </c>
      <c r="N6880">
        <v>1985</v>
      </c>
      <c r="O6880">
        <v>56148</v>
      </c>
    </row>
    <row r="6881" spans="4:15" x14ac:dyDescent="0.25">
      <c r="D6881" s="1"/>
      <c r="J6881">
        <v>1986</v>
      </c>
      <c r="K6881">
        <v>294</v>
      </c>
      <c r="L6881" s="1">
        <v>31706</v>
      </c>
      <c r="M6881">
        <v>16</v>
      </c>
      <c r="N6881">
        <v>1986</v>
      </c>
      <c r="O6881">
        <v>23435</v>
      </c>
    </row>
    <row r="6882" spans="4:15" x14ac:dyDescent="0.25">
      <c r="D6882" s="1"/>
      <c r="J6882">
        <v>1987</v>
      </c>
      <c r="K6882">
        <v>294</v>
      </c>
      <c r="L6882" s="1">
        <v>32071</v>
      </c>
      <c r="M6882">
        <v>7</v>
      </c>
      <c r="N6882">
        <v>1987</v>
      </c>
      <c r="O6882">
        <v>48691</v>
      </c>
    </row>
    <row r="6883" spans="4:15" x14ac:dyDescent="0.25">
      <c r="D6883" s="1"/>
      <c r="J6883">
        <v>1988</v>
      </c>
      <c r="K6883">
        <v>294</v>
      </c>
      <c r="L6883" s="1">
        <v>32436</v>
      </c>
      <c r="M6883">
        <v>34</v>
      </c>
      <c r="N6883">
        <v>1988</v>
      </c>
      <c r="O6883">
        <v>27161</v>
      </c>
    </row>
    <row r="6884" spans="4:15" x14ac:dyDescent="0.25">
      <c r="D6884" s="1"/>
      <c r="J6884">
        <v>1989</v>
      </c>
      <c r="K6884">
        <v>294</v>
      </c>
      <c r="L6884" s="1">
        <v>32802</v>
      </c>
      <c r="M6884">
        <v>74</v>
      </c>
      <c r="N6884">
        <v>1989</v>
      </c>
      <c r="O6884">
        <v>140557</v>
      </c>
    </row>
    <row r="6885" spans="4:15" x14ac:dyDescent="0.25">
      <c r="D6885" s="1"/>
      <c r="J6885">
        <v>1990</v>
      </c>
      <c r="K6885">
        <v>294</v>
      </c>
      <c r="L6885" s="1">
        <v>33167</v>
      </c>
      <c r="M6885">
        <v>93</v>
      </c>
      <c r="N6885">
        <v>1990</v>
      </c>
      <c r="O6885">
        <v>59625</v>
      </c>
    </row>
    <row r="6886" spans="4:15" x14ac:dyDescent="0.25">
      <c r="D6886" s="1"/>
      <c r="J6886">
        <v>1991</v>
      </c>
      <c r="K6886">
        <v>294</v>
      </c>
      <c r="L6886" s="1">
        <v>33532</v>
      </c>
      <c r="M6886">
        <v>2051</v>
      </c>
      <c r="N6886">
        <v>1991</v>
      </c>
      <c r="O6886">
        <v>50279</v>
      </c>
    </row>
    <row r="6887" spans="4:15" x14ac:dyDescent="0.25">
      <c r="D6887" s="1"/>
      <c r="J6887">
        <v>1992</v>
      </c>
      <c r="K6887">
        <v>294</v>
      </c>
      <c r="L6887" t="s">
        <v>76</v>
      </c>
      <c r="M6887" t="s">
        <v>76</v>
      </c>
      <c r="N6887" t="s">
        <v>76</v>
      </c>
      <c r="O6887" t="s">
        <v>76</v>
      </c>
    </row>
    <row r="6888" spans="4:15" x14ac:dyDescent="0.25">
      <c r="D6888" s="1"/>
      <c r="J6888">
        <v>1993</v>
      </c>
      <c r="K6888">
        <v>294</v>
      </c>
      <c r="L6888" t="s">
        <v>76</v>
      </c>
      <c r="M6888" t="s">
        <v>76</v>
      </c>
      <c r="N6888" t="s">
        <v>76</v>
      </c>
      <c r="O6888" t="s">
        <v>76</v>
      </c>
    </row>
    <row r="6889" spans="4:15" x14ac:dyDescent="0.25">
      <c r="D6889" s="1"/>
      <c r="J6889">
        <v>1994</v>
      </c>
      <c r="K6889">
        <v>294</v>
      </c>
      <c r="L6889" t="s">
        <v>76</v>
      </c>
      <c r="M6889" t="s">
        <v>76</v>
      </c>
      <c r="N6889" t="s">
        <v>76</v>
      </c>
      <c r="O6889" t="s">
        <v>76</v>
      </c>
    </row>
    <row r="6890" spans="4:15" x14ac:dyDescent="0.25">
      <c r="D6890" s="1"/>
      <c r="J6890">
        <v>1995</v>
      </c>
      <c r="K6890">
        <v>294</v>
      </c>
      <c r="L6890" t="s">
        <v>76</v>
      </c>
      <c r="M6890" t="s">
        <v>76</v>
      </c>
      <c r="N6890" t="s">
        <v>76</v>
      </c>
      <c r="O6890" t="s">
        <v>76</v>
      </c>
    </row>
    <row r="6891" spans="4:15" x14ac:dyDescent="0.25">
      <c r="D6891" s="1"/>
      <c r="J6891">
        <v>1999</v>
      </c>
      <c r="K6891">
        <v>294</v>
      </c>
      <c r="L6891" s="1">
        <v>36454</v>
      </c>
      <c r="M6891">
        <v>534</v>
      </c>
      <c r="N6891">
        <v>1999</v>
      </c>
      <c r="O6891">
        <v>126657</v>
      </c>
    </row>
    <row r="6892" spans="4:15" x14ac:dyDescent="0.25">
      <c r="D6892" s="1"/>
      <c r="J6892">
        <v>2000</v>
      </c>
      <c r="K6892">
        <v>294</v>
      </c>
      <c r="L6892" t="s">
        <v>76</v>
      </c>
      <c r="M6892" t="s">
        <v>76</v>
      </c>
      <c r="N6892" t="s">
        <v>76</v>
      </c>
      <c r="O6892" t="s">
        <v>76</v>
      </c>
    </row>
    <row r="6893" spans="4:15" x14ac:dyDescent="0.25">
      <c r="D6893" s="1"/>
      <c r="J6893">
        <v>2001</v>
      </c>
      <c r="K6893">
        <v>294</v>
      </c>
      <c r="L6893" t="s">
        <v>76</v>
      </c>
      <c r="M6893" t="s">
        <v>76</v>
      </c>
      <c r="N6893" t="s">
        <v>76</v>
      </c>
      <c r="O6893" t="s">
        <v>76</v>
      </c>
    </row>
    <row r="6894" spans="4:15" x14ac:dyDescent="0.25">
      <c r="D6894" s="1"/>
      <c r="J6894">
        <v>2002</v>
      </c>
      <c r="K6894">
        <v>294</v>
      </c>
      <c r="L6894" t="s">
        <v>76</v>
      </c>
      <c r="M6894" t="s">
        <v>76</v>
      </c>
      <c r="N6894" t="s">
        <v>76</v>
      </c>
      <c r="O6894" t="s">
        <v>76</v>
      </c>
    </row>
    <row r="6895" spans="4:15" x14ac:dyDescent="0.25">
      <c r="D6895" s="1"/>
      <c r="J6895">
        <v>2003</v>
      </c>
      <c r="K6895">
        <v>294</v>
      </c>
      <c r="L6895" t="s">
        <v>76</v>
      </c>
      <c r="M6895" t="s">
        <v>76</v>
      </c>
      <c r="N6895" t="s">
        <v>76</v>
      </c>
      <c r="O6895" t="s">
        <v>76</v>
      </c>
    </row>
    <row r="6896" spans="4:15" x14ac:dyDescent="0.25">
      <c r="D6896" s="1"/>
      <c r="J6896">
        <v>2004</v>
      </c>
      <c r="K6896">
        <v>294</v>
      </c>
      <c r="L6896" t="s">
        <v>76</v>
      </c>
      <c r="M6896" t="s">
        <v>76</v>
      </c>
      <c r="N6896" t="s">
        <v>76</v>
      </c>
      <c r="O6896" t="s">
        <v>76</v>
      </c>
    </row>
    <row r="6897" spans="4:15" x14ac:dyDescent="0.25">
      <c r="D6897" s="1"/>
      <c r="J6897">
        <v>2005</v>
      </c>
      <c r="K6897">
        <v>294</v>
      </c>
      <c r="L6897" t="s">
        <v>76</v>
      </c>
      <c r="M6897" t="s">
        <v>76</v>
      </c>
      <c r="N6897" t="s">
        <v>76</v>
      </c>
      <c r="O6897" t="s">
        <v>76</v>
      </c>
    </row>
    <row r="6898" spans="4:15" x14ac:dyDescent="0.25">
      <c r="D6898" s="1"/>
      <c r="J6898">
        <v>2006</v>
      </c>
      <c r="K6898">
        <v>294</v>
      </c>
      <c r="L6898" t="s">
        <v>76</v>
      </c>
      <c r="M6898" t="s">
        <v>76</v>
      </c>
      <c r="N6898" t="s">
        <v>76</v>
      </c>
      <c r="O6898" t="s">
        <v>76</v>
      </c>
    </row>
    <row r="6899" spans="4:15" x14ac:dyDescent="0.25">
      <c r="D6899" s="1"/>
      <c r="J6899">
        <v>2007</v>
      </c>
      <c r="K6899">
        <v>294</v>
      </c>
      <c r="L6899" t="s">
        <v>76</v>
      </c>
      <c r="M6899" t="s">
        <v>76</v>
      </c>
      <c r="N6899" t="s">
        <v>76</v>
      </c>
      <c r="O6899" t="s">
        <v>76</v>
      </c>
    </row>
    <row r="6900" spans="4:15" x14ac:dyDescent="0.25">
      <c r="D6900" s="1"/>
      <c r="J6900">
        <v>2008</v>
      </c>
      <c r="K6900">
        <v>294</v>
      </c>
      <c r="L6900" t="s">
        <v>76</v>
      </c>
      <c r="M6900" t="s">
        <v>76</v>
      </c>
      <c r="N6900" t="s">
        <v>76</v>
      </c>
      <c r="O6900" t="s">
        <v>76</v>
      </c>
    </row>
    <row r="6901" spans="4:15" x14ac:dyDescent="0.25">
      <c r="D6901" s="1"/>
      <c r="J6901">
        <v>2009</v>
      </c>
      <c r="K6901">
        <v>294</v>
      </c>
      <c r="L6901" t="s">
        <v>76</v>
      </c>
      <c r="M6901" t="s">
        <v>76</v>
      </c>
      <c r="N6901" t="s">
        <v>76</v>
      </c>
      <c r="O6901" t="s">
        <v>76</v>
      </c>
    </row>
    <row r="6902" spans="4:15" x14ac:dyDescent="0.25">
      <c r="D6902" s="1"/>
      <c r="J6902">
        <v>2010</v>
      </c>
      <c r="K6902">
        <v>294</v>
      </c>
      <c r="L6902" t="s">
        <v>76</v>
      </c>
      <c r="M6902" t="s">
        <v>76</v>
      </c>
      <c r="N6902" t="s">
        <v>76</v>
      </c>
      <c r="O6902" t="s">
        <v>76</v>
      </c>
    </row>
    <row r="6903" spans="4:15" x14ac:dyDescent="0.25">
      <c r="D6903" s="1"/>
      <c r="J6903">
        <v>2011</v>
      </c>
      <c r="K6903">
        <v>294</v>
      </c>
      <c r="L6903" t="s">
        <v>76</v>
      </c>
      <c r="M6903" t="s">
        <v>76</v>
      </c>
      <c r="N6903" t="s">
        <v>76</v>
      </c>
      <c r="O6903" t="s">
        <v>76</v>
      </c>
    </row>
    <row r="6904" spans="4:15" x14ac:dyDescent="0.25">
      <c r="D6904" s="1"/>
      <c r="J6904">
        <v>2012</v>
      </c>
      <c r="K6904">
        <v>294</v>
      </c>
      <c r="L6904" t="s">
        <v>76</v>
      </c>
      <c r="M6904" t="s">
        <v>76</v>
      </c>
      <c r="N6904" t="s">
        <v>76</v>
      </c>
      <c r="O6904" t="s">
        <v>76</v>
      </c>
    </row>
    <row r="6905" spans="4:15" x14ac:dyDescent="0.25">
      <c r="D6905" s="1"/>
      <c r="J6905">
        <v>2013</v>
      </c>
      <c r="K6905">
        <v>294</v>
      </c>
      <c r="L6905" t="s">
        <v>76</v>
      </c>
      <c r="M6905" t="s">
        <v>76</v>
      </c>
      <c r="N6905" t="s">
        <v>76</v>
      </c>
      <c r="O6905" t="s">
        <v>76</v>
      </c>
    </row>
    <row r="6906" spans="4:15" x14ac:dyDescent="0.25">
      <c r="D6906" s="1"/>
      <c r="J6906">
        <v>2014</v>
      </c>
      <c r="K6906">
        <v>294</v>
      </c>
      <c r="L6906" t="s">
        <v>76</v>
      </c>
      <c r="M6906" t="s">
        <v>76</v>
      </c>
      <c r="N6906" t="s">
        <v>76</v>
      </c>
      <c r="O6906" t="s">
        <v>76</v>
      </c>
    </row>
    <row r="6907" spans="4:15" x14ac:dyDescent="0.25">
      <c r="D6907" s="1"/>
      <c r="J6907">
        <v>2015</v>
      </c>
      <c r="K6907">
        <v>294</v>
      </c>
      <c r="L6907" t="s">
        <v>76</v>
      </c>
      <c r="M6907" t="s">
        <v>76</v>
      </c>
      <c r="N6907" t="s">
        <v>76</v>
      </c>
      <c r="O6907" t="s">
        <v>76</v>
      </c>
    </row>
    <row r="6908" spans="4:15" x14ac:dyDescent="0.25">
      <c r="D6908" s="1"/>
      <c r="J6908">
        <v>2016</v>
      </c>
      <c r="K6908">
        <v>294</v>
      </c>
      <c r="L6908" t="s">
        <v>76</v>
      </c>
      <c r="M6908" t="s">
        <v>76</v>
      </c>
      <c r="N6908" t="s">
        <v>76</v>
      </c>
      <c r="O6908" t="s">
        <v>76</v>
      </c>
    </row>
    <row r="6909" spans="4:15" x14ac:dyDescent="0.25">
      <c r="D6909" s="1"/>
      <c r="J6909">
        <v>2017</v>
      </c>
      <c r="K6909">
        <v>294</v>
      </c>
      <c r="L6909" t="s">
        <v>76</v>
      </c>
      <c r="M6909" t="s">
        <v>76</v>
      </c>
      <c r="N6909" t="s">
        <v>76</v>
      </c>
      <c r="O6909" t="s">
        <v>76</v>
      </c>
    </row>
    <row r="6910" spans="4:15" x14ac:dyDescent="0.25">
      <c r="D6910" s="1"/>
      <c r="J6910">
        <v>2018</v>
      </c>
      <c r="K6910">
        <v>294</v>
      </c>
      <c r="L6910" t="s">
        <v>76</v>
      </c>
      <c r="M6910" t="s">
        <v>76</v>
      </c>
      <c r="N6910" t="s">
        <v>76</v>
      </c>
      <c r="O6910" t="s">
        <v>76</v>
      </c>
    </row>
    <row r="6911" spans="4:15" x14ac:dyDescent="0.25">
      <c r="D6911" s="1"/>
      <c r="J6911">
        <v>2019</v>
      </c>
      <c r="K6911">
        <v>294</v>
      </c>
      <c r="L6911" t="s">
        <v>76</v>
      </c>
      <c r="M6911" t="s">
        <v>76</v>
      </c>
      <c r="N6911" t="s">
        <v>76</v>
      </c>
      <c r="O6911" t="s">
        <v>76</v>
      </c>
    </row>
    <row r="6912" spans="4:15" x14ac:dyDescent="0.25">
      <c r="D6912" s="1"/>
      <c r="J6912">
        <v>2020</v>
      </c>
      <c r="K6912">
        <v>294</v>
      </c>
      <c r="L6912" t="s">
        <v>76</v>
      </c>
      <c r="M6912" t="s">
        <v>76</v>
      </c>
      <c r="N6912" t="s">
        <v>76</v>
      </c>
      <c r="O6912" t="s">
        <v>76</v>
      </c>
    </row>
    <row r="6913" spans="4:15" x14ac:dyDescent="0.25">
      <c r="D6913" s="1"/>
      <c r="J6913">
        <v>2021</v>
      </c>
      <c r="K6913">
        <v>294</v>
      </c>
      <c r="L6913" t="s">
        <v>76</v>
      </c>
      <c r="M6913" t="s">
        <v>76</v>
      </c>
      <c r="N6913" t="s">
        <v>76</v>
      </c>
      <c r="O6913" t="s">
        <v>76</v>
      </c>
    </row>
    <row r="6914" spans="4:15" x14ac:dyDescent="0.25">
      <c r="D6914" s="1"/>
      <c r="J6914">
        <v>1971</v>
      </c>
      <c r="K6914">
        <v>295</v>
      </c>
      <c r="L6914" s="1">
        <v>26228</v>
      </c>
      <c r="M6914">
        <v>103</v>
      </c>
      <c r="N6914">
        <v>1971</v>
      </c>
      <c r="O6914">
        <v>49231</v>
      </c>
    </row>
    <row r="6915" spans="4:15" x14ac:dyDescent="0.25">
      <c r="D6915" s="1"/>
      <c r="J6915">
        <v>1972</v>
      </c>
      <c r="K6915">
        <v>295</v>
      </c>
      <c r="L6915" t="s">
        <v>76</v>
      </c>
      <c r="M6915" t="s">
        <v>76</v>
      </c>
      <c r="N6915" t="s">
        <v>76</v>
      </c>
      <c r="O6915" t="s">
        <v>76</v>
      </c>
    </row>
    <row r="6916" spans="4:15" x14ac:dyDescent="0.25">
      <c r="D6916" s="1"/>
      <c r="J6916">
        <v>1973</v>
      </c>
      <c r="K6916">
        <v>295</v>
      </c>
      <c r="L6916" t="s">
        <v>76</v>
      </c>
      <c r="M6916" t="s">
        <v>76</v>
      </c>
      <c r="N6916" t="s">
        <v>76</v>
      </c>
      <c r="O6916" t="s">
        <v>76</v>
      </c>
    </row>
    <row r="6917" spans="4:15" x14ac:dyDescent="0.25">
      <c r="D6917" s="1"/>
      <c r="J6917">
        <v>1974</v>
      </c>
      <c r="K6917">
        <v>295</v>
      </c>
      <c r="L6917" t="s">
        <v>76</v>
      </c>
      <c r="M6917" t="s">
        <v>76</v>
      </c>
      <c r="N6917" t="s">
        <v>76</v>
      </c>
      <c r="O6917" t="s">
        <v>76</v>
      </c>
    </row>
    <row r="6918" spans="4:15" x14ac:dyDescent="0.25">
      <c r="D6918" s="1"/>
      <c r="J6918">
        <v>1975</v>
      </c>
      <c r="K6918">
        <v>295</v>
      </c>
      <c r="L6918" s="1">
        <v>27689</v>
      </c>
      <c r="M6918">
        <v>0</v>
      </c>
      <c r="N6918">
        <v>1975</v>
      </c>
      <c r="O6918">
        <v>41516</v>
      </c>
    </row>
    <row r="6919" spans="4:15" x14ac:dyDescent="0.25">
      <c r="D6919" s="1"/>
      <c r="J6919">
        <v>1976</v>
      </c>
      <c r="K6919">
        <v>295</v>
      </c>
      <c r="L6919" t="s">
        <v>76</v>
      </c>
      <c r="M6919" t="s">
        <v>76</v>
      </c>
      <c r="N6919" t="s">
        <v>76</v>
      </c>
      <c r="O6919" t="s">
        <v>76</v>
      </c>
    </row>
    <row r="6920" spans="4:15" x14ac:dyDescent="0.25">
      <c r="D6920" s="1"/>
      <c r="J6920">
        <v>1977</v>
      </c>
      <c r="K6920">
        <v>295</v>
      </c>
      <c r="L6920" t="s">
        <v>76</v>
      </c>
      <c r="M6920" t="s">
        <v>76</v>
      </c>
      <c r="N6920" t="s">
        <v>76</v>
      </c>
      <c r="O6920" t="s">
        <v>76</v>
      </c>
    </row>
    <row r="6921" spans="4:15" x14ac:dyDescent="0.25">
      <c r="D6921" s="1"/>
      <c r="J6921">
        <v>1978</v>
      </c>
      <c r="K6921">
        <v>295</v>
      </c>
      <c r="L6921" s="1">
        <v>28785</v>
      </c>
      <c r="M6921">
        <v>0</v>
      </c>
      <c r="N6921">
        <v>1978</v>
      </c>
      <c r="O6921">
        <v>67528</v>
      </c>
    </row>
    <row r="6922" spans="4:15" x14ac:dyDescent="0.25">
      <c r="D6922" s="1"/>
      <c r="J6922">
        <v>1979</v>
      </c>
      <c r="K6922">
        <v>295</v>
      </c>
      <c r="L6922" s="1">
        <v>29150</v>
      </c>
      <c r="M6922">
        <v>5</v>
      </c>
      <c r="N6922">
        <v>1979</v>
      </c>
      <c r="O6922">
        <v>79415</v>
      </c>
    </row>
    <row r="6923" spans="4:15" x14ac:dyDescent="0.25">
      <c r="D6923" s="1"/>
      <c r="J6923">
        <v>1980</v>
      </c>
      <c r="K6923">
        <v>295</v>
      </c>
      <c r="L6923" t="s">
        <v>76</v>
      </c>
      <c r="M6923" t="s">
        <v>76</v>
      </c>
      <c r="N6923" t="s">
        <v>76</v>
      </c>
      <c r="O6923" t="s">
        <v>76</v>
      </c>
    </row>
    <row r="6924" spans="4:15" x14ac:dyDescent="0.25">
      <c r="D6924" s="1"/>
      <c r="J6924">
        <v>1981</v>
      </c>
      <c r="K6924">
        <v>295</v>
      </c>
      <c r="L6924" s="1">
        <v>29881</v>
      </c>
      <c r="M6924">
        <v>15</v>
      </c>
      <c r="N6924">
        <v>1981</v>
      </c>
      <c r="O6924">
        <v>84097</v>
      </c>
    </row>
    <row r="6925" spans="4:15" x14ac:dyDescent="0.25">
      <c r="D6925" s="1"/>
      <c r="J6925">
        <v>1982</v>
      </c>
      <c r="K6925">
        <v>295</v>
      </c>
      <c r="L6925" t="s">
        <v>76</v>
      </c>
      <c r="M6925" t="s">
        <v>76</v>
      </c>
      <c r="N6925" t="s">
        <v>76</v>
      </c>
      <c r="O6925" t="s">
        <v>76</v>
      </c>
    </row>
    <row r="6926" spans="4:15" x14ac:dyDescent="0.25">
      <c r="D6926" s="1"/>
      <c r="J6926">
        <v>1983</v>
      </c>
      <c r="K6926">
        <v>295</v>
      </c>
      <c r="L6926" s="1">
        <v>30611</v>
      </c>
      <c r="M6926">
        <v>0</v>
      </c>
      <c r="N6926">
        <v>1983</v>
      </c>
      <c r="O6926">
        <v>132686</v>
      </c>
    </row>
    <row r="6927" spans="4:15" x14ac:dyDescent="0.25">
      <c r="D6927" s="1"/>
      <c r="J6927">
        <v>1984</v>
      </c>
      <c r="K6927">
        <v>295</v>
      </c>
      <c r="L6927" t="s">
        <v>76</v>
      </c>
      <c r="M6927" t="s">
        <v>76</v>
      </c>
      <c r="N6927" t="s">
        <v>76</v>
      </c>
      <c r="O6927" t="s">
        <v>76</v>
      </c>
    </row>
    <row r="6928" spans="4:15" x14ac:dyDescent="0.25">
      <c r="D6928" s="1"/>
      <c r="J6928">
        <v>1985</v>
      </c>
      <c r="K6928">
        <v>295</v>
      </c>
      <c r="L6928" s="1">
        <v>31342</v>
      </c>
      <c r="M6928">
        <v>1</v>
      </c>
      <c r="N6928">
        <v>1985</v>
      </c>
      <c r="O6928">
        <v>56149</v>
      </c>
    </row>
    <row r="6929" spans="4:15" x14ac:dyDescent="0.25">
      <c r="D6929" s="1"/>
      <c r="J6929">
        <v>1986</v>
      </c>
      <c r="K6929">
        <v>295</v>
      </c>
      <c r="L6929" s="1">
        <v>31707</v>
      </c>
      <c r="M6929">
        <v>26</v>
      </c>
      <c r="N6929">
        <v>1986</v>
      </c>
      <c r="O6929">
        <v>23461</v>
      </c>
    </row>
    <row r="6930" spans="4:15" x14ac:dyDescent="0.25">
      <c r="D6930" s="1"/>
      <c r="J6930">
        <v>1987</v>
      </c>
      <c r="K6930">
        <v>295</v>
      </c>
      <c r="L6930" s="1">
        <v>32072</v>
      </c>
      <c r="M6930">
        <v>11</v>
      </c>
      <c r="N6930">
        <v>1987</v>
      </c>
      <c r="O6930">
        <v>48702</v>
      </c>
    </row>
    <row r="6931" spans="4:15" x14ac:dyDescent="0.25">
      <c r="D6931" s="1"/>
      <c r="J6931">
        <v>1988</v>
      </c>
      <c r="K6931">
        <v>295</v>
      </c>
      <c r="L6931" s="1">
        <v>32437</v>
      </c>
      <c r="M6931">
        <v>36</v>
      </c>
      <c r="N6931">
        <v>1988</v>
      </c>
      <c r="O6931">
        <v>27197</v>
      </c>
    </row>
    <row r="6932" spans="4:15" x14ac:dyDescent="0.25">
      <c r="D6932" s="1"/>
      <c r="J6932">
        <v>1989</v>
      </c>
      <c r="K6932">
        <v>295</v>
      </c>
      <c r="L6932" s="1">
        <v>32803</v>
      </c>
      <c r="M6932">
        <v>565</v>
      </c>
      <c r="N6932">
        <v>1989</v>
      </c>
      <c r="O6932">
        <v>141122</v>
      </c>
    </row>
    <row r="6933" spans="4:15" x14ac:dyDescent="0.25">
      <c r="D6933" s="1"/>
      <c r="J6933">
        <v>1990</v>
      </c>
      <c r="K6933">
        <v>295</v>
      </c>
      <c r="L6933" s="1">
        <v>33168</v>
      </c>
      <c r="M6933">
        <v>114</v>
      </c>
      <c r="N6933">
        <v>1990</v>
      </c>
      <c r="O6933">
        <v>59739</v>
      </c>
    </row>
    <row r="6934" spans="4:15" x14ac:dyDescent="0.25">
      <c r="D6934" s="1"/>
      <c r="J6934">
        <v>1991</v>
      </c>
      <c r="K6934">
        <v>295</v>
      </c>
      <c r="L6934" s="1">
        <v>33533</v>
      </c>
      <c r="M6934">
        <v>346</v>
      </c>
      <c r="N6934">
        <v>1991</v>
      </c>
      <c r="O6934">
        <v>50625</v>
      </c>
    </row>
    <row r="6935" spans="4:15" x14ac:dyDescent="0.25">
      <c r="D6935" s="1"/>
      <c r="J6935">
        <v>1992</v>
      </c>
      <c r="K6935">
        <v>295</v>
      </c>
      <c r="L6935" t="s">
        <v>76</v>
      </c>
      <c r="M6935" t="s">
        <v>76</v>
      </c>
      <c r="N6935" t="s">
        <v>76</v>
      </c>
      <c r="O6935" t="s">
        <v>76</v>
      </c>
    </row>
    <row r="6936" spans="4:15" x14ac:dyDescent="0.25">
      <c r="D6936" s="1"/>
      <c r="J6936">
        <v>1993</v>
      </c>
      <c r="K6936">
        <v>295</v>
      </c>
      <c r="L6936" t="s">
        <v>76</v>
      </c>
      <c r="M6936" t="s">
        <v>76</v>
      </c>
      <c r="N6936" t="s">
        <v>76</v>
      </c>
      <c r="O6936" t="s">
        <v>76</v>
      </c>
    </row>
    <row r="6937" spans="4:15" x14ac:dyDescent="0.25">
      <c r="D6937" s="1"/>
      <c r="J6937">
        <v>1994</v>
      </c>
      <c r="K6937">
        <v>295</v>
      </c>
      <c r="L6937" t="s">
        <v>76</v>
      </c>
      <c r="M6937" t="s">
        <v>76</v>
      </c>
      <c r="N6937" t="s">
        <v>76</v>
      </c>
      <c r="O6937" t="s">
        <v>76</v>
      </c>
    </row>
    <row r="6938" spans="4:15" x14ac:dyDescent="0.25">
      <c r="D6938" s="1"/>
      <c r="J6938">
        <v>1995</v>
      </c>
      <c r="K6938">
        <v>295</v>
      </c>
      <c r="L6938" t="s">
        <v>76</v>
      </c>
      <c r="M6938" t="s">
        <v>76</v>
      </c>
      <c r="N6938" t="s">
        <v>76</v>
      </c>
      <c r="O6938" t="s">
        <v>76</v>
      </c>
    </row>
    <row r="6939" spans="4:15" x14ac:dyDescent="0.25">
      <c r="D6939" s="1"/>
      <c r="J6939">
        <v>1999</v>
      </c>
      <c r="K6939">
        <v>295</v>
      </c>
      <c r="L6939" s="1">
        <v>36455</v>
      </c>
      <c r="M6939">
        <v>406</v>
      </c>
      <c r="N6939">
        <v>1999</v>
      </c>
      <c r="O6939">
        <v>127063</v>
      </c>
    </row>
    <row r="6940" spans="4:15" x14ac:dyDescent="0.25">
      <c r="D6940" s="1"/>
      <c r="J6940">
        <v>2000</v>
      </c>
      <c r="K6940">
        <v>295</v>
      </c>
      <c r="L6940" t="s">
        <v>76</v>
      </c>
      <c r="M6940" t="s">
        <v>76</v>
      </c>
      <c r="N6940" t="s">
        <v>76</v>
      </c>
      <c r="O6940" t="s">
        <v>76</v>
      </c>
    </row>
    <row r="6941" spans="4:15" x14ac:dyDescent="0.25">
      <c r="D6941" s="1"/>
      <c r="J6941">
        <v>2001</v>
      </c>
      <c r="K6941">
        <v>295</v>
      </c>
      <c r="L6941" t="s">
        <v>76</v>
      </c>
      <c r="M6941" t="s">
        <v>76</v>
      </c>
      <c r="N6941" t="s">
        <v>76</v>
      </c>
      <c r="O6941" t="s">
        <v>76</v>
      </c>
    </row>
    <row r="6942" spans="4:15" x14ac:dyDescent="0.25">
      <c r="D6942" s="1"/>
      <c r="J6942">
        <v>2002</v>
      </c>
      <c r="K6942">
        <v>295</v>
      </c>
      <c r="L6942" t="s">
        <v>76</v>
      </c>
      <c r="M6942" t="s">
        <v>76</v>
      </c>
      <c r="N6942" t="s">
        <v>76</v>
      </c>
      <c r="O6942" t="s">
        <v>76</v>
      </c>
    </row>
    <row r="6943" spans="4:15" x14ac:dyDescent="0.25">
      <c r="D6943" s="1"/>
      <c r="J6943">
        <v>2003</v>
      </c>
      <c r="K6943">
        <v>295</v>
      </c>
      <c r="L6943" t="s">
        <v>76</v>
      </c>
      <c r="M6943" t="s">
        <v>76</v>
      </c>
      <c r="N6943" t="s">
        <v>76</v>
      </c>
      <c r="O6943" t="s">
        <v>76</v>
      </c>
    </row>
    <row r="6944" spans="4:15" x14ac:dyDescent="0.25">
      <c r="D6944" s="1"/>
      <c r="J6944">
        <v>2004</v>
      </c>
      <c r="K6944">
        <v>295</v>
      </c>
      <c r="L6944" t="s">
        <v>76</v>
      </c>
      <c r="M6944" t="s">
        <v>76</v>
      </c>
      <c r="N6944" t="s">
        <v>76</v>
      </c>
      <c r="O6944" t="s">
        <v>76</v>
      </c>
    </row>
    <row r="6945" spans="4:15" x14ac:dyDescent="0.25">
      <c r="D6945" s="1"/>
      <c r="J6945">
        <v>2005</v>
      </c>
      <c r="K6945">
        <v>295</v>
      </c>
      <c r="L6945" t="s">
        <v>76</v>
      </c>
      <c r="M6945" t="s">
        <v>76</v>
      </c>
      <c r="N6945" t="s">
        <v>76</v>
      </c>
      <c r="O6945" t="s">
        <v>76</v>
      </c>
    </row>
    <row r="6946" spans="4:15" x14ac:dyDescent="0.25">
      <c r="D6946" s="1"/>
      <c r="J6946">
        <v>2006</v>
      </c>
      <c r="K6946">
        <v>295</v>
      </c>
      <c r="L6946" t="s">
        <v>76</v>
      </c>
      <c r="M6946" t="s">
        <v>76</v>
      </c>
      <c r="N6946" t="s">
        <v>76</v>
      </c>
      <c r="O6946" t="s">
        <v>76</v>
      </c>
    </row>
    <row r="6947" spans="4:15" x14ac:dyDescent="0.25">
      <c r="D6947" s="1"/>
      <c r="J6947">
        <v>2007</v>
      </c>
      <c r="K6947">
        <v>295</v>
      </c>
      <c r="L6947" t="s">
        <v>76</v>
      </c>
      <c r="M6947" t="s">
        <v>76</v>
      </c>
      <c r="N6947" t="s">
        <v>76</v>
      </c>
      <c r="O6947" t="s">
        <v>76</v>
      </c>
    </row>
    <row r="6948" spans="4:15" x14ac:dyDescent="0.25">
      <c r="D6948" s="1"/>
      <c r="J6948">
        <v>2008</v>
      </c>
      <c r="K6948">
        <v>295</v>
      </c>
      <c r="L6948" t="s">
        <v>76</v>
      </c>
      <c r="M6948" t="s">
        <v>76</v>
      </c>
      <c r="N6948" t="s">
        <v>76</v>
      </c>
      <c r="O6948" t="s">
        <v>76</v>
      </c>
    </row>
    <row r="6949" spans="4:15" x14ac:dyDescent="0.25">
      <c r="D6949" s="1"/>
      <c r="J6949">
        <v>2009</v>
      </c>
      <c r="K6949">
        <v>295</v>
      </c>
      <c r="L6949" t="s">
        <v>76</v>
      </c>
      <c r="M6949" t="s">
        <v>76</v>
      </c>
      <c r="N6949" t="s">
        <v>76</v>
      </c>
      <c r="O6949" t="s">
        <v>76</v>
      </c>
    </row>
    <row r="6950" spans="4:15" x14ac:dyDescent="0.25">
      <c r="D6950" s="1"/>
      <c r="J6950">
        <v>2010</v>
      </c>
      <c r="K6950">
        <v>295</v>
      </c>
      <c r="L6950" t="s">
        <v>76</v>
      </c>
      <c r="M6950" t="s">
        <v>76</v>
      </c>
      <c r="N6950" t="s">
        <v>76</v>
      </c>
      <c r="O6950" t="s">
        <v>76</v>
      </c>
    </row>
    <row r="6951" spans="4:15" x14ac:dyDescent="0.25">
      <c r="D6951" s="1"/>
      <c r="J6951">
        <v>2011</v>
      </c>
      <c r="K6951">
        <v>295</v>
      </c>
      <c r="L6951" t="s">
        <v>76</v>
      </c>
      <c r="M6951" t="s">
        <v>76</v>
      </c>
      <c r="N6951" t="s">
        <v>76</v>
      </c>
      <c r="O6951" t="s">
        <v>76</v>
      </c>
    </row>
    <row r="6952" spans="4:15" x14ac:dyDescent="0.25">
      <c r="D6952" s="1"/>
      <c r="J6952">
        <v>2012</v>
      </c>
      <c r="K6952">
        <v>295</v>
      </c>
      <c r="L6952" t="s">
        <v>76</v>
      </c>
      <c r="M6952" t="s">
        <v>76</v>
      </c>
      <c r="N6952" t="s">
        <v>76</v>
      </c>
      <c r="O6952" t="s">
        <v>76</v>
      </c>
    </row>
    <row r="6953" spans="4:15" x14ac:dyDescent="0.25">
      <c r="D6953" s="1"/>
      <c r="J6953">
        <v>2013</v>
      </c>
      <c r="K6953">
        <v>295</v>
      </c>
      <c r="L6953" t="s">
        <v>76</v>
      </c>
      <c r="M6953" t="s">
        <v>76</v>
      </c>
      <c r="N6953" t="s">
        <v>76</v>
      </c>
      <c r="O6953" t="s">
        <v>76</v>
      </c>
    </row>
    <row r="6954" spans="4:15" x14ac:dyDescent="0.25">
      <c r="D6954" s="1"/>
      <c r="J6954">
        <v>2014</v>
      </c>
      <c r="K6954">
        <v>295</v>
      </c>
      <c r="L6954" t="s">
        <v>76</v>
      </c>
      <c r="M6954" t="s">
        <v>76</v>
      </c>
      <c r="N6954" t="s">
        <v>76</v>
      </c>
      <c r="O6954" t="s">
        <v>76</v>
      </c>
    </row>
    <row r="6955" spans="4:15" x14ac:dyDescent="0.25">
      <c r="D6955" s="1"/>
      <c r="J6955">
        <v>2015</v>
      </c>
      <c r="K6955">
        <v>295</v>
      </c>
      <c r="L6955" t="s">
        <v>76</v>
      </c>
      <c r="M6955" t="s">
        <v>76</v>
      </c>
      <c r="N6955" t="s">
        <v>76</v>
      </c>
      <c r="O6955" t="s">
        <v>76</v>
      </c>
    </row>
    <row r="6956" spans="4:15" x14ac:dyDescent="0.25">
      <c r="D6956" s="1"/>
      <c r="J6956">
        <v>2016</v>
      </c>
      <c r="K6956">
        <v>295</v>
      </c>
      <c r="L6956" t="s">
        <v>76</v>
      </c>
      <c r="M6956" t="s">
        <v>76</v>
      </c>
      <c r="N6956" t="s">
        <v>76</v>
      </c>
      <c r="O6956" t="s">
        <v>76</v>
      </c>
    </row>
    <row r="6957" spans="4:15" x14ac:dyDescent="0.25">
      <c r="D6957" s="1"/>
      <c r="J6957">
        <v>2017</v>
      </c>
      <c r="K6957">
        <v>295</v>
      </c>
      <c r="L6957" t="s">
        <v>76</v>
      </c>
      <c r="M6957" t="s">
        <v>76</v>
      </c>
      <c r="N6957" t="s">
        <v>76</v>
      </c>
      <c r="O6957" t="s">
        <v>76</v>
      </c>
    </row>
    <row r="6958" spans="4:15" x14ac:dyDescent="0.25">
      <c r="D6958" s="1"/>
      <c r="J6958">
        <v>2018</v>
      </c>
      <c r="K6958">
        <v>295</v>
      </c>
      <c r="L6958" t="s">
        <v>76</v>
      </c>
      <c r="M6958" t="s">
        <v>76</v>
      </c>
      <c r="N6958" t="s">
        <v>76</v>
      </c>
      <c r="O6958" t="s">
        <v>76</v>
      </c>
    </row>
    <row r="6959" spans="4:15" x14ac:dyDescent="0.25">
      <c r="D6959" s="1"/>
      <c r="J6959">
        <v>2019</v>
      </c>
      <c r="K6959">
        <v>295</v>
      </c>
      <c r="L6959" t="s">
        <v>76</v>
      </c>
      <c r="M6959" t="s">
        <v>76</v>
      </c>
      <c r="N6959" t="s">
        <v>76</v>
      </c>
      <c r="O6959" t="s">
        <v>76</v>
      </c>
    </row>
    <row r="6960" spans="4:15" x14ac:dyDescent="0.25">
      <c r="D6960" s="1"/>
      <c r="J6960">
        <v>2020</v>
      </c>
      <c r="K6960">
        <v>295</v>
      </c>
      <c r="L6960" t="s">
        <v>76</v>
      </c>
      <c r="M6960" t="s">
        <v>76</v>
      </c>
      <c r="N6960" t="s">
        <v>76</v>
      </c>
      <c r="O6960" t="s">
        <v>76</v>
      </c>
    </row>
    <row r="6961" spans="4:15" x14ac:dyDescent="0.25">
      <c r="D6961" s="1"/>
      <c r="J6961">
        <v>2021</v>
      </c>
      <c r="K6961">
        <v>295</v>
      </c>
      <c r="L6961" t="s">
        <v>76</v>
      </c>
      <c r="M6961" t="s">
        <v>76</v>
      </c>
      <c r="N6961" t="s">
        <v>76</v>
      </c>
      <c r="O6961" t="s">
        <v>76</v>
      </c>
    </row>
    <row r="6962" spans="4:15" x14ac:dyDescent="0.25">
      <c r="D6962" s="1"/>
      <c r="J6962">
        <v>1971</v>
      </c>
      <c r="K6962">
        <v>296</v>
      </c>
      <c r="L6962" s="1">
        <v>26229</v>
      </c>
      <c r="M6962">
        <v>7</v>
      </c>
      <c r="N6962">
        <v>1971</v>
      </c>
      <c r="O6962">
        <v>49238</v>
      </c>
    </row>
    <row r="6963" spans="4:15" x14ac:dyDescent="0.25">
      <c r="D6963" s="1"/>
      <c r="J6963">
        <v>1972</v>
      </c>
      <c r="K6963">
        <v>296</v>
      </c>
      <c r="L6963" t="s">
        <v>76</v>
      </c>
      <c r="M6963" t="s">
        <v>76</v>
      </c>
      <c r="N6963" t="s">
        <v>76</v>
      </c>
      <c r="O6963" t="s">
        <v>76</v>
      </c>
    </row>
    <row r="6964" spans="4:15" x14ac:dyDescent="0.25">
      <c r="D6964" s="1"/>
      <c r="J6964">
        <v>1973</v>
      </c>
      <c r="K6964">
        <v>296</v>
      </c>
      <c r="L6964" t="s">
        <v>76</v>
      </c>
      <c r="M6964" t="s">
        <v>76</v>
      </c>
      <c r="N6964" t="s">
        <v>76</v>
      </c>
      <c r="O6964" t="s">
        <v>76</v>
      </c>
    </row>
    <row r="6965" spans="4:15" x14ac:dyDescent="0.25">
      <c r="D6965" s="1"/>
      <c r="J6965">
        <v>1974</v>
      </c>
      <c r="K6965">
        <v>296</v>
      </c>
      <c r="L6965" t="s">
        <v>76</v>
      </c>
      <c r="M6965" t="s">
        <v>76</v>
      </c>
      <c r="N6965" t="s">
        <v>76</v>
      </c>
      <c r="O6965" t="s">
        <v>76</v>
      </c>
    </row>
    <row r="6966" spans="4:15" x14ac:dyDescent="0.25">
      <c r="D6966" s="1"/>
      <c r="J6966">
        <v>1975</v>
      </c>
      <c r="K6966">
        <v>296</v>
      </c>
      <c r="L6966" s="1">
        <v>27690</v>
      </c>
      <c r="M6966">
        <v>0</v>
      </c>
      <c r="N6966">
        <v>1975</v>
      </c>
      <c r="O6966">
        <v>41516</v>
      </c>
    </row>
    <row r="6967" spans="4:15" x14ac:dyDescent="0.25">
      <c r="D6967" s="1"/>
      <c r="J6967">
        <v>1976</v>
      </c>
      <c r="K6967">
        <v>296</v>
      </c>
      <c r="L6967" t="s">
        <v>76</v>
      </c>
      <c r="M6967" t="s">
        <v>76</v>
      </c>
      <c r="N6967" t="s">
        <v>76</v>
      </c>
      <c r="O6967" t="s">
        <v>76</v>
      </c>
    </row>
    <row r="6968" spans="4:15" x14ac:dyDescent="0.25">
      <c r="D6968" s="1"/>
      <c r="J6968">
        <v>1977</v>
      </c>
      <c r="K6968">
        <v>296</v>
      </c>
      <c r="L6968" t="s">
        <v>76</v>
      </c>
      <c r="M6968" t="s">
        <v>76</v>
      </c>
      <c r="N6968" t="s">
        <v>76</v>
      </c>
      <c r="O6968" t="s">
        <v>76</v>
      </c>
    </row>
    <row r="6969" spans="4:15" x14ac:dyDescent="0.25">
      <c r="D6969" s="1"/>
      <c r="J6969">
        <v>1978</v>
      </c>
      <c r="K6969">
        <v>296</v>
      </c>
      <c r="L6969" s="1">
        <v>28786</v>
      </c>
      <c r="M6969">
        <v>0</v>
      </c>
      <c r="N6969">
        <v>1978</v>
      </c>
      <c r="O6969">
        <v>67528</v>
      </c>
    </row>
    <row r="6970" spans="4:15" x14ac:dyDescent="0.25">
      <c r="D6970" s="1"/>
      <c r="J6970">
        <v>1979</v>
      </c>
      <c r="K6970">
        <v>296</v>
      </c>
      <c r="L6970" s="1">
        <v>29151</v>
      </c>
      <c r="M6970">
        <v>8</v>
      </c>
      <c r="N6970">
        <v>1979</v>
      </c>
      <c r="O6970">
        <v>79423</v>
      </c>
    </row>
    <row r="6971" spans="4:15" x14ac:dyDescent="0.25">
      <c r="D6971" s="1"/>
      <c r="J6971">
        <v>1980</v>
      </c>
      <c r="K6971">
        <v>296</v>
      </c>
      <c r="L6971" t="s">
        <v>76</v>
      </c>
      <c r="M6971" t="s">
        <v>76</v>
      </c>
      <c r="N6971" t="s">
        <v>76</v>
      </c>
      <c r="O6971" t="s">
        <v>76</v>
      </c>
    </row>
    <row r="6972" spans="4:15" x14ac:dyDescent="0.25">
      <c r="D6972" s="1"/>
      <c r="J6972">
        <v>1981</v>
      </c>
      <c r="K6972">
        <v>296</v>
      </c>
      <c r="L6972" t="s">
        <v>76</v>
      </c>
      <c r="M6972" t="s">
        <v>76</v>
      </c>
      <c r="N6972" t="s">
        <v>76</v>
      </c>
      <c r="O6972" t="s">
        <v>76</v>
      </c>
    </row>
    <row r="6973" spans="4:15" x14ac:dyDescent="0.25">
      <c r="D6973" s="1"/>
      <c r="J6973">
        <v>1982</v>
      </c>
      <c r="K6973">
        <v>296</v>
      </c>
      <c r="L6973" t="s">
        <v>76</v>
      </c>
      <c r="M6973" t="s">
        <v>76</v>
      </c>
      <c r="N6973" t="s">
        <v>76</v>
      </c>
      <c r="O6973" t="s">
        <v>76</v>
      </c>
    </row>
    <row r="6974" spans="4:15" x14ac:dyDescent="0.25">
      <c r="D6974" s="1"/>
      <c r="J6974">
        <v>1983</v>
      </c>
      <c r="K6974">
        <v>296</v>
      </c>
      <c r="L6974" s="1">
        <v>30612</v>
      </c>
      <c r="M6974">
        <v>0</v>
      </c>
      <c r="N6974">
        <v>1983</v>
      </c>
      <c r="O6974">
        <v>132686</v>
      </c>
    </row>
    <row r="6975" spans="4:15" x14ac:dyDescent="0.25">
      <c r="D6975" s="1"/>
      <c r="J6975">
        <v>1984</v>
      </c>
      <c r="K6975">
        <v>296</v>
      </c>
      <c r="L6975" t="s">
        <v>76</v>
      </c>
      <c r="M6975" t="s">
        <v>76</v>
      </c>
      <c r="N6975" t="s">
        <v>76</v>
      </c>
      <c r="O6975" t="s">
        <v>76</v>
      </c>
    </row>
    <row r="6976" spans="4:15" x14ac:dyDescent="0.25">
      <c r="D6976" s="1"/>
      <c r="J6976">
        <v>1985</v>
      </c>
      <c r="K6976">
        <v>296</v>
      </c>
      <c r="L6976" s="1">
        <v>31343</v>
      </c>
      <c r="M6976">
        <v>1500</v>
      </c>
      <c r="N6976">
        <v>1985</v>
      </c>
      <c r="O6976">
        <v>57649</v>
      </c>
    </row>
    <row r="6977" spans="4:15" x14ac:dyDescent="0.25">
      <c r="D6977" s="1"/>
      <c r="J6977">
        <v>1986</v>
      </c>
      <c r="K6977">
        <v>296</v>
      </c>
      <c r="L6977" s="1">
        <v>31708</v>
      </c>
      <c r="M6977">
        <v>20</v>
      </c>
      <c r="N6977">
        <v>1986</v>
      </c>
      <c r="O6977">
        <v>23481</v>
      </c>
    </row>
    <row r="6978" spans="4:15" x14ac:dyDescent="0.25">
      <c r="D6978" s="1"/>
      <c r="J6978">
        <v>1987</v>
      </c>
      <c r="K6978">
        <v>296</v>
      </c>
      <c r="L6978" s="1">
        <v>32073</v>
      </c>
      <c r="M6978">
        <v>4</v>
      </c>
      <c r="N6978">
        <v>1987</v>
      </c>
      <c r="O6978">
        <v>48706</v>
      </c>
    </row>
    <row r="6979" spans="4:15" x14ac:dyDescent="0.25">
      <c r="D6979" s="1"/>
      <c r="J6979">
        <v>1988</v>
      </c>
      <c r="K6979">
        <v>296</v>
      </c>
      <c r="L6979" s="1">
        <v>32438</v>
      </c>
      <c r="M6979">
        <v>34</v>
      </c>
      <c r="N6979">
        <v>1988</v>
      </c>
      <c r="O6979">
        <v>27231</v>
      </c>
    </row>
    <row r="6980" spans="4:15" x14ac:dyDescent="0.25">
      <c r="D6980" s="1"/>
      <c r="J6980">
        <v>1989</v>
      </c>
      <c r="K6980">
        <v>296</v>
      </c>
      <c r="L6980" s="1">
        <v>32804</v>
      </c>
      <c r="M6980">
        <v>68</v>
      </c>
      <c r="N6980">
        <v>1989</v>
      </c>
      <c r="O6980">
        <v>141190</v>
      </c>
    </row>
    <row r="6981" spans="4:15" x14ac:dyDescent="0.25">
      <c r="D6981" s="1"/>
      <c r="J6981">
        <v>1990</v>
      </c>
      <c r="K6981">
        <v>296</v>
      </c>
      <c r="L6981" s="1">
        <v>33169</v>
      </c>
      <c r="M6981">
        <v>135</v>
      </c>
      <c r="N6981">
        <v>1990</v>
      </c>
      <c r="O6981">
        <v>59874</v>
      </c>
    </row>
    <row r="6982" spans="4:15" x14ac:dyDescent="0.25">
      <c r="D6982" s="1"/>
      <c r="J6982">
        <v>1991</v>
      </c>
      <c r="K6982">
        <v>296</v>
      </c>
      <c r="L6982" s="1">
        <v>33534</v>
      </c>
      <c r="M6982">
        <v>259</v>
      </c>
      <c r="N6982">
        <v>1991</v>
      </c>
      <c r="O6982">
        <v>50884</v>
      </c>
    </row>
    <row r="6983" spans="4:15" x14ac:dyDescent="0.25">
      <c r="D6983" s="1"/>
      <c r="J6983">
        <v>1992</v>
      </c>
      <c r="K6983">
        <v>296</v>
      </c>
      <c r="L6983" t="s">
        <v>76</v>
      </c>
      <c r="M6983" t="s">
        <v>76</v>
      </c>
      <c r="N6983" t="s">
        <v>76</v>
      </c>
      <c r="O6983" t="s">
        <v>76</v>
      </c>
    </row>
    <row r="6984" spans="4:15" x14ac:dyDescent="0.25">
      <c r="D6984" s="1"/>
      <c r="J6984">
        <v>1993</v>
      </c>
      <c r="K6984">
        <v>296</v>
      </c>
      <c r="L6984" t="s">
        <v>76</v>
      </c>
      <c r="M6984" t="s">
        <v>76</v>
      </c>
      <c r="N6984" t="s">
        <v>76</v>
      </c>
      <c r="O6984" t="s">
        <v>76</v>
      </c>
    </row>
    <row r="6985" spans="4:15" x14ac:dyDescent="0.25">
      <c r="D6985" s="1"/>
      <c r="J6985">
        <v>1994</v>
      </c>
      <c r="K6985">
        <v>296</v>
      </c>
      <c r="L6985" t="s">
        <v>76</v>
      </c>
      <c r="M6985" t="s">
        <v>76</v>
      </c>
      <c r="N6985" t="s">
        <v>76</v>
      </c>
      <c r="O6985" t="s">
        <v>76</v>
      </c>
    </row>
    <row r="6986" spans="4:15" x14ac:dyDescent="0.25">
      <c r="D6986" s="1"/>
      <c r="J6986">
        <v>1995</v>
      </c>
      <c r="K6986">
        <v>296</v>
      </c>
      <c r="L6986" t="s">
        <v>76</v>
      </c>
      <c r="M6986" t="s">
        <v>76</v>
      </c>
      <c r="N6986" t="s">
        <v>76</v>
      </c>
      <c r="O6986" t="s">
        <v>76</v>
      </c>
    </row>
    <row r="6987" spans="4:15" x14ac:dyDescent="0.25">
      <c r="D6987" s="1"/>
      <c r="J6987">
        <v>1999</v>
      </c>
      <c r="K6987">
        <v>296</v>
      </c>
      <c r="L6987" s="1">
        <v>36456</v>
      </c>
      <c r="M6987">
        <v>480</v>
      </c>
      <c r="N6987">
        <v>1999</v>
      </c>
      <c r="O6987">
        <v>127543</v>
      </c>
    </row>
    <row r="6988" spans="4:15" x14ac:dyDescent="0.25">
      <c r="D6988" s="1"/>
      <c r="J6988">
        <v>2000</v>
      </c>
      <c r="K6988">
        <v>296</v>
      </c>
      <c r="L6988" t="s">
        <v>76</v>
      </c>
      <c r="M6988" t="s">
        <v>76</v>
      </c>
      <c r="N6988" t="s">
        <v>76</v>
      </c>
      <c r="O6988" t="s">
        <v>76</v>
      </c>
    </row>
    <row r="6989" spans="4:15" x14ac:dyDescent="0.25">
      <c r="D6989" s="1"/>
      <c r="J6989">
        <v>2001</v>
      </c>
      <c r="K6989">
        <v>296</v>
      </c>
      <c r="L6989" t="s">
        <v>76</v>
      </c>
      <c r="M6989" t="s">
        <v>76</v>
      </c>
      <c r="N6989" t="s">
        <v>76</v>
      </c>
      <c r="O6989" t="s">
        <v>76</v>
      </c>
    </row>
    <row r="6990" spans="4:15" x14ac:dyDescent="0.25">
      <c r="D6990" s="1"/>
      <c r="J6990">
        <v>2002</v>
      </c>
      <c r="K6990">
        <v>296</v>
      </c>
      <c r="L6990" t="s">
        <v>76</v>
      </c>
      <c r="M6990" t="s">
        <v>76</v>
      </c>
      <c r="N6990" t="s">
        <v>76</v>
      </c>
      <c r="O6990" t="s">
        <v>76</v>
      </c>
    </row>
    <row r="6991" spans="4:15" x14ac:dyDescent="0.25">
      <c r="D6991" s="1"/>
      <c r="J6991">
        <v>2003</v>
      </c>
      <c r="K6991">
        <v>296</v>
      </c>
      <c r="L6991" t="s">
        <v>76</v>
      </c>
      <c r="M6991" t="s">
        <v>76</v>
      </c>
      <c r="N6991" t="s">
        <v>76</v>
      </c>
      <c r="O6991" t="s">
        <v>76</v>
      </c>
    </row>
    <row r="6992" spans="4:15" x14ac:dyDescent="0.25">
      <c r="D6992" s="1"/>
      <c r="J6992">
        <v>2004</v>
      </c>
      <c r="K6992">
        <v>296</v>
      </c>
      <c r="L6992" t="s">
        <v>76</v>
      </c>
      <c r="M6992" t="s">
        <v>76</v>
      </c>
      <c r="N6992" t="s">
        <v>76</v>
      </c>
      <c r="O6992" t="s">
        <v>76</v>
      </c>
    </row>
    <row r="6993" spans="4:15" x14ac:dyDescent="0.25">
      <c r="D6993" s="1"/>
      <c r="J6993">
        <v>2005</v>
      </c>
      <c r="K6993">
        <v>296</v>
      </c>
      <c r="L6993" t="s">
        <v>76</v>
      </c>
      <c r="M6993" t="s">
        <v>76</v>
      </c>
      <c r="N6993" t="s">
        <v>76</v>
      </c>
      <c r="O6993" t="s">
        <v>76</v>
      </c>
    </row>
    <row r="6994" spans="4:15" x14ac:dyDescent="0.25">
      <c r="D6994" s="1"/>
      <c r="J6994">
        <v>2006</v>
      </c>
      <c r="K6994">
        <v>296</v>
      </c>
      <c r="L6994" t="s">
        <v>76</v>
      </c>
      <c r="M6994" t="s">
        <v>76</v>
      </c>
      <c r="N6994" t="s">
        <v>76</v>
      </c>
      <c r="O6994" t="s">
        <v>76</v>
      </c>
    </row>
    <row r="6995" spans="4:15" x14ac:dyDescent="0.25">
      <c r="D6995" s="1"/>
      <c r="J6995">
        <v>2007</v>
      </c>
      <c r="K6995">
        <v>296</v>
      </c>
      <c r="L6995" t="s">
        <v>76</v>
      </c>
      <c r="M6995" t="s">
        <v>76</v>
      </c>
      <c r="N6995" t="s">
        <v>76</v>
      </c>
      <c r="O6995" t="s">
        <v>76</v>
      </c>
    </row>
    <row r="6996" spans="4:15" x14ac:dyDescent="0.25">
      <c r="D6996" s="1"/>
      <c r="J6996">
        <v>2008</v>
      </c>
      <c r="K6996">
        <v>296</v>
      </c>
      <c r="L6996" t="s">
        <v>76</v>
      </c>
      <c r="M6996" t="s">
        <v>76</v>
      </c>
      <c r="N6996" t="s">
        <v>76</v>
      </c>
      <c r="O6996" t="s">
        <v>76</v>
      </c>
    </row>
    <row r="6997" spans="4:15" x14ac:dyDescent="0.25">
      <c r="D6997" s="1"/>
      <c r="J6997">
        <v>2009</v>
      </c>
      <c r="K6997">
        <v>296</v>
      </c>
      <c r="L6997" t="s">
        <v>76</v>
      </c>
      <c r="M6997" t="s">
        <v>76</v>
      </c>
      <c r="N6997" t="s">
        <v>76</v>
      </c>
      <c r="O6997" t="s">
        <v>76</v>
      </c>
    </row>
    <row r="6998" spans="4:15" x14ac:dyDescent="0.25">
      <c r="D6998" s="1"/>
      <c r="J6998">
        <v>2010</v>
      </c>
      <c r="K6998">
        <v>296</v>
      </c>
      <c r="L6998" t="s">
        <v>76</v>
      </c>
      <c r="M6998" t="s">
        <v>76</v>
      </c>
      <c r="N6998" t="s">
        <v>76</v>
      </c>
      <c r="O6998" t="s">
        <v>76</v>
      </c>
    </row>
    <row r="6999" spans="4:15" x14ac:dyDescent="0.25">
      <c r="D6999" s="1"/>
      <c r="J6999">
        <v>2011</v>
      </c>
      <c r="K6999">
        <v>296</v>
      </c>
      <c r="L6999" t="s">
        <v>76</v>
      </c>
      <c r="M6999" t="s">
        <v>76</v>
      </c>
      <c r="N6999" t="s">
        <v>76</v>
      </c>
      <c r="O6999" t="s">
        <v>76</v>
      </c>
    </row>
    <row r="7000" spans="4:15" x14ac:dyDescent="0.25">
      <c r="D7000" s="1"/>
      <c r="J7000">
        <v>2012</v>
      </c>
      <c r="K7000">
        <v>296</v>
      </c>
      <c r="L7000" t="s">
        <v>76</v>
      </c>
      <c r="M7000" t="s">
        <v>76</v>
      </c>
      <c r="N7000" t="s">
        <v>76</v>
      </c>
      <c r="O7000" t="s">
        <v>76</v>
      </c>
    </row>
    <row r="7001" spans="4:15" x14ac:dyDescent="0.25">
      <c r="D7001" s="1"/>
      <c r="J7001">
        <v>2013</v>
      </c>
      <c r="K7001">
        <v>296</v>
      </c>
      <c r="L7001" t="s">
        <v>76</v>
      </c>
      <c r="M7001" t="s">
        <v>76</v>
      </c>
      <c r="N7001" t="s">
        <v>76</v>
      </c>
      <c r="O7001" t="s">
        <v>76</v>
      </c>
    </row>
    <row r="7002" spans="4:15" x14ac:dyDescent="0.25">
      <c r="D7002" s="1"/>
      <c r="J7002">
        <v>2014</v>
      </c>
      <c r="K7002">
        <v>296</v>
      </c>
      <c r="L7002" t="s">
        <v>76</v>
      </c>
      <c r="M7002" t="s">
        <v>76</v>
      </c>
      <c r="N7002" t="s">
        <v>76</v>
      </c>
      <c r="O7002" t="s">
        <v>76</v>
      </c>
    </row>
    <row r="7003" spans="4:15" x14ac:dyDescent="0.25">
      <c r="D7003" s="1"/>
      <c r="J7003">
        <v>2015</v>
      </c>
      <c r="K7003">
        <v>296</v>
      </c>
      <c r="L7003" t="s">
        <v>76</v>
      </c>
      <c r="M7003" t="s">
        <v>76</v>
      </c>
      <c r="N7003" t="s">
        <v>76</v>
      </c>
      <c r="O7003" t="s">
        <v>76</v>
      </c>
    </row>
    <row r="7004" spans="4:15" x14ac:dyDescent="0.25">
      <c r="D7004" s="1"/>
      <c r="J7004">
        <v>2016</v>
      </c>
      <c r="K7004">
        <v>296</v>
      </c>
      <c r="L7004" t="s">
        <v>76</v>
      </c>
      <c r="M7004" t="s">
        <v>76</v>
      </c>
      <c r="N7004" t="s">
        <v>76</v>
      </c>
      <c r="O7004" t="s">
        <v>76</v>
      </c>
    </row>
    <row r="7005" spans="4:15" x14ac:dyDescent="0.25">
      <c r="D7005" s="1"/>
      <c r="J7005">
        <v>2017</v>
      </c>
      <c r="K7005">
        <v>296</v>
      </c>
      <c r="L7005" t="s">
        <v>76</v>
      </c>
      <c r="M7005" t="s">
        <v>76</v>
      </c>
      <c r="N7005" t="s">
        <v>76</v>
      </c>
      <c r="O7005" t="s">
        <v>76</v>
      </c>
    </row>
    <row r="7006" spans="4:15" x14ac:dyDescent="0.25">
      <c r="D7006" s="1"/>
      <c r="J7006">
        <v>2018</v>
      </c>
      <c r="K7006">
        <v>296</v>
      </c>
      <c r="L7006" t="s">
        <v>76</v>
      </c>
      <c r="M7006" t="s">
        <v>76</v>
      </c>
      <c r="N7006" t="s">
        <v>76</v>
      </c>
      <c r="O7006" t="s">
        <v>76</v>
      </c>
    </row>
    <row r="7007" spans="4:15" x14ac:dyDescent="0.25">
      <c r="D7007" s="1"/>
      <c r="J7007">
        <v>2019</v>
      </c>
      <c r="K7007">
        <v>296</v>
      </c>
      <c r="L7007" t="s">
        <v>76</v>
      </c>
      <c r="M7007" t="s">
        <v>76</v>
      </c>
      <c r="N7007" t="s">
        <v>76</v>
      </c>
      <c r="O7007" t="s">
        <v>76</v>
      </c>
    </row>
    <row r="7008" spans="4:15" x14ac:dyDescent="0.25">
      <c r="D7008" s="1"/>
      <c r="J7008">
        <v>2020</v>
      </c>
      <c r="K7008">
        <v>296</v>
      </c>
      <c r="L7008" t="s">
        <v>76</v>
      </c>
      <c r="M7008" t="s">
        <v>76</v>
      </c>
      <c r="N7008" t="s">
        <v>76</v>
      </c>
      <c r="O7008" t="s">
        <v>76</v>
      </c>
    </row>
    <row r="7009" spans="4:15" x14ac:dyDescent="0.25">
      <c r="D7009" s="1"/>
      <c r="J7009">
        <v>2021</v>
      </c>
      <c r="K7009">
        <v>296</v>
      </c>
      <c r="L7009" t="s">
        <v>76</v>
      </c>
      <c r="M7009" t="s">
        <v>76</v>
      </c>
      <c r="N7009" t="s">
        <v>76</v>
      </c>
      <c r="O7009" t="s">
        <v>76</v>
      </c>
    </row>
    <row r="7010" spans="4:15" x14ac:dyDescent="0.25">
      <c r="D7010" s="1"/>
      <c r="J7010">
        <v>1971</v>
      </c>
      <c r="K7010">
        <v>297</v>
      </c>
      <c r="L7010" s="1">
        <v>26230</v>
      </c>
      <c r="M7010">
        <v>3</v>
      </c>
      <c r="N7010">
        <v>1971</v>
      </c>
      <c r="O7010">
        <v>49241</v>
      </c>
    </row>
    <row r="7011" spans="4:15" x14ac:dyDescent="0.25">
      <c r="D7011" s="1"/>
      <c r="J7011">
        <v>1972</v>
      </c>
      <c r="K7011">
        <v>297</v>
      </c>
      <c r="L7011" t="s">
        <v>76</v>
      </c>
      <c r="M7011" t="s">
        <v>76</v>
      </c>
      <c r="N7011" t="s">
        <v>76</v>
      </c>
      <c r="O7011" t="s">
        <v>76</v>
      </c>
    </row>
    <row r="7012" spans="4:15" x14ac:dyDescent="0.25">
      <c r="D7012" s="1"/>
      <c r="J7012">
        <v>1973</v>
      </c>
      <c r="K7012">
        <v>297</v>
      </c>
      <c r="L7012" t="s">
        <v>76</v>
      </c>
      <c r="M7012" t="s">
        <v>76</v>
      </c>
      <c r="N7012" t="s">
        <v>76</v>
      </c>
      <c r="O7012" t="s">
        <v>76</v>
      </c>
    </row>
    <row r="7013" spans="4:15" x14ac:dyDescent="0.25">
      <c r="D7013" s="1"/>
      <c r="J7013">
        <v>1974</v>
      </c>
      <c r="K7013">
        <v>297</v>
      </c>
      <c r="L7013" t="s">
        <v>76</v>
      </c>
      <c r="M7013" t="s">
        <v>76</v>
      </c>
      <c r="N7013" t="s">
        <v>76</v>
      </c>
      <c r="O7013" t="s">
        <v>76</v>
      </c>
    </row>
    <row r="7014" spans="4:15" x14ac:dyDescent="0.25">
      <c r="D7014" s="1"/>
      <c r="J7014">
        <v>1975</v>
      </c>
      <c r="K7014">
        <v>297</v>
      </c>
      <c r="L7014" s="1">
        <v>27691</v>
      </c>
      <c r="M7014">
        <v>0</v>
      </c>
      <c r="N7014">
        <v>1975</v>
      </c>
      <c r="O7014">
        <v>41516</v>
      </c>
    </row>
    <row r="7015" spans="4:15" x14ac:dyDescent="0.25">
      <c r="D7015" s="1"/>
      <c r="J7015">
        <v>1976</v>
      </c>
      <c r="K7015">
        <v>297</v>
      </c>
      <c r="L7015" t="s">
        <v>76</v>
      </c>
      <c r="M7015" t="s">
        <v>76</v>
      </c>
      <c r="N7015" t="s">
        <v>76</v>
      </c>
      <c r="O7015" t="s">
        <v>76</v>
      </c>
    </row>
    <row r="7016" spans="4:15" x14ac:dyDescent="0.25">
      <c r="D7016" s="1"/>
      <c r="J7016">
        <v>1977</v>
      </c>
      <c r="K7016">
        <v>297</v>
      </c>
      <c r="L7016" t="s">
        <v>76</v>
      </c>
      <c r="M7016" t="s">
        <v>76</v>
      </c>
      <c r="N7016" t="s">
        <v>76</v>
      </c>
      <c r="O7016" t="s">
        <v>76</v>
      </c>
    </row>
    <row r="7017" spans="4:15" x14ac:dyDescent="0.25">
      <c r="D7017" s="1"/>
      <c r="J7017">
        <v>1978</v>
      </c>
      <c r="K7017">
        <v>297</v>
      </c>
      <c r="L7017" s="1">
        <v>28787</v>
      </c>
      <c r="M7017">
        <v>0</v>
      </c>
      <c r="N7017">
        <v>1978</v>
      </c>
      <c r="O7017">
        <v>67528</v>
      </c>
    </row>
    <row r="7018" spans="4:15" x14ac:dyDescent="0.25">
      <c r="D7018" s="1"/>
      <c r="J7018">
        <v>1979</v>
      </c>
      <c r="K7018">
        <v>297</v>
      </c>
      <c r="L7018" s="1">
        <v>29152</v>
      </c>
      <c r="M7018">
        <v>99</v>
      </c>
      <c r="N7018">
        <v>1979</v>
      </c>
      <c r="O7018">
        <v>79522</v>
      </c>
    </row>
    <row r="7019" spans="4:15" x14ac:dyDescent="0.25">
      <c r="D7019" s="1"/>
      <c r="J7019">
        <v>1980</v>
      </c>
      <c r="K7019">
        <v>297</v>
      </c>
      <c r="L7019" t="s">
        <v>76</v>
      </c>
      <c r="M7019" t="s">
        <v>76</v>
      </c>
      <c r="N7019" t="s">
        <v>76</v>
      </c>
      <c r="O7019" t="s">
        <v>76</v>
      </c>
    </row>
    <row r="7020" spans="4:15" x14ac:dyDescent="0.25">
      <c r="D7020" s="1"/>
      <c r="J7020">
        <v>1981</v>
      </c>
      <c r="K7020">
        <v>297</v>
      </c>
      <c r="L7020" t="s">
        <v>76</v>
      </c>
      <c r="M7020" t="s">
        <v>76</v>
      </c>
      <c r="N7020" t="s">
        <v>76</v>
      </c>
      <c r="O7020" t="s">
        <v>76</v>
      </c>
    </row>
    <row r="7021" spans="4:15" x14ac:dyDescent="0.25">
      <c r="D7021" s="1"/>
      <c r="J7021">
        <v>1982</v>
      </c>
      <c r="K7021">
        <v>297</v>
      </c>
      <c r="L7021" t="s">
        <v>76</v>
      </c>
      <c r="M7021" t="s">
        <v>76</v>
      </c>
      <c r="N7021" t="s">
        <v>76</v>
      </c>
      <c r="O7021" t="s">
        <v>76</v>
      </c>
    </row>
    <row r="7022" spans="4:15" x14ac:dyDescent="0.25">
      <c r="D7022" s="1"/>
      <c r="J7022">
        <v>1983</v>
      </c>
      <c r="K7022">
        <v>297</v>
      </c>
      <c r="L7022" s="1">
        <v>30613</v>
      </c>
      <c r="M7022">
        <v>152</v>
      </c>
      <c r="N7022">
        <v>1983</v>
      </c>
      <c r="O7022">
        <v>132838</v>
      </c>
    </row>
    <row r="7023" spans="4:15" x14ac:dyDescent="0.25">
      <c r="D7023" s="1"/>
      <c r="J7023">
        <v>1984</v>
      </c>
      <c r="K7023">
        <v>297</v>
      </c>
      <c r="L7023" t="s">
        <v>76</v>
      </c>
      <c r="M7023" t="s">
        <v>76</v>
      </c>
      <c r="N7023" t="s">
        <v>76</v>
      </c>
      <c r="O7023" t="s">
        <v>76</v>
      </c>
    </row>
    <row r="7024" spans="4:15" x14ac:dyDescent="0.25">
      <c r="D7024" s="1"/>
      <c r="J7024">
        <v>1985</v>
      </c>
      <c r="K7024">
        <v>297</v>
      </c>
      <c r="L7024" t="s">
        <v>76</v>
      </c>
      <c r="M7024" t="s">
        <v>76</v>
      </c>
      <c r="N7024" t="s">
        <v>76</v>
      </c>
      <c r="O7024" t="s">
        <v>76</v>
      </c>
    </row>
    <row r="7025" spans="4:15" x14ac:dyDescent="0.25">
      <c r="D7025" s="1"/>
      <c r="J7025">
        <v>1986</v>
      </c>
      <c r="K7025">
        <v>297</v>
      </c>
      <c r="L7025" s="1">
        <v>31709</v>
      </c>
      <c r="M7025">
        <v>39</v>
      </c>
      <c r="N7025">
        <v>1986</v>
      </c>
      <c r="O7025">
        <v>23520</v>
      </c>
    </row>
    <row r="7026" spans="4:15" x14ac:dyDescent="0.25">
      <c r="D7026" s="1"/>
      <c r="J7026">
        <v>1987</v>
      </c>
      <c r="K7026">
        <v>297</v>
      </c>
      <c r="L7026" s="1">
        <v>32074</v>
      </c>
      <c r="M7026">
        <v>11</v>
      </c>
      <c r="N7026">
        <v>1987</v>
      </c>
      <c r="O7026">
        <v>48717</v>
      </c>
    </row>
    <row r="7027" spans="4:15" x14ac:dyDescent="0.25">
      <c r="D7027" s="1"/>
      <c r="J7027">
        <v>1988</v>
      </c>
      <c r="K7027">
        <v>297</v>
      </c>
      <c r="L7027" s="1">
        <v>32439</v>
      </c>
      <c r="M7027">
        <v>26</v>
      </c>
      <c r="N7027">
        <v>1988</v>
      </c>
      <c r="O7027">
        <v>27257</v>
      </c>
    </row>
    <row r="7028" spans="4:15" x14ac:dyDescent="0.25">
      <c r="D7028" s="1"/>
      <c r="J7028">
        <v>1989</v>
      </c>
      <c r="K7028">
        <v>297</v>
      </c>
      <c r="L7028" s="1">
        <v>32805</v>
      </c>
      <c r="M7028">
        <v>26</v>
      </c>
      <c r="N7028">
        <v>1989</v>
      </c>
      <c r="O7028">
        <v>141216</v>
      </c>
    </row>
    <row r="7029" spans="4:15" x14ac:dyDescent="0.25">
      <c r="D7029" s="1"/>
      <c r="J7029">
        <v>1990</v>
      </c>
      <c r="K7029">
        <v>297</v>
      </c>
      <c r="L7029" s="1">
        <v>33170</v>
      </c>
      <c r="M7029">
        <v>50</v>
      </c>
      <c r="N7029">
        <v>1990</v>
      </c>
      <c r="O7029">
        <v>59924</v>
      </c>
    </row>
    <row r="7030" spans="4:15" x14ac:dyDescent="0.25">
      <c r="D7030" s="1"/>
      <c r="J7030">
        <v>1991</v>
      </c>
      <c r="K7030">
        <v>297</v>
      </c>
      <c r="L7030" s="1">
        <v>33535</v>
      </c>
      <c r="M7030">
        <v>4</v>
      </c>
      <c r="N7030">
        <v>1991</v>
      </c>
      <c r="O7030">
        <v>50888</v>
      </c>
    </row>
    <row r="7031" spans="4:15" x14ac:dyDescent="0.25">
      <c r="D7031" s="1"/>
      <c r="J7031">
        <v>1992</v>
      </c>
      <c r="K7031">
        <v>297</v>
      </c>
      <c r="L7031" t="s">
        <v>76</v>
      </c>
      <c r="M7031" t="s">
        <v>76</v>
      </c>
      <c r="N7031" t="s">
        <v>76</v>
      </c>
      <c r="O7031" t="s">
        <v>76</v>
      </c>
    </row>
    <row r="7032" spans="4:15" x14ac:dyDescent="0.25">
      <c r="D7032" s="1"/>
      <c r="J7032">
        <v>1993</v>
      </c>
      <c r="K7032">
        <v>297</v>
      </c>
      <c r="L7032" t="s">
        <v>76</v>
      </c>
      <c r="M7032" t="s">
        <v>76</v>
      </c>
      <c r="N7032" t="s">
        <v>76</v>
      </c>
      <c r="O7032" t="s">
        <v>76</v>
      </c>
    </row>
    <row r="7033" spans="4:15" x14ac:dyDescent="0.25">
      <c r="D7033" s="1"/>
      <c r="J7033">
        <v>1994</v>
      </c>
      <c r="K7033">
        <v>297</v>
      </c>
      <c r="L7033" t="s">
        <v>76</v>
      </c>
      <c r="M7033" t="s">
        <v>76</v>
      </c>
      <c r="N7033" t="s">
        <v>76</v>
      </c>
      <c r="O7033" t="s">
        <v>76</v>
      </c>
    </row>
    <row r="7034" spans="4:15" x14ac:dyDescent="0.25">
      <c r="D7034" s="1"/>
      <c r="J7034">
        <v>1995</v>
      </c>
      <c r="K7034">
        <v>297</v>
      </c>
      <c r="L7034" t="s">
        <v>76</v>
      </c>
      <c r="M7034" t="s">
        <v>76</v>
      </c>
      <c r="N7034" t="s">
        <v>76</v>
      </c>
      <c r="O7034" t="s">
        <v>76</v>
      </c>
    </row>
    <row r="7035" spans="4:15" x14ac:dyDescent="0.25">
      <c r="D7035" s="1"/>
      <c r="J7035">
        <v>1999</v>
      </c>
      <c r="K7035">
        <v>297</v>
      </c>
      <c r="L7035" s="1">
        <v>36457</v>
      </c>
      <c r="M7035">
        <v>117</v>
      </c>
      <c r="N7035">
        <v>1999</v>
      </c>
      <c r="O7035">
        <v>127660</v>
      </c>
    </row>
    <row r="7036" spans="4:15" x14ac:dyDescent="0.25">
      <c r="D7036" s="1"/>
      <c r="J7036">
        <v>2000</v>
      </c>
      <c r="K7036">
        <v>297</v>
      </c>
      <c r="L7036" t="s">
        <v>76</v>
      </c>
      <c r="M7036" t="s">
        <v>76</v>
      </c>
      <c r="N7036" t="s">
        <v>76</v>
      </c>
      <c r="O7036" t="s">
        <v>76</v>
      </c>
    </row>
    <row r="7037" spans="4:15" x14ac:dyDescent="0.25">
      <c r="D7037" s="1"/>
      <c r="J7037">
        <v>2001</v>
      </c>
      <c r="K7037">
        <v>297</v>
      </c>
      <c r="L7037" t="s">
        <v>76</v>
      </c>
      <c r="M7037" t="s">
        <v>76</v>
      </c>
      <c r="N7037" t="s">
        <v>76</v>
      </c>
      <c r="O7037" t="s">
        <v>76</v>
      </c>
    </row>
    <row r="7038" spans="4:15" x14ac:dyDescent="0.25">
      <c r="D7038" s="1"/>
      <c r="J7038">
        <v>2002</v>
      </c>
      <c r="K7038">
        <v>297</v>
      </c>
      <c r="L7038" t="s">
        <v>76</v>
      </c>
      <c r="M7038" t="s">
        <v>76</v>
      </c>
      <c r="N7038" t="s">
        <v>76</v>
      </c>
      <c r="O7038" t="s">
        <v>76</v>
      </c>
    </row>
    <row r="7039" spans="4:15" x14ac:dyDescent="0.25">
      <c r="D7039" s="1"/>
      <c r="J7039">
        <v>2003</v>
      </c>
      <c r="K7039">
        <v>297</v>
      </c>
      <c r="L7039" t="s">
        <v>76</v>
      </c>
      <c r="M7039" t="s">
        <v>76</v>
      </c>
      <c r="N7039" t="s">
        <v>76</v>
      </c>
      <c r="O7039" t="s">
        <v>76</v>
      </c>
    </row>
    <row r="7040" spans="4:15" x14ac:dyDescent="0.25">
      <c r="D7040" s="1"/>
      <c r="J7040">
        <v>2004</v>
      </c>
      <c r="K7040">
        <v>297</v>
      </c>
      <c r="L7040" t="s">
        <v>76</v>
      </c>
      <c r="M7040" t="s">
        <v>76</v>
      </c>
      <c r="N7040" t="s">
        <v>76</v>
      </c>
      <c r="O7040" t="s">
        <v>76</v>
      </c>
    </row>
    <row r="7041" spans="4:15" x14ac:dyDescent="0.25">
      <c r="D7041" s="1"/>
      <c r="J7041">
        <v>2005</v>
      </c>
      <c r="K7041">
        <v>297</v>
      </c>
      <c r="L7041" t="s">
        <v>76</v>
      </c>
      <c r="M7041" t="s">
        <v>76</v>
      </c>
      <c r="N7041" t="s">
        <v>76</v>
      </c>
      <c r="O7041" t="s">
        <v>76</v>
      </c>
    </row>
    <row r="7042" spans="4:15" x14ac:dyDescent="0.25">
      <c r="D7042" s="1"/>
      <c r="J7042">
        <v>2006</v>
      </c>
      <c r="K7042">
        <v>297</v>
      </c>
      <c r="L7042" t="s">
        <v>76</v>
      </c>
      <c r="M7042" t="s">
        <v>76</v>
      </c>
      <c r="N7042" t="s">
        <v>76</v>
      </c>
      <c r="O7042" t="s">
        <v>76</v>
      </c>
    </row>
    <row r="7043" spans="4:15" x14ac:dyDescent="0.25">
      <c r="D7043" s="1"/>
      <c r="J7043">
        <v>2007</v>
      </c>
      <c r="K7043">
        <v>297</v>
      </c>
      <c r="L7043" t="s">
        <v>76</v>
      </c>
      <c r="M7043" t="s">
        <v>76</v>
      </c>
      <c r="N7043" t="s">
        <v>76</v>
      </c>
      <c r="O7043" t="s">
        <v>76</v>
      </c>
    </row>
    <row r="7044" spans="4:15" x14ac:dyDescent="0.25">
      <c r="D7044" s="1"/>
      <c r="J7044">
        <v>2008</v>
      </c>
      <c r="K7044">
        <v>297</v>
      </c>
      <c r="L7044" t="s">
        <v>76</v>
      </c>
      <c r="M7044" t="s">
        <v>76</v>
      </c>
      <c r="N7044" t="s">
        <v>76</v>
      </c>
      <c r="O7044" t="s">
        <v>76</v>
      </c>
    </row>
    <row r="7045" spans="4:15" x14ac:dyDescent="0.25">
      <c r="D7045" s="1"/>
      <c r="J7045">
        <v>2009</v>
      </c>
      <c r="K7045">
        <v>297</v>
      </c>
      <c r="L7045" t="s">
        <v>76</v>
      </c>
      <c r="M7045" t="s">
        <v>76</v>
      </c>
      <c r="N7045" t="s">
        <v>76</v>
      </c>
      <c r="O7045" t="s">
        <v>76</v>
      </c>
    </row>
    <row r="7046" spans="4:15" x14ac:dyDescent="0.25">
      <c r="D7046" s="1"/>
      <c r="J7046">
        <v>2010</v>
      </c>
      <c r="K7046">
        <v>297</v>
      </c>
      <c r="L7046" t="s">
        <v>76</v>
      </c>
      <c r="M7046" t="s">
        <v>76</v>
      </c>
      <c r="N7046" t="s">
        <v>76</v>
      </c>
      <c r="O7046" t="s">
        <v>76</v>
      </c>
    </row>
    <row r="7047" spans="4:15" x14ac:dyDescent="0.25">
      <c r="D7047" s="1"/>
      <c r="J7047">
        <v>2011</v>
      </c>
      <c r="K7047">
        <v>297</v>
      </c>
      <c r="L7047" t="s">
        <v>76</v>
      </c>
      <c r="M7047" t="s">
        <v>76</v>
      </c>
      <c r="N7047" t="s">
        <v>76</v>
      </c>
      <c r="O7047" t="s">
        <v>76</v>
      </c>
    </row>
    <row r="7048" spans="4:15" x14ac:dyDescent="0.25">
      <c r="D7048" s="1"/>
      <c r="J7048">
        <v>2012</v>
      </c>
      <c r="K7048">
        <v>297</v>
      </c>
      <c r="L7048" t="s">
        <v>76</v>
      </c>
      <c r="M7048" t="s">
        <v>76</v>
      </c>
      <c r="N7048" t="s">
        <v>76</v>
      </c>
      <c r="O7048" t="s">
        <v>76</v>
      </c>
    </row>
    <row r="7049" spans="4:15" x14ac:dyDescent="0.25">
      <c r="D7049" s="1"/>
      <c r="J7049">
        <v>2013</v>
      </c>
      <c r="K7049">
        <v>297</v>
      </c>
      <c r="L7049" t="s">
        <v>76</v>
      </c>
      <c r="M7049" t="s">
        <v>76</v>
      </c>
      <c r="N7049" t="s">
        <v>76</v>
      </c>
      <c r="O7049" t="s">
        <v>76</v>
      </c>
    </row>
    <row r="7050" spans="4:15" x14ac:dyDescent="0.25">
      <c r="D7050" s="1"/>
      <c r="J7050">
        <v>2014</v>
      </c>
      <c r="K7050">
        <v>297</v>
      </c>
      <c r="L7050" t="s">
        <v>76</v>
      </c>
      <c r="M7050" t="s">
        <v>76</v>
      </c>
      <c r="N7050" t="s">
        <v>76</v>
      </c>
      <c r="O7050" t="s">
        <v>76</v>
      </c>
    </row>
    <row r="7051" spans="4:15" x14ac:dyDescent="0.25">
      <c r="D7051" s="1"/>
      <c r="J7051">
        <v>2015</v>
      </c>
      <c r="K7051">
        <v>297</v>
      </c>
      <c r="L7051" t="s">
        <v>76</v>
      </c>
      <c r="M7051" t="s">
        <v>76</v>
      </c>
      <c r="N7051" t="s">
        <v>76</v>
      </c>
      <c r="O7051" t="s">
        <v>76</v>
      </c>
    </row>
    <row r="7052" spans="4:15" x14ac:dyDescent="0.25">
      <c r="D7052" s="1"/>
      <c r="J7052">
        <v>2016</v>
      </c>
      <c r="K7052">
        <v>297</v>
      </c>
      <c r="L7052" t="s">
        <v>76</v>
      </c>
      <c r="M7052" t="s">
        <v>76</v>
      </c>
      <c r="N7052" t="s">
        <v>76</v>
      </c>
      <c r="O7052" t="s">
        <v>76</v>
      </c>
    </row>
    <row r="7053" spans="4:15" x14ac:dyDescent="0.25">
      <c r="D7053" s="1"/>
      <c r="J7053">
        <v>2017</v>
      </c>
      <c r="K7053">
        <v>297</v>
      </c>
      <c r="L7053" t="s">
        <v>76</v>
      </c>
      <c r="M7053" t="s">
        <v>76</v>
      </c>
      <c r="N7053" t="s">
        <v>76</v>
      </c>
      <c r="O7053" t="s">
        <v>76</v>
      </c>
    </row>
    <row r="7054" spans="4:15" x14ac:dyDescent="0.25">
      <c r="D7054" s="1"/>
      <c r="J7054">
        <v>2018</v>
      </c>
      <c r="K7054">
        <v>297</v>
      </c>
      <c r="L7054" t="s">
        <v>76</v>
      </c>
      <c r="M7054" t="s">
        <v>76</v>
      </c>
      <c r="N7054" t="s">
        <v>76</v>
      </c>
      <c r="O7054" t="s">
        <v>76</v>
      </c>
    </row>
    <row r="7055" spans="4:15" x14ac:dyDescent="0.25">
      <c r="D7055" s="1"/>
      <c r="J7055">
        <v>2019</v>
      </c>
      <c r="K7055">
        <v>297</v>
      </c>
      <c r="L7055" t="s">
        <v>76</v>
      </c>
      <c r="M7055" t="s">
        <v>76</v>
      </c>
      <c r="N7055" t="s">
        <v>76</v>
      </c>
      <c r="O7055" t="s">
        <v>76</v>
      </c>
    </row>
    <row r="7056" spans="4:15" x14ac:dyDescent="0.25">
      <c r="D7056" s="1"/>
      <c r="J7056">
        <v>2020</v>
      </c>
      <c r="K7056">
        <v>297</v>
      </c>
      <c r="L7056" t="s">
        <v>76</v>
      </c>
      <c r="M7056" t="s">
        <v>76</v>
      </c>
      <c r="N7056" t="s">
        <v>76</v>
      </c>
      <c r="O7056" t="s">
        <v>76</v>
      </c>
    </row>
    <row r="7057" spans="4:15" x14ac:dyDescent="0.25">
      <c r="D7057" s="1"/>
      <c r="J7057">
        <v>2021</v>
      </c>
      <c r="K7057">
        <v>297</v>
      </c>
      <c r="L7057" t="s">
        <v>76</v>
      </c>
      <c r="M7057" t="s">
        <v>76</v>
      </c>
      <c r="N7057" t="s">
        <v>76</v>
      </c>
      <c r="O7057" t="s">
        <v>76</v>
      </c>
    </row>
    <row r="7058" spans="4:15" x14ac:dyDescent="0.25">
      <c r="D7058" s="1"/>
      <c r="J7058">
        <v>1971</v>
      </c>
      <c r="K7058">
        <v>298</v>
      </c>
      <c r="L7058" s="1">
        <v>26231</v>
      </c>
      <c r="M7058">
        <v>9</v>
      </c>
      <c r="N7058">
        <v>1971</v>
      </c>
      <c r="O7058">
        <v>49250</v>
      </c>
    </row>
    <row r="7059" spans="4:15" x14ac:dyDescent="0.25">
      <c r="D7059" s="1"/>
      <c r="J7059">
        <v>1972</v>
      </c>
      <c r="K7059">
        <v>298</v>
      </c>
      <c r="L7059" t="s">
        <v>76</v>
      </c>
      <c r="M7059" t="s">
        <v>76</v>
      </c>
      <c r="N7059" t="s">
        <v>76</v>
      </c>
      <c r="O7059" t="s">
        <v>76</v>
      </c>
    </row>
    <row r="7060" spans="4:15" x14ac:dyDescent="0.25">
      <c r="D7060" s="1"/>
      <c r="J7060">
        <v>1973</v>
      </c>
      <c r="K7060">
        <v>298</v>
      </c>
      <c r="L7060" t="s">
        <v>76</v>
      </c>
      <c r="M7060" t="s">
        <v>76</v>
      </c>
      <c r="N7060" t="s">
        <v>76</v>
      </c>
      <c r="O7060" t="s">
        <v>76</v>
      </c>
    </row>
    <row r="7061" spans="4:15" x14ac:dyDescent="0.25">
      <c r="D7061" s="1"/>
      <c r="J7061">
        <v>1974</v>
      </c>
      <c r="K7061">
        <v>298</v>
      </c>
      <c r="L7061" t="s">
        <v>76</v>
      </c>
      <c r="M7061" t="s">
        <v>76</v>
      </c>
      <c r="N7061" t="s">
        <v>76</v>
      </c>
      <c r="O7061" t="s">
        <v>76</v>
      </c>
    </row>
    <row r="7062" spans="4:15" x14ac:dyDescent="0.25">
      <c r="D7062" s="1"/>
      <c r="J7062">
        <v>1975</v>
      </c>
      <c r="K7062">
        <v>298</v>
      </c>
      <c r="L7062" s="1">
        <v>27692</v>
      </c>
      <c r="M7062">
        <v>0</v>
      </c>
      <c r="N7062">
        <v>1975</v>
      </c>
      <c r="O7062">
        <v>41516</v>
      </c>
    </row>
    <row r="7063" spans="4:15" x14ac:dyDescent="0.25">
      <c r="D7063" s="1"/>
      <c r="J7063">
        <v>1976</v>
      </c>
      <c r="K7063">
        <v>298</v>
      </c>
      <c r="L7063" t="s">
        <v>76</v>
      </c>
      <c r="M7063" t="s">
        <v>76</v>
      </c>
      <c r="N7063" t="s">
        <v>76</v>
      </c>
      <c r="O7063" t="s">
        <v>76</v>
      </c>
    </row>
    <row r="7064" spans="4:15" x14ac:dyDescent="0.25">
      <c r="D7064" s="1"/>
      <c r="J7064">
        <v>1977</v>
      </c>
      <c r="K7064">
        <v>298</v>
      </c>
      <c r="L7064" t="s">
        <v>76</v>
      </c>
      <c r="M7064" t="s">
        <v>76</v>
      </c>
      <c r="N7064" t="s">
        <v>76</v>
      </c>
      <c r="O7064" t="s">
        <v>76</v>
      </c>
    </row>
    <row r="7065" spans="4:15" x14ac:dyDescent="0.25">
      <c r="D7065" s="1"/>
      <c r="J7065">
        <v>1978</v>
      </c>
      <c r="K7065">
        <v>298</v>
      </c>
      <c r="L7065" s="1">
        <v>28788</v>
      </c>
      <c r="M7065">
        <v>0</v>
      </c>
      <c r="N7065">
        <v>1978</v>
      </c>
      <c r="O7065">
        <v>67528</v>
      </c>
    </row>
    <row r="7066" spans="4:15" x14ac:dyDescent="0.25">
      <c r="D7066" s="1"/>
      <c r="J7066">
        <v>1979</v>
      </c>
      <c r="K7066">
        <v>298</v>
      </c>
      <c r="L7066" s="1">
        <v>29153</v>
      </c>
      <c r="M7066">
        <v>18</v>
      </c>
      <c r="N7066">
        <v>1979</v>
      </c>
      <c r="O7066">
        <v>79540</v>
      </c>
    </row>
    <row r="7067" spans="4:15" x14ac:dyDescent="0.25">
      <c r="D7067" s="1"/>
      <c r="J7067">
        <v>1980</v>
      </c>
      <c r="K7067">
        <v>298</v>
      </c>
      <c r="L7067" t="s">
        <v>76</v>
      </c>
      <c r="M7067" t="s">
        <v>76</v>
      </c>
      <c r="N7067" t="s">
        <v>76</v>
      </c>
      <c r="O7067" t="s">
        <v>76</v>
      </c>
    </row>
    <row r="7068" spans="4:15" x14ac:dyDescent="0.25">
      <c r="D7068" s="1"/>
      <c r="J7068">
        <v>1981</v>
      </c>
      <c r="K7068">
        <v>298</v>
      </c>
      <c r="L7068" t="s">
        <v>76</v>
      </c>
      <c r="M7068" t="s">
        <v>76</v>
      </c>
      <c r="N7068" t="s">
        <v>76</v>
      </c>
      <c r="O7068" t="s">
        <v>76</v>
      </c>
    </row>
    <row r="7069" spans="4:15" x14ac:dyDescent="0.25">
      <c r="D7069" s="1"/>
      <c r="J7069">
        <v>1982</v>
      </c>
      <c r="K7069">
        <v>298</v>
      </c>
      <c r="L7069" t="s">
        <v>76</v>
      </c>
      <c r="M7069" t="s">
        <v>76</v>
      </c>
      <c r="N7069" t="s">
        <v>76</v>
      </c>
      <c r="O7069" t="s">
        <v>76</v>
      </c>
    </row>
    <row r="7070" spans="4:15" x14ac:dyDescent="0.25">
      <c r="D7070" s="1"/>
      <c r="J7070">
        <v>1983</v>
      </c>
      <c r="K7070">
        <v>298</v>
      </c>
      <c r="L7070" s="1">
        <v>30614</v>
      </c>
      <c r="M7070">
        <v>9</v>
      </c>
      <c r="N7070">
        <v>1983</v>
      </c>
      <c r="O7070">
        <v>132847</v>
      </c>
    </row>
    <row r="7071" spans="4:15" x14ac:dyDescent="0.25">
      <c r="D7071" s="1"/>
      <c r="J7071">
        <v>1984</v>
      </c>
      <c r="K7071">
        <v>298</v>
      </c>
      <c r="L7071" t="s">
        <v>76</v>
      </c>
      <c r="M7071" t="s">
        <v>76</v>
      </c>
      <c r="N7071" t="s">
        <v>76</v>
      </c>
      <c r="O7071" t="s">
        <v>76</v>
      </c>
    </row>
    <row r="7072" spans="4:15" x14ac:dyDescent="0.25">
      <c r="D7072" s="1"/>
      <c r="J7072">
        <v>1985</v>
      </c>
      <c r="K7072">
        <v>298</v>
      </c>
      <c r="L7072" t="s">
        <v>76</v>
      </c>
      <c r="M7072" t="s">
        <v>76</v>
      </c>
      <c r="N7072" t="s">
        <v>76</v>
      </c>
      <c r="O7072" t="s">
        <v>76</v>
      </c>
    </row>
    <row r="7073" spans="4:15" x14ac:dyDescent="0.25">
      <c r="D7073" s="1"/>
      <c r="J7073">
        <v>1986</v>
      </c>
      <c r="K7073">
        <v>298</v>
      </c>
      <c r="L7073" s="1">
        <v>31710</v>
      </c>
      <c r="M7073">
        <v>26</v>
      </c>
      <c r="N7073">
        <v>1986</v>
      </c>
      <c r="O7073">
        <v>23546</v>
      </c>
    </row>
    <row r="7074" spans="4:15" x14ac:dyDescent="0.25">
      <c r="D7074" s="1"/>
      <c r="J7074">
        <v>1987</v>
      </c>
      <c r="K7074">
        <v>298</v>
      </c>
      <c r="L7074" s="1">
        <v>32075</v>
      </c>
      <c r="M7074">
        <v>7</v>
      </c>
      <c r="N7074">
        <v>1987</v>
      </c>
      <c r="O7074">
        <v>48724</v>
      </c>
    </row>
    <row r="7075" spans="4:15" x14ac:dyDescent="0.25">
      <c r="D7075" s="1"/>
      <c r="J7075">
        <v>1988</v>
      </c>
      <c r="K7075">
        <v>298</v>
      </c>
      <c r="L7075" s="1">
        <v>32440</v>
      </c>
      <c r="M7075">
        <v>22</v>
      </c>
      <c r="N7075">
        <v>1988</v>
      </c>
      <c r="O7075">
        <v>27279</v>
      </c>
    </row>
    <row r="7076" spans="4:15" x14ac:dyDescent="0.25">
      <c r="D7076" s="1"/>
      <c r="J7076">
        <v>1989</v>
      </c>
      <c r="K7076">
        <v>298</v>
      </c>
      <c r="L7076" s="1">
        <v>32806</v>
      </c>
      <c r="M7076">
        <v>76</v>
      </c>
      <c r="N7076">
        <v>1989</v>
      </c>
      <c r="O7076">
        <v>141292</v>
      </c>
    </row>
    <row r="7077" spans="4:15" x14ac:dyDescent="0.25">
      <c r="D7077" s="1"/>
      <c r="J7077">
        <v>1990</v>
      </c>
      <c r="K7077">
        <v>298</v>
      </c>
      <c r="L7077" s="1">
        <v>33171</v>
      </c>
      <c r="M7077">
        <v>29</v>
      </c>
      <c r="N7077">
        <v>1990</v>
      </c>
      <c r="O7077">
        <v>59953</v>
      </c>
    </row>
    <row r="7078" spans="4:15" x14ac:dyDescent="0.25">
      <c r="D7078" s="1"/>
      <c r="J7078">
        <v>1991</v>
      </c>
      <c r="K7078">
        <v>298</v>
      </c>
      <c r="L7078" s="1">
        <v>33536</v>
      </c>
      <c r="M7078">
        <v>250</v>
      </c>
      <c r="N7078">
        <v>1991</v>
      </c>
      <c r="O7078">
        <v>51138</v>
      </c>
    </row>
    <row r="7079" spans="4:15" x14ac:dyDescent="0.25">
      <c r="D7079" s="1"/>
      <c r="J7079">
        <v>1992</v>
      </c>
      <c r="K7079">
        <v>298</v>
      </c>
      <c r="L7079" t="s">
        <v>76</v>
      </c>
      <c r="M7079" t="s">
        <v>76</v>
      </c>
      <c r="N7079" t="s">
        <v>76</v>
      </c>
      <c r="O7079" t="s">
        <v>76</v>
      </c>
    </row>
    <row r="7080" spans="4:15" x14ac:dyDescent="0.25">
      <c r="D7080" s="1"/>
      <c r="J7080">
        <v>1993</v>
      </c>
      <c r="K7080">
        <v>298</v>
      </c>
      <c r="L7080" t="s">
        <v>76</v>
      </c>
      <c r="M7080" t="s">
        <v>76</v>
      </c>
      <c r="N7080" t="s">
        <v>76</v>
      </c>
      <c r="O7080" t="s">
        <v>76</v>
      </c>
    </row>
    <row r="7081" spans="4:15" x14ac:dyDescent="0.25">
      <c r="D7081" s="1"/>
      <c r="J7081">
        <v>1994</v>
      </c>
      <c r="K7081">
        <v>298</v>
      </c>
      <c r="L7081" t="s">
        <v>76</v>
      </c>
      <c r="M7081" t="s">
        <v>76</v>
      </c>
      <c r="N7081" t="s">
        <v>76</v>
      </c>
      <c r="O7081" t="s">
        <v>76</v>
      </c>
    </row>
    <row r="7082" spans="4:15" x14ac:dyDescent="0.25">
      <c r="D7082" s="1"/>
      <c r="J7082">
        <v>1995</v>
      </c>
      <c r="K7082">
        <v>298</v>
      </c>
      <c r="L7082" t="s">
        <v>76</v>
      </c>
      <c r="M7082" t="s">
        <v>76</v>
      </c>
      <c r="N7082" t="s">
        <v>76</v>
      </c>
      <c r="O7082" t="s">
        <v>76</v>
      </c>
    </row>
    <row r="7083" spans="4:15" x14ac:dyDescent="0.25">
      <c r="D7083" s="1"/>
      <c r="J7083">
        <v>1999</v>
      </c>
      <c r="K7083">
        <v>298</v>
      </c>
      <c r="L7083" s="1">
        <v>36458</v>
      </c>
      <c r="M7083">
        <v>822</v>
      </c>
      <c r="N7083">
        <v>1999</v>
      </c>
      <c r="O7083">
        <v>128482</v>
      </c>
    </row>
    <row r="7084" spans="4:15" x14ac:dyDescent="0.25">
      <c r="D7084" s="1"/>
      <c r="J7084">
        <v>2000</v>
      </c>
      <c r="K7084">
        <v>298</v>
      </c>
      <c r="L7084" t="s">
        <v>76</v>
      </c>
      <c r="M7084" t="s">
        <v>76</v>
      </c>
      <c r="N7084" t="s">
        <v>76</v>
      </c>
      <c r="O7084" t="s">
        <v>76</v>
      </c>
    </row>
    <row r="7085" spans="4:15" x14ac:dyDescent="0.25">
      <c r="D7085" s="1"/>
      <c r="J7085">
        <v>2001</v>
      </c>
      <c r="K7085">
        <v>298</v>
      </c>
      <c r="L7085" t="s">
        <v>76</v>
      </c>
      <c r="M7085" t="s">
        <v>76</v>
      </c>
      <c r="N7085" t="s">
        <v>76</v>
      </c>
      <c r="O7085" t="s">
        <v>76</v>
      </c>
    </row>
    <row r="7086" spans="4:15" x14ac:dyDescent="0.25">
      <c r="D7086" s="1"/>
      <c r="J7086">
        <v>2002</v>
      </c>
      <c r="K7086">
        <v>298</v>
      </c>
      <c r="L7086" t="s">
        <v>76</v>
      </c>
      <c r="M7086" t="s">
        <v>76</v>
      </c>
      <c r="N7086" t="s">
        <v>76</v>
      </c>
      <c r="O7086" t="s">
        <v>76</v>
      </c>
    </row>
    <row r="7087" spans="4:15" x14ac:dyDescent="0.25">
      <c r="D7087" s="1"/>
      <c r="J7087">
        <v>2003</v>
      </c>
      <c r="K7087">
        <v>298</v>
      </c>
      <c r="L7087" t="s">
        <v>76</v>
      </c>
      <c r="M7087" t="s">
        <v>76</v>
      </c>
      <c r="N7087" t="s">
        <v>76</v>
      </c>
      <c r="O7087" t="s">
        <v>76</v>
      </c>
    </row>
    <row r="7088" spans="4:15" x14ac:dyDescent="0.25">
      <c r="D7088" s="1"/>
      <c r="J7088">
        <v>2004</v>
      </c>
      <c r="K7088">
        <v>298</v>
      </c>
      <c r="L7088" t="s">
        <v>76</v>
      </c>
      <c r="M7088" t="s">
        <v>76</v>
      </c>
      <c r="N7088" t="s">
        <v>76</v>
      </c>
      <c r="O7088" t="s">
        <v>76</v>
      </c>
    </row>
    <row r="7089" spans="4:15" x14ac:dyDescent="0.25">
      <c r="D7089" s="1"/>
      <c r="J7089">
        <v>2005</v>
      </c>
      <c r="K7089">
        <v>298</v>
      </c>
      <c r="L7089" t="s">
        <v>76</v>
      </c>
      <c r="M7089" t="s">
        <v>76</v>
      </c>
      <c r="N7089" t="s">
        <v>76</v>
      </c>
      <c r="O7089" t="s">
        <v>76</v>
      </c>
    </row>
    <row r="7090" spans="4:15" x14ac:dyDescent="0.25">
      <c r="D7090" s="1"/>
      <c r="J7090">
        <v>2006</v>
      </c>
      <c r="K7090">
        <v>298</v>
      </c>
      <c r="L7090" t="s">
        <v>76</v>
      </c>
      <c r="M7090" t="s">
        <v>76</v>
      </c>
      <c r="N7090" t="s">
        <v>76</v>
      </c>
      <c r="O7090" t="s">
        <v>76</v>
      </c>
    </row>
    <row r="7091" spans="4:15" x14ac:dyDescent="0.25">
      <c r="D7091" s="1"/>
      <c r="J7091">
        <v>2007</v>
      </c>
      <c r="K7091">
        <v>298</v>
      </c>
      <c r="L7091" t="s">
        <v>76</v>
      </c>
      <c r="M7091" t="s">
        <v>76</v>
      </c>
      <c r="N7091" t="s">
        <v>76</v>
      </c>
      <c r="O7091" t="s">
        <v>76</v>
      </c>
    </row>
    <row r="7092" spans="4:15" x14ac:dyDescent="0.25">
      <c r="D7092" s="1"/>
      <c r="J7092">
        <v>2008</v>
      </c>
      <c r="K7092">
        <v>298</v>
      </c>
      <c r="L7092" t="s">
        <v>76</v>
      </c>
      <c r="M7092" t="s">
        <v>76</v>
      </c>
      <c r="N7092" t="s">
        <v>76</v>
      </c>
      <c r="O7092" t="s">
        <v>76</v>
      </c>
    </row>
    <row r="7093" spans="4:15" x14ac:dyDescent="0.25">
      <c r="D7093" s="1"/>
      <c r="J7093">
        <v>2009</v>
      </c>
      <c r="K7093">
        <v>298</v>
      </c>
      <c r="L7093" t="s">
        <v>76</v>
      </c>
      <c r="M7093" t="s">
        <v>76</v>
      </c>
      <c r="N7093" t="s">
        <v>76</v>
      </c>
      <c r="O7093" t="s">
        <v>76</v>
      </c>
    </row>
    <row r="7094" spans="4:15" x14ac:dyDescent="0.25">
      <c r="D7094" s="1"/>
      <c r="J7094">
        <v>2010</v>
      </c>
      <c r="K7094">
        <v>298</v>
      </c>
      <c r="L7094" t="s">
        <v>76</v>
      </c>
      <c r="M7094" t="s">
        <v>76</v>
      </c>
      <c r="N7094" t="s">
        <v>76</v>
      </c>
      <c r="O7094" t="s">
        <v>76</v>
      </c>
    </row>
    <row r="7095" spans="4:15" x14ac:dyDescent="0.25">
      <c r="D7095" s="1"/>
      <c r="J7095">
        <v>2011</v>
      </c>
      <c r="K7095">
        <v>298</v>
      </c>
      <c r="L7095" t="s">
        <v>76</v>
      </c>
      <c r="M7095" t="s">
        <v>76</v>
      </c>
      <c r="N7095" t="s">
        <v>76</v>
      </c>
      <c r="O7095" t="s">
        <v>76</v>
      </c>
    </row>
    <row r="7096" spans="4:15" x14ac:dyDescent="0.25">
      <c r="D7096" s="1"/>
      <c r="J7096">
        <v>2012</v>
      </c>
      <c r="K7096">
        <v>298</v>
      </c>
      <c r="L7096" t="s">
        <v>76</v>
      </c>
      <c r="M7096" t="s">
        <v>76</v>
      </c>
      <c r="N7096" t="s">
        <v>76</v>
      </c>
      <c r="O7096" t="s">
        <v>76</v>
      </c>
    </row>
    <row r="7097" spans="4:15" x14ac:dyDescent="0.25">
      <c r="D7097" s="1"/>
      <c r="J7097">
        <v>2013</v>
      </c>
      <c r="K7097">
        <v>298</v>
      </c>
      <c r="L7097" t="s">
        <v>76</v>
      </c>
      <c r="M7097" t="s">
        <v>76</v>
      </c>
      <c r="N7097" t="s">
        <v>76</v>
      </c>
      <c r="O7097" t="s">
        <v>76</v>
      </c>
    </row>
    <row r="7098" spans="4:15" x14ac:dyDescent="0.25">
      <c r="D7098" s="1"/>
      <c r="J7098">
        <v>2014</v>
      </c>
      <c r="K7098">
        <v>298</v>
      </c>
      <c r="L7098" t="s">
        <v>76</v>
      </c>
      <c r="M7098" t="s">
        <v>76</v>
      </c>
      <c r="N7098" t="s">
        <v>76</v>
      </c>
      <c r="O7098" t="s">
        <v>76</v>
      </c>
    </row>
    <row r="7099" spans="4:15" x14ac:dyDescent="0.25">
      <c r="D7099" s="1"/>
      <c r="J7099">
        <v>2015</v>
      </c>
      <c r="K7099">
        <v>298</v>
      </c>
      <c r="L7099" t="s">
        <v>76</v>
      </c>
      <c r="M7099" t="s">
        <v>76</v>
      </c>
      <c r="N7099" t="s">
        <v>76</v>
      </c>
      <c r="O7099" t="s">
        <v>76</v>
      </c>
    </row>
    <row r="7100" spans="4:15" x14ac:dyDescent="0.25">
      <c r="D7100" s="1"/>
      <c r="J7100">
        <v>2016</v>
      </c>
      <c r="K7100">
        <v>298</v>
      </c>
      <c r="L7100" t="s">
        <v>76</v>
      </c>
      <c r="M7100" t="s">
        <v>76</v>
      </c>
      <c r="N7100" t="s">
        <v>76</v>
      </c>
      <c r="O7100" t="s">
        <v>76</v>
      </c>
    </row>
    <row r="7101" spans="4:15" x14ac:dyDescent="0.25">
      <c r="D7101" s="1"/>
      <c r="J7101">
        <v>2017</v>
      </c>
      <c r="K7101">
        <v>298</v>
      </c>
      <c r="L7101" t="s">
        <v>76</v>
      </c>
      <c r="M7101" t="s">
        <v>76</v>
      </c>
      <c r="N7101" t="s">
        <v>76</v>
      </c>
      <c r="O7101" t="s">
        <v>76</v>
      </c>
    </row>
    <row r="7102" spans="4:15" x14ac:dyDescent="0.25">
      <c r="D7102" s="1"/>
      <c r="J7102">
        <v>2018</v>
      </c>
      <c r="K7102">
        <v>298</v>
      </c>
      <c r="L7102" t="s">
        <v>76</v>
      </c>
      <c r="M7102" t="s">
        <v>76</v>
      </c>
      <c r="N7102" t="s">
        <v>76</v>
      </c>
      <c r="O7102" t="s">
        <v>76</v>
      </c>
    </row>
    <row r="7103" spans="4:15" x14ac:dyDescent="0.25">
      <c r="D7103" s="1"/>
      <c r="J7103">
        <v>2019</v>
      </c>
      <c r="K7103">
        <v>298</v>
      </c>
      <c r="L7103" t="s">
        <v>76</v>
      </c>
      <c r="M7103" t="s">
        <v>76</v>
      </c>
      <c r="N7103" t="s">
        <v>76</v>
      </c>
      <c r="O7103" t="s">
        <v>76</v>
      </c>
    </row>
    <row r="7104" spans="4:15" x14ac:dyDescent="0.25">
      <c r="D7104" s="1"/>
      <c r="J7104">
        <v>2020</v>
      </c>
      <c r="K7104">
        <v>298</v>
      </c>
      <c r="L7104" t="s">
        <v>76</v>
      </c>
      <c r="M7104" t="s">
        <v>76</v>
      </c>
      <c r="N7104" t="s">
        <v>76</v>
      </c>
      <c r="O7104" t="s">
        <v>76</v>
      </c>
    </row>
    <row r="7105" spans="4:15" x14ac:dyDescent="0.25">
      <c r="D7105" s="1"/>
      <c r="J7105">
        <v>2021</v>
      </c>
      <c r="K7105">
        <v>298</v>
      </c>
      <c r="L7105" t="s">
        <v>76</v>
      </c>
      <c r="M7105" t="s">
        <v>76</v>
      </c>
      <c r="N7105" t="s">
        <v>76</v>
      </c>
      <c r="O7105" t="s">
        <v>76</v>
      </c>
    </row>
    <row r="7106" spans="4:15" x14ac:dyDescent="0.25">
      <c r="D7106" s="1"/>
      <c r="J7106">
        <v>1971</v>
      </c>
      <c r="K7106">
        <v>299</v>
      </c>
      <c r="L7106" s="1">
        <v>26232</v>
      </c>
      <c r="M7106">
        <v>58</v>
      </c>
      <c r="N7106">
        <v>1971</v>
      </c>
      <c r="O7106">
        <v>49308</v>
      </c>
    </row>
    <row r="7107" spans="4:15" x14ac:dyDescent="0.25">
      <c r="D7107" s="1"/>
      <c r="J7107">
        <v>1972</v>
      </c>
      <c r="K7107">
        <v>299</v>
      </c>
      <c r="L7107" t="s">
        <v>76</v>
      </c>
      <c r="M7107" t="s">
        <v>76</v>
      </c>
      <c r="N7107" t="s">
        <v>76</v>
      </c>
      <c r="O7107" t="s">
        <v>76</v>
      </c>
    </row>
    <row r="7108" spans="4:15" x14ac:dyDescent="0.25">
      <c r="D7108" s="1"/>
      <c r="J7108">
        <v>1973</v>
      </c>
      <c r="K7108">
        <v>299</v>
      </c>
      <c r="L7108" t="s">
        <v>76</v>
      </c>
      <c r="M7108" t="s">
        <v>76</v>
      </c>
      <c r="N7108" t="s">
        <v>76</v>
      </c>
      <c r="O7108" t="s">
        <v>76</v>
      </c>
    </row>
    <row r="7109" spans="4:15" x14ac:dyDescent="0.25">
      <c r="D7109" s="1"/>
      <c r="J7109">
        <v>1974</v>
      </c>
      <c r="K7109">
        <v>299</v>
      </c>
      <c r="L7109" t="s">
        <v>76</v>
      </c>
      <c r="M7109" t="s">
        <v>76</v>
      </c>
      <c r="N7109" t="s">
        <v>76</v>
      </c>
      <c r="O7109" t="s">
        <v>76</v>
      </c>
    </row>
    <row r="7110" spans="4:15" x14ac:dyDescent="0.25">
      <c r="D7110" s="1"/>
      <c r="J7110">
        <v>1975</v>
      </c>
      <c r="K7110">
        <v>299</v>
      </c>
      <c r="L7110" s="1">
        <v>27693</v>
      </c>
      <c r="M7110">
        <v>0</v>
      </c>
      <c r="N7110">
        <v>1975</v>
      </c>
      <c r="O7110">
        <v>41516</v>
      </c>
    </row>
    <row r="7111" spans="4:15" x14ac:dyDescent="0.25">
      <c r="D7111" s="1"/>
      <c r="J7111">
        <v>1976</v>
      </c>
      <c r="K7111">
        <v>299</v>
      </c>
      <c r="L7111" t="s">
        <v>76</v>
      </c>
      <c r="M7111" t="s">
        <v>76</v>
      </c>
      <c r="N7111" t="s">
        <v>76</v>
      </c>
      <c r="O7111" t="s">
        <v>76</v>
      </c>
    </row>
    <row r="7112" spans="4:15" x14ac:dyDescent="0.25">
      <c r="D7112" s="1"/>
      <c r="J7112">
        <v>1977</v>
      </c>
      <c r="K7112">
        <v>299</v>
      </c>
      <c r="L7112" t="s">
        <v>76</v>
      </c>
      <c r="M7112" t="s">
        <v>76</v>
      </c>
      <c r="N7112" t="s">
        <v>76</v>
      </c>
      <c r="O7112" t="s">
        <v>76</v>
      </c>
    </row>
    <row r="7113" spans="4:15" x14ac:dyDescent="0.25">
      <c r="D7113" s="1"/>
      <c r="J7113">
        <v>1978</v>
      </c>
      <c r="K7113">
        <v>299</v>
      </c>
      <c r="L7113" s="1">
        <v>28789</v>
      </c>
      <c r="M7113">
        <v>0</v>
      </c>
      <c r="N7113">
        <v>1978</v>
      </c>
      <c r="O7113">
        <v>67528</v>
      </c>
    </row>
    <row r="7114" spans="4:15" x14ac:dyDescent="0.25">
      <c r="D7114" s="1"/>
      <c r="J7114">
        <v>1979</v>
      </c>
      <c r="K7114">
        <v>299</v>
      </c>
      <c r="L7114" s="1">
        <v>29154</v>
      </c>
      <c r="M7114">
        <v>10</v>
      </c>
      <c r="N7114">
        <v>1979</v>
      </c>
      <c r="O7114">
        <v>79550</v>
      </c>
    </row>
    <row r="7115" spans="4:15" x14ac:dyDescent="0.25">
      <c r="D7115" s="1"/>
      <c r="J7115">
        <v>1980</v>
      </c>
      <c r="K7115">
        <v>299</v>
      </c>
      <c r="L7115" t="s">
        <v>76</v>
      </c>
      <c r="M7115" t="s">
        <v>76</v>
      </c>
      <c r="N7115" t="s">
        <v>76</v>
      </c>
      <c r="O7115" t="s">
        <v>76</v>
      </c>
    </row>
    <row r="7116" spans="4:15" x14ac:dyDescent="0.25">
      <c r="D7116" s="1"/>
      <c r="J7116">
        <v>1981</v>
      </c>
      <c r="K7116">
        <v>299</v>
      </c>
      <c r="L7116" t="s">
        <v>76</v>
      </c>
      <c r="M7116" t="s">
        <v>76</v>
      </c>
      <c r="N7116" t="s">
        <v>76</v>
      </c>
      <c r="O7116" t="s">
        <v>76</v>
      </c>
    </row>
    <row r="7117" spans="4:15" x14ac:dyDescent="0.25">
      <c r="D7117" s="1"/>
      <c r="J7117">
        <v>1982</v>
      </c>
      <c r="K7117">
        <v>299</v>
      </c>
      <c r="L7117" t="s">
        <v>76</v>
      </c>
      <c r="M7117" t="s">
        <v>76</v>
      </c>
      <c r="N7117" t="s">
        <v>76</v>
      </c>
      <c r="O7117" t="s">
        <v>76</v>
      </c>
    </row>
    <row r="7118" spans="4:15" x14ac:dyDescent="0.25">
      <c r="D7118" s="1"/>
      <c r="J7118">
        <v>1983</v>
      </c>
      <c r="K7118">
        <v>299</v>
      </c>
      <c r="L7118" s="1">
        <v>30615</v>
      </c>
      <c r="M7118">
        <v>0</v>
      </c>
      <c r="N7118">
        <v>1983</v>
      </c>
      <c r="O7118">
        <v>132847</v>
      </c>
    </row>
    <row r="7119" spans="4:15" x14ac:dyDescent="0.25">
      <c r="D7119" s="1"/>
      <c r="J7119">
        <v>1984</v>
      </c>
      <c r="K7119">
        <v>299</v>
      </c>
      <c r="L7119" t="s">
        <v>76</v>
      </c>
      <c r="M7119" t="s">
        <v>76</v>
      </c>
      <c r="N7119" t="s">
        <v>76</v>
      </c>
      <c r="O7119" t="s">
        <v>76</v>
      </c>
    </row>
    <row r="7120" spans="4:15" x14ac:dyDescent="0.25">
      <c r="D7120" s="1"/>
      <c r="J7120">
        <v>1985</v>
      </c>
      <c r="K7120">
        <v>299</v>
      </c>
      <c r="L7120" t="s">
        <v>76</v>
      </c>
      <c r="M7120" t="s">
        <v>76</v>
      </c>
      <c r="N7120" t="s">
        <v>76</v>
      </c>
      <c r="O7120" t="s">
        <v>76</v>
      </c>
    </row>
    <row r="7121" spans="4:15" x14ac:dyDescent="0.25">
      <c r="D7121" s="1"/>
      <c r="J7121">
        <v>1986</v>
      </c>
      <c r="K7121">
        <v>299</v>
      </c>
      <c r="L7121" s="1">
        <v>31711</v>
      </c>
      <c r="M7121">
        <v>14</v>
      </c>
      <c r="N7121">
        <v>1986</v>
      </c>
      <c r="O7121">
        <v>23560</v>
      </c>
    </row>
    <row r="7122" spans="4:15" x14ac:dyDescent="0.25">
      <c r="D7122" s="1"/>
      <c r="J7122">
        <v>1987</v>
      </c>
      <c r="K7122">
        <v>299</v>
      </c>
      <c r="L7122" s="1">
        <v>32076</v>
      </c>
      <c r="M7122">
        <v>25</v>
      </c>
      <c r="N7122">
        <v>1987</v>
      </c>
      <c r="O7122">
        <v>48749</v>
      </c>
    </row>
    <row r="7123" spans="4:15" x14ac:dyDescent="0.25">
      <c r="D7123" s="1"/>
      <c r="J7123">
        <v>1988</v>
      </c>
      <c r="K7123">
        <v>299</v>
      </c>
      <c r="L7123" s="1">
        <v>32441</v>
      </c>
      <c r="M7123">
        <v>31</v>
      </c>
      <c r="N7123">
        <v>1988</v>
      </c>
      <c r="O7123">
        <v>27310</v>
      </c>
    </row>
    <row r="7124" spans="4:15" x14ac:dyDescent="0.25">
      <c r="D7124" s="1"/>
      <c r="J7124">
        <v>1989</v>
      </c>
      <c r="K7124">
        <v>299</v>
      </c>
      <c r="L7124" s="1">
        <v>32807</v>
      </c>
      <c r="M7124">
        <v>77</v>
      </c>
      <c r="N7124">
        <v>1989</v>
      </c>
      <c r="O7124">
        <v>141369</v>
      </c>
    </row>
    <row r="7125" spans="4:15" x14ac:dyDescent="0.25">
      <c r="D7125" s="1"/>
      <c r="J7125">
        <v>1990</v>
      </c>
      <c r="K7125">
        <v>299</v>
      </c>
      <c r="L7125" s="1">
        <v>33172</v>
      </c>
      <c r="M7125">
        <v>56</v>
      </c>
      <c r="N7125">
        <v>1990</v>
      </c>
      <c r="O7125">
        <v>60009</v>
      </c>
    </row>
    <row r="7126" spans="4:15" x14ac:dyDescent="0.25">
      <c r="D7126" s="1"/>
      <c r="J7126">
        <v>1991</v>
      </c>
      <c r="K7126">
        <v>299</v>
      </c>
      <c r="L7126" t="s">
        <v>76</v>
      </c>
      <c r="M7126" t="s">
        <v>76</v>
      </c>
      <c r="N7126" t="s">
        <v>76</v>
      </c>
      <c r="O7126" t="s">
        <v>76</v>
      </c>
    </row>
    <row r="7127" spans="4:15" x14ac:dyDescent="0.25">
      <c r="D7127" s="1"/>
      <c r="J7127">
        <v>1992</v>
      </c>
      <c r="K7127">
        <v>299</v>
      </c>
      <c r="L7127" t="s">
        <v>76</v>
      </c>
      <c r="M7127" t="s">
        <v>76</v>
      </c>
      <c r="N7127" t="s">
        <v>76</v>
      </c>
      <c r="O7127" t="s">
        <v>76</v>
      </c>
    </row>
    <row r="7128" spans="4:15" x14ac:dyDescent="0.25">
      <c r="D7128" s="1"/>
      <c r="J7128">
        <v>1993</v>
      </c>
      <c r="K7128">
        <v>299</v>
      </c>
      <c r="L7128" t="s">
        <v>76</v>
      </c>
      <c r="M7128" t="s">
        <v>76</v>
      </c>
      <c r="N7128" t="s">
        <v>76</v>
      </c>
      <c r="O7128" t="s">
        <v>76</v>
      </c>
    </row>
    <row r="7129" spans="4:15" x14ac:dyDescent="0.25">
      <c r="D7129" s="1"/>
      <c r="J7129">
        <v>1994</v>
      </c>
      <c r="K7129">
        <v>299</v>
      </c>
      <c r="L7129" t="s">
        <v>76</v>
      </c>
      <c r="M7129" t="s">
        <v>76</v>
      </c>
      <c r="N7129" t="s">
        <v>76</v>
      </c>
      <c r="O7129" t="s">
        <v>76</v>
      </c>
    </row>
    <row r="7130" spans="4:15" x14ac:dyDescent="0.25">
      <c r="D7130" s="1"/>
      <c r="J7130">
        <v>1995</v>
      </c>
      <c r="K7130">
        <v>299</v>
      </c>
      <c r="L7130" t="s">
        <v>76</v>
      </c>
      <c r="M7130" t="s">
        <v>76</v>
      </c>
      <c r="N7130" t="s">
        <v>76</v>
      </c>
      <c r="O7130" t="s">
        <v>76</v>
      </c>
    </row>
    <row r="7131" spans="4:15" x14ac:dyDescent="0.25">
      <c r="D7131" s="1"/>
      <c r="J7131">
        <v>1999</v>
      </c>
      <c r="K7131">
        <v>299</v>
      </c>
      <c r="L7131" s="1">
        <v>36459</v>
      </c>
      <c r="M7131">
        <v>910</v>
      </c>
      <c r="N7131">
        <v>1999</v>
      </c>
      <c r="O7131">
        <v>129392</v>
      </c>
    </row>
    <row r="7132" spans="4:15" x14ac:dyDescent="0.25">
      <c r="D7132" s="1"/>
      <c r="J7132">
        <v>2000</v>
      </c>
      <c r="K7132">
        <v>299</v>
      </c>
      <c r="L7132" t="s">
        <v>76</v>
      </c>
      <c r="M7132" t="s">
        <v>76</v>
      </c>
      <c r="N7132" t="s">
        <v>76</v>
      </c>
      <c r="O7132" t="s">
        <v>76</v>
      </c>
    </row>
    <row r="7133" spans="4:15" x14ac:dyDescent="0.25">
      <c r="D7133" s="1"/>
      <c r="J7133">
        <v>2001</v>
      </c>
      <c r="K7133">
        <v>299</v>
      </c>
      <c r="L7133" t="s">
        <v>76</v>
      </c>
      <c r="M7133" t="s">
        <v>76</v>
      </c>
      <c r="N7133" t="s">
        <v>76</v>
      </c>
      <c r="O7133" t="s">
        <v>76</v>
      </c>
    </row>
    <row r="7134" spans="4:15" x14ac:dyDescent="0.25">
      <c r="D7134" s="1"/>
      <c r="J7134">
        <v>2002</v>
      </c>
      <c r="K7134">
        <v>299</v>
      </c>
      <c r="L7134" t="s">
        <v>76</v>
      </c>
      <c r="M7134" t="s">
        <v>76</v>
      </c>
      <c r="N7134" t="s">
        <v>76</v>
      </c>
      <c r="O7134" t="s">
        <v>76</v>
      </c>
    </row>
    <row r="7135" spans="4:15" x14ac:dyDescent="0.25">
      <c r="D7135" s="1"/>
      <c r="J7135">
        <v>2003</v>
      </c>
      <c r="K7135">
        <v>299</v>
      </c>
      <c r="L7135" t="s">
        <v>76</v>
      </c>
      <c r="M7135" t="s">
        <v>76</v>
      </c>
      <c r="N7135" t="s">
        <v>76</v>
      </c>
      <c r="O7135" t="s">
        <v>76</v>
      </c>
    </row>
    <row r="7136" spans="4:15" x14ac:dyDescent="0.25">
      <c r="D7136" s="1"/>
      <c r="J7136">
        <v>2004</v>
      </c>
      <c r="K7136">
        <v>299</v>
      </c>
      <c r="L7136" t="s">
        <v>76</v>
      </c>
      <c r="M7136" t="s">
        <v>76</v>
      </c>
      <c r="N7136" t="s">
        <v>76</v>
      </c>
      <c r="O7136" t="s">
        <v>76</v>
      </c>
    </row>
    <row r="7137" spans="4:15" x14ac:dyDescent="0.25">
      <c r="D7137" s="1"/>
      <c r="J7137">
        <v>2005</v>
      </c>
      <c r="K7137">
        <v>299</v>
      </c>
      <c r="L7137" t="s">
        <v>76</v>
      </c>
      <c r="M7137" t="s">
        <v>76</v>
      </c>
      <c r="N7137" t="s">
        <v>76</v>
      </c>
      <c r="O7137" t="s">
        <v>76</v>
      </c>
    </row>
    <row r="7138" spans="4:15" x14ac:dyDescent="0.25">
      <c r="D7138" s="1"/>
      <c r="J7138">
        <v>2006</v>
      </c>
      <c r="K7138">
        <v>299</v>
      </c>
      <c r="L7138" t="s">
        <v>76</v>
      </c>
      <c r="M7138" t="s">
        <v>76</v>
      </c>
      <c r="N7138" t="s">
        <v>76</v>
      </c>
      <c r="O7138" t="s">
        <v>76</v>
      </c>
    </row>
    <row r="7139" spans="4:15" x14ac:dyDescent="0.25">
      <c r="D7139" s="1"/>
      <c r="J7139">
        <v>2007</v>
      </c>
      <c r="K7139">
        <v>299</v>
      </c>
      <c r="L7139" t="s">
        <v>76</v>
      </c>
      <c r="M7139" t="s">
        <v>76</v>
      </c>
      <c r="N7139" t="s">
        <v>76</v>
      </c>
      <c r="O7139" t="s">
        <v>76</v>
      </c>
    </row>
    <row r="7140" spans="4:15" x14ac:dyDescent="0.25">
      <c r="D7140" s="1"/>
      <c r="J7140">
        <v>2008</v>
      </c>
      <c r="K7140">
        <v>299</v>
      </c>
      <c r="L7140" t="s">
        <v>76</v>
      </c>
      <c r="M7140" t="s">
        <v>76</v>
      </c>
      <c r="N7140" t="s">
        <v>76</v>
      </c>
      <c r="O7140" t="s">
        <v>76</v>
      </c>
    </row>
    <row r="7141" spans="4:15" x14ac:dyDescent="0.25">
      <c r="D7141" s="1"/>
      <c r="J7141">
        <v>2009</v>
      </c>
      <c r="K7141">
        <v>299</v>
      </c>
      <c r="L7141" t="s">
        <v>76</v>
      </c>
      <c r="M7141" t="s">
        <v>76</v>
      </c>
      <c r="N7141" t="s">
        <v>76</v>
      </c>
      <c r="O7141" t="s">
        <v>76</v>
      </c>
    </row>
    <row r="7142" spans="4:15" x14ac:dyDescent="0.25">
      <c r="D7142" s="1"/>
      <c r="J7142">
        <v>2010</v>
      </c>
      <c r="K7142">
        <v>299</v>
      </c>
      <c r="L7142" t="s">
        <v>76</v>
      </c>
      <c r="M7142" t="s">
        <v>76</v>
      </c>
      <c r="N7142" t="s">
        <v>76</v>
      </c>
      <c r="O7142" t="s">
        <v>76</v>
      </c>
    </row>
    <row r="7143" spans="4:15" x14ac:dyDescent="0.25">
      <c r="D7143" s="1"/>
      <c r="J7143">
        <v>2011</v>
      </c>
      <c r="K7143">
        <v>299</v>
      </c>
      <c r="L7143" t="s">
        <v>76</v>
      </c>
      <c r="M7143" t="s">
        <v>76</v>
      </c>
      <c r="N7143" t="s">
        <v>76</v>
      </c>
      <c r="O7143" t="s">
        <v>76</v>
      </c>
    </row>
    <row r="7144" spans="4:15" x14ac:dyDescent="0.25">
      <c r="D7144" s="1"/>
      <c r="J7144">
        <v>2012</v>
      </c>
      <c r="K7144">
        <v>299</v>
      </c>
      <c r="L7144" t="s">
        <v>76</v>
      </c>
      <c r="M7144" t="s">
        <v>76</v>
      </c>
      <c r="N7144" t="s">
        <v>76</v>
      </c>
      <c r="O7144" t="s">
        <v>76</v>
      </c>
    </row>
    <row r="7145" spans="4:15" x14ac:dyDescent="0.25">
      <c r="D7145" s="1"/>
      <c r="J7145">
        <v>2013</v>
      </c>
      <c r="K7145">
        <v>299</v>
      </c>
      <c r="L7145" t="s">
        <v>76</v>
      </c>
      <c r="M7145" t="s">
        <v>76</v>
      </c>
      <c r="N7145" t="s">
        <v>76</v>
      </c>
      <c r="O7145" t="s">
        <v>76</v>
      </c>
    </row>
    <row r="7146" spans="4:15" x14ac:dyDescent="0.25">
      <c r="D7146" s="1"/>
      <c r="J7146">
        <v>2014</v>
      </c>
      <c r="K7146">
        <v>299</v>
      </c>
      <c r="L7146" t="s">
        <v>76</v>
      </c>
      <c r="M7146" t="s">
        <v>76</v>
      </c>
      <c r="N7146" t="s">
        <v>76</v>
      </c>
      <c r="O7146" t="s">
        <v>76</v>
      </c>
    </row>
    <row r="7147" spans="4:15" x14ac:dyDescent="0.25">
      <c r="D7147" s="1"/>
      <c r="J7147">
        <v>2015</v>
      </c>
      <c r="K7147">
        <v>299</v>
      </c>
      <c r="L7147" t="s">
        <v>76</v>
      </c>
      <c r="M7147" t="s">
        <v>76</v>
      </c>
      <c r="N7147" t="s">
        <v>76</v>
      </c>
      <c r="O7147" t="s">
        <v>76</v>
      </c>
    </row>
    <row r="7148" spans="4:15" x14ac:dyDescent="0.25">
      <c r="D7148" s="1"/>
      <c r="J7148">
        <v>2016</v>
      </c>
      <c r="K7148">
        <v>299</v>
      </c>
      <c r="L7148" t="s">
        <v>76</v>
      </c>
      <c r="M7148" t="s">
        <v>76</v>
      </c>
      <c r="N7148" t="s">
        <v>76</v>
      </c>
      <c r="O7148" t="s">
        <v>76</v>
      </c>
    </row>
    <row r="7149" spans="4:15" x14ac:dyDescent="0.25">
      <c r="D7149" s="1"/>
      <c r="J7149">
        <v>2017</v>
      </c>
      <c r="K7149">
        <v>299</v>
      </c>
      <c r="L7149" t="s">
        <v>76</v>
      </c>
      <c r="M7149" t="s">
        <v>76</v>
      </c>
      <c r="N7149" t="s">
        <v>76</v>
      </c>
      <c r="O7149" t="s">
        <v>76</v>
      </c>
    </row>
    <row r="7150" spans="4:15" x14ac:dyDescent="0.25">
      <c r="D7150" s="1"/>
      <c r="J7150">
        <v>2018</v>
      </c>
      <c r="K7150">
        <v>299</v>
      </c>
      <c r="L7150" t="s">
        <v>76</v>
      </c>
      <c r="M7150" t="s">
        <v>76</v>
      </c>
      <c r="N7150" t="s">
        <v>76</v>
      </c>
      <c r="O7150" t="s">
        <v>76</v>
      </c>
    </row>
    <row r="7151" spans="4:15" x14ac:dyDescent="0.25">
      <c r="D7151" s="1"/>
      <c r="J7151">
        <v>2019</v>
      </c>
      <c r="K7151">
        <v>299</v>
      </c>
      <c r="L7151" t="s">
        <v>76</v>
      </c>
      <c r="M7151" t="s">
        <v>76</v>
      </c>
      <c r="N7151" t="s">
        <v>76</v>
      </c>
      <c r="O7151" t="s">
        <v>76</v>
      </c>
    </row>
    <row r="7152" spans="4:15" x14ac:dyDescent="0.25">
      <c r="D7152" s="1"/>
      <c r="J7152">
        <v>2020</v>
      </c>
      <c r="K7152">
        <v>299</v>
      </c>
      <c r="L7152" t="s">
        <v>76</v>
      </c>
      <c r="M7152" t="s">
        <v>76</v>
      </c>
      <c r="N7152" t="s">
        <v>76</v>
      </c>
      <c r="O7152" t="s">
        <v>76</v>
      </c>
    </row>
    <row r="7153" spans="4:15" x14ac:dyDescent="0.25">
      <c r="D7153" s="1"/>
      <c r="J7153">
        <v>2021</v>
      </c>
      <c r="K7153">
        <v>299</v>
      </c>
      <c r="L7153" t="s">
        <v>76</v>
      </c>
      <c r="M7153" t="s">
        <v>76</v>
      </c>
      <c r="N7153" t="s">
        <v>76</v>
      </c>
      <c r="O7153" t="s">
        <v>76</v>
      </c>
    </row>
    <row r="7154" spans="4:15" x14ac:dyDescent="0.25">
      <c r="D7154" s="1"/>
      <c r="J7154">
        <v>1971</v>
      </c>
      <c r="K7154">
        <v>300</v>
      </c>
      <c r="L7154" s="1">
        <v>26233</v>
      </c>
      <c r="M7154">
        <v>34</v>
      </c>
      <c r="N7154">
        <v>1971</v>
      </c>
      <c r="O7154">
        <v>49342</v>
      </c>
    </row>
    <row r="7155" spans="4:15" x14ac:dyDescent="0.25">
      <c r="D7155" s="1"/>
      <c r="J7155">
        <v>1972</v>
      </c>
      <c r="K7155">
        <v>300</v>
      </c>
      <c r="L7155" t="s">
        <v>76</v>
      </c>
      <c r="M7155" t="s">
        <v>76</v>
      </c>
      <c r="N7155" t="s">
        <v>76</v>
      </c>
      <c r="O7155" t="s">
        <v>76</v>
      </c>
    </row>
    <row r="7156" spans="4:15" x14ac:dyDescent="0.25">
      <c r="D7156" s="1"/>
      <c r="J7156">
        <v>1973</v>
      </c>
      <c r="K7156">
        <v>300</v>
      </c>
      <c r="L7156" t="s">
        <v>76</v>
      </c>
      <c r="M7156" t="s">
        <v>76</v>
      </c>
      <c r="N7156" t="s">
        <v>76</v>
      </c>
      <c r="O7156" t="s">
        <v>76</v>
      </c>
    </row>
    <row r="7157" spans="4:15" x14ac:dyDescent="0.25">
      <c r="D7157" s="1"/>
      <c r="J7157">
        <v>1974</v>
      </c>
      <c r="K7157">
        <v>300</v>
      </c>
      <c r="L7157" t="s">
        <v>76</v>
      </c>
      <c r="M7157" t="s">
        <v>76</v>
      </c>
      <c r="N7157" t="s">
        <v>76</v>
      </c>
      <c r="O7157" t="s">
        <v>76</v>
      </c>
    </row>
    <row r="7158" spans="4:15" x14ac:dyDescent="0.25">
      <c r="D7158" s="1"/>
      <c r="J7158">
        <v>1975</v>
      </c>
      <c r="K7158">
        <v>300</v>
      </c>
      <c r="L7158" s="1">
        <v>27694</v>
      </c>
      <c r="M7158">
        <v>0</v>
      </c>
      <c r="N7158">
        <v>1975</v>
      </c>
      <c r="O7158">
        <v>41516</v>
      </c>
    </row>
    <row r="7159" spans="4:15" x14ac:dyDescent="0.25">
      <c r="D7159" s="1"/>
      <c r="J7159">
        <v>1976</v>
      </c>
      <c r="K7159">
        <v>300</v>
      </c>
      <c r="L7159" t="s">
        <v>76</v>
      </c>
      <c r="M7159" t="s">
        <v>76</v>
      </c>
      <c r="N7159" t="s">
        <v>76</v>
      </c>
      <c r="O7159" t="s">
        <v>76</v>
      </c>
    </row>
    <row r="7160" spans="4:15" x14ac:dyDescent="0.25">
      <c r="D7160" s="1"/>
      <c r="J7160">
        <v>1977</v>
      </c>
      <c r="K7160">
        <v>300</v>
      </c>
      <c r="L7160" t="s">
        <v>76</v>
      </c>
      <c r="M7160" t="s">
        <v>76</v>
      </c>
      <c r="N7160" t="s">
        <v>76</v>
      </c>
      <c r="O7160" t="s">
        <v>76</v>
      </c>
    </row>
    <row r="7161" spans="4:15" x14ac:dyDescent="0.25">
      <c r="D7161" s="1"/>
      <c r="J7161">
        <v>1978</v>
      </c>
      <c r="K7161">
        <v>300</v>
      </c>
      <c r="L7161" s="1">
        <v>28790</v>
      </c>
      <c r="M7161">
        <v>0</v>
      </c>
      <c r="N7161">
        <v>1978</v>
      </c>
      <c r="O7161">
        <v>67528</v>
      </c>
    </row>
    <row r="7162" spans="4:15" x14ac:dyDescent="0.25">
      <c r="D7162" s="1"/>
      <c r="J7162">
        <v>1979</v>
      </c>
      <c r="K7162">
        <v>300</v>
      </c>
      <c r="L7162" s="1">
        <v>29155</v>
      </c>
      <c r="M7162">
        <v>3</v>
      </c>
      <c r="N7162">
        <v>1979</v>
      </c>
      <c r="O7162">
        <v>79553</v>
      </c>
    </row>
    <row r="7163" spans="4:15" x14ac:dyDescent="0.25">
      <c r="D7163" s="1"/>
      <c r="J7163">
        <v>1980</v>
      </c>
      <c r="K7163">
        <v>300</v>
      </c>
      <c r="L7163" t="s">
        <v>76</v>
      </c>
      <c r="M7163" t="s">
        <v>76</v>
      </c>
      <c r="N7163" t="s">
        <v>76</v>
      </c>
      <c r="O7163" t="s">
        <v>76</v>
      </c>
    </row>
    <row r="7164" spans="4:15" x14ac:dyDescent="0.25">
      <c r="D7164" s="1"/>
      <c r="J7164">
        <v>1981</v>
      </c>
      <c r="K7164">
        <v>300</v>
      </c>
      <c r="L7164" t="s">
        <v>76</v>
      </c>
      <c r="M7164" t="s">
        <v>76</v>
      </c>
      <c r="N7164" t="s">
        <v>76</v>
      </c>
      <c r="O7164" t="s">
        <v>76</v>
      </c>
    </row>
    <row r="7165" spans="4:15" x14ac:dyDescent="0.25">
      <c r="D7165" s="1"/>
      <c r="J7165">
        <v>1982</v>
      </c>
      <c r="K7165">
        <v>300</v>
      </c>
      <c r="L7165" t="s">
        <v>76</v>
      </c>
      <c r="M7165" t="s">
        <v>76</v>
      </c>
      <c r="N7165" t="s">
        <v>76</v>
      </c>
      <c r="O7165" t="s">
        <v>76</v>
      </c>
    </row>
    <row r="7166" spans="4:15" x14ac:dyDescent="0.25">
      <c r="D7166" s="1"/>
      <c r="J7166">
        <v>1983</v>
      </c>
      <c r="K7166">
        <v>300</v>
      </c>
      <c r="L7166" s="1">
        <v>30616</v>
      </c>
      <c r="M7166">
        <v>41</v>
      </c>
      <c r="N7166">
        <v>1983</v>
      </c>
      <c r="O7166">
        <v>132888</v>
      </c>
    </row>
    <row r="7167" spans="4:15" x14ac:dyDescent="0.25">
      <c r="D7167" s="1"/>
      <c r="J7167">
        <v>1984</v>
      </c>
      <c r="K7167">
        <v>300</v>
      </c>
      <c r="L7167" t="s">
        <v>76</v>
      </c>
      <c r="M7167" t="s">
        <v>76</v>
      </c>
      <c r="N7167" t="s">
        <v>76</v>
      </c>
      <c r="O7167" t="s">
        <v>76</v>
      </c>
    </row>
    <row r="7168" spans="4:15" x14ac:dyDescent="0.25">
      <c r="D7168" s="1"/>
      <c r="J7168">
        <v>1985</v>
      </c>
      <c r="K7168">
        <v>300</v>
      </c>
      <c r="L7168" t="s">
        <v>76</v>
      </c>
      <c r="M7168" t="s">
        <v>76</v>
      </c>
      <c r="N7168" t="s">
        <v>76</v>
      </c>
      <c r="O7168" t="s">
        <v>76</v>
      </c>
    </row>
    <row r="7169" spans="4:15" x14ac:dyDescent="0.25">
      <c r="D7169" s="1"/>
      <c r="J7169">
        <v>1986</v>
      </c>
      <c r="K7169">
        <v>300</v>
      </c>
      <c r="L7169" s="1">
        <v>31712</v>
      </c>
      <c r="M7169">
        <v>1</v>
      </c>
      <c r="N7169">
        <v>1986</v>
      </c>
      <c r="O7169">
        <v>23561</v>
      </c>
    </row>
    <row r="7170" spans="4:15" x14ac:dyDescent="0.25">
      <c r="D7170" s="1"/>
      <c r="J7170">
        <v>1987</v>
      </c>
      <c r="K7170">
        <v>300</v>
      </c>
      <c r="L7170" s="1">
        <v>32077</v>
      </c>
      <c r="M7170">
        <v>3</v>
      </c>
      <c r="N7170">
        <v>1987</v>
      </c>
      <c r="O7170">
        <v>48752</v>
      </c>
    </row>
    <row r="7171" spans="4:15" x14ac:dyDescent="0.25">
      <c r="D7171" s="1"/>
      <c r="J7171">
        <v>1988</v>
      </c>
      <c r="K7171">
        <v>300</v>
      </c>
      <c r="L7171" s="1">
        <v>32442</v>
      </c>
      <c r="M7171">
        <v>8</v>
      </c>
      <c r="N7171">
        <v>1988</v>
      </c>
      <c r="O7171">
        <v>27318</v>
      </c>
    </row>
    <row r="7172" spans="4:15" x14ac:dyDescent="0.25">
      <c r="D7172" s="1"/>
      <c r="J7172">
        <v>1989</v>
      </c>
      <c r="K7172">
        <v>300</v>
      </c>
      <c r="L7172" s="1">
        <v>32808</v>
      </c>
      <c r="M7172">
        <v>106</v>
      </c>
      <c r="N7172">
        <v>1989</v>
      </c>
      <c r="O7172">
        <v>141475</v>
      </c>
    </row>
    <row r="7173" spans="4:15" x14ac:dyDescent="0.25">
      <c r="D7173" s="1"/>
      <c r="J7173">
        <v>1990</v>
      </c>
      <c r="K7173">
        <v>300</v>
      </c>
      <c r="L7173" s="1">
        <v>33173</v>
      </c>
      <c r="M7173">
        <v>25</v>
      </c>
      <c r="N7173">
        <v>1990</v>
      </c>
      <c r="O7173">
        <v>60034</v>
      </c>
    </row>
    <row r="7174" spans="4:15" x14ac:dyDescent="0.25">
      <c r="D7174" s="1"/>
      <c r="J7174">
        <v>1991</v>
      </c>
      <c r="K7174">
        <v>300</v>
      </c>
      <c r="L7174" t="s">
        <v>76</v>
      </c>
      <c r="M7174" t="s">
        <v>76</v>
      </c>
      <c r="N7174" t="s">
        <v>76</v>
      </c>
      <c r="O7174" t="s">
        <v>76</v>
      </c>
    </row>
    <row r="7175" spans="4:15" x14ac:dyDescent="0.25">
      <c r="D7175" s="1"/>
      <c r="J7175">
        <v>1992</v>
      </c>
      <c r="K7175">
        <v>300</v>
      </c>
      <c r="L7175" t="s">
        <v>76</v>
      </c>
      <c r="M7175" t="s">
        <v>76</v>
      </c>
      <c r="N7175" t="s">
        <v>76</v>
      </c>
      <c r="O7175" t="s">
        <v>76</v>
      </c>
    </row>
    <row r="7176" spans="4:15" x14ac:dyDescent="0.25">
      <c r="D7176" s="1"/>
      <c r="J7176">
        <v>1993</v>
      </c>
      <c r="K7176">
        <v>300</v>
      </c>
      <c r="L7176" t="s">
        <v>76</v>
      </c>
      <c r="M7176" t="s">
        <v>76</v>
      </c>
      <c r="N7176" t="s">
        <v>76</v>
      </c>
      <c r="O7176" t="s">
        <v>76</v>
      </c>
    </row>
    <row r="7177" spans="4:15" x14ac:dyDescent="0.25">
      <c r="D7177" s="1"/>
      <c r="J7177">
        <v>1994</v>
      </c>
      <c r="K7177">
        <v>300</v>
      </c>
      <c r="L7177" t="s">
        <v>76</v>
      </c>
      <c r="M7177" t="s">
        <v>76</v>
      </c>
      <c r="N7177" t="s">
        <v>76</v>
      </c>
      <c r="O7177" t="s">
        <v>76</v>
      </c>
    </row>
    <row r="7178" spans="4:15" x14ac:dyDescent="0.25">
      <c r="D7178" s="1"/>
      <c r="J7178">
        <v>1995</v>
      </c>
      <c r="K7178">
        <v>300</v>
      </c>
      <c r="L7178" t="s">
        <v>76</v>
      </c>
      <c r="M7178" t="s">
        <v>76</v>
      </c>
      <c r="N7178" t="s">
        <v>76</v>
      </c>
      <c r="O7178" t="s">
        <v>76</v>
      </c>
    </row>
    <row r="7179" spans="4:15" x14ac:dyDescent="0.25">
      <c r="D7179" s="1"/>
      <c r="J7179">
        <v>1999</v>
      </c>
      <c r="K7179">
        <v>300</v>
      </c>
      <c r="L7179" s="1">
        <v>36460</v>
      </c>
      <c r="M7179">
        <v>141</v>
      </c>
      <c r="N7179">
        <v>1999</v>
      </c>
      <c r="O7179">
        <v>129533</v>
      </c>
    </row>
    <row r="7180" spans="4:15" x14ac:dyDescent="0.25">
      <c r="D7180" s="1"/>
      <c r="J7180">
        <v>2000</v>
      </c>
      <c r="K7180">
        <v>300</v>
      </c>
      <c r="L7180" t="s">
        <v>76</v>
      </c>
      <c r="M7180" t="s">
        <v>76</v>
      </c>
      <c r="N7180" t="s">
        <v>76</v>
      </c>
      <c r="O7180" t="s">
        <v>76</v>
      </c>
    </row>
    <row r="7181" spans="4:15" x14ac:dyDescent="0.25">
      <c r="D7181" s="1"/>
      <c r="J7181">
        <v>2001</v>
      </c>
      <c r="K7181">
        <v>300</v>
      </c>
      <c r="L7181" t="s">
        <v>76</v>
      </c>
      <c r="M7181" t="s">
        <v>76</v>
      </c>
      <c r="N7181" t="s">
        <v>76</v>
      </c>
      <c r="O7181" t="s">
        <v>76</v>
      </c>
    </row>
    <row r="7182" spans="4:15" x14ac:dyDescent="0.25">
      <c r="D7182" s="1"/>
      <c r="J7182">
        <v>2002</v>
      </c>
      <c r="K7182">
        <v>300</v>
      </c>
      <c r="L7182" t="s">
        <v>76</v>
      </c>
      <c r="M7182" t="s">
        <v>76</v>
      </c>
      <c r="N7182" t="s">
        <v>76</v>
      </c>
      <c r="O7182" t="s">
        <v>76</v>
      </c>
    </row>
    <row r="7183" spans="4:15" x14ac:dyDescent="0.25">
      <c r="D7183" s="1"/>
      <c r="J7183">
        <v>2003</v>
      </c>
      <c r="K7183">
        <v>300</v>
      </c>
      <c r="L7183" t="s">
        <v>76</v>
      </c>
      <c r="M7183" t="s">
        <v>76</v>
      </c>
      <c r="N7183" t="s">
        <v>76</v>
      </c>
      <c r="O7183" t="s">
        <v>76</v>
      </c>
    </row>
    <row r="7184" spans="4:15" x14ac:dyDescent="0.25">
      <c r="D7184" s="1"/>
      <c r="J7184">
        <v>2004</v>
      </c>
      <c r="K7184">
        <v>300</v>
      </c>
      <c r="L7184" t="s">
        <v>76</v>
      </c>
      <c r="M7184" t="s">
        <v>76</v>
      </c>
      <c r="N7184" t="s">
        <v>76</v>
      </c>
      <c r="O7184" t="s">
        <v>76</v>
      </c>
    </row>
    <row r="7185" spans="4:15" x14ac:dyDescent="0.25">
      <c r="D7185" s="1"/>
      <c r="J7185">
        <v>2005</v>
      </c>
      <c r="K7185">
        <v>300</v>
      </c>
      <c r="L7185" t="s">
        <v>76</v>
      </c>
      <c r="M7185" t="s">
        <v>76</v>
      </c>
      <c r="N7185" t="s">
        <v>76</v>
      </c>
      <c r="O7185" t="s">
        <v>76</v>
      </c>
    </row>
    <row r="7186" spans="4:15" x14ac:dyDescent="0.25">
      <c r="D7186" s="1"/>
      <c r="J7186">
        <v>2006</v>
      </c>
      <c r="K7186">
        <v>300</v>
      </c>
      <c r="L7186" t="s">
        <v>76</v>
      </c>
      <c r="M7186" t="s">
        <v>76</v>
      </c>
      <c r="N7186" t="s">
        <v>76</v>
      </c>
      <c r="O7186" t="s">
        <v>76</v>
      </c>
    </row>
    <row r="7187" spans="4:15" x14ac:dyDescent="0.25">
      <c r="D7187" s="1"/>
      <c r="J7187">
        <v>2007</v>
      </c>
      <c r="K7187">
        <v>300</v>
      </c>
      <c r="L7187" t="s">
        <v>76</v>
      </c>
      <c r="M7187" t="s">
        <v>76</v>
      </c>
      <c r="N7187" t="s">
        <v>76</v>
      </c>
      <c r="O7187" t="s">
        <v>76</v>
      </c>
    </row>
    <row r="7188" spans="4:15" x14ac:dyDescent="0.25">
      <c r="D7188" s="1"/>
      <c r="J7188">
        <v>2008</v>
      </c>
      <c r="K7188">
        <v>300</v>
      </c>
      <c r="L7188" t="s">
        <v>76</v>
      </c>
      <c r="M7188" t="s">
        <v>76</v>
      </c>
      <c r="N7188" t="s">
        <v>76</v>
      </c>
      <c r="O7188" t="s">
        <v>76</v>
      </c>
    </row>
    <row r="7189" spans="4:15" x14ac:dyDescent="0.25">
      <c r="D7189" s="1"/>
      <c r="J7189">
        <v>2009</v>
      </c>
      <c r="K7189">
        <v>300</v>
      </c>
      <c r="L7189" t="s">
        <v>76</v>
      </c>
      <c r="M7189" t="s">
        <v>76</v>
      </c>
      <c r="N7189" t="s">
        <v>76</v>
      </c>
      <c r="O7189" t="s">
        <v>76</v>
      </c>
    </row>
    <row r="7190" spans="4:15" x14ac:dyDescent="0.25">
      <c r="D7190" s="1"/>
      <c r="J7190">
        <v>2010</v>
      </c>
      <c r="K7190">
        <v>300</v>
      </c>
      <c r="L7190" t="s">
        <v>76</v>
      </c>
      <c r="M7190" t="s">
        <v>76</v>
      </c>
      <c r="N7190" t="s">
        <v>76</v>
      </c>
      <c r="O7190" t="s">
        <v>76</v>
      </c>
    </row>
    <row r="7191" spans="4:15" x14ac:dyDescent="0.25">
      <c r="D7191" s="1"/>
      <c r="J7191">
        <v>2011</v>
      </c>
      <c r="K7191">
        <v>300</v>
      </c>
      <c r="L7191" t="s">
        <v>76</v>
      </c>
      <c r="M7191" t="s">
        <v>76</v>
      </c>
      <c r="N7191" t="s">
        <v>76</v>
      </c>
      <c r="O7191" t="s">
        <v>76</v>
      </c>
    </row>
    <row r="7192" spans="4:15" x14ac:dyDescent="0.25">
      <c r="D7192" s="1"/>
      <c r="J7192">
        <v>2012</v>
      </c>
      <c r="K7192">
        <v>300</v>
      </c>
      <c r="L7192" t="s">
        <v>76</v>
      </c>
      <c r="M7192" t="s">
        <v>76</v>
      </c>
      <c r="N7192" t="s">
        <v>76</v>
      </c>
      <c r="O7192" t="s">
        <v>76</v>
      </c>
    </row>
    <row r="7193" spans="4:15" x14ac:dyDescent="0.25">
      <c r="D7193" s="1"/>
      <c r="J7193">
        <v>2013</v>
      </c>
      <c r="K7193">
        <v>300</v>
      </c>
      <c r="L7193" t="s">
        <v>76</v>
      </c>
      <c r="M7193" t="s">
        <v>76</v>
      </c>
      <c r="N7193" t="s">
        <v>76</v>
      </c>
      <c r="O7193" t="s">
        <v>76</v>
      </c>
    </row>
    <row r="7194" spans="4:15" x14ac:dyDescent="0.25">
      <c r="D7194" s="1"/>
      <c r="J7194">
        <v>2014</v>
      </c>
      <c r="K7194">
        <v>300</v>
      </c>
      <c r="L7194" t="s">
        <v>76</v>
      </c>
      <c r="M7194" t="s">
        <v>76</v>
      </c>
      <c r="N7194" t="s">
        <v>76</v>
      </c>
      <c r="O7194" t="s">
        <v>76</v>
      </c>
    </row>
    <row r="7195" spans="4:15" x14ac:dyDescent="0.25">
      <c r="D7195" s="1"/>
      <c r="J7195">
        <v>2015</v>
      </c>
      <c r="K7195">
        <v>300</v>
      </c>
      <c r="L7195" t="s">
        <v>76</v>
      </c>
      <c r="M7195" t="s">
        <v>76</v>
      </c>
      <c r="N7195" t="s">
        <v>76</v>
      </c>
      <c r="O7195" t="s">
        <v>76</v>
      </c>
    </row>
    <row r="7196" spans="4:15" x14ac:dyDescent="0.25">
      <c r="D7196" s="1"/>
      <c r="J7196">
        <v>2016</v>
      </c>
      <c r="K7196">
        <v>300</v>
      </c>
      <c r="L7196" t="s">
        <v>76</v>
      </c>
      <c r="M7196" t="s">
        <v>76</v>
      </c>
      <c r="N7196" t="s">
        <v>76</v>
      </c>
      <c r="O7196" t="s">
        <v>76</v>
      </c>
    </row>
    <row r="7197" spans="4:15" x14ac:dyDescent="0.25">
      <c r="D7197" s="1"/>
      <c r="J7197">
        <v>2017</v>
      </c>
      <c r="K7197">
        <v>300</v>
      </c>
      <c r="L7197" t="s">
        <v>76</v>
      </c>
      <c r="M7197" t="s">
        <v>76</v>
      </c>
      <c r="N7197" t="s">
        <v>76</v>
      </c>
      <c r="O7197" t="s">
        <v>76</v>
      </c>
    </row>
    <row r="7198" spans="4:15" x14ac:dyDescent="0.25">
      <c r="D7198" s="1"/>
      <c r="J7198">
        <v>2018</v>
      </c>
      <c r="K7198">
        <v>300</v>
      </c>
      <c r="L7198" t="s">
        <v>76</v>
      </c>
      <c r="M7198" t="s">
        <v>76</v>
      </c>
      <c r="N7198" t="s">
        <v>76</v>
      </c>
      <c r="O7198" t="s">
        <v>76</v>
      </c>
    </row>
    <row r="7199" spans="4:15" x14ac:dyDescent="0.25">
      <c r="D7199" s="1"/>
      <c r="J7199">
        <v>2019</v>
      </c>
      <c r="K7199">
        <v>300</v>
      </c>
      <c r="L7199" t="s">
        <v>76</v>
      </c>
      <c r="M7199" t="s">
        <v>76</v>
      </c>
      <c r="N7199" t="s">
        <v>76</v>
      </c>
      <c r="O7199" t="s">
        <v>76</v>
      </c>
    </row>
    <row r="7200" spans="4:15" x14ac:dyDescent="0.25">
      <c r="D7200" s="1"/>
      <c r="J7200">
        <v>2020</v>
      </c>
      <c r="K7200">
        <v>300</v>
      </c>
      <c r="L7200" t="s">
        <v>76</v>
      </c>
      <c r="M7200" t="s">
        <v>76</v>
      </c>
      <c r="N7200" t="s">
        <v>76</v>
      </c>
      <c r="O7200" t="s">
        <v>76</v>
      </c>
    </row>
    <row r="7201" spans="4:15" x14ac:dyDescent="0.25">
      <c r="D7201" s="1"/>
      <c r="J7201">
        <v>2021</v>
      </c>
      <c r="K7201">
        <v>300</v>
      </c>
      <c r="L7201" t="s">
        <v>76</v>
      </c>
      <c r="M7201" t="s">
        <v>76</v>
      </c>
      <c r="N7201" t="s">
        <v>76</v>
      </c>
      <c r="O7201" t="s">
        <v>76</v>
      </c>
    </row>
    <row r="7202" spans="4:15" x14ac:dyDescent="0.25">
      <c r="D7202" s="1"/>
      <c r="J7202">
        <v>1971</v>
      </c>
      <c r="K7202">
        <v>301</v>
      </c>
      <c r="L7202" s="1">
        <v>26234</v>
      </c>
      <c r="M7202">
        <v>0</v>
      </c>
      <c r="N7202">
        <v>1971</v>
      </c>
      <c r="O7202">
        <v>49342</v>
      </c>
    </row>
    <row r="7203" spans="4:15" x14ac:dyDescent="0.25">
      <c r="D7203" s="1"/>
      <c r="J7203">
        <v>1972</v>
      </c>
      <c r="K7203">
        <v>301</v>
      </c>
      <c r="L7203" t="s">
        <v>76</v>
      </c>
      <c r="M7203" t="s">
        <v>76</v>
      </c>
      <c r="N7203" t="s">
        <v>76</v>
      </c>
      <c r="O7203" t="s">
        <v>76</v>
      </c>
    </row>
    <row r="7204" spans="4:15" x14ac:dyDescent="0.25">
      <c r="D7204" s="1"/>
      <c r="J7204">
        <v>1973</v>
      </c>
      <c r="K7204">
        <v>301</v>
      </c>
      <c r="L7204" t="s">
        <v>76</v>
      </c>
      <c r="M7204" t="s">
        <v>76</v>
      </c>
      <c r="N7204" t="s">
        <v>76</v>
      </c>
      <c r="O7204" t="s">
        <v>76</v>
      </c>
    </row>
    <row r="7205" spans="4:15" x14ac:dyDescent="0.25">
      <c r="D7205" s="1"/>
      <c r="J7205">
        <v>1974</v>
      </c>
      <c r="K7205">
        <v>301</v>
      </c>
      <c r="L7205" t="s">
        <v>76</v>
      </c>
      <c r="M7205" t="s">
        <v>76</v>
      </c>
      <c r="N7205" t="s">
        <v>76</v>
      </c>
      <c r="O7205" t="s">
        <v>76</v>
      </c>
    </row>
    <row r="7206" spans="4:15" x14ac:dyDescent="0.25">
      <c r="D7206" s="1"/>
      <c r="J7206">
        <v>1975</v>
      </c>
      <c r="K7206">
        <v>301</v>
      </c>
      <c r="L7206" s="1">
        <v>27695</v>
      </c>
      <c r="M7206">
        <v>4</v>
      </c>
      <c r="N7206">
        <v>1975</v>
      </c>
      <c r="O7206">
        <v>41520</v>
      </c>
    </row>
    <row r="7207" spans="4:15" x14ac:dyDescent="0.25">
      <c r="D7207" s="1"/>
      <c r="J7207">
        <v>1976</v>
      </c>
      <c r="K7207">
        <v>301</v>
      </c>
      <c r="L7207" t="s">
        <v>76</v>
      </c>
      <c r="M7207" t="s">
        <v>76</v>
      </c>
      <c r="N7207" t="s">
        <v>76</v>
      </c>
      <c r="O7207" t="s">
        <v>76</v>
      </c>
    </row>
    <row r="7208" spans="4:15" x14ac:dyDescent="0.25">
      <c r="D7208" s="1"/>
      <c r="J7208">
        <v>1977</v>
      </c>
      <c r="K7208">
        <v>301</v>
      </c>
      <c r="L7208" t="s">
        <v>76</v>
      </c>
      <c r="M7208" t="s">
        <v>76</v>
      </c>
      <c r="N7208" t="s">
        <v>76</v>
      </c>
      <c r="O7208" t="s">
        <v>76</v>
      </c>
    </row>
    <row r="7209" spans="4:15" x14ac:dyDescent="0.25">
      <c r="D7209" s="1"/>
      <c r="J7209">
        <v>1978</v>
      </c>
      <c r="K7209">
        <v>301</v>
      </c>
      <c r="L7209" s="1">
        <v>28791</v>
      </c>
      <c r="M7209">
        <v>0</v>
      </c>
      <c r="N7209">
        <v>1978</v>
      </c>
      <c r="O7209">
        <v>67528</v>
      </c>
    </row>
    <row r="7210" spans="4:15" x14ac:dyDescent="0.25">
      <c r="D7210" s="1"/>
      <c r="J7210">
        <v>1979</v>
      </c>
      <c r="K7210">
        <v>301</v>
      </c>
      <c r="L7210" s="1">
        <v>29156</v>
      </c>
      <c r="M7210">
        <v>8</v>
      </c>
      <c r="N7210">
        <v>1979</v>
      </c>
      <c r="O7210">
        <v>79561</v>
      </c>
    </row>
    <row r="7211" spans="4:15" x14ac:dyDescent="0.25">
      <c r="D7211" s="1"/>
      <c r="J7211">
        <v>1980</v>
      </c>
      <c r="K7211">
        <v>301</v>
      </c>
      <c r="L7211" t="s">
        <v>76</v>
      </c>
      <c r="M7211" t="s">
        <v>76</v>
      </c>
      <c r="N7211" t="s">
        <v>76</v>
      </c>
      <c r="O7211" t="s">
        <v>76</v>
      </c>
    </row>
    <row r="7212" spans="4:15" x14ac:dyDescent="0.25">
      <c r="D7212" s="1"/>
      <c r="J7212">
        <v>1981</v>
      </c>
      <c r="K7212">
        <v>301</v>
      </c>
      <c r="L7212" t="s">
        <v>76</v>
      </c>
      <c r="M7212" t="s">
        <v>76</v>
      </c>
      <c r="N7212" t="s">
        <v>76</v>
      </c>
      <c r="O7212" t="s">
        <v>76</v>
      </c>
    </row>
    <row r="7213" spans="4:15" x14ac:dyDescent="0.25">
      <c r="D7213" s="1"/>
      <c r="J7213">
        <v>1982</v>
      </c>
      <c r="K7213">
        <v>301</v>
      </c>
      <c r="L7213" t="s">
        <v>76</v>
      </c>
      <c r="M7213" t="s">
        <v>76</v>
      </c>
      <c r="N7213" t="s">
        <v>76</v>
      </c>
      <c r="O7213" t="s">
        <v>76</v>
      </c>
    </row>
    <row r="7214" spans="4:15" x14ac:dyDescent="0.25">
      <c r="D7214" s="1"/>
      <c r="J7214">
        <v>1983</v>
      </c>
      <c r="K7214">
        <v>301</v>
      </c>
      <c r="L7214" s="1">
        <v>30617</v>
      </c>
      <c r="M7214">
        <v>134</v>
      </c>
      <c r="N7214">
        <v>1983</v>
      </c>
      <c r="O7214">
        <v>133022</v>
      </c>
    </row>
    <row r="7215" spans="4:15" x14ac:dyDescent="0.25">
      <c r="D7215" s="1"/>
      <c r="J7215">
        <v>1984</v>
      </c>
      <c r="K7215">
        <v>301</v>
      </c>
      <c r="L7215" t="s">
        <v>76</v>
      </c>
      <c r="M7215" t="s">
        <v>76</v>
      </c>
      <c r="N7215" t="s">
        <v>76</v>
      </c>
      <c r="O7215" t="s">
        <v>76</v>
      </c>
    </row>
    <row r="7216" spans="4:15" x14ac:dyDescent="0.25">
      <c r="D7216" s="1"/>
      <c r="J7216">
        <v>1985</v>
      </c>
      <c r="K7216">
        <v>301</v>
      </c>
      <c r="L7216" t="s">
        <v>76</v>
      </c>
      <c r="M7216" t="s">
        <v>76</v>
      </c>
      <c r="N7216" t="s">
        <v>76</v>
      </c>
      <c r="O7216" t="s">
        <v>76</v>
      </c>
    </row>
    <row r="7217" spans="4:15" x14ac:dyDescent="0.25">
      <c r="D7217" s="1"/>
      <c r="J7217">
        <v>1986</v>
      </c>
      <c r="K7217">
        <v>301</v>
      </c>
      <c r="L7217" s="1">
        <v>31713</v>
      </c>
      <c r="M7217">
        <v>39</v>
      </c>
      <c r="N7217">
        <v>1986</v>
      </c>
      <c r="O7217">
        <v>23600</v>
      </c>
    </row>
    <row r="7218" spans="4:15" x14ac:dyDescent="0.25">
      <c r="D7218" s="1"/>
      <c r="J7218">
        <v>1987</v>
      </c>
      <c r="K7218">
        <v>301</v>
      </c>
      <c r="L7218" s="1">
        <v>32078</v>
      </c>
      <c r="M7218">
        <v>3</v>
      </c>
      <c r="N7218">
        <v>1987</v>
      </c>
      <c r="O7218">
        <v>48755</v>
      </c>
    </row>
    <row r="7219" spans="4:15" x14ac:dyDescent="0.25">
      <c r="D7219" s="1"/>
      <c r="J7219">
        <v>1988</v>
      </c>
      <c r="K7219">
        <v>301</v>
      </c>
      <c r="L7219" s="1">
        <v>32443</v>
      </c>
      <c r="M7219">
        <v>31</v>
      </c>
      <c r="N7219">
        <v>1988</v>
      </c>
      <c r="O7219">
        <v>27349</v>
      </c>
    </row>
    <row r="7220" spans="4:15" x14ac:dyDescent="0.25">
      <c r="D7220" s="1"/>
      <c r="J7220">
        <v>1989</v>
      </c>
      <c r="K7220">
        <v>301</v>
      </c>
      <c r="L7220" s="1">
        <v>32809</v>
      </c>
      <c r="M7220">
        <v>0</v>
      </c>
      <c r="N7220">
        <v>1989</v>
      </c>
      <c r="O7220">
        <v>141475</v>
      </c>
    </row>
    <row r="7221" spans="4:15" x14ac:dyDescent="0.25">
      <c r="D7221" s="1"/>
      <c r="J7221">
        <v>1990</v>
      </c>
      <c r="K7221">
        <v>301</v>
      </c>
      <c r="L7221" s="1">
        <v>33174</v>
      </c>
      <c r="M7221">
        <v>43</v>
      </c>
      <c r="N7221">
        <v>1990</v>
      </c>
      <c r="O7221">
        <v>60077</v>
      </c>
    </row>
    <row r="7222" spans="4:15" x14ac:dyDescent="0.25">
      <c r="D7222" s="1"/>
      <c r="J7222">
        <v>1991</v>
      </c>
      <c r="K7222">
        <v>301</v>
      </c>
      <c r="L7222" t="s">
        <v>76</v>
      </c>
      <c r="M7222" t="s">
        <v>76</v>
      </c>
      <c r="N7222" t="s">
        <v>76</v>
      </c>
      <c r="O7222" t="s">
        <v>76</v>
      </c>
    </row>
    <row r="7223" spans="4:15" x14ac:dyDescent="0.25">
      <c r="D7223" s="1"/>
      <c r="J7223">
        <v>1992</v>
      </c>
      <c r="K7223">
        <v>301</v>
      </c>
      <c r="L7223" t="s">
        <v>76</v>
      </c>
      <c r="M7223" t="s">
        <v>76</v>
      </c>
      <c r="N7223" t="s">
        <v>76</v>
      </c>
      <c r="O7223" t="s">
        <v>76</v>
      </c>
    </row>
    <row r="7224" spans="4:15" x14ac:dyDescent="0.25">
      <c r="D7224" s="1"/>
      <c r="J7224">
        <v>1993</v>
      </c>
      <c r="K7224">
        <v>301</v>
      </c>
      <c r="L7224" t="s">
        <v>76</v>
      </c>
      <c r="M7224" t="s">
        <v>76</v>
      </c>
      <c r="N7224" t="s">
        <v>76</v>
      </c>
      <c r="O7224" t="s">
        <v>76</v>
      </c>
    </row>
    <row r="7225" spans="4:15" x14ac:dyDescent="0.25">
      <c r="D7225" s="1"/>
      <c r="J7225">
        <v>1994</v>
      </c>
      <c r="K7225">
        <v>301</v>
      </c>
      <c r="L7225" t="s">
        <v>76</v>
      </c>
      <c r="M7225" t="s">
        <v>76</v>
      </c>
      <c r="N7225" t="s">
        <v>76</v>
      </c>
      <c r="O7225" t="s">
        <v>76</v>
      </c>
    </row>
    <row r="7226" spans="4:15" x14ac:dyDescent="0.25">
      <c r="D7226" s="1"/>
      <c r="J7226">
        <v>1995</v>
      </c>
      <c r="K7226">
        <v>301</v>
      </c>
      <c r="L7226" t="s">
        <v>76</v>
      </c>
      <c r="M7226" t="s">
        <v>76</v>
      </c>
      <c r="N7226" t="s">
        <v>76</v>
      </c>
      <c r="O7226" t="s">
        <v>76</v>
      </c>
    </row>
    <row r="7227" spans="4:15" x14ac:dyDescent="0.25">
      <c r="D7227" s="1"/>
      <c r="J7227">
        <v>1999</v>
      </c>
      <c r="K7227">
        <v>301</v>
      </c>
      <c r="L7227" t="s">
        <v>76</v>
      </c>
      <c r="M7227" t="s">
        <v>76</v>
      </c>
      <c r="N7227" t="s">
        <v>76</v>
      </c>
      <c r="O7227" t="s">
        <v>76</v>
      </c>
    </row>
    <row r="7228" spans="4:15" x14ac:dyDescent="0.25">
      <c r="D7228" s="1"/>
      <c r="J7228">
        <v>2000</v>
      </c>
      <c r="K7228">
        <v>301</v>
      </c>
      <c r="L7228" t="s">
        <v>76</v>
      </c>
      <c r="M7228" t="s">
        <v>76</v>
      </c>
      <c r="N7228" t="s">
        <v>76</v>
      </c>
      <c r="O7228" t="s">
        <v>76</v>
      </c>
    </row>
    <row r="7229" spans="4:15" x14ac:dyDescent="0.25">
      <c r="D7229" s="1"/>
      <c r="J7229">
        <v>2001</v>
      </c>
      <c r="K7229">
        <v>301</v>
      </c>
      <c r="L7229" t="s">
        <v>76</v>
      </c>
      <c r="M7229" t="s">
        <v>76</v>
      </c>
      <c r="N7229" t="s">
        <v>76</v>
      </c>
      <c r="O7229" t="s">
        <v>76</v>
      </c>
    </row>
    <row r="7230" spans="4:15" x14ac:dyDescent="0.25">
      <c r="D7230" s="1"/>
      <c r="J7230">
        <v>2002</v>
      </c>
      <c r="K7230">
        <v>301</v>
      </c>
      <c r="L7230" t="s">
        <v>76</v>
      </c>
      <c r="M7230" t="s">
        <v>76</v>
      </c>
      <c r="N7230" t="s">
        <v>76</v>
      </c>
      <c r="O7230" t="s">
        <v>76</v>
      </c>
    </row>
    <row r="7231" spans="4:15" x14ac:dyDescent="0.25">
      <c r="D7231" s="1"/>
      <c r="J7231">
        <v>2003</v>
      </c>
      <c r="K7231">
        <v>301</v>
      </c>
      <c r="L7231" t="s">
        <v>76</v>
      </c>
      <c r="M7231" t="s">
        <v>76</v>
      </c>
      <c r="N7231" t="s">
        <v>76</v>
      </c>
      <c r="O7231" t="s">
        <v>76</v>
      </c>
    </row>
    <row r="7232" spans="4:15" x14ac:dyDescent="0.25">
      <c r="D7232" s="1"/>
      <c r="J7232">
        <v>2004</v>
      </c>
      <c r="K7232">
        <v>301</v>
      </c>
      <c r="L7232" t="s">
        <v>76</v>
      </c>
      <c r="M7232" t="s">
        <v>76</v>
      </c>
      <c r="N7232" t="s">
        <v>76</v>
      </c>
      <c r="O7232" t="s">
        <v>76</v>
      </c>
    </row>
    <row r="7233" spans="4:15" x14ac:dyDescent="0.25">
      <c r="D7233" s="1"/>
      <c r="J7233">
        <v>2005</v>
      </c>
      <c r="K7233">
        <v>301</v>
      </c>
      <c r="L7233" t="s">
        <v>76</v>
      </c>
      <c r="M7233" t="s">
        <v>76</v>
      </c>
      <c r="N7233" t="s">
        <v>76</v>
      </c>
      <c r="O7233" t="s">
        <v>76</v>
      </c>
    </row>
    <row r="7234" spans="4:15" x14ac:dyDescent="0.25">
      <c r="D7234" s="1"/>
      <c r="J7234">
        <v>2006</v>
      </c>
      <c r="K7234">
        <v>301</v>
      </c>
      <c r="L7234" t="s">
        <v>76</v>
      </c>
      <c r="M7234" t="s">
        <v>76</v>
      </c>
      <c r="N7234" t="s">
        <v>76</v>
      </c>
      <c r="O7234" t="s">
        <v>76</v>
      </c>
    </row>
    <row r="7235" spans="4:15" x14ac:dyDescent="0.25">
      <c r="D7235" s="1"/>
      <c r="J7235">
        <v>2007</v>
      </c>
      <c r="K7235">
        <v>301</v>
      </c>
      <c r="L7235" t="s">
        <v>76</v>
      </c>
      <c r="M7235" t="s">
        <v>76</v>
      </c>
      <c r="N7235" t="s">
        <v>76</v>
      </c>
      <c r="O7235" t="s">
        <v>76</v>
      </c>
    </row>
    <row r="7236" spans="4:15" x14ac:dyDescent="0.25">
      <c r="D7236" s="1"/>
      <c r="J7236">
        <v>2008</v>
      </c>
      <c r="K7236">
        <v>301</v>
      </c>
      <c r="L7236" t="s">
        <v>76</v>
      </c>
      <c r="M7236" t="s">
        <v>76</v>
      </c>
      <c r="N7236" t="s">
        <v>76</v>
      </c>
      <c r="O7236" t="s">
        <v>76</v>
      </c>
    </row>
    <row r="7237" spans="4:15" x14ac:dyDescent="0.25">
      <c r="D7237" s="1"/>
      <c r="J7237">
        <v>2009</v>
      </c>
      <c r="K7237">
        <v>301</v>
      </c>
      <c r="L7237" t="s">
        <v>76</v>
      </c>
      <c r="M7237" t="s">
        <v>76</v>
      </c>
      <c r="N7237" t="s">
        <v>76</v>
      </c>
      <c r="O7237" t="s">
        <v>76</v>
      </c>
    </row>
    <row r="7238" spans="4:15" x14ac:dyDescent="0.25">
      <c r="D7238" s="1"/>
      <c r="J7238">
        <v>2010</v>
      </c>
      <c r="K7238">
        <v>301</v>
      </c>
      <c r="L7238" t="s">
        <v>76</v>
      </c>
      <c r="M7238" t="s">
        <v>76</v>
      </c>
      <c r="N7238" t="s">
        <v>76</v>
      </c>
      <c r="O7238" t="s">
        <v>76</v>
      </c>
    </row>
    <row r="7239" spans="4:15" x14ac:dyDescent="0.25">
      <c r="D7239" s="1"/>
      <c r="J7239">
        <v>2011</v>
      </c>
      <c r="K7239">
        <v>301</v>
      </c>
      <c r="L7239" t="s">
        <v>76</v>
      </c>
      <c r="M7239" t="s">
        <v>76</v>
      </c>
      <c r="N7239" t="s">
        <v>76</v>
      </c>
      <c r="O7239" t="s">
        <v>76</v>
      </c>
    </row>
    <row r="7240" spans="4:15" x14ac:dyDescent="0.25">
      <c r="D7240" s="1"/>
      <c r="J7240">
        <v>2012</v>
      </c>
      <c r="K7240">
        <v>301</v>
      </c>
      <c r="L7240" t="s">
        <v>76</v>
      </c>
      <c r="M7240" t="s">
        <v>76</v>
      </c>
      <c r="N7240" t="s">
        <v>76</v>
      </c>
      <c r="O7240" t="s">
        <v>76</v>
      </c>
    </row>
    <row r="7241" spans="4:15" x14ac:dyDescent="0.25">
      <c r="D7241" s="1"/>
      <c r="J7241">
        <v>2013</v>
      </c>
      <c r="K7241">
        <v>301</v>
      </c>
      <c r="L7241" t="s">
        <v>76</v>
      </c>
      <c r="M7241" t="s">
        <v>76</v>
      </c>
      <c r="N7241" t="s">
        <v>76</v>
      </c>
      <c r="O7241" t="s">
        <v>76</v>
      </c>
    </row>
    <row r="7242" spans="4:15" x14ac:dyDescent="0.25">
      <c r="D7242" s="1"/>
      <c r="J7242">
        <v>2014</v>
      </c>
      <c r="K7242">
        <v>301</v>
      </c>
      <c r="L7242" t="s">
        <v>76</v>
      </c>
      <c r="M7242" t="s">
        <v>76</v>
      </c>
      <c r="N7242" t="s">
        <v>76</v>
      </c>
      <c r="O7242" t="s">
        <v>76</v>
      </c>
    </row>
    <row r="7243" spans="4:15" x14ac:dyDescent="0.25">
      <c r="D7243" s="1"/>
      <c r="J7243">
        <v>2015</v>
      </c>
      <c r="K7243">
        <v>301</v>
      </c>
      <c r="L7243" t="s">
        <v>76</v>
      </c>
      <c r="M7243" t="s">
        <v>76</v>
      </c>
      <c r="N7243" t="s">
        <v>76</v>
      </c>
      <c r="O7243" t="s">
        <v>76</v>
      </c>
    </row>
    <row r="7244" spans="4:15" x14ac:dyDescent="0.25">
      <c r="D7244" s="1"/>
      <c r="J7244">
        <v>2016</v>
      </c>
      <c r="K7244">
        <v>301</v>
      </c>
      <c r="L7244" t="s">
        <v>76</v>
      </c>
      <c r="M7244" t="s">
        <v>76</v>
      </c>
      <c r="N7244" t="s">
        <v>76</v>
      </c>
      <c r="O7244" t="s">
        <v>76</v>
      </c>
    </row>
    <row r="7245" spans="4:15" x14ac:dyDescent="0.25">
      <c r="D7245" s="1"/>
      <c r="J7245">
        <v>2017</v>
      </c>
      <c r="K7245">
        <v>301</v>
      </c>
      <c r="L7245" t="s">
        <v>76</v>
      </c>
      <c r="M7245" t="s">
        <v>76</v>
      </c>
      <c r="N7245" t="s">
        <v>76</v>
      </c>
      <c r="O7245" t="s">
        <v>76</v>
      </c>
    </row>
    <row r="7246" spans="4:15" x14ac:dyDescent="0.25">
      <c r="D7246" s="1"/>
      <c r="J7246">
        <v>2018</v>
      </c>
      <c r="K7246">
        <v>301</v>
      </c>
      <c r="L7246" t="s">
        <v>76</v>
      </c>
      <c r="M7246" t="s">
        <v>76</v>
      </c>
      <c r="N7246" t="s">
        <v>76</v>
      </c>
      <c r="O7246" t="s">
        <v>76</v>
      </c>
    </row>
    <row r="7247" spans="4:15" x14ac:dyDescent="0.25">
      <c r="D7247" s="1"/>
      <c r="J7247">
        <v>2019</v>
      </c>
      <c r="K7247">
        <v>301</v>
      </c>
      <c r="L7247" t="s">
        <v>76</v>
      </c>
      <c r="M7247" t="s">
        <v>76</v>
      </c>
      <c r="N7247" t="s">
        <v>76</v>
      </c>
      <c r="O7247" t="s">
        <v>76</v>
      </c>
    </row>
    <row r="7248" spans="4:15" x14ac:dyDescent="0.25">
      <c r="D7248" s="1"/>
      <c r="J7248">
        <v>2020</v>
      </c>
      <c r="K7248">
        <v>301</v>
      </c>
      <c r="L7248" t="s">
        <v>76</v>
      </c>
      <c r="M7248" t="s">
        <v>76</v>
      </c>
      <c r="N7248" t="s">
        <v>76</v>
      </c>
      <c r="O7248" t="s">
        <v>76</v>
      </c>
    </row>
    <row r="7249" spans="4:15" x14ac:dyDescent="0.25">
      <c r="D7249" s="1"/>
      <c r="J7249">
        <v>2021</v>
      </c>
      <c r="K7249">
        <v>301</v>
      </c>
      <c r="L7249" t="s">
        <v>76</v>
      </c>
      <c r="M7249" t="s">
        <v>76</v>
      </c>
      <c r="N7249" t="s">
        <v>76</v>
      </c>
      <c r="O7249" t="s">
        <v>76</v>
      </c>
    </row>
    <row r="7250" spans="4:15" x14ac:dyDescent="0.25">
      <c r="D7250" s="1"/>
      <c r="J7250">
        <v>1971</v>
      </c>
      <c r="K7250">
        <v>302</v>
      </c>
      <c r="L7250" t="s">
        <v>76</v>
      </c>
      <c r="M7250" t="s">
        <v>76</v>
      </c>
      <c r="N7250" t="s">
        <v>76</v>
      </c>
      <c r="O7250" t="s">
        <v>76</v>
      </c>
    </row>
    <row r="7251" spans="4:15" x14ac:dyDescent="0.25">
      <c r="D7251" s="1"/>
      <c r="J7251">
        <v>1972</v>
      </c>
      <c r="K7251">
        <v>302</v>
      </c>
      <c r="L7251" t="s">
        <v>76</v>
      </c>
      <c r="M7251" t="s">
        <v>76</v>
      </c>
      <c r="N7251" t="s">
        <v>76</v>
      </c>
      <c r="O7251" t="s">
        <v>76</v>
      </c>
    </row>
    <row r="7252" spans="4:15" x14ac:dyDescent="0.25">
      <c r="D7252" s="1"/>
      <c r="J7252">
        <v>1973</v>
      </c>
      <c r="K7252">
        <v>302</v>
      </c>
      <c r="L7252" t="s">
        <v>76</v>
      </c>
      <c r="M7252" t="s">
        <v>76</v>
      </c>
      <c r="N7252" t="s">
        <v>76</v>
      </c>
      <c r="O7252" t="s">
        <v>76</v>
      </c>
    </row>
    <row r="7253" spans="4:15" x14ac:dyDescent="0.25">
      <c r="D7253" s="1"/>
      <c r="J7253">
        <v>1974</v>
      </c>
      <c r="K7253">
        <v>302</v>
      </c>
      <c r="L7253" t="s">
        <v>76</v>
      </c>
      <c r="M7253" t="s">
        <v>76</v>
      </c>
      <c r="N7253" t="s">
        <v>76</v>
      </c>
      <c r="O7253" t="s">
        <v>76</v>
      </c>
    </row>
    <row r="7254" spans="4:15" x14ac:dyDescent="0.25">
      <c r="D7254" s="1"/>
      <c r="J7254">
        <v>1975</v>
      </c>
      <c r="K7254">
        <v>302</v>
      </c>
      <c r="L7254" s="1">
        <v>27696</v>
      </c>
      <c r="M7254">
        <v>0</v>
      </c>
      <c r="N7254">
        <v>1975</v>
      </c>
      <c r="O7254">
        <v>41520</v>
      </c>
    </row>
    <row r="7255" spans="4:15" x14ac:dyDescent="0.25">
      <c r="D7255" s="1"/>
      <c r="J7255">
        <v>1976</v>
      </c>
      <c r="K7255">
        <v>302</v>
      </c>
      <c r="L7255" t="s">
        <v>76</v>
      </c>
      <c r="M7255" t="s">
        <v>76</v>
      </c>
      <c r="N7255" t="s">
        <v>76</v>
      </c>
      <c r="O7255" t="s">
        <v>76</v>
      </c>
    </row>
    <row r="7256" spans="4:15" x14ac:dyDescent="0.25">
      <c r="D7256" s="1"/>
      <c r="J7256">
        <v>1977</v>
      </c>
      <c r="K7256">
        <v>302</v>
      </c>
      <c r="L7256" t="s">
        <v>76</v>
      </c>
      <c r="M7256" t="s">
        <v>76</v>
      </c>
      <c r="N7256" t="s">
        <v>76</v>
      </c>
      <c r="O7256" t="s">
        <v>76</v>
      </c>
    </row>
    <row r="7257" spans="4:15" x14ac:dyDescent="0.25">
      <c r="D7257" s="1"/>
      <c r="J7257">
        <v>1978</v>
      </c>
      <c r="K7257">
        <v>302</v>
      </c>
      <c r="L7257" s="1">
        <v>28792</v>
      </c>
      <c r="M7257">
        <v>0</v>
      </c>
      <c r="N7257">
        <v>1978</v>
      </c>
      <c r="O7257">
        <v>67528</v>
      </c>
    </row>
    <row r="7258" spans="4:15" x14ac:dyDescent="0.25">
      <c r="D7258" s="1"/>
      <c r="J7258">
        <v>1979</v>
      </c>
      <c r="K7258">
        <v>302</v>
      </c>
      <c r="L7258" s="1">
        <v>29157</v>
      </c>
      <c r="M7258">
        <v>20</v>
      </c>
      <c r="N7258">
        <v>1979</v>
      </c>
      <c r="O7258">
        <v>79581</v>
      </c>
    </row>
    <row r="7259" spans="4:15" x14ac:dyDescent="0.25">
      <c r="D7259" s="1"/>
      <c r="J7259">
        <v>1980</v>
      </c>
      <c r="K7259">
        <v>302</v>
      </c>
      <c r="L7259" t="s">
        <v>76</v>
      </c>
      <c r="M7259" t="s">
        <v>76</v>
      </c>
      <c r="N7259" t="s">
        <v>76</v>
      </c>
      <c r="O7259" t="s">
        <v>76</v>
      </c>
    </row>
    <row r="7260" spans="4:15" x14ac:dyDescent="0.25">
      <c r="D7260" s="1"/>
      <c r="J7260">
        <v>1981</v>
      </c>
      <c r="K7260">
        <v>302</v>
      </c>
      <c r="L7260" t="s">
        <v>76</v>
      </c>
      <c r="M7260" t="s">
        <v>76</v>
      </c>
      <c r="N7260" t="s">
        <v>76</v>
      </c>
      <c r="O7260" t="s">
        <v>76</v>
      </c>
    </row>
    <row r="7261" spans="4:15" x14ac:dyDescent="0.25">
      <c r="D7261" s="1"/>
      <c r="J7261">
        <v>1982</v>
      </c>
      <c r="K7261">
        <v>302</v>
      </c>
      <c r="L7261" t="s">
        <v>76</v>
      </c>
      <c r="M7261" t="s">
        <v>76</v>
      </c>
      <c r="N7261" t="s">
        <v>76</v>
      </c>
      <c r="O7261" t="s">
        <v>76</v>
      </c>
    </row>
    <row r="7262" spans="4:15" x14ac:dyDescent="0.25">
      <c r="D7262" s="1"/>
      <c r="J7262">
        <v>1983</v>
      </c>
      <c r="K7262">
        <v>302</v>
      </c>
      <c r="L7262" s="1">
        <v>30618</v>
      </c>
      <c r="M7262">
        <v>857</v>
      </c>
      <c r="N7262">
        <v>1983</v>
      </c>
      <c r="O7262">
        <v>133879</v>
      </c>
    </row>
    <row r="7263" spans="4:15" x14ac:dyDescent="0.25">
      <c r="D7263" s="1"/>
      <c r="J7263">
        <v>1984</v>
      </c>
      <c r="K7263">
        <v>302</v>
      </c>
      <c r="L7263" t="s">
        <v>76</v>
      </c>
      <c r="M7263" t="s">
        <v>76</v>
      </c>
      <c r="N7263" t="s">
        <v>76</v>
      </c>
      <c r="O7263" t="s">
        <v>76</v>
      </c>
    </row>
    <row r="7264" spans="4:15" x14ac:dyDescent="0.25">
      <c r="D7264" s="1"/>
      <c r="J7264">
        <v>1985</v>
      </c>
      <c r="K7264">
        <v>302</v>
      </c>
      <c r="L7264" t="s">
        <v>76</v>
      </c>
      <c r="M7264" t="s">
        <v>76</v>
      </c>
      <c r="N7264" t="s">
        <v>76</v>
      </c>
      <c r="O7264" t="s">
        <v>76</v>
      </c>
    </row>
    <row r="7265" spans="4:15" x14ac:dyDescent="0.25">
      <c r="D7265" s="1"/>
      <c r="J7265">
        <v>1986</v>
      </c>
      <c r="K7265">
        <v>302</v>
      </c>
      <c r="L7265" s="1">
        <v>31714</v>
      </c>
      <c r="M7265">
        <v>38</v>
      </c>
      <c r="N7265">
        <v>1986</v>
      </c>
      <c r="O7265">
        <v>23638</v>
      </c>
    </row>
    <row r="7266" spans="4:15" x14ac:dyDescent="0.25">
      <c r="D7266" s="1"/>
      <c r="J7266">
        <v>1987</v>
      </c>
      <c r="K7266">
        <v>302</v>
      </c>
      <c r="L7266" s="1">
        <v>32079</v>
      </c>
      <c r="M7266">
        <v>5</v>
      </c>
      <c r="N7266">
        <v>1987</v>
      </c>
      <c r="O7266">
        <v>48760</v>
      </c>
    </row>
    <row r="7267" spans="4:15" x14ac:dyDescent="0.25">
      <c r="D7267" s="1"/>
      <c r="J7267">
        <v>1988</v>
      </c>
      <c r="K7267">
        <v>302</v>
      </c>
      <c r="L7267" s="1">
        <v>32444</v>
      </c>
      <c r="M7267">
        <v>57</v>
      </c>
      <c r="N7267">
        <v>1988</v>
      </c>
      <c r="O7267">
        <v>27406</v>
      </c>
    </row>
    <row r="7268" spans="4:15" x14ac:dyDescent="0.25">
      <c r="D7268" s="1"/>
      <c r="J7268">
        <v>1989</v>
      </c>
      <c r="K7268">
        <v>302</v>
      </c>
      <c r="L7268" t="s">
        <v>76</v>
      </c>
      <c r="M7268" t="s">
        <v>76</v>
      </c>
      <c r="N7268" t="s">
        <v>76</v>
      </c>
      <c r="O7268" t="s">
        <v>76</v>
      </c>
    </row>
    <row r="7269" spans="4:15" x14ac:dyDescent="0.25">
      <c r="D7269" s="1"/>
      <c r="J7269">
        <v>1990</v>
      </c>
      <c r="K7269">
        <v>302</v>
      </c>
      <c r="L7269" s="1">
        <v>33175</v>
      </c>
      <c r="M7269">
        <v>26</v>
      </c>
      <c r="N7269">
        <v>1990</v>
      </c>
      <c r="O7269">
        <v>60103</v>
      </c>
    </row>
    <row r="7270" spans="4:15" x14ac:dyDescent="0.25">
      <c r="D7270" s="1"/>
      <c r="J7270">
        <v>1991</v>
      </c>
      <c r="K7270">
        <v>302</v>
      </c>
      <c r="L7270" t="s">
        <v>76</v>
      </c>
      <c r="M7270" t="s">
        <v>76</v>
      </c>
      <c r="N7270" t="s">
        <v>76</v>
      </c>
      <c r="O7270" t="s">
        <v>76</v>
      </c>
    </row>
    <row r="7271" spans="4:15" x14ac:dyDescent="0.25">
      <c r="D7271" s="1"/>
      <c r="J7271">
        <v>1992</v>
      </c>
      <c r="K7271">
        <v>302</v>
      </c>
      <c r="L7271" t="s">
        <v>76</v>
      </c>
      <c r="M7271" t="s">
        <v>76</v>
      </c>
      <c r="N7271" t="s">
        <v>76</v>
      </c>
      <c r="O7271" t="s">
        <v>76</v>
      </c>
    </row>
    <row r="7272" spans="4:15" x14ac:dyDescent="0.25">
      <c r="D7272" s="1"/>
      <c r="J7272">
        <v>1993</v>
      </c>
      <c r="K7272">
        <v>302</v>
      </c>
      <c r="L7272" t="s">
        <v>76</v>
      </c>
      <c r="M7272" t="s">
        <v>76</v>
      </c>
      <c r="N7272" t="s">
        <v>76</v>
      </c>
      <c r="O7272" t="s">
        <v>76</v>
      </c>
    </row>
    <row r="7273" spans="4:15" x14ac:dyDescent="0.25">
      <c r="D7273" s="1"/>
      <c r="J7273">
        <v>1994</v>
      </c>
      <c r="K7273">
        <v>302</v>
      </c>
      <c r="L7273" t="s">
        <v>76</v>
      </c>
      <c r="M7273" t="s">
        <v>76</v>
      </c>
      <c r="N7273" t="s">
        <v>76</v>
      </c>
      <c r="O7273" t="s">
        <v>76</v>
      </c>
    </row>
    <row r="7274" spans="4:15" x14ac:dyDescent="0.25">
      <c r="D7274" s="1"/>
      <c r="J7274">
        <v>1995</v>
      </c>
      <c r="K7274">
        <v>302</v>
      </c>
      <c r="L7274" t="s">
        <v>76</v>
      </c>
      <c r="M7274" t="s">
        <v>76</v>
      </c>
      <c r="N7274" t="s">
        <v>76</v>
      </c>
      <c r="O7274" t="s">
        <v>76</v>
      </c>
    </row>
    <row r="7275" spans="4:15" x14ac:dyDescent="0.25">
      <c r="D7275" s="1"/>
      <c r="J7275">
        <v>1999</v>
      </c>
      <c r="K7275">
        <v>302</v>
      </c>
      <c r="L7275" t="s">
        <v>76</v>
      </c>
      <c r="M7275" t="s">
        <v>76</v>
      </c>
      <c r="N7275" t="s">
        <v>76</v>
      </c>
      <c r="O7275" t="s">
        <v>76</v>
      </c>
    </row>
    <row r="7276" spans="4:15" x14ac:dyDescent="0.25">
      <c r="D7276" s="1"/>
      <c r="J7276">
        <v>2000</v>
      </c>
      <c r="K7276">
        <v>302</v>
      </c>
      <c r="L7276" t="s">
        <v>76</v>
      </c>
      <c r="M7276" t="s">
        <v>76</v>
      </c>
      <c r="N7276" t="s">
        <v>76</v>
      </c>
      <c r="O7276" t="s">
        <v>76</v>
      </c>
    </row>
    <row r="7277" spans="4:15" x14ac:dyDescent="0.25">
      <c r="D7277" s="1"/>
      <c r="J7277">
        <v>2001</v>
      </c>
      <c r="K7277">
        <v>302</v>
      </c>
      <c r="L7277" t="s">
        <v>76</v>
      </c>
      <c r="M7277" t="s">
        <v>76</v>
      </c>
      <c r="N7277" t="s">
        <v>76</v>
      </c>
      <c r="O7277" t="s">
        <v>76</v>
      </c>
    </row>
    <row r="7278" spans="4:15" x14ac:dyDescent="0.25">
      <c r="D7278" s="1"/>
      <c r="J7278">
        <v>2002</v>
      </c>
      <c r="K7278">
        <v>302</v>
      </c>
      <c r="L7278" t="s">
        <v>76</v>
      </c>
      <c r="M7278" t="s">
        <v>76</v>
      </c>
      <c r="N7278" t="s">
        <v>76</v>
      </c>
      <c r="O7278" t="s">
        <v>76</v>
      </c>
    </row>
    <row r="7279" spans="4:15" x14ac:dyDescent="0.25">
      <c r="D7279" s="1"/>
      <c r="J7279">
        <v>2003</v>
      </c>
      <c r="K7279">
        <v>302</v>
      </c>
      <c r="L7279" t="s">
        <v>76</v>
      </c>
      <c r="M7279" t="s">
        <v>76</v>
      </c>
      <c r="N7279" t="s">
        <v>76</v>
      </c>
      <c r="O7279" t="s">
        <v>76</v>
      </c>
    </row>
    <row r="7280" spans="4:15" x14ac:dyDescent="0.25">
      <c r="D7280" s="1"/>
      <c r="J7280">
        <v>2004</v>
      </c>
      <c r="K7280">
        <v>302</v>
      </c>
      <c r="L7280" t="s">
        <v>76</v>
      </c>
      <c r="M7280" t="s">
        <v>76</v>
      </c>
      <c r="N7280" t="s">
        <v>76</v>
      </c>
      <c r="O7280" t="s">
        <v>76</v>
      </c>
    </row>
    <row r="7281" spans="4:15" x14ac:dyDescent="0.25">
      <c r="D7281" s="1"/>
      <c r="J7281">
        <v>2005</v>
      </c>
      <c r="K7281">
        <v>302</v>
      </c>
      <c r="L7281" t="s">
        <v>76</v>
      </c>
      <c r="M7281" t="s">
        <v>76</v>
      </c>
      <c r="N7281" t="s">
        <v>76</v>
      </c>
      <c r="O7281" t="s">
        <v>76</v>
      </c>
    </row>
    <row r="7282" spans="4:15" x14ac:dyDescent="0.25">
      <c r="D7282" s="1"/>
      <c r="J7282">
        <v>2006</v>
      </c>
      <c r="K7282">
        <v>302</v>
      </c>
      <c r="L7282" t="s">
        <v>76</v>
      </c>
      <c r="M7282" t="s">
        <v>76</v>
      </c>
      <c r="N7282" t="s">
        <v>76</v>
      </c>
      <c r="O7282" t="s">
        <v>76</v>
      </c>
    </row>
    <row r="7283" spans="4:15" x14ac:dyDescent="0.25">
      <c r="D7283" s="1"/>
      <c r="J7283">
        <v>2007</v>
      </c>
      <c r="K7283">
        <v>302</v>
      </c>
      <c r="L7283" t="s">
        <v>76</v>
      </c>
      <c r="M7283" t="s">
        <v>76</v>
      </c>
      <c r="N7283" t="s">
        <v>76</v>
      </c>
      <c r="O7283" t="s">
        <v>76</v>
      </c>
    </row>
    <row r="7284" spans="4:15" x14ac:dyDescent="0.25">
      <c r="D7284" s="1"/>
      <c r="J7284">
        <v>2008</v>
      </c>
      <c r="K7284">
        <v>302</v>
      </c>
      <c r="L7284" t="s">
        <v>76</v>
      </c>
      <c r="M7284" t="s">
        <v>76</v>
      </c>
      <c r="N7284" t="s">
        <v>76</v>
      </c>
      <c r="O7284" t="s">
        <v>76</v>
      </c>
    </row>
    <row r="7285" spans="4:15" x14ac:dyDescent="0.25">
      <c r="D7285" s="1"/>
      <c r="J7285">
        <v>2009</v>
      </c>
      <c r="K7285">
        <v>302</v>
      </c>
      <c r="L7285" t="s">
        <v>76</v>
      </c>
      <c r="M7285" t="s">
        <v>76</v>
      </c>
      <c r="N7285" t="s">
        <v>76</v>
      </c>
      <c r="O7285" t="s">
        <v>76</v>
      </c>
    </row>
    <row r="7286" spans="4:15" x14ac:dyDescent="0.25">
      <c r="D7286" s="1"/>
      <c r="J7286">
        <v>2010</v>
      </c>
      <c r="K7286">
        <v>302</v>
      </c>
      <c r="L7286" t="s">
        <v>76</v>
      </c>
      <c r="M7286" t="s">
        <v>76</v>
      </c>
      <c r="N7286" t="s">
        <v>76</v>
      </c>
      <c r="O7286" t="s">
        <v>76</v>
      </c>
    </row>
    <row r="7287" spans="4:15" x14ac:dyDescent="0.25">
      <c r="D7287" s="1"/>
      <c r="J7287">
        <v>2011</v>
      </c>
      <c r="K7287">
        <v>302</v>
      </c>
      <c r="L7287" t="s">
        <v>76</v>
      </c>
      <c r="M7287" t="s">
        <v>76</v>
      </c>
      <c r="N7287" t="s">
        <v>76</v>
      </c>
      <c r="O7287" t="s">
        <v>76</v>
      </c>
    </row>
    <row r="7288" spans="4:15" x14ac:dyDescent="0.25">
      <c r="D7288" s="1"/>
      <c r="J7288">
        <v>2012</v>
      </c>
      <c r="K7288">
        <v>302</v>
      </c>
      <c r="L7288" t="s">
        <v>76</v>
      </c>
      <c r="M7288" t="s">
        <v>76</v>
      </c>
      <c r="N7288" t="s">
        <v>76</v>
      </c>
      <c r="O7288" t="s">
        <v>76</v>
      </c>
    </row>
    <row r="7289" spans="4:15" x14ac:dyDescent="0.25">
      <c r="D7289" s="1"/>
      <c r="J7289">
        <v>2013</v>
      </c>
      <c r="K7289">
        <v>302</v>
      </c>
      <c r="L7289" t="s">
        <v>76</v>
      </c>
      <c r="M7289" t="s">
        <v>76</v>
      </c>
      <c r="N7289" t="s">
        <v>76</v>
      </c>
      <c r="O7289" t="s">
        <v>76</v>
      </c>
    </row>
    <row r="7290" spans="4:15" x14ac:dyDescent="0.25">
      <c r="D7290" s="1"/>
      <c r="J7290">
        <v>2014</v>
      </c>
      <c r="K7290">
        <v>302</v>
      </c>
      <c r="L7290" t="s">
        <v>76</v>
      </c>
      <c r="M7290" t="s">
        <v>76</v>
      </c>
      <c r="N7290" t="s">
        <v>76</v>
      </c>
      <c r="O7290" t="s">
        <v>76</v>
      </c>
    </row>
    <row r="7291" spans="4:15" x14ac:dyDescent="0.25">
      <c r="D7291" s="1"/>
      <c r="J7291">
        <v>2015</v>
      </c>
      <c r="K7291">
        <v>302</v>
      </c>
      <c r="L7291" t="s">
        <v>76</v>
      </c>
      <c r="M7291" t="s">
        <v>76</v>
      </c>
      <c r="N7291" t="s">
        <v>76</v>
      </c>
      <c r="O7291" t="s">
        <v>76</v>
      </c>
    </row>
    <row r="7292" spans="4:15" x14ac:dyDescent="0.25">
      <c r="D7292" s="1"/>
      <c r="J7292">
        <v>2016</v>
      </c>
      <c r="K7292">
        <v>302</v>
      </c>
      <c r="L7292" t="s">
        <v>76</v>
      </c>
      <c r="M7292" t="s">
        <v>76</v>
      </c>
      <c r="N7292" t="s">
        <v>76</v>
      </c>
      <c r="O7292" t="s">
        <v>76</v>
      </c>
    </row>
    <row r="7293" spans="4:15" x14ac:dyDescent="0.25">
      <c r="D7293" s="1"/>
      <c r="J7293">
        <v>2017</v>
      </c>
      <c r="K7293">
        <v>302</v>
      </c>
      <c r="L7293" t="s">
        <v>76</v>
      </c>
      <c r="M7293" t="s">
        <v>76</v>
      </c>
      <c r="N7293" t="s">
        <v>76</v>
      </c>
      <c r="O7293" t="s">
        <v>76</v>
      </c>
    </row>
    <row r="7294" spans="4:15" x14ac:dyDescent="0.25">
      <c r="D7294" s="1"/>
      <c r="J7294">
        <v>2018</v>
      </c>
      <c r="K7294">
        <v>302</v>
      </c>
      <c r="L7294" t="s">
        <v>76</v>
      </c>
      <c r="M7294" t="s">
        <v>76</v>
      </c>
      <c r="N7294" t="s">
        <v>76</v>
      </c>
      <c r="O7294" t="s">
        <v>76</v>
      </c>
    </row>
    <row r="7295" spans="4:15" x14ac:dyDescent="0.25">
      <c r="D7295" s="1"/>
      <c r="J7295">
        <v>2019</v>
      </c>
      <c r="K7295">
        <v>302</v>
      </c>
      <c r="L7295" t="s">
        <v>76</v>
      </c>
      <c r="M7295" t="s">
        <v>76</v>
      </c>
      <c r="N7295" t="s">
        <v>76</v>
      </c>
      <c r="O7295" t="s">
        <v>76</v>
      </c>
    </row>
    <row r="7296" spans="4:15" x14ac:dyDescent="0.25">
      <c r="D7296" s="1"/>
      <c r="J7296">
        <v>2020</v>
      </c>
      <c r="K7296">
        <v>302</v>
      </c>
      <c r="L7296" t="s">
        <v>76</v>
      </c>
      <c r="M7296" t="s">
        <v>76</v>
      </c>
      <c r="N7296" t="s">
        <v>76</v>
      </c>
      <c r="O7296" t="s">
        <v>76</v>
      </c>
    </row>
    <row r="7297" spans="4:15" x14ac:dyDescent="0.25">
      <c r="D7297" s="1"/>
      <c r="J7297">
        <v>2021</v>
      </c>
      <c r="K7297">
        <v>302</v>
      </c>
      <c r="L7297" t="s">
        <v>76</v>
      </c>
      <c r="M7297" t="s">
        <v>76</v>
      </c>
      <c r="N7297" t="s">
        <v>76</v>
      </c>
      <c r="O7297" t="s">
        <v>76</v>
      </c>
    </row>
    <row r="7298" spans="4:15" x14ac:dyDescent="0.25">
      <c r="D7298" s="1"/>
      <c r="J7298">
        <v>1971</v>
      </c>
      <c r="K7298">
        <v>303</v>
      </c>
      <c r="L7298" t="s">
        <v>76</v>
      </c>
      <c r="M7298" t="s">
        <v>76</v>
      </c>
      <c r="N7298" t="s">
        <v>76</v>
      </c>
      <c r="O7298" t="s">
        <v>76</v>
      </c>
    </row>
    <row r="7299" spans="4:15" x14ac:dyDescent="0.25">
      <c r="D7299" s="1"/>
      <c r="J7299">
        <v>1972</v>
      </c>
      <c r="K7299">
        <v>303</v>
      </c>
      <c r="L7299" t="s">
        <v>76</v>
      </c>
      <c r="M7299" t="s">
        <v>76</v>
      </c>
      <c r="N7299" t="s">
        <v>76</v>
      </c>
      <c r="O7299" t="s">
        <v>76</v>
      </c>
    </row>
    <row r="7300" spans="4:15" x14ac:dyDescent="0.25">
      <c r="D7300" s="1"/>
      <c r="J7300">
        <v>1973</v>
      </c>
      <c r="K7300">
        <v>303</v>
      </c>
      <c r="L7300" t="s">
        <v>76</v>
      </c>
      <c r="M7300" t="s">
        <v>76</v>
      </c>
      <c r="N7300" t="s">
        <v>76</v>
      </c>
      <c r="O7300" t="s">
        <v>76</v>
      </c>
    </row>
    <row r="7301" spans="4:15" x14ac:dyDescent="0.25">
      <c r="D7301" s="1"/>
      <c r="J7301">
        <v>1974</v>
      </c>
      <c r="K7301">
        <v>303</v>
      </c>
      <c r="L7301" t="s">
        <v>76</v>
      </c>
      <c r="M7301" t="s">
        <v>76</v>
      </c>
      <c r="N7301" t="s">
        <v>76</v>
      </c>
      <c r="O7301" t="s">
        <v>76</v>
      </c>
    </row>
    <row r="7302" spans="4:15" x14ac:dyDescent="0.25">
      <c r="D7302" s="1"/>
      <c r="J7302">
        <v>1975</v>
      </c>
      <c r="K7302">
        <v>303</v>
      </c>
      <c r="L7302" s="1">
        <v>27697</v>
      </c>
      <c r="M7302">
        <v>0</v>
      </c>
      <c r="N7302">
        <v>1975</v>
      </c>
      <c r="O7302">
        <v>41520</v>
      </c>
    </row>
    <row r="7303" spans="4:15" x14ac:dyDescent="0.25">
      <c r="D7303" s="1"/>
      <c r="J7303">
        <v>1976</v>
      </c>
      <c r="K7303">
        <v>303</v>
      </c>
      <c r="L7303" t="s">
        <v>76</v>
      </c>
      <c r="M7303" t="s">
        <v>76</v>
      </c>
      <c r="N7303" t="s">
        <v>76</v>
      </c>
      <c r="O7303" t="s">
        <v>76</v>
      </c>
    </row>
    <row r="7304" spans="4:15" x14ac:dyDescent="0.25">
      <c r="D7304" s="1"/>
      <c r="J7304">
        <v>1977</v>
      </c>
      <c r="K7304">
        <v>303</v>
      </c>
      <c r="L7304" t="s">
        <v>76</v>
      </c>
      <c r="M7304" t="s">
        <v>76</v>
      </c>
      <c r="N7304" t="s">
        <v>76</v>
      </c>
      <c r="O7304" t="s">
        <v>76</v>
      </c>
    </row>
    <row r="7305" spans="4:15" x14ac:dyDescent="0.25">
      <c r="D7305" s="1"/>
      <c r="J7305">
        <v>1978</v>
      </c>
      <c r="K7305">
        <v>303</v>
      </c>
      <c r="L7305" s="1">
        <v>28793</v>
      </c>
      <c r="M7305">
        <v>0</v>
      </c>
      <c r="N7305">
        <v>1978</v>
      </c>
      <c r="O7305">
        <v>67528</v>
      </c>
    </row>
    <row r="7306" spans="4:15" x14ac:dyDescent="0.25">
      <c r="D7306" s="1"/>
      <c r="J7306">
        <v>1979</v>
      </c>
      <c r="K7306">
        <v>303</v>
      </c>
      <c r="L7306" s="1">
        <v>29158</v>
      </c>
      <c r="M7306">
        <v>29</v>
      </c>
      <c r="N7306">
        <v>1979</v>
      </c>
      <c r="O7306">
        <v>79610</v>
      </c>
    </row>
    <row r="7307" spans="4:15" x14ac:dyDescent="0.25">
      <c r="D7307" s="1"/>
      <c r="J7307">
        <v>1980</v>
      </c>
      <c r="K7307">
        <v>303</v>
      </c>
      <c r="L7307" t="s">
        <v>76</v>
      </c>
      <c r="M7307" t="s">
        <v>76</v>
      </c>
      <c r="N7307" t="s">
        <v>76</v>
      </c>
      <c r="O7307" t="s">
        <v>76</v>
      </c>
    </row>
    <row r="7308" spans="4:15" x14ac:dyDescent="0.25">
      <c r="D7308" s="1"/>
      <c r="J7308">
        <v>1981</v>
      </c>
      <c r="K7308">
        <v>303</v>
      </c>
      <c r="L7308" t="s">
        <v>76</v>
      </c>
      <c r="M7308" t="s">
        <v>76</v>
      </c>
      <c r="N7308" t="s">
        <v>76</v>
      </c>
      <c r="O7308" t="s">
        <v>76</v>
      </c>
    </row>
    <row r="7309" spans="4:15" x14ac:dyDescent="0.25">
      <c r="D7309" s="1"/>
      <c r="J7309">
        <v>1982</v>
      </c>
      <c r="K7309">
        <v>303</v>
      </c>
      <c r="L7309" t="s">
        <v>76</v>
      </c>
      <c r="M7309" t="s">
        <v>76</v>
      </c>
      <c r="N7309" t="s">
        <v>76</v>
      </c>
      <c r="O7309" t="s">
        <v>76</v>
      </c>
    </row>
    <row r="7310" spans="4:15" x14ac:dyDescent="0.25">
      <c r="D7310" s="1"/>
      <c r="J7310">
        <v>1983</v>
      </c>
      <c r="K7310">
        <v>303</v>
      </c>
      <c r="L7310" s="1">
        <v>30619</v>
      </c>
      <c r="M7310">
        <v>29</v>
      </c>
      <c r="N7310">
        <v>1983</v>
      </c>
      <c r="O7310">
        <v>133908</v>
      </c>
    </row>
    <row r="7311" spans="4:15" x14ac:dyDescent="0.25">
      <c r="D7311" s="1"/>
      <c r="J7311">
        <v>1984</v>
      </c>
      <c r="K7311">
        <v>303</v>
      </c>
      <c r="L7311" t="s">
        <v>76</v>
      </c>
      <c r="M7311" t="s">
        <v>76</v>
      </c>
      <c r="N7311" t="s">
        <v>76</v>
      </c>
      <c r="O7311" t="s">
        <v>76</v>
      </c>
    </row>
    <row r="7312" spans="4:15" x14ac:dyDescent="0.25">
      <c r="D7312" s="1"/>
      <c r="J7312">
        <v>1985</v>
      </c>
      <c r="K7312">
        <v>303</v>
      </c>
      <c r="L7312" t="s">
        <v>76</v>
      </c>
      <c r="M7312" t="s">
        <v>76</v>
      </c>
      <c r="N7312" t="s">
        <v>76</v>
      </c>
      <c r="O7312" t="s">
        <v>76</v>
      </c>
    </row>
    <row r="7313" spans="4:15" x14ac:dyDescent="0.25">
      <c r="D7313" s="1"/>
      <c r="J7313">
        <v>1986</v>
      </c>
      <c r="K7313">
        <v>303</v>
      </c>
      <c r="L7313" s="1">
        <v>31715</v>
      </c>
      <c r="M7313">
        <v>57</v>
      </c>
      <c r="N7313">
        <v>1986</v>
      </c>
      <c r="O7313">
        <v>23695</v>
      </c>
    </row>
    <row r="7314" spans="4:15" x14ac:dyDescent="0.25">
      <c r="D7314" s="1"/>
      <c r="J7314">
        <v>1987</v>
      </c>
      <c r="K7314">
        <v>303</v>
      </c>
      <c r="L7314" s="1">
        <v>32080</v>
      </c>
      <c r="M7314">
        <v>6</v>
      </c>
      <c r="N7314">
        <v>1987</v>
      </c>
      <c r="O7314">
        <v>48766</v>
      </c>
    </row>
    <row r="7315" spans="4:15" x14ac:dyDescent="0.25">
      <c r="D7315" s="1"/>
      <c r="J7315">
        <v>1988</v>
      </c>
      <c r="K7315">
        <v>303</v>
      </c>
      <c r="L7315" s="1">
        <v>32445</v>
      </c>
      <c r="M7315">
        <v>38</v>
      </c>
      <c r="N7315">
        <v>1988</v>
      </c>
      <c r="O7315">
        <v>27444</v>
      </c>
    </row>
    <row r="7316" spans="4:15" x14ac:dyDescent="0.25">
      <c r="D7316" s="1"/>
      <c r="J7316">
        <v>1989</v>
      </c>
      <c r="K7316">
        <v>303</v>
      </c>
      <c r="L7316" t="s">
        <v>76</v>
      </c>
      <c r="M7316" t="s">
        <v>76</v>
      </c>
      <c r="N7316" t="s">
        <v>76</v>
      </c>
      <c r="O7316" t="s">
        <v>76</v>
      </c>
    </row>
    <row r="7317" spans="4:15" x14ac:dyDescent="0.25">
      <c r="D7317" s="1"/>
      <c r="J7317">
        <v>1990</v>
      </c>
      <c r="K7317">
        <v>303</v>
      </c>
      <c r="L7317" s="1">
        <v>33176</v>
      </c>
      <c r="M7317">
        <v>19</v>
      </c>
      <c r="N7317">
        <v>1990</v>
      </c>
      <c r="O7317">
        <v>60122</v>
      </c>
    </row>
    <row r="7318" spans="4:15" x14ac:dyDescent="0.25">
      <c r="D7318" s="1"/>
      <c r="J7318">
        <v>1991</v>
      </c>
      <c r="K7318">
        <v>303</v>
      </c>
      <c r="L7318" t="s">
        <v>76</v>
      </c>
      <c r="M7318" t="s">
        <v>76</v>
      </c>
      <c r="N7318" t="s">
        <v>76</v>
      </c>
      <c r="O7318" t="s">
        <v>76</v>
      </c>
    </row>
    <row r="7319" spans="4:15" x14ac:dyDescent="0.25">
      <c r="D7319" s="1"/>
      <c r="J7319">
        <v>1992</v>
      </c>
      <c r="K7319">
        <v>303</v>
      </c>
      <c r="L7319" t="s">
        <v>76</v>
      </c>
      <c r="M7319" t="s">
        <v>76</v>
      </c>
      <c r="N7319" t="s">
        <v>76</v>
      </c>
      <c r="O7319" t="s">
        <v>76</v>
      </c>
    </row>
    <row r="7320" spans="4:15" x14ac:dyDescent="0.25">
      <c r="D7320" s="1"/>
      <c r="J7320">
        <v>1993</v>
      </c>
      <c r="K7320">
        <v>303</v>
      </c>
      <c r="L7320" t="s">
        <v>76</v>
      </c>
      <c r="M7320" t="s">
        <v>76</v>
      </c>
      <c r="N7320" t="s">
        <v>76</v>
      </c>
      <c r="O7320" t="s">
        <v>76</v>
      </c>
    </row>
    <row r="7321" spans="4:15" x14ac:dyDescent="0.25">
      <c r="D7321" s="1"/>
      <c r="J7321">
        <v>1994</v>
      </c>
      <c r="K7321">
        <v>303</v>
      </c>
      <c r="L7321" t="s">
        <v>76</v>
      </c>
      <c r="M7321" t="s">
        <v>76</v>
      </c>
      <c r="N7321" t="s">
        <v>76</v>
      </c>
      <c r="O7321" t="s">
        <v>76</v>
      </c>
    </row>
    <row r="7322" spans="4:15" x14ac:dyDescent="0.25">
      <c r="D7322" s="1"/>
      <c r="J7322">
        <v>1995</v>
      </c>
      <c r="K7322">
        <v>303</v>
      </c>
      <c r="L7322" t="s">
        <v>76</v>
      </c>
      <c r="M7322" t="s">
        <v>76</v>
      </c>
      <c r="N7322" t="s">
        <v>76</v>
      </c>
      <c r="O7322" t="s">
        <v>76</v>
      </c>
    </row>
    <row r="7323" spans="4:15" x14ac:dyDescent="0.25">
      <c r="D7323" s="1"/>
      <c r="J7323">
        <v>1999</v>
      </c>
      <c r="K7323">
        <v>303</v>
      </c>
      <c r="L7323" t="s">
        <v>76</v>
      </c>
      <c r="M7323" t="s">
        <v>76</v>
      </c>
      <c r="N7323" t="s">
        <v>76</v>
      </c>
      <c r="O7323" t="s">
        <v>76</v>
      </c>
    </row>
    <row r="7324" spans="4:15" x14ac:dyDescent="0.25">
      <c r="D7324" s="1"/>
      <c r="J7324">
        <v>2000</v>
      </c>
      <c r="K7324">
        <v>303</v>
      </c>
      <c r="L7324" t="s">
        <v>76</v>
      </c>
      <c r="M7324" t="s">
        <v>76</v>
      </c>
      <c r="N7324" t="s">
        <v>76</v>
      </c>
      <c r="O7324" t="s">
        <v>76</v>
      </c>
    </row>
    <row r="7325" spans="4:15" x14ac:dyDescent="0.25">
      <c r="D7325" s="1"/>
      <c r="J7325">
        <v>2001</v>
      </c>
      <c r="K7325">
        <v>303</v>
      </c>
      <c r="L7325" t="s">
        <v>76</v>
      </c>
      <c r="M7325" t="s">
        <v>76</v>
      </c>
      <c r="N7325" t="s">
        <v>76</v>
      </c>
      <c r="O7325" t="s">
        <v>76</v>
      </c>
    </row>
    <row r="7326" spans="4:15" x14ac:dyDescent="0.25">
      <c r="D7326" s="1"/>
      <c r="J7326">
        <v>2002</v>
      </c>
      <c r="K7326">
        <v>303</v>
      </c>
      <c r="L7326" t="s">
        <v>76</v>
      </c>
      <c r="M7326" t="s">
        <v>76</v>
      </c>
      <c r="N7326" t="s">
        <v>76</v>
      </c>
      <c r="O7326" t="s">
        <v>76</v>
      </c>
    </row>
    <row r="7327" spans="4:15" x14ac:dyDescent="0.25">
      <c r="D7327" s="1"/>
      <c r="J7327">
        <v>2003</v>
      </c>
      <c r="K7327">
        <v>303</v>
      </c>
      <c r="L7327" t="s">
        <v>76</v>
      </c>
      <c r="M7327" t="s">
        <v>76</v>
      </c>
      <c r="N7327" t="s">
        <v>76</v>
      </c>
      <c r="O7327" t="s">
        <v>76</v>
      </c>
    </row>
    <row r="7328" spans="4:15" x14ac:dyDescent="0.25">
      <c r="D7328" s="1"/>
      <c r="J7328">
        <v>2004</v>
      </c>
      <c r="K7328">
        <v>303</v>
      </c>
      <c r="L7328" t="s">
        <v>76</v>
      </c>
      <c r="M7328" t="s">
        <v>76</v>
      </c>
      <c r="N7328" t="s">
        <v>76</v>
      </c>
      <c r="O7328" t="s">
        <v>76</v>
      </c>
    </row>
    <row r="7329" spans="4:15" x14ac:dyDescent="0.25">
      <c r="D7329" s="1"/>
      <c r="J7329">
        <v>2005</v>
      </c>
      <c r="K7329">
        <v>303</v>
      </c>
      <c r="L7329" t="s">
        <v>76</v>
      </c>
      <c r="M7329" t="s">
        <v>76</v>
      </c>
      <c r="N7329" t="s">
        <v>76</v>
      </c>
      <c r="O7329" t="s">
        <v>76</v>
      </c>
    </row>
    <row r="7330" spans="4:15" x14ac:dyDescent="0.25">
      <c r="D7330" s="1"/>
      <c r="J7330">
        <v>2006</v>
      </c>
      <c r="K7330">
        <v>303</v>
      </c>
      <c r="L7330" t="s">
        <v>76</v>
      </c>
      <c r="M7330" t="s">
        <v>76</v>
      </c>
      <c r="N7330" t="s">
        <v>76</v>
      </c>
      <c r="O7330" t="s">
        <v>76</v>
      </c>
    </row>
    <row r="7331" spans="4:15" x14ac:dyDescent="0.25">
      <c r="D7331" s="1"/>
      <c r="J7331">
        <v>2007</v>
      </c>
      <c r="K7331">
        <v>303</v>
      </c>
      <c r="L7331" t="s">
        <v>76</v>
      </c>
      <c r="M7331" t="s">
        <v>76</v>
      </c>
      <c r="N7331" t="s">
        <v>76</v>
      </c>
      <c r="O7331" t="s">
        <v>76</v>
      </c>
    </row>
    <row r="7332" spans="4:15" x14ac:dyDescent="0.25">
      <c r="D7332" s="1"/>
      <c r="J7332">
        <v>2008</v>
      </c>
      <c r="K7332">
        <v>303</v>
      </c>
      <c r="L7332" t="s">
        <v>76</v>
      </c>
      <c r="M7332" t="s">
        <v>76</v>
      </c>
      <c r="N7332" t="s">
        <v>76</v>
      </c>
      <c r="O7332" t="s">
        <v>76</v>
      </c>
    </row>
    <row r="7333" spans="4:15" x14ac:dyDescent="0.25">
      <c r="D7333" s="1"/>
      <c r="J7333">
        <v>2009</v>
      </c>
      <c r="K7333">
        <v>303</v>
      </c>
      <c r="L7333" t="s">
        <v>76</v>
      </c>
      <c r="M7333" t="s">
        <v>76</v>
      </c>
      <c r="N7333" t="s">
        <v>76</v>
      </c>
      <c r="O7333" t="s">
        <v>76</v>
      </c>
    </row>
    <row r="7334" spans="4:15" x14ac:dyDescent="0.25">
      <c r="D7334" s="1"/>
      <c r="J7334">
        <v>2010</v>
      </c>
      <c r="K7334">
        <v>303</v>
      </c>
      <c r="L7334" t="s">
        <v>76</v>
      </c>
      <c r="M7334" t="s">
        <v>76</v>
      </c>
      <c r="N7334" t="s">
        <v>76</v>
      </c>
      <c r="O7334" t="s">
        <v>76</v>
      </c>
    </row>
    <row r="7335" spans="4:15" x14ac:dyDescent="0.25">
      <c r="D7335" s="1"/>
      <c r="J7335">
        <v>2011</v>
      </c>
      <c r="K7335">
        <v>303</v>
      </c>
      <c r="L7335" t="s">
        <v>76</v>
      </c>
      <c r="M7335" t="s">
        <v>76</v>
      </c>
      <c r="N7335" t="s">
        <v>76</v>
      </c>
      <c r="O7335" t="s">
        <v>76</v>
      </c>
    </row>
    <row r="7336" spans="4:15" x14ac:dyDescent="0.25">
      <c r="D7336" s="1"/>
      <c r="J7336">
        <v>2012</v>
      </c>
      <c r="K7336">
        <v>303</v>
      </c>
      <c r="L7336" t="s">
        <v>76</v>
      </c>
      <c r="M7336" t="s">
        <v>76</v>
      </c>
      <c r="N7336" t="s">
        <v>76</v>
      </c>
      <c r="O7336" t="s">
        <v>76</v>
      </c>
    </row>
    <row r="7337" spans="4:15" x14ac:dyDescent="0.25">
      <c r="D7337" s="1"/>
      <c r="J7337">
        <v>2013</v>
      </c>
      <c r="K7337">
        <v>303</v>
      </c>
      <c r="L7337" t="s">
        <v>76</v>
      </c>
      <c r="M7337" t="s">
        <v>76</v>
      </c>
      <c r="N7337" t="s">
        <v>76</v>
      </c>
      <c r="O7337" t="s">
        <v>76</v>
      </c>
    </row>
    <row r="7338" spans="4:15" x14ac:dyDescent="0.25">
      <c r="D7338" s="1"/>
      <c r="J7338">
        <v>2014</v>
      </c>
      <c r="K7338">
        <v>303</v>
      </c>
      <c r="L7338" t="s">
        <v>76</v>
      </c>
      <c r="M7338" t="s">
        <v>76</v>
      </c>
      <c r="N7338" t="s">
        <v>76</v>
      </c>
      <c r="O7338" t="s">
        <v>76</v>
      </c>
    </row>
    <row r="7339" spans="4:15" x14ac:dyDescent="0.25">
      <c r="D7339" s="1"/>
      <c r="J7339">
        <v>2015</v>
      </c>
      <c r="K7339">
        <v>303</v>
      </c>
      <c r="L7339" t="s">
        <v>76</v>
      </c>
      <c r="M7339" t="s">
        <v>76</v>
      </c>
      <c r="N7339" t="s">
        <v>76</v>
      </c>
      <c r="O7339" t="s">
        <v>76</v>
      </c>
    </row>
    <row r="7340" spans="4:15" x14ac:dyDescent="0.25">
      <c r="D7340" s="1"/>
      <c r="J7340">
        <v>2016</v>
      </c>
      <c r="K7340">
        <v>303</v>
      </c>
      <c r="L7340" t="s">
        <v>76</v>
      </c>
      <c r="M7340" t="s">
        <v>76</v>
      </c>
      <c r="N7340" t="s">
        <v>76</v>
      </c>
      <c r="O7340" t="s">
        <v>76</v>
      </c>
    </row>
    <row r="7341" spans="4:15" x14ac:dyDescent="0.25">
      <c r="D7341" s="1"/>
      <c r="J7341">
        <v>2017</v>
      </c>
      <c r="K7341">
        <v>303</v>
      </c>
      <c r="L7341" t="s">
        <v>76</v>
      </c>
      <c r="M7341" t="s">
        <v>76</v>
      </c>
      <c r="N7341" t="s">
        <v>76</v>
      </c>
      <c r="O7341" t="s">
        <v>76</v>
      </c>
    </row>
    <row r="7342" spans="4:15" x14ac:dyDescent="0.25">
      <c r="D7342" s="1"/>
      <c r="J7342">
        <v>2018</v>
      </c>
      <c r="K7342">
        <v>303</v>
      </c>
      <c r="L7342" t="s">
        <v>76</v>
      </c>
      <c r="M7342" t="s">
        <v>76</v>
      </c>
      <c r="N7342" t="s">
        <v>76</v>
      </c>
      <c r="O7342" t="s">
        <v>76</v>
      </c>
    </row>
    <row r="7343" spans="4:15" x14ac:dyDescent="0.25">
      <c r="D7343" s="1"/>
      <c r="J7343">
        <v>2019</v>
      </c>
      <c r="K7343">
        <v>303</v>
      </c>
      <c r="L7343" t="s">
        <v>76</v>
      </c>
      <c r="M7343" t="s">
        <v>76</v>
      </c>
      <c r="N7343" t="s">
        <v>76</v>
      </c>
      <c r="O7343" t="s">
        <v>76</v>
      </c>
    </row>
    <row r="7344" spans="4:15" x14ac:dyDescent="0.25">
      <c r="D7344" s="1"/>
      <c r="J7344">
        <v>2020</v>
      </c>
      <c r="K7344">
        <v>303</v>
      </c>
      <c r="L7344" t="s">
        <v>76</v>
      </c>
      <c r="M7344" t="s">
        <v>76</v>
      </c>
      <c r="N7344" t="s">
        <v>76</v>
      </c>
      <c r="O7344" t="s">
        <v>76</v>
      </c>
    </row>
    <row r="7345" spans="4:15" x14ac:dyDescent="0.25">
      <c r="D7345" s="1"/>
      <c r="J7345">
        <v>2021</v>
      </c>
      <c r="K7345">
        <v>303</v>
      </c>
      <c r="L7345" t="s">
        <v>76</v>
      </c>
      <c r="M7345" t="s">
        <v>76</v>
      </c>
      <c r="N7345" t="s">
        <v>76</v>
      </c>
      <c r="O7345" t="s">
        <v>76</v>
      </c>
    </row>
    <row r="7346" spans="4:15" x14ac:dyDescent="0.25">
      <c r="D7346" s="1"/>
      <c r="J7346">
        <v>1971</v>
      </c>
      <c r="K7346">
        <v>304</v>
      </c>
      <c r="L7346" t="s">
        <v>76</v>
      </c>
      <c r="M7346" t="s">
        <v>76</v>
      </c>
      <c r="N7346" t="s">
        <v>76</v>
      </c>
      <c r="O7346" t="s">
        <v>76</v>
      </c>
    </row>
    <row r="7347" spans="4:15" x14ac:dyDescent="0.25">
      <c r="D7347" s="1"/>
      <c r="J7347">
        <v>1972</v>
      </c>
      <c r="K7347">
        <v>304</v>
      </c>
      <c r="L7347" t="s">
        <v>76</v>
      </c>
      <c r="M7347" t="s">
        <v>76</v>
      </c>
      <c r="N7347" t="s">
        <v>76</v>
      </c>
      <c r="O7347" t="s">
        <v>76</v>
      </c>
    </row>
    <row r="7348" spans="4:15" x14ac:dyDescent="0.25">
      <c r="D7348" s="1"/>
      <c r="J7348">
        <v>1973</v>
      </c>
      <c r="K7348">
        <v>304</v>
      </c>
      <c r="L7348" t="s">
        <v>76</v>
      </c>
      <c r="M7348" t="s">
        <v>76</v>
      </c>
      <c r="N7348" t="s">
        <v>76</v>
      </c>
      <c r="O7348" t="s">
        <v>76</v>
      </c>
    </row>
    <row r="7349" spans="4:15" x14ac:dyDescent="0.25">
      <c r="D7349" s="1"/>
      <c r="J7349">
        <v>1974</v>
      </c>
      <c r="K7349">
        <v>304</v>
      </c>
      <c r="L7349" t="s">
        <v>76</v>
      </c>
      <c r="M7349" t="s">
        <v>76</v>
      </c>
      <c r="N7349" t="s">
        <v>76</v>
      </c>
      <c r="O7349" t="s">
        <v>76</v>
      </c>
    </row>
    <row r="7350" spans="4:15" x14ac:dyDescent="0.25">
      <c r="D7350" s="1"/>
      <c r="J7350">
        <v>1975</v>
      </c>
      <c r="K7350">
        <v>304</v>
      </c>
      <c r="L7350" s="1">
        <v>27698</v>
      </c>
      <c r="M7350">
        <v>0</v>
      </c>
      <c r="N7350">
        <v>1975</v>
      </c>
      <c r="O7350">
        <v>41520</v>
      </c>
    </row>
    <row r="7351" spans="4:15" x14ac:dyDescent="0.25">
      <c r="D7351" s="1"/>
      <c r="J7351">
        <v>1976</v>
      </c>
      <c r="K7351">
        <v>304</v>
      </c>
      <c r="L7351" t="s">
        <v>76</v>
      </c>
      <c r="M7351" t="s">
        <v>76</v>
      </c>
      <c r="N7351" t="s">
        <v>76</v>
      </c>
      <c r="O7351" t="s">
        <v>76</v>
      </c>
    </row>
    <row r="7352" spans="4:15" x14ac:dyDescent="0.25">
      <c r="D7352" s="1"/>
      <c r="J7352">
        <v>1977</v>
      </c>
      <c r="K7352">
        <v>304</v>
      </c>
      <c r="L7352" t="s">
        <v>76</v>
      </c>
      <c r="M7352" t="s">
        <v>76</v>
      </c>
      <c r="N7352" t="s">
        <v>76</v>
      </c>
      <c r="O7352" t="s">
        <v>76</v>
      </c>
    </row>
    <row r="7353" spans="4:15" x14ac:dyDescent="0.25">
      <c r="D7353" s="1"/>
      <c r="J7353">
        <v>1978</v>
      </c>
      <c r="K7353">
        <v>304</v>
      </c>
      <c r="L7353" s="1">
        <v>28794</v>
      </c>
      <c r="M7353">
        <v>0</v>
      </c>
      <c r="N7353">
        <v>1978</v>
      </c>
      <c r="O7353">
        <v>67528</v>
      </c>
    </row>
    <row r="7354" spans="4:15" x14ac:dyDescent="0.25">
      <c r="D7354" s="1"/>
      <c r="J7354">
        <v>1979</v>
      </c>
      <c r="K7354">
        <v>304</v>
      </c>
      <c r="L7354" s="1">
        <v>29159</v>
      </c>
      <c r="M7354">
        <v>5</v>
      </c>
      <c r="N7354">
        <v>1979</v>
      </c>
      <c r="O7354">
        <v>79615</v>
      </c>
    </row>
    <row r="7355" spans="4:15" x14ac:dyDescent="0.25">
      <c r="D7355" s="1"/>
      <c r="J7355">
        <v>1980</v>
      </c>
      <c r="K7355">
        <v>304</v>
      </c>
      <c r="L7355" t="s">
        <v>76</v>
      </c>
      <c r="M7355" t="s">
        <v>76</v>
      </c>
      <c r="N7355" t="s">
        <v>76</v>
      </c>
      <c r="O7355" t="s">
        <v>76</v>
      </c>
    </row>
    <row r="7356" spans="4:15" x14ac:dyDescent="0.25">
      <c r="D7356" s="1"/>
      <c r="J7356">
        <v>1981</v>
      </c>
      <c r="K7356">
        <v>304</v>
      </c>
      <c r="L7356" t="s">
        <v>76</v>
      </c>
      <c r="M7356" t="s">
        <v>76</v>
      </c>
      <c r="N7356" t="s">
        <v>76</v>
      </c>
      <c r="O7356" t="s">
        <v>76</v>
      </c>
    </row>
    <row r="7357" spans="4:15" x14ac:dyDescent="0.25">
      <c r="D7357" s="1"/>
      <c r="J7357">
        <v>1982</v>
      </c>
      <c r="K7357">
        <v>304</v>
      </c>
      <c r="L7357" t="s">
        <v>76</v>
      </c>
      <c r="M7357" t="s">
        <v>76</v>
      </c>
      <c r="N7357" t="s">
        <v>76</v>
      </c>
      <c r="O7357" t="s">
        <v>76</v>
      </c>
    </row>
    <row r="7358" spans="4:15" x14ac:dyDescent="0.25">
      <c r="D7358" s="1"/>
      <c r="J7358">
        <v>1983</v>
      </c>
      <c r="K7358">
        <v>304</v>
      </c>
      <c r="L7358" s="1">
        <v>30620</v>
      </c>
      <c r="M7358">
        <v>4</v>
      </c>
      <c r="N7358">
        <v>1983</v>
      </c>
      <c r="O7358">
        <v>133912</v>
      </c>
    </row>
    <row r="7359" spans="4:15" x14ac:dyDescent="0.25">
      <c r="D7359" s="1"/>
      <c r="J7359">
        <v>1984</v>
      </c>
      <c r="K7359">
        <v>304</v>
      </c>
      <c r="L7359" t="s">
        <v>76</v>
      </c>
      <c r="M7359" t="s">
        <v>76</v>
      </c>
      <c r="N7359" t="s">
        <v>76</v>
      </c>
      <c r="O7359" t="s">
        <v>76</v>
      </c>
    </row>
    <row r="7360" spans="4:15" x14ac:dyDescent="0.25">
      <c r="D7360" s="1"/>
      <c r="J7360">
        <v>1985</v>
      </c>
      <c r="K7360">
        <v>304</v>
      </c>
      <c r="L7360" t="s">
        <v>76</v>
      </c>
      <c r="M7360" t="s">
        <v>76</v>
      </c>
      <c r="N7360" t="s">
        <v>76</v>
      </c>
      <c r="O7360" t="s">
        <v>76</v>
      </c>
    </row>
    <row r="7361" spans="4:15" x14ac:dyDescent="0.25">
      <c r="D7361" s="1"/>
      <c r="J7361">
        <v>1986</v>
      </c>
      <c r="K7361">
        <v>304</v>
      </c>
      <c r="L7361" s="1">
        <v>31716</v>
      </c>
      <c r="M7361">
        <v>13</v>
      </c>
      <c r="N7361">
        <v>1986</v>
      </c>
      <c r="O7361">
        <v>23708</v>
      </c>
    </row>
    <row r="7362" spans="4:15" x14ac:dyDescent="0.25">
      <c r="D7362" s="1"/>
      <c r="J7362">
        <v>1987</v>
      </c>
      <c r="K7362">
        <v>304</v>
      </c>
      <c r="L7362" s="1">
        <v>32081</v>
      </c>
      <c r="M7362">
        <v>7</v>
      </c>
      <c r="N7362">
        <v>1987</v>
      </c>
      <c r="O7362">
        <v>48773</v>
      </c>
    </row>
    <row r="7363" spans="4:15" x14ac:dyDescent="0.25">
      <c r="D7363" s="1"/>
      <c r="J7363">
        <v>1988</v>
      </c>
      <c r="K7363">
        <v>304</v>
      </c>
      <c r="L7363" s="1">
        <v>32446</v>
      </c>
      <c r="M7363">
        <v>49</v>
      </c>
      <c r="N7363">
        <v>1988</v>
      </c>
      <c r="O7363">
        <v>27493</v>
      </c>
    </row>
    <row r="7364" spans="4:15" x14ac:dyDescent="0.25">
      <c r="D7364" s="1"/>
      <c r="J7364">
        <v>1989</v>
      </c>
      <c r="K7364">
        <v>304</v>
      </c>
      <c r="L7364" t="s">
        <v>76</v>
      </c>
      <c r="M7364" t="s">
        <v>76</v>
      </c>
      <c r="N7364" t="s">
        <v>76</v>
      </c>
      <c r="O7364" t="s">
        <v>76</v>
      </c>
    </row>
    <row r="7365" spans="4:15" x14ac:dyDescent="0.25">
      <c r="D7365" s="1"/>
      <c r="J7365">
        <v>1990</v>
      </c>
      <c r="K7365">
        <v>304</v>
      </c>
      <c r="L7365" s="1">
        <v>33177</v>
      </c>
      <c r="M7365">
        <v>12</v>
      </c>
      <c r="N7365">
        <v>1990</v>
      </c>
      <c r="O7365">
        <v>60134</v>
      </c>
    </row>
    <row r="7366" spans="4:15" x14ac:dyDescent="0.25">
      <c r="D7366" s="1"/>
      <c r="J7366">
        <v>1991</v>
      </c>
      <c r="K7366">
        <v>304</v>
      </c>
      <c r="L7366" t="s">
        <v>76</v>
      </c>
      <c r="M7366" t="s">
        <v>76</v>
      </c>
      <c r="N7366" t="s">
        <v>76</v>
      </c>
      <c r="O7366" t="s">
        <v>76</v>
      </c>
    </row>
    <row r="7367" spans="4:15" x14ac:dyDescent="0.25">
      <c r="D7367" s="1"/>
      <c r="J7367">
        <v>1992</v>
      </c>
      <c r="K7367">
        <v>304</v>
      </c>
      <c r="L7367" t="s">
        <v>76</v>
      </c>
      <c r="M7367" t="s">
        <v>76</v>
      </c>
      <c r="N7367" t="s">
        <v>76</v>
      </c>
      <c r="O7367" t="s">
        <v>76</v>
      </c>
    </row>
    <row r="7368" spans="4:15" x14ac:dyDescent="0.25">
      <c r="D7368" s="1"/>
      <c r="J7368">
        <v>1993</v>
      </c>
      <c r="K7368">
        <v>304</v>
      </c>
      <c r="L7368" t="s">
        <v>76</v>
      </c>
      <c r="M7368" t="s">
        <v>76</v>
      </c>
      <c r="N7368" t="s">
        <v>76</v>
      </c>
      <c r="O7368" t="s">
        <v>76</v>
      </c>
    </row>
    <row r="7369" spans="4:15" x14ac:dyDescent="0.25">
      <c r="D7369" s="1"/>
      <c r="J7369">
        <v>1994</v>
      </c>
      <c r="K7369">
        <v>304</v>
      </c>
      <c r="L7369" t="s">
        <v>76</v>
      </c>
      <c r="M7369" t="s">
        <v>76</v>
      </c>
      <c r="N7369" t="s">
        <v>76</v>
      </c>
      <c r="O7369" t="s">
        <v>76</v>
      </c>
    </row>
    <row r="7370" spans="4:15" x14ac:dyDescent="0.25">
      <c r="D7370" s="1"/>
      <c r="J7370">
        <v>1995</v>
      </c>
      <c r="K7370">
        <v>304</v>
      </c>
      <c r="L7370" t="s">
        <v>76</v>
      </c>
      <c r="M7370" t="s">
        <v>76</v>
      </c>
      <c r="N7370" t="s">
        <v>76</v>
      </c>
      <c r="O7370" t="s">
        <v>76</v>
      </c>
    </row>
    <row r="7371" spans="4:15" x14ac:dyDescent="0.25">
      <c r="D7371" s="1"/>
      <c r="J7371">
        <v>1999</v>
      </c>
      <c r="K7371">
        <v>304</v>
      </c>
      <c r="L7371" t="s">
        <v>76</v>
      </c>
      <c r="M7371" t="s">
        <v>76</v>
      </c>
      <c r="N7371" t="s">
        <v>76</v>
      </c>
      <c r="O7371" t="s">
        <v>76</v>
      </c>
    </row>
    <row r="7372" spans="4:15" x14ac:dyDescent="0.25">
      <c r="D7372" s="1"/>
      <c r="J7372">
        <v>2000</v>
      </c>
      <c r="K7372">
        <v>304</v>
      </c>
      <c r="L7372" t="s">
        <v>76</v>
      </c>
      <c r="M7372" t="s">
        <v>76</v>
      </c>
      <c r="N7372" t="s">
        <v>76</v>
      </c>
      <c r="O7372" t="s">
        <v>76</v>
      </c>
    </row>
    <row r="7373" spans="4:15" x14ac:dyDescent="0.25">
      <c r="D7373" s="1"/>
      <c r="J7373">
        <v>2001</v>
      </c>
      <c r="K7373">
        <v>304</v>
      </c>
      <c r="L7373" t="s">
        <v>76</v>
      </c>
      <c r="M7373" t="s">
        <v>76</v>
      </c>
      <c r="N7373" t="s">
        <v>76</v>
      </c>
      <c r="O7373" t="s">
        <v>76</v>
      </c>
    </row>
    <row r="7374" spans="4:15" x14ac:dyDescent="0.25">
      <c r="D7374" s="1"/>
      <c r="J7374">
        <v>2002</v>
      </c>
      <c r="K7374">
        <v>304</v>
      </c>
      <c r="L7374" t="s">
        <v>76</v>
      </c>
      <c r="M7374" t="s">
        <v>76</v>
      </c>
      <c r="N7374" t="s">
        <v>76</v>
      </c>
      <c r="O7374" t="s">
        <v>76</v>
      </c>
    </row>
    <row r="7375" spans="4:15" x14ac:dyDescent="0.25">
      <c r="D7375" s="1"/>
      <c r="J7375">
        <v>2003</v>
      </c>
      <c r="K7375">
        <v>304</v>
      </c>
      <c r="L7375" t="s">
        <v>76</v>
      </c>
      <c r="M7375" t="s">
        <v>76</v>
      </c>
      <c r="N7375" t="s">
        <v>76</v>
      </c>
      <c r="O7375" t="s">
        <v>76</v>
      </c>
    </row>
    <row r="7376" spans="4:15" x14ac:dyDescent="0.25">
      <c r="D7376" s="1"/>
      <c r="J7376">
        <v>2004</v>
      </c>
      <c r="K7376">
        <v>304</v>
      </c>
      <c r="L7376" t="s">
        <v>76</v>
      </c>
      <c r="M7376" t="s">
        <v>76</v>
      </c>
      <c r="N7376" t="s">
        <v>76</v>
      </c>
      <c r="O7376" t="s">
        <v>76</v>
      </c>
    </row>
    <row r="7377" spans="4:15" x14ac:dyDescent="0.25">
      <c r="D7377" s="1"/>
      <c r="J7377">
        <v>2005</v>
      </c>
      <c r="K7377">
        <v>304</v>
      </c>
      <c r="L7377" t="s">
        <v>76</v>
      </c>
      <c r="M7377" t="s">
        <v>76</v>
      </c>
      <c r="N7377" t="s">
        <v>76</v>
      </c>
      <c r="O7377" t="s">
        <v>76</v>
      </c>
    </row>
    <row r="7378" spans="4:15" x14ac:dyDescent="0.25">
      <c r="D7378" s="1"/>
      <c r="J7378">
        <v>2006</v>
      </c>
      <c r="K7378">
        <v>304</v>
      </c>
      <c r="L7378" t="s">
        <v>76</v>
      </c>
      <c r="M7378" t="s">
        <v>76</v>
      </c>
      <c r="N7378" t="s">
        <v>76</v>
      </c>
      <c r="O7378" t="s">
        <v>76</v>
      </c>
    </row>
    <row r="7379" spans="4:15" x14ac:dyDescent="0.25">
      <c r="D7379" s="1"/>
      <c r="J7379">
        <v>2007</v>
      </c>
      <c r="K7379">
        <v>304</v>
      </c>
      <c r="L7379" t="s">
        <v>76</v>
      </c>
      <c r="M7379" t="s">
        <v>76</v>
      </c>
      <c r="N7379" t="s">
        <v>76</v>
      </c>
      <c r="O7379" t="s">
        <v>76</v>
      </c>
    </row>
    <row r="7380" spans="4:15" x14ac:dyDescent="0.25">
      <c r="D7380" s="1"/>
      <c r="J7380">
        <v>2008</v>
      </c>
      <c r="K7380">
        <v>304</v>
      </c>
      <c r="L7380" t="s">
        <v>76</v>
      </c>
      <c r="M7380" t="s">
        <v>76</v>
      </c>
      <c r="N7380" t="s">
        <v>76</v>
      </c>
      <c r="O7380" t="s">
        <v>76</v>
      </c>
    </row>
    <row r="7381" spans="4:15" x14ac:dyDescent="0.25">
      <c r="D7381" s="1"/>
      <c r="J7381">
        <v>2009</v>
      </c>
      <c r="K7381">
        <v>304</v>
      </c>
      <c r="L7381" t="s">
        <v>76</v>
      </c>
      <c r="M7381" t="s">
        <v>76</v>
      </c>
      <c r="N7381" t="s">
        <v>76</v>
      </c>
      <c r="O7381" t="s">
        <v>76</v>
      </c>
    </row>
    <row r="7382" spans="4:15" x14ac:dyDescent="0.25">
      <c r="D7382" s="1"/>
      <c r="J7382">
        <v>2010</v>
      </c>
      <c r="K7382">
        <v>304</v>
      </c>
      <c r="L7382" t="s">
        <v>76</v>
      </c>
      <c r="M7382" t="s">
        <v>76</v>
      </c>
      <c r="N7382" t="s">
        <v>76</v>
      </c>
      <c r="O7382" t="s">
        <v>76</v>
      </c>
    </row>
    <row r="7383" spans="4:15" x14ac:dyDescent="0.25">
      <c r="D7383" s="1"/>
      <c r="J7383">
        <v>2011</v>
      </c>
      <c r="K7383">
        <v>304</v>
      </c>
      <c r="L7383" t="s">
        <v>76</v>
      </c>
      <c r="M7383" t="s">
        <v>76</v>
      </c>
      <c r="N7383" t="s">
        <v>76</v>
      </c>
      <c r="O7383" t="s">
        <v>76</v>
      </c>
    </row>
    <row r="7384" spans="4:15" x14ac:dyDescent="0.25">
      <c r="D7384" s="1"/>
      <c r="J7384">
        <v>2012</v>
      </c>
      <c r="K7384">
        <v>304</v>
      </c>
      <c r="L7384" t="s">
        <v>76</v>
      </c>
      <c r="M7384" t="s">
        <v>76</v>
      </c>
      <c r="N7384" t="s">
        <v>76</v>
      </c>
      <c r="O7384" t="s">
        <v>76</v>
      </c>
    </row>
    <row r="7385" spans="4:15" x14ac:dyDescent="0.25">
      <c r="D7385" s="1"/>
      <c r="J7385">
        <v>2013</v>
      </c>
      <c r="K7385">
        <v>304</v>
      </c>
      <c r="L7385" t="s">
        <v>76</v>
      </c>
      <c r="M7385" t="s">
        <v>76</v>
      </c>
      <c r="N7385" t="s">
        <v>76</v>
      </c>
      <c r="O7385" t="s">
        <v>76</v>
      </c>
    </row>
    <row r="7386" spans="4:15" x14ac:dyDescent="0.25">
      <c r="D7386" s="1"/>
      <c r="J7386">
        <v>2014</v>
      </c>
      <c r="K7386">
        <v>304</v>
      </c>
      <c r="L7386" t="s">
        <v>76</v>
      </c>
      <c r="M7386" t="s">
        <v>76</v>
      </c>
      <c r="N7386" t="s">
        <v>76</v>
      </c>
      <c r="O7386" t="s">
        <v>76</v>
      </c>
    </row>
    <row r="7387" spans="4:15" x14ac:dyDescent="0.25">
      <c r="D7387" s="1"/>
      <c r="J7387">
        <v>2015</v>
      </c>
      <c r="K7387">
        <v>304</v>
      </c>
      <c r="L7387" t="s">
        <v>76</v>
      </c>
      <c r="M7387" t="s">
        <v>76</v>
      </c>
      <c r="N7387" t="s">
        <v>76</v>
      </c>
      <c r="O7387" t="s">
        <v>76</v>
      </c>
    </row>
    <row r="7388" spans="4:15" x14ac:dyDescent="0.25">
      <c r="D7388" s="1"/>
      <c r="J7388">
        <v>2016</v>
      </c>
      <c r="K7388">
        <v>304</v>
      </c>
      <c r="L7388" t="s">
        <v>76</v>
      </c>
      <c r="M7388" t="s">
        <v>76</v>
      </c>
      <c r="N7388" t="s">
        <v>76</v>
      </c>
      <c r="O7388" t="s">
        <v>76</v>
      </c>
    </row>
    <row r="7389" spans="4:15" x14ac:dyDescent="0.25">
      <c r="D7389" s="1"/>
      <c r="J7389">
        <v>2017</v>
      </c>
      <c r="K7389">
        <v>304</v>
      </c>
      <c r="L7389" t="s">
        <v>76</v>
      </c>
      <c r="M7389" t="s">
        <v>76</v>
      </c>
      <c r="N7389" t="s">
        <v>76</v>
      </c>
      <c r="O7389" t="s">
        <v>76</v>
      </c>
    </row>
    <row r="7390" spans="4:15" x14ac:dyDescent="0.25">
      <c r="D7390" s="1"/>
      <c r="J7390">
        <v>2018</v>
      </c>
      <c r="K7390">
        <v>304</v>
      </c>
      <c r="L7390" t="s">
        <v>76</v>
      </c>
      <c r="M7390" t="s">
        <v>76</v>
      </c>
      <c r="N7390" t="s">
        <v>76</v>
      </c>
      <c r="O7390" t="s">
        <v>76</v>
      </c>
    </row>
    <row r="7391" spans="4:15" x14ac:dyDescent="0.25">
      <c r="D7391" s="1"/>
      <c r="J7391">
        <v>2019</v>
      </c>
      <c r="K7391">
        <v>304</v>
      </c>
      <c r="L7391" t="s">
        <v>76</v>
      </c>
      <c r="M7391" t="s">
        <v>76</v>
      </c>
      <c r="N7391" t="s">
        <v>76</v>
      </c>
      <c r="O7391" t="s">
        <v>76</v>
      </c>
    </row>
    <row r="7392" spans="4:15" x14ac:dyDescent="0.25">
      <c r="D7392" s="1"/>
      <c r="J7392">
        <v>2020</v>
      </c>
      <c r="K7392">
        <v>304</v>
      </c>
      <c r="L7392" t="s">
        <v>76</v>
      </c>
      <c r="M7392" t="s">
        <v>76</v>
      </c>
      <c r="N7392" t="s">
        <v>76</v>
      </c>
      <c r="O7392" t="s">
        <v>76</v>
      </c>
    </row>
    <row r="7393" spans="4:15" x14ac:dyDescent="0.25">
      <c r="D7393" s="1"/>
      <c r="J7393">
        <v>2021</v>
      </c>
      <c r="K7393">
        <v>304</v>
      </c>
      <c r="L7393" t="s">
        <v>76</v>
      </c>
      <c r="M7393" t="s">
        <v>76</v>
      </c>
      <c r="N7393" t="s">
        <v>76</v>
      </c>
      <c r="O7393" t="s">
        <v>76</v>
      </c>
    </row>
    <row r="7394" spans="4:15" x14ac:dyDescent="0.25">
      <c r="D7394" s="1"/>
      <c r="J7394">
        <v>1971</v>
      </c>
      <c r="K7394">
        <v>305</v>
      </c>
      <c r="L7394" t="s">
        <v>76</v>
      </c>
      <c r="M7394" t="s">
        <v>76</v>
      </c>
      <c r="N7394" t="s">
        <v>76</v>
      </c>
      <c r="O7394" t="s">
        <v>76</v>
      </c>
    </row>
    <row r="7395" spans="4:15" x14ac:dyDescent="0.25">
      <c r="D7395" s="1"/>
      <c r="J7395">
        <v>1972</v>
      </c>
      <c r="K7395">
        <v>305</v>
      </c>
      <c r="L7395" t="s">
        <v>76</v>
      </c>
      <c r="M7395" t="s">
        <v>76</v>
      </c>
      <c r="N7395" t="s">
        <v>76</v>
      </c>
      <c r="O7395" t="s">
        <v>76</v>
      </c>
    </row>
    <row r="7396" spans="4:15" x14ac:dyDescent="0.25">
      <c r="D7396" s="1"/>
      <c r="J7396">
        <v>1973</v>
      </c>
      <c r="K7396">
        <v>305</v>
      </c>
      <c r="L7396" t="s">
        <v>76</v>
      </c>
      <c r="M7396" t="s">
        <v>76</v>
      </c>
      <c r="N7396" t="s">
        <v>76</v>
      </c>
      <c r="O7396" t="s">
        <v>76</v>
      </c>
    </row>
    <row r="7397" spans="4:15" x14ac:dyDescent="0.25">
      <c r="D7397" s="1"/>
      <c r="J7397">
        <v>1974</v>
      </c>
      <c r="K7397">
        <v>305</v>
      </c>
      <c r="L7397" t="s">
        <v>76</v>
      </c>
      <c r="M7397" t="s">
        <v>76</v>
      </c>
      <c r="N7397" t="s">
        <v>76</v>
      </c>
      <c r="O7397" t="s">
        <v>76</v>
      </c>
    </row>
    <row r="7398" spans="4:15" x14ac:dyDescent="0.25">
      <c r="D7398" s="1"/>
      <c r="J7398">
        <v>1975</v>
      </c>
      <c r="K7398">
        <v>305</v>
      </c>
      <c r="L7398" s="1">
        <v>27699</v>
      </c>
      <c r="M7398">
        <v>0</v>
      </c>
      <c r="N7398">
        <v>1975</v>
      </c>
      <c r="O7398">
        <v>41520</v>
      </c>
    </row>
    <row r="7399" spans="4:15" x14ac:dyDescent="0.25">
      <c r="D7399" s="1"/>
      <c r="J7399">
        <v>1976</v>
      </c>
      <c r="K7399">
        <v>305</v>
      </c>
      <c r="L7399" t="s">
        <v>76</v>
      </c>
      <c r="M7399" t="s">
        <v>76</v>
      </c>
      <c r="N7399" t="s">
        <v>76</v>
      </c>
      <c r="O7399" t="s">
        <v>76</v>
      </c>
    </row>
    <row r="7400" spans="4:15" x14ac:dyDescent="0.25">
      <c r="D7400" s="1"/>
      <c r="J7400">
        <v>1977</v>
      </c>
      <c r="K7400">
        <v>305</v>
      </c>
      <c r="L7400" t="s">
        <v>76</v>
      </c>
      <c r="M7400" t="s">
        <v>76</v>
      </c>
      <c r="N7400" t="s">
        <v>76</v>
      </c>
      <c r="O7400" t="s">
        <v>76</v>
      </c>
    </row>
    <row r="7401" spans="4:15" x14ac:dyDescent="0.25">
      <c r="D7401" s="1"/>
      <c r="J7401">
        <v>1978</v>
      </c>
      <c r="K7401">
        <v>305</v>
      </c>
      <c r="L7401" s="1">
        <v>28795</v>
      </c>
      <c r="M7401">
        <v>0</v>
      </c>
      <c r="N7401">
        <v>1978</v>
      </c>
      <c r="O7401">
        <v>67528</v>
      </c>
    </row>
    <row r="7402" spans="4:15" x14ac:dyDescent="0.25">
      <c r="D7402" s="1"/>
      <c r="J7402">
        <v>1979</v>
      </c>
      <c r="K7402">
        <v>305</v>
      </c>
      <c r="L7402" s="1">
        <v>29160</v>
      </c>
      <c r="M7402">
        <v>6</v>
      </c>
      <c r="N7402">
        <v>1979</v>
      </c>
      <c r="O7402">
        <v>79621</v>
      </c>
    </row>
    <row r="7403" spans="4:15" x14ac:dyDescent="0.25">
      <c r="D7403" s="1"/>
      <c r="J7403">
        <v>1980</v>
      </c>
      <c r="K7403">
        <v>305</v>
      </c>
      <c r="L7403" t="s">
        <v>76</v>
      </c>
      <c r="M7403" t="s">
        <v>76</v>
      </c>
      <c r="N7403" t="s">
        <v>76</v>
      </c>
      <c r="O7403" t="s">
        <v>76</v>
      </c>
    </row>
    <row r="7404" spans="4:15" x14ac:dyDescent="0.25">
      <c r="D7404" s="1"/>
      <c r="J7404">
        <v>1981</v>
      </c>
      <c r="K7404">
        <v>305</v>
      </c>
      <c r="L7404" t="s">
        <v>76</v>
      </c>
      <c r="M7404" t="s">
        <v>76</v>
      </c>
      <c r="N7404" t="s">
        <v>76</v>
      </c>
      <c r="O7404" t="s">
        <v>76</v>
      </c>
    </row>
    <row r="7405" spans="4:15" x14ac:dyDescent="0.25">
      <c r="D7405" s="1"/>
      <c r="J7405">
        <v>1982</v>
      </c>
      <c r="K7405">
        <v>305</v>
      </c>
      <c r="L7405" t="s">
        <v>76</v>
      </c>
      <c r="M7405" t="s">
        <v>76</v>
      </c>
      <c r="N7405" t="s">
        <v>76</v>
      </c>
      <c r="O7405" t="s">
        <v>76</v>
      </c>
    </row>
    <row r="7406" spans="4:15" x14ac:dyDescent="0.25">
      <c r="D7406" s="1"/>
      <c r="J7406">
        <v>1983</v>
      </c>
      <c r="K7406">
        <v>305</v>
      </c>
      <c r="L7406" s="1">
        <v>30621</v>
      </c>
      <c r="M7406">
        <v>0</v>
      </c>
      <c r="N7406">
        <v>1983</v>
      </c>
      <c r="O7406">
        <v>133912</v>
      </c>
    </row>
    <row r="7407" spans="4:15" x14ac:dyDescent="0.25">
      <c r="D7407" s="1"/>
      <c r="J7407">
        <v>1984</v>
      </c>
      <c r="K7407">
        <v>305</v>
      </c>
      <c r="L7407" t="s">
        <v>76</v>
      </c>
      <c r="M7407" t="s">
        <v>76</v>
      </c>
      <c r="N7407" t="s">
        <v>76</v>
      </c>
      <c r="O7407" t="s">
        <v>76</v>
      </c>
    </row>
    <row r="7408" spans="4:15" x14ac:dyDescent="0.25">
      <c r="D7408" s="1"/>
      <c r="J7408">
        <v>1985</v>
      </c>
      <c r="K7408">
        <v>305</v>
      </c>
      <c r="L7408" t="s">
        <v>76</v>
      </c>
      <c r="M7408" t="s">
        <v>76</v>
      </c>
      <c r="N7408" t="s">
        <v>76</v>
      </c>
      <c r="O7408" t="s">
        <v>76</v>
      </c>
    </row>
    <row r="7409" spans="4:15" x14ac:dyDescent="0.25">
      <c r="D7409" s="1"/>
      <c r="J7409">
        <v>1986</v>
      </c>
      <c r="K7409">
        <v>305</v>
      </c>
      <c r="L7409" s="1">
        <v>31717</v>
      </c>
      <c r="M7409">
        <v>6</v>
      </c>
      <c r="N7409">
        <v>1986</v>
      </c>
      <c r="O7409">
        <v>23714</v>
      </c>
    </row>
    <row r="7410" spans="4:15" x14ac:dyDescent="0.25">
      <c r="D7410" s="1"/>
      <c r="J7410">
        <v>1987</v>
      </c>
      <c r="K7410">
        <v>305</v>
      </c>
      <c r="L7410" s="1">
        <v>32082</v>
      </c>
      <c r="M7410">
        <v>5</v>
      </c>
      <c r="N7410">
        <v>1987</v>
      </c>
      <c r="O7410">
        <v>48778</v>
      </c>
    </row>
    <row r="7411" spans="4:15" x14ac:dyDescent="0.25">
      <c r="D7411" s="1"/>
      <c r="J7411">
        <v>1988</v>
      </c>
      <c r="K7411">
        <v>305</v>
      </c>
      <c r="L7411" s="1">
        <v>32447</v>
      </c>
      <c r="M7411">
        <v>20</v>
      </c>
      <c r="N7411">
        <v>1988</v>
      </c>
      <c r="O7411">
        <v>27513</v>
      </c>
    </row>
    <row r="7412" spans="4:15" x14ac:dyDescent="0.25">
      <c r="D7412" s="1"/>
      <c r="J7412">
        <v>1989</v>
      </c>
      <c r="K7412">
        <v>305</v>
      </c>
      <c r="L7412" t="s">
        <v>76</v>
      </c>
      <c r="M7412" t="s">
        <v>76</v>
      </c>
      <c r="N7412" t="s">
        <v>76</v>
      </c>
      <c r="O7412" t="s">
        <v>76</v>
      </c>
    </row>
    <row r="7413" spans="4:15" x14ac:dyDescent="0.25">
      <c r="D7413" s="1"/>
      <c r="J7413">
        <v>1990</v>
      </c>
      <c r="K7413">
        <v>305</v>
      </c>
      <c r="L7413" s="1">
        <v>33178</v>
      </c>
      <c r="M7413">
        <v>12</v>
      </c>
      <c r="N7413">
        <v>1990</v>
      </c>
      <c r="O7413">
        <v>60146</v>
      </c>
    </row>
    <row r="7414" spans="4:15" x14ac:dyDescent="0.25">
      <c r="D7414" s="1"/>
      <c r="J7414">
        <v>1991</v>
      </c>
      <c r="K7414">
        <v>305</v>
      </c>
      <c r="L7414" t="s">
        <v>76</v>
      </c>
      <c r="M7414" t="s">
        <v>76</v>
      </c>
      <c r="N7414" t="s">
        <v>76</v>
      </c>
      <c r="O7414" t="s">
        <v>76</v>
      </c>
    </row>
    <row r="7415" spans="4:15" x14ac:dyDescent="0.25">
      <c r="D7415" s="1"/>
      <c r="J7415">
        <v>1992</v>
      </c>
      <c r="K7415">
        <v>305</v>
      </c>
      <c r="L7415" t="s">
        <v>76</v>
      </c>
      <c r="M7415" t="s">
        <v>76</v>
      </c>
      <c r="N7415" t="s">
        <v>76</v>
      </c>
      <c r="O7415" t="s">
        <v>76</v>
      </c>
    </row>
    <row r="7416" spans="4:15" x14ac:dyDescent="0.25">
      <c r="D7416" s="1"/>
      <c r="J7416">
        <v>1993</v>
      </c>
      <c r="K7416">
        <v>305</v>
      </c>
      <c r="L7416" t="s">
        <v>76</v>
      </c>
      <c r="M7416" t="s">
        <v>76</v>
      </c>
      <c r="N7416" t="s">
        <v>76</v>
      </c>
      <c r="O7416" t="s">
        <v>76</v>
      </c>
    </row>
    <row r="7417" spans="4:15" x14ac:dyDescent="0.25">
      <c r="D7417" s="1"/>
      <c r="J7417">
        <v>1994</v>
      </c>
      <c r="K7417">
        <v>305</v>
      </c>
      <c r="L7417" t="s">
        <v>76</v>
      </c>
      <c r="M7417" t="s">
        <v>76</v>
      </c>
      <c r="N7417" t="s">
        <v>76</v>
      </c>
      <c r="O7417" t="s">
        <v>76</v>
      </c>
    </row>
    <row r="7418" spans="4:15" x14ac:dyDescent="0.25">
      <c r="D7418" s="1"/>
      <c r="J7418">
        <v>1995</v>
      </c>
      <c r="K7418">
        <v>305</v>
      </c>
      <c r="L7418" t="s">
        <v>76</v>
      </c>
      <c r="M7418" t="s">
        <v>76</v>
      </c>
      <c r="N7418" t="s">
        <v>76</v>
      </c>
      <c r="O7418" t="s">
        <v>76</v>
      </c>
    </row>
    <row r="7419" spans="4:15" x14ac:dyDescent="0.25">
      <c r="D7419" s="1"/>
      <c r="J7419">
        <v>1999</v>
      </c>
      <c r="K7419">
        <v>305</v>
      </c>
      <c r="L7419" t="s">
        <v>76</v>
      </c>
      <c r="M7419" t="s">
        <v>76</v>
      </c>
      <c r="N7419" t="s">
        <v>76</v>
      </c>
      <c r="O7419" t="s">
        <v>76</v>
      </c>
    </row>
    <row r="7420" spans="4:15" x14ac:dyDescent="0.25">
      <c r="D7420" s="1"/>
      <c r="J7420">
        <v>2000</v>
      </c>
      <c r="K7420">
        <v>305</v>
      </c>
      <c r="L7420" t="s">
        <v>76</v>
      </c>
      <c r="M7420" t="s">
        <v>76</v>
      </c>
      <c r="N7420" t="s">
        <v>76</v>
      </c>
      <c r="O7420" t="s">
        <v>76</v>
      </c>
    </row>
    <row r="7421" spans="4:15" x14ac:dyDescent="0.25">
      <c r="D7421" s="1"/>
      <c r="J7421">
        <v>2001</v>
      </c>
      <c r="K7421">
        <v>305</v>
      </c>
      <c r="L7421" t="s">
        <v>76</v>
      </c>
      <c r="M7421" t="s">
        <v>76</v>
      </c>
      <c r="N7421" t="s">
        <v>76</v>
      </c>
      <c r="O7421" t="s">
        <v>76</v>
      </c>
    </row>
    <row r="7422" spans="4:15" x14ac:dyDescent="0.25">
      <c r="D7422" s="1"/>
      <c r="J7422">
        <v>2002</v>
      </c>
      <c r="K7422">
        <v>305</v>
      </c>
      <c r="L7422" t="s">
        <v>76</v>
      </c>
      <c r="M7422" t="s">
        <v>76</v>
      </c>
      <c r="N7422" t="s">
        <v>76</v>
      </c>
      <c r="O7422" t="s">
        <v>76</v>
      </c>
    </row>
    <row r="7423" spans="4:15" x14ac:dyDescent="0.25">
      <c r="D7423" s="1"/>
      <c r="J7423">
        <v>2003</v>
      </c>
      <c r="K7423">
        <v>305</v>
      </c>
      <c r="L7423" t="s">
        <v>76</v>
      </c>
      <c r="M7423" t="s">
        <v>76</v>
      </c>
      <c r="N7423" t="s">
        <v>76</v>
      </c>
      <c r="O7423" t="s">
        <v>76</v>
      </c>
    </row>
    <row r="7424" spans="4:15" x14ac:dyDescent="0.25">
      <c r="D7424" s="1"/>
      <c r="J7424">
        <v>2004</v>
      </c>
      <c r="K7424">
        <v>305</v>
      </c>
      <c r="L7424" t="s">
        <v>76</v>
      </c>
      <c r="M7424" t="s">
        <v>76</v>
      </c>
      <c r="N7424" t="s">
        <v>76</v>
      </c>
      <c r="O7424" t="s">
        <v>76</v>
      </c>
    </row>
    <row r="7425" spans="4:15" x14ac:dyDescent="0.25">
      <c r="D7425" s="1"/>
      <c r="J7425">
        <v>2005</v>
      </c>
      <c r="K7425">
        <v>305</v>
      </c>
      <c r="L7425" t="s">
        <v>76</v>
      </c>
      <c r="M7425" t="s">
        <v>76</v>
      </c>
      <c r="N7425" t="s">
        <v>76</v>
      </c>
      <c r="O7425" t="s">
        <v>76</v>
      </c>
    </row>
    <row r="7426" spans="4:15" x14ac:dyDescent="0.25">
      <c r="D7426" s="1"/>
      <c r="J7426">
        <v>2006</v>
      </c>
      <c r="K7426">
        <v>305</v>
      </c>
      <c r="L7426" t="s">
        <v>76</v>
      </c>
      <c r="M7426" t="s">
        <v>76</v>
      </c>
      <c r="N7426" t="s">
        <v>76</v>
      </c>
      <c r="O7426" t="s">
        <v>76</v>
      </c>
    </row>
    <row r="7427" spans="4:15" x14ac:dyDescent="0.25">
      <c r="D7427" s="1"/>
      <c r="J7427">
        <v>2007</v>
      </c>
      <c r="K7427">
        <v>305</v>
      </c>
      <c r="L7427" t="s">
        <v>76</v>
      </c>
      <c r="M7427" t="s">
        <v>76</v>
      </c>
      <c r="N7427" t="s">
        <v>76</v>
      </c>
      <c r="O7427" t="s">
        <v>76</v>
      </c>
    </row>
    <row r="7428" spans="4:15" x14ac:dyDescent="0.25">
      <c r="D7428" s="1"/>
      <c r="J7428">
        <v>2008</v>
      </c>
      <c r="K7428">
        <v>305</v>
      </c>
      <c r="L7428" t="s">
        <v>76</v>
      </c>
      <c r="M7428" t="s">
        <v>76</v>
      </c>
      <c r="N7428" t="s">
        <v>76</v>
      </c>
      <c r="O7428" t="s">
        <v>76</v>
      </c>
    </row>
    <row r="7429" spans="4:15" x14ac:dyDescent="0.25">
      <c r="D7429" s="1"/>
      <c r="J7429">
        <v>2009</v>
      </c>
      <c r="K7429">
        <v>305</v>
      </c>
      <c r="L7429" t="s">
        <v>76</v>
      </c>
      <c r="M7429" t="s">
        <v>76</v>
      </c>
      <c r="N7429" t="s">
        <v>76</v>
      </c>
      <c r="O7429" t="s">
        <v>76</v>
      </c>
    </row>
    <row r="7430" spans="4:15" x14ac:dyDescent="0.25">
      <c r="D7430" s="1"/>
      <c r="J7430">
        <v>2010</v>
      </c>
      <c r="K7430">
        <v>305</v>
      </c>
      <c r="L7430" t="s">
        <v>76</v>
      </c>
      <c r="M7430" t="s">
        <v>76</v>
      </c>
      <c r="N7430" t="s">
        <v>76</v>
      </c>
      <c r="O7430" t="s">
        <v>76</v>
      </c>
    </row>
    <row r="7431" spans="4:15" x14ac:dyDescent="0.25">
      <c r="D7431" s="1"/>
      <c r="J7431">
        <v>2011</v>
      </c>
      <c r="K7431">
        <v>305</v>
      </c>
      <c r="L7431" t="s">
        <v>76</v>
      </c>
      <c r="M7431" t="s">
        <v>76</v>
      </c>
      <c r="N7431" t="s">
        <v>76</v>
      </c>
      <c r="O7431" t="s">
        <v>76</v>
      </c>
    </row>
    <row r="7432" spans="4:15" x14ac:dyDescent="0.25">
      <c r="D7432" s="1"/>
      <c r="J7432">
        <v>2012</v>
      </c>
      <c r="K7432">
        <v>305</v>
      </c>
      <c r="L7432" t="s">
        <v>76</v>
      </c>
      <c r="M7432" t="s">
        <v>76</v>
      </c>
      <c r="N7432" t="s">
        <v>76</v>
      </c>
      <c r="O7432" t="s">
        <v>76</v>
      </c>
    </row>
    <row r="7433" spans="4:15" x14ac:dyDescent="0.25">
      <c r="D7433" s="1"/>
      <c r="J7433">
        <v>2013</v>
      </c>
      <c r="K7433">
        <v>305</v>
      </c>
      <c r="L7433" t="s">
        <v>76</v>
      </c>
      <c r="M7433" t="s">
        <v>76</v>
      </c>
      <c r="N7433" t="s">
        <v>76</v>
      </c>
      <c r="O7433" t="s">
        <v>76</v>
      </c>
    </row>
    <row r="7434" spans="4:15" x14ac:dyDescent="0.25">
      <c r="D7434" s="1"/>
      <c r="J7434">
        <v>2014</v>
      </c>
      <c r="K7434">
        <v>305</v>
      </c>
      <c r="L7434" t="s">
        <v>76</v>
      </c>
      <c r="M7434" t="s">
        <v>76</v>
      </c>
      <c r="N7434" t="s">
        <v>76</v>
      </c>
      <c r="O7434" t="s">
        <v>76</v>
      </c>
    </row>
    <row r="7435" spans="4:15" x14ac:dyDescent="0.25">
      <c r="D7435" s="1"/>
      <c r="J7435">
        <v>2015</v>
      </c>
      <c r="K7435">
        <v>305</v>
      </c>
      <c r="L7435" t="s">
        <v>76</v>
      </c>
      <c r="M7435" t="s">
        <v>76</v>
      </c>
      <c r="N7435" t="s">
        <v>76</v>
      </c>
      <c r="O7435" t="s">
        <v>76</v>
      </c>
    </row>
    <row r="7436" spans="4:15" x14ac:dyDescent="0.25">
      <c r="D7436" s="1"/>
      <c r="J7436">
        <v>2016</v>
      </c>
      <c r="K7436">
        <v>305</v>
      </c>
      <c r="L7436" t="s">
        <v>76</v>
      </c>
      <c r="M7436" t="s">
        <v>76</v>
      </c>
      <c r="N7436" t="s">
        <v>76</v>
      </c>
      <c r="O7436" t="s">
        <v>76</v>
      </c>
    </row>
    <row r="7437" spans="4:15" x14ac:dyDescent="0.25">
      <c r="D7437" s="1"/>
      <c r="J7437">
        <v>2017</v>
      </c>
      <c r="K7437">
        <v>305</v>
      </c>
      <c r="L7437" t="s">
        <v>76</v>
      </c>
      <c r="M7437" t="s">
        <v>76</v>
      </c>
      <c r="N7437" t="s">
        <v>76</v>
      </c>
      <c r="O7437" t="s">
        <v>76</v>
      </c>
    </row>
    <row r="7438" spans="4:15" x14ac:dyDescent="0.25">
      <c r="D7438" s="1"/>
      <c r="J7438">
        <v>2018</v>
      </c>
      <c r="K7438">
        <v>305</v>
      </c>
      <c r="L7438" t="s">
        <v>76</v>
      </c>
      <c r="M7438" t="s">
        <v>76</v>
      </c>
      <c r="N7438" t="s">
        <v>76</v>
      </c>
      <c r="O7438" t="s">
        <v>76</v>
      </c>
    </row>
    <row r="7439" spans="4:15" x14ac:dyDescent="0.25">
      <c r="D7439" s="1"/>
      <c r="J7439">
        <v>2019</v>
      </c>
      <c r="K7439">
        <v>305</v>
      </c>
      <c r="L7439" t="s">
        <v>76</v>
      </c>
      <c r="M7439" t="s">
        <v>76</v>
      </c>
      <c r="N7439" t="s">
        <v>76</v>
      </c>
      <c r="O7439" t="s">
        <v>76</v>
      </c>
    </row>
    <row r="7440" spans="4:15" x14ac:dyDescent="0.25">
      <c r="D7440" s="1"/>
      <c r="J7440">
        <v>2020</v>
      </c>
      <c r="K7440">
        <v>305</v>
      </c>
      <c r="L7440" t="s">
        <v>76</v>
      </c>
      <c r="M7440" t="s">
        <v>76</v>
      </c>
      <c r="N7440" t="s">
        <v>76</v>
      </c>
      <c r="O7440" t="s">
        <v>76</v>
      </c>
    </row>
    <row r="7441" spans="4:15" x14ac:dyDescent="0.25">
      <c r="D7441" s="1"/>
      <c r="J7441">
        <v>2021</v>
      </c>
      <c r="K7441">
        <v>305</v>
      </c>
      <c r="L7441" t="s">
        <v>76</v>
      </c>
      <c r="M7441" t="s">
        <v>76</v>
      </c>
      <c r="N7441" t="s">
        <v>76</v>
      </c>
      <c r="O7441" t="s">
        <v>76</v>
      </c>
    </row>
    <row r="7442" spans="4:15" x14ac:dyDescent="0.25">
      <c r="D7442" s="1"/>
      <c r="J7442">
        <v>1971</v>
      </c>
      <c r="K7442">
        <v>306</v>
      </c>
      <c r="L7442" t="s">
        <v>76</v>
      </c>
      <c r="M7442" t="s">
        <v>76</v>
      </c>
      <c r="N7442" t="s">
        <v>76</v>
      </c>
      <c r="O7442" t="s">
        <v>76</v>
      </c>
    </row>
    <row r="7443" spans="4:15" x14ac:dyDescent="0.25">
      <c r="D7443" s="1"/>
      <c r="J7443">
        <v>1972</v>
      </c>
      <c r="K7443">
        <v>306</v>
      </c>
      <c r="L7443" t="s">
        <v>76</v>
      </c>
      <c r="M7443" t="s">
        <v>76</v>
      </c>
      <c r="N7443" t="s">
        <v>76</v>
      </c>
      <c r="O7443" t="s">
        <v>76</v>
      </c>
    </row>
    <row r="7444" spans="4:15" x14ac:dyDescent="0.25">
      <c r="D7444" s="1"/>
      <c r="J7444">
        <v>1973</v>
      </c>
      <c r="K7444">
        <v>306</v>
      </c>
      <c r="L7444" t="s">
        <v>76</v>
      </c>
      <c r="M7444" t="s">
        <v>76</v>
      </c>
      <c r="N7444" t="s">
        <v>76</v>
      </c>
      <c r="O7444" t="s">
        <v>76</v>
      </c>
    </row>
    <row r="7445" spans="4:15" x14ac:dyDescent="0.25">
      <c r="D7445" s="1"/>
      <c r="J7445">
        <v>1974</v>
      </c>
      <c r="K7445">
        <v>306</v>
      </c>
      <c r="L7445" t="s">
        <v>76</v>
      </c>
      <c r="M7445" t="s">
        <v>76</v>
      </c>
      <c r="N7445" t="s">
        <v>76</v>
      </c>
      <c r="O7445" t="s">
        <v>76</v>
      </c>
    </row>
    <row r="7446" spans="4:15" x14ac:dyDescent="0.25">
      <c r="D7446" s="1"/>
      <c r="J7446">
        <v>1975</v>
      </c>
      <c r="K7446">
        <v>306</v>
      </c>
      <c r="L7446" s="1">
        <v>27700</v>
      </c>
      <c r="M7446">
        <v>0</v>
      </c>
      <c r="N7446">
        <v>1975</v>
      </c>
      <c r="O7446">
        <v>41520</v>
      </c>
    </row>
    <row r="7447" spans="4:15" x14ac:dyDescent="0.25">
      <c r="D7447" s="1"/>
      <c r="J7447">
        <v>1976</v>
      </c>
      <c r="K7447">
        <v>306</v>
      </c>
      <c r="L7447" t="s">
        <v>76</v>
      </c>
      <c r="M7447" t="s">
        <v>76</v>
      </c>
      <c r="N7447" t="s">
        <v>76</v>
      </c>
      <c r="O7447" t="s">
        <v>76</v>
      </c>
    </row>
    <row r="7448" spans="4:15" x14ac:dyDescent="0.25">
      <c r="D7448" s="1"/>
      <c r="J7448">
        <v>1977</v>
      </c>
      <c r="K7448">
        <v>306</v>
      </c>
      <c r="L7448" t="s">
        <v>76</v>
      </c>
      <c r="M7448" t="s">
        <v>76</v>
      </c>
      <c r="N7448" t="s">
        <v>76</v>
      </c>
      <c r="O7448" t="s">
        <v>76</v>
      </c>
    </row>
    <row r="7449" spans="4:15" x14ac:dyDescent="0.25">
      <c r="D7449" s="1"/>
      <c r="J7449">
        <v>1978</v>
      </c>
      <c r="K7449">
        <v>306</v>
      </c>
      <c r="L7449" s="1">
        <v>28796</v>
      </c>
      <c r="M7449">
        <v>0</v>
      </c>
      <c r="N7449">
        <v>1978</v>
      </c>
      <c r="O7449">
        <v>67528</v>
      </c>
    </row>
    <row r="7450" spans="4:15" x14ac:dyDescent="0.25">
      <c r="D7450" s="1"/>
      <c r="J7450">
        <v>1979</v>
      </c>
      <c r="K7450">
        <v>306</v>
      </c>
      <c r="L7450" s="1">
        <v>29161</v>
      </c>
      <c r="M7450">
        <v>0</v>
      </c>
      <c r="N7450">
        <v>1979</v>
      </c>
      <c r="O7450">
        <v>79621</v>
      </c>
    </row>
    <row r="7451" spans="4:15" x14ac:dyDescent="0.25">
      <c r="D7451" s="1"/>
      <c r="J7451">
        <v>1980</v>
      </c>
      <c r="K7451">
        <v>306</v>
      </c>
      <c r="L7451" t="s">
        <v>76</v>
      </c>
      <c r="M7451" t="s">
        <v>76</v>
      </c>
      <c r="N7451" t="s">
        <v>76</v>
      </c>
      <c r="O7451" t="s">
        <v>76</v>
      </c>
    </row>
    <row r="7452" spans="4:15" x14ac:dyDescent="0.25">
      <c r="D7452" s="1"/>
      <c r="J7452">
        <v>1981</v>
      </c>
      <c r="K7452">
        <v>306</v>
      </c>
      <c r="L7452" t="s">
        <v>76</v>
      </c>
      <c r="M7452" t="s">
        <v>76</v>
      </c>
      <c r="N7452" t="s">
        <v>76</v>
      </c>
      <c r="O7452" t="s">
        <v>76</v>
      </c>
    </row>
    <row r="7453" spans="4:15" x14ac:dyDescent="0.25">
      <c r="D7453" s="1"/>
      <c r="J7453">
        <v>1982</v>
      </c>
      <c r="K7453">
        <v>306</v>
      </c>
      <c r="L7453" t="s">
        <v>76</v>
      </c>
      <c r="M7453" t="s">
        <v>76</v>
      </c>
      <c r="N7453" t="s">
        <v>76</v>
      </c>
      <c r="O7453" t="s">
        <v>76</v>
      </c>
    </row>
    <row r="7454" spans="4:15" x14ac:dyDescent="0.25">
      <c r="D7454" s="1"/>
      <c r="J7454">
        <v>1983</v>
      </c>
      <c r="K7454">
        <v>306</v>
      </c>
      <c r="L7454" s="1">
        <v>30622</v>
      </c>
      <c r="M7454">
        <v>0</v>
      </c>
      <c r="N7454">
        <v>1983</v>
      </c>
      <c r="O7454">
        <v>133912</v>
      </c>
    </row>
    <row r="7455" spans="4:15" x14ac:dyDescent="0.25">
      <c r="D7455" s="1"/>
      <c r="J7455">
        <v>1984</v>
      </c>
      <c r="K7455">
        <v>306</v>
      </c>
      <c r="L7455" t="s">
        <v>76</v>
      </c>
      <c r="M7455" t="s">
        <v>76</v>
      </c>
      <c r="N7455" t="s">
        <v>76</v>
      </c>
      <c r="O7455" t="s">
        <v>76</v>
      </c>
    </row>
    <row r="7456" spans="4:15" x14ac:dyDescent="0.25">
      <c r="D7456" s="1"/>
      <c r="J7456">
        <v>1985</v>
      </c>
      <c r="K7456">
        <v>306</v>
      </c>
      <c r="L7456" t="s">
        <v>76</v>
      </c>
      <c r="M7456" t="s">
        <v>76</v>
      </c>
      <c r="N7456" t="s">
        <v>76</v>
      </c>
      <c r="O7456" t="s">
        <v>76</v>
      </c>
    </row>
    <row r="7457" spans="4:15" x14ac:dyDescent="0.25">
      <c r="D7457" s="1"/>
      <c r="J7457">
        <v>1986</v>
      </c>
      <c r="K7457">
        <v>306</v>
      </c>
      <c r="L7457" s="1">
        <v>31718</v>
      </c>
      <c r="M7457">
        <v>8</v>
      </c>
      <c r="N7457">
        <v>1986</v>
      </c>
      <c r="O7457">
        <v>23722</v>
      </c>
    </row>
    <row r="7458" spans="4:15" x14ac:dyDescent="0.25">
      <c r="D7458" s="1"/>
      <c r="J7458">
        <v>1987</v>
      </c>
      <c r="K7458">
        <v>306</v>
      </c>
      <c r="L7458" s="1">
        <v>32083</v>
      </c>
      <c r="M7458">
        <v>6</v>
      </c>
      <c r="N7458">
        <v>1987</v>
      </c>
      <c r="O7458">
        <v>48784</v>
      </c>
    </row>
    <row r="7459" spans="4:15" x14ac:dyDescent="0.25">
      <c r="D7459" s="1"/>
      <c r="J7459">
        <v>1988</v>
      </c>
      <c r="K7459">
        <v>306</v>
      </c>
      <c r="L7459" s="1">
        <v>32448</v>
      </c>
      <c r="M7459">
        <v>36</v>
      </c>
      <c r="N7459">
        <v>1988</v>
      </c>
      <c r="O7459">
        <v>27549</v>
      </c>
    </row>
    <row r="7460" spans="4:15" x14ac:dyDescent="0.25">
      <c r="D7460" s="1"/>
      <c r="J7460">
        <v>1989</v>
      </c>
      <c r="K7460">
        <v>306</v>
      </c>
      <c r="L7460" t="s">
        <v>76</v>
      </c>
      <c r="M7460" t="s">
        <v>76</v>
      </c>
      <c r="N7460" t="s">
        <v>76</v>
      </c>
      <c r="O7460" t="s">
        <v>76</v>
      </c>
    </row>
    <row r="7461" spans="4:15" x14ac:dyDescent="0.25">
      <c r="D7461" s="1"/>
      <c r="J7461">
        <v>1990</v>
      </c>
      <c r="K7461">
        <v>306</v>
      </c>
      <c r="L7461" s="1">
        <v>33179</v>
      </c>
      <c r="M7461">
        <v>13</v>
      </c>
      <c r="N7461">
        <v>1990</v>
      </c>
      <c r="O7461">
        <v>60159</v>
      </c>
    </row>
    <row r="7462" spans="4:15" x14ac:dyDescent="0.25">
      <c r="D7462" s="1"/>
      <c r="J7462">
        <v>1991</v>
      </c>
      <c r="K7462">
        <v>306</v>
      </c>
      <c r="L7462" t="s">
        <v>76</v>
      </c>
      <c r="M7462" t="s">
        <v>76</v>
      </c>
      <c r="N7462" t="s">
        <v>76</v>
      </c>
      <c r="O7462" t="s">
        <v>76</v>
      </c>
    </row>
    <row r="7463" spans="4:15" x14ac:dyDescent="0.25">
      <c r="D7463" s="1"/>
      <c r="J7463">
        <v>1992</v>
      </c>
      <c r="K7463">
        <v>306</v>
      </c>
      <c r="L7463" t="s">
        <v>76</v>
      </c>
      <c r="M7463" t="s">
        <v>76</v>
      </c>
      <c r="N7463" t="s">
        <v>76</v>
      </c>
      <c r="O7463" t="s">
        <v>76</v>
      </c>
    </row>
    <row r="7464" spans="4:15" x14ac:dyDescent="0.25">
      <c r="D7464" s="1"/>
      <c r="J7464">
        <v>1993</v>
      </c>
      <c r="K7464">
        <v>306</v>
      </c>
      <c r="L7464" t="s">
        <v>76</v>
      </c>
      <c r="M7464" t="s">
        <v>76</v>
      </c>
      <c r="N7464" t="s">
        <v>76</v>
      </c>
      <c r="O7464" t="s">
        <v>76</v>
      </c>
    </row>
    <row r="7465" spans="4:15" x14ac:dyDescent="0.25">
      <c r="D7465" s="1"/>
      <c r="J7465">
        <v>1994</v>
      </c>
      <c r="K7465">
        <v>306</v>
      </c>
      <c r="L7465" t="s">
        <v>76</v>
      </c>
      <c r="M7465" t="s">
        <v>76</v>
      </c>
      <c r="N7465" t="s">
        <v>76</v>
      </c>
      <c r="O7465" t="s">
        <v>76</v>
      </c>
    </row>
    <row r="7466" spans="4:15" x14ac:dyDescent="0.25">
      <c r="D7466" s="1"/>
      <c r="J7466">
        <v>1995</v>
      </c>
      <c r="K7466">
        <v>306</v>
      </c>
      <c r="L7466" t="s">
        <v>76</v>
      </c>
      <c r="M7466" t="s">
        <v>76</v>
      </c>
      <c r="N7466" t="s">
        <v>76</v>
      </c>
      <c r="O7466" t="s">
        <v>76</v>
      </c>
    </row>
    <row r="7467" spans="4:15" x14ac:dyDescent="0.25">
      <c r="D7467" s="1"/>
      <c r="J7467">
        <v>1999</v>
      </c>
      <c r="K7467">
        <v>306</v>
      </c>
      <c r="L7467" t="s">
        <v>76</v>
      </c>
      <c r="M7467" t="s">
        <v>76</v>
      </c>
      <c r="N7467" t="s">
        <v>76</v>
      </c>
      <c r="O7467" t="s">
        <v>76</v>
      </c>
    </row>
    <row r="7468" spans="4:15" x14ac:dyDescent="0.25">
      <c r="D7468" s="1"/>
      <c r="J7468">
        <v>2000</v>
      </c>
      <c r="K7468">
        <v>306</v>
      </c>
      <c r="L7468" t="s">
        <v>76</v>
      </c>
      <c r="M7468" t="s">
        <v>76</v>
      </c>
      <c r="N7468" t="s">
        <v>76</v>
      </c>
      <c r="O7468" t="s">
        <v>76</v>
      </c>
    </row>
    <row r="7469" spans="4:15" x14ac:dyDescent="0.25">
      <c r="D7469" s="1"/>
      <c r="J7469">
        <v>2001</v>
      </c>
      <c r="K7469">
        <v>306</v>
      </c>
      <c r="L7469" t="s">
        <v>76</v>
      </c>
      <c r="M7469" t="s">
        <v>76</v>
      </c>
      <c r="N7469" t="s">
        <v>76</v>
      </c>
      <c r="O7469" t="s">
        <v>76</v>
      </c>
    </row>
    <row r="7470" spans="4:15" x14ac:dyDescent="0.25">
      <c r="D7470" s="1"/>
      <c r="J7470">
        <v>2002</v>
      </c>
      <c r="K7470">
        <v>306</v>
      </c>
      <c r="L7470" t="s">
        <v>76</v>
      </c>
      <c r="M7470" t="s">
        <v>76</v>
      </c>
      <c r="N7470" t="s">
        <v>76</v>
      </c>
      <c r="O7470" t="s">
        <v>76</v>
      </c>
    </row>
    <row r="7471" spans="4:15" x14ac:dyDescent="0.25">
      <c r="D7471" s="1"/>
      <c r="J7471">
        <v>2003</v>
      </c>
      <c r="K7471">
        <v>306</v>
      </c>
      <c r="L7471" t="s">
        <v>76</v>
      </c>
      <c r="M7471" t="s">
        <v>76</v>
      </c>
      <c r="N7471" t="s">
        <v>76</v>
      </c>
      <c r="O7471" t="s">
        <v>76</v>
      </c>
    </row>
    <row r="7472" spans="4:15" x14ac:dyDescent="0.25">
      <c r="D7472" s="1"/>
      <c r="J7472">
        <v>2004</v>
      </c>
      <c r="K7472">
        <v>306</v>
      </c>
      <c r="L7472" t="s">
        <v>76</v>
      </c>
      <c r="M7472" t="s">
        <v>76</v>
      </c>
      <c r="N7472" t="s">
        <v>76</v>
      </c>
      <c r="O7472" t="s">
        <v>76</v>
      </c>
    </row>
    <row r="7473" spans="4:15" x14ac:dyDescent="0.25">
      <c r="D7473" s="1"/>
      <c r="J7473">
        <v>2005</v>
      </c>
      <c r="K7473">
        <v>306</v>
      </c>
      <c r="L7473" t="s">
        <v>76</v>
      </c>
      <c r="M7473" t="s">
        <v>76</v>
      </c>
      <c r="N7473" t="s">
        <v>76</v>
      </c>
      <c r="O7473" t="s">
        <v>76</v>
      </c>
    </row>
    <row r="7474" spans="4:15" x14ac:dyDescent="0.25">
      <c r="D7474" s="1"/>
      <c r="J7474">
        <v>2006</v>
      </c>
      <c r="K7474">
        <v>306</v>
      </c>
      <c r="L7474" t="s">
        <v>76</v>
      </c>
      <c r="M7474" t="s">
        <v>76</v>
      </c>
      <c r="N7474" t="s">
        <v>76</v>
      </c>
      <c r="O7474" t="s">
        <v>76</v>
      </c>
    </row>
    <row r="7475" spans="4:15" x14ac:dyDescent="0.25">
      <c r="D7475" s="1"/>
      <c r="J7475">
        <v>2007</v>
      </c>
      <c r="K7475">
        <v>306</v>
      </c>
      <c r="L7475" t="s">
        <v>76</v>
      </c>
      <c r="M7475" t="s">
        <v>76</v>
      </c>
      <c r="N7475" t="s">
        <v>76</v>
      </c>
      <c r="O7475" t="s">
        <v>76</v>
      </c>
    </row>
    <row r="7476" spans="4:15" x14ac:dyDescent="0.25">
      <c r="D7476" s="1"/>
      <c r="J7476">
        <v>2008</v>
      </c>
      <c r="K7476">
        <v>306</v>
      </c>
      <c r="L7476" t="s">
        <v>76</v>
      </c>
      <c r="M7476" t="s">
        <v>76</v>
      </c>
      <c r="N7476" t="s">
        <v>76</v>
      </c>
      <c r="O7476" t="s">
        <v>76</v>
      </c>
    </row>
    <row r="7477" spans="4:15" x14ac:dyDescent="0.25">
      <c r="D7477" s="1"/>
      <c r="J7477">
        <v>2009</v>
      </c>
      <c r="K7477">
        <v>306</v>
      </c>
      <c r="L7477" t="s">
        <v>76</v>
      </c>
      <c r="M7477" t="s">
        <v>76</v>
      </c>
      <c r="N7477" t="s">
        <v>76</v>
      </c>
      <c r="O7477" t="s">
        <v>76</v>
      </c>
    </row>
    <row r="7478" spans="4:15" x14ac:dyDescent="0.25">
      <c r="D7478" s="1"/>
      <c r="J7478">
        <v>2010</v>
      </c>
      <c r="K7478">
        <v>306</v>
      </c>
      <c r="L7478" t="s">
        <v>76</v>
      </c>
      <c r="M7478" t="s">
        <v>76</v>
      </c>
      <c r="N7478" t="s">
        <v>76</v>
      </c>
      <c r="O7478" t="s">
        <v>76</v>
      </c>
    </row>
    <row r="7479" spans="4:15" x14ac:dyDescent="0.25">
      <c r="D7479" s="1"/>
      <c r="J7479">
        <v>2011</v>
      </c>
      <c r="K7479">
        <v>306</v>
      </c>
      <c r="L7479" t="s">
        <v>76</v>
      </c>
      <c r="M7479" t="s">
        <v>76</v>
      </c>
      <c r="N7479" t="s">
        <v>76</v>
      </c>
      <c r="O7479" t="s">
        <v>76</v>
      </c>
    </row>
    <row r="7480" spans="4:15" x14ac:dyDescent="0.25">
      <c r="D7480" s="1"/>
      <c r="J7480">
        <v>2012</v>
      </c>
      <c r="K7480">
        <v>306</v>
      </c>
      <c r="L7480" t="s">
        <v>76</v>
      </c>
      <c r="M7480" t="s">
        <v>76</v>
      </c>
      <c r="N7480" t="s">
        <v>76</v>
      </c>
      <c r="O7480" t="s">
        <v>76</v>
      </c>
    </row>
    <row r="7481" spans="4:15" x14ac:dyDescent="0.25">
      <c r="D7481" s="1"/>
      <c r="J7481">
        <v>2013</v>
      </c>
      <c r="K7481">
        <v>306</v>
      </c>
      <c r="L7481" t="s">
        <v>76</v>
      </c>
      <c r="M7481" t="s">
        <v>76</v>
      </c>
      <c r="N7481" t="s">
        <v>76</v>
      </c>
      <c r="O7481" t="s">
        <v>76</v>
      </c>
    </row>
    <row r="7482" spans="4:15" x14ac:dyDescent="0.25">
      <c r="D7482" s="1"/>
      <c r="J7482">
        <v>2014</v>
      </c>
      <c r="K7482">
        <v>306</v>
      </c>
      <c r="L7482" t="s">
        <v>76</v>
      </c>
      <c r="M7482" t="s">
        <v>76</v>
      </c>
      <c r="N7482" t="s">
        <v>76</v>
      </c>
      <c r="O7482" t="s">
        <v>76</v>
      </c>
    </row>
    <row r="7483" spans="4:15" x14ac:dyDescent="0.25">
      <c r="D7483" s="1"/>
      <c r="J7483">
        <v>2015</v>
      </c>
      <c r="K7483">
        <v>306</v>
      </c>
      <c r="L7483" t="s">
        <v>76</v>
      </c>
      <c r="M7483" t="s">
        <v>76</v>
      </c>
      <c r="N7483" t="s">
        <v>76</v>
      </c>
      <c r="O7483" t="s">
        <v>76</v>
      </c>
    </row>
    <row r="7484" spans="4:15" x14ac:dyDescent="0.25">
      <c r="D7484" s="1"/>
      <c r="J7484">
        <v>2016</v>
      </c>
      <c r="K7484">
        <v>306</v>
      </c>
      <c r="L7484" t="s">
        <v>76</v>
      </c>
      <c r="M7484" t="s">
        <v>76</v>
      </c>
      <c r="N7484" t="s">
        <v>76</v>
      </c>
      <c r="O7484" t="s">
        <v>76</v>
      </c>
    </row>
    <row r="7485" spans="4:15" x14ac:dyDescent="0.25">
      <c r="D7485" s="1"/>
      <c r="J7485">
        <v>2017</v>
      </c>
      <c r="K7485">
        <v>306</v>
      </c>
      <c r="L7485" t="s">
        <v>76</v>
      </c>
      <c r="M7485" t="s">
        <v>76</v>
      </c>
      <c r="N7485" t="s">
        <v>76</v>
      </c>
      <c r="O7485" t="s">
        <v>76</v>
      </c>
    </row>
    <row r="7486" spans="4:15" x14ac:dyDescent="0.25">
      <c r="D7486" s="1"/>
      <c r="J7486">
        <v>2018</v>
      </c>
      <c r="K7486">
        <v>306</v>
      </c>
      <c r="L7486" t="s">
        <v>76</v>
      </c>
      <c r="M7486" t="s">
        <v>76</v>
      </c>
      <c r="N7486" t="s">
        <v>76</v>
      </c>
      <c r="O7486" t="s">
        <v>76</v>
      </c>
    </row>
    <row r="7487" spans="4:15" x14ac:dyDescent="0.25">
      <c r="D7487" s="1"/>
      <c r="J7487">
        <v>2019</v>
      </c>
      <c r="K7487">
        <v>306</v>
      </c>
      <c r="L7487" t="s">
        <v>76</v>
      </c>
      <c r="M7487" t="s">
        <v>76</v>
      </c>
      <c r="N7487" t="s">
        <v>76</v>
      </c>
      <c r="O7487" t="s">
        <v>76</v>
      </c>
    </row>
    <row r="7488" spans="4:15" x14ac:dyDescent="0.25">
      <c r="D7488" s="1"/>
      <c r="J7488">
        <v>2020</v>
      </c>
      <c r="K7488">
        <v>306</v>
      </c>
      <c r="L7488" t="s">
        <v>76</v>
      </c>
      <c r="M7488" t="s">
        <v>76</v>
      </c>
      <c r="N7488" t="s">
        <v>76</v>
      </c>
      <c r="O7488" t="s">
        <v>76</v>
      </c>
    </row>
    <row r="7489" spans="4:15" x14ac:dyDescent="0.25">
      <c r="D7489" s="1"/>
      <c r="J7489">
        <v>2021</v>
      </c>
      <c r="K7489">
        <v>306</v>
      </c>
      <c r="L7489" t="s">
        <v>76</v>
      </c>
      <c r="M7489" t="s">
        <v>76</v>
      </c>
      <c r="N7489" t="s">
        <v>76</v>
      </c>
      <c r="O7489" t="s">
        <v>76</v>
      </c>
    </row>
    <row r="7490" spans="4:15" x14ac:dyDescent="0.25">
      <c r="D7490" s="1"/>
      <c r="J7490">
        <v>1971</v>
      </c>
      <c r="K7490">
        <v>307</v>
      </c>
      <c r="L7490" t="s">
        <v>76</v>
      </c>
      <c r="M7490" t="s">
        <v>76</v>
      </c>
      <c r="N7490" t="s">
        <v>76</v>
      </c>
      <c r="O7490" t="s">
        <v>76</v>
      </c>
    </row>
    <row r="7491" spans="4:15" x14ac:dyDescent="0.25">
      <c r="D7491" s="1"/>
      <c r="J7491">
        <v>1972</v>
      </c>
      <c r="K7491">
        <v>307</v>
      </c>
      <c r="L7491" t="s">
        <v>76</v>
      </c>
      <c r="M7491" t="s">
        <v>76</v>
      </c>
      <c r="N7491" t="s">
        <v>76</v>
      </c>
      <c r="O7491" t="s">
        <v>76</v>
      </c>
    </row>
    <row r="7492" spans="4:15" x14ac:dyDescent="0.25">
      <c r="D7492" s="1"/>
      <c r="J7492">
        <v>1973</v>
      </c>
      <c r="K7492">
        <v>307</v>
      </c>
      <c r="L7492" t="s">
        <v>76</v>
      </c>
      <c r="M7492" t="s">
        <v>76</v>
      </c>
      <c r="N7492" t="s">
        <v>76</v>
      </c>
      <c r="O7492" t="s">
        <v>76</v>
      </c>
    </row>
    <row r="7493" spans="4:15" x14ac:dyDescent="0.25">
      <c r="D7493" s="1"/>
      <c r="J7493">
        <v>1974</v>
      </c>
      <c r="K7493">
        <v>307</v>
      </c>
      <c r="L7493" t="s">
        <v>76</v>
      </c>
      <c r="M7493" t="s">
        <v>76</v>
      </c>
      <c r="N7493" t="s">
        <v>76</v>
      </c>
      <c r="O7493" t="s">
        <v>76</v>
      </c>
    </row>
    <row r="7494" spans="4:15" x14ac:dyDescent="0.25">
      <c r="D7494" s="1"/>
      <c r="J7494">
        <v>1975</v>
      </c>
      <c r="K7494">
        <v>307</v>
      </c>
      <c r="L7494" s="1">
        <v>27701</v>
      </c>
      <c r="M7494">
        <v>0</v>
      </c>
      <c r="N7494">
        <v>1975</v>
      </c>
      <c r="O7494">
        <v>41520</v>
      </c>
    </row>
    <row r="7495" spans="4:15" x14ac:dyDescent="0.25">
      <c r="D7495" s="1"/>
      <c r="J7495">
        <v>1976</v>
      </c>
      <c r="K7495">
        <v>307</v>
      </c>
      <c r="L7495" t="s">
        <v>76</v>
      </c>
      <c r="M7495" t="s">
        <v>76</v>
      </c>
      <c r="N7495" t="s">
        <v>76</v>
      </c>
      <c r="O7495" t="s">
        <v>76</v>
      </c>
    </row>
    <row r="7496" spans="4:15" x14ac:dyDescent="0.25">
      <c r="D7496" s="1"/>
      <c r="J7496">
        <v>1977</v>
      </c>
      <c r="K7496">
        <v>307</v>
      </c>
      <c r="L7496" t="s">
        <v>76</v>
      </c>
      <c r="M7496" t="s">
        <v>76</v>
      </c>
      <c r="N7496" t="s">
        <v>76</v>
      </c>
      <c r="O7496" t="s">
        <v>76</v>
      </c>
    </row>
    <row r="7497" spans="4:15" x14ac:dyDescent="0.25">
      <c r="D7497" s="1"/>
      <c r="J7497">
        <v>1978</v>
      </c>
      <c r="K7497">
        <v>307</v>
      </c>
      <c r="L7497" s="1">
        <v>28797</v>
      </c>
      <c r="M7497">
        <v>0</v>
      </c>
      <c r="N7497">
        <v>1978</v>
      </c>
      <c r="O7497">
        <v>67528</v>
      </c>
    </row>
    <row r="7498" spans="4:15" x14ac:dyDescent="0.25">
      <c r="D7498" s="1"/>
      <c r="J7498">
        <v>1979</v>
      </c>
      <c r="K7498">
        <v>307</v>
      </c>
      <c r="L7498" s="1">
        <v>29162</v>
      </c>
      <c r="M7498">
        <v>120</v>
      </c>
      <c r="N7498">
        <v>1979</v>
      </c>
      <c r="O7498">
        <v>79741</v>
      </c>
    </row>
    <row r="7499" spans="4:15" x14ac:dyDescent="0.25">
      <c r="D7499" s="1"/>
      <c r="J7499">
        <v>1980</v>
      </c>
      <c r="K7499">
        <v>307</v>
      </c>
      <c r="L7499" t="s">
        <v>76</v>
      </c>
      <c r="M7499" t="s">
        <v>76</v>
      </c>
      <c r="N7499" t="s">
        <v>76</v>
      </c>
      <c r="O7499" t="s">
        <v>76</v>
      </c>
    </row>
    <row r="7500" spans="4:15" x14ac:dyDescent="0.25">
      <c r="D7500" s="1"/>
      <c r="J7500">
        <v>1981</v>
      </c>
      <c r="K7500">
        <v>307</v>
      </c>
      <c r="L7500" t="s">
        <v>76</v>
      </c>
      <c r="M7500" t="s">
        <v>76</v>
      </c>
      <c r="N7500" t="s">
        <v>76</v>
      </c>
      <c r="O7500" t="s">
        <v>76</v>
      </c>
    </row>
    <row r="7501" spans="4:15" x14ac:dyDescent="0.25">
      <c r="D7501" s="1"/>
      <c r="J7501">
        <v>1982</v>
      </c>
      <c r="K7501">
        <v>307</v>
      </c>
      <c r="L7501" t="s">
        <v>76</v>
      </c>
      <c r="M7501" t="s">
        <v>76</v>
      </c>
      <c r="N7501" t="s">
        <v>76</v>
      </c>
      <c r="O7501" t="s">
        <v>76</v>
      </c>
    </row>
    <row r="7502" spans="4:15" x14ac:dyDescent="0.25">
      <c r="D7502" s="1"/>
      <c r="J7502">
        <v>1983</v>
      </c>
      <c r="K7502">
        <v>307</v>
      </c>
      <c r="L7502" s="1">
        <v>30623</v>
      </c>
      <c r="M7502">
        <v>10</v>
      </c>
      <c r="N7502">
        <v>1983</v>
      </c>
      <c r="O7502">
        <v>133922</v>
      </c>
    </row>
    <row r="7503" spans="4:15" x14ac:dyDescent="0.25">
      <c r="D7503" s="1"/>
      <c r="J7503">
        <v>1984</v>
      </c>
      <c r="K7503">
        <v>307</v>
      </c>
      <c r="L7503" t="s">
        <v>76</v>
      </c>
      <c r="M7503" t="s">
        <v>76</v>
      </c>
      <c r="N7503" t="s">
        <v>76</v>
      </c>
      <c r="O7503" t="s">
        <v>76</v>
      </c>
    </row>
    <row r="7504" spans="4:15" x14ac:dyDescent="0.25">
      <c r="D7504" s="1"/>
      <c r="J7504">
        <v>1985</v>
      </c>
      <c r="K7504">
        <v>307</v>
      </c>
      <c r="L7504" t="s">
        <v>76</v>
      </c>
      <c r="M7504" t="s">
        <v>76</v>
      </c>
      <c r="N7504" t="s">
        <v>76</v>
      </c>
      <c r="O7504" t="s">
        <v>76</v>
      </c>
    </row>
    <row r="7505" spans="4:15" x14ac:dyDescent="0.25">
      <c r="D7505" s="1"/>
      <c r="J7505">
        <v>1986</v>
      </c>
      <c r="K7505">
        <v>307</v>
      </c>
      <c r="L7505" s="1">
        <v>31719</v>
      </c>
      <c r="M7505">
        <v>11</v>
      </c>
      <c r="N7505">
        <v>1986</v>
      </c>
      <c r="O7505">
        <v>23733</v>
      </c>
    </row>
    <row r="7506" spans="4:15" x14ac:dyDescent="0.25">
      <c r="D7506" s="1"/>
      <c r="J7506">
        <v>1987</v>
      </c>
      <c r="K7506">
        <v>307</v>
      </c>
      <c r="L7506" s="1">
        <v>32084</v>
      </c>
      <c r="M7506">
        <v>5</v>
      </c>
      <c r="N7506">
        <v>1987</v>
      </c>
      <c r="O7506">
        <v>48789</v>
      </c>
    </row>
    <row r="7507" spans="4:15" x14ac:dyDescent="0.25">
      <c r="D7507" s="1"/>
      <c r="J7507">
        <v>1988</v>
      </c>
      <c r="K7507">
        <v>307</v>
      </c>
      <c r="L7507" s="1">
        <v>32449</v>
      </c>
      <c r="M7507">
        <v>17</v>
      </c>
      <c r="N7507">
        <v>1988</v>
      </c>
      <c r="O7507">
        <v>27566</v>
      </c>
    </row>
    <row r="7508" spans="4:15" x14ac:dyDescent="0.25">
      <c r="D7508" s="1"/>
      <c r="J7508">
        <v>1989</v>
      </c>
      <c r="K7508">
        <v>307</v>
      </c>
      <c r="L7508" t="s">
        <v>76</v>
      </c>
      <c r="M7508" t="s">
        <v>76</v>
      </c>
      <c r="N7508" t="s">
        <v>76</v>
      </c>
      <c r="O7508" t="s">
        <v>76</v>
      </c>
    </row>
    <row r="7509" spans="4:15" x14ac:dyDescent="0.25">
      <c r="D7509" s="1"/>
      <c r="J7509">
        <v>1990</v>
      </c>
      <c r="K7509">
        <v>307</v>
      </c>
      <c r="L7509" s="1">
        <v>33180</v>
      </c>
      <c r="M7509">
        <v>3</v>
      </c>
      <c r="N7509">
        <v>1990</v>
      </c>
      <c r="O7509">
        <v>60162</v>
      </c>
    </row>
    <row r="7510" spans="4:15" x14ac:dyDescent="0.25">
      <c r="D7510" s="1"/>
      <c r="J7510">
        <v>1991</v>
      </c>
      <c r="K7510">
        <v>307</v>
      </c>
      <c r="L7510" t="s">
        <v>76</v>
      </c>
      <c r="M7510" t="s">
        <v>76</v>
      </c>
      <c r="N7510" t="s">
        <v>76</v>
      </c>
      <c r="O7510" t="s">
        <v>76</v>
      </c>
    </row>
    <row r="7511" spans="4:15" x14ac:dyDescent="0.25">
      <c r="D7511" s="1"/>
      <c r="J7511">
        <v>1992</v>
      </c>
      <c r="K7511">
        <v>307</v>
      </c>
      <c r="L7511" t="s">
        <v>76</v>
      </c>
      <c r="M7511" t="s">
        <v>76</v>
      </c>
      <c r="N7511" t="s">
        <v>76</v>
      </c>
      <c r="O7511" t="s">
        <v>76</v>
      </c>
    </row>
    <row r="7512" spans="4:15" x14ac:dyDescent="0.25">
      <c r="D7512" s="1"/>
      <c r="J7512">
        <v>1993</v>
      </c>
      <c r="K7512">
        <v>307</v>
      </c>
      <c r="L7512" t="s">
        <v>76</v>
      </c>
      <c r="M7512" t="s">
        <v>76</v>
      </c>
      <c r="N7512" t="s">
        <v>76</v>
      </c>
      <c r="O7512" t="s">
        <v>76</v>
      </c>
    </row>
    <row r="7513" spans="4:15" x14ac:dyDescent="0.25">
      <c r="D7513" s="1"/>
      <c r="J7513">
        <v>1994</v>
      </c>
      <c r="K7513">
        <v>307</v>
      </c>
      <c r="L7513" t="s">
        <v>76</v>
      </c>
      <c r="M7513" t="s">
        <v>76</v>
      </c>
      <c r="N7513" t="s">
        <v>76</v>
      </c>
      <c r="O7513" t="s">
        <v>76</v>
      </c>
    </row>
    <row r="7514" spans="4:15" x14ac:dyDescent="0.25">
      <c r="D7514" s="1"/>
      <c r="J7514">
        <v>1995</v>
      </c>
      <c r="K7514">
        <v>307</v>
      </c>
      <c r="L7514" t="s">
        <v>76</v>
      </c>
      <c r="M7514" t="s">
        <v>76</v>
      </c>
      <c r="N7514" t="s">
        <v>76</v>
      </c>
      <c r="O7514" t="s">
        <v>76</v>
      </c>
    </row>
    <row r="7515" spans="4:15" x14ac:dyDescent="0.25">
      <c r="D7515" s="1"/>
      <c r="J7515">
        <v>1999</v>
      </c>
      <c r="K7515">
        <v>307</v>
      </c>
      <c r="L7515" t="s">
        <v>76</v>
      </c>
      <c r="M7515" t="s">
        <v>76</v>
      </c>
      <c r="N7515" t="s">
        <v>76</v>
      </c>
      <c r="O7515" t="s">
        <v>76</v>
      </c>
    </row>
    <row r="7516" spans="4:15" x14ac:dyDescent="0.25">
      <c r="D7516" s="1"/>
      <c r="J7516">
        <v>2000</v>
      </c>
      <c r="K7516">
        <v>307</v>
      </c>
      <c r="L7516" t="s">
        <v>76</v>
      </c>
      <c r="M7516" t="s">
        <v>76</v>
      </c>
      <c r="N7516" t="s">
        <v>76</v>
      </c>
      <c r="O7516" t="s">
        <v>76</v>
      </c>
    </row>
    <row r="7517" spans="4:15" x14ac:dyDescent="0.25">
      <c r="D7517" s="1"/>
      <c r="J7517">
        <v>2001</v>
      </c>
      <c r="K7517">
        <v>307</v>
      </c>
      <c r="L7517" t="s">
        <v>76</v>
      </c>
      <c r="M7517" t="s">
        <v>76</v>
      </c>
      <c r="N7517" t="s">
        <v>76</v>
      </c>
      <c r="O7517" t="s">
        <v>76</v>
      </c>
    </row>
    <row r="7518" spans="4:15" x14ac:dyDescent="0.25">
      <c r="D7518" s="1"/>
      <c r="J7518">
        <v>2002</v>
      </c>
      <c r="K7518">
        <v>307</v>
      </c>
      <c r="L7518" t="s">
        <v>76</v>
      </c>
      <c r="M7518" t="s">
        <v>76</v>
      </c>
      <c r="N7518" t="s">
        <v>76</v>
      </c>
      <c r="O7518" t="s">
        <v>76</v>
      </c>
    </row>
    <row r="7519" spans="4:15" x14ac:dyDescent="0.25">
      <c r="D7519" s="1"/>
      <c r="J7519">
        <v>2003</v>
      </c>
      <c r="K7519">
        <v>307</v>
      </c>
      <c r="L7519" t="s">
        <v>76</v>
      </c>
      <c r="M7519" t="s">
        <v>76</v>
      </c>
      <c r="N7519" t="s">
        <v>76</v>
      </c>
      <c r="O7519" t="s">
        <v>76</v>
      </c>
    </row>
    <row r="7520" spans="4:15" x14ac:dyDescent="0.25">
      <c r="D7520" s="1"/>
      <c r="J7520">
        <v>2004</v>
      </c>
      <c r="K7520">
        <v>307</v>
      </c>
      <c r="L7520" t="s">
        <v>76</v>
      </c>
      <c r="M7520" t="s">
        <v>76</v>
      </c>
      <c r="N7520" t="s">
        <v>76</v>
      </c>
      <c r="O7520" t="s">
        <v>76</v>
      </c>
    </row>
    <row r="7521" spans="4:15" x14ac:dyDescent="0.25">
      <c r="D7521" s="1"/>
      <c r="J7521">
        <v>2005</v>
      </c>
      <c r="K7521">
        <v>307</v>
      </c>
      <c r="L7521" t="s">
        <v>76</v>
      </c>
      <c r="M7521" t="s">
        <v>76</v>
      </c>
      <c r="N7521" t="s">
        <v>76</v>
      </c>
      <c r="O7521" t="s">
        <v>76</v>
      </c>
    </row>
    <row r="7522" spans="4:15" x14ac:dyDescent="0.25">
      <c r="D7522" s="1"/>
      <c r="J7522">
        <v>2006</v>
      </c>
      <c r="K7522">
        <v>307</v>
      </c>
      <c r="L7522" t="s">
        <v>76</v>
      </c>
      <c r="M7522" t="s">
        <v>76</v>
      </c>
      <c r="N7522" t="s">
        <v>76</v>
      </c>
      <c r="O7522" t="s">
        <v>76</v>
      </c>
    </row>
    <row r="7523" spans="4:15" x14ac:dyDescent="0.25">
      <c r="D7523" s="1"/>
      <c r="J7523">
        <v>2007</v>
      </c>
      <c r="K7523">
        <v>307</v>
      </c>
      <c r="L7523" t="s">
        <v>76</v>
      </c>
      <c r="M7523" t="s">
        <v>76</v>
      </c>
      <c r="N7523" t="s">
        <v>76</v>
      </c>
      <c r="O7523" t="s">
        <v>76</v>
      </c>
    </row>
    <row r="7524" spans="4:15" x14ac:dyDescent="0.25">
      <c r="D7524" s="1"/>
      <c r="J7524">
        <v>2008</v>
      </c>
      <c r="K7524">
        <v>307</v>
      </c>
      <c r="L7524" t="s">
        <v>76</v>
      </c>
      <c r="M7524" t="s">
        <v>76</v>
      </c>
      <c r="N7524" t="s">
        <v>76</v>
      </c>
      <c r="O7524" t="s">
        <v>76</v>
      </c>
    </row>
    <row r="7525" spans="4:15" x14ac:dyDescent="0.25">
      <c r="D7525" s="1"/>
      <c r="J7525">
        <v>2009</v>
      </c>
      <c r="K7525">
        <v>307</v>
      </c>
      <c r="L7525" t="s">
        <v>76</v>
      </c>
      <c r="M7525" t="s">
        <v>76</v>
      </c>
      <c r="N7525" t="s">
        <v>76</v>
      </c>
      <c r="O7525" t="s">
        <v>76</v>
      </c>
    </row>
    <row r="7526" spans="4:15" x14ac:dyDescent="0.25">
      <c r="D7526" s="1"/>
      <c r="J7526">
        <v>2010</v>
      </c>
      <c r="K7526">
        <v>307</v>
      </c>
      <c r="L7526" t="s">
        <v>76</v>
      </c>
      <c r="M7526" t="s">
        <v>76</v>
      </c>
      <c r="N7526" t="s">
        <v>76</v>
      </c>
      <c r="O7526" t="s">
        <v>76</v>
      </c>
    </row>
    <row r="7527" spans="4:15" x14ac:dyDescent="0.25">
      <c r="D7527" s="1"/>
      <c r="J7527">
        <v>2011</v>
      </c>
      <c r="K7527">
        <v>307</v>
      </c>
      <c r="L7527" t="s">
        <v>76</v>
      </c>
      <c r="M7527" t="s">
        <v>76</v>
      </c>
      <c r="N7527" t="s">
        <v>76</v>
      </c>
      <c r="O7527" t="s">
        <v>76</v>
      </c>
    </row>
    <row r="7528" spans="4:15" x14ac:dyDescent="0.25">
      <c r="D7528" s="1"/>
      <c r="J7528">
        <v>2012</v>
      </c>
      <c r="K7528">
        <v>307</v>
      </c>
      <c r="L7528" t="s">
        <v>76</v>
      </c>
      <c r="M7528" t="s">
        <v>76</v>
      </c>
      <c r="N7528" t="s">
        <v>76</v>
      </c>
      <c r="O7528" t="s">
        <v>76</v>
      </c>
    </row>
    <row r="7529" spans="4:15" x14ac:dyDescent="0.25">
      <c r="D7529" s="1"/>
      <c r="J7529">
        <v>2013</v>
      </c>
      <c r="K7529">
        <v>307</v>
      </c>
      <c r="L7529" t="s">
        <v>76</v>
      </c>
      <c r="M7529" t="s">
        <v>76</v>
      </c>
      <c r="N7529" t="s">
        <v>76</v>
      </c>
      <c r="O7529" t="s">
        <v>76</v>
      </c>
    </row>
    <row r="7530" spans="4:15" x14ac:dyDescent="0.25">
      <c r="D7530" s="1"/>
      <c r="J7530">
        <v>2014</v>
      </c>
      <c r="K7530">
        <v>307</v>
      </c>
      <c r="L7530" t="s">
        <v>76</v>
      </c>
      <c r="M7530" t="s">
        <v>76</v>
      </c>
      <c r="N7530" t="s">
        <v>76</v>
      </c>
      <c r="O7530" t="s">
        <v>76</v>
      </c>
    </row>
    <row r="7531" spans="4:15" x14ac:dyDescent="0.25">
      <c r="D7531" s="1"/>
      <c r="J7531">
        <v>2015</v>
      </c>
      <c r="K7531">
        <v>307</v>
      </c>
      <c r="L7531" t="s">
        <v>76</v>
      </c>
      <c r="M7531" t="s">
        <v>76</v>
      </c>
      <c r="N7531" t="s">
        <v>76</v>
      </c>
      <c r="O7531" t="s">
        <v>76</v>
      </c>
    </row>
    <row r="7532" spans="4:15" x14ac:dyDescent="0.25">
      <c r="D7532" s="1"/>
      <c r="J7532">
        <v>2016</v>
      </c>
      <c r="K7532">
        <v>307</v>
      </c>
      <c r="L7532" t="s">
        <v>76</v>
      </c>
      <c r="M7532" t="s">
        <v>76</v>
      </c>
      <c r="N7532" t="s">
        <v>76</v>
      </c>
      <c r="O7532" t="s">
        <v>76</v>
      </c>
    </row>
    <row r="7533" spans="4:15" x14ac:dyDescent="0.25">
      <c r="D7533" s="1"/>
      <c r="J7533">
        <v>2017</v>
      </c>
      <c r="K7533">
        <v>307</v>
      </c>
      <c r="L7533" t="s">
        <v>76</v>
      </c>
      <c r="M7533" t="s">
        <v>76</v>
      </c>
      <c r="N7533" t="s">
        <v>76</v>
      </c>
      <c r="O7533" t="s">
        <v>76</v>
      </c>
    </row>
    <row r="7534" spans="4:15" x14ac:dyDescent="0.25">
      <c r="D7534" s="1"/>
      <c r="J7534">
        <v>2018</v>
      </c>
      <c r="K7534">
        <v>307</v>
      </c>
      <c r="L7534" t="s">
        <v>76</v>
      </c>
      <c r="M7534" t="s">
        <v>76</v>
      </c>
      <c r="N7534" t="s">
        <v>76</v>
      </c>
      <c r="O7534" t="s">
        <v>76</v>
      </c>
    </row>
    <row r="7535" spans="4:15" x14ac:dyDescent="0.25">
      <c r="D7535" s="1"/>
      <c r="J7535">
        <v>2019</v>
      </c>
      <c r="K7535">
        <v>307</v>
      </c>
      <c r="L7535" t="s">
        <v>76</v>
      </c>
      <c r="M7535" t="s">
        <v>76</v>
      </c>
      <c r="N7535" t="s">
        <v>76</v>
      </c>
      <c r="O7535" t="s">
        <v>76</v>
      </c>
    </row>
    <row r="7536" spans="4:15" x14ac:dyDescent="0.25">
      <c r="D7536" s="1"/>
      <c r="J7536">
        <v>2020</v>
      </c>
      <c r="K7536">
        <v>307</v>
      </c>
      <c r="L7536" t="s">
        <v>76</v>
      </c>
      <c r="M7536" t="s">
        <v>76</v>
      </c>
      <c r="N7536" t="s">
        <v>76</v>
      </c>
      <c r="O7536" t="s">
        <v>76</v>
      </c>
    </row>
    <row r="7537" spans="4:15" x14ac:dyDescent="0.25">
      <c r="D7537" s="1"/>
      <c r="J7537">
        <v>2021</v>
      </c>
      <c r="K7537">
        <v>307</v>
      </c>
      <c r="L7537" t="s">
        <v>76</v>
      </c>
      <c r="M7537" t="s">
        <v>76</v>
      </c>
      <c r="N7537" t="s">
        <v>76</v>
      </c>
      <c r="O7537" t="s">
        <v>76</v>
      </c>
    </row>
    <row r="7538" spans="4:15" x14ac:dyDescent="0.25">
      <c r="D7538" s="1"/>
      <c r="J7538">
        <v>1971</v>
      </c>
      <c r="K7538">
        <v>308</v>
      </c>
      <c r="L7538" t="s">
        <v>76</v>
      </c>
      <c r="M7538" t="s">
        <v>76</v>
      </c>
      <c r="N7538" t="s">
        <v>76</v>
      </c>
      <c r="O7538" t="s">
        <v>76</v>
      </c>
    </row>
    <row r="7539" spans="4:15" x14ac:dyDescent="0.25">
      <c r="D7539" s="1"/>
      <c r="J7539">
        <v>1972</v>
      </c>
      <c r="K7539">
        <v>308</v>
      </c>
      <c r="L7539" t="s">
        <v>76</v>
      </c>
      <c r="M7539" t="s">
        <v>76</v>
      </c>
      <c r="N7539" t="s">
        <v>76</v>
      </c>
      <c r="O7539" t="s">
        <v>76</v>
      </c>
    </row>
    <row r="7540" spans="4:15" x14ac:dyDescent="0.25">
      <c r="D7540" s="1"/>
      <c r="J7540">
        <v>1973</v>
      </c>
      <c r="K7540">
        <v>308</v>
      </c>
      <c r="L7540" t="s">
        <v>76</v>
      </c>
      <c r="M7540" t="s">
        <v>76</v>
      </c>
      <c r="N7540" t="s">
        <v>76</v>
      </c>
      <c r="O7540" t="s">
        <v>76</v>
      </c>
    </row>
    <row r="7541" spans="4:15" x14ac:dyDescent="0.25">
      <c r="D7541" s="1"/>
      <c r="J7541">
        <v>1974</v>
      </c>
      <c r="K7541">
        <v>308</v>
      </c>
      <c r="L7541" t="s">
        <v>76</v>
      </c>
      <c r="M7541" t="s">
        <v>76</v>
      </c>
      <c r="N7541" t="s">
        <v>76</v>
      </c>
      <c r="O7541" t="s">
        <v>76</v>
      </c>
    </row>
    <row r="7542" spans="4:15" x14ac:dyDescent="0.25">
      <c r="D7542" s="1"/>
      <c r="J7542">
        <v>1975</v>
      </c>
      <c r="K7542">
        <v>308</v>
      </c>
      <c r="L7542" s="1">
        <v>27702</v>
      </c>
      <c r="M7542">
        <v>0</v>
      </c>
      <c r="N7542">
        <v>1975</v>
      </c>
      <c r="O7542">
        <v>41520</v>
      </c>
    </row>
    <row r="7543" spans="4:15" x14ac:dyDescent="0.25">
      <c r="D7543" s="1"/>
      <c r="J7543">
        <v>1976</v>
      </c>
      <c r="K7543">
        <v>308</v>
      </c>
      <c r="L7543" t="s">
        <v>76</v>
      </c>
      <c r="M7543" t="s">
        <v>76</v>
      </c>
      <c r="N7543" t="s">
        <v>76</v>
      </c>
      <c r="O7543" t="s">
        <v>76</v>
      </c>
    </row>
    <row r="7544" spans="4:15" x14ac:dyDescent="0.25">
      <c r="D7544" s="1"/>
      <c r="J7544">
        <v>1977</v>
      </c>
      <c r="K7544">
        <v>308</v>
      </c>
      <c r="L7544" t="s">
        <v>76</v>
      </c>
      <c r="M7544" t="s">
        <v>76</v>
      </c>
      <c r="N7544" t="s">
        <v>76</v>
      </c>
      <c r="O7544" t="s">
        <v>76</v>
      </c>
    </row>
    <row r="7545" spans="4:15" x14ac:dyDescent="0.25">
      <c r="D7545" s="1"/>
      <c r="J7545">
        <v>1978</v>
      </c>
      <c r="K7545">
        <v>308</v>
      </c>
      <c r="L7545" s="1">
        <v>28798</v>
      </c>
      <c r="M7545">
        <v>0</v>
      </c>
      <c r="N7545">
        <v>1978</v>
      </c>
      <c r="O7545">
        <v>67528</v>
      </c>
    </row>
    <row r="7546" spans="4:15" x14ac:dyDescent="0.25">
      <c r="D7546" s="1"/>
      <c r="J7546">
        <v>1979</v>
      </c>
      <c r="K7546">
        <v>308</v>
      </c>
      <c r="L7546" s="1">
        <v>29163</v>
      </c>
      <c r="M7546">
        <v>3</v>
      </c>
      <c r="N7546">
        <v>1979</v>
      </c>
      <c r="O7546">
        <v>79744</v>
      </c>
    </row>
    <row r="7547" spans="4:15" x14ac:dyDescent="0.25">
      <c r="D7547" s="1"/>
      <c r="J7547">
        <v>1980</v>
      </c>
      <c r="K7547">
        <v>308</v>
      </c>
      <c r="L7547" t="s">
        <v>76</v>
      </c>
      <c r="M7547" t="s">
        <v>76</v>
      </c>
      <c r="N7547" t="s">
        <v>76</v>
      </c>
      <c r="O7547" t="s">
        <v>76</v>
      </c>
    </row>
    <row r="7548" spans="4:15" x14ac:dyDescent="0.25">
      <c r="D7548" s="1"/>
      <c r="J7548">
        <v>1981</v>
      </c>
      <c r="K7548">
        <v>308</v>
      </c>
      <c r="L7548" t="s">
        <v>76</v>
      </c>
      <c r="M7548" t="s">
        <v>76</v>
      </c>
      <c r="N7548" t="s">
        <v>76</v>
      </c>
      <c r="O7548" t="s">
        <v>76</v>
      </c>
    </row>
    <row r="7549" spans="4:15" x14ac:dyDescent="0.25">
      <c r="D7549" s="1"/>
      <c r="J7549">
        <v>1982</v>
      </c>
      <c r="K7549">
        <v>308</v>
      </c>
      <c r="L7549" t="s">
        <v>76</v>
      </c>
      <c r="M7549" t="s">
        <v>76</v>
      </c>
      <c r="N7549" t="s">
        <v>76</v>
      </c>
      <c r="O7549" t="s">
        <v>76</v>
      </c>
    </row>
    <row r="7550" spans="4:15" x14ac:dyDescent="0.25">
      <c r="D7550" s="1"/>
      <c r="J7550">
        <v>1983</v>
      </c>
      <c r="K7550">
        <v>308</v>
      </c>
      <c r="L7550" s="1">
        <v>30624</v>
      </c>
      <c r="M7550">
        <v>60</v>
      </c>
      <c r="N7550">
        <v>1983</v>
      </c>
      <c r="O7550">
        <v>133982</v>
      </c>
    </row>
    <row r="7551" spans="4:15" x14ac:dyDescent="0.25">
      <c r="D7551" s="1"/>
      <c r="J7551">
        <v>1984</v>
      </c>
      <c r="K7551">
        <v>308</v>
      </c>
      <c r="L7551" t="s">
        <v>76</v>
      </c>
      <c r="M7551" t="s">
        <v>76</v>
      </c>
      <c r="N7551" t="s">
        <v>76</v>
      </c>
      <c r="O7551" t="s">
        <v>76</v>
      </c>
    </row>
    <row r="7552" spans="4:15" x14ac:dyDescent="0.25">
      <c r="D7552" s="1"/>
      <c r="J7552">
        <v>1985</v>
      </c>
      <c r="K7552">
        <v>308</v>
      </c>
      <c r="L7552" t="s">
        <v>76</v>
      </c>
      <c r="M7552" t="s">
        <v>76</v>
      </c>
      <c r="N7552" t="s">
        <v>76</v>
      </c>
      <c r="O7552" t="s">
        <v>76</v>
      </c>
    </row>
    <row r="7553" spans="4:15" x14ac:dyDescent="0.25">
      <c r="D7553" s="1"/>
      <c r="J7553">
        <v>1986</v>
      </c>
      <c r="K7553">
        <v>308</v>
      </c>
      <c r="L7553" s="1">
        <v>31720</v>
      </c>
      <c r="M7553">
        <v>24</v>
      </c>
      <c r="N7553">
        <v>1986</v>
      </c>
      <c r="O7553">
        <v>23757</v>
      </c>
    </row>
    <row r="7554" spans="4:15" x14ac:dyDescent="0.25">
      <c r="D7554" s="1"/>
      <c r="J7554">
        <v>1987</v>
      </c>
      <c r="K7554">
        <v>308</v>
      </c>
      <c r="L7554" s="1">
        <v>32085</v>
      </c>
      <c r="M7554">
        <v>0</v>
      </c>
      <c r="N7554">
        <v>1987</v>
      </c>
      <c r="O7554">
        <v>48789</v>
      </c>
    </row>
    <row r="7555" spans="4:15" x14ac:dyDescent="0.25">
      <c r="D7555" s="1"/>
      <c r="J7555">
        <v>1988</v>
      </c>
      <c r="K7555">
        <v>308</v>
      </c>
      <c r="L7555" s="1">
        <v>32450</v>
      </c>
      <c r="M7555">
        <v>3</v>
      </c>
      <c r="N7555">
        <v>1988</v>
      </c>
      <c r="O7555">
        <v>27569</v>
      </c>
    </row>
    <row r="7556" spans="4:15" x14ac:dyDescent="0.25">
      <c r="D7556" s="1"/>
      <c r="J7556">
        <v>1989</v>
      </c>
      <c r="K7556">
        <v>308</v>
      </c>
      <c r="L7556" t="s">
        <v>76</v>
      </c>
      <c r="M7556" t="s">
        <v>76</v>
      </c>
      <c r="N7556" t="s">
        <v>76</v>
      </c>
      <c r="O7556" t="s">
        <v>76</v>
      </c>
    </row>
    <row r="7557" spans="4:15" x14ac:dyDescent="0.25">
      <c r="D7557" s="1"/>
      <c r="J7557">
        <v>1990</v>
      </c>
      <c r="K7557">
        <v>308</v>
      </c>
      <c r="L7557" s="1">
        <v>33181</v>
      </c>
      <c r="M7557">
        <v>8</v>
      </c>
      <c r="N7557">
        <v>1990</v>
      </c>
      <c r="O7557">
        <v>60170</v>
      </c>
    </row>
    <row r="7558" spans="4:15" x14ac:dyDescent="0.25">
      <c r="D7558" s="1"/>
      <c r="J7558">
        <v>1991</v>
      </c>
      <c r="K7558">
        <v>308</v>
      </c>
      <c r="L7558" t="s">
        <v>76</v>
      </c>
      <c r="M7558" t="s">
        <v>76</v>
      </c>
      <c r="N7558" t="s">
        <v>76</v>
      </c>
      <c r="O7558" t="s">
        <v>76</v>
      </c>
    </row>
    <row r="7559" spans="4:15" x14ac:dyDescent="0.25">
      <c r="D7559" s="1"/>
      <c r="J7559">
        <v>1992</v>
      </c>
      <c r="K7559">
        <v>308</v>
      </c>
      <c r="L7559" t="s">
        <v>76</v>
      </c>
      <c r="M7559" t="s">
        <v>76</v>
      </c>
      <c r="N7559" t="s">
        <v>76</v>
      </c>
      <c r="O7559" t="s">
        <v>76</v>
      </c>
    </row>
    <row r="7560" spans="4:15" x14ac:dyDescent="0.25">
      <c r="D7560" s="1"/>
      <c r="J7560">
        <v>1993</v>
      </c>
      <c r="K7560">
        <v>308</v>
      </c>
      <c r="L7560" t="s">
        <v>76</v>
      </c>
      <c r="M7560" t="s">
        <v>76</v>
      </c>
      <c r="N7560" t="s">
        <v>76</v>
      </c>
      <c r="O7560" t="s">
        <v>76</v>
      </c>
    </row>
    <row r="7561" spans="4:15" x14ac:dyDescent="0.25">
      <c r="D7561" s="1"/>
      <c r="J7561">
        <v>1994</v>
      </c>
      <c r="K7561">
        <v>308</v>
      </c>
      <c r="L7561" t="s">
        <v>76</v>
      </c>
      <c r="M7561" t="s">
        <v>76</v>
      </c>
      <c r="N7561" t="s">
        <v>76</v>
      </c>
      <c r="O7561" t="s">
        <v>76</v>
      </c>
    </row>
    <row r="7562" spans="4:15" x14ac:dyDescent="0.25">
      <c r="D7562" s="1"/>
      <c r="J7562">
        <v>1995</v>
      </c>
      <c r="K7562">
        <v>308</v>
      </c>
      <c r="L7562" t="s">
        <v>76</v>
      </c>
      <c r="M7562" t="s">
        <v>76</v>
      </c>
      <c r="N7562" t="s">
        <v>76</v>
      </c>
      <c r="O7562" t="s">
        <v>76</v>
      </c>
    </row>
    <row r="7563" spans="4:15" x14ac:dyDescent="0.25">
      <c r="D7563" s="1"/>
      <c r="J7563">
        <v>1999</v>
      </c>
      <c r="K7563">
        <v>308</v>
      </c>
      <c r="L7563" t="s">
        <v>76</v>
      </c>
      <c r="M7563" t="s">
        <v>76</v>
      </c>
      <c r="N7563" t="s">
        <v>76</v>
      </c>
      <c r="O7563" t="s">
        <v>76</v>
      </c>
    </row>
    <row r="7564" spans="4:15" x14ac:dyDescent="0.25">
      <c r="D7564" s="1"/>
      <c r="J7564">
        <v>2000</v>
      </c>
      <c r="K7564">
        <v>308</v>
      </c>
      <c r="L7564" t="s">
        <v>76</v>
      </c>
      <c r="M7564" t="s">
        <v>76</v>
      </c>
      <c r="N7564" t="s">
        <v>76</v>
      </c>
      <c r="O7564" t="s">
        <v>76</v>
      </c>
    </row>
    <row r="7565" spans="4:15" x14ac:dyDescent="0.25">
      <c r="D7565" s="1"/>
      <c r="J7565">
        <v>2001</v>
      </c>
      <c r="K7565">
        <v>308</v>
      </c>
      <c r="L7565" t="s">
        <v>76</v>
      </c>
      <c r="M7565" t="s">
        <v>76</v>
      </c>
      <c r="N7565" t="s">
        <v>76</v>
      </c>
      <c r="O7565" t="s">
        <v>76</v>
      </c>
    </row>
    <row r="7566" spans="4:15" x14ac:dyDescent="0.25">
      <c r="D7566" s="1"/>
      <c r="J7566">
        <v>2002</v>
      </c>
      <c r="K7566">
        <v>308</v>
      </c>
      <c r="L7566" t="s">
        <v>76</v>
      </c>
      <c r="M7566" t="s">
        <v>76</v>
      </c>
      <c r="N7566" t="s">
        <v>76</v>
      </c>
      <c r="O7566" t="s">
        <v>76</v>
      </c>
    </row>
    <row r="7567" spans="4:15" x14ac:dyDescent="0.25">
      <c r="D7567" s="1"/>
      <c r="J7567">
        <v>2003</v>
      </c>
      <c r="K7567">
        <v>308</v>
      </c>
      <c r="L7567" t="s">
        <v>76</v>
      </c>
      <c r="M7567" t="s">
        <v>76</v>
      </c>
      <c r="N7567" t="s">
        <v>76</v>
      </c>
      <c r="O7567" t="s">
        <v>76</v>
      </c>
    </row>
    <row r="7568" spans="4:15" x14ac:dyDescent="0.25">
      <c r="D7568" s="1"/>
      <c r="J7568">
        <v>2004</v>
      </c>
      <c r="K7568">
        <v>308</v>
      </c>
      <c r="L7568" t="s">
        <v>76</v>
      </c>
      <c r="M7568" t="s">
        <v>76</v>
      </c>
      <c r="N7568" t="s">
        <v>76</v>
      </c>
      <c r="O7568" t="s">
        <v>76</v>
      </c>
    </row>
    <row r="7569" spans="4:15" x14ac:dyDescent="0.25">
      <c r="D7569" s="1"/>
      <c r="J7569">
        <v>2005</v>
      </c>
      <c r="K7569">
        <v>308</v>
      </c>
      <c r="L7569" t="s">
        <v>76</v>
      </c>
      <c r="M7569" t="s">
        <v>76</v>
      </c>
      <c r="N7569" t="s">
        <v>76</v>
      </c>
      <c r="O7569" t="s">
        <v>76</v>
      </c>
    </row>
    <row r="7570" spans="4:15" x14ac:dyDescent="0.25">
      <c r="D7570" s="1"/>
      <c r="J7570">
        <v>2006</v>
      </c>
      <c r="K7570">
        <v>308</v>
      </c>
      <c r="L7570" t="s">
        <v>76</v>
      </c>
      <c r="M7570" t="s">
        <v>76</v>
      </c>
      <c r="N7570" t="s">
        <v>76</v>
      </c>
      <c r="O7570" t="s">
        <v>76</v>
      </c>
    </row>
    <row r="7571" spans="4:15" x14ac:dyDescent="0.25">
      <c r="D7571" s="1"/>
      <c r="J7571">
        <v>2007</v>
      </c>
      <c r="K7571">
        <v>308</v>
      </c>
      <c r="L7571" t="s">
        <v>76</v>
      </c>
      <c r="M7571" t="s">
        <v>76</v>
      </c>
      <c r="N7571" t="s">
        <v>76</v>
      </c>
      <c r="O7571" t="s">
        <v>76</v>
      </c>
    </row>
    <row r="7572" spans="4:15" x14ac:dyDescent="0.25">
      <c r="D7572" s="1"/>
      <c r="J7572">
        <v>2008</v>
      </c>
      <c r="K7572">
        <v>308</v>
      </c>
      <c r="L7572" t="s">
        <v>76</v>
      </c>
      <c r="M7572" t="s">
        <v>76</v>
      </c>
      <c r="N7572" t="s">
        <v>76</v>
      </c>
      <c r="O7572" t="s">
        <v>76</v>
      </c>
    </row>
    <row r="7573" spans="4:15" x14ac:dyDescent="0.25">
      <c r="D7573" s="1"/>
      <c r="J7573">
        <v>2009</v>
      </c>
      <c r="K7573">
        <v>308</v>
      </c>
      <c r="L7573" t="s">
        <v>76</v>
      </c>
      <c r="M7573" t="s">
        <v>76</v>
      </c>
      <c r="N7573" t="s">
        <v>76</v>
      </c>
      <c r="O7573" t="s">
        <v>76</v>
      </c>
    </row>
    <row r="7574" spans="4:15" x14ac:dyDescent="0.25">
      <c r="D7574" s="1"/>
      <c r="J7574">
        <v>2010</v>
      </c>
      <c r="K7574">
        <v>308</v>
      </c>
      <c r="L7574" t="s">
        <v>76</v>
      </c>
      <c r="M7574" t="s">
        <v>76</v>
      </c>
      <c r="N7574" t="s">
        <v>76</v>
      </c>
      <c r="O7574" t="s">
        <v>76</v>
      </c>
    </row>
    <row r="7575" spans="4:15" x14ac:dyDescent="0.25">
      <c r="D7575" s="1"/>
      <c r="J7575">
        <v>2011</v>
      </c>
      <c r="K7575">
        <v>308</v>
      </c>
      <c r="L7575" t="s">
        <v>76</v>
      </c>
      <c r="M7575" t="s">
        <v>76</v>
      </c>
      <c r="N7575" t="s">
        <v>76</v>
      </c>
      <c r="O7575" t="s">
        <v>76</v>
      </c>
    </row>
    <row r="7576" spans="4:15" x14ac:dyDescent="0.25">
      <c r="D7576" s="1"/>
      <c r="J7576">
        <v>2012</v>
      </c>
      <c r="K7576">
        <v>308</v>
      </c>
      <c r="L7576" t="s">
        <v>76</v>
      </c>
      <c r="M7576" t="s">
        <v>76</v>
      </c>
      <c r="N7576" t="s">
        <v>76</v>
      </c>
      <c r="O7576" t="s">
        <v>76</v>
      </c>
    </row>
    <row r="7577" spans="4:15" x14ac:dyDescent="0.25">
      <c r="D7577" s="1"/>
      <c r="J7577">
        <v>2013</v>
      </c>
      <c r="K7577">
        <v>308</v>
      </c>
      <c r="L7577" t="s">
        <v>76</v>
      </c>
      <c r="M7577" t="s">
        <v>76</v>
      </c>
      <c r="N7577" t="s">
        <v>76</v>
      </c>
      <c r="O7577" t="s">
        <v>76</v>
      </c>
    </row>
    <row r="7578" spans="4:15" x14ac:dyDescent="0.25">
      <c r="D7578" s="1"/>
      <c r="J7578">
        <v>2014</v>
      </c>
      <c r="K7578">
        <v>308</v>
      </c>
      <c r="L7578" t="s">
        <v>76</v>
      </c>
      <c r="M7578" t="s">
        <v>76</v>
      </c>
      <c r="N7578" t="s">
        <v>76</v>
      </c>
      <c r="O7578" t="s">
        <v>76</v>
      </c>
    </row>
    <row r="7579" spans="4:15" x14ac:dyDescent="0.25">
      <c r="D7579" s="1"/>
      <c r="J7579">
        <v>2015</v>
      </c>
      <c r="K7579">
        <v>308</v>
      </c>
      <c r="L7579" t="s">
        <v>76</v>
      </c>
      <c r="M7579" t="s">
        <v>76</v>
      </c>
      <c r="N7579" t="s">
        <v>76</v>
      </c>
      <c r="O7579" t="s">
        <v>76</v>
      </c>
    </row>
    <row r="7580" spans="4:15" x14ac:dyDescent="0.25">
      <c r="D7580" s="1"/>
      <c r="J7580">
        <v>2016</v>
      </c>
      <c r="K7580">
        <v>308</v>
      </c>
      <c r="L7580" t="s">
        <v>76</v>
      </c>
      <c r="M7580" t="s">
        <v>76</v>
      </c>
      <c r="N7580" t="s">
        <v>76</v>
      </c>
      <c r="O7580" t="s">
        <v>76</v>
      </c>
    </row>
    <row r="7581" spans="4:15" x14ac:dyDescent="0.25">
      <c r="D7581" s="1"/>
      <c r="J7581">
        <v>2017</v>
      </c>
      <c r="K7581">
        <v>308</v>
      </c>
      <c r="L7581" t="s">
        <v>76</v>
      </c>
      <c r="M7581" t="s">
        <v>76</v>
      </c>
      <c r="N7581" t="s">
        <v>76</v>
      </c>
      <c r="O7581" t="s">
        <v>76</v>
      </c>
    </row>
    <row r="7582" spans="4:15" x14ac:dyDescent="0.25">
      <c r="D7582" s="1"/>
      <c r="J7582">
        <v>2018</v>
      </c>
      <c r="K7582">
        <v>308</v>
      </c>
      <c r="L7582" t="s">
        <v>76</v>
      </c>
      <c r="M7582" t="s">
        <v>76</v>
      </c>
      <c r="N7582" t="s">
        <v>76</v>
      </c>
      <c r="O7582" t="s">
        <v>76</v>
      </c>
    </row>
    <row r="7583" spans="4:15" x14ac:dyDescent="0.25">
      <c r="D7583" s="1"/>
      <c r="J7583">
        <v>2019</v>
      </c>
      <c r="K7583">
        <v>308</v>
      </c>
      <c r="L7583" t="s">
        <v>76</v>
      </c>
      <c r="M7583" t="s">
        <v>76</v>
      </c>
      <c r="N7583" t="s">
        <v>76</v>
      </c>
      <c r="O7583" t="s">
        <v>76</v>
      </c>
    </row>
    <row r="7584" spans="4:15" x14ac:dyDescent="0.25">
      <c r="D7584" s="1"/>
      <c r="J7584">
        <v>2020</v>
      </c>
      <c r="K7584">
        <v>308</v>
      </c>
      <c r="L7584" t="s">
        <v>76</v>
      </c>
      <c r="M7584" t="s">
        <v>76</v>
      </c>
      <c r="N7584" t="s">
        <v>76</v>
      </c>
      <c r="O7584" t="s">
        <v>76</v>
      </c>
    </row>
    <row r="7585" spans="4:15" x14ac:dyDescent="0.25">
      <c r="D7585" s="1"/>
      <c r="J7585">
        <v>2021</v>
      </c>
      <c r="K7585">
        <v>308</v>
      </c>
      <c r="L7585" t="s">
        <v>76</v>
      </c>
      <c r="M7585" t="s">
        <v>76</v>
      </c>
      <c r="N7585" t="s">
        <v>76</v>
      </c>
      <c r="O7585" t="s">
        <v>76</v>
      </c>
    </row>
    <row r="7586" spans="4:15" x14ac:dyDescent="0.25">
      <c r="D7586" s="1"/>
      <c r="J7586">
        <v>1971</v>
      </c>
      <c r="K7586">
        <v>309</v>
      </c>
      <c r="L7586" t="s">
        <v>76</v>
      </c>
      <c r="M7586" t="s">
        <v>76</v>
      </c>
      <c r="N7586" t="s">
        <v>76</v>
      </c>
      <c r="O7586" t="s">
        <v>76</v>
      </c>
    </row>
    <row r="7587" spans="4:15" x14ac:dyDescent="0.25">
      <c r="D7587" s="1"/>
      <c r="J7587">
        <v>1972</v>
      </c>
      <c r="K7587">
        <v>309</v>
      </c>
      <c r="L7587" t="s">
        <v>76</v>
      </c>
      <c r="M7587" t="s">
        <v>76</v>
      </c>
      <c r="N7587" t="s">
        <v>76</v>
      </c>
      <c r="O7587" t="s">
        <v>76</v>
      </c>
    </row>
    <row r="7588" spans="4:15" x14ac:dyDescent="0.25">
      <c r="D7588" s="1"/>
      <c r="J7588">
        <v>1973</v>
      </c>
      <c r="K7588">
        <v>309</v>
      </c>
      <c r="L7588" t="s">
        <v>76</v>
      </c>
      <c r="M7588" t="s">
        <v>76</v>
      </c>
      <c r="N7588" t="s">
        <v>76</v>
      </c>
      <c r="O7588" t="s">
        <v>76</v>
      </c>
    </row>
    <row r="7589" spans="4:15" x14ac:dyDescent="0.25">
      <c r="D7589" s="1"/>
      <c r="J7589">
        <v>1974</v>
      </c>
      <c r="K7589">
        <v>309</v>
      </c>
      <c r="L7589" t="s">
        <v>76</v>
      </c>
      <c r="M7589" t="s">
        <v>76</v>
      </c>
      <c r="N7589" t="s">
        <v>76</v>
      </c>
      <c r="O7589" t="s">
        <v>76</v>
      </c>
    </row>
    <row r="7590" spans="4:15" x14ac:dyDescent="0.25">
      <c r="D7590" s="1"/>
      <c r="J7590">
        <v>1975</v>
      </c>
      <c r="K7590">
        <v>309</v>
      </c>
      <c r="L7590" s="1">
        <v>27703</v>
      </c>
      <c r="M7590">
        <v>0</v>
      </c>
      <c r="N7590">
        <v>1975</v>
      </c>
      <c r="O7590">
        <v>41520</v>
      </c>
    </row>
    <row r="7591" spans="4:15" x14ac:dyDescent="0.25">
      <c r="D7591" s="1"/>
      <c r="J7591">
        <v>1976</v>
      </c>
      <c r="K7591">
        <v>309</v>
      </c>
      <c r="L7591" t="s">
        <v>76</v>
      </c>
      <c r="M7591" t="s">
        <v>76</v>
      </c>
      <c r="N7591" t="s">
        <v>76</v>
      </c>
      <c r="O7591" t="s">
        <v>76</v>
      </c>
    </row>
    <row r="7592" spans="4:15" x14ac:dyDescent="0.25">
      <c r="D7592" s="1"/>
      <c r="J7592">
        <v>1977</v>
      </c>
      <c r="K7592">
        <v>309</v>
      </c>
      <c r="L7592" t="s">
        <v>76</v>
      </c>
      <c r="M7592" t="s">
        <v>76</v>
      </c>
      <c r="N7592" t="s">
        <v>76</v>
      </c>
      <c r="O7592" t="s">
        <v>76</v>
      </c>
    </row>
    <row r="7593" spans="4:15" x14ac:dyDescent="0.25">
      <c r="D7593" s="1"/>
      <c r="J7593">
        <v>1978</v>
      </c>
      <c r="K7593">
        <v>309</v>
      </c>
      <c r="L7593" s="1">
        <v>28799</v>
      </c>
      <c r="M7593">
        <v>0</v>
      </c>
      <c r="N7593">
        <v>1978</v>
      </c>
      <c r="O7593">
        <v>67528</v>
      </c>
    </row>
    <row r="7594" spans="4:15" x14ac:dyDescent="0.25">
      <c r="D7594" s="1"/>
      <c r="J7594">
        <v>1979</v>
      </c>
      <c r="K7594">
        <v>309</v>
      </c>
      <c r="L7594" s="1">
        <v>29164</v>
      </c>
      <c r="M7594">
        <v>6</v>
      </c>
      <c r="N7594">
        <v>1979</v>
      </c>
      <c r="O7594">
        <v>79750</v>
      </c>
    </row>
    <row r="7595" spans="4:15" x14ac:dyDescent="0.25">
      <c r="D7595" s="1"/>
      <c r="J7595">
        <v>1980</v>
      </c>
      <c r="K7595">
        <v>309</v>
      </c>
      <c r="L7595" t="s">
        <v>76</v>
      </c>
      <c r="M7595" t="s">
        <v>76</v>
      </c>
      <c r="N7595" t="s">
        <v>76</v>
      </c>
      <c r="O7595" t="s">
        <v>76</v>
      </c>
    </row>
    <row r="7596" spans="4:15" x14ac:dyDescent="0.25">
      <c r="D7596" s="1"/>
      <c r="J7596">
        <v>1981</v>
      </c>
      <c r="K7596">
        <v>309</v>
      </c>
      <c r="L7596" t="s">
        <v>76</v>
      </c>
      <c r="M7596" t="s">
        <v>76</v>
      </c>
      <c r="N7596" t="s">
        <v>76</v>
      </c>
      <c r="O7596" t="s">
        <v>76</v>
      </c>
    </row>
    <row r="7597" spans="4:15" x14ac:dyDescent="0.25">
      <c r="D7597" s="1"/>
      <c r="J7597">
        <v>1982</v>
      </c>
      <c r="K7597">
        <v>309</v>
      </c>
      <c r="L7597" t="s">
        <v>76</v>
      </c>
      <c r="M7597" t="s">
        <v>76</v>
      </c>
      <c r="N7597" t="s">
        <v>76</v>
      </c>
      <c r="O7597" t="s">
        <v>76</v>
      </c>
    </row>
    <row r="7598" spans="4:15" x14ac:dyDescent="0.25">
      <c r="D7598" s="1"/>
      <c r="J7598">
        <v>1983</v>
      </c>
      <c r="K7598">
        <v>309</v>
      </c>
      <c r="L7598" s="1">
        <v>30625</v>
      </c>
      <c r="M7598">
        <v>1</v>
      </c>
      <c r="N7598">
        <v>1983</v>
      </c>
      <c r="O7598">
        <v>133983</v>
      </c>
    </row>
    <row r="7599" spans="4:15" x14ac:dyDescent="0.25">
      <c r="D7599" s="1"/>
      <c r="J7599">
        <v>1984</v>
      </c>
      <c r="K7599">
        <v>309</v>
      </c>
      <c r="L7599" t="s">
        <v>76</v>
      </c>
      <c r="M7599" t="s">
        <v>76</v>
      </c>
      <c r="N7599" t="s">
        <v>76</v>
      </c>
      <c r="O7599" t="s">
        <v>76</v>
      </c>
    </row>
    <row r="7600" spans="4:15" x14ac:dyDescent="0.25">
      <c r="D7600" s="1"/>
      <c r="J7600">
        <v>1985</v>
      </c>
      <c r="K7600">
        <v>309</v>
      </c>
      <c r="L7600" t="s">
        <v>76</v>
      </c>
      <c r="M7600" t="s">
        <v>76</v>
      </c>
      <c r="N7600" t="s">
        <v>76</v>
      </c>
      <c r="O7600" t="s">
        <v>76</v>
      </c>
    </row>
    <row r="7601" spans="4:15" x14ac:dyDescent="0.25">
      <c r="D7601" s="1"/>
      <c r="J7601">
        <v>1986</v>
      </c>
      <c r="K7601">
        <v>309</v>
      </c>
      <c r="L7601" s="1">
        <v>31721</v>
      </c>
      <c r="M7601">
        <v>32</v>
      </c>
      <c r="N7601">
        <v>1986</v>
      </c>
      <c r="O7601">
        <v>23789</v>
      </c>
    </row>
    <row r="7602" spans="4:15" x14ac:dyDescent="0.25">
      <c r="D7602" s="1"/>
      <c r="J7602">
        <v>1987</v>
      </c>
      <c r="K7602">
        <v>309</v>
      </c>
      <c r="L7602" s="1">
        <v>32086</v>
      </c>
      <c r="M7602">
        <v>1</v>
      </c>
      <c r="N7602">
        <v>1987</v>
      </c>
      <c r="O7602">
        <v>48790</v>
      </c>
    </row>
    <row r="7603" spans="4:15" x14ac:dyDescent="0.25">
      <c r="D7603" s="1"/>
      <c r="J7603">
        <v>1988</v>
      </c>
      <c r="K7603">
        <v>309</v>
      </c>
      <c r="L7603" s="1">
        <v>32451</v>
      </c>
      <c r="M7603">
        <v>13</v>
      </c>
      <c r="N7603">
        <v>1988</v>
      </c>
      <c r="O7603">
        <v>27582</v>
      </c>
    </row>
    <row r="7604" spans="4:15" x14ac:dyDescent="0.25">
      <c r="D7604" s="1"/>
      <c r="J7604">
        <v>1989</v>
      </c>
      <c r="K7604">
        <v>309</v>
      </c>
      <c r="L7604" t="s">
        <v>76</v>
      </c>
      <c r="M7604" t="s">
        <v>76</v>
      </c>
      <c r="N7604" t="s">
        <v>76</v>
      </c>
      <c r="O7604" t="s">
        <v>76</v>
      </c>
    </row>
    <row r="7605" spans="4:15" x14ac:dyDescent="0.25">
      <c r="D7605" s="1"/>
      <c r="J7605">
        <v>1990</v>
      </c>
      <c r="K7605">
        <v>309</v>
      </c>
      <c r="L7605" s="1">
        <v>33182</v>
      </c>
      <c r="M7605">
        <v>13</v>
      </c>
      <c r="N7605">
        <v>1990</v>
      </c>
      <c r="O7605">
        <v>60183</v>
      </c>
    </row>
    <row r="7606" spans="4:15" x14ac:dyDescent="0.25">
      <c r="D7606" s="1"/>
      <c r="J7606">
        <v>1991</v>
      </c>
      <c r="K7606">
        <v>309</v>
      </c>
      <c r="L7606" t="s">
        <v>76</v>
      </c>
      <c r="M7606" t="s">
        <v>76</v>
      </c>
      <c r="N7606" t="s">
        <v>76</v>
      </c>
      <c r="O7606" t="s">
        <v>76</v>
      </c>
    </row>
    <row r="7607" spans="4:15" x14ac:dyDescent="0.25">
      <c r="D7607" s="1"/>
      <c r="J7607">
        <v>1992</v>
      </c>
      <c r="K7607">
        <v>309</v>
      </c>
      <c r="L7607" t="s">
        <v>76</v>
      </c>
      <c r="M7607" t="s">
        <v>76</v>
      </c>
      <c r="N7607" t="s">
        <v>76</v>
      </c>
      <c r="O7607" t="s">
        <v>76</v>
      </c>
    </row>
    <row r="7608" spans="4:15" x14ac:dyDescent="0.25">
      <c r="D7608" s="1"/>
      <c r="J7608">
        <v>1993</v>
      </c>
      <c r="K7608">
        <v>309</v>
      </c>
      <c r="L7608" t="s">
        <v>76</v>
      </c>
      <c r="M7608" t="s">
        <v>76</v>
      </c>
      <c r="N7608" t="s">
        <v>76</v>
      </c>
      <c r="O7608" t="s">
        <v>76</v>
      </c>
    </row>
    <row r="7609" spans="4:15" x14ac:dyDescent="0.25">
      <c r="D7609" s="1"/>
      <c r="J7609">
        <v>1994</v>
      </c>
      <c r="K7609">
        <v>309</v>
      </c>
      <c r="L7609" t="s">
        <v>76</v>
      </c>
      <c r="M7609" t="s">
        <v>76</v>
      </c>
      <c r="N7609" t="s">
        <v>76</v>
      </c>
      <c r="O7609" t="s">
        <v>76</v>
      </c>
    </row>
    <row r="7610" spans="4:15" x14ac:dyDescent="0.25">
      <c r="D7610" s="1"/>
      <c r="J7610">
        <v>1995</v>
      </c>
      <c r="K7610">
        <v>309</v>
      </c>
      <c r="L7610" t="s">
        <v>76</v>
      </c>
      <c r="M7610" t="s">
        <v>76</v>
      </c>
      <c r="N7610" t="s">
        <v>76</v>
      </c>
      <c r="O7610" t="s">
        <v>76</v>
      </c>
    </row>
    <row r="7611" spans="4:15" x14ac:dyDescent="0.25">
      <c r="D7611" s="1"/>
      <c r="J7611">
        <v>1999</v>
      </c>
      <c r="K7611">
        <v>309</v>
      </c>
      <c r="L7611" t="s">
        <v>76</v>
      </c>
      <c r="M7611" t="s">
        <v>76</v>
      </c>
      <c r="N7611" t="s">
        <v>76</v>
      </c>
      <c r="O7611" t="s">
        <v>76</v>
      </c>
    </row>
    <row r="7612" spans="4:15" x14ac:dyDescent="0.25">
      <c r="D7612" s="1"/>
      <c r="J7612">
        <v>2000</v>
      </c>
      <c r="K7612">
        <v>309</v>
      </c>
      <c r="L7612" t="s">
        <v>76</v>
      </c>
      <c r="M7612" t="s">
        <v>76</v>
      </c>
      <c r="N7612" t="s">
        <v>76</v>
      </c>
      <c r="O7612" t="s">
        <v>76</v>
      </c>
    </row>
    <row r="7613" spans="4:15" x14ac:dyDescent="0.25">
      <c r="D7613" s="1"/>
      <c r="J7613">
        <v>2001</v>
      </c>
      <c r="K7613">
        <v>309</v>
      </c>
      <c r="L7613" t="s">
        <v>76</v>
      </c>
      <c r="M7613" t="s">
        <v>76</v>
      </c>
      <c r="N7613" t="s">
        <v>76</v>
      </c>
      <c r="O7613" t="s">
        <v>76</v>
      </c>
    </row>
    <row r="7614" spans="4:15" x14ac:dyDescent="0.25">
      <c r="D7614" s="1"/>
      <c r="J7614">
        <v>2002</v>
      </c>
      <c r="K7614">
        <v>309</v>
      </c>
      <c r="L7614" t="s">
        <v>76</v>
      </c>
      <c r="M7614" t="s">
        <v>76</v>
      </c>
      <c r="N7614" t="s">
        <v>76</v>
      </c>
      <c r="O7614" t="s">
        <v>76</v>
      </c>
    </row>
    <row r="7615" spans="4:15" x14ac:dyDescent="0.25">
      <c r="D7615" s="1"/>
      <c r="J7615">
        <v>2003</v>
      </c>
      <c r="K7615">
        <v>309</v>
      </c>
      <c r="L7615" t="s">
        <v>76</v>
      </c>
      <c r="M7615" t="s">
        <v>76</v>
      </c>
      <c r="N7615" t="s">
        <v>76</v>
      </c>
      <c r="O7615" t="s">
        <v>76</v>
      </c>
    </row>
    <row r="7616" spans="4:15" x14ac:dyDescent="0.25">
      <c r="D7616" s="1"/>
      <c r="J7616">
        <v>2004</v>
      </c>
      <c r="K7616">
        <v>309</v>
      </c>
      <c r="L7616" t="s">
        <v>76</v>
      </c>
      <c r="M7616" t="s">
        <v>76</v>
      </c>
      <c r="N7616" t="s">
        <v>76</v>
      </c>
      <c r="O7616" t="s">
        <v>76</v>
      </c>
    </row>
    <row r="7617" spans="4:15" x14ac:dyDescent="0.25">
      <c r="D7617" s="1"/>
      <c r="J7617">
        <v>2005</v>
      </c>
      <c r="K7617">
        <v>309</v>
      </c>
      <c r="L7617" t="s">
        <v>76</v>
      </c>
      <c r="M7617" t="s">
        <v>76</v>
      </c>
      <c r="N7617" t="s">
        <v>76</v>
      </c>
      <c r="O7617" t="s">
        <v>76</v>
      </c>
    </row>
    <row r="7618" spans="4:15" x14ac:dyDescent="0.25">
      <c r="D7618" s="1"/>
      <c r="J7618">
        <v>2006</v>
      </c>
      <c r="K7618">
        <v>309</v>
      </c>
      <c r="L7618" t="s">
        <v>76</v>
      </c>
      <c r="M7618" t="s">
        <v>76</v>
      </c>
      <c r="N7618" t="s">
        <v>76</v>
      </c>
      <c r="O7618" t="s">
        <v>76</v>
      </c>
    </row>
    <row r="7619" spans="4:15" x14ac:dyDescent="0.25">
      <c r="D7619" s="1"/>
      <c r="J7619">
        <v>2007</v>
      </c>
      <c r="K7619">
        <v>309</v>
      </c>
      <c r="L7619" t="s">
        <v>76</v>
      </c>
      <c r="M7619" t="s">
        <v>76</v>
      </c>
      <c r="N7619" t="s">
        <v>76</v>
      </c>
      <c r="O7619" t="s">
        <v>76</v>
      </c>
    </row>
    <row r="7620" spans="4:15" x14ac:dyDescent="0.25">
      <c r="D7620" s="1"/>
      <c r="J7620">
        <v>2008</v>
      </c>
      <c r="K7620">
        <v>309</v>
      </c>
      <c r="L7620" t="s">
        <v>76</v>
      </c>
      <c r="M7620" t="s">
        <v>76</v>
      </c>
      <c r="N7620" t="s">
        <v>76</v>
      </c>
      <c r="O7620" t="s">
        <v>76</v>
      </c>
    </row>
    <row r="7621" spans="4:15" x14ac:dyDescent="0.25">
      <c r="D7621" s="1"/>
      <c r="J7621">
        <v>2009</v>
      </c>
      <c r="K7621">
        <v>309</v>
      </c>
      <c r="L7621" t="s">
        <v>76</v>
      </c>
      <c r="M7621" t="s">
        <v>76</v>
      </c>
      <c r="N7621" t="s">
        <v>76</v>
      </c>
      <c r="O7621" t="s">
        <v>76</v>
      </c>
    </row>
    <row r="7622" spans="4:15" x14ac:dyDescent="0.25">
      <c r="D7622" s="1"/>
      <c r="J7622">
        <v>2010</v>
      </c>
      <c r="K7622">
        <v>309</v>
      </c>
      <c r="L7622" t="s">
        <v>76</v>
      </c>
      <c r="M7622" t="s">
        <v>76</v>
      </c>
      <c r="N7622" t="s">
        <v>76</v>
      </c>
      <c r="O7622" t="s">
        <v>76</v>
      </c>
    </row>
    <row r="7623" spans="4:15" x14ac:dyDescent="0.25">
      <c r="D7623" s="1"/>
      <c r="J7623">
        <v>2011</v>
      </c>
      <c r="K7623">
        <v>309</v>
      </c>
      <c r="L7623" t="s">
        <v>76</v>
      </c>
      <c r="M7623" t="s">
        <v>76</v>
      </c>
      <c r="N7623" t="s">
        <v>76</v>
      </c>
      <c r="O7623" t="s">
        <v>76</v>
      </c>
    </row>
    <row r="7624" spans="4:15" x14ac:dyDescent="0.25">
      <c r="D7624" s="1"/>
      <c r="J7624">
        <v>2012</v>
      </c>
      <c r="K7624">
        <v>309</v>
      </c>
      <c r="L7624" t="s">
        <v>76</v>
      </c>
      <c r="M7624" t="s">
        <v>76</v>
      </c>
      <c r="N7624" t="s">
        <v>76</v>
      </c>
      <c r="O7624" t="s">
        <v>76</v>
      </c>
    </row>
    <row r="7625" spans="4:15" x14ac:dyDescent="0.25">
      <c r="D7625" s="1"/>
      <c r="J7625">
        <v>2013</v>
      </c>
      <c r="K7625">
        <v>309</v>
      </c>
      <c r="L7625" t="s">
        <v>76</v>
      </c>
      <c r="M7625" t="s">
        <v>76</v>
      </c>
      <c r="N7625" t="s">
        <v>76</v>
      </c>
      <c r="O7625" t="s">
        <v>76</v>
      </c>
    </row>
    <row r="7626" spans="4:15" x14ac:dyDescent="0.25">
      <c r="D7626" s="1"/>
      <c r="J7626">
        <v>2014</v>
      </c>
      <c r="K7626">
        <v>309</v>
      </c>
      <c r="L7626" t="s">
        <v>76</v>
      </c>
      <c r="M7626" t="s">
        <v>76</v>
      </c>
      <c r="N7626" t="s">
        <v>76</v>
      </c>
      <c r="O7626" t="s">
        <v>76</v>
      </c>
    </row>
    <row r="7627" spans="4:15" x14ac:dyDescent="0.25">
      <c r="D7627" s="1"/>
      <c r="J7627">
        <v>2015</v>
      </c>
      <c r="K7627">
        <v>309</v>
      </c>
      <c r="L7627" t="s">
        <v>76</v>
      </c>
      <c r="M7627" t="s">
        <v>76</v>
      </c>
      <c r="N7627" t="s">
        <v>76</v>
      </c>
      <c r="O7627" t="s">
        <v>76</v>
      </c>
    </row>
    <row r="7628" spans="4:15" x14ac:dyDescent="0.25">
      <c r="D7628" s="1"/>
      <c r="J7628">
        <v>2016</v>
      </c>
      <c r="K7628">
        <v>309</v>
      </c>
      <c r="L7628" t="s">
        <v>76</v>
      </c>
      <c r="M7628" t="s">
        <v>76</v>
      </c>
      <c r="N7628" t="s">
        <v>76</v>
      </c>
      <c r="O7628" t="s">
        <v>76</v>
      </c>
    </row>
    <row r="7629" spans="4:15" x14ac:dyDescent="0.25">
      <c r="D7629" s="1"/>
      <c r="J7629">
        <v>2017</v>
      </c>
      <c r="K7629">
        <v>309</v>
      </c>
      <c r="L7629" t="s">
        <v>76</v>
      </c>
      <c r="M7629" t="s">
        <v>76</v>
      </c>
      <c r="N7629" t="s">
        <v>76</v>
      </c>
      <c r="O7629" t="s">
        <v>76</v>
      </c>
    </row>
    <row r="7630" spans="4:15" x14ac:dyDescent="0.25">
      <c r="D7630" s="1"/>
      <c r="J7630">
        <v>2018</v>
      </c>
      <c r="K7630">
        <v>309</v>
      </c>
      <c r="L7630" t="s">
        <v>76</v>
      </c>
      <c r="M7630" t="s">
        <v>76</v>
      </c>
      <c r="N7630" t="s">
        <v>76</v>
      </c>
      <c r="O7630" t="s">
        <v>76</v>
      </c>
    </row>
    <row r="7631" spans="4:15" x14ac:dyDescent="0.25">
      <c r="D7631" s="1"/>
      <c r="J7631">
        <v>2019</v>
      </c>
      <c r="K7631">
        <v>309</v>
      </c>
      <c r="L7631" t="s">
        <v>76</v>
      </c>
      <c r="M7631" t="s">
        <v>76</v>
      </c>
      <c r="N7631" t="s">
        <v>76</v>
      </c>
      <c r="O7631" t="s">
        <v>76</v>
      </c>
    </row>
    <row r="7632" spans="4:15" x14ac:dyDescent="0.25">
      <c r="D7632" s="1"/>
      <c r="J7632">
        <v>2020</v>
      </c>
      <c r="K7632">
        <v>309</v>
      </c>
      <c r="L7632" t="s">
        <v>76</v>
      </c>
      <c r="M7632" t="s">
        <v>76</v>
      </c>
      <c r="N7632" t="s">
        <v>76</v>
      </c>
      <c r="O7632" t="s">
        <v>76</v>
      </c>
    </row>
    <row r="7633" spans="4:15" x14ac:dyDescent="0.25">
      <c r="D7633" s="1"/>
      <c r="J7633">
        <v>2021</v>
      </c>
      <c r="K7633">
        <v>309</v>
      </c>
      <c r="L7633" t="s">
        <v>76</v>
      </c>
      <c r="M7633" t="s">
        <v>76</v>
      </c>
      <c r="N7633" t="s">
        <v>76</v>
      </c>
      <c r="O7633" t="s">
        <v>76</v>
      </c>
    </row>
    <row r="7634" spans="4:15" x14ac:dyDescent="0.25">
      <c r="D7634" s="1"/>
      <c r="J7634">
        <v>1971</v>
      </c>
      <c r="K7634">
        <v>310</v>
      </c>
      <c r="L7634" t="s">
        <v>76</v>
      </c>
      <c r="M7634" t="s">
        <v>76</v>
      </c>
      <c r="N7634" t="s">
        <v>76</v>
      </c>
      <c r="O7634" t="s">
        <v>76</v>
      </c>
    </row>
    <row r="7635" spans="4:15" x14ac:dyDescent="0.25">
      <c r="D7635" s="1"/>
      <c r="J7635">
        <v>1972</v>
      </c>
      <c r="K7635">
        <v>310</v>
      </c>
      <c r="L7635" t="s">
        <v>76</v>
      </c>
      <c r="M7635" t="s">
        <v>76</v>
      </c>
      <c r="N7635" t="s">
        <v>76</v>
      </c>
      <c r="O7635" t="s">
        <v>76</v>
      </c>
    </row>
    <row r="7636" spans="4:15" x14ac:dyDescent="0.25">
      <c r="D7636" s="1"/>
      <c r="J7636">
        <v>1973</v>
      </c>
      <c r="K7636">
        <v>310</v>
      </c>
      <c r="L7636" t="s">
        <v>76</v>
      </c>
      <c r="M7636" t="s">
        <v>76</v>
      </c>
      <c r="N7636" t="s">
        <v>76</v>
      </c>
      <c r="O7636" t="s">
        <v>76</v>
      </c>
    </row>
    <row r="7637" spans="4:15" x14ac:dyDescent="0.25">
      <c r="D7637" s="1"/>
      <c r="J7637">
        <v>1974</v>
      </c>
      <c r="K7637">
        <v>310</v>
      </c>
      <c r="L7637" t="s">
        <v>76</v>
      </c>
      <c r="M7637" t="s">
        <v>76</v>
      </c>
      <c r="N7637" t="s">
        <v>76</v>
      </c>
      <c r="O7637" t="s">
        <v>76</v>
      </c>
    </row>
    <row r="7638" spans="4:15" x14ac:dyDescent="0.25">
      <c r="D7638" s="1"/>
      <c r="J7638">
        <v>1975</v>
      </c>
      <c r="K7638">
        <v>310</v>
      </c>
      <c r="L7638" s="1">
        <v>27704</v>
      </c>
      <c r="M7638">
        <v>0</v>
      </c>
      <c r="N7638">
        <v>1975</v>
      </c>
      <c r="O7638">
        <v>41520</v>
      </c>
    </row>
    <row r="7639" spans="4:15" x14ac:dyDescent="0.25">
      <c r="D7639" s="1"/>
      <c r="J7639">
        <v>1976</v>
      </c>
      <c r="K7639">
        <v>310</v>
      </c>
      <c r="L7639" t="s">
        <v>76</v>
      </c>
      <c r="M7639" t="s">
        <v>76</v>
      </c>
      <c r="N7639" t="s">
        <v>76</v>
      </c>
      <c r="O7639" t="s">
        <v>76</v>
      </c>
    </row>
    <row r="7640" spans="4:15" x14ac:dyDescent="0.25">
      <c r="D7640" s="1"/>
      <c r="J7640">
        <v>1977</v>
      </c>
      <c r="K7640">
        <v>310</v>
      </c>
      <c r="L7640" t="s">
        <v>76</v>
      </c>
      <c r="M7640" t="s">
        <v>76</v>
      </c>
      <c r="N7640" t="s">
        <v>76</v>
      </c>
      <c r="O7640" t="s">
        <v>76</v>
      </c>
    </row>
    <row r="7641" spans="4:15" x14ac:dyDescent="0.25">
      <c r="D7641" s="1"/>
      <c r="J7641">
        <v>1978</v>
      </c>
      <c r="K7641">
        <v>310</v>
      </c>
      <c r="L7641" t="s">
        <v>76</v>
      </c>
      <c r="M7641" t="s">
        <v>76</v>
      </c>
      <c r="N7641" t="s">
        <v>76</v>
      </c>
      <c r="O7641" t="s">
        <v>76</v>
      </c>
    </row>
    <row r="7642" spans="4:15" x14ac:dyDescent="0.25">
      <c r="D7642" s="1"/>
      <c r="J7642">
        <v>1979</v>
      </c>
      <c r="K7642">
        <v>310</v>
      </c>
      <c r="L7642" s="1">
        <v>29165</v>
      </c>
      <c r="M7642">
        <v>56</v>
      </c>
      <c r="N7642">
        <v>1979</v>
      </c>
      <c r="O7642">
        <v>79806</v>
      </c>
    </row>
    <row r="7643" spans="4:15" x14ac:dyDescent="0.25">
      <c r="D7643" s="1"/>
      <c r="J7643">
        <v>1980</v>
      </c>
      <c r="K7643">
        <v>310</v>
      </c>
      <c r="L7643" t="s">
        <v>76</v>
      </c>
      <c r="M7643" t="s">
        <v>76</v>
      </c>
      <c r="N7643" t="s">
        <v>76</v>
      </c>
      <c r="O7643" t="s">
        <v>76</v>
      </c>
    </row>
    <row r="7644" spans="4:15" x14ac:dyDescent="0.25">
      <c r="D7644" s="1"/>
      <c r="J7644">
        <v>1981</v>
      </c>
      <c r="K7644">
        <v>310</v>
      </c>
      <c r="L7644" t="s">
        <v>76</v>
      </c>
      <c r="M7644" t="s">
        <v>76</v>
      </c>
      <c r="N7644" t="s">
        <v>76</v>
      </c>
      <c r="O7644" t="s">
        <v>76</v>
      </c>
    </row>
    <row r="7645" spans="4:15" x14ac:dyDescent="0.25">
      <c r="D7645" s="1"/>
      <c r="J7645">
        <v>1982</v>
      </c>
      <c r="K7645">
        <v>310</v>
      </c>
      <c r="L7645" t="s">
        <v>76</v>
      </c>
      <c r="M7645" t="s">
        <v>76</v>
      </c>
      <c r="N7645" t="s">
        <v>76</v>
      </c>
      <c r="O7645" t="s">
        <v>76</v>
      </c>
    </row>
    <row r="7646" spans="4:15" x14ac:dyDescent="0.25">
      <c r="D7646" s="1"/>
      <c r="J7646">
        <v>1983</v>
      </c>
      <c r="K7646">
        <v>310</v>
      </c>
      <c r="L7646" s="1">
        <v>30626</v>
      </c>
      <c r="M7646">
        <v>1</v>
      </c>
      <c r="N7646">
        <v>1983</v>
      </c>
      <c r="O7646">
        <v>133984</v>
      </c>
    </row>
    <row r="7647" spans="4:15" x14ac:dyDescent="0.25">
      <c r="D7647" s="1"/>
      <c r="J7647">
        <v>1984</v>
      </c>
      <c r="K7647">
        <v>310</v>
      </c>
      <c r="L7647" t="s">
        <v>76</v>
      </c>
      <c r="M7647" t="s">
        <v>76</v>
      </c>
      <c r="N7647" t="s">
        <v>76</v>
      </c>
      <c r="O7647" t="s">
        <v>76</v>
      </c>
    </row>
    <row r="7648" spans="4:15" x14ac:dyDescent="0.25">
      <c r="D7648" s="1"/>
      <c r="J7648">
        <v>1985</v>
      </c>
      <c r="K7648">
        <v>310</v>
      </c>
      <c r="L7648" t="s">
        <v>76</v>
      </c>
      <c r="M7648" t="s">
        <v>76</v>
      </c>
      <c r="N7648" t="s">
        <v>76</v>
      </c>
      <c r="O7648" t="s">
        <v>76</v>
      </c>
    </row>
    <row r="7649" spans="4:15" x14ac:dyDescent="0.25">
      <c r="D7649" s="1"/>
      <c r="J7649">
        <v>1986</v>
      </c>
      <c r="K7649">
        <v>310</v>
      </c>
      <c r="L7649" s="1">
        <v>31722</v>
      </c>
      <c r="M7649">
        <v>23</v>
      </c>
      <c r="N7649">
        <v>1986</v>
      </c>
      <c r="O7649">
        <v>23812</v>
      </c>
    </row>
    <row r="7650" spans="4:15" x14ac:dyDescent="0.25">
      <c r="D7650" s="1"/>
      <c r="J7650">
        <v>1987</v>
      </c>
      <c r="K7650">
        <v>310</v>
      </c>
      <c r="L7650" s="1">
        <v>32087</v>
      </c>
      <c r="M7650">
        <v>8</v>
      </c>
      <c r="N7650">
        <v>1987</v>
      </c>
      <c r="O7650">
        <v>48798</v>
      </c>
    </row>
    <row r="7651" spans="4:15" x14ac:dyDescent="0.25">
      <c r="D7651" s="1"/>
      <c r="J7651">
        <v>1988</v>
      </c>
      <c r="K7651">
        <v>310</v>
      </c>
      <c r="L7651" s="1">
        <v>32452</v>
      </c>
      <c r="M7651">
        <v>9</v>
      </c>
      <c r="N7651">
        <v>1988</v>
      </c>
      <c r="O7651">
        <v>27591</v>
      </c>
    </row>
    <row r="7652" spans="4:15" x14ac:dyDescent="0.25">
      <c r="D7652" s="1"/>
      <c r="J7652">
        <v>1989</v>
      </c>
      <c r="K7652">
        <v>310</v>
      </c>
      <c r="L7652" t="s">
        <v>76</v>
      </c>
      <c r="M7652" t="s">
        <v>76</v>
      </c>
      <c r="N7652" t="s">
        <v>76</v>
      </c>
      <c r="O7652" t="s">
        <v>76</v>
      </c>
    </row>
    <row r="7653" spans="4:15" x14ac:dyDescent="0.25">
      <c r="D7653" s="1"/>
      <c r="J7653">
        <v>1990</v>
      </c>
      <c r="K7653">
        <v>310</v>
      </c>
      <c r="L7653" s="1">
        <v>33183</v>
      </c>
      <c r="M7653">
        <v>14</v>
      </c>
      <c r="N7653">
        <v>1990</v>
      </c>
      <c r="O7653">
        <v>60197</v>
      </c>
    </row>
    <row r="7654" spans="4:15" x14ac:dyDescent="0.25">
      <c r="D7654" s="1"/>
      <c r="J7654">
        <v>1991</v>
      </c>
      <c r="K7654">
        <v>310</v>
      </c>
      <c r="L7654" t="s">
        <v>76</v>
      </c>
      <c r="M7654" t="s">
        <v>76</v>
      </c>
      <c r="N7654" t="s">
        <v>76</v>
      </c>
      <c r="O7654" t="s">
        <v>76</v>
      </c>
    </row>
    <row r="7655" spans="4:15" x14ac:dyDescent="0.25">
      <c r="D7655" s="1"/>
      <c r="J7655">
        <v>1992</v>
      </c>
      <c r="K7655">
        <v>310</v>
      </c>
      <c r="L7655" t="s">
        <v>76</v>
      </c>
      <c r="M7655" t="s">
        <v>76</v>
      </c>
      <c r="N7655" t="s">
        <v>76</v>
      </c>
      <c r="O7655" t="s">
        <v>76</v>
      </c>
    </row>
    <row r="7656" spans="4:15" x14ac:dyDescent="0.25">
      <c r="D7656" s="1"/>
      <c r="J7656">
        <v>1993</v>
      </c>
      <c r="K7656">
        <v>310</v>
      </c>
      <c r="L7656" t="s">
        <v>76</v>
      </c>
      <c r="M7656" t="s">
        <v>76</v>
      </c>
      <c r="N7656" t="s">
        <v>76</v>
      </c>
      <c r="O7656" t="s">
        <v>76</v>
      </c>
    </row>
    <row r="7657" spans="4:15" x14ac:dyDescent="0.25">
      <c r="D7657" s="1"/>
      <c r="J7657">
        <v>1994</v>
      </c>
      <c r="K7657">
        <v>310</v>
      </c>
      <c r="L7657" t="s">
        <v>76</v>
      </c>
      <c r="M7657" t="s">
        <v>76</v>
      </c>
      <c r="N7657" t="s">
        <v>76</v>
      </c>
      <c r="O7657" t="s">
        <v>76</v>
      </c>
    </row>
    <row r="7658" spans="4:15" x14ac:dyDescent="0.25">
      <c r="D7658" s="1"/>
      <c r="J7658">
        <v>1995</v>
      </c>
      <c r="K7658">
        <v>310</v>
      </c>
      <c r="L7658" t="s">
        <v>76</v>
      </c>
      <c r="M7658" t="s">
        <v>76</v>
      </c>
      <c r="N7658" t="s">
        <v>76</v>
      </c>
      <c r="O7658" t="s">
        <v>76</v>
      </c>
    </row>
    <row r="7659" spans="4:15" x14ac:dyDescent="0.25">
      <c r="D7659" s="1"/>
      <c r="J7659">
        <v>1999</v>
      </c>
      <c r="K7659">
        <v>310</v>
      </c>
      <c r="L7659" t="s">
        <v>76</v>
      </c>
      <c r="M7659" t="s">
        <v>76</v>
      </c>
      <c r="N7659" t="s">
        <v>76</v>
      </c>
      <c r="O7659" t="s">
        <v>76</v>
      </c>
    </row>
    <row r="7660" spans="4:15" x14ac:dyDescent="0.25">
      <c r="D7660" s="1"/>
      <c r="J7660">
        <v>2000</v>
      </c>
      <c r="K7660">
        <v>310</v>
      </c>
      <c r="L7660" t="s">
        <v>76</v>
      </c>
      <c r="M7660" t="s">
        <v>76</v>
      </c>
      <c r="N7660" t="s">
        <v>76</v>
      </c>
      <c r="O7660" t="s">
        <v>76</v>
      </c>
    </row>
    <row r="7661" spans="4:15" x14ac:dyDescent="0.25">
      <c r="D7661" s="1"/>
      <c r="J7661">
        <v>2001</v>
      </c>
      <c r="K7661">
        <v>310</v>
      </c>
      <c r="L7661" t="s">
        <v>76</v>
      </c>
      <c r="M7661" t="s">
        <v>76</v>
      </c>
      <c r="N7661" t="s">
        <v>76</v>
      </c>
      <c r="O7661" t="s">
        <v>76</v>
      </c>
    </row>
    <row r="7662" spans="4:15" x14ac:dyDescent="0.25">
      <c r="D7662" s="1"/>
      <c r="J7662">
        <v>2002</v>
      </c>
      <c r="K7662">
        <v>310</v>
      </c>
      <c r="L7662" t="s">
        <v>76</v>
      </c>
      <c r="M7662" t="s">
        <v>76</v>
      </c>
      <c r="N7662" t="s">
        <v>76</v>
      </c>
      <c r="O7662" t="s">
        <v>76</v>
      </c>
    </row>
    <row r="7663" spans="4:15" x14ac:dyDescent="0.25">
      <c r="D7663" s="1"/>
      <c r="J7663">
        <v>2003</v>
      </c>
      <c r="K7663">
        <v>310</v>
      </c>
      <c r="L7663" t="s">
        <v>76</v>
      </c>
      <c r="M7663" t="s">
        <v>76</v>
      </c>
      <c r="N7663" t="s">
        <v>76</v>
      </c>
      <c r="O7663" t="s">
        <v>76</v>
      </c>
    </row>
    <row r="7664" spans="4:15" x14ac:dyDescent="0.25">
      <c r="D7664" s="1"/>
      <c r="J7664">
        <v>2004</v>
      </c>
      <c r="K7664">
        <v>310</v>
      </c>
      <c r="L7664" t="s">
        <v>76</v>
      </c>
      <c r="M7664" t="s">
        <v>76</v>
      </c>
      <c r="N7664" t="s">
        <v>76</v>
      </c>
      <c r="O7664" t="s">
        <v>76</v>
      </c>
    </row>
    <row r="7665" spans="4:15" x14ac:dyDescent="0.25">
      <c r="D7665" s="1"/>
      <c r="J7665">
        <v>2005</v>
      </c>
      <c r="K7665">
        <v>310</v>
      </c>
      <c r="L7665" t="s">
        <v>76</v>
      </c>
      <c r="M7665" t="s">
        <v>76</v>
      </c>
      <c r="N7665" t="s">
        <v>76</v>
      </c>
      <c r="O7665" t="s">
        <v>76</v>
      </c>
    </row>
    <row r="7666" spans="4:15" x14ac:dyDescent="0.25">
      <c r="D7666" s="1"/>
      <c r="J7666">
        <v>2006</v>
      </c>
      <c r="K7666">
        <v>310</v>
      </c>
      <c r="L7666" t="s">
        <v>76</v>
      </c>
      <c r="M7666" t="s">
        <v>76</v>
      </c>
      <c r="N7666" t="s">
        <v>76</v>
      </c>
      <c r="O7666" t="s">
        <v>76</v>
      </c>
    </row>
    <row r="7667" spans="4:15" x14ac:dyDescent="0.25">
      <c r="D7667" s="1"/>
      <c r="J7667">
        <v>2007</v>
      </c>
      <c r="K7667">
        <v>310</v>
      </c>
      <c r="L7667" t="s">
        <v>76</v>
      </c>
      <c r="M7667" t="s">
        <v>76</v>
      </c>
      <c r="N7667" t="s">
        <v>76</v>
      </c>
      <c r="O7667" t="s">
        <v>76</v>
      </c>
    </row>
    <row r="7668" spans="4:15" x14ac:dyDescent="0.25">
      <c r="D7668" s="1"/>
      <c r="J7668">
        <v>2008</v>
      </c>
      <c r="K7668">
        <v>310</v>
      </c>
      <c r="L7668" t="s">
        <v>76</v>
      </c>
      <c r="M7668" t="s">
        <v>76</v>
      </c>
      <c r="N7668" t="s">
        <v>76</v>
      </c>
      <c r="O7668" t="s">
        <v>76</v>
      </c>
    </row>
    <row r="7669" spans="4:15" x14ac:dyDescent="0.25">
      <c r="D7669" s="1"/>
      <c r="J7669">
        <v>2009</v>
      </c>
      <c r="K7669">
        <v>310</v>
      </c>
      <c r="L7669" t="s">
        <v>76</v>
      </c>
      <c r="M7669" t="s">
        <v>76</v>
      </c>
      <c r="N7669" t="s">
        <v>76</v>
      </c>
      <c r="O7669" t="s">
        <v>76</v>
      </c>
    </row>
    <row r="7670" spans="4:15" x14ac:dyDescent="0.25">
      <c r="D7670" s="1"/>
      <c r="J7670">
        <v>2010</v>
      </c>
      <c r="K7670">
        <v>310</v>
      </c>
      <c r="L7670" t="s">
        <v>76</v>
      </c>
      <c r="M7670" t="s">
        <v>76</v>
      </c>
      <c r="N7670" t="s">
        <v>76</v>
      </c>
      <c r="O7670" t="s">
        <v>76</v>
      </c>
    </row>
    <row r="7671" spans="4:15" x14ac:dyDescent="0.25">
      <c r="D7671" s="1"/>
      <c r="J7671">
        <v>2011</v>
      </c>
      <c r="K7671">
        <v>310</v>
      </c>
      <c r="L7671" t="s">
        <v>76</v>
      </c>
      <c r="M7671" t="s">
        <v>76</v>
      </c>
      <c r="N7671" t="s">
        <v>76</v>
      </c>
      <c r="O7671" t="s">
        <v>76</v>
      </c>
    </row>
    <row r="7672" spans="4:15" x14ac:dyDescent="0.25">
      <c r="D7672" s="1"/>
      <c r="J7672">
        <v>2012</v>
      </c>
      <c r="K7672">
        <v>310</v>
      </c>
      <c r="L7672" t="s">
        <v>76</v>
      </c>
      <c r="M7672" t="s">
        <v>76</v>
      </c>
      <c r="N7672" t="s">
        <v>76</v>
      </c>
      <c r="O7672" t="s">
        <v>76</v>
      </c>
    </row>
    <row r="7673" spans="4:15" x14ac:dyDescent="0.25">
      <c r="D7673" s="1"/>
      <c r="J7673">
        <v>2013</v>
      </c>
      <c r="K7673">
        <v>310</v>
      </c>
      <c r="L7673" t="s">
        <v>76</v>
      </c>
      <c r="M7673" t="s">
        <v>76</v>
      </c>
      <c r="N7673" t="s">
        <v>76</v>
      </c>
      <c r="O7673" t="s">
        <v>76</v>
      </c>
    </row>
    <row r="7674" spans="4:15" x14ac:dyDescent="0.25">
      <c r="D7674" s="1"/>
      <c r="J7674">
        <v>2014</v>
      </c>
      <c r="K7674">
        <v>310</v>
      </c>
      <c r="L7674" t="s">
        <v>76</v>
      </c>
      <c r="M7674" t="s">
        <v>76</v>
      </c>
      <c r="N7674" t="s">
        <v>76</v>
      </c>
      <c r="O7674" t="s">
        <v>76</v>
      </c>
    </row>
    <row r="7675" spans="4:15" x14ac:dyDescent="0.25">
      <c r="D7675" s="1"/>
      <c r="J7675">
        <v>2015</v>
      </c>
      <c r="K7675">
        <v>310</v>
      </c>
      <c r="L7675" t="s">
        <v>76</v>
      </c>
      <c r="M7675" t="s">
        <v>76</v>
      </c>
      <c r="N7675" t="s">
        <v>76</v>
      </c>
      <c r="O7675" t="s">
        <v>76</v>
      </c>
    </row>
    <row r="7676" spans="4:15" x14ac:dyDescent="0.25">
      <c r="D7676" s="1"/>
      <c r="J7676">
        <v>2016</v>
      </c>
      <c r="K7676">
        <v>310</v>
      </c>
      <c r="L7676" t="s">
        <v>76</v>
      </c>
      <c r="M7676" t="s">
        <v>76</v>
      </c>
      <c r="N7676" t="s">
        <v>76</v>
      </c>
      <c r="O7676" t="s">
        <v>76</v>
      </c>
    </row>
    <row r="7677" spans="4:15" x14ac:dyDescent="0.25">
      <c r="D7677" s="1"/>
      <c r="J7677">
        <v>2017</v>
      </c>
      <c r="K7677">
        <v>310</v>
      </c>
      <c r="L7677" t="s">
        <v>76</v>
      </c>
      <c r="M7677" t="s">
        <v>76</v>
      </c>
      <c r="N7677" t="s">
        <v>76</v>
      </c>
      <c r="O7677" t="s">
        <v>76</v>
      </c>
    </row>
    <row r="7678" spans="4:15" x14ac:dyDescent="0.25">
      <c r="D7678" s="1"/>
      <c r="J7678">
        <v>2018</v>
      </c>
      <c r="K7678">
        <v>310</v>
      </c>
      <c r="L7678" t="s">
        <v>76</v>
      </c>
      <c r="M7678" t="s">
        <v>76</v>
      </c>
      <c r="N7678" t="s">
        <v>76</v>
      </c>
      <c r="O7678" t="s">
        <v>76</v>
      </c>
    </row>
    <row r="7679" spans="4:15" x14ac:dyDescent="0.25">
      <c r="D7679" s="1"/>
      <c r="J7679">
        <v>2019</v>
      </c>
      <c r="K7679">
        <v>310</v>
      </c>
      <c r="L7679" t="s">
        <v>76</v>
      </c>
      <c r="M7679" t="s">
        <v>76</v>
      </c>
      <c r="N7679" t="s">
        <v>76</v>
      </c>
      <c r="O7679" t="s">
        <v>76</v>
      </c>
    </row>
    <row r="7680" spans="4:15" x14ac:dyDescent="0.25">
      <c r="D7680" s="1"/>
      <c r="J7680">
        <v>2020</v>
      </c>
      <c r="K7680">
        <v>310</v>
      </c>
      <c r="L7680" t="s">
        <v>76</v>
      </c>
      <c r="M7680" t="s">
        <v>76</v>
      </c>
      <c r="N7680" t="s">
        <v>76</v>
      </c>
      <c r="O7680" t="s">
        <v>76</v>
      </c>
    </row>
    <row r="7681" spans="4:15" x14ac:dyDescent="0.25">
      <c r="D7681" s="1"/>
      <c r="J7681">
        <v>2021</v>
      </c>
      <c r="K7681">
        <v>310</v>
      </c>
      <c r="L7681" t="s">
        <v>76</v>
      </c>
      <c r="M7681" t="s">
        <v>76</v>
      </c>
      <c r="N7681" t="s">
        <v>76</v>
      </c>
      <c r="O7681" t="s">
        <v>76</v>
      </c>
    </row>
    <row r="7682" spans="4:15" x14ac:dyDescent="0.25">
      <c r="D7682" s="1"/>
      <c r="J7682">
        <v>1971</v>
      </c>
      <c r="K7682">
        <v>311</v>
      </c>
      <c r="L7682" t="s">
        <v>76</v>
      </c>
      <c r="M7682" t="s">
        <v>76</v>
      </c>
      <c r="N7682" t="s">
        <v>76</v>
      </c>
      <c r="O7682" t="s">
        <v>76</v>
      </c>
    </row>
    <row r="7683" spans="4:15" x14ac:dyDescent="0.25">
      <c r="D7683" s="1"/>
      <c r="J7683">
        <v>1972</v>
      </c>
      <c r="K7683">
        <v>311</v>
      </c>
      <c r="L7683" t="s">
        <v>76</v>
      </c>
      <c r="M7683" t="s">
        <v>76</v>
      </c>
      <c r="N7683" t="s">
        <v>76</v>
      </c>
      <c r="O7683" t="s">
        <v>76</v>
      </c>
    </row>
    <row r="7684" spans="4:15" x14ac:dyDescent="0.25">
      <c r="D7684" s="1"/>
      <c r="J7684">
        <v>1973</v>
      </c>
      <c r="K7684">
        <v>311</v>
      </c>
      <c r="L7684" t="s">
        <v>76</v>
      </c>
      <c r="M7684" t="s">
        <v>76</v>
      </c>
      <c r="N7684" t="s">
        <v>76</v>
      </c>
      <c r="O7684" t="s">
        <v>76</v>
      </c>
    </row>
    <row r="7685" spans="4:15" x14ac:dyDescent="0.25">
      <c r="D7685" s="1"/>
      <c r="J7685">
        <v>1974</v>
      </c>
      <c r="K7685">
        <v>311</v>
      </c>
      <c r="L7685" t="s">
        <v>76</v>
      </c>
      <c r="M7685" t="s">
        <v>76</v>
      </c>
      <c r="N7685" t="s">
        <v>76</v>
      </c>
      <c r="O7685" t="s">
        <v>76</v>
      </c>
    </row>
    <row r="7686" spans="4:15" x14ac:dyDescent="0.25">
      <c r="D7686" s="1"/>
      <c r="J7686">
        <v>1975</v>
      </c>
      <c r="K7686">
        <v>311</v>
      </c>
      <c r="L7686" s="1">
        <v>27705</v>
      </c>
      <c r="M7686">
        <v>0</v>
      </c>
      <c r="N7686">
        <v>1975</v>
      </c>
      <c r="O7686">
        <v>41520</v>
      </c>
    </row>
    <row r="7687" spans="4:15" x14ac:dyDescent="0.25">
      <c r="D7687" s="1"/>
      <c r="J7687">
        <v>1976</v>
      </c>
      <c r="K7687">
        <v>311</v>
      </c>
      <c r="L7687" t="s">
        <v>76</v>
      </c>
      <c r="M7687" t="s">
        <v>76</v>
      </c>
      <c r="N7687" t="s">
        <v>76</v>
      </c>
      <c r="O7687" t="s">
        <v>76</v>
      </c>
    </row>
    <row r="7688" spans="4:15" x14ac:dyDescent="0.25">
      <c r="D7688" s="1"/>
      <c r="J7688">
        <v>1977</v>
      </c>
      <c r="K7688">
        <v>311</v>
      </c>
      <c r="L7688" t="s">
        <v>76</v>
      </c>
      <c r="M7688" t="s">
        <v>76</v>
      </c>
      <c r="N7688" t="s">
        <v>76</v>
      </c>
      <c r="O7688" t="s">
        <v>76</v>
      </c>
    </row>
    <row r="7689" spans="4:15" x14ac:dyDescent="0.25">
      <c r="D7689" s="1"/>
      <c r="J7689">
        <v>1978</v>
      </c>
      <c r="K7689">
        <v>311</v>
      </c>
      <c r="L7689" t="s">
        <v>76</v>
      </c>
      <c r="M7689" t="s">
        <v>76</v>
      </c>
      <c r="N7689" t="s">
        <v>76</v>
      </c>
      <c r="O7689" t="s">
        <v>76</v>
      </c>
    </row>
    <row r="7690" spans="4:15" x14ac:dyDescent="0.25">
      <c r="D7690" s="1"/>
      <c r="J7690">
        <v>1979</v>
      </c>
      <c r="K7690">
        <v>311</v>
      </c>
      <c r="L7690" s="1">
        <v>29166</v>
      </c>
      <c r="M7690">
        <v>0</v>
      </c>
      <c r="N7690">
        <v>1979</v>
      </c>
      <c r="O7690">
        <v>79806</v>
      </c>
    </row>
    <row r="7691" spans="4:15" x14ac:dyDescent="0.25">
      <c r="D7691" s="1"/>
      <c r="J7691">
        <v>1980</v>
      </c>
      <c r="K7691">
        <v>311</v>
      </c>
      <c r="L7691" t="s">
        <v>76</v>
      </c>
      <c r="M7691" t="s">
        <v>76</v>
      </c>
      <c r="N7691" t="s">
        <v>76</v>
      </c>
      <c r="O7691" t="s">
        <v>76</v>
      </c>
    </row>
    <row r="7692" spans="4:15" x14ac:dyDescent="0.25">
      <c r="D7692" s="1"/>
      <c r="J7692">
        <v>1981</v>
      </c>
      <c r="K7692">
        <v>311</v>
      </c>
      <c r="L7692" t="s">
        <v>76</v>
      </c>
      <c r="M7692" t="s">
        <v>76</v>
      </c>
      <c r="N7692" t="s">
        <v>76</v>
      </c>
      <c r="O7692" t="s">
        <v>76</v>
      </c>
    </row>
    <row r="7693" spans="4:15" x14ac:dyDescent="0.25">
      <c r="D7693" s="1"/>
      <c r="J7693">
        <v>1982</v>
      </c>
      <c r="K7693">
        <v>311</v>
      </c>
      <c r="L7693" t="s">
        <v>76</v>
      </c>
      <c r="M7693" t="s">
        <v>76</v>
      </c>
      <c r="N7693" t="s">
        <v>76</v>
      </c>
      <c r="O7693" t="s">
        <v>76</v>
      </c>
    </row>
    <row r="7694" spans="4:15" x14ac:dyDescent="0.25">
      <c r="D7694" s="1"/>
      <c r="J7694">
        <v>1983</v>
      </c>
      <c r="K7694">
        <v>311</v>
      </c>
      <c r="L7694" s="1">
        <v>30627</v>
      </c>
      <c r="M7694">
        <v>0</v>
      </c>
      <c r="N7694">
        <v>1983</v>
      </c>
      <c r="O7694">
        <v>133984</v>
      </c>
    </row>
    <row r="7695" spans="4:15" x14ac:dyDescent="0.25">
      <c r="D7695" s="1"/>
      <c r="J7695">
        <v>1984</v>
      </c>
      <c r="K7695">
        <v>311</v>
      </c>
      <c r="L7695" t="s">
        <v>76</v>
      </c>
      <c r="M7695" t="s">
        <v>76</v>
      </c>
      <c r="N7695" t="s">
        <v>76</v>
      </c>
      <c r="O7695" t="s">
        <v>76</v>
      </c>
    </row>
    <row r="7696" spans="4:15" x14ac:dyDescent="0.25">
      <c r="D7696" s="1"/>
      <c r="J7696">
        <v>1985</v>
      </c>
      <c r="K7696">
        <v>311</v>
      </c>
      <c r="L7696" t="s">
        <v>76</v>
      </c>
      <c r="M7696" t="s">
        <v>76</v>
      </c>
      <c r="N7696" t="s">
        <v>76</v>
      </c>
      <c r="O7696" t="s">
        <v>76</v>
      </c>
    </row>
    <row r="7697" spans="4:15" x14ac:dyDescent="0.25">
      <c r="D7697" s="1"/>
      <c r="J7697">
        <v>1986</v>
      </c>
      <c r="K7697">
        <v>311</v>
      </c>
      <c r="L7697" s="1">
        <v>31723</v>
      </c>
      <c r="M7697">
        <v>7</v>
      </c>
      <c r="N7697">
        <v>1986</v>
      </c>
      <c r="O7697">
        <v>23819</v>
      </c>
    </row>
    <row r="7698" spans="4:15" x14ac:dyDescent="0.25">
      <c r="D7698" s="1"/>
      <c r="J7698">
        <v>1987</v>
      </c>
      <c r="K7698">
        <v>311</v>
      </c>
      <c r="L7698" s="1">
        <v>32088</v>
      </c>
      <c r="M7698">
        <v>7</v>
      </c>
      <c r="N7698">
        <v>1987</v>
      </c>
      <c r="O7698">
        <v>48805</v>
      </c>
    </row>
    <row r="7699" spans="4:15" x14ac:dyDescent="0.25">
      <c r="D7699" s="1"/>
      <c r="J7699">
        <v>1988</v>
      </c>
      <c r="K7699">
        <v>311</v>
      </c>
      <c r="L7699" s="1">
        <v>32453</v>
      </c>
      <c r="M7699">
        <v>10</v>
      </c>
      <c r="N7699">
        <v>1988</v>
      </c>
      <c r="O7699">
        <v>27601</v>
      </c>
    </row>
    <row r="7700" spans="4:15" x14ac:dyDescent="0.25">
      <c r="D7700" s="1"/>
      <c r="J7700">
        <v>1989</v>
      </c>
      <c r="K7700">
        <v>311</v>
      </c>
      <c r="L7700" t="s">
        <v>76</v>
      </c>
      <c r="M7700" t="s">
        <v>76</v>
      </c>
      <c r="N7700" t="s">
        <v>76</v>
      </c>
      <c r="O7700" t="s">
        <v>76</v>
      </c>
    </row>
    <row r="7701" spans="4:15" x14ac:dyDescent="0.25">
      <c r="D7701" s="1"/>
      <c r="J7701">
        <v>1990</v>
      </c>
      <c r="K7701">
        <v>311</v>
      </c>
      <c r="L7701" s="1">
        <v>33184</v>
      </c>
      <c r="M7701">
        <v>14</v>
      </c>
      <c r="N7701">
        <v>1990</v>
      </c>
      <c r="O7701">
        <v>60211</v>
      </c>
    </row>
    <row r="7702" spans="4:15" x14ac:dyDescent="0.25">
      <c r="D7702" s="1"/>
      <c r="J7702">
        <v>1991</v>
      </c>
      <c r="K7702">
        <v>311</v>
      </c>
      <c r="L7702" t="s">
        <v>76</v>
      </c>
      <c r="M7702" t="s">
        <v>76</v>
      </c>
      <c r="N7702" t="s">
        <v>76</v>
      </c>
      <c r="O7702" t="s">
        <v>76</v>
      </c>
    </row>
    <row r="7703" spans="4:15" x14ac:dyDescent="0.25">
      <c r="D7703" s="1"/>
      <c r="J7703">
        <v>1992</v>
      </c>
      <c r="K7703">
        <v>311</v>
      </c>
      <c r="L7703" t="s">
        <v>76</v>
      </c>
      <c r="M7703" t="s">
        <v>76</v>
      </c>
      <c r="N7703" t="s">
        <v>76</v>
      </c>
      <c r="O7703" t="s">
        <v>76</v>
      </c>
    </row>
    <row r="7704" spans="4:15" x14ac:dyDescent="0.25">
      <c r="D7704" s="1"/>
      <c r="J7704">
        <v>1993</v>
      </c>
      <c r="K7704">
        <v>311</v>
      </c>
      <c r="L7704" t="s">
        <v>76</v>
      </c>
      <c r="M7704" t="s">
        <v>76</v>
      </c>
      <c r="N7704" t="s">
        <v>76</v>
      </c>
      <c r="O7704" t="s">
        <v>76</v>
      </c>
    </row>
    <row r="7705" spans="4:15" x14ac:dyDescent="0.25">
      <c r="D7705" s="1"/>
      <c r="J7705">
        <v>1994</v>
      </c>
      <c r="K7705">
        <v>311</v>
      </c>
      <c r="L7705" t="s">
        <v>76</v>
      </c>
      <c r="M7705" t="s">
        <v>76</v>
      </c>
      <c r="N7705" t="s">
        <v>76</v>
      </c>
      <c r="O7705" t="s">
        <v>76</v>
      </c>
    </row>
    <row r="7706" spans="4:15" x14ac:dyDescent="0.25">
      <c r="D7706" s="1"/>
      <c r="J7706">
        <v>1995</v>
      </c>
      <c r="K7706">
        <v>311</v>
      </c>
      <c r="L7706" t="s">
        <v>76</v>
      </c>
      <c r="M7706" t="s">
        <v>76</v>
      </c>
      <c r="N7706" t="s">
        <v>76</v>
      </c>
      <c r="O7706" t="s">
        <v>76</v>
      </c>
    </row>
    <row r="7707" spans="4:15" x14ac:dyDescent="0.25">
      <c r="D7707" s="1"/>
      <c r="J7707">
        <v>1999</v>
      </c>
      <c r="K7707">
        <v>311</v>
      </c>
      <c r="L7707" t="s">
        <v>76</v>
      </c>
      <c r="M7707" t="s">
        <v>76</v>
      </c>
      <c r="N7707" t="s">
        <v>76</v>
      </c>
      <c r="O7707" t="s">
        <v>76</v>
      </c>
    </row>
    <row r="7708" spans="4:15" x14ac:dyDescent="0.25">
      <c r="D7708" s="1"/>
      <c r="J7708">
        <v>2000</v>
      </c>
      <c r="K7708">
        <v>311</v>
      </c>
      <c r="L7708" t="s">
        <v>76</v>
      </c>
      <c r="M7708" t="s">
        <v>76</v>
      </c>
      <c r="N7708" t="s">
        <v>76</v>
      </c>
      <c r="O7708" t="s">
        <v>76</v>
      </c>
    </row>
    <row r="7709" spans="4:15" x14ac:dyDescent="0.25">
      <c r="D7709" s="1"/>
      <c r="J7709">
        <v>2001</v>
      </c>
      <c r="K7709">
        <v>311</v>
      </c>
      <c r="L7709" t="s">
        <v>76</v>
      </c>
      <c r="M7709" t="s">
        <v>76</v>
      </c>
      <c r="N7709" t="s">
        <v>76</v>
      </c>
      <c r="O7709" t="s">
        <v>76</v>
      </c>
    </row>
    <row r="7710" spans="4:15" x14ac:dyDescent="0.25">
      <c r="D7710" s="1"/>
      <c r="J7710">
        <v>2002</v>
      </c>
      <c r="K7710">
        <v>311</v>
      </c>
      <c r="L7710" t="s">
        <v>76</v>
      </c>
      <c r="M7710" t="s">
        <v>76</v>
      </c>
      <c r="N7710" t="s">
        <v>76</v>
      </c>
      <c r="O7710" t="s">
        <v>76</v>
      </c>
    </row>
    <row r="7711" spans="4:15" x14ac:dyDescent="0.25">
      <c r="D7711" s="1"/>
      <c r="J7711">
        <v>2003</v>
      </c>
      <c r="K7711">
        <v>311</v>
      </c>
      <c r="L7711" t="s">
        <v>76</v>
      </c>
      <c r="M7711" t="s">
        <v>76</v>
      </c>
      <c r="N7711" t="s">
        <v>76</v>
      </c>
      <c r="O7711" t="s">
        <v>76</v>
      </c>
    </row>
    <row r="7712" spans="4:15" x14ac:dyDescent="0.25">
      <c r="D7712" s="1"/>
      <c r="J7712">
        <v>2004</v>
      </c>
      <c r="K7712">
        <v>311</v>
      </c>
      <c r="L7712" t="s">
        <v>76</v>
      </c>
      <c r="M7712" t="s">
        <v>76</v>
      </c>
      <c r="N7712" t="s">
        <v>76</v>
      </c>
      <c r="O7712" t="s">
        <v>76</v>
      </c>
    </row>
    <row r="7713" spans="4:15" x14ac:dyDescent="0.25">
      <c r="D7713" s="1"/>
      <c r="J7713">
        <v>2005</v>
      </c>
      <c r="K7713">
        <v>311</v>
      </c>
      <c r="L7713" t="s">
        <v>76</v>
      </c>
      <c r="M7713" t="s">
        <v>76</v>
      </c>
      <c r="N7713" t="s">
        <v>76</v>
      </c>
      <c r="O7713" t="s">
        <v>76</v>
      </c>
    </row>
    <row r="7714" spans="4:15" x14ac:dyDescent="0.25">
      <c r="D7714" s="1"/>
      <c r="J7714">
        <v>2006</v>
      </c>
      <c r="K7714">
        <v>311</v>
      </c>
      <c r="L7714" t="s">
        <v>76</v>
      </c>
      <c r="M7714" t="s">
        <v>76</v>
      </c>
      <c r="N7714" t="s">
        <v>76</v>
      </c>
      <c r="O7714" t="s">
        <v>76</v>
      </c>
    </row>
    <row r="7715" spans="4:15" x14ac:dyDescent="0.25">
      <c r="D7715" s="1"/>
      <c r="J7715">
        <v>2007</v>
      </c>
      <c r="K7715">
        <v>311</v>
      </c>
      <c r="L7715" t="s">
        <v>76</v>
      </c>
      <c r="M7715" t="s">
        <v>76</v>
      </c>
      <c r="N7715" t="s">
        <v>76</v>
      </c>
      <c r="O7715" t="s">
        <v>76</v>
      </c>
    </row>
    <row r="7716" spans="4:15" x14ac:dyDescent="0.25">
      <c r="D7716" s="1"/>
      <c r="J7716">
        <v>2008</v>
      </c>
      <c r="K7716">
        <v>311</v>
      </c>
      <c r="L7716" t="s">
        <v>76</v>
      </c>
      <c r="M7716" t="s">
        <v>76</v>
      </c>
      <c r="N7716" t="s">
        <v>76</v>
      </c>
      <c r="O7716" t="s">
        <v>76</v>
      </c>
    </row>
    <row r="7717" spans="4:15" x14ac:dyDescent="0.25">
      <c r="D7717" s="1"/>
      <c r="J7717">
        <v>2009</v>
      </c>
      <c r="K7717">
        <v>311</v>
      </c>
      <c r="L7717" t="s">
        <v>76</v>
      </c>
      <c r="M7717" t="s">
        <v>76</v>
      </c>
      <c r="N7717" t="s">
        <v>76</v>
      </c>
      <c r="O7717" t="s">
        <v>76</v>
      </c>
    </row>
    <row r="7718" spans="4:15" x14ac:dyDescent="0.25">
      <c r="D7718" s="1"/>
      <c r="J7718">
        <v>2010</v>
      </c>
      <c r="K7718">
        <v>311</v>
      </c>
      <c r="L7718" t="s">
        <v>76</v>
      </c>
      <c r="M7718" t="s">
        <v>76</v>
      </c>
      <c r="N7718" t="s">
        <v>76</v>
      </c>
      <c r="O7718" t="s">
        <v>76</v>
      </c>
    </row>
    <row r="7719" spans="4:15" x14ac:dyDescent="0.25">
      <c r="D7719" s="1"/>
      <c r="J7719">
        <v>2011</v>
      </c>
      <c r="K7719">
        <v>311</v>
      </c>
      <c r="L7719" t="s">
        <v>76</v>
      </c>
      <c r="M7719" t="s">
        <v>76</v>
      </c>
      <c r="N7719" t="s">
        <v>76</v>
      </c>
      <c r="O7719" t="s">
        <v>76</v>
      </c>
    </row>
    <row r="7720" spans="4:15" x14ac:dyDescent="0.25">
      <c r="D7720" s="1"/>
      <c r="J7720">
        <v>2012</v>
      </c>
      <c r="K7720">
        <v>311</v>
      </c>
      <c r="L7720" t="s">
        <v>76</v>
      </c>
      <c r="M7720" t="s">
        <v>76</v>
      </c>
      <c r="N7720" t="s">
        <v>76</v>
      </c>
      <c r="O7720" t="s">
        <v>76</v>
      </c>
    </row>
    <row r="7721" spans="4:15" x14ac:dyDescent="0.25">
      <c r="D7721" s="1"/>
      <c r="J7721">
        <v>2013</v>
      </c>
      <c r="K7721">
        <v>311</v>
      </c>
      <c r="L7721" t="s">
        <v>76</v>
      </c>
      <c r="M7721" t="s">
        <v>76</v>
      </c>
      <c r="N7721" t="s">
        <v>76</v>
      </c>
      <c r="O7721" t="s">
        <v>76</v>
      </c>
    </row>
    <row r="7722" spans="4:15" x14ac:dyDescent="0.25">
      <c r="D7722" s="1"/>
      <c r="J7722">
        <v>2014</v>
      </c>
      <c r="K7722">
        <v>311</v>
      </c>
      <c r="L7722" t="s">
        <v>76</v>
      </c>
      <c r="M7722" t="s">
        <v>76</v>
      </c>
      <c r="N7722" t="s">
        <v>76</v>
      </c>
      <c r="O7722" t="s">
        <v>76</v>
      </c>
    </row>
    <row r="7723" spans="4:15" x14ac:dyDescent="0.25">
      <c r="D7723" s="1"/>
      <c r="J7723">
        <v>2015</v>
      </c>
      <c r="K7723">
        <v>311</v>
      </c>
      <c r="L7723" t="s">
        <v>76</v>
      </c>
      <c r="M7723" t="s">
        <v>76</v>
      </c>
      <c r="N7723" t="s">
        <v>76</v>
      </c>
      <c r="O7723" t="s">
        <v>76</v>
      </c>
    </row>
    <row r="7724" spans="4:15" x14ac:dyDescent="0.25">
      <c r="D7724" s="1"/>
      <c r="J7724">
        <v>2016</v>
      </c>
      <c r="K7724">
        <v>311</v>
      </c>
      <c r="L7724" t="s">
        <v>76</v>
      </c>
      <c r="M7724" t="s">
        <v>76</v>
      </c>
      <c r="N7724" t="s">
        <v>76</v>
      </c>
      <c r="O7724" t="s">
        <v>76</v>
      </c>
    </row>
    <row r="7725" spans="4:15" x14ac:dyDescent="0.25">
      <c r="D7725" s="1"/>
      <c r="J7725">
        <v>2017</v>
      </c>
      <c r="K7725">
        <v>311</v>
      </c>
      <c r="L7725" t="s">
        <v>76</v>
      </c>
      <c r="M7725" t="s">
        <v>76</v>
      </c>
      <c r="N7725" t="s">
        <v>76</v>
      </c>
      <c r="O7725" t="s">
        <v>76</v>
      </c>
    </row>
    <row r="7726" spans="4:15" x14ac:dyDescent="0.25">
      <c r="D7726" s="1"/>
      <c r="J7726">
        <v>2018</v>
      </c>
      <c r="K7726">
        <v>311</v>
      </c>
      <c r="L7726" t="s">
        <v>76</v>
      </c>
      <c r="M7726" t="s">
        <v>76</v>
      </c>
      <c r="N7726" t="s">
        <v>76</v>
      </c>
      <c r="O7726" t="s">
        <v>76</v>
      </c>
    </row>
    <row r="7727" spans="4:15" x14ac:dyDescent="0.25">
      <c r="D7727" s="1"/>
      <c r="J7727">
        <v>2019</v>
      </c>
      <c r="K7727">
        <v>311</v>
      </c>
      <c r="L7727" t="s">
        <v>76</v>
      </c>
      <c r="M7727" t="s">
        <v>76</v>
      </c>
      <c r="N7727" t="s">
        <v>76</v>
      </c>
      <c r="O7727" t="s">
        <v>76</v>
      </c>
    </row>
    <row r="7728" spans="4:15" x14ac:dyDescent="0.25">
      <c r="D7728" s="1"/>
      <c r="J7728">
        <v>2020</v>
      </c>
      <c r="K7728">
        <v>311</v>
      </c>
      <c r="L7728" t="s">
        <v>76</v>
      </c>
      <c r="M7728" t="s">
        <v>76</v>
      </c>
      <c r="N7728" t="s">
        <v>76</v>
      </c>
      <c r="O7728" t="s">
        <v>76</v>
      </c>
    </row>
    <row r="7729" spans="4:15" x14ac:dyDescent="0.25">
      <c r="D7729" s="1"/>
      <c r="J7729">
        <v>2021</v>
      </c>
      <c r="K7729">
        <v>311</v>
      </c>
      <c r="L7729" t="s">
        <v>76</v>
      </c>
      <c r="M7729" t="s">
        <v>76</v>
      </c>
      <c r="N7729" t="s">
        <v>76</v>
      </c>
      <c r="O7729" t="s">
        <v>76</v>
      </c>
    </row>
    <row r="7730" spans="4:15" x14ac:dyDescent="0.25">
      <c r="D7730" s="1"/>
      <c r="J7730">
        <v>1971</v>
      </c>
      <c r="K7730">
        <v>312</v>
      </c>
      <c r="L7730" t="s">
        <v>76</v>
      </c>
      <c r="M7730" t="s">
        <v>76</v>
      </c>
      <c r="N7730" t="s">
        <v>76</v>
      </c>
      <c r="O7730" t="s">
        <v>76</v>
      </c>
    </row>
    <row r="7731" spans="4:15" x14ac:dyDescent="0.25">
      <c r="D7731" s="1"/>
      <c r="J7731">
        <v>1972</v>
      </c>
      <c r="K7731">
        <v>312</v>
      </c>
      <c r="L7731" t="s">
        <v>76</v>
      </c>
      <c r="M7731" t="s">
        <v>76</v>
      </c>
      <c r="N7731" t="s">
        <v>76</v>
      </c>
      <c r="O7731" t="s">
        <v>76</v>
      </c>
    </row>
    <row r="7732" spans="4:15" x14ac:dyDescent="0.25">
      <c r="D7732" s="1"/>
      <c r="J7732">
        <v>1973</v>
      </c>
      <c r="K7732">
        <v>312</v>
      </c>
      <c r="L7732" t="s">
        <v>76</v>
      </c>
      <c r="M7732" t="s">
        <v>76</v>
      </c>
      <c r="N7732" t="s">
        <v>76</v>
      </c>
      <c r="O7732" t="s">
        <v>76</v>
      </c>
    </row>
    <row r="7733" spans="4:15" x14ac:dyDescent="0.25">
      <c r="D7733" s="1"/>
      <c r="J7733">
        <v>1974</v>
      </c>
      <c r="K7733">
        <v>312</v>
      </c>
      <c r="L7733" t="s">
        <v>76</v>
      </c>
      <c r="M7733" t="s">
        <v>76</v>
      </c>
      <c r="N7733" t="s">
        <v>76</v>
      </c>
      <c r="O7733" t="s">
        <v>76</v>
      </c>
    </row>
    <row r="7734" spans="4:15" x14ac:dyDescent="0.25">
      <c r="D7734" s="1"/>
      <c r="J7734">
        <v>1975</v>
      </c>
      <c r="K7734">
        <v>312</v>
      </c>
      <c r="L7734" t="s">
        <v>76</v>
      </c>
      <c r="M7734" t="s">
        <v>76</v>
      </c>
      <c r="N7734" t="s">
        <v>76</v>
      </c>
      <c r="O7734" t="s">
        <v>76</v>
      </c>
    </row>
    <row r="7735" spans="4:15" x14ac:dyDescent="0.25">
      <c r="D7735" s="1"/>
      <c r="J7735">
        <v>1976</v>
      </c>
      <c r="K7735">
        <v>312</v>
      </c>
      <c r="L7735" t="s">
        <v>76</v>
      </c>
      <c r="M7735" t="s">
        <v>76</v>
      </c>
      <c r="N7735" t="s">
        <v>76</v>
      </c>
      <c r="O7735" t="s">
        <v>76</v>
      </c>
    </row>
    <row r="7736" spans="4:15" x14ac:dyDescent="0.25">
      <c r="D7736" s="1"/>
      <c r="J7736">
        <v>1977</v>
      </c>
      <c r="K7736">
        <v>312</v>
      </c>
      <c r="L7736" t="s">
        <v>76</v>
      </c>
      <c r="M7736" t="s">
        <v>76</v>
      </c>
      <c r="N7736" t="s">
        <v>76</v>
      </c>
      <c r="O7736" t="s">
        <v>76</v>
      </c>
    </row>
    <row r="7737" spans="4:15" x14ac:dyDescent="0.25">
      <c r="D7737" s="1"/>
      <c r="J7737">
        <v>1978</v>
      </c>
      <c r="K7737">
        <v>312</v>
      </c>
      <c r="L7737" t="s">
        <v>76</v>
      </c>
      <c r="M7737" t="s">
        <v>76</v>
      </c>
      <c r="N7737" t="s">
        <v>76</v>
      </c>
      <c r="O7737" t="s">
        <v>76</v>
      </c>
    </row>
    <row r="7738" spans="4:15" x14ac:dyDescent="0.25">
      <c r="D7738" s="1"/>
      <c r="J7738">
        <v>1979</v>
      </c>
      <c r="K7738">
        <v>312</v>
      </c>
      <c r="L7738" s="1">
        <v>29167</v>
      </c>
      <c r="M7738">
        <v>14</v>
      </c>
      <c r="N7738">
        <v>1979</v>
      </c>
      <c r="O7738">
        <v>79820</v>
      </c>
    </row>
    <row r="7739" spans="4:15" x14ac:dyDescent="0.25">
      <c r="D7739" s="1"/>
      <c r="J7739">
        <v>1980</v>
      </c>
      <c r="K7739">
        <v>312</v>
      </c>
      <c r="L7739" t="s">
        <v>76</v>
      </c>
      <c r="M7739" t="s">
        <v>76</v>
      </c>
      <c r="N7739" t="s">
        <v>76</v>
      </c>
      <c r="O7739" t="s">
        <v>76</v>
      </c>
    </row>
    <row r="7740" spans="4:15" x14ac:dyDescent="0.25">
      <c r="D7740" s="1"/>
      <c r="J7740">
        <v>1981</v>
      </c>
      <c r="K7740">
        <v>312</v>
      </c>
      <c r="L7740" t="s">
        <v>76</v>
      </c>
      <c r="M7740" t="s">
        <v>76</v>
      </c>
      <c r="N7740" t="s">
        <v>76</v>
      </c>
      <c r="O7740" t="s">
        <v>76</v>
      </c>
    </row>
    <row r="7741" spans="4:15" x14ac:dyDescent="0.25">
      <c r="D7741" s="1"/>
      <c r="J7741">
        <v>1982</v>
      </c>
      <c r="K7741">
        <v>312</v>
      </c>
      <c r="L7741" t="s">
        <v>76</v>
      </c>
      <c r="M7741" t="s">
        <v>76</v>
      </c>
      <c r="N7741" t="s">
        <v>76</v>
      </c>
      <c r="O7741" t="s">
        <v>76</v>
      </c>
    </row>
    <row r="7742" spans="4:15" x14ac:dyDescent="0.25">
      <c r="D7742" s="1"/>
      <c r="J7742">
        <v>1983</v>
      </c>
      <c r="K7742">
        <v>312</v>
      </c>
      <c r="L7742" s="1">
        <v>30628</v>
      </c>
      <c r="M7742">
        <v>2</v>
      </c>
      <c r="N7742">
        <v>1983</v>
      </c>
      <c r="O7742">
        <v>133986</v>
      </c>
    </row>
    <row r="7743" spans="4:15" x14ac:dyDescent="0.25">
      <c r="D7743" s="1"/>
      <c r="J7743">
        <v>1984</v>
      </c>
      <c r="K7743">
        <v>312</v>
      </c>
      <c r="L7743" t="s">
        <v>76</v>
      </c>
      <c r="M7743" t="s">
        <v>76</v>
      </c>
      <c r="N7743" t="s">
        <v>76</v>
      </c>
      <c r="O7743" t="s">
        <v>76</v>
      </c>
    </row>
    <row r="7744" spans="4:15" x14ac:dyDescent="0.25">
      <c r="D7744" s="1"/>
      <c r="J7744">
        <v>1985</v>
      </c>
      <c r="K7744">
        <v>312</v>
      </c>
      <c r="L7744" t="s">
        <v>76</v>
      </c>
      <c r="M7744" t="s">
        <v>76</v>
      </c>
      <c r="N7744" t="s">
        <v>76</v>
      </c>
      <c r="O7744" t="s">
        <v>76</v>
      </c>
    </row>
    <row r="7745" spans="4:15" x14ac:dyDescent="0.25">
      <c r="D7745" s="1"/>
      <c r="J7745">
        <v>1986</v>
      </c>
      <c r="K7745">
        <v>312</v>
      </c>
      <c r="L7745" s="1">
        <v>31724</v>
      </c>
      <c r="M7745">
        <v>4</v>
      </c>
      <c r="N7745">
        <v>1986</v>
      </c>
      <c r="O7745">
        <v>23823</v>
      </c>
    </row>
    <row r="7746" spans="4:15" x14ac:dyDescent="0.25">
      <c r="D7746" s="1"/>
      <c r="J7746">
        <v>1987</v>
      </c>
      <c r="K7746">
        <v>312</v>
      </c>
      <c r="L7746" s="1">
        <v>32089</v>
      </c>
      <c r="M7746">
        <v>1</v>
      </c>
      <c r="N7746">
        <v>1987</v>
      </c>
      <c r="O7746">
        <v>48806</v>
      </c>
    </row>
    <row r="7747" spans="4:15" x14ac:dyDescent="0.25">
      <c r="D7747" s="1"/>
      <c r="J7747">
        <v>1988</v>
      </c>
      <c r="K7747">
        <v>312</v>
      </c>
      <c r="L7747" s="1">
        <v>32454</v>
      </c>
      <c r="M7747">
        <v>15</v>
      </c>
      <c r="N7747">
        <v>1988</v>
      </c>
      <c r="O7747">
        <v>27616</v>
      </c>
    </row>
    <row r="7748" spans="4:15" x14ac:dyDescent="0.25">
      <c r="D7748" s="1"/>
      <c r="J7748">
        <v>1989</v>
      </c>
      <c r="K7748">
        <v>312</v>
      </c>
      <c r="L7748" t="s">
        <v>76</v>
      </c>
      <c r="M7748" t="s">
        <v>76</v>
      </c>
      <c r="N7748" t="s">
        <v>76</v>
      </c>
      <c r="O7748" t="s">
        <v>76</v>
      </c>
    </row>
    <row r="7749" spans="4:15" x14ac:dyDescent="0.25">
      <c r="D7749" s="1"/>
      <c r="J7749">
        <v>1990</v>
      </c>
      <c r="K7749">
        <v>312</v>
      </c>
      <c r="L7749" s="1">
        <v>33185</v>
      </c>
      <c r="M7749">
        <v>8</v>
      </c>
      <c r="N7749">
        <v>1990</v>
      </c>
      <c r="O7749">
        <v>60219</v>
      </c>
    </row>
    <row r="7750" spans="4:15" x14ac:dyDescent="0.25">
      <c r="D7750" s="1"/>
      <c r="J7750">
        <v>1991</v>
      </c>
      <c r="K7750">
        <v>312</v>
      </c>
      <c r="L7750" t="s">
        <v>76</v>
      </c>
      <c r="M7750" t="s">
        <v>76</v>
      </c>
      <c r="N7750" t="s">
        <v>76</v>
      </c>
      <c r="O7750" t="s">
        <v>76</v>
      </c>
    </row>
    <row r="7751" spans="4:15" x14ac:dyDescent="0.25">
      <c r="D7751" s="1"/>
      <c r="J7751">
        <v>1992</v>
      </c>
      <c r="K7751">
        <v>312</v>
      </c>
      <c r="L7751" t="s">
        <v>76</v>
      </c>
      <c r="M7751" t="s">
        <v>76</v>
      </c>
      <c r="N7751" t="s">
        <v>76</v>
      </c>
      <c r="O7751" t="s">
        <v>76</v>
      </c>
    </row>
    <row r="7752" spans="4:15" x14ac:dyDescent="0.25">
      <c r="D7752" s="1"/>
      <c r="J7752">
        <v>1993</v>
      </c>
      <c r="K7752">
        <v>312</v>
      </c>
      <c r="L7752" t="s">
        <v>76</v>
      </c>
      <c r="M7752" t="s">
        <v>76</v>
      </c>
      <c r="N7752" t="s">
        <v>76</v>
      </c>
      <c r="O7752" t="s">
        <v>76</v>
      </c>
    </row>
    <row r="7753" spans="4:15" x14ac:dyDescent="0.25">
      <c r="D7753" s="1"/>
      <c r="J7753">
        <v>1994</v>
      </c>
      <c r="K7753">
        <v>312</v>
      </c>
      <c r="L7753" t="s">
        <v>76</v>
      </c>
      <c r="M7753" t="s">
        <v>76</v>
      </c>
      <c r="N7753" t="s">
        <v>76</v>
      </c>
      <c r="O7753" t="s">
        <v>76</v>
      </c>
    </row>
    <row r="7754" spans="4:15" x14ac:dyDescent="0.25">
      <c r="D7754" s="1"/>
      <c r="J7754">
        <v>1995</v>
      </c>
      <c r="K7754">
        <v>312</v>
      </c>
      <c r="L7754" t="s">
        <v>76</v>
      </c>
      <c r="M7754" t="s">
        <v>76</v>
      </c>
      <c r="N7754" t="s">
        <v>76</v>
      </c>
      <c r="O7754" t="s">
        <v>76</v>
      </c>
    </row>
    <row r="7755" spans="4:15" x14ac:dyDescent="0.25">
      <c r="D7755" s="1"/>
      <c r="J7755">
        <v>1999</v>
      </c>
      <c r="K7755">
        <v>312</v>
      </c>
      <c r="L7755" t="s">
        <v>76</v>
      </c>
      <c r="M7755" t="s">
        <v>76</v>
      </c>
      <c r="N7755" t="s">
        <v>76</v>
      </c>
      <c r="O7755" t="s">
        <v>76</v>
      </c>
    </row>
    <row r="7756" spans="4:15" x14ac:dyDescent="0.25">
      <c r="D7756" s="1"/>
      <c r="J7756">
        <v>2000</v>
      </c>
      <c r="K7756">
        <v>312</v>
      </c>
      <c r="L7756" t="s">
        <v>76</v>
      </c>
      <c r="M7756" t="s">
        <v>76</v>
      </c>
      <c r="N7756" t="s">
        <v>76</v>
      </c>
      <c r="O7756" t="s">
        <v>76</v>
      </c>
    </row>
    <row r="7757" spans="4:15" x14ac:dyDescent="0.25">
      <c r="D7757" s="1"/>
      <c r="J7757">
        <v>2001</v>
      </c>
      <c r="K7757">
        <v>312</v>
      </c>
      <c r="L7757" t="s">
        <v>76</v>
      </c>
      <c r="M7757" t="s">
        <v>76</v>
      </c>
      <c r="N7757" t="s">
        <v>76</v>
      </c>
      <c r="O7757" t="s">
        <v>76</v>
      </c>
    </row>
    <row r="7758" spans="4:15" x14ac:dyDescent="0.25">
      <c r="D7758" s="1"/>
      <c r="J7758">
        <v>2002</v>
      </c>
      <c r="K7758">
        <v>312</v>
      </c>
      <c r="L7758" t="s">
        <v>76</v>
      </c>
      <c r="M7758" t="s">
        <v>76</v>
      </c>
      <c r="N7758" t="s">
        <v>76</v>
      </c>
      <c r="O7758" t="s">
        <v>76</v>
      </c>
    </row>
    <row r="7759" spans="4:15" x14ac:dyDescent="0.25">
      <c r="D7759" s="1"/>
      <c r="J7759">
        <v>2003</v>
      </c>
      <c r="K7759">
        <v>312</v>
      </c>
      <c r="L7759" t="s">
        <v>76</v>
      </c>
      <c r="M7759" t="s">
        <v>76</v>
      </c>
      <c r="N7759" t="s">
        <v>76</v>
      </c>
      <c r="O7759" t="s">
        <v>76</v>
      </c>
    </row>
    <row r="7760" spans="4:15" x14ac:dyDescent="0.25">
      <c r="D7760" s="1"/>
      <c r="J7760">
        <v>2004</v>
      </c>
      <c r="K7760">
        <v>312</v>
      </c>
      <c r="L7760" t="s">
        <v>76</v>
      </c>
      <c r="M7760" t="s">
        <v>76</v>
      </c>
      <c r="N7760" t="s">
        <v>76</v>
      </c>
      <c r="O7760" t="s">
        <v>76</v>
      </c>
    </row>
    <row r="7761" spans="4:15" x14ac:dyDescent="0.25">
      <c r="D7761" s="1"/>
      <c r="J7761">
        <v>2005</v>
      </c>
      <c r="K7761">
        <v>312</v>
      </c>
      <c r="L7761" t="s">
        <v>76</v>
      </c>
      <c r="M7761" t="s">
        <v>76</v>
      </c>
      <c r="N7761" t="s">
        <v>76</v>
      </c>
      <c r="O7761" t="s">
        <v>76</v>
      </c>
    </row>
    <row r="7762" spans="4:15" x14ac:dyDescent="0.25">
      <c r="D7762" s="1"/>
      <c r="J7762">
        <v>2006</v>
      </c>
      <c r="K7762">
        <v>312</v>
      </c>
      <c r="L7762" t="s">
        <v>76</v>
      </c>
      <c r="M7762" t="s">
        <v>76</v>
      </c>
      <c r="N7762" t="s">
        <v>76</v>
      </c>
      <c r="O7762" t="s">
        <v>76</v>
      </c>
    </row>
    <row r="7763" spans="4:15" x14ac:dyDescent="0.25">
      <c r="D7763" s="1"/>
      <c r="J7763">
        <v>2007</v>
      </c>
      <c r="K7763">
        <v>312</v>
      </c>
      <c r="L7763" t="s">
        <v>76</v>
      </c>
      <c r="M7763" t="s">
        <v>76</v>
      </c>
      <c r="N7763" t="s">
        <v>76</v>
      </c>
      <c r="O7763" t="s">
        <v>76</v>
      </c>
    </row>
    <row r="7764" spans="4:15" x14ac:dyDescent="0.25">
      <c r="D7764" s="1"/>
      <c r="J7764">
        <v>2008</v>
      </c>
      <c r="K7764">
        <v>312</v>
      </c>
      <c r="L7764" t="s">
        <v>76</v>
      </c>
      <c r="M7764" t="s">
        <v>76</v>
      </c>
      <c r="N7764" t="s">
        <v>76</v>
      </c>
      <c r="O7764" t="s">
        <v>76</v>
      </c>
    </row>
    <row r="7765" spans="4:15" x14ac:dyDescent="0.25">
      <c r="D7765" s="1"/>
      <c r="J7765">
        <v>2009</v>
      </c>
      <c r="K7765">
        <v>312</v>
      </c>
      <c r="L7765" t="s">
        <v>76</v>
      </c>
      <c r="M7765" t="s">
        <v>76</v>
      </c>
      <c r="N7765" t="s">
        <v>76</v>
      </c>
      <c r="O7765" t="s">
        <v>76</v>
      </c>
    </row>
    <row r="7766" spans="4:15" x14ac:dyDescent="0.25">
      <c r="D7766" s="1"/>
      <c r="J7766">
        <v>2010</v>
      </c>
      <c r="K7766">
        <v>312</v>
      </c>
      <c r="L7766" t="s">
        <v>76</v>
      </c>
      <c r="M7766" t="s">
        <v>76</v>
      </c>
      <c r="N7766" t="s">
        <v>76</v>
      </c>
      <c r="O7766" t="s">
        <v>76</v>
      </c>
    </row>
    <row r="7767" spans="4:15" x14ac:dyDescent="0.25">
      <c r="D7767" s="1"/>
      <c r="J7767">
        <v>2011</v>
      </c>
      <c r="K7767">
        <v>312</v>
      </c>
      <c r="L7767" t="s">
        <v>76</v>
      </c>
      <c r="M7767" t="s">
        <v>76</v>
      </c>
      <c r="N7767" t="s">
        <v>76</v>
      </c>
      <c r="O7767" t="s">
        <v>76</v>
      </c>
    </row>
    <row r="7768" spans="4:15" x14ac:dyDescent="0.25">
      <c r="D7768" s="1"/>
      <c r="J7768">
        <v>2012</v>
      </c>
      <c r="K7768">
        <v>312</v>
      </c>
      <c r="L7768" t="s">
        <v>76</v>
      </c>
      <c r="M7768" t="s">
        <v>76</v>
      </c>
      <c r="N7768" t="s">
        <v>76</v>
      </c>
      <c r="O7768" t="s">
        <v>76</v>
      </c>
    </row>
    <row r="7769" spans="4:15" x14ac:dyDescent="0.25">
      <c r="D7769" s="1"/>
      <c r="J7769">
        <v>2013</v>
      </c>
      <c r="K7769">
        <v>312</v>
      </c>
      <c r="L7769" t="s">
        <v>76</v>
      </c>
      <c r="M7769" t="s">
        <v>76</v>
      </c>
      <c r="N7769" t="s">
        <v>76</v>
      </c>
      <c r="O7769" t="s">
        <v>76</v>
      </c>
    </row>
    <row r="7770" spans="4:15" x14ac:dyDescent="0.25">
      <c r="D7770" s="1"/>
      <c r="J7770">
        <v>2014</v>
      </c>
      <c r="K7770">
        <v>312</v>
      </c>
      <c r="L7770" t="s">
        <v>76</v>
      </c>
      <c r="M7770" t="s">
        <v>76</v>
      </c>
      <c r="N7770" t="s">
        <v>76</v>
      </c>
      <c r="O7770" t="s">
        <v>76</v>
      </c>
    </row>
    <row r="7771" spans="4:15" x14ac:dyDescent="0.25">
      <c r="D7771" s="1"/>
      <c r="J7771">
        <v>2015</v>
      </c>
      <c r="K7771">
        <v>312</v>
      </c>
      <c r="L7771" t="s">
        <v>76</v>
      </c>
      <c r="M7771" t="s">
        <v>76</v>
      </c>
      <c r="N7771" t="s">
        <v>76</v>
      </c>
      <c r="O7771" t="s">
        <v>76</v>
      </c>
    </row>
    <row r="7772" spans="4:15" x14ac:dyDescent="0.25">
      <c r="D7772" s="1"/>
      <c r="J7772">
        <v>2016</v>
      </c>
      <c r="K7772">
        <v>312</v>
      </c>
      <c r="L7772" t="s">
        <v>76</v>
      </c>
      <c r="M7772" t="s">
        <v>76</v>
      </c>
      <c r="N7772" t="s">
        <v>76</v>
      </c>
      <c r="O7772" t="s">
        <v>76</v>
      </c>
    </row>
    <row r="7773" spans="4:15" x14ac:dyDescent="0.25">
      <c r="D7773" s="1"/>
      <c r="J7773">
        <v>2017</v>
      </c>
      <c r="K7773">
        <v>312</v>
      </c>
      <c r="L7773" t="s">
        <v>76</v>
      </c>
      <c r="M7773" t="s">
        <v>76</v>
      </c>
      <c r="N7773" t="s">
        <v>76</v>
      </c>
      <c r="O7773" t="s">
        <v>76</v>
      </c>
    </row>
    <row r="7774" spans="4:15" x14ac:dyDescent="0.25">
      <c r="D7774" s="1"/>
      <c r="J7774">
        <v>2018</v>
      </c>
      <c r="K7774">
        <v>312</v>
      </c>
      <c r="L7774" t="s">
        <v>76</v>
      </c>
      <c r="M7774" t="s">
        <v>76</v>
      </c>
      <c r="N7774" t="s">
        <v>76</v>
      </c>
      <c r="O7774" t="s">
        <v>76</v>
      </c>
    </row>
    <row r="7775" spans="4:15" x14ac:dyDescent="0.25">
      <c r="D7775" s="1"/>
      <c r="J7775">
        <v>2019</v>
      </c>
      <c r="K7775">
        <v>312</v>
      </c>
      <c r="L7775" t="s">
        <v>76</v>
      </c>
      <c r="M7775" t="s">
        <v>76</v>
      </c>
      <c r="N7775" t="s">
        <v>76</v>
      </c>
      <c r="O7775" t="s">
        <v>76</v>
      </c>
    </row>
    <row r="7776" spans="4:15" x14ac:dyDescent="0.25">
      <c r="D7776" s="1"/>
      <c r="J7776">
        <v>2020</v>
      </c>
      <c r="K7776">
        <v>312</v>
      </c>
      <c r="L7776" t="s">
        <v>76</v>
      </c>
      <c r="M7776" t="s">
        <v>76</v>
      </c>
      <c r="N7776" t="s">
        <v>76</v>
      </c>
      <c r="O7776" t="s">
        <v>76</v>
      </c>
    </row>
    <row r="7777" spans="4:15" x14ac:dyDescent="0.25">
      <c r="D7777" s="1"/>
      <c r="J7777">
        <v>2021</v>
      </c>
      <c r="K7777">
        <v>312</v>
      </c>
      <c r="L7777" t="s">
        <v>76</v>
      </c>
      <c r="M7777" t="s">
        <v>76</v>
      </c>
      <c r="N7777" t="s">
        <v>76</v>
      </c>
      <c r="O7777" t="s">
        <v>76</v>
      </c>
    </row>
    <row r="7778" spans="4:15" x14ac:dyDescent="0.25">
      <c r="D7778" s="1"/>
      <c r="J7778">
        <v>1971</v>
      </c>
      <c r="K7778">
        <v>313</v>
      </c>
      <c r="L7778" t="s">
        <v>76</v>
      </c>
      <c r="M7778" t="s">
        <v>76</v>
      </c>
      <c r="N7778" t="s">
        <v>76</v>
      </c>
      <c r="O7778" t="s">
        <v>76</v>
      </c>
    </row>
    <row r="7779" spans="4:15" x14ac:dyDescent="0.25">
      <c r="D7779" s="1"/>
      <c r="J7779">
        <v>1972</v>
      </c>
      <c r="K7779">
        <v>313</v>
      </c>
      <c r="L7779" t="s">
        <v>76</v>
      </c>
      <c r="M7779" t="s">
        <v>76</v>
      </c>
      <c r="N7779" t="s">
        <v>76</v>
      </c>
      <c r="O7779" t="s">
        <v>76</v>
      </c>
    </row>
    <row r="7780" spans="4:15" x14ac:dyDescent="0.25">
      <c r="D7780" s="1"/>
      <c r="J7780">
        <v>1973</v>
      </c>
      <c r="K7780">
        <v>313</v>
      </c>
      <c r="L7780" t="s">
        <v>76</v>
      </c>
      <c r="M7780" t="s">
        <v>76</v>
      </c>
      <c r="N7780" t="s">
        <v>76</v>
      </c>
      <c r="O7780" t="s">
        <v>76</v>
      </c>
    </row>
    <row r="7781" spans="4:15" x14ac:dyDescent="0.25">
      <c r="D7781" s="1"/>
      <c r="J7781">
        <v>1974</v>
      </c>
      <c r="K7781">
        <v>313</v>
      </c>
      <c r="L7781" t="s">
        <v>76</v>
      </c>
      <c r="M7781" t="s">
        <v>76</v>
      </c>
      <c r="N7781" t="s">
        <v>76</v>
      </c>
      <c r="O7781" t="s">
        <v>76</v>
      </c>
    </row>
    <row r="7782" spans="4:15" x14ac:dyDescent="0.25">
      <c r="D7782" s="1"/>
      <c r="J7782">
        <v>1975</v>
      </c>
      <c r="K7782">
        <v>313</v>
      </c>
      <c r="L7782" t="s">
        <v>76</v>
      </c>
      <c r="M7782" t="s">
        <v>76</v>
      </c>
      <c r="N7782" t="s">
        <v>76</v>
      </c>
      <c r="O7782" t="s">
        <v>76</v>
      </c>
    </row>
    <row r="7783" spans="4:15" x14ac:dyDescent="0.25">
      <c r="D7783" s="1"/>
      <c r="J7783">
        <v>1976</v>
      </c>
      <c r="K7783">
        <v>313</v>
      </c>
      <c r="L7783" t="s">
        <v>76</v>
      </c>
      <c r="M7783" t="s">
        <v>76</v>
      </c>
      <c r="N7783" t="s">
        <v>76</v>
      </c>
      <c r="O7783" t="s">
        <v>76</v>
      </c>
    </row>
    <row r="7784" spans="4:15" x14ac:dyDescent="0.25">
      <c r="D7784" s="1"/>
      <c r="J7784">
        <v>1977</v>
      </c>
      <c r="K7784">
        <v>313</v>
      </c>
      <c r="L7784" t="s">
        <v>76</v>
      </c>
      <c r="M7784" t="s">
        <v>76</v>
      </c>
      <c r="N7784" t="s">
        <v>76</v>
      </c>
      <c r="O7784" t="s">
        <v>76</v>
      </c>
    </row>
    <row r="7785" spans="4:15" x14ac:dyDescent="0.25">
      <c r="D7785" s="1"/>
      <c r="J7785">
        <v>1978</v>
      </c>
      <c r="K7785">
        <v>313</v>
      </c>
      <c r="L7785" t="s">
        <v>76</v>
      </c>
      <c r="M7785" t="s">
        <v>76</v>
      </c>
      <c r="N7785" t="s">
        <v>76</v>
      </c>
      <c r="O7785" t="s">
        <v>76</v>
      </c>
    </row>
    <row r="7786" spans="4:15" x14ac:dyDescent="0.25">
      <c r="D7786" s="1"/>
      <c r="J7786">
        <v>1979</v>
      </c>
      <c r="K7786">
        <v>313</v>
      </c>
      <c r="L7786" s="1">
        <v>29168</v>
      </c>
      <c r="M7786">
        <v>466</v>
      </c>
      <c r="N7786">
        <v>1979</v>
      </c>
      <c r="O7786">
        <v>80286</v>
      </c>
    </row>
    <row r="7787" spans="4:15" x14ac:dyDescent="0.25">
      <c r="D7787" s="1"/>
      <c r="J7787">
        <v>1980</v>
      </c>
      <c r="K7787">
        <v>313</v>
      </c>
      <c r="L7787" t="s">
        <v>76</v>
      </c>
      <c r="M7787" t="s">
        <v>76</v>
      </c>
      <c r="N7787" t="s">
        <v>76</v>
      </c>
      <c r="O7787" t="s">
        <v>76</v>
      </c>
    </row>
    <row r="7788" spans="4:15" x14ac:dyDescent="0.25">
      <c r="D7788" s="1"/>
      <c r="J7788">
        <v>1981</v>
      </c>
      <c r="K7788">
        <v>313</v>
      </c>
      <c r="L7788" t="s">
        <v>76</v>
      </c>
      <c r="M7788" t="s">
        <v>76</v>
      </c>
      <c r="N7788" t="s">
        <v>76</v>
      </c>
      <c r="O7788" t="s">
        <v>76</v>
      </c>
    </row>
    <row r="7789" spans="4:15" x14ac:dyDescent="0.25">
      <c r="D7789" s="1"/>
      <c r="J7789">
        <v>1982</v>
      </c>
      <c r="K7789">
        <v>313</v>
      </c>
      <c r="L7789" t="s">
        <v>76</v>
      </c>
      <c r="M7789" t="s">
        <v>76</v>
      </c>
      <c r="N7789" t="s">
        <v>76</v>
      </c>
      <c r="O7789" t="s">
        <v>76</v>
      </c>
    </row>
    <row r="7790" spans="4:15" x14ac:dyDescent="0.25">
      <c r="D7790" s="1"/>
      <c r="J7790">
        <v>1983</v>
      </c>
      <c r="K7790">
        <v>313</v>
      </c>
      <c r="L7790" s="1">
        <v>30629</v>
      </c>
      <c r="M7790">
        <v>0</v>
      </c>
      <c r="N7790">
        <v>1983</v>
      </c>
      <c r="O7790">
        <v>133986</v>
      </c>
    </row>
    <row r="7791" spans="4:15" x14ac:dyDescent="0.25">
      <c r="D7791" s="1"/>
      <c r="J7791">
        <v>1984</v>
      </c>
      <c r="K7791">
        <v>313</v>
      </c>
      <c r="L7791" t="s">
        <v>76</v>
      </c>
      <c r="M7791" t="s">
        <v>76</v>
      </c>
      <c r="N7791" t="s">
        <v>76</v>
      </c>
      <c r="O7791" t="s">
        <v>76</v>
      </c>
    </row>
    <row r="7792" spans="4:15" x14ac:dyDescent="0.25">
      <c r="D7792" s="1"/>
      <c r="J7792">
        <v>1985</v>
      </c>
      <c r="K7792">
        <v>313</v>
      </c>
      <c r="L7792" t="s">
        <v>76</v>
      </c>
      <c r="M7792" t="s">
        <v>76</v>
      </c>
      <c r="N7792" t="s">
        <v>76</v>
      </c>
      <c r="O7792" t="s">
        <v>76</v>
      </c>
    </row>
    <row r="7793" spans="4:15" x14ac:dyDescent="0.25">
      <c r="D7793" s="1"/>
      <c r="J7793">
        <v>1986</v>
      </c>
      <c r="K7793">
        <v>313</v>
      </c>
      <c r="L7793" s="1">
        <v>31725</v>
      </c>
      <c r="M7793">
        <v>17</v>
      </c>
      <c r="N7793">
        <v>1986</v>
      </c>
      <c r="O7793">
        <v>23840</v>
      </c>
    </row>
    <row r="7794" spans="4:15" x14ac:dyDescent="0.25">
      <c r="D7794" s="1"/>
      <c r="J7794">
        <v>1987</v>
      </c>
      <c r="K7794">
        <v>313</v>
      </c>
      <c r="L7794" s="1">
        <v>32090</v>
      </c>
      <c r="M7794">
        <v>5</v>
      </c>
      <c r="N7794">
        <v>1987</v>
      </c>
      <c r="O7794">
        <v>48811</v>
      </c>
    </row>
    <row r="7795" spans="4:15" x14ac:dyDescent="0.25">
      <c r="D7795" s="1"/>
      <c r="J7795">
        <v>1988</v>
      </c>
      <c r="K7795">
        <v>313</v>
      </c>
      <c r="L7795" s="1">
        <v>32455</v>
      </c>
      <c r="M7795">
        <v>5</v>
      </c>
      <c r="N7795">
        <v>1988</v>
      </c>
      <c r="O7795">
        <v>27621</v>
      </c>
    </row>
    <row r="7796" spans="4:15" x14ac:dyDescent="0.25">
      <c r="D7796" s="1"/>
      <c r="J7796">
        <v>1989</v>
      </c>
      <c r="K7796">
        <v>313</v>
      </c>
      <c r="L7796" t="s">
        <v>76</v>
      </c>
      <c r="M7796" t="s">
        <v>76</v>
      </c>
      <c r="N7796" t="s">
        <v>76</v>
      </c>
      <c r="O7796" t="s">
        <v>76</v>
      </c>
    </row>
    <row r="7797" spans="4:15" x14ac:dyDescent="0.25">
      <c r="D7797" s="1"/>
      <c r="J7797">
        <v>1990</v>
      </c>
      <c r="K7797">
        <v>313</v>
      </c>
      <c r="L7797" s="1">
        <v>33186</v>
      </c>
      <c r="M7797">
        <v>0</v>
      </c>
      <c r="N7797">
        <v>1990</v>
      </c>
      <c r="O7797">
        <v>60219</v>
      </c>
    </row>
    <row r="7798" spans="4:15" x14ac:dyDescent="0.25">
      <c r="D7798" s="1"/>
      <c r="J7798">
        <v>1991</v>
      </c>
      <c r="K7798">
        <v>313</v>
      </c>
      <c r="L7798" t="s">
        <v>76</v>
      </c>
      <c r="M7798" t="s">
        <v>76</v>
      </c>
      <c r="N7798" t="s">
        <v>76</v>
      </c>
      <c r="O7798" t="s">
        <v>76</v>
      </c>
    </row>
    <row r="7799" spans="4:15" x14ac:dyDescent="0.25">
      <c r="D7799" s="1"/>
      <c r="J7799">
        <v>1992</v>
      </c>
      <c r="K7799">
        <v>313</v>
      </c>
      <c r="L7799" t="s">
        <v>76</v>
      </c>
      <c r="M7799" t="s">
        <v>76</v>
      </c>
      <c r="N7799" t="s">
        <v>76</v>
      </c>
      <c r="O7799" t="s">
        <v>76</v>
      </c>
    </row>
    <row r="7800" spans="4:15" x14ac:dyDescent="0.25">
      <c r="D7800" s="1"/>
      <c r="J7800">
        <v>1993</v>
      </c>
      <c r="K7800">
        <v>313</v>
      </c>
      <c r="L7800" t="s">
        <v>76</v>
      </c>
      <c r="M7800" t="s">
        <v>76</v>
      </c>
      <c r="N7800" t="s">
        <v>76</v>
      </c>
      <c r="O7800" t="s">
        <v>76</v>
      </c>
    </row>
    <row r="7801" spans="4:15" x14ac:dyDescent="0.25">
      <c r="D7801" s="1"/>
      <c r="J7801">
        <v>1994</v>
      </c>
      <c r="K7801">
        <v>313</v>
      </c>
      <c r="L7801" t="s">
        <v>76</v>
      </c>
      <c r="M7801" t="s">
        <v>76</v>
      </c>
      <c r="N7801" t="s">
        <v>76</v>
      </c>
      <c r="O7801" t="s">
        <v>76</v>
      </c>
    </row>
    <row r="7802" spans="4:15" x14ac:dyDescent="0.25">
      <c r="D7802" s="1"/>
      <c r="J7802">
        <v>1995</v>
      </c>
      <c r="K7802">
        <v>313</v>
      </c>
      <c r="L7802" t="s">
        <v>76</v>
      </c>
      <c r="M7802" t="s">
        <v>76</v>
      </c>
      <c r="N7802" t="s">
        <v>76</v>
      </c>
      <c r="O7802" t="s">
        <v>76</v>
      </c>
    </row>
    <row r="7803" spans="4:15" x14ac:dyDescent="0.25">
      <c r="D7803" s="1"/>
      <c r="J7803">
        <v>1999</v>
      </c>
      <c r="K7803">
        <v>313</v>
      </c>
      <c r="L7803" t="s">
        <v>76</v>
      </c>
      <c r="M7803" t="s">
        <v>76</v>
      </c>
      <c r="N7803" t="s">
        <v>76</v>
      </c>
      <c r="O7803" t="s">
        <v>76</v>
      </c>
    </row>
    <row r="7804" spans="4:15" x14ac:dyDescent="0.25">
      <c r="D7804" s="1"/>
      <c r="J7804">
        <v>2000</v>
      </c>
      <c r="K7804">
        <v>313</v>
      </c>
      <c r="L7804" t="s">
        <v>76</v>
      </c>
      <c r="M7804" t="s">
        <v>76</v>
      </c>
      <c r="N7804" t="s">
        <v>76</v>
      </c>
      <c r="O7804" t="s">
        <v>76</v>
      </c>
    </row>
    <row r="7805" spans="4:15" x14ac:dyDescent="0.25">
      <c r="D7805" s="1"/>
      <c r="J7805">
        <v>2001</v>
      </c>
      <c r="K7805">
        <v>313</v>
      </c>
      <c r="L7805" t="s">
        <v>76</v>
      </c>
      <c r="M7805" t="s">
        <v>76</v>
      </c>
      <c r="N7805" t="s">
        <v>76</v>
      </c>
      <c r="O7805" t="s">
        <v>76</v>
      </c>
    </row>
    <row r="7806" spans="4:15" x14ac:dyDescent="0.25">
      <c r="D7806" s="1"/>
      <c r="J7806">
        <v>2002</v>
      </c>
      <c r="K7806">
        <v>313</v>
      </c>
      <c r="L7806" t="s">
        <v>76</v>
      </c>
      <c r="M7806" t="s">
        <v>76</v>
      </c>
      <c r="N7806" t="s">
        <v>76</v>
      </c>
      <c r="O7806" t="s">
        <v>76</v>
      </c>
    </row>
    <row r="7807" spans="4:15" x14ac:dyDescent="0.25">
      <c r="D7807" s="1"/>
      <c r="J7807">
        <v>2003</v>
      </c>
      <c r="K7807">
        <v>313</v>
      </c>
      <c r="L7807" t="s">
        <v>76</v>
      </c>
      <c r="M7807" t="s">
        <v>76</v>
      </c>
      <c r="N7807" t="s">
        <v>76</v>
      </c>
      <c r="O7807" t="s">
        <v>76</v>
      </c>
    </row>
    <row r="7808" spans="4:15" x14ac:dyDescent="0.25">
      <c r="D7808" s="1"/>
      <c r="J7808">
        <v>2004</v>
      </c>
      <c r="K7808">
        <v>313</v>
      </c>
      <c r="L7808" t="s">
        <v>76</v>
      </c>
      <c r="M7808" t="s">
        <v>76</v>
      </c>
      <c r="N7808" t="s">
        <v>76</v>
      </c>
      <c r="O7808" t="s">
        <v>76</v>
      </c>
    </row>
    <row r="7809" spans="4:15" x14ac:dyDescent="0.25">
      <c r="D7809" s="1"/>
      <c r="J7809">
        <v>2005</v>
      </c>
      <c r="K7809">
        <v>313</v>
      </c>
      <c r="L7809" t="s">
        <v>76</v>
      </c>
      <c r="M7809" t="s">
        <v>76</v>
      </c>
      <c r="N7809" t="s">
        <v>76</v>
      </c>
      <c r="O7809" t="s">
        <v>76</v>
      </c>
    </row>
    <row r="7810" spans="4:15" x14ac:dyDescent="0.25">
      <c r="D7810" s="1"/>
      <c r="J7810">
        <v>2006</v>
      </c>
      <c r="K7810">
        <v>313</v>
      </c>
      <c r="L7810" t="s">
        <v>76</v>
      </c>
      <c r="M7810" t="s">
        <v>76</v>
      </c>
      <c r="N7810" t="s">
        <v>76</v>
      </c>
      <c r="O7810" t="s">
        <v>76</v>
      </c>
    </row>
    <row r="7811" spans="4:15" x14ac:dyDescent="0.25">
      <c r="D7811" s="1"/>
      <c r="J7811">
        <v>2007</v>
      </c>
      <c r="K7811">
        <v>313</v>
      </c>
      <c r="L7811" t="s">
        <v>76</v>
      </c>
      <c r="M7811" t="s">
        <v>76</v>
      </c>
      <c r="N7811" t="s">
        <v>76</v>
      </c>
      <c r="O7811" t="s">
        <v>76</v>
      </c>
    </row>
    <row r="7812" spans="4:15" x14ac:dyDescent="0.25">
      <c r="D7812" s="1"/>
      <c r="J7812">
        <v>2008</v>
      </c>
      <c r="K7812">
        <v>313</v>
      </c>
      <c r="L7812" t="s">
        <v>76</v>
      </c>
      <c r="M7812" t="s">
        <v>76</v>
      </c>
      <c r="N7812" t="s">
        <v>76</v>
      </c>
      <c r="O7812" t="s">
        <v>76</v>
      </c>
    </row>
    <row r="7813" spans="4:15" x14ac:dyDescent="0.25">
      <c r="D7813" s="1"/>
      <c r="J7813">
        <v>2009</v>
      </c>
      <c r="K7813">
        <v>313</v>
      </c>
      <c r="L7813" t="s">
        <v>76</v>
      </c>
      <c r="M7813" t="s">
        <v>76</v>
      </c>
      <c r="N7813" t="s">
        <v>76</v>
      </c>
      <c r="O7813" t="s">
        <v>76</v>
      </c>
    </row>
    <row r="7814" spans="4:15" x14ac:dyDescent="0.25">
      <c r="D7814" s="1"/>
      <c r="J7814">
        <v>2010</v>
      </c>
      <c r="K7814">
        <v>313</v>
      </c>
      <c r="L7814" t="s">
        <v>76</v>
      </c>
      <c r="M7814" t="s">
        <v>76</v>
      </c>
      <c r="N7814" t="s">
        <v>76</v>
      </c>
      <c r="O7814" t="s">
        <v>76</v>
      </c>
    </row>
    <row r="7815" spans="4:15" x14ac:dyDescent="0.25">
      <c r="D7815" s="1"/>
      <c r="J7815">
        <v>2011</v>
      </c>
      <c r="K7815">
        <v>313</v>
      </c>
      <c r="L7815" t="s">
        <v>76</v>
      </c>
      <c r="M7815" t="s">
        <v>76</v>
      </c>
      <c r="N7815" t="s">
        <v>76</v>
      </c>
      <c r="O7815" t="s">
        <v>76</v>
      </c>
    </row>
    <row r="7816" spans="4:15" x14ac:dyDescent="0.25">
      <c r="D7816" s="1"/>
      <c r="J7816">
        <v>2012</v>
      </c>
      <c r="K7816">
        <v>313</v>
      </c>
      <c r="L7816" t="s">
        <v>76</v>
      </c>
      <c r="M7816" t="s">
        <v>76</v>
      </c>
      <c r="N7816" t="s">
        <v>76</v>
      </c>
      <c r="O7816" t="s">
        <v>76</v>
      </c>
    </row>
    <row r="7817" spans="4:15" x14ac:dyDescent="0.25">
      <c r="D7817" s="1"/>
      <c r="J7817">
        <v>2013</v>
      </c>
      <c r="K7817">
        <v>313</v>
      </c>
      <c r="L7817" t="s">
        <v>76</v>
      </c>
      <c r="M7817" t="s">
        <v>76</v>
      </c>
      <c r="N7817" t="s">
        <v>76</v>
      </c>
      <c r="O7817" t="s">
        <v>76</v>
      </c>
    </row>
    <row r="7818" spans="4:15" x14ac:dyDescent="0.25">
      <c r="D7818" s="1"/>
      <c r="J7818">
        <v>2014</v>
      </c>
      <c r="K7818">
        <v>313</v>
      </c>
      <c r="L7818" t="s">
        <v>76</v>
      </c>
      <c r="M7818" t="s">
        <v>76</v>
      </c>
      <c r="N7818" t="s">
        <v>76</v>
      </c>
      <c r="O7818" t="s">
        <v>76</v>
      </c>
    </row>
    <row r="7819" spans="4:15" x14ac:dyDescent="0.25">
      <c r="D7819" s="1"/>
      <c r="J7819">
        <v>2015</v>
      </c>
      <c r="K7819">
        <v>313</v>
      </c>
      <c r="L7819" t="s">
        <v>76</v>
      </c>
      <c r="M7819" t="s">
        <v>76</v>
      </c>
      <c r="N7819" t="s">
        <v>76</v>
      </c>
      <c r="O7819" t="s">
        <v>76</v>
      </c>
    </row>
    <row r="7820" spans="4:15" x14ac:dyDescent="0.25">
      <c r="D7820" s="1"/>
      <c r="J7820">
        <v>2016</v>
      </c>
      <c r="K7820">
        <v>313</v>
      </c>
      <c r="L7820" t="s">
        <v>76</v>
      </c>
      <c r="M7820" t="s">
        <v>76</v>
      </c>
      <c r="N7820" t="s">
        <v>76</v>
      </c>
      <c r="O7820" t="s">
        <v>76</v>
      </c>
    </row>
    <row r="7821" spans="4:15" x14ac:dyDescent="0.25">
      <c r="D7821" s="1"/>
      <c r="J7821">
        <v>2017</v>
      </c>
      <c r="K7821">
        <v>313</v>
      </c>
      <c r="L7821" t="s">
        <v>76</v>
      </c>
      <c r="M7821" t="s">
        <v>76</v>
      </c>
      <c r="N7821" t="s">
        <v>76</v>
      </c>
      <c r="O7821" t="s">
        <v>76</v>
      </c>
    </row>
    <row r="7822" spans="4:15" x14ac:dyDescent="0.25">
      <c r="D7822" s="1"/>
      <c r="J7822">
        <v>2018</v>
      </c>
      <c r="K7822">
        <v>313</v>
      </c>
      <c r="L7822" t="s">
        <v>76</v>
      </c>
      <c r="M7822" t="s">
        <v>76</v>
      </c>
      <c r="N7822" t="s">
        <v>76</v>
      </c>
      <c r="O7822" t="s">
        <v>76</v>
      </c>
    </row>
    <row r="7823" spans="4:15" x14ac:dyDescent="0.25">
      <c r="D7823" s="1"/>
      <c r="J7823">
        <v>2019</v>
      </c>
      <c r="K7823">
        <v>313</v>
      </c>
      <c r="L7823" t="s">
        <v>76</v>
      </c>
      <c r="M7823" t="s">
        <v>76</v>
      </c>
      <c r="N7823" t="s">
        <v>76</v>
      </c>
      <c r="O7823" t="s">
        <v>76</v>
      </c>
    </row>
    <row r="7824" spans="4:15" x14ac:dyDescent="0.25">
      <c r="D7824" s="1"/>
      <c r="J7824">
        <v>2020</v>
      </c>
      <c r="K7824">
        <v>313</v>
      </c>
      <c r="L7824" t="s">
        <v>76</v>
      </c>
      <c r="M7824" t="s">
        <v>76</v>
      </c>
      <c r="N7824" t="s">
        <v>76</v>
      </c>
      <c r="O7824" t="s">
        <v>76</v>
      </c>
    </row>
    <row r="7825" spans="4:15" x14ac:dyDescent="0.25">
      <c r="D7825" s="1"/>
      <c r="J7825">
        <v>2021</v>
      </c>
      <c r="K7825">
        <v>313</v>
      </c>
      <c r="L7825" t="s">
        <v>76</v>
      </c>
      <c r="M7825" t="s">
        <v>76</v>
      </c>
      <c r="N7825" t="s">
        <v>76</v>
      </c>
      <c r="O7825" t="s">
        <v>76</v>
      </c>
    </row>
    <row r="7826" spans="4:15" x14ac:dyDescent="0.25">
      <c r="D7826" s="1"/>
      <c r="J7826">
        <v>1971</v>
      </c>
      <c r="K7826">
        <v>314</v>
      </c>
      <c r="L7826" t="s">
        <v>76</v>
      </c>
      <c r="M7826" t="s">
        <v>76</v>
      </c>
      <c r="N7826" t="s">
        <v>76</v>
      </c>
      <c r="O7826" t="s">
        <v>76</v>
      </c>
    </row>
    <row r="7827" spans="4:15" x14ac:dyDescent="0.25">
      <c r="D7827" s="1"/>
      <c r="J7827">
        <v>1972</v>
      </c>
      <c r="K7827">
        <v>314</v>
      </c>
      <c r="L7827" t="s">
        <v>76</v>
      </c>
      <c r="M7827" t="s">
        <v>76</v>
      </c>
      <c r="N7827" t="s">
        <v>76</v>
      </c>
      <c r="O7827" t="s">
        <v>76</v>
      </c>
    </row>
    <row r="7828" spans="4:15" x14ac:dyDescent="0.25">
      <c r="D7828" s="1"/>
      <c r="J7828">
        <v>1973</v>
      </c>
      <c r="K7828">
        <v>314</v>
      </c>
      <c r="L7828" t="s">
        <v>76</v>
      </c>
      <c r="M7828" t="s">
        <v>76</v>
      </c>
      <c r="N7828" t="s">
        <v>76</v>
      </c>
      <c r="O7828" t="s">
        <v>76</v>
      </c>
    </row>
    <row r="7829" spans="4:15" x14ac:dyDescent="0.25">
      <c r="D7829" s="1"/>
      <c r="J7829">
        <v>1974</v>
      </c>
      <c r="K7829">
        <v>314</v>
      </c>
      <c r="L7829" t="s">
        <v>76</v>
      </c>
      <c r="M7829" t="s">
        <v>76</v>
      </c>
      <c r="N7829" t="s">
        <v>76</v>
      </c>
      <c r="O7829" t="s">
        <v>76</v>
      </c>
    </row>
    <row r="7830" spans="4:15" x14ac:dyDescent="0.25">
      <c r="D7830" s="1"/>
      <c r="J7830">
        <v>1975</v>
      </c>
      <c r="K7830">
        <v>314</v>
      </c>
      <c r="L7830" t="s">
        <v>76</v>
      </c>
      <c r="M7830" t="s">
        <v>76</v>
      </c>
      <c r="N7830" t="s">
        <v>76</v>
      </c>
      <c r="O7830" t="s">
        <v>76</v>
      </c>
    </row>
    <row r="7831" spans="4:15" x14ac:dyDescent="0.25">
      <c r="D7831" s="1"/>
      <c r="J7831">
        <v>1976</v>
      </c>
      <c r="K7831">
        <v>314</v>
      </c>
      <c r="L7831" t="s">
        <v>76</v>
      </c>
      <c r="M7831" t="s">
        <v>76</v>
      </c>
      <c r="N7831" t="s">
        <v>76</v>
      </c>
      <c r="O7831" t="s">
        <v>76</v>
      </c>
    </row>
    <row r="7832" spans="4:15" x14ac:dyDescent="0.25">
      <c r="D7832" s="1"/>
      <c r="J7832">
        <v>1977</v>
      </c>
      <c r="K7832">
        <v>314</v>
      </c>
      <c r="L7832" t="s">
        <v>76</v>
      </c>
      <c r="M7832" t="s">
        <v>76</v>
      </c>
      <c r="N7832" t="s">
        <v>76</v>
      </c>
      <c r="O7832" t="s">
        <v>76</v>
      </c>
    </row>
    <row r="7833" spans="4:15" x14ac:dyDescent="0.25">
      <c r="D7833" s="1"/>
      <c r="J7833">
        <v>1978</v>
      </c>
      <c r="K7833">
        <v>314</v>
      </c>
      <c r="L7833" t="s">
        <v>76</v>
      </c>
      <c r="M7833" t="s">
        <v>76</v>
      </c>
      <c r="N7833" t="s">
        <v>76</v>
      </c>
      <c r="O7833" t="s">
        <v>76</v>
      </c>
    </row>
    <row r="7834" spans="4:15" x14ac:dyDescent="0.25">
      <c r="D7834" s="1"/>
      <c r="J7834">
        <v>1979</v>
      </c>
      <c r="K7834">
        <v>314</v>
      </c>
      <c r="L7834" s="1">
        <v>29169</v>
      </c>
      <c r="M7834">
        <v>2</v>
      </c>
      <c r="N7834">
        <v>1979</v>
      </c>
      <c r="O7834">
        <v>80288</v>
      </c>
    </row>
    <row r="7835" spans="4:15" x14ac:dyDescent="0.25">
      <c r="D7835" s="1"/>
      <c r="J7835">
        <v>1980</v>
      </c>
      <c r="K7835">
        <v>314</v>
      </c>
      <c r="L7835" t="s">
        <v>76</v>
      </c>
      <c r="M7835" t="s">
        <v>76</v>
      </c>
      <c r="N7835" t="s">
        <v>76</v>
      </c>
      <c r="O7835" t="s">
        <v>76</v>
      </c>
    </row>
    <row r="7836" spans="4:15" x14ac:dyDescent="0.25">
      <c r="D7836" s="1"/>
      <c r="J7836">
        <v>1981</v>
      </c>
      <c r="K7836">
        <v>314</v>
      </c>
      <c r="L7836" t="s">
        <v>76</v>
      </c>
      <c r="M7836" t="s">
        <v>76</v>
      </c>
      <c r="N7836" t="s">
        <v>76</v>
      </c>
      <c r="O7836" t="s">
        <v>76</v>
      </c>
    </row>
    <row r="7837" spans="4:15" x14ac:dyDescent="0.25">
      <c r="D7837" s="1"/>
      <c r="J7837">
        <v>1982</v>
      </c>
      <c r="K7837">
        <v>314</v>
      </c>
      <c r="L7837" t="s">
        <v>76</v>
      </c>
      <c r="M7837" t="s">
        <v>76</v>
      </c>
      <c r="N7837" t="s">
        <v>76</v>
      </c>
      <c r="O7837" t="s">
        <v>76</v>
      </c>
    </row>
    <row r="7838" spans="4:15" x14ac:dyDescent="0.25">
      <c r="D7838" s="1"/>
      <c r="J7838">
        <v>1983</v>
      </c>
      <c r="K7838">
        <v>314</v>
      </c>
      <c r="L7838" s="1">
        <v>30630</v>
      </c>
      <c r="M7838">
        <v>0</v>
      </c>
      <c r="N7838">
        <v>1983</v>
      </c>
      <c r="O7838">
        <v>133986</v>
      </c>
    </row>
    <row r="7839" spans="4:15" x14ac:dyDescent="0.25">
      <c r="D7839" s="1"/>
      <c r="J7839">
        <v>1984</v>
      </c>
      <c r="K7839">
        <v>314</v>
      </c>
      <c r="L7839" t="s">
        <v>76</v>
      </c>
      <c r="M7839" t="s">
        <v>76</v>
      </c>
      <c r="N7839" t="s">
        <v>76</v>
      </c>
      <c r="O7839" t="s">
        <v>76</v>
      </c>
    </row>
    <row r="7840" spans="4:15" x14ac:dyDescent="0.25">
      <c r="D7840" s="1"/>
      <c r="J7840">
        <v>1985</v>
      </c>
      <c r="K7840">
        <v>314</v>
      </c>
      <c r="L7840" t="s">
        <v>76</v>
      </c>
      <c r="M7840" t="s">
        <v>76</v>
      </c>
      <c r="N7840" t="s">
        <v>76</v>
      </c>
      <c r="O7840" t="s">
        <v>76</v>
      </c>
    </row>
    <row r="7841" spans="4:15" x14ac:dyDescent="0.25">
      <c r="D7841" s="1"/>
      <c r="J7841">
        <v>1986</v>
      </c>
      <c r="K7841">
        <v>314</v>
      </c>
      <c r="L7841" s="1">
        <v>31726</v>
      </c>
      <c r="M7841">
        <v>16</v>
      </c>
      <c r="N7841">
        <v>1986</v>
      </c>
      <c r="O7841">
        <v>23856</v>
      </c>
    </row>
    <row r="7842" spans="4:15" x14ac:dyDescent="0.25">
      <c r="D7842" s="1"/>
      <c r="J7842">
        <v>1987</v>
      </c>
      <c r="K7842">
        <v>314</v>
      </c>
      <c r="L7842" s="1">
        <v>32091</v>
      </c>
      <c r="M7842">
        <v>9</v>
      </c>
      <c r="N7842">
        <v>1987</v>
      </c>
      <c r="O7842">
        <v>48820</v>
      </c>
    </row>
    <row r="7843" spans="4:15" x14ac:dyDescent="0.25">
      <c r="D7843" s="1"/>
      <c r="J7843">
        <v>1988</v>
      </c>
      <c r="K7843">
        <v>314</v>
      </c>
      <c r="L7843" s="1">
        <v>32456</v>
      </c>
      <c r="M7843">
        <v>6</v>
      </c>
      <c r="N7843">
        <v>1988</v>
      </c>
      <c r="O7843">
        <v>27627</v>
      </c>
    </row>
    <row r="7844" spans="4:15" x14ac:dyDescent="0.25">
      <c r="D7844" s="1"/>
      <c r="J7844">
        <v>1989</v>
      </c>
      <c r="K7844">
        <v>314</v>
      </c>
      <c r="L7844" t="s">
        <v>76</v>
      </c>
      <c r="M7844" t="s">
        <v>76</v>
      </c>
      <c r="N7844" t="s">
        <v>76</v>
      </c>
      <c r="O7844" t="s">
        <v>76</v>
      </c>
    </row>
    <row r="7845" spans="4:15" x14ac:dyDescent="0.25">
      <c r="D7845" s="1"/>
      <c r="J7845">
        <v>1990</v>
      </c>
      <c r="K7845">
        <v>314</v>
      </c>
      <c r="L7845" s="1">
        <v>33187</v>
      </c>
      <c r="M7845">
        <v>2</v>
      </c>
      <c r="N7845">
        <v>1990</v>
      </c>
      <c r="O7845">
        <v>60221</v>
      </c>
    </row>
    <row r="7846" spans="4:15" x14ac:dyDescent="0.25">
      <c r="D7846" s="1"/>
      <c r="J7846">
        <v>1991</v>
      </c>
      <c r="K7846">
        <v>314</v>
      </c>
      <c r="L7846" t="s">
        <v>76</v>
      </c>
      <c r="M7846" t="s">
        <v>76</v>
      </c>
      <c r="N7846" t="s">
        <v>76</v>
      </c>
      <c r="O7846" t="s">
        <v>76</v>
      </c>
    </row>
    <row r="7847" spans="4:15" x14ac:dyDescent="0.25">
      <c r="D7847" s="1"/>
      <c r="J7847">
        <v>1992</v>
      </c>
      <c r="K7847">
        <v>314</v>
      </c>
      <c r="L7847" t="s">
        <v>76</v>
      </c>
      <c r="M7847" t="s">
        <v>76</v>
      </c>
      <c r="N7847" t="s">
        <v>76</v>
      </c>
      <c r="O7847" t="s">
        <v>76</v>
      </c>
    </row>
    <row r="7848" spans="4:15" x14ac:dyDescent="0.25">
      <c r="D7848" s="1"/>
      <c r="J7848">
        <v>1993</v>
      </c>
      <c r="K7848">
        <v>314</v>
      </c>
      <c r="L7848" t="s">
        <v>76</v>
      </c>
      <c r="M7848" t="s">
        <v>76</v>
      </c>
      <c r="N7848" t="s">
        <v>76</v>
      </c>
      <c r="O7848" t="s">
        <v>76</v>
      </c>
    </row>
    <row r="7849" spans="4:15" x14ac:dyDescent="0.25">
      <c r="D7849" s="1"/>
      <c r="J7849">
        <v>1994</v>
      </c>
      <c r="K7849">
        <v>314</v>
      </c>
      <c r="L7849" t="s">
        <v>76</v>
      </c>
      <c r="M7849" t="s">
        <v>76</v>
      </c>
      <c r="N7849" t="s">
        <v>76</v>
      </c>
      <c r="O7849" t="s">
        <v>76</v>
      </c>
    </row>
    <row r="7850" spans="4:15" x14ac:dyDescent="0.25">
      <c r="D7850" s="1"/>
      <c r="J7850">
        <v>1995</v>
      </c>
      <c r="K7850">
        <v>314</v>
      </c>
      <c r="L7850" t="s">
        <v>76</v>
      </c>
      <c r="M7850" t="s">
        <v>76</v>
      </c>
      <c r="N7850" t="s">
        <v>76</v>
      </c>
      <c r="O7850" t="s">
        <v>76</v>
      </c>
    </row>
    <row r="7851" spans="4:15" x14ac:dyDescent="0.25">
      <c r="D7851" s="1"/>
      <c r="J7851">
        <v>1999</v>
      </c>
      <c r="K7851">
        <v>314</v>
      </c>
      <c r="L7851" t="s">
        <v>76</v>
      </c>
      <c r="M7851" t="s">
        <v>76</v>
      </c>
      <c r="N7851" t="s">
        <v>76</v>
      </c>
      <c r="O7851" t="s">
        <v>76</v>
      </c>
    </row>
    <row r="7852" spans="4:15" x14ac:dyDescent="0.25">
      <c r="D7852" s="1"/>
      <c r="J7852">
        <v>2000</v>
      </c>
      <c r="K7852">
        <v>314</v>
      </c>
      <c r="L7852" t="s">
        <v>76</v>
      </c>
      <c r="M7852" t="s">
        <v>76</v>
      </c>
      <c r="N7852" t="s">
        <v>76</v>
      </c>
      <c r="O7852" t="s">
        <v>76</v>
      </c>
    </row>
    <row r="7853" spans="4:15" x14ac:dyDescent="0.25">
      <c r="D7853" s="1"/>
      <c r="J7853">
        <v>2001</v>
      </c>
      <c r="K7853">
        <v>314</v>
      </c>
      <c r="L7853" t="s">
        <v>76</v>
      </c>
      <c r="M7853" t="s">
        <v>76</v>
      </c>
      <c r="N7853" t="s">
        <v>76</v>
      </c>
      <c r="O7853" t="s">
        <v>76</v>
      </c>
    </row>
    <row r="7854" spans="4:15" x14ac:dyDescent="0.25">
      <c r="D7854" s="1"/>
      <c r="J7854">
        <v>2002</v>
      </c>
      <c r="K7854">
        <v>314</v>
      </c>
      <c r="L7854" t="s">
        <v>76</v>
      </c>
      <c r="M7854" t="s">
        <v>76</v>
      </c>
      <c r="N7854" t="s">
        <v>76</v>
      </c>
      <c r="O7854" t="s">
        <v>76</v>
      </c>
    </row>
    <row r="7855" spans="4:15" x14ac:dyDescent="0.25">
      <c r="D7855" s="1"/>
      <c r="J7855">
        <v>2003</v>
      </c>
      <c r="K7855">
        <v>314</v>
      </c>
      <c r="L7855" t="s">
        <v>76</v>
      </c>
      <c r="M7855" t="s">
        <v>76</v>
      </c>
      <c r="N7855" t="s">
        <v>76</v>
      </c>
      <c r="O7855" t="s">
        <v>76</v>
      </c>
    </row>
    <row r="7856" spans="4:15" x14ac:dyDescent="0.25">
      <c r="D7856" s="1"/>
      <c r="J7856">
        <v>2004</v>
      </c>
      <c r="K7856">
        <v>314</v>
      </c>
      <c r="L7856" t="s">
        <v>76</v>
      </c>
      <c r="M7856" t="s">
        <v>76</v>
      </c>
      <c r="N7856" t="s">
        <v>76</v>
      </c>
      <c r="O7856" t="s">
        <v>76</v>
      </c>
    </row>
    <row r="7857" spans="4:15" x14ac:dyDescent="0.25">
      <c r="D7857" s="1"/>
      <c r="J7857">
        <v>2005</v>
      </c>
      <c r="K7857">
        <v>314</v>
      </c>
      <c r="L7857" t="s">
        <v>76</v>
      </c>
      <c r="M7857" t="s">
        <v>76</v>
      </c>
      <c r="N7857" t="s">
        <v>76</v>
      </c>
      <c r="O7857" t="s">
        <v>76</v>
      </c>
    </row>
    <row r="7858" spans="4:15" x14ac:dyDescent="0.25">
      <c r="D7858" s="1"/>
      <c r="J7858">
        <v>2006</v>
      </c>
      <c r="K7858">
        <v>314</v>
      </c>
      <c r="L7858" t="s">
        <v>76</v>
      </c>
      <c r="M7858" t="s">
        <v>76</v>
      </c>
      <c r="N7858" t="s">
        <v>76</v>
      </c>
      <c r="O7858" t="s">
        <v>76</v>
      </c>
    </row>
    <row r="7859" spans="4:15" x14ac:dyDescent="0.25">
      <c r="D7859" s="1"/>
      <c r="J7859">
        <v>2007</v>
      </c>
      <c r="K7859">
        <v>314</v>
      </c>
      <c r="L7859" t="s">
        <v>76</v>
      </c>
      <c r="M7859" t="s">
        <v>76</v>
      </c>
      <c r="N7859" t="s">
        <v>76</v>
      </c>
      <c r="O7859" t="s">
        <v>76</v>
      </c>
    </row>
    <row r="7860" spans="4:15" x14ac:dyDescent="0.25">
      <c r="D7860" s="1"/>
      <c r="J7860">
        <v>2008</v>
      </c>
      <c r="K7860">
        <v>314</v>
      </c>
      <c r="L7860" t="s">
        <v>76</v>
      </c>
      <c r="M7860" t="s">
        <v>76</v>
      </c>
      <c r="N7860" t="s">
        <v>76</v>
      </c>
      <c r="O7860" t="s">
        <v>76</v>
      </c>
    </row>
    <row r="7861" spans="4:15" x14ac:dyDescent="0.25">
      <c r="D7861" s="1"/>
      <c r="J7861">
        <v>2009</v>
      </c>
      <c r="K7861">
        <v>314</v>
      </c>
      <c r="L7861" t="s">
        <v>76</v>
      </c>
      <c r="M7861" t="s">
        <v>76</v>
      </c>
      <c r="N7861" t="s">
        <v>76</v>
      </c>
      <c r="O7861" t="s">
        <v>76</v>
      </c>
    </row>
    <row r="7862" spans="4:15" x14ac:dyDescent="0.25">
      <c r="D7862" s="1"/>
      <c r="J7862">
        <v>2010</v>
      </c>
      <c r="K7862">
        <v>314</v>
      </c>
      <c r="L7862" t="s">
        <v>76</v>
      </c>
      <c r="M7862" t="s">
        <v>76</v>
      </c>
      <c r="N7862" t="s">
        <v>76</v>
      </c>
      <c r="O7862" t="s">
        <v>76</v>
      </c>
    </row>
    <row r="7863" spans="4:15" x14ac:dyDescent="0.25">
      <c r="D7863" s="1"/>
      <c r="J7863">
        <v>2011</v>
      </c>
      <c r="K7863">
        <v>314</v>
      </c>
      <c r="L7863" t="s">
        <v>76</v>
      </c>
      <c r="M7863" t="s">
        <v>76</v>
      </c>
      <c r="N7863" t="s">
        <v>76</v>
      </c>
      <c r="O7863" t="s">
        <v>76</v>
      </c>
    </row>
    <row r="7864" spans="4:15" x14ac:dyDescent="0.25">
      <c r="D7864" s="1"/>
      <c r="J7864">
        <v>2012</v>
      </c>
      <c r="K7864">
        <v>314</v>
      </c>
      <c r="L7864" t="s">
        <v>76</v>
      </c>
      <c r="M7864" t="s">
        <v>76</v>
      </c>
      <c r="N7864" t="s">
        <v>76</v>
      </c>
      <c r="O7864" t="s">
        <v>76</v>
      </c>
    </row>
    <row r="7865" spans="4:15" x14ac:dyDescent="0.25">
      <c r="D7865" s="1"/>
      <c r="J7865">
        <v>2013</v>
      </c>
      <c r="K7865">
        <v>314</v>
      </c>
      <c r="L7865" t="s">
        <v>76</v>
      </c>
      <c r="M7865" t="s">
        <v>76</v>
      </c>
      <c r="N7865" t="s">
        <v>76</v>
      </c>
      <c r="O7865" t="s">
        <v>76</v>
      </c>
    </row>
    <row r="7866" spans="4:15" x14ac:dyDescent="0.25">
      <c r="D7866" s="1"/>
      <c r="J7866">
        <v>2014</v>
      </c>
      <c r="K7866">
        <v>314</v>
      </c>
      <c r="L7866" t="s">
        <v>76</v>
      </c>
      <c r="M7866" t="s">
        <v>76</v>
      </c>
      <c r="N7866" t="s">
        <v>76</v>
      </c>
      <c r="O7866" t="s">
        <v>76</v>
      </c>
    </row>
    <row r="7867" spans="4:15" x14ac:dyDescent="0.25">
      <c r="D7867" s="1"/>
      <c r="J7867">
        <v>2015</v>
      </c>
      <c r="K7867">
        <v>314</v>
      </c>
      <c r="L7867" t="s">
        <v>76</v>
      </c>
      <c r="M7867" t="s">
        <v>76</v>
      </c>
      <c r="N7867" t="s">
        <v>76</v>
      </c>
      <c r="O7867" t="s">
        <v>76</v>
      </c>
    </row>
    <row r="7868" spans="4:15" x14ac:dyDescent="0.25">
      <c r="D7868" s="1"/>
      <c r="J7868">
        <v>2016</v>
      </c>
      <c r="K7868">
        <v>314</v>
      </c>
      <c r="L7868" t="s">
        <v>76</v>
      </c>
      <c r="M7868" t="s">
        <v>76</v>
      </c>
      <c r="N7868" t="s">
        <v>76</v>
      </c>
      <c r="O7868" t="s">
        <v>76</v>
      </c>
    </row>
    <row r="7869" spans="4:15" x14ac:dyDescent="0.25">
      <c r="D7869" s="1"/>
      <c r="J7869">
        <v>2017</v>
      </c>
      <c r="K7869">
        <v>314</v>
      </c>
      <c r="L7869" t="s">
        <v>76</v>
      </c>
      <c r="M7869" t="s">
        <v>76</v>
      </c>
      <c r="N7869" t="s">
        <v>76</v>
      </c>
      <c r="O7869" t="s">
        <v>76</v>
      </c>
    </row>
    <row r="7870" spans="4:15" x14ac:dyDescent="0.25">
      <c r="D7870" s="1"/>
      <c r="J7870">
        <v>2018</v>
      </c>
      <c r="K7870">
        <v>314</v>
      </c>
      <c r="L7870" t="s">
        <v>76</v>
      </c>
      <c r="M7870" t="s">
        <v>76</v>
      </c>
      <c r="N7870" t="s">
        <v>76</v>
      </c>
      <c r="O7870" t="s">
        <v>76</v>
      </c>
    </row>
    <row r="7871" spans="4:15" x14ac:dyDescent="0.25">
      <c r="D7871" s="1"/>
      <c r="J7871">
        <v>2019</v>
      </c>
      <c r="K7871">
        <v>314</v>
      </c>
      <c r="L7871" t="s">
        <v>76</v>
      </c>
      <c r="M7871" t="s">
        <v>76</v>
      </c>
      <c r="N7871" t="s">
        <v>76</v>
      </c>
      <c r="O7871" t="s">
        <v>76</v>
      </c>
    </row>
    <row r="7872" spans="4:15" x14ac:dyDescent="0.25">
      <c r="D7872" s="1"/>
      <c r="J7872">
        <v>2020</v>
      </c>
      <c r="K7872">
        <v>314</v>
      </c>
      <c r="L7872" t="s">
        <v>76</v>
      </c>
      <c r="M7872" t="s">
        <v>76</v>
      </c>
      <c r="N7872" t="s">
        <v>76</v>
      </c>
      <c r="O7872" t="s">
        <v>76</v>
      </c>
    </row>
    <row r="7873" spans="4:15" x14ac:dyDescent="0.25">
      <c r="D7873" s="1"/>
      <c r="J7873">
        <v>2021</v>
      </c>
      <c r="K7873">
        <v>314</v>
      </c>
      <c r="L7873" t="s">
        <v>76</v>
      </c>
      <c r="M7873" t="s">
        <v>76</v>
      </c>
      <c r="N7873" t="s">
        <v>76</v>
      </c>
      <c r="O7873" t="s">
        <v>76</v>
      </c>
    </row>
    <row r="7874" spans="4:15" x14ac:dyDescent="0.25">
      <c r="D7874" s="1"/>
      <c r="J7874">
        <v>1971</v>
      </c>
      <c r="K7874">
        <v>315</v>
      </c>
      <c r="L7874" t="s">
        <v>76</v>
      </c>
      <c r="M7874" t="s">
        <v>76</v>
      </c>
      <c r="N7874" t="s">
        <v>76</v>
      </c>
      <c r="O7874" t="s">
        <v>76</v>
      </c>
    </row>
    <row r="7875" spans="4:15" x14ac:dyDescent="0.25">
      <c r="D7875" s="1"/>
      <c r="J7875">
        <v>1972</v>
      </c>
      <c r="K7875">
        <v>315</v>
      </c>
      <c r="L7875" t="s">
        <v>76</v>
      </c>
      <c r="M7875" t="s">
        <v>76</v>
      </c>
      <c r="N7875" t="s">
        <v>76</v>
      </c>
      <c r="O7875" t="s">
        <v>76</v>
      </c>
    </row>
    <row r="7876" spans="4:15" x14ac:dyDescent="0.25">
      <c r="D7876" s="1"/>
      <c r="J7876">
        <v>1973</v>
      </c>
      <c r="K7876">
        <v>315</v>
      </c>
      <c r="L7876" t="s">
        <v>76</v>
      </c>
      <c r="M7876" t="s">
        <v>76</v>
      </c>
      <c r="N7876" t="s">
        <v>76</v>
      </c>
      <c r="O7876" t="s">
        <v>76</v>
      </c>
    </row>
    <row r="7877" spans="4:15" x14ac:dyDescent="0.25">
      <c r="D7877" s="1"/>
      <c r="J7877">
        <v>1974</v>
      </c>
      <c r="K7877">
        <v>315</v>
      </c>
      <c r="L7877" t="s">
        <v>76</v>
      </c>
      <c r="M7877" t="s">
        <v>76</v>
      </c>
      <c r="N7877" t="s">
        <v>76</v>
      </c>
      <c r="O7877" t="s">
        <v>76</v>
      </c>
    </row>
    <row r="7878" spans="4:15" x14ac:dyDescent="0.25">
      <c r="D7878" s="1"/>
      <c r="J7878">
        <v>1975</v>
      </c>
      <c r="K7878">
        <v>315</v>
      </c>
      <c r="L7878" t="s">
        <v>76</v>
      </c>
      <c r="M7878" t="s">
        <v>76</v>
      </c>
      <c r="N7878" t="s">
        <v>76</v>
      </c>
      <c r="O7878" t="s">
        <v>76</v>
      </c>
    </row>
    <row r="7879" spans="4:15" x14ac:dyDescent="0.25">
      <c r="D7879" s="1"/>
      <c r="J7879">
        <v>1976</v>
      </c>
      <c r="K7879">
        <v>315</v>
      </c>
      <c r="L7879" t="s">
        <v>76</v>
      </c>
      <c r="M7879" t="s">
        <v>76</v>
      </c>
      <c r="N7879" t="s">
        <v>76</v>
      </c>
      <c r="O7879" t="s">
        <v>76</v>
      </c>
    </row>
    <row r="7880" spans="4:15" x14ac:dyDescent="0.25">
      <c r="D7880" s="1"/>
      <c r="J7880">
        <v>1977</v>
      </c>
      <c r="K7880">
        <v>315</v>
      </c>
      <c r="L7880" t="s">
        <v>76</v>
      </c>
      <c r="M7880" t="s">
        <v>76</v>
      </c>
      <c r="N7880" t="s">
        <v>76</v>
      </c>
      <c r="O7880" t="s">
        <v>76</v>
      </c>
    </row>
    <row r="7881" spans="4:15" x14ac:dyDescent="0.25">
      <c r="D7881" s="1"/>
      <c r="J7881">
        <v>1978</v>
      </c>
      <c r="K7881">
        <v>315</v>
      </c>
      <c r="L7881" t="s">
        <v>76</v>
      </c>
      <c r="M7881" t="s">
        <v>76</v>
      </c>
      <c r="N7881" t="s">
        <v>76</v>
      </c>
      <c r="O7881" t="s">
        <v>76</v>
      </c>
    </row>
    <row r="7882" spans="4:15" x14ac:dyDescent="0.25">
      <c r="D7882" s="1"/>
      <c r="J7882">
        <v>1979</v>
      </c>
      <c r="K7882">
        <v>315</v>
      </c>
      <c r="L7882" s="1">
        <v>29170</v>
      </c>
      <c r="M7882">
        <v>300</v>
      </c>
      <c r="N7882">
        <v>1979</v>
      </c>
      <c r="O7882">
        <v>80588</v>
      </c>
    </row>
    <row r="7883" spans="4:15" x14ac:dyDescent="0.25">
      <c r="D7883" s="1"/>
      <c r="J7883">
        <v>1980</v>
      </c>
      <c r="K7883">
        <v>315</v>
      </c>
      <c r="L7883" t="s">
        <v>76</v>
      </c>
      <c r="M7883" t="s">
        <v>76</v>
      </c>
      <c r="N7883" t="s">
        <v>76</v>
      </c>
      <c r="O7883" t="s">
        <v>76</v>
      </c>
    </row>
    <row r="7884" spans="4:15" x14ac:dyDescent="0.25">
      <c r="D7884" s="1"/>
      <c r="J7884">
        <v>1981</v>
      </c>
      <c r="K7884">
        <v>315</v>
      </c>
      <c r="L7884" t="s">
        <v>76</v>
      </c>
      <c r="M7884" t="s">
        <v>76</v>
      </c>
      <c r="N7884" t="s">
        <v>76</v>
      </c>
      <c r="O7884" t="s">
        <v>76</v>
      </c>
    </row>
    <row r="7885" spans="4:15" x14ac:dyDescent="0.25">
      <c r="D7885" s="1"/>
      <c r="J7885">
        <v>1982</v>
      </c>
      <c r="K7885">
        <v>315</v>
      </c>
      <c r="L7885" t="s">
        <v>76</v>
      </c>
      <c r="M7885" t="s">
        <v>76</v>
      </c>
      <c r="N7885" t="s">
        <v>76</v>
      </c>
      <c r="O7885" t="s">
        <v>76</v>
      </c>
    </row>
    <row r="7886" spans="4:15" x14ac:dyDescent="0.25">
      <c r="D7886" s="1"/>
      <c r="J7886">
        <v>1983</v>
      </c>
      <c r="K7886">
        <v>315</v>
      </c>
      <c r="L7886" s="1">
        <v>30631</v>
      </c>
      <c r="M7886">
        <v>15</v>
      </c>
      <c r="N7886">
        <v>1983</v>
      </c>
      <c r="O7886">
        <v>134001</v>
      </c>
    </row>
    <row r="7887" spans="4:15" x14ac:dyDescent="0.25">
      <c r="D7887" s="1"/>
      <c r="J7887">
        <v>1984</v>
      </c>
      <c r="K7887">
        <v>315</v>
      </c>
      <c r="L7887" t="s">
        <v>76</v>
      </c>
      <c r="M7887" t="s">
        <v>76</v>
      </c>
      <c r="N7887" t="s">
        <v>76</v>
      </c>
      <c r="O7887" t="s">
        <v>76</v>
      </c>
    </row>
    <row r="7888" spans="4:15" x14ac:dyDescent="0.25">
      <c r="D7888" s="1"/>
      <c r="J7888">
        <v>1985</v>
      </c>
      <c r="K7888">
        <v>315</v>
      </c>
      <c r="L7888" t="s">
        <v>76</v>
      </c>
      <c r="M7888" t="s">
        <v>76</v>
      </c>
      <c r="N7888" t="s">
        <v>76</v>
      </c>
      <c r="O7888" t="s">
        <v>76</v>
      </c>
    </row>
    <row r="7889" spans="4:15" x14ac:dyDescent="0.25">
      <c r="D7889" s="1"/>
      <c r="J7889">
        <v>1986</v>
      </c>
      <c r="K7889">
        <v>315</v>
      </c>
      <c r="L7889" s="1">
        <v>31727</v>
      </c>
      <c r="M7889">
        <v>16</v>
      </c>
      <c r="N7889">
        <v>1986</v>
      </c>
      <c r="O7889">
        <v>23872</v>
      </c>
    </row>
    <row r="7890" spans="4:15" x14ac:dyDescent="0.25">
      <c r="D7890" s="1"/>
      <c r="J7890">
        <v>1987</v>
      </c>
      <c r="K7890">
        <v>315</v>
      </c>
      <c r="L7890" s="1">
        <v>32092</v>
      </c>
      <c r="M7890">
        <v>4</v>
      </c>
      <c r="N7890">
        <v>1987</v>
      </c>
      <c r="O7890">
        <v>48824</v>
      </c>
    </row>
    <row r="7891" spans="4:15" x14ac:dyDescent="0.25">
      <c r="D7891" s="1"/>
      <c r="J7891">
        <v>1988</v>
      </c>
      <c r="K7891">
        <v>315</v>
      </c>
      <c r="L7891" s="1">
        <v>32457</v>
      </c>
      <c r="M7891">
        <v>9</v>
      </c>
      <c r="N7891">
        <v>1988</v>
      </c>
      <c r="O7891">
        <v>27636</v>
      </c>
    </row>
    <row r="7892" spans="4:15" x14ac:dyDescent="0.25">
      <c r="D7892" s="1"/>
      <c r="J7892">
        <v>1989</v>
      </c>
      <c r="K7892">
        <v>315</v>
      </c>
      <c r="L7892" t="s">
        <v>76</v>
      </c>
      <c r="M7892" t="s">
        <v>76</v>
      </c>
      <c r="N7892" t="s">
        <v>76</v>
      </c>
      <c r="O7892" t="s">
        <v>76</v>
      </c>
    </row>
    <row r="7893" spans="4:15" x14ac:dyDescent="0.25">
      <c r="D7893" s="1"/>
      <c r="J7893">
        <v>1990</v>
      </c>
      <c r="K7893">
        <v>315</v>
      </c>
      <c r="L7893" s="1">
        <v>33188</v>
      </c>
      <c r="M7893">
        <v>0</v>
      </c>
      <c r="N7893">
        <v>1990</v>
      </c>
      <c r="O7893">
        <v>60221</v>
      </c>
    </row>
    <row r="7894" spans="4:15" x14ac:dyDescent="0.25">
      <c r="D7894" s="1"/>
      <c r="J7894">
        <v>1991</v>
      </c>
      <c r="K7894">
        <v>315</v>
      </c>
      <c r="L7894" t="s">
        <v>76</v>
      </c>
      <c r="M7894" t="s">
        <v>76</v>
      </c>
      <c r="N7894" t="s">
        <v>76</v>
      </c>
      <c r="O7894" t="s">
        <v>76</v>
      </c>
    </row>
    <row r="7895" spans="4:15" x14ac:dyDescent="0.25">
      <c r="D7895" s="1"/>
      <c r="J7895">
        <v>1992</v>
      </c>
      <c r="K7895">
        <v>315</v>
      </c>
      <c r="L7895" t="s">
        <v>76</v>
      </c>
      <c r="M7895" t="s">
        <v>76</v>
      </c>
      <c r="N7895" t="s">
        <v>76</v>
      </c>
      <c r="O7895" t="s">
        <v>76</v>
      </c>
    </row>
    <row r="7896" spans="4:15" x14ac:dyDescent="0.25">
      <c r="D7896" s="1"/>
      <c r="J7896">
        <v>1993</v>
      </c>
      <c r="K7896">
        <v>315</v>
      </c>
      <c r="L7896" t="s">
        <v>76</v>
      </c>
      <c r="M7896" t="s">
        <v>76</v>
      </c>
      <c r="N7896" t="s">
        <v>76</v>
      </c>
      <c r="O7896" t="s">
        <v>76</v>
      </c>
    </row>
    <row r="7897" spans="4:15" x14ac:dyDescent="0.25">
      <c r="D7897" s="1"/>
      <c r="J7897">
        <v>1994</v>
      </c>
      <c r="K7897">
        <v>315</v>
      </c>
      <c r="L7897" t="s">
        <v>76</v>
      </c>
      <c r="M7897" t="s">
        <v>76</v>
      </c>
      <c r="N7897" t="s">
        <v>76</v>
      </c>
      <c r="O7897" t="s">
        <v>76</v>
      </c>
    </row>
    <row r="7898" spans="4:15" x14ac:dyDescent="0.25">
      <c r="D7898" s="1"/>
      <c r="J7898">
        <v>1995</v>
      </c>
      <c r="K7898">
        <v>315</v>
      </c>
      <c r="L7898" t="s">
        <v>76</v>
      </c>
      <c r="M7898" t="s">
        <v>76</v>
      </c>
      <c r="N7898" t="s">
        <v>76</v>
      </c>
      <c r="O7898" t="s">
        <v>76</v>
      </c>
    </row>
    <row r="7899" spans="4:15" x14ac:dyDescent="0.25">
      <c r="D7899" s="1"/>
      <c r="J7899">
        <v>1999</v>
      </c>
      <c r="K7899">
        <v>315</v>
      </c>
      <c r="L7899" t="s">
        <v>76</v>
      </c>
      <c r="M7899" t="s">
        <v>76</v>
      </c>
      <c r="N7899" t="s">
        <v>76</v>
      </c>
      <c r="O7899" t="s">
        <v>76</v>
      </c>
    </row>
    <row r="7900" spans="4:15" x14ac:dyDescent="0.25">
      <c r="D7900" s="1"/>
      <c r="J7900">
        <v>2000</v>
      </c>
      <c r="K7900">
        <v>315</v>
      </c>
      <c r="L7900" t="s">
        <v>76</v>
      </c>
      <c r="M7900" t="s">
        <v>76</v>
      </c>
      <c r="N7900" t="s">
        <v>76</v>
      </c>
      <c r="O7900" t="s">
        <v>76</v>
      </c>
    </row>
    <row r="7901" spans="4:15" x14ac:dyDescent="0.25">
      <c r="D7901" s="1"/>
      <c r="J7901">
        <v>2001</v>
      </c>
      <c r="K7901">
        <v>315</v>
      </c>
      <c r="L7901" t="s">
        <v>76</v>
      </c>
      <c r="M7901" t="s">
        <v>76</v>
      </c>
      <c r="N7901" t="s">
        <v>76</v>
      </c>
      <c r="O7901" t="s">
        <v>76</v>
      </c>
    </row>
    <row r="7902" spans="4:15" x14ac:dyDescent="0.25">
      <c r="D7902" s="1"/>
      <c r="J7902">
        <v>2002</v>
      </c>
      <c r="K7902">
        <v>315</v>
      </c>
      <c r="L7902" t="s">
        <v>76</v>
      </c>
      <c r="M7902" t="s">
        <v>76</v>
      </c>
      <c r="N7902" t="s">
        <v>76</v>
      </c>
      <c r="O7902" t="s">
        <v>76</v>
      </c>
    </row>
    <row r="7903" spans="4:15" x14ac:dyDescent="0.25">
      <c r="D7903" s="1"/>
      <c r="J7903">
        <v>2003</v>
      </c>
      <c r="K7903">
        <v>315</v>
      </c>
      <c r="L7903" t="s">
        <v>76</v>
      </c>
      <c r="M7903" t="s">
        <v>76</v>
      </c>
      <c r="N7903" t="s">
        <v>76</v>
      </c>
      <c r="O7903" t="s">
        <v>76</v>
      </c>
    </row>
    <row r="7904" spans="4:15" x14ac:dyDescent="0.25">
      <c r="D7904" s="1"/>
      <c r="J7904">
        <v>2004</v>
      </c>
      <c r="K7904">
        <v>315</v>
      </c>
      <c r="L7904" t="s">
        <v>76</v>
      </c>
      <c r="M7904" t="s">
        <v>76</v>
      </c>
      <c r="N7904" t="s">
        <v>76</v>
      </c>
      <c r="O7904" t="s">
        <v>76</v>
      </c>
    </row>
    <row r="7905" spans="4:15" x14ac:dyDescent="0.25">
      <c r="D7905" s="1"/>
      <c r="J7905">
        <v>2005</v>
      </c>
      <c r="K7905">
        <v>315</v>
      </c>
      <c r="L7905" t="s">
        <v>76</v>
      </c>
      <c r="M7905" t="s">
        <v>76</v>
      </c>
      <c r="N7905" t="s">
        <v>76</v>
      </c>
      <c r="O7905" t="s">
        <v>76</v>
      </c>
    </row>
    <row r="7906" spans="4:15" x14ac:dyDescent="0.25">
      <c r="D7906" s="1"/>
      <c r="J7906">
        <v>2006</v>
      </c>
      <c r="K7906">
        <v>315</v>
      </c>
      <c r="L7906" t="s">
        <v>76</v>
      </c>
      <c r="M7906" t="s">
        <v>76</v>
      </c>
      <c r="N7906" t="s">
        <v>76</v>
      </c>
      <c r="O7906" t="s">
        <v>76</v>
      </c>
    </row>
    <row r="7907" spans="4:15" x14ac:dyDescent="0.25">
      <c r="D7907" s="1"/>
      <c r="J7907">
        <v>2007</v>
      </c>
      <c r="K7907">
        <v>315</v>
      </c>
      <c r="L7907" t="s">
        <v>76</v>
      </c>
      <c r="M7907" t="s">
        <v>76</v>
      </c>
      <c r="N7907" t="s">
        <v>76</v>
      </c>
      <c r="O7907" t="s">
        <v>76</v>
      </c>
    </row>
    <row r="7908" spans="4:15" x14ac:dyDescent="0.25">
      <c r="D7908" s="1"/>
      <c r="J7908">
        <v>2008</v>
      </c>
      <c r="K7908">
        <v>315</v>
      </c>
      <c r="L7908" t="s">
        <v>76</v>
      </c>
      <c r="M7908" t="s">
        <v>76</v>
      </c>
      <c r="N7908" t="s">
        <v>76</v>
      </c>
      <c r="O7908" t="s">
        <v>76</v>
      </c>
    </row>
    <row r="7909" spans="4:15" x14ac:dyDescent="0.25">
      <c r="D7909" s="1"/>
      <c r="J7909">
        <v>2009</v>
      </c>
      <c r="K7909">
        <v>315</v>
      </c>
      <c r="L7909" t="s">
        <v>76</v>
      </c>
      <c r="M7909" t="s">
        <v>76</v>
      </c>
      <c r="N7909" t="s">
        <v>76</v>
      </c>
      <c r="O7909" t="s">
        <v>76</v>
      </c>
    </row>
    <row r="7910" spans="4:15" x14ac:dyDescent="0.25">
      <c r="D7910" s="1"/>
      <c r="J7910">
        <v>2010</v>
      </c>
      <c r="K7910">
        <v>315</v>
      </c>
      <c r="L7910" t="s">
        <v>76</v>
      </c>
      <c r="M7910" t="s">
        <v>76</v>
      </c>
      <c r="N7910" t="s">
        <v>76</v>
      </c>
      <c r="O7910" t="s">
        <v>76</v>
      </c>
    </row>
    <row r="7911" spans="4:15" x14ac:dyDescent="0.25">
      <c r="D7911" s="1"/>
      <c r="J7911">
        <v>2011</v>
      </c>
      <c r="K7911">
        <v>315</v>
      </c>
      <c r="L7911" t="s">
        <v>76</v>
      </c>
      <c r="M7911" t="s">
        <v>76</v>
      </c>
      <c r="N7911" t="s">
        <v>76</v>
      </c>
      <c r="O7911" t="s">
        <v>76</v>
      </c>
    </row>
    <row r="7912" spans="4:15" x14ac:dyDescent="0.25">
      <c r="D7912" s="1"/>
      <c r="J7912">
        <v>2012</v>
      </c>
      <c r="K7912">
        <v>315</v>
      </c>
      <c r="L7912" t="s">
        <v>76</v>
      </c>
      <c r="M7912" t="s">
        <v>76</v>
      </c>
      <c r="N7912" t="s">
        <v>76</v>
      </c>
      <c r="O7912" t="s">
        <v>76</v>
      </c>
    </row>
    <row r="7913" spans="4:15" x14ac:dyDescent="0.25">
      <c r="D7913" s="1"/>
      <c r="J7913">
        <v>2013</v>
      </c>
      <c r="K7913">
        <v>315</v>
      </c>
      <c r="L7913" t="s">
        <v>76</v>
      </c>
      <c r="M7913" t="s">
        <v>76</v>
      </c>
      <c r="N7913" t="s">
        <v>76</v>
      </c>
      <c r="O7913" t="s">
        <v>76</v>
      </c>
    </row>
    <row r="7914" spans="4:15" x14ac:dyDescent="0.25">
      <c r="D7914" s="1"/>
      <c r="J7914">
        <v>2014</v>
      </c>
      <c r="K7914">
        <v>315</v>
      </c>
      <c r="L7914" t="s">
        <v>76</v>
      </c>
      <c r="M7914" t="s">
        <v>76</v>
      </c>
      <c r="N7914" t="s">
        <v>76</v>
      </c>
      <c r="O7914" t="s">
        <v>76</v>
      </c>
    </row>
    <row r="7915" spans="4:15" x14ac:dyDescent="0.25">
      <c r="D7915" s="1"/>
      <c r="J7915">
        <v>2015</v>
      </c>
      <c r="K7915">
        <v>315</v>
      </c>
      <c r="L7915" t="s">
        <v>76</v>
      </c>
      <c r="M7915" t="s">
        <v>76</v>
      </c>
      <c r="N7915" t="s">
        <v>76</v>
      </c>
      <c r="O7915" t="s">
        <v>76</v>
      </c>
    </row>
    <row r="7916" spans="4:15" x14ac:dyDescent="0.25">
      <c r="D7916" s="1"/>
      <c r="J7916">
        <v>2016</v>
      </c>
      <c r="K7916">
        <v>315</v>
      </c>
      <c r="L7916" t="s">
        <v>76</v>
      </c>
      <c r="M7916" t="s">
        <v>76</v>
      </c>
      <c r="N7916" t="s">
        <v>76</v>
      </c>
      <c r="O7916" t="s">
        <v>76</v>
      </c>
    </row>
    <row r="7917" spans="4:15" x14ac:dyDescent="0.25">
      <c r="D7917" s="1"/>
      <c r="J7917">
        <v>2017</v>
      </c>
      <c r="K7917">
        <v>315</v>
      </c>
      <c r="L7917" t="s">
        <v>76</v>
      </c>
      <c r="M7917" t="s">
        <v>76</v>
      </c>
      <c r="N7917" t="s">
        <v>76</v>
      </c>
      <c r="O7917" t="s">
        <v>76</v>
      </c>
    </row>
    <row r="7918" spans="4:15" x14ac:dyDescent="0.25">
      <c r="D7918" s="1"/>
      <c r="J7918">
        <v>2018</v>
      </c>
      <c r="K7918">
        <v>315</v>
      </c>
      <c r="L7918" t="s">
        <v>76</v>
      </c>
      <c r="M7918" t="s">
        <v>76</v>
      </c>
      <c r="N7918" t="s">
        <v>76</v>
      </c>
      <c r="O7918" t="s">
        <v>76</v>
      </c>
    </row>
    <row r="7919" spans="4:15" x14ac:dyDescent="0.25">
      <c r="D7919" s="1"/>
      <c r="J7919">
        <v>2019</v>
      </c>
      <c r="K7919">
        <v>315</v>
      </c>
      <c r="L7919" t="s">
        <v>76</v>
      </c>
      <c r="M7919" t="s">
        <v>76</v>
      </c>
      <c r="N7919" t="s">
        <v>76</v>
      </c>
      <c r="O7919" t="s">
        <v>76</v>
      </c>
    </row>
    <row r="7920" spans="4:15" x14ac:dyDescent="0.25">
      <c r="D7920" s="1"/>
      <c r="J7920">
        <v>2020</v>
      </c>
      <c r="K7920">
        <v>315</v>
      </c>
      <c r="L7920" t="s">
        <v>76</v>
      </c>
      <c r="M7920" t="s">
        <v>76</v>
      </c>
      <c r="N7920" t="s">
        <v>76</v>
      </c>
      <c r="O7920" t="s">
        <v>76</v>
      </c>
    </row>
    <row r="7921" spans="4:15" x14ac:dyDescent="0.25">
      <c r="D7921" s="1"/>
      <c r="J7921">
        <v>2021</v>
      </c>
      <c r="K7921">
        <v>315</v>
      </c>
      <c r="L7921" t="s">
        <v>76</v>
      </c>
      <c r="M7921" t="s">
        <v>76</v>
      </c>
      <c r="N7921" t="s">
        <v>76</v>
      </c>
      <c r="O7921" t="s">
        <v>76</v>
      </c>
    </row>
    <row r="7922" spans="4:15" x14ac:dyDescent="0.25">
      <c r="D7922" s="1"/>
      <c r="J7922">
        <v>1971</v>
      </c>
      <c r="K7922">
        <v>316</v>
      </c>
      <c r="L7922" t="s">
        <v>76</v>
      </c>
      <c r="M7922" t="s">
        <v>76</v>
      </c>
      <c r="N7922" t="s">
        <v>76</v>
      </c>
      <c r="O7922" t="s">
        <v>76</v>
      </c>
    </row>
    <row r="7923" spans="4:15" x14ac:dyDescent="0.25">
      <c r="D7923" s="1"/>
      <c r="J7923">
        <v>1972</v>
      </c>
      <c r="K7923">
        <v>316</v>
      </c>
      <c r="L7923" t="s">
        <v>76</v>
      </c>
      <c r="M7923" t="s">
        <v>76</v>
      </c>
      <c r="N7923" t="s">
        <v>76</v>
      </c>
      <c r="O7923" t="s">
        <v>76</v>
      </c>
    </row>
    <row r="7924" spans="4:15" x14ac:dyDescent="0.25">
      <c r="D7924" s="1"/>
      <c r="J7924">
        <v>1973</v>
      </c>
      <c r="K7924">
        <v>316</v>
      </c>
      <c r="L7924" t="s">
        <v>76</v>
      </c>
      <c r="M7924" t="s">
        <v>76</v>
      </c>
      <c r="N7924" t="s">
        <v>76</v>
      </c>
      <c r="O7924" t="s">
        <v>76</v>
      </c>
    </row>
    <row r="7925" spans="4:15" x14ac:dyDescent="0.25">
      <c r="D7925" s="1"/>
      <c r="J7925">
        <v>1974</v>
      </c>
      <c r="K7925">
        <v>316</v>
      </c>
      <c r="L7925" t="s">
        <v>76</v>
      </c>
      <c r="M7925" t="s">
        <v>76</v>
      </c>
      <c r="N7925" t="s">
        <v>76</v>
      </c>
      <c r="O7925" t="s">
        <v>76</v>
      </c>
    </row>
    <row r="7926" spans="4:15" x14ac:dyDescent="0.25">
      <c r="D7926" s="1"/>
      <c r="J7926">
        <v>1975</v>
      </c>
      <c r="K7926">
        <v>316</v>
      </c>
      <c r="L7926" t="s">
        <v>76</v>
      </c>
      <c r="M7926" t="s">
        <v>76</v>
      </c>
      <c r="N7926" t="s">
        <v>76</v>
      </c>
      <c r="O7926" t="s">
        <v>76</v>
      </c>
    </row>
    <row r="7927" spans="4:15" x14ac:dyDescent="0.25">
      <c r="D7927" s="1"/>
      <c r="J7927">
        <v>1976</v>
      </c>
      <c r="K7927">
        <v>316</v>
      </c>
      <c r="L7927" t="s">
        <v>76</v>
      </c>
      <c r="M7927" t="s">
        <v>76</v>
      </c>
      <c r="N7927" t="s">
        <v>76</v>
      </c>
      <c r="O7927" t="s">
        <v>76</v>
      </c>
    </row>
    <row r="7928" spans="4:15" x14ac:dyDescent="0.25">
      <c r="D7928" s="1"/>
      <c r="J7928">
        <v>1977</v>
      </c>
      <c r="K7928">
        <v>316</v>
      </c>
      <c r="L7928" t="s">
        <v>76</v>
      </c>
      <c r="M7928" t="s">
        <v>76</v>
      </c>
      <c r="N7928" t="s">
        <v>76</v>
      </c>
      <c r="O7928" t="s">
        <v>76</v>
      </c>
    </row>
    <row r="7929" spans="4:15" x14ac:dyDescent="0.25">
      <c r="D7929" s="1"/>
      <c r="J7929">
        <v>1978</v>
      </c>
      <c r="K7929">
        <v>316</v>
      </c>
      <c r="L7929" t="s">
        <v>76</v>
      </c>
      <c r="M7929" t="s">
        <v>76</v>
      </c>
      <c r="N7929" t="s">
        <v>76</v>
      </c>
      <c r="O7929" t="s">
        <v>76</v>
      </c>
    </row>
    <row r="7930" spans="4:15" x14ac:dyDescent="0.25">
      <c r="D7930" s="1"/>
      <c r="J7930">
        <v>1979</v>
      </c>
      <c r="K7930">
        <v>316</v>
      </c>
      <c r="L7930" t="s">
        <v>76</v>
      </c>
      <c r="M7930" t="s">
        <v>76</v>
      </c>
      <c r="N7930" t="s">
        <v>76</v>
      </c>
      <c r="O7930" t="s">
        <v>76</v>
      </c>
    </row>
    <row r="7931" spans="4:15" x14ac:dyDescent="0.25">
      <c r="D7931" s="1"/>
      <c r="J7931">
        <v>1980</v>
      </c>
      <c r="K7931">
        <v>316</v>
      </c>
      <c r="L7931" t="s">
        <v>76</v>
      </c>
      <c r="M7931" t="s">
        <v>76</v>
      </c>
      <c r="N7931" t="s">
        <v>76</v>
      </c>
      <c r="O7931" t="s">
        <v>76</v>
      </c>
    </row>
    <row r="7932" spans="4:15" x14ac:dyDescent="0.25">
      <c r="D7932" s="1"/>
      <c r="J7932">
        <v>1981</v>
      </c>
      <c r="K7932">
        <v>316</v>
      </c>
      <c r="L7932" t="s">
        <v>76</v>
      </c>
      <c r="M7932" t="s">
        <v>76</v>
      </c>
      <c r="N7932" t="s">
        <v>76</v>
      </c>
      <c r="O7932" t="s">
        <v>76</v>
      </c>
    </row>
    <row r="7933" spans="4:15" x14ac:dyDescent="0.25">
      <c r="D7933" s="1"/>
      <c r="J7933">
        <v>1982</v>
      </c>
      <c r="K7933">
        <v>316</v>
      </c>
      <c r="L7933" t="s">
        <v>76</v>
      </c>
      <c r="M7933" t="s">
        <v>76</v>
      </c>
      <c r="N7933" t="s">
        <v>76</v>
      </c>
      <c r="O7933" t="s">
        <v>76</v>
      </c>
    </row>
    <row r="7934" spans="4:15" x14ac:dyDescent="0.25">
      <c r="D7934" s="1"/>
      <c r="J7934">
        <v>1983</v>
      </c>
      <c r="K7934">
        <v>316</v>
      </c>
      <c r="L7934" s="1">
        <v>30632</v>
      </c>
      <c r="M7934">
        <v>21</v>
      </c>
      <c r="N7934">
        <v>1983</v>
      </c>
      <c r="O7934">
        <v>134022</v>
      </c>
    </row>
    <row r="7935" spans="4:15" x14ac:dyDescent="0.25">
      <c r="D7935" s="1"/>
      <c r="J7935">
        <v>1984</v>
      </c>
      <c r="K7935">
        <v>316</v>
      </c>
      <c r="L7935" t="s">
        <v>76</v>
      </c>
      <c r="M7935" t="s">
        <v>76</v>
      </c>
      <c r="N7935" t="s">
        <v>76</v>
      </c>
      <c r="O7935" t="s">
        <v>76</v>
      </c>
    </row>
    <row r="7936" spans="4:15" x14ac:dyDescent="0.25">
      <c r="D7936" s="1"/>
      <c r="J7936">
        <v>1985</v>
      </c>
      <c r="K7936">
        <v>316</v>
      </c>
      <c r="L7936" t="s">
        <v>76</v>
      </c>
      <c r="M7936" t="s">
        <v>76</v>
      </c>
      <c r="N7936" t="s">
        <v>76</v>
      </c>
      <c r="O7936" t="s">
        <v>76</v>
      </c>
    </row>
    <row r="7937" spans="4:15" x14ac:dyDescent="0.25">
      <c r="D7937" s="1"/>
      <c r="J7937">
        <v>1986</v>
      </c>
      <c r="K7937">
        <v>316</v>
      </c>
      <c r="L7937" s="1">
        <v>31728</v>
      </c>
      <c r="M7937">
        <v>31</v>
      </c>
      <c r="N7937">
        <v>1986</v>
      </c>
      <c r="O7937">
        <v>23903</v>
      </c>
    </row>
    <row r="7938" spans="4:15" x14ac:dyDescent="0.25">
      <c r="D7938" s="1"/>
      <c r="J7938">
        <v>1987</v>
      </c>
      <c r="K7938">
        <v>316</v>
      </c>
      <c r="L7938" s="1">
        <v>32093</v>
      </c>
      <c r="M7938">
        <v>22</v>
      </c>
      <c r="N7938">
        <v>1987</v>
      </c>
      <c r="O7938">
        <v>48846</v>
      </c>
    </row>
    <row r="7939" spans="4:15" x14ac:dyDescent="0.25">
      <c r="D7939" s="1"/>
      <c r="J7939">
        <v>1988</v>
      </c>
      <c r="K7939">
        <v>316</v>
      </c>
      <c r="L7939" s="1">
        <v>32458</v>
      </c>
      <c r="M7939">
        <v>8</v>
      </c>
      <c r="N7939">
        <v>1988</v>
      </c>
      <c r="O7939">
        <v>27644</v>
      </c>
    </row>
    <row r="7940" spans="4:15" x14ac:dyDescent="0.25">
      <c r="D7940" s="1"/>
      <c r="J7940">
        <v>1989</v>
      </c>
      <c r="K7940">
        <v>316</v>
      </c>
      <c r="L7940" t="s">
        <v>76</v>
      </c>
      <c r="M7940" t="s">
        <v>76</v>
      </c>
      <c r="N7940" t="s">
        <v>76</v>
      </c>
      <c r="O7940" t="s">
        <v>76</v>
      </c>
    </row>
    <row r="7941" spans="4:15" x14ac:dyDescent="0.25">
      <c r="D7941" s="1"/>
      <c r="J7941">
        <v>1990</v>
      </c>
      <c r="K7941">
        <v>316</v>
      </c>
      <c r="L7941" s="1">
        <v>33189</v>
      </c>
      <c r="M7941">
        <v>7</v>
      </c>
      <c r="N7941">
        <v>1990</v>
      </c>
      <c r="O7941">
        <v>60228</v>
      </c>
    </row>
    <row r="7942" spans="4:15" x14ac:dyDescent="0.25">
      <c r="D7942" s="1"/>
      <c r="J7942">
        <v>1991</v>
      </c>
      <c r="K7942">
        <v>316</v>
      </c>
      <c r="L7942" t="s">
        <v>76</v>
      </c>
      <c r="M7942" t="s">
        <v>76</v>
      </c>
      <c r="N7942" t="s">
        <v>76</v>
      </c>
      <c r="O7942" t="s">
        <v>76</v>
      </c>
    </row>
    <row r="7943" spans="4:15" x14ac:dyDescent="0.25">
      <c r="D7943" s="1"/>
      <c r="J7943">
        <v>1992</v>
      </c>
      <c r="K7943">
        <v>316</v>
      </c>
      <c r="L7943" t="s">
        <v>76</v>
      </c>
      <c r="M7943" t="s">
        <v>76</v>
      </c>
      <c r="N7943" t="s">
        <v>76</v>
      </c>
      <c r="O7943" t="s">
        <v>76</v>
      </c>
    </row>
    <row r="7944" spans="4:15" x14ac:dyDescent="0.25">
      <c r="D7944" s="1"/>
      <c r="J7944">
        <v>1993</v>
      </c>
      <c r="K7944">
        <v>316</v>
      </c>
      <c r="L7944" t="s">
        <v>76</v>
      </c>
      <c r="M7944" t="s">
        <v>76</v>
      </c>
      <c r="N7944" t="s">
        <v>76</v>
      </c>
      <c r="O7944" t="s">
        <v>76</v>
      </c>
    </row>
    <row r="7945" spans="4:15" x14ac:dyDescent="0.25">
      <c r="D7945" s="1"/>
      <c r="J7945">
        <v>1994</v>
      </c>
      <c r="K7945">
        <v>316</v>
      </c>
      <c r="L7945" t="s">
        <v>76</v>
      </c>
      <c r="M7945" t="s">
        <v>76</v>
      </c>
      <c r="N7945" t="s">
        <v>76</v>
      </c>
      <c r="O7945" t="s">
        <v>76</v>
      </c>
    </row>
    <row r="7946" spans="4:15" x14ac:dyDescent="0.25">
      <c r="D7946" s="1"/>
      <c r="J7946">
        <v>1995</v>
      </c>
      <c r="K7946">
        <v>316</v>
      </c>
      <c r="L7946" t="s">
        <v>76</v>
      </c>
      <c r="M7946" t="s">
        <v>76</v>
      </c>
      <c r="N7946" t="s">
        <v>76</v>
      </c>
      <c r="O7946" t="s">
        <v>76</v>
      </c>
    </row>
    <row r="7947" spans="4:15" x14ac:dyDescent="0.25">
      <c r="D7947" s="1"/>
      <c r="J7947">
        <v>1999</v>
      </c>
      <c r="K7947">
        <v>316</v>
      </c>
      <c r="L7947" t="s">
        <v>76</v>
      </c>
      <c r="M7947" t="s">
        <v>76</v>
      </c>
      <c r="N7947" t="s">
        <v>76</v>
      </c>
      <c r="O7947" t="s">
        <v>76</v>
      </c>
    </row>
    <row r="7948" spans="4:15" x14ac:dyDescent="0.25">
      <c r="D7948" s="1"/>
      <c r="J7948">
        <v>2000</v>
      </c>
      <c r="K7948">
        <v>316</v>
      </c>
      <c r="L7948" t="s">
        <v>76</v>
      </c>
      <c r="M7948" t="s">
        <v>76</v>
      </c>
      <c r="N7948" t="s">
        <v>76</v>
      </c>
      <c r="O7948" t="s">
        <v>76</v>
      </c>
    </row>
    <row r="7949" spans="4:15" x14ac:dyDescent="0.25">
      <c r="D7949" s="1"/>
      <c r="J7949">
        <v>2001</v>
      </c>
      <c r="K7949">
        <v>316</v>
      </c>
      <c r="L7949" t="s">
        <v>76</v>
      </c>
      <c r="M7949" t="s">
        <v>76</v>
      </c>
      <c r="N7949" t="s">
        <v>76</v>
      </c>
      <c r="O7949" t="s">
        <v>76</v>
      </c>
    </row>
    <row r="7950" spans="4:15" x14ac:dyDescent="0.25">
      <c r="D7950" s="1"/>
      <c r="J7950">
        <v>2002</v>
      </c>
      <c r="K7950">
        <v>316</v>
      </c>
      <c r="L7950" t="s">
        <v>76</v>
      </c>
      <c r="M7950" t="s">
        <v>76</v>
      </c>
      <c r="N7950" t="s">
        <v>76</v>
      </c>
      <c r="O7950" t="s">
        <v>76</v>
      </c>
    </row>
    <row r="7951" spans="4:15" x14ac:dyDescent="0.25">
      <c r="D7951" s="1"/>
      <c r="J7951">
        <v>2003</v>
      </c>
      <c r="K7951">
        <v>316</v>
      </c>
      <c r="L7951" t="s">
        <v>76</v>
      </c>
      <c r="M7951" t="s">
        <v>76</v>
      </c>
      <c r="N7951" t="s">
        <v>76</v>
      </c>
      <c r="O7951" t="s">
        <v>76</v>
      </c>
    </row>
    <row r="7952" spans="4:15" x14ac:dyDescent="0.25">
      <c r="D7952" s="1"/>
      <c r="J7952">
        <v>2004</v>
      </c>
      <c r="K7952">
        <v>316</v>
      </c>
      <c r="L7952" t="s">
        <v>76</v>
      </c>
      <c r="M7952" t="s">
        <v>76</v>
      </c>
      <c r="N7952" t="s">
        <v>76</v>
      </c>
      <c r="O7952" t="s">
        <v>76</v>
      </c>
    </row>
    <row r="7953" spans="4:15" x14ac:dyDescent="0.25">
      <c r="D7953" s="1"/>
      <c r="J7953">
        <v>2005</v>
      </c>
      <c r="K7953">
        <v>316</v>
      </c>
      <c r="L7953" t="s">
        <v>76</v>
      </c>
      <c r="M7953" t="s">
        <v>76</v>
      </c>
      <c r="N7953" t="s">
        <v>76</v>
      </c>
      <c r="O7953" t="s">
        <v>76</v>
      </c>
    </row>
    <row r="7954" spans="4:15" x14ac:dyDescent="0.25">
      <c r="D7954" s="1"/>
      <c r="J7954">
        <v>2006</v>
      </c>
      <c r="K7954">
        <v>316</v>
      </c>
      <c r="L7954" t="s">
        <v>76</v>
      </c>
      <c r="M7954" t="s">
        <v>76</v>
      </c>
      <c r="N7954" t="s">
        <v>76</v>
      </c>
      <c r="O7954" t="s">
        <v>76</v>
      </c>
    </row>
    <row r="7955" spans="4:15" x14ac:dyDescent="0.25">
      <c r="D7955" s="1"/>
      <c r="J7955">
        <v>2007</v>
      </c>
      <c r="K7955">
        <v>316</v>
      </c>
      <c r="L7955" t="s">
        <v>76</v>
      </c>
      <c r="M7955" t="s">
        <v>76</v>
      </c>
      <c r="N7955" t="s">
        <v>76</v>
      </c>
      <c r="O7955" t="s">
        <v>76</v>
      </c>
    </row>
    <row r="7956" spans="4:15" x14ac:dyDescent="0.25">
      <c r="D7956" s="1"/>
      <c r="J7956">
        <v>2008</v>
      </c>
      <c r="K7956">
        <v>316</v>
      </c>
      <c r="L7956" t="s">
        <v>76</v>
      </c>
      <c r="M7956" t="s">
        <v>76</v>
      </c>
      <c r="N7956" t="s">
        <v>76</v>
      </c>
      <c r="O7956" t="s">
        <v>76</v>
      </c>
    </row>
    <row r="7957" spans="4:15" x14ac:dyDescent="0.25">
      <c r="D7957" s="1"/>
      <c r="J7957">
        <v>2009</v>
      </c>
      <c r="K7957">
        <v>316</v>
      </c>
      <c r="L7957" t="s">
        <v>76</v>
      </c>
      <c r="M7957" t="s">
        <v>76</v>
      </c>
      <c r="N7957" t="s">
        <v>76</v>
      </c>
      <c r="O7957" t="s">
        <v>76</v>
      </c>
    </row>
    <row r="7958" spans="4:15" x14ac:dyDescent="0.25">
      <c r="D7958" s="1"/>
      <c r="J7958">
        <v>2010</v>
      </c>
      <c r="K7958">
        <v>316</v>
      </c>
      <c r="L7958" t="s">
        <v>76</v>
      </c>
      <c r="M7958" t="s">
        <v>76</v>
      </c>
      <c r="N7958" t="s">
        <v>76</v>
      </c>
      <c r="O7958" t="s">
        <v>76</v>
      </c>
    </row>
    <row r="7959" spans="4:15" x14ac:dyDescent="0.25">
      <c r="D7959" s="1"/>
      <c r="J7959">
        <v>2011</v>
      </c>
      <c r="K7959">
        <v>316</v>
      </c>
      <c r="L7959" t="s">
        <v>76</v>
      </c>
      <c r="M7959" t="s">
        <v>76</v>
      </c>
      <c r="N7959" t="s">
        <v>76</v>
      </c>
      <c r="O7959" t="s">
        <v>76</v>
      </c>
    </row>
    <row r="7960" spans="4:15" x14ac:dyDescent="0.25">
      <c r="D7960" s="1"/>
      <c r="J7960">
        <v>2012</v>
      </c>
      <c r="K7960">
        <v>316</v>
      </c>
      <c r="L7960" t="s">
        <v>76</v>
      </c>
      <c r="M7960" t="s">
        <v>76</v>
      </c>
      <c r="N7960" t="s">
        <v>76</v>
      </c>
      <c r="O7960" t="s">
        <v>76</v>
      </c>
    </row>
    <row r="7961" spans="4:15" x14ac:dyDescent="0.25">
      <c r="D7961" s="1"/>
      <c r="J7961">
        <v>2013</v>
      </c>
      <c r="K7961">
        <v>316</v>
      </c>
      <c r="L7961" t="s">
        <v>76</v>
      </c>
      <c r="M7961" t="s">
        <v>76</v>
      </c>
      <c r="N7961" t="s">
        <v>76</v>
      </c>
      <c r="O7961" t="s">
        <v>76</v>
      </c>
    </row>
    <row r="7962" spans="4:15" x14ac:dyDescent="0.25">
      <c r="D7962" s="1"/>
      <c r="J7962">
        <v>2014</v>
      </c>
      <c r="K7962">
        <v>316</v>
      </c>
      <c r="L7962" t="s">
        <v>76</v>
      </c>
      <c r="M7962" t="s">
        <v>76</v>
      </c>
      <c r="N7962" t="s">
        <v>76</v>
      </c>
      <c r="O7962" t="s">
        <v>76</v>
      </c>
    </row>
    <row r="7963" spans="4:15" x14ac:dyDescent="0.25">
      <c r="D7963" s="1"/>
      <c r="J7963">
        <v>2015</v>
      </c>
      <c r="K7963">
        <v>316</v>
      </c>
      <c r="L7963" t="s">
        <v>76</v>
      </c>
      <c r="M7963" t="s">
        <v>76</v>
      </c>
      <c r="N7963" t="s">
        <v>76</v>
      </c>
      <c r="O7963" t="s">
        <v>76</v>
      </c>
    </row>
    <row r="7964" spans="4:15" x14ac:dyDescent="0.25">
      <c r="D7964" s="1"/>
      <c r="J7964">
        <v>2016</v>
      </c>
      <c r="K7964">
        <v>316</v>
      </c>
      <c r="L7964" t="s">
        <v>76</v>
      </c>
      <c r="M7964" t="s">
        <v>76</v>
      </c>
      <c r="N7964" t="s">
        <v>76</v>
      </c>
      <c r="O7964" t="s">
        <v>76</v>
      </c>
    </row>
    <row r="7965" spans="4:15" x14ac:dyDescent="0.25">
      <c r="D7965" s="1"/>
      <c r="J7965">
        <v>2017</v>
      </c>
      <c r="K7965">
        <v>316</v>
      </c>
      <c r="L7965" t="s">
        <v>76</v>
      </c>
      <c r="M7965" t="s">
        <v>76</v>
      </c>
      <c r="N7965" t="s">
        <v>76</v>
      </c>
      <c r="O7965" t="s">
        <v>76</v>
      </c>
    </row>
    <row r="7966" spans="4:15" x14ac:dyDescent="0.25">
      <c r="D7966" s="1"/>
      <c r="J7966">
        <v>2018</v>
      </c>
      <c r="K7966">
        <v>316</v>
      </c>
      <c r="L7966" t="s">
        <v>76</v>
      </c>
      <c r="M7966" t="s">
        <v>76</v>
      </c>
      <c r="N7966" t="s">
        <v>76</v>
      </c>
      <c r="O7966" t="s">
        <v>76</v>
      </c>
    </row>
    <row r="7967" spans="4:15" x14ac:dyDescent="0.25">
      <c r="D7967" s="1"/>
      <c r="J7967">
        <v>2019</v>
      </c>
      <c r="K7967">
        <v>316</v>
      </c>
      <c r="L7967" t="s">
        <v>76</v>
      </c>
      <c r="M7967" t="s">
        <v>76</v>
      </c>
      <c r="N7967" t="s">
        <v>76</v>
      </c>
      <c r="O7967" t="s">
        <v>76</v>
      </c>
    </row>
    <row r="7968" spans="4:15" x14ac:dyDescent="0.25">
      <c r="D7968" s="1"/>
      <c r="J7968">
        <v>2020</v>
      </c>
      <c r="K7968">
        <v>316</v>
      </c>
      <c r="L7968" t="s">
        <v>76</v>
      </c>
      <c r="M7968" t="s">
        <v>76</v>
      </c>
      <c r="N7968" t="s">
        <v>76</v>
      </c>
      <c r="O7968" t="s">
        <v>76</v>
      </c>
    </row>
    <row r="7969" spans="4:15" x14ac:dyDescent="0.25">
      <c r="D7969" s="1"/>
      <c r="J7969">
        <v>2021</v>
      </c>
      <c r="K7969">
        <v>316</v>
      </c>
      <c r="L7969" t="s">
        <v>76</v>
      </c>
      <c r="M7969" t="s">
        <v>76</v>
      </c>
      <c r="N7969" t="s">
        <v>76</v>
      </c>
      <c r="O7969" t="s">
        <v>76</v>
      </c>
    </row>
    <row r="7970" spans="4:15" x14ac:dyDescent="0.25">
      <c r="D7970" s="1"/>
      <c r="J7970">
        <v>1971</v>
      </c>
      <c r="K7970">
        <v>317</v>
      </c>
      <c r="L7970" t="s">
        <v>76</v>
      </c>
      <c r="M7970" t="s">
        <v>76</v>
      </c>
      <c r="N7970" t="s">
        <v>76</v>
      </c>
      <c r="O7970" t="s">
        <v>76</v>
      </c>
    </row>
    <row r="7971" spans="4:15" x14ac:dyDescent="0.25">
      <c r="D7971" s="1"/>
      <c r="J7971">
        <v>1972</v>
      </c>
      <c r="K7971">
        <v>317</v>
      </c>
      <c r="L7971" t="s">
        <v>76</v>
      </c>
      <c r="M7971" t="s">
        <v>76</v>
      </c>
      <c r="N7971" t="s">
        <v>76</v>
      </c>
      <c r="O7971" t="s">
        <v>76</v>
      </c>
    </row>
    <row r="7972" spans="4:15" x14ac:dyDescent="0.25">
      <c r="D7972" s="1"/>
      <c r="J7972">
        <v>1973</v>
      </c>
      <c r="K7972">
        <v>317</v>
      </c>
      <c r="L7972" t="s">
        <v>76</v>
      </c>
      <c r="M7972" t="s">
        <v>76</v>
      </c>
      <c r="N7972" t="s">
        <v>76</v>
      </c>
      <c r="O7972" t="s">
        <v>76</v>
      </c>
    </row>
    <row r="7973" spans="4:15" x14ac:dyDescent="0.25">
      <c r="D7973" s="1"/>
      <c r="J7973">
        <v>1974</v>
      </c>
      <c r="K7973">
        <v>317</v>
      </c>
      <c r="L7973" t="s">
        <v>76</v>
      </c>
      <c r="M7973" t="s">
        <v>76</v>
      </c>
      <c r="N7973" t="s">
        <v>76</v>
      </c>
      <c r="O7973" t="s">
        <v>76</v>
      </c>
    </row>
    <row r="7974" spans="4:15" x14ac:dyDescent="0.25">
      <c r="D7974" s="1"/>
      <c r="J7974">
        <v>1975</v>
      </c>
      <c r="K7974">
        <v>317</v>
      </c>
      <c r="L7974" t="s">
        <v>76</v>
      </c>
      <c r="M7974" t="s">
        <v>76</v>
      </c>
      <c r="N7974" t="s">
        <v>76</v>
      </c>
      <c r="O7974" t="s">
        <v>76</v>
      </c>
    </row>
    <row r="7975" spans="4:15" x14ac:dyDescent="0.25">
      <c r="D7975" s="1"/>
      <c r="J7975">
        <v>1976</v>
      </c>
      <c r="K7975">
        <v>317</v>
      </c>
      <c r="L7975" t="s">
        <v>76</v>
      </c>
      <c r="M7975" t="s">
        <v>76</v>
      </c>
      <c r="N7975" t="s">
        <v>76</v>
      </c>
      <c r="O7975" t="s">
        <v>76</v>
      </c>
    </row>
    <row r="7976" spans="4:15" x14ac:dyDescent="0.25">
      <c r="D7976" s="1"/>
      <c r="J7976">
        <v>1977</v>
      </c>
      <c r="K7976">
        <v>317</v>
      </c>
      <c r="L7976" t="s">
        <v>76</v>
      </c>
      <c r="M7976" t="s">
        <v>76</v>
      </c>
      <c r="N7976" t="s">
        <v>76</v>
      </c>
      <c r="O7976" t="s">
        <v>76</v>
      </c>
    </row>
    <row r="7977" spans="4:15" x14ac:dyDescent="0.25">
      <c r="D7977" s="1"/>
      <c r="J7977">
        <v>1978</v>
      </c>
      <c r="K7977">
        <v>317</v>
      </c>
      <c r="L7977" t="s">
        <v>76</v>
      </c>
      <c r="M7977" t="s">
        <v>76</v>
      </c>
      <c r="N7977" t="s">
        <v>76</v>
      </c>
      <c r="O7977" t="s">
        <v>76</v>
      </c>
    </row>
    <row r="7978" spans="4:15" x14ac:dyDescent="0.25">
      <c r="D7978" s="1"/>
      <c r="J7978">
        <v>1979</v>
      </c>
      <c r="K7978">
        <v>317</v>
      </c>
      <c r="L7978" t="s">
        <v>76</v>
      </c>
      <c r="M7978" t="s">
        <v>76</v>
      </c>
      <c r="N7978" t="s">
        <v>76</v>
      </c>
      <c r="O7978" t="s">
        <v>76</v>
      </c>
    </row>
    <row r="7979" spans="4:15" x14ac:dyDescent="0.25">
      <c r="D7979" s="1"/>
      <c r="J7979">
        <v>1980</v>
      </c>
      <c r="K7979">
        <v>317</v>
      </c>
      <c r="L7979" t="s">
        <v>76</v>
      </c>
      <c r="M7979" t="s">
        <v>76</v>
      </c>
      <c r="N7979" t="s">
        <v>76</v>
      </c>
      <c r="O7979" t="s">
        <v>76</v>
      </c>
    </row>
    <row r="7980" spans="4:15" x14ac:dyDescent="0.25">
      <c r="D7980" s="1"/>
      <c r="J7980">
        <v>1981</v>
      </c>
      <c r="K7980">
        <v>317</v>
      </c>
      <c r="L7980" t="s">
        <v>76</v>
      </c>
      <c r="M7980" t="s">
        <v>76</v>
      </c>
      <c r="N7980" t="s">
        <v>76</v>
      </c>
      <c r="O7980" t="s">
        <v>76</v>
      </c>
    </row>
    <row r="7981" spans="4:15" x14ac:dyDescent="0.25">
      <c r="D7981" s="1"/>
      <c r="J7981">
        <v>1982</v>
      </c>
      <c r="K7981">
        <v>317</v>
      </c>
      <c r="L7981" t="s">
        <v>76</v>
      </c>
      <c r="M7981" t="s">
        <v>76</v>
      </c>
      <c r="N7981" t="s">
        <v>76</v>
      </c>
      <c r="O7981" t="s">
        <v>76</v>
      </c>
    </row>
    <row r="7982" spans="4:15" x14ac:dyDescent="0.25">
      <c r="D7982" s="1"/>
      <c r="J7982">
        <v>1983</v>
      </c>
      <c r="K7982">
        <v>317</v>
      </c>
      <c r="L7982" t="s">
        <v>76</v>
      </c>
      <c r="M7982" t="s">
        <v>76</v>
      </c>
      <c r="N7982" t="s">
        <v>76</v>
      </c>
      <c r="O7982" t="s">
        <v>76</v>
      </c>
    </row>
    <row r="7983" spans="4:15" x14ac:dyDescent="0.25">
      <c r="D7983" s="1"/>
      <c r="J7983">
        <v>1984</v>
      </c>
      <c r="K7983">
        <v>317</v>
      </c>
      <c r="L7983" t="s">
        <v>76</v>
      </c>
      <c r="M7983" t="s">
        <v>76</v>
      </c>
      <c r="N7983" t="s">
        <v>76</v>
      </c>
      <c r="O7983" t="s">
        <v>76</v>
      </c>
    </row>
    <row r="7984" spans="4:15" x14ac:dyDescent="0.25">
      <c r="D7984" s="1"/>
      <c r="J7984">
        <v>1985</v>
      </c>
      <c r="K7984">
        <v>317</v>
      </c>
      <c r="L7984" t="s">
        <v>76</v>
      </c>
      <c r="M7984" t="s">
        <v>76</v>
      </c>
      <c r="N7984" t="s">
        <v>76</v>
      </c>
      <c r="O7984" t="s">
        <v>76</v>
      </c>
    </row>
    <row r="7985" spans="4:15" x14ac:dyDescent="0.25">
      <c r="D7985" s="1"/>
      <c r="J7985">
        <v>1986</v>
      </c>
      <c r="K7985">
        <v>317</v>
      </c>
      <c r="L7985" s="1">
        <v>31729</v>
      </c>
      <c r="M7985">
        <v>28</v>
      </c>
      <c r="N7985">
        <v>1986</v>
      </c>
      <c r="O7985">
        <v>23931</v>
      </c>
    </row>
    <row r="7986" spans="4:15" x14ac:dyDescent="0.25">
      <c r="D7986" s="1"/>
      <c r="J7986">
        <v>1987</v>
      </c>
      <c r="K7986">
        <v>317</v>
      </c>
      <c r="L7986" s="1">
        <v>32094</v>
      </c>
      <c r="M7986">
        <v>4</v>
      </c>
      <c r="N7986">
        <v>1987</v>
      </c>
      <c r="O7986">
        <v>48850</v>
      </c>
    </row>
    <row r="7987" spans="4:15" x14ac:dyDescent="0.25">
      <c r="D7987" s="1"/>
      <c r="J7987">
        <v>1988</v>
      </c>
      <c r="K7987">
        <v>317</v>
      </c>
      <c r="L7987" s="1">
        <v>32459</v>
      </c>
      <c r="M7987">
        <v>1</v>
      </c>
      <c r="N7987">
        <v>1988</v>
      </c>
      <c r="O7987">
        <v>27645</v>
      </c>
    </row>
    <row r="7988" spans="4:15" x14ac:dyDescent="0.25">
      <c r="D7988" s="1"/>
      <c r="J7988">
        <v>1989</v>
      </c>
      <c r="K7988">
        <v>317</v>
      </c>
      <c r="L7988" t="s">
        <v>76</v>
      </c>
      <c r="M7988" t="s">
        <v>76</v>
      </c>
      <c r="N7988" t="s">
        <v>76</v>
      </c>
      <c r="O7988" t="s">
        <v>76</v>
      </c>
    </row>
    <row r="7989" spans="4:15" x14ac:dyDescent="0.25">
      <c r="D7989" s="1"/>
      <c r="J7989">
        <v>1990</v>
      </c>
      <c r="K7989">
        <v>317</v>
      </c>
      <c r="L7989" s="1">
        <v>33190</v>
      </c>
      <c r="M7989">
        <v>2</v>
      </c>
      <c r="N7989">
        <v>1990</v>
      </c>
      <c r="O7989">
        <v>60230</v>
      </c>
    </row>
    <row r="7990" spans="4:15" x14ac:dyDescent="0.25">
      <c r="D7990" s="1"/>
      <c r="J7990">
        <v>1991</v>
      </c>
      <c r="K7990">
        <v>317</v>
      </c>
      <c r="L7990" t="s">
        <v>76</v>
      </c>
      <c r="M7990" t="s">
        <v>76</v>
      </c>
      <c r="N7990" t="s">
        <v>76</v>
      </c>
      <c r="O7990" t="s">
        <v>76</v>
      </c>
    </row>
    <row r="7991" spans="4:15" x14ac:dyDescent="0.25">
      <c r="D7991" s="1"/>
      <c r="J7991">
        <v>1992</v>
      </c>
      <c r="K7991">
        <v>317</v>
      </c>
      <c r="L7991" t="s">
        <v>76</v>
      </c>
      <c r="M7991" t="s">
        <v>76</v>
      </c>
      <c r="N7991" t="s">
        <v>76</v>
      </c>
      <c r="O7991" t="s">
        <v>76</v>
      </c>
    </row>
    <row r="7992" spans="4:15" x14ac:dyDescent="0.25">
      <c r="D7992" s="1"/>
      <c r="J7992">
        <v>1993</v>
      </c>
      <c r="K7992">
        <v>317</v>
      </c>
      <c r="L7992" t="s">
        <v>76</v>
      </c>
      <c r="M7992" t="s">
        <v>76</v>
      </c>
      <c r="N7992" t="s">
        <v>76</v>
      </c>
      <c r="O7992" t="s">
        <v>76</v>
      </c>
    </row>
    <row r="7993" spans="4:15" x14ac:dyDescent="0.25">
      <c r="D7993" s="1"/>
      <c r="J7993">
        <v>1994</v>
      </c>
      <c r="K7993">
        <v>317</v>
      </c>
      <c r="L7993" t="s">
        <v>76</v>
      </c>
      <c r="M7993" t="s">
        <v>76</v>
      </c>
      <c r="N7993" t="s">
        <v>76</v>
      </c>
      <c r="O7993" t="s">
        <v>76</v>
      </c>
    </row>
    <row r="7994" spans="4:15" x14ac:dyDescent="0.25">
      <c r="D7994" s="1"/>
      <c r="J7994">
        <v>1995</v>
      </c>
      <c r="K7994">
        <v>317</v>
      </c>
      <c r="L7994" t="s">
        <v>76</v>
      </c>
      <c r="M7994" t="s">
        <v>76</v>
      </c>
      <c r="N7994" t="s">
        <v>76</v>
      </c>
      <c r="O7994" t="s">
        <v>76</v>
      </c>
    </row>
    <row r="7995" spans="4:15" x14ac:dyDescent="0.25">
      <c r="D7995" s="1"/>
      <c r="J7995">
        <v>1999</v>
      </c>
      <c r="K7995">
        <v>317</v>
      </c>
      <c r="L7995" t="s">
        <v>76</v>
      </c>
      <c r="M7995" t="s">
        <v>76</v>
      </c>
      <c r="N7995" t="s">
        <v>76</v>
      </c>
      <c r="O7995" t="s">
        <v>76</v>
      </c>
    </row>
    <row r="7996" spans="4:15" x14ac:dyDescent="0.25">
      <c r="D7996" s="1"/>
      <c r="J7996">
        <v>2000</v>
      </c>
      <c r="K7996">
        <v>317</v>
      </c>
      <c r="L7996" t="s">
        <v>76</v>
      </c>
      <c r="M7996" t="s">
        <v>76</v>
      </c>
      <c r="N7996" t="s">
        <v>76</v>
      </c>
      <c r="O7996" t="s">
        <v>76</v>
      </c>
    </row>
    <row r="7997" spans="4:15" x14ac:dyDescent="0.25">
      <c r="D7997" s="1"/>
      <c r="J7997">
        <v>2001</v>
      </c>
      <c r="K7997">
        <v>317</v>
      </c>
      <c r="L7997" t="s">
        <v>76</v>
      </c>
      <c r="M7997" t="s">
        <v>76</v>
      </c>
      <c r="N7997" t="s">
        <v>76</v>
      </c>
      <c r="O7997" t="s">
        <v>76</v>
      </c>
    </row>
    <row r="7998" spans="4:15" x14ac:dyDescent="0.25">
      <c r="D7998" s="1"/>
      <c r="J7998">
        <v>2002</v>
      </c>
      <c r="K7998">
        <v>317</v>
      </c>
      <c r="L7998" t="s">
        <v>76</v>
      </c>
      <c r="M7998" t="s">
        <v>76</v>
      </c>
      <c r="N7998" t="s">
        <v>76</v>
      </c>
      <c r="O7998" t="s">
        <v>76</v>
      </c>
    </row>
    <row r="7999" spans="4:15" x14ac:dyDescent="0.25">
      <c r="D7999" s="1"/>
      <c r="J7999">
        <v>2003</v>
      </c>
      <c r="K7999">
        <v>317</v>
      </c>
      <c r="L7999" t="s">
        <v>76</v>
      </c>
      <c r="M7999" t="s">
        <v>76</v>
      </c>
      <c r="N7999" t="s">
        <v>76</v>
      </c>
      <c r="O7999" t="s">
        <v>76</v>
      </c>
    </row>
    <row r="8000" spans="4:15" x14ac:dyDescent="0.25">
      <c r="D8000" s="1"/>
      <c r="J8000">
        <v>2004</v>
      </c>
      <c r="K8000">
        <v>317</v>
      </c>
      <c r="L8000" t="s">
        <v>76</v>
      </c>
      <c r="M8000" t="s">
        <v>76</v>
      </c>
      <c r="N8000" t="s">
        <v>76</v>
      </c>
      <c r="O8000" t="s">
        <v>76</v>
      </c>
    </row>
    <row r="8001" spans="4:15" x14ac:dyDescent="0.25">
      <c r="D8001" s="1"/>
      <c r="J8001">
        <v>2005</v>
      </c>
      <c r="K8001">
        <v>317</v>
      </c>
      <c r="L8001" t="s">
        <v>76</v>
      </c>
      <c r="M8001" t="s">
        <v>76</v>
      </c>
      <c r="N8001" t="s">
        <v>76</v>
      </c>
      <c r="O8001" t="s">
        <v>76</v>
      </c>
    </row>
    <row r="8002" spans="4:15" x14ac:dyDescent="0.25">
      <c r="D8002" s="1"/>
      <c r="J8002">
        <v>2006</v>
      </c>
      <c r="K8002">
        <v>317</v>
      </c>
      <c r="L8002" t="s">
        <v>76</v>
      </c>
      <c r="M8002" t="s">
        <v>76</v>
      </c>
      <c r="N8002" t="s">
        <v>76</v>
      </c>
      <c r="O8002" t="s">
        <v>76</v>
      </c>
    </row>
    <row r="8003" spans="4:15" x14ac:dyDescent="0.25">
      <c r="D8003" s="1"/>
      <c r="J8003">
        <v>2007</v>
      </c>
      <c r="K8003">
        <v>317</v>
      </c>
      <c r="L8003" t="s">
        <v>76</v>
      </c>
      <c r="M8003" t="s">
        <v>76</v>
      </c>
      <c r="N8003" t="s">
        <v>76</v>
      </c>
      <c r="O8003" t="s">
        <v>76</v>
      </c>
    </row>
    <row r="8004" spans="4:15" x14ac:dyDescent="0.25">
      <c r="D8004" s="1"/>
      <c r="J8004">
        <v>2008</v>
      </c>
      <c r="K8004">
        <v>317</v>
      </c>
      <c r="L8004" t="s">
        <v>76</v>
      </c>
      <c r="M8004" t="s">
        <v>76</v>
      </c>
      <c r="N8004" t="s">
        <v>76</v>
      </c>
      <c r="O8004" t="s">
        <v>76</v>
      </c>
    </row>
    <row r="8005" spans="4:15" x14ac:dyDescent="0.25">
      <c r="D8005" s="1"/>
      <c r="J8005">
        <v>2009</v>
      </c>
      <c r="K8005">
        <v>317</v>
      </c>
      <c r="L8005" t="s">
        <v>76</v>
      </c>
      <c r="M8005" t="s">
        <v>76</v>
      </c>
      <c r="N8005" t="s">
        <v>76</v>
      </c>
      <c r="O8005" t="s">
        <v>76</v>
      </c>
    </row>
    <row r="8006" spans="4:15" x14ac:dyDescent="0.25">
      <c r="D8006" s="1"/>
      <c r="J8006">
        <v>2010</v>
      </c>
      <c r="K8006">
        <v>317</v>
      </c>
      <c r="L8006" t="s">
        <v>76</v>
      </c>
      <c r="M8006" t="s">
        <v>76</v>
      </c>
      <c r="N8006" t="s">
        <v>76</v>
      </c>
      <c r="O8006" t="s">
        <v>76</v>
      </c>
    </row>
    <row r="8007" spans="4:15" x14ac:dyDescent="0.25">
      <c r="D8007" s="1"/>
      <c r="J8007">
        <v>2011</v>
      </c>
      <c r="K8007">
        <v>317</v>
      </c>
      <c r="L8007" t="s">
        <v>76</v>
      </c>
      <c r="M8007" t="s">
        <v>76</v>
      </c>
      <c r="N8007" t="s">
        <v>76</v>
      </c>
      <c r="O8007" t="s">
        <v>76</v>
      </c>
    </row>
    <row r="8008" spans="4:15" x14ac:dyDescent="0.25">
      <c r="D8008" s="1"/>
      <c r="J8008">
        <v>2012</v>
      </c>
      <c r="K8008">
        <v>317</v>
      </c>
      <c r="L8008" t="s">
        <v>76</v>
      </c>
      <c r="M8008" t="s">
        <v>76</v>
      </c>
      <c r="N8008" t="s">
        <v>76</v>
      </c>
      <c r="O8008" t="s">
        <v>76</v>
      </c>
    </row>
    <row r="8009" spans="4:15" x14ac:dyDescent="0.25">
      <c r="D8009" s="1"/>
      <c r="J8009">
        <v>2013</v>
      </c>
      <c r="K8009">
        <v>317</v>
      </c>
      <c r="L8009" t="s">
        <v>76</v>
      </c>
      <c r="M8009" t="s">
        <v>76</v>
      </c>
      <c r="N8009" t="s">
        <v>76</v>
      </c>
      <c r="O8009" t="s">
        <v>76</v>
      </c>
    </row>
    <row r="8010" spans="4:15" x14ac:dyDescent="0.25">
      <c r="D8010" s="1"/>
      <c r="J8010">
        <v>2014</v>
      </c>
      <c r="K8010">
        <v>317</v>
      </c>
      <c r="L8010" t="s">
        <v>76</v>
      </c>
      <c r="M8010" t="s">
        <v>76</v>
      </c>
      <c r="N8010" t="s">
        <v>76</v>
      </c>
      <c r="O8010" t="s">
        <v>76</v>
      </c>
    </row>
    <row r="8011" spans="4:15" x14ac:dyDescent="0.25">
      <c r="D8011" s="1"/>
      <c r="J8011">
        <v>2015</v>
      </c>
      <c r="K8011">
        <v>317</v>
      </c>
      <c r="L8011" t="s">
        <v>76</v>
      </c>
      <c r="M8011" t="s">
        <v>76</v>
      </c>
      <c r="N8011" t="s">
        <v>76</v>
      </c>
      <c r="O8011" t="s">
        <v>76</v>
      </c>
    </row>
    <row r="8012" spans="4:15" x14ac:dyDescent="0.25">
      <c r="D8012" s="1"/>
      <c r="J8012">
        <v>2016</v>
      </c>
      <c r="K8012">
        <v>317</v>
      </c>
      <c r="L8012" t="s">
        <v>76</v>
      </c>
      <c r="M8012" t="s">
        <v>76</v>
      </c>
      <c r="N8012" t="s">
        <v>76</v>
      </c>
      <c r="O8012" t="s">
        <v>76</v>
      </c>
    </row>
    <row r="8013" spans="4:15" x14ac:dyDescent="0.25">
      <c r="D8013" s="1"/>
      <c r="J8013">
        <v>2017</v>
      </c>
      <c r="K8013">
        <v>317</v>
      </c>
      <c r="L8013" t="s">
        <v>76</v>
      </c>
      <c r="M8013" t="s">
        <v>76</v>
      </c>
      <c r="N8013" t="s">
        <v>76</v>
      </c>
      <c r="O8013" t="s">
        <v>76</v>
      </c>
    </row>
    <row r="8014" spans="4:15" x14ac:dyDescent="0.25">
      <c r="D8014" s="1"/>
      <c r="J8014">
        <v>2018</v>
      </c>
      <c r="K8014">
        <v>317</v>
      </c>
      <c r="L8014" t="s">
        <v>76</v>
      </c>
      <c r="M8014" t="s">
        <v>76</v>
      </c>
      <c r="N8014" t="s">
        <v>76</v>
      </c>
      <c r="O8014" t="s">
        <v>76</v>
      </c>
    </row>
    <row r="8015" spans="4:15" x14ac:dyDescent="0.25">
      <c r="D8015" s="1"/>
      <c r="J8015">
        <v>2019</v>
      </c>
      <c r="K8015">
        <v>317</v>
      </c>
      <c r="L8015" t="s">
        <v>76</v>
      </c>
      <c r="M8015" t="s">
        <v>76</v>
      </c>
      <c r="N8015" t="s">
        <v>76</v>
      </c>
      <c r="O8015" t="s">
        <v>76</v>
      </c>
    </row>
    <row r="8016" spans="4:15" x14ac:dyDescent="0.25">
      <c r="D8016" s="1"/>
      <c r="J8016">
        <v>2020</v>
      </c>
      <c r="K8016">
        <v>317</v>
      </c>
      <c r="L8016" t="s">
        <v>76</v>
      </c>
      <c r="M8016" t="s">
        <v>76</v>
      </c>
      <c r="N8016" t="s">
        <v>76</v>
      </c>
      <c r="O8016" t="s">
        <v>76</v>
      </c>
    </row>
    <row r="8017" spans="4:15" x14ac:dyDescent="0.25">
      <c r="D8017" s="1"/>
      <c r="J8017">
        <v>2021</v>
      </c>
      <c r="K8017">
        <v>317</v>
      </c>
      <c r="L8017" t="s">
        <v>76</v>
      </c>
      <c r="M8017" t="s">
        <v>76</v>
      </c>
      <c r="N8017" t="s">
        <v>76</v>
      </c>
      <c r="O8017" t="s">
        <v>76</v>
      </c>
    </row>
    <row r="8018" spans="4:15" x14ac:dyDescent="0.25">
      <c r="D8018" s="1"/>
      <c r="J8018">
        <v>1971</v>
      </c>
      <c r="K8018">
        <v>318</v>
      </c>
      <c r="L8018" t="s">
        <v>76</v>
      </c>
      <c r="M8018" t="s">
        <v>76</v>
      </c>
      <c r="N8018" t="s">
        <v>76</v>
      </c>
      <c r="O8018" t="s">
        <v>76</v>
      </c>
    </row>
    <row r="8019" spans="4:15" x14ac:dyDescent="0.25">
      <c r="D8019" s="1"/>
      <c r="J8019">
        <v>1972</v>
      </c>
      <c r="K8019">
        <v>318</v>
      </c>
      <c r="L8019" t="s">
        <v>76</v>
      </c>
      <c r="M8019" t="s">
        <v>76</v>
      </c>
      <c r="N8019" t="s">
        <v>76</v>
      </c>
      <c r="O8019" t="s">
        <v>76</v>
      </c>
    </row>
    <row r="8020" spans="4:15" x14ac:dyDescent="0.25">
      <c r="D8020" s="1"/>
      <c r="J8020">
        <v>1973</v>
      </c>
      <c r="K8020">
        <v>318</v>
      </c>
      <c r="L8020" t="s">
        <v>76</v>
      </c>
      <c r="M8020" t="s">
        <v>76</v>
      </c>
      <c r="N8020" t="s">
        <v>76</v>
      </c>
      <c r="O8020" t="s">
        <v>76</v>
      </c>
    </row>
    <row r="8021" spans="4:15" x14ac:dyDescent="0.25">
      <c r="D8021" s="1"/>
      <c r="J8021">
        <v>1974</v>
      </c>
      <c r="K8021">
        <v>318</v>
      </c>
      <c r="L8021" t="s">
        <v>76</v>
      </c>
      <c r="M8021" t="s">
        <v>76</v>
      </c>
      <c r="N8021" t="s">
        <v>76</v>
      </c>
      <c r="O8021" t="s">
        <v>76</v>
      </c>
    </row>
    <row r="8022" spans="4:15" x14ac:dyDescent="0.25">
      <c r="D8022" s="1"/>
      <c r="J8022">
        <v>1975</v>
      </c>
      <c r="K8022">
        <v>318</v>
      </c>
      <c r="L8022" t="s">
        <v>76</v>
      </c>
      <c r="M8022" t="s">
        <v>76</v>
      </c>
      <c r="N8022" t="s">
        <v>76</v>
      </c>
      <c r="O8022" t="s">
        <v>76</v>
      </c>
    </row>
    <row r="8023" spans="4:15" x14ac:dyDescent="0.25">
      <c r="D8023" s="1"/>
      <c r="J8023">
        <v>1976</v>
      </c>
      <c r="K8023">
        <v>318</v>
      </c>
      <c r="L8023" t="s">
        <v>76</v>
      </c>
      <c r="M8023" t="s">
        <v>76</v>
      </c>
      <c r="N8023" t="s">
        <v>76</v>
      </c>
      <c r="O8023" t="s">
        <v>76</v>
      </c>
    </row>
    <row r="8024" spans="4:15" x14ac:dyDescent="0.25">
      <c r="D8024" s="1"/>
      <c r="J8024">
        <v>1977</v>
      </c>
      <c r="K8024">
        <v>318</v>
      </c>
      <c r="L8024" t="s">
        <v>76</v>
      </c>
      <c r="M8024" t="s">
        <v>76</v>
      </c>
      <c r="N8024" t="s">
        <v>76</v>
      </c>
      <c r="O8024" t="s">
        <v>76</v>
      </c>
    </row>
    <row r="8025" spans="4:15" x14ac:dyDescent="0.25">
      <c r="D8025" s="1"/>
      <c r="J8025">
        <v>1978</v>
      </c>
      <c r="K8025">
        <v>318</v>
      </c>
      <c r="L8025" t="s">
        <v>76</v>
      </c>
      <c r="M8025" t="s">
        <v>76</v>
      </c>
      <c r="N8025" t="s">
        <v>76</v>
      </c>
      <c r="O8025" t="s">
        <v>76</v>
      </c>
    </row>
    <row r="8026" spans="4:15" x14ac:dyDescent="0.25">
      <c r="D8026" s="1"/>
      <c r="J8026">
        <v>1979</v>
      </c>
      <c r="K8026">
        <v>318</v>
      </c>
      <c r="L8026" t="s">
        <v>76</v>
      </c>
      <c r="M8026" t="s">
        <v>76</v>
      </c>
      <c r="N8026" t="s">
        <v>76</v>
      </c>
      <c r="O8026" t="s">
        <v>76</v>
      </c>
    </row>
    <row r="8027" spans="4:15" x14ac:dyDescent="0.25">
      <c r="D8027" s="1"/>
      <c r="J8027">
        <v>1980</v>
      </c>
      <c r="K8027">
        <v>318</v>
      </c>
      <c r="L8027" t="s">
        <v>76</v>
      </c>
      <c r="M8027" t="s">
        <v>76</v>
      </c>
      <c r="N8027" t="s">
        <v>76</v>
      </c>
      <c r="O8027" t="s">
        <v>76</v>
      </c>
    </row>
    <row r="8028" spans="4:15" x14ac:dyDescent="0.25">
      <c r="D8028" s="1"/>
      <c r="J8028">
        <v>1981</v>
      </c>
      <c r="K8028">
        <v>318</v>
      </c>
      <c r="L8028" t="s">
        <v>76</v>
      </c>
      <c r="M8028" t="s">
        <v>76</v>
      </c>
      <c r="N8028" t="s">
        <v>76</v>
      </c>
      <c r="O8028" t="s">
        <v>76</v>
      </c>
    </row>
    <row r="8029" spans="4:15" x14ac:dyDescent="0.25">
      <c r="D8029" s="1"/>
      <c r="J8029">
        <v>1982</v>
      </c>
      <c r="K8029">
        <v>318</v>
      </c>
      <c r="L8029" t="s">
        <v>76</v>
      </c>
      <c r="M8029" t="s">
        <v>76</v>
      </c>
      <c r="N8029" t="s">
        <v>76</v>
      </c>
      <c r="O8029" t="s">
        <v>76</v>
      </c>
    </row>
    <row r="8030" spans="4:15" x14ac:dyDescent="0.25">
      <c r="D8030" s="1"/>
      <c r="J8030">
        <v>1983</v>
      </c>
      <c r="K8030">
        <v>318</v>
      </c>
      <c r="L8030" t="s">
        <v>76</v>
      </c>
      <c r="M8030" t="s">
        <v>76</v>
      </c>
      <c r="N8030" t="s">
        <v>76</v>
      </c>
      <c r="O8030" t="s">
        <v>76</v>
      </c>
    </row>
    <row r="8031" spans="4:15" x14ac:dyDescent="0.25">
      <c r="D8031" s="1"/>
      <c r="J8031">
        <v>1984</v>
      </c>
      <c r="K8031">
        <v>318</v>
      </c>
      <c r="L8031" t="s">
        <v>76</v>
      </c>
      <c r="M8031" t="s">
        <v>76</v>
      </c>
      <c r="N8031" t="s">
        <v>76</v>
      </c>
      <c r="O8031" t="s">
        <v>76</v>
      </c>
    </row>
    <row r="8032" spans="4:15" x14ac:dyDescent="0.25">
      <c r="D8032" s="1"/>
      <c r="J8032">
        <v>1985</v>
      </c>
      <c r="K8032">
        <v>318</v>
      </c>
      <c r="L8032" t="s">
        <v>76</v>
      </c>
      <c r="M8032" t="s">
        <v>76</v>
      </c>
      <c r="N8032" t="s">
        <v>76</v>
      </c>
      <c r="O8032" t="s">
        <v>76</v>
      </c>
    </row>
    <row r="8033" spans="4:15" x14ac:dyDescent="0.25">
      <c r="D8033" s="1"/>
      <c r="J8033">
        <v>1986</v>
      </c>
      <c r="K8033">
        <v>318</v>
      </c>
      <c r="L8033" s="1">
        <v>31730</v>
      </c>
      <c r="M8033">
        <v>16</v>
      </c>
      <c r="N8033">
        <v>1986</v>
      </c>
      <c r="O8033">
        <v>23947</v>
      </c>
    </row>
    <row r="8034" spans="4:15" x14ac:dyDescent="0.25">
      <c r="D8034" s="1"/>
      <c r="J8034">
        <v>1987</v>
      </c>
      <c r="K8034">
        <v>318</v>
      </c>
      <c r="L8034" s="1">
        <v>32095</v>
      </c>
      <c r="M8034">
        <v>2</v>
      </c>
      <c r="N8034">
        <v>1987</v>
      </c>
      <c r="O8034">
        <v>48852</v>
      </c>
    </row>
    <row r="8035" spans="4:15" x14ac:dyDescent="0.25">
      <c r="D8035" s="1"/>
      <c r="J8035">
        <v>1988</v>
      </c>
      <c r="K8035">
        <v>318</v>
      </c>
      <c r="L8035" s="1">
        <v>32460</v>
      </c>
      <c r="M8035">
        <v>4</v>
      </c>
      <c r="N8035">
        <v>1988</v>
      </c>
      <c r="O8035">
        <v>27649</v>
      </c>
    </row>
    <row r="8036" spans="4:15" x14ac:dyDescent="0.25">
      <c r="D8036" s="1"/>
      <c r="J8036">
        <v>1989</v>
      </c>
      <c r="K8036">
        <v>318</v>
      </c>
      <c r="L8036" t="s">
        <v>76</v>
      </c>
      <c r="M8036" t="s">
        <v>76</v>
      </c>
      <c r="N8036" t="s">
        <v>76</v>
      </c>
      <c r="O8036" t="s">
        <v>76</v>
      </c>
    </row>
    <row r="8037" spans="4:15" x14ac:dyDescent="0.25">
      <c r="D8037" s="1"/>
      <c r="J8037">
        <v>1990</v>
      </c>
      <c r="K8037">
        <v>318</v>
      </c>
      <c r="L8037" t="s">
        <v>76</v>
      </c>
      <c r="M8037" t="s">
        <v>76</v>
      </c>
      <c r="N8037" t="s">
        <v>76</v>
      </c>
      <c r="O8037" t="s">
        <v>76</v>
      </c>
    </row>
    <row r="8038" spans="4:15" x14ac:dyDescent="0.25">
      <c r="D8038" s="1"/>
      <c r="J8038">
        <v>1991</v>
      </c>
      <c r="K8038">
        <v>318</v>
      </c>
      <c r="L8038" t="s">
        <v>76</v>
      </c>
      <c r="M8038" t="s">
        <v>76</v>
      </c>
      <c r="N8038" t="s">
        <v>76</v>
      </c>
      <c r="O8038" t="s">
        <v>76</v>
      </c>
    </row>
    <row r="8039" spans="4:15" x14ac:dyDescent="0.25">
      <c r="D8039" s="1"/>
      <c r="J8039">
        <v>1992</v>
      </c>
      <c r="K8039">
        <v>318</v>
      </c>
      <c r="L8039" t="s">
        <v>76</v>
      </c>
      <c r="M8039" t="s">
        <v>76</v>
      </c>
      <c r="N8039" t="s">
        <v>76</v>
      </c>
      <c r="O8039" t="s">
        <v>76</v>
      </c>
    </row>
    <row r="8040" spans="4:15" x14ac:dyDescent="0.25">
      <c r="D8040" s="1"/>
      <c r="J8040">
        <v>1993</v>
      </c>
      <c r="K8040">
        <v>318</v>
      </c>
      <c r="L8040" t="s">
        <v>76</v>
      </c>
      <c r="M8040" t="s">
        <v>76</v>
      </c>
      <c r="N8040" t="s">
        <v>76</v>
      </c>
      <c r="O8040" t="s">
        <v>76</v>
      </c>
    </row>
    <row r="8041" spans="4:15" x14ac:dyDescent="0.25">
      <c r="D8041" s="1"/>
      <c r="J8041">
        <v>1994</v>
      </c>
      <c r="K8041">
        <v>318</v>
      </c>
      <c r="L8041" t="s">
        <v>76</v>
      </c>
      <c r="M8041" t="s">
        <v>76</v>
      </c>
      <c r="N8041" t="s">
        <v>76</v>
      </c>
      <c r="O8041" t="s">
        <v>76</v>
      </c>
    </row>
    <row r="8042" spans="4:15" x14ac:dyDescent="0.25">
      <c r="D8042" s="1"/>
      <c r="J8042">
        <v>1995</v>
      </c>
      <c r="K8042">
        <v>318</v>
      </c>
      <c r="L8042" t="s">
        <v>76</v>
      </c>
      <c r="M8042" t="s">
        <v>76</v>
      </c>
      <c r="N8042" t="s">
        <v>76</v>
      </c>
      <c r="O8042" t="s">
        <v>76</v>
      </c>
    </row>
    <row r="8043" spans="4:15" x14ac:dyDescent="0.25">
      <c r="D8043" s="1"/>
      <c r="J8043">
        <v>1999</v>
      </c>
      <c r="K8043">
        <v>318</v>
      </c>
      <c r="L8043" t="s">
        <v>76</v>
      </c>
      <c r="M8043" t="s">
        <v>76</v>
      </c>
      <c r="N8043" t="s">
        <v>76</v>
      </c>
      <c r="O8043" t="s">
        <v>76</v>
      </c>
    </row>
    <row r="8044" spans="4:15" x14ac:dyDescent="0.25">
      <c r="D8044" s="1"/>
      <c r="J8044">
        <v>2000</v>
      </c>
      <c r="K8044">
        <v>318</v>
      </c>
      <c r="L8044" t="s">
        <v>76</v>
      </c>
      <c r="M8044" t="s">
        <v>76</v>
      </c>
      <c r="N8044" t="s">
        <v>76</v>
      </c>
      <c r="O8044" t="s">
        <v>76</v>
      </c>
    </row>
    <row r="8045" spans="4:15" x14ac:dyDescent="0.25">
      <c r="D8045" s="1"/>
      <c r="J8045">
        <v>2001</v>
      </c>
      <c r="K8045">
        <v>318</v>
      </c>
      <c r="L8045" t="s">
        <v>76</v>
      </c>
      <c r="M8045" t="s">
        <v>76</v>
      </c>
      <c r="N8045" t="s">
        <v>76</v>
      </c>
      <c r="O8045" t="s">
        <v>76</v>
      </c>
    </row>
    <row r="8046" spans="4:15" x14ac:dyDescent="0.25">
      <c r="D8046" s="1"/>
      <c r="J8046">
        <v>2002</v>
      </c>
      <c r="K8046">
        <v>318</v>
      </c>
      <c r="L8046" t="s">
        <v>76</v>
      </c>
      <c r="M8046" t="s">
        <v>76</v>
      </c>
      <c r="N8046" t="s">
        <v>76</v>
      </c>
      <c r="O8046" t="s">
        <v>76</v>
      </c>
    </row>
    <row r="8047" spans="4:15" x14ac:dyDescent="0.25">
      <c r="D8047" s="1"/>
      <c r="J8047">
        <v>2003</v>
      </c>
      <c r="K8047">
        <v>318</v>
      </c>
      <c r="L8047" t="s">
        <v>76</v>
      </c>
      <c r="M8047" t="s">
        <v>76</v>
      </c>
      <c r="N8047" t="s">
        <v>76</v>
      </c>
      <c r="O8047" t="s">
        <v>76</v>
      </c>
    </row>
    <row r="8048" spans="4:15" x14ac:dyDescent="0.25">
      <c r="D8048" s="1"/>
      <c r="J8048">
        <v>2004</v>
      </c>
      <c r="K8048">
        <v>318</v>
      </c>
      <c r="L8048" t="s">
        <v>76</v>
      </c>
      <c r="M8048" t="s">
        <v>76</v>
      </c>
      <c r="N8048" t="s">
        <v>76</v>
      </c>
      <c r="O8048" t="s">
        <v>76</v>
      </c>
    </row>
    <row r="8049" spans="4:15" x14ac:dyDescent="0.25">
      <c r="D8049" s="1"/>
      <c r="J8049">
        <v>2005</v>
      </c>
      <c r="K8049">
        <v>318</v>
      </c>
      <c r="L8049" t="s">
        <v>76</v>
      </c>
      <c r="M8049" t="s">
        <v>76</v>
      </c>
      <c r="N8049" t="s">
        <v>76</v>
      </c>
      <c r="O8049" t="s">
        <v>76</v>
      </c>
    </row>
    <row r="8050" spans="4:15" x14ac:dyDescent="0.25">
      <c r="D8050" s="1"/>
      <c r="J8050">
        <v>2006</v>
      </c>
      <c r="K8050">
        <v>318</v>
      </c>
      <c r="L8050" t="s">
        <v>76</v>
      </c>
      <c r="M8050" t="s">
        <v>76</v>
      </c>
      <c r="N8050" t="s">
        <v>76</v>
      </c>
      <c r="O8050" t="s">
        <v>76</v>
      </c>
    </row>
    <row r="8051" spans="4:15" x14ac:dyDescent="0.25">
      <c r="D8051" s="1"/>
      <c r="J8051">
        <v>2007</v>
      </c>
      <c r="K8051">
        <v>318</v>
      </c>
      <c r="L8051" t="s">
        <v>76</v>
      </c>
      <c r="M8051" t="s">
        <v>76</v>
      </c>
      <c r="N8051" t="s">
        <v>76</v>
      </c>
      <c r="O8051" t="s">
        <v>76</v>
      </c>
    </row>
    <row r="8052" spans="4:15" x14ac:dyDescent="0.25">
      <c r="D8052" s="1"/>
      <c r="J8052">
        <v>2008</v>
      </c>
      <c r="K8052">
        <v>318</v>
      </c>
      <c r="L8052" t="s">
        <v>76</v>
      </c>
      <c r="M8052" t="s">
        <v>76</v>
      </c>
      <c r="N8052" t="s">
        <v>76</v>
      </c>
      <c r="O8052" t="s">
        <v>76</v>
      </c>
    </row>
    <row r="8053" spans="4:15" x14ac:dyDescent="0.25">
      <c r="D8053" s="1"/>
      <c r="J8053">
        <v>2009</v>
      </c>
      <c r="K8053">
        <v>318</v>
      </c>
      <c r="L8053" t="s">
        <v>76</v>
      </c>
      <c r="M8053" t="s">
        <v>76</v>
      </c>
      <c r="N8053" t="s">
        <v>76</v>
      </c>
      <c r="O8053" t="s">
        <v>76</v>
      </c>
    </row>
    <row r="8054" spans="4:15" x14ac:dyDescent="0.25">
      <c r="D8054" s="1"/>
      <c r="J8054">
        <v>2010</v>
      </c>
      <c r="K8054">
        <v>318</v>
      </c>
      <c r="L8054" t="s">
        <v>76</v>
      </c>
      <c r="M8054" t="s">
        <v>76</v>
      </c>
      <c r="N8054" t="s">
        <v>76</v>
      </c>
      <c r="O8054" t="s">
        <v>76</v>
      </c>
    </row>
    <row r="8055" spans="4:15" x14ac:dyDescent="0.25">
      <c r="D8055" s="1"/>
      <c r="J8055">
        <v>2011</v>
      </c>
      <c r="K8055">
        <v>318</v>
      </c>
      <c r="L8055" t="s">
        <v>76</v>
      </c>
      <c r="M8055" t="s">
        <v>76</v>
      </c>
      <c r="N8055" t="s">
        <v>76</v>
      </c>
      <c r="O8055" t="s">
        <v>76</v>
      </c>
    </row>
    <row r="8056" spans="4:15" x14ac:dyDescent="0.25">
      <c r="D8056" s="1"/>
      <c r="J8056">
        <v>2012</v>
      </c>
      <c r="K8056">
        <v>318</v>
      </c>
      <c r="L8056" t="s">
        <v>76</v>
      </c>
      <c r="M8056" t="s">
        <v>76</v>
      </c>
      <c r="N8056" t="s">
        <v>76</v>
      </c>
      <c r="O8056" t="s">
        <v>76</v>
      </c>
    </row>
    <row r="8057" spans="4:15" x14ac:dyDescent="0.25">
      <c r="D8057" s="1"/>
      <c r="J8057">
        <v>2013</v>
      </c>
      <c r="K8057">
        <v>318</v>
      </c>
      <c r="L8057" t="s">
        <v>76</v>
      </c>
      <c r="M8057" t="s">
        <v>76</v>
      </c>
      <c r="N8057" t="s">
        <v>76</v>
      </c>
      <c r="O8057" t="s">
        <v>76</v>
      </c>
    </row>
    <row r="8058" spans="4:15" x14ac:dyDescent="0.25">
      <c r="D8058" s="1"/>
      <c r="J8058">
        <v>2014</v>
      </c>
      <c r="K8058">
        <v>318</v>
      </c>
      <c r="L8058" t="s">
        <v>76</v>
      </c>
      <c r="M8058" t="s">
        <v>76</v>
      </c>
      <c r="N8058" t="s">
        <v>76</v>
      </c>
      <c r="O8058" t="s">
        <v>76</v>
      </c>
    </row>
    <row r="8059" spans="4:15" x14ac:dyDescent="0.25">
      <c r="D8059" s="1"/>
      <c r="J8059">
        <v>2015</v>
      </c>
      <c r="K8059">
        <v>318</v>
      </c>
      <c r="L8059" t="s">
        <v>76</v>
      </c>
      <c r="M8059" t="s">
        <v>76</v>
      </c>
      <c r="N8059" t="s">
        <v>76</v>
      </c>
      <c r="O8059" t="s">
        <v>76</v>
      </c>
    </row>
    <row r="8060" spans="4:15" x14ac:dyDescent="0.25">
      <c r="D8060" s="1"/>
      <c r="J8060">
        <v>2016</v>
      </c>
      <c r="K8060">
        <v>318</v>
      </c>
      <c r="L8060" t="s">
        <v>76</v>
      </c>
      <c r="M8060" t="s">
        <v>76</v>
      </c>
      <c r="N8060" t="s">
        <v>76</v>
      </c>
      <c r="O8060" t="s">
        <v>76</v>
      </c>
    </row>
    <row r="8061" spans="4:15" x14ac:dyDescent="0.25">
      <c r="D8061" s="1"/>
      <c r="J8061">
        <v>2017</v>
      </c>
      <c r="K8061">
        <v>318</v>
      </c>
      <c r="L8061" t="s">
        <v>76</v>
      </c>
      <c r="M8061" t="s">
        <v>76</v>
      </c>
      <c r="N8061" t="s">
        <v>76</v>
      </c>
      <c r="O8061" t="s">
        <v>76</v>
      </c>
    </row>
    <row r="8062" spans="4:15" x14ac:dyDescent="0.25">
      <c r="D8062" s="1"/>
      <c r="J8062">
        <v>2018</v>
      </c>
      <c r="K8062">
        <v>318</v>
      </c>
      <c r="L8062" t="s">
        <v>76</v>
      </c>
      <c r="M8062" t="s">
        <v>76</v>
      </c>
      <c r="N8062" t="s">
        <v>76</v>
      </c>
      <c r="O8062" t="s">
        <v>76</v>
      </c>
    </row>
    <row r="8063" spans="4:15" x14ac:dyDescent="0.25">
      <c r="D8063" s="1"/>
      <c r="J8063">
        <v>2019</v>
      </c>
      <c r="K8063">
        <v>318</v>
      </c>
      <c r="L8063" t="s">
        <v>76</v>
      </c>
      <c r="M8063" t="s">
        <v>76</v>
      </c>
      <c r="N8063" t="s">
        <v>76</v>
      </c>
      <c r="O8063" t="s">
        <v>76</v>
      </c>
    </row>
    <row r="8064" spans="4:15" x14ac:dyDescent="0.25">
      <c r="D8064" s="1"/>
      <c r="J8064">
        <v>2020</v>
      </c>
      <c r="K8064">
        <v>318</v>
      </c>
      <c r="L8064" t="s">
        <v>76</v>
      </c>
      <c r="M8064" t="s">
        <v>76</v>
      </c>
      <c r="N8064" t="s">
        <v>76</v>
      </c>
      <c r="O8064" t="s">
        <v>76</v>
      </c>
    </row>
    <row r="8065" spans="4:15" x14ac:dyDescent="0.25">
      <c r="D8065" s="1"/>
      <c r="J8065">
        <v>2021</v>
      </c>
      <c r="K8065">
        <v>318</v>
      </c>
      <c r="L8065" t="s">
        <v>76</v>
      </c>
      <c r="M8065" t="s">
        <v>76</v>
      </c>
      <c r="N8065" t="s">
        <v>76</v>
      </c>
      <c r="O8065" t="s">
        <v>76</v>
      </c>
    </row>
    <row r="8066" spans="4:15" x14ac:dyDescent="0.25">
      <c r="D8066" s="1"/>
      <c r="J8066">
        <v>1971</v>
      </c>
      <c r="K8066">
        <v>319</v>
      </c>
      <c r="L8066" t="s">
        <v>76</v>
      </c>
      <c r="M8066" t="s">
        <v>76</v>
      </c>
      <c r="N8066" t="s">
        <v>76</v>
      </c>
      <c r="O8066" t="s">
        <v>76</v>
      </c>
    </row>
    <row r="8067" spans="4:15" x14ac:dyDescent="0.25">
      <c r="D8067" s="1"/>
      <c r="J8067">
        <v>1972</v>
      </c>
      <c r="K8067">
        <v>319</v>
      </c>
      <c r="L8067" t="s">
        <v>76</v>
      </c>
      <c r="M8067" t="s">
        <v>76</v>
      </c>
      <c r="N8067" t="s">
        <v>76</v>
      </c>
      <c r="O8067" t="s">
        <v>76</v>
      </c>
    </row>
    <row r="8068" spans="4:15" x14ac:dyDescent="0.25">
      <c r="D8068" s="1"/>
      <c r="J8068">
        <v>1973</v>
      </c>
      <c r="K8068">
        <v>319</v>
      </c>
      <c r="L8068" t="s">
        <v>76</v>
      </c>
      <c r="M8068" t="s">
        <v>76</v>
      </c>
      <c r="N8068" t="s">
        <v>76</v>
      </c>
      <c r="O8068" t="s">
        <v>76</v>
      </c>
    </row>
    <row r="8069" spans="4:15" x14ac:dyDescent="0.25">
      <c r="D8069" s="1"/>
      <c r="J8069">
        <v>1974</v>
      </c>
      <c r="K8069">
        <v>319</v>
      </c>
      <c r="L8069" t="s">
        <v>76</v>
      </c>
      <c r="M8069" t="s">
        <v>76</v>
      </c>
      <c r="N8069" t="s">
        <v>76</v>
      </c>
      <c r="O8069" t="s">
        <v>76</v>
      </c>
    </row>
    <row r="8070" spans="4:15" x14ac:dyDescent="0.25">
      <c r="D8070" s="1"/>
      <c r="J8070">
        <v>1975</v>
      </c>
      <c r="K8070">
        <v>319</v>
      </c>
      <c r="L8070" t="s">
        <v>76</v>
      </c>
      <c r="M8070" t="s">
        <v>76</v>
      </c>
      <c r="N8070" t="s">
        <v>76</v>
      </c>
      <c r="O8070" t="s">
        <v>76</v>
      </c>
    </row>
    <row r="8071" spans="4:15" x14ac:dyDescent="0.25">
      <c r="D8071" s="1"/>
      <c r="J8071">
        <v>1976</v>
      </c>
      <c r="K8071">
        <v>319</v>
      </c>
      <c r="L8071" t="s">
        <v>76</v>
      </c>
      <c r="M8071" t="s">
        <v>76</v>
      </c>
      <c r="N8071" t="s">
        <v>76</v>
      </c>
      <c r="O8071" t="s">
        <v>76</v>
      </c>
    </row>
    <row r="8072" spans="4:15" x14ac:dyDescent="0.25">
      <c r="D8072" s="1"/>
      <c r="J8072">
        <v>1977</v>
      </c>
      <c r="K8072">
        <v>319</v>
      </c>
      <c r="L8072" t="s">
        <v>76</v>
      </c>
      <c r="M8072" t="s">
        <v>76</v>
      </c>
      <c r="N8072" t="s">
        <v>76</v>
      </c>
      <c r="O8072" t="s">
        <v>76</v>
      </c>
    </row>
    <row r="8073" spans="4:15" x14ac:dyDescent="0.25">
      <c r="D8073" s="1"/>
      <c r="J8073">
        <v>1978</v>
      </c>
      <c r="K8073">
        <v>319</v>
      </c>
      <c r="L8073" t="s">
        <v>76</v>
      </c>
      <c r="M8073" t="s">
        <v>76</v>
      </c>
      <c r="N8073" t="s">
        <v>76</v>
      </c>
      <c r="O8073" t="s">
        <v>76</v>
      </c>
    </row>
    <row r="8074" spans="4:15" x14ac:dyDescent="0.25">
      <c r="D8074" s="1"/>
      <c r="J8074">
        <v>1979</v>
      </c>
      <c r="K8074">
        <v>319</v>
      </c>
      <c r="L8074" t="s">
        <v>76</v>
      </c>
      <c r="M8074" t="s">
        <v>76</v>
      </c>
      <c r="N8074" t="s">
        <v>76</v>
      </c>
      <c r="O8074" t="s">
        <v>76</v>
      </c>
    </row>
    <row r="8075" spans="4:15" x14ac:dyDescent="0.25">
      <c r="D8075" s="1"/>
      <c r="J8075">
        <v>1980</v>
      </c>
      <c r="K8075">
        <v>319</v>
      </c>
      <c r="L8075" t="s">
        <v>76</v>
      </c>
      <c r="M8075" t="s">
        <v>76</v>
      </c>
      <c r="N8075" t="s">
        <v>76</v>
      </c>
      <c r="O8075" t="s">
        <v>76</v>
      </c>
    </row>
    <row r="8076" spans="4:15" x14ac:dyDescent="0.25">
      <c r="D8076" s="1"/>
      <c r="J8076">
        <v>1981</v>
      </c>
      <c r="K8076">
        <v>319</v>
      </c>
      <c r="L8076" t="s">
        <v>76</v>
      </c>
      <c r="M8076" t="s">
        <v>76</v>
      </c>
      <c r="N8076" t="s">
        <v>76</v>
      </c>
      <c r="O8076" t="s">
        <v>76</v>
      </c>
    </row>
    <row r="8077" spans="4:15" x14ac:dyDescent="0.25">
      <c r="D8077" s="1"/>
      <c r="J8077">
        <v>1982</v>
      </c>
      <c r="K8077">
        <v>319</v>
      </c>
      <c r="L8077" t="s">
        <v>76</v>
      </c>
      <c r="M8077" t="s">
        <v>76</v>
      </c>
      <c r="N8077" t="s">
        <v>76</v>
      </c>
      <c r="O8077" t="s">
        <v>76</v>
      </c>
    </row>
    <row r="8078" spans="4:15" x14ac:dyDescent="0.25">
      <c r="D8078" s="1"/>
      <c r="J8078">
        <v>1983</v>
      </c>
      <c r="K8078">
        <v>319</v>
      </c>
      <c r="L8078" t="s">
        <v>76</v>
      </c>
      <c r="M8078" t="s">
        <v>76</v>
      </c>
      <c r="N8078" t="s">
        <v>76</v>
      </c>
      <c r="O8078" t="s">
        <v>76</v>
      </c>
    </row>
    <row r="8079" spans="4:15" x14ac:dyDescent="0.25">
      <c r="D8079" s="1"/>
      <c r="J8079">
        <v>1984</v>
      </c>
      <c r="K8079">
        <v>319</v>
      </c>
      <c r="L8079" t="s">
        <v>76</v>
      </c>
      <c r="M8079" t="s">
        <v>76</v>
      </c>
      <c r="N8079" t="s">
        <v>76</v>
      </c>
      <c r="O8079" t="s">
        <v>76</v>
      </c>
    </row>
    <row r="8080" spans="4:15" x14ac:dyDescent="0.25">
      <c r="D8080" s="1"/>
      <c r="J8080">
        <v>1985</v>
      </c>
      <c r="K8080">
        <v>319</v>
      </c>
      <c r="L8080" t="s">
        <v>76</v>
      </c>
      <c r="M8080" t="s">
        <v>76</v>
      </c>
      <c r="N8080" t="s">
        <v>76</v>
      </c>
      <c r="O8080" t="s">
        <v>76</v>
      </c>
    </row>
    <row r="8081" spans="4:15" x14ac:dyDescent="0.25">
      <c r="D8081" s="1"/>
      <c r="J8081">
        <v>1986</v>
      </c>
      <c r="K8081">
        <v>319</v>
      </c>
      <c r="L8081" t="s">
        <v>76</v>
      </c>
      <c r="M8081" t="s">
        <v>76</v>
      </c>
      <c r="N8081" t="s">
        <v>76</v>
      </c>
      <c r="O8081" t="s">
        <v>76</v>
      </c>
    </row>
    <row r="8082" spans="4:15" x14ac:dyDescent="0.25">
      <c r="D8082" s="1"/>
      <c r="J8082">
        <v>1987</v>
      </c>
      <c r="K8082">
        <v>319</v>
      </c>
      <c r="L8082" s="1">
        <v>32096</v>
      </c>
      <c r="M8082">
        <v>3</v>
      </c>
      <c r="N8082">
        <v>1987</v>
      </c>
      <c r="O8082">
        <v>48855</v>
      </c>
    </row>
    <row r="8083" spans="4:15" x14ac:dyDescent="0.25">
      <c r="D8083" s="1"/>
      <c r="J8083">
        <v>1988</v>
      </c>
      <c r="K8083">
        <v>319</v>
      </c>
      <c r="L8083" s="1">
        <v>32461</v>
      </c>
      <c r="M8083">
        <v>13</v>
      </c>
      <c r="N8083">
        <v>1988</v>
      </c>
      <c r="O8083">
        <v>27662</v>
      </c>
    </row>
    <row r="8084" spans="4:15" x14ac:dyDescent="0.25">
      <c r="D8084" s="1"/>
      <c r="J8084">
        <v>1989</v>
      </c>
      <c r="K8084">
        <v>319</v>
      </c>
      <c r="L8084" t="s">
        <v>76</v>
      </c>
      <c r="M8084" t="s">
        <v>76</v>
      </c>
      <c r="N8084" t="s">
        <v>76</v>
      </c>
      <c r="O8084" t="s">
        <v>76</v>
      </c>
    </row>
    <row r="8085" spans="4:15" x14ac:dyDescent="0.25">
      <c r="D8085" s="1"/>
      <c r="J8085">
        <v>1990</v>
      </c>
      <c r="K8085">
        <v>319</v>
      </c>
      <c r="L8085" t="s">
        <v>76</v>
      </c>
      <c r="M8085" t="s">
        <v>76</v>
      </c>
      <c r="N8085" t="s">
        <v>76</v>
      </c>
      <c r="O8085" t="s">
        <v>76</v>
      </c>
    </row>
    <row r="8086" spans="4:15" x14ac:dyDescent="0.25">
      <c r="D8086" s="1"/>
      <c r="J8086">
        <v>1991</v>
      </c>
      <c r="K8086">
        <v>319</v>
      </c>
      <c r="L8086" t="s">
        <v>76</v>
      </c>
      <c r="M8086" t="s">
        <v>76</v>
      </c>
      <c r="N8086" t="s">
        <v>76</v>
      </c>
      <c r="O8086" t="s">
        <v>76</v>
      </c>
    </row>
    <row r="8087" spans="4:15" x14ac:dyDescent="0.25">
      <c r="D8087" s="1"/>
      <c r="J8087">
        <v>1992</v>
      </c>
      <c r="K8087">
        <v>319</v>
      </c>
      <c r="L8087" t="s">
        <v>76</v>
      </c>
      <c r="M8087" t="s">
        <v>76</v>
      </c>
      <c r="N8087" t="s">
        <v>76</v>
      </c>
      <c r="O8087" t="s">
        <v>76</v>
      </c>
    </row>
    <row r="8088" spans="4:15" x14ac:dyDescent="0.25">
      <c r="D8088" s="1"/>
      <c r="J8088">
        <v>1993</v>
      </c>
      <c r="K8088">
        <v>319</v>
      </c>
      <c r="L8088" t="s">
        <v>76</v>
      </c>
      <c r="M8088" t="s">
        <v>76</v>
      </c>
      <c r="N8088" t="s">
        <v>76</v>
      </c>
      <c r="O8088" t="s">
        <v>76</v>
      </c>
    </row>
    <row r="8089" spans="4:15" x14ac:dyDescent="0.25">
      <c r="D8089" s="1"/>
      <c r="J8089">
        <v>1994</v>
      </c>
      <c r="K8089">
        <v>319</v>
      </c>
      <c r="L8089" t="s">
        <v>76</v>
      </c>
      <c r="M8089" t="s">
        <v>76</v>
      </c>
      <c r="N8089" t="s">
        <v>76</v>
      </c>
      <c r="O8089" t="s">
        <v>76</v>
      </c>
    </row>
    <row r="8090" spans="4:15" x14ac:dyDescent="0.25">
      <c r="D8090" s="1"/>
      <c r="J8090">
        <v>1995</v>
      </c>
      <c r="K8090">
        <v>319</v>
      </c>
      <c r="L8090" t="s">
        <v>76</v>
      </c>
      <c r="M8090" t="s">
        <v>76</v>
      </c>
      <c r="N8090" t="s">
        <v>76</v>
      </c>
      <c r="O8090" t="s">
        <v>76</v>
      </c>
    </row>
    <row r="8091" spans="4:15" x14ac:dyDescent="0.25">
      <c r="D8091" s="1"/>
      <c r="J8091">
        <v>1999</v>
      </c>
      <c r="K8091">
        <v>319</v>
      </c>
      <c r="L8091" t="s">
        <v>76</v>
      </c>
      <c r="M8091" t="s">
        <v>76</v>
      </c>
      <c r="N8091" t="s">
        <v>76</v>
      </c>
      <c r="O8091" t="s">
        <v>76</v>
      </c>
    </row>
    <row r="8092" spans="4:15" x14ac:dyDescent="0.25">
      <c r="D8092" s="1"/>
      <c r="J8092">
        <v>2000</v>
      </c>
      <c r="K8092">
        <v>319</v>
      </c>
      <c r="L8092" t="s">
        <v>76</v>
      </c>
      <c r="M8092" t="s">
        <v>76</v>
      </c>
      <c r="N8092" t="s">
        <v>76</v>
      </c>
      <c r="O8092" t="s">
        <v>76</v>
      </c>
    </row>
    <row r="8093" spans="4:15" x14ac:dyDescent="0.25">
      <c r="D8093" s="1"/>
      <c r="J8093">
        <v>2001</v>
      </c>
      <c r="K8093">
        <v>319</v>
      </c>
      <c r="L8093" t="s">
        <v>76</v>
      </c>
      <c r="M8093" t="s">
        <v>76</v>
      </c>
      <c r="N8093" t="s">
        <v>76</v>
      </c>
      <c r="O8093" t="s">
        <v>76</v>
      </c>
    </row>
    <row r="8094" spans="4:15" x14ac:dyDescent="0.25">
      <c r="D8094" s="1"/>
      <c r="J8094">
        <v>2002</v>
      </c>
      <c r="K8094">
        <v>319</v>
      </c>
      <c r="L8094" t="s">
        <v>76</v>
      </c>
      <c r="M8094" t="s">
        <v>76</v>
      </c>
      <c r="N8094" t="s">
        <v>76</v>
      </c>
      <c r="O8094" t="s">
        <v>76</v>
      </c>
    </row>
    <row r="8095" spans="4:15" x14ac:dyDescent="0.25">
      <c r="D8095" s="1"/>
      <c r="J8095">
        <v>2003</v>
      </c>
      <c r="K8095">
        <v>319</v>
      </c>
      <c r="L8095" t="s">
        <v>76</v>
      </c>
      <c r="M8095" t="s">
        <v>76</v>
      </c>
      <c r="N8095" t="s">
        <v>76</v>
      </c>
      <c r="O8095" t="s">
        <v>76</v>
      </c>
    </row>
    <row r="8096" spans="4:15" x14ac:dyDescent="0.25">
      <c r="D8096" s="1"/>
      <c r="J8096">
        <v>2004</v>
      </c>
      <c r="K8096">
        <v>319</v>
      </c>
      <c r="L8096" t="s">
        <v>76</v>
      </c>
      <c r="M8096" t="s">
        <v>76</v>
      </c>
      <c r="N8096" t="s">
        <v>76</v>
      </c>
      <c r="O8096" t="s">
        <v>76</v>
      </c>
    </row>
    <row r="8097" spans="4:15" x14ac:dyDescent="0.25">
      <c r="D8097" s="1"/>
      <c r="J8097">
        <v>2005</v>
      </c>
      <c r="K8097">
        <v>319</v>
      </c>
      <c r="L8097" t="s">
        <v>76</v>
      </c>
      <c r="M8097" t="s">
        <v>76</v>
      </c>
      <c r="N8097" t="s">
        <v>76</v>
      </c>
      <c r="O8097" t="s">
        <v>76</v>
      </c>
    </row>
    <row r="8098" spans="4:15" x14ac:dyDescent="0.25">
      <c r="D8098" s="1"/>
      <c r="J8098">
        <v>2006</v>
      </c>
      <c r="K8098">
        <v>319</v>
      </c>
      <c r="L8098" t="s">
        <v>76</v>
      </c>
      <c r="M8098" t="s">
        <v>76</v>
      </c>
      <c r="N8098" t="s">
        <v>76</v>
      </c>
      <c r="O8098" t="s">
        <v>76</v>
      </c>
    </row>
    <row r="8099" spans="4:15" x14ac:dyDescent="0.25">
      <c r="D8099" s="1"/>
      <c r="J8099">
        <v>2007</v>
      </c>
      <c r="K8099">
        <v>319</v>
      </c>
      <c r="L8099" t="s">
        <v>76</v>
      </c>
      <c r="M8099" t="s">
        <v>76</v>
      </c>
      <c r="N8099" t="s">
        <v>76</v>
      </c>
      <c r="O8099" t="s">
        <v>76</v>
      </c>
    </row>
    <row r="8100" spans="4:15" x14ac:dyDescent="0.25">
      <c r="D8100" s="1"/>
      <c r="J8100">
        <v>2008</v>
      </c>
      <c r="K8100">
        <v>319</v>
      </c>
      <c r="L8100" t="s">
        <v>76</v>
      </c>
      <c r="M8100" t="s">
        <v>76</v>
      </c>
      <c r="N8100" t="s">
        <v>76</v>
      </c>
      <c r="O8100" t="s">
        <v>76</v>
      </c>
    </row>
    <row r="8101" spans="4:15" x14ac:dyDescent="0.25">
      <c r="D8101" s="1"/>
      <c r="J8101">
        <v>2009</v>
      </c>
      <c r="K8101">
        <v>319</v>
      </c>
      <c r="L8101" t="s">
        <v>76</v>
      </c>
      <c r="M8101" t="s">
        <v>76</v>
      </c>
      <c r="N8101" t="s">
        <v>76</v>
      </c>
      <c r="O8101" t="s">
        <v>76</v>
      </c>
    </row>
    <row r="8102" spans="4:15" x14ac:dyDescent="0.25">
      <c r="D8102" s="1"/>
      <c r="J8102">
        <v>2010</v>
      </c>
      <c r="K8102">
        <v>319</v>
      </c>
      <c r="L8102" t="s">
        <v>76</v>
      </c>
      <c r="M8102" t="s">
        <v>76</v>
      </c>
      <c r="N8102" t="s">
        <v>76</v>
      </c>
      <c r="O8102" t="s">
        <v>76</v>
      </c>
    </row>
    <row r="8103" spans="4:15" x14ac:dyDescent="0.25">
      <c r="D8103" s="1"/>
      <c r="J8103">
        <v>2011</v>
      </c>
      <c r="K8103">
        <v>319</v>
      </c>
      <c r="L8103" t="s">
        <v>76</v>
      </c>
      <c r="M8103" t="s">
        <v>76</v>
      </c>
      <c r="N8103" t="s">
        <v>76</v>
      </c>
      <c r="O8103" t="s">
        <v>76</v>
      </c>
    </row>
    <row r="8104" spans="4:15" x14ac:dyDescent="0.25">
      <c r="D8104" s="1"/>
      <c r="J8104">
        <v>2012</v>
      </c>
      <c r="K8104">
        <v>319</v>
      </c>
      <c r="L8104" t="s">
        <v>76</v>
      </c>
      <c r="M8104" t="s">
        <v>76</v>
      </c>
      <c r="N8104" t="s">
        <v>76</v>
      </c>
      <c r="O8104" t="s">
        <v>76</v>
      </c>
    </row>
    <row r="8105" spans="4:15" x14ac:dyDescent="0.25">
      <c r="D8105" s="1"/>
      <c r="J8105">
        <v>2013</v>
      </c>
      <c r="K8105">
        <v>319</v>
      </c>
      <c r="L8105" t="s">
        <v>76</v>
      </c>
      <c r="M8105" t="s">
        <v>76</v>
      </c>
      <c r="N8105" t="s">
        <v>76</v>
      </c>
      <c r="O8105" t="s">
        <v>76</v>
      </c>
    </row>
    <row r="8106" spans="4:15" x14ac:dyDescent="0.25">
      <c r="D8106" s="1"/>
      <c r="J8106">
        <v>2014</v>
      </c>
      <c r="K8106">
        <v>319</v>
      </c>
      <c r="L8106" t="s">
        <v>76</v>
      </c>
      <c r="M8106" t="s">
        <v>76</v>
      </c>
      <c r="N8106" t="s">
        <v>76</v>
      </c>
      <c r="O8106" t="s">
        <v>76</v>
      </c>
    </row>
    <row r="8107" spans="4:15" x14ac:dyDescent="0.25">
      <c r="D8107" s="1"/>
      <c r="J8107">
        <v>2015</v>
      </c>
      <c r="K8107">
        <v>319</v>
      </c>
      <c r="L8107" t="s">
        <v>76</v>
      </c>
      <c r="M8107" t="s">
        <v>76</v>
      </c>
      <c r="N8107" t="s">
        <v>76</v>
      </c>
      <c r="O8107" t="s">
        <v>76</v>
      </c>
    </row>
    <row r="8108" spans="4:15" x14ac:dyDescent="0.25">
      <c r="D8108" s="1"/>
      <c r="J8108">
        <v>2016</v>
      </c>
      <c r="K8108">
        <v>319</v>
      </c>
      <c r="L8108" t="s">
        <v>76</v>
      </c>
      <c r="M8108" t="s">
        <v>76</v>
      </c>
      <c r="N8108" t="s">
        <v>76</v>
      </c>
      <c r="O8108" t="s">
        <v>76</v>
      </c>
    </row>
    <row r="8109" spans="4:15" x14ac:dyDescent="0.25">
      <c r="D8109" s="1"/>
      <c r="J8109">
        <v>2017</v>
      </c>
      <c r="K8109">
        <v>319</v>
      </c>
      <c r="L8109" t="s">
        <v>76</v>
      </c>
      <c r="M8109" t="s">
        <v>76</v>
      </c>
      <c r="N8109" t="s">
        <v>76</v>
      </c>
      <c r="O8109" t="s">
        <v>76</v>
      </c>
    </row>
    <row r="8110" spans="4:15" x14ac:dyDescent="0.25">
      <c r="D8110" s="1"/>
      <c r="J8110">
        <v>2018</v>
      </c>
      <c r="K8110">
        <v>319</v>
      </c>
      <c r="L8110" t="s">
        <v>76</v>
      </c>
      <c r="M8110" t="s">
        <v>76</v>
      </c>
      <c r="N8110" t="s">
        <v>76</v>
      </c>
      <c r="O8110" t="s">
        <v>76</v>
      </c>
    </row>
    <row r="8111" spans="4:15" x14ac:dyDescent="0.25">
      <c r="D8111" s="1"/>
      <c r="J8111">
        <v>2019</v>
      </c>
      <c r="K8111">
        <v>319</v>
      </c>
      <c r="L8111" t="s">
        <v>76</v>
      </c>
      <c r="M8111" t="s">
        <v>76</v>
      </c>
      <c r="N8111" t="s">
        <v>76</v>
      </c>
      <c r="O8111" t="s">
        <v>76</v>
      </c>
    </row>
    <row r="8112" spans="4:15" x14ac:dyDescent="0.25">
      <c r="D8112" s="1"/>
      <c r="J8112">
        <v>2020</v>
      </c>
      <c r="K8112">
        <v>319</v>
      </c>
      <c r="L8112" t="s">
        <v>76</v>
      </c>
      <c r="M8112" t="s">
        <v>76</v>
      </c>
      <c r="N8112" t="s">
        <v>76</v>
      </c>
      <c r="O8112" t="s">
        <v>76</v>
      </c>
    </row>
    <row r="8113" spans="4:15" x14ac:dyDescent="0.25">
      <c r="D8113" s="1"/>
      <c r="J8113">
        <v>2021</v>
      </c>
      <c r="K8113">
        <v>319</v>
      </c>
      <c r="L8113" t="s">
        <v>76</v>
      </c>
      <c r="M8113" t="s">
        <v>76</v>
      </c>
      <c r="N8113" t="s">
        <v>76</v>
      </c>
      <c r="O8113" t="s">
        <v>76</v>
      </c>
    </row>
    <row r="8114" spans="4:15" x14ac:dyDescent="0.25">
      <c r="D8114" s="1"/>
      <c r="J8114">
        <v>1971</v>
      </c>
      <c r="K8114">
        <v>320</v>
      </c>
      <c r="L8114" t="s">
        <v>76</v>
      </c>
      <c r="M8114" t="s">
        <v>76</v>
      </c>
      <c r="N8114" t="s">
        <v>76</v>
      </c>
      <c r="O8114" t="s">
        <v>76</v>
      </c>
    </row>
    <row r="8115" spans="4:15" x14ac:dyDescent="0.25">
      <c r="D8115" s="1"/>
      <c r="J8115">
        <v>1972</v>
      </c>
      <c r="K8115">
        <v>320</v>
      </c>
      <c r="L8115" t="s">
        <v>76</v>
      </c>
      <c r="M8115" t="s">
        <v>76</v>
      </c>
      <c r="N8115" t="s">
        <v>76</v>
      </c>
      <c r="O8115" t="s">
        <v>76</v>
      </c>
    </row>
    <row r="8116" spans="4:15" x14ac:dyDescent="0.25">
      <c r="D8116" s="1"/>
      <c r="J8116">
        <v>1973</v>
      </c>
      <c r="K8116">
        <v>320</v>
      </c>
      <c r="L8116" t="s">
        <v>76</v>
      </c>
      <c r="M8116" t="s">
        <v>76</v>
      </c>
      <c r="N8116" t="s">
        <v>76</v>
      </c>
      <c r="O8116" t="s">
        <v>76</v>
      </c>
    </row>
    <row r="8117" spans="4:15" x14ac:dyDescent="0.25">
      <c r="D8117" s="1"/>
      <c r="J8117">
        <v>1974</v>
      </c>
      <c r="K8117">
        <v>320</v>
      </c>
      <c r="L8117" t="s">
        <v>76</v>
      </c>
      <c r="M8117" t="s">
        <v>76</v>
      </c>
      <c r="N8117" t="s">
        <v>76</v>
      </c>
      <c r="O8117" t="s">
        <v>76</v>
      </c>
    </row>
    <row r="8118" spans="4:15" x14ac:dyDescent="0.25">
      <c r="D8118" s="1"/>
      <c r="J8118">
        <v>1975</v>
      </c>
      <c r="K8118">
        <v>320</v>
      </c>
      <c r="L8118" t="s">
        <v>76</v>
      </c>
      <c r="M8118" t="s">
        <v>76</v>
      </c>
      <c r="N8118" t="s">
        <v>76</v>
      </c>
      <c r="O8118" t="s">
        <v>76</v>
      </c>
    </row>
    <row r="8119" spans="4:15" x14ac:dyDescent="0.25">
      <c r="D8119" s="1"/>
      <c r="J8119">
        <v>1976</v>
      </c>
      <c r="K8119">
        <v>320</v>
      </c>
      <c r="L8119" t="s">
        <v>76</v>
      </c>
      <c r="M8119" t="s">
        <v>76</v>
      </c>
      <c r="N8119" t="s">
        <v>76</v>
      </c>
      <c r="O8119" t="s">
        <v>76</v>
      </c>
    </row>
    <row r="8120" spans="4:15" x14ac:dyDescent="0.25">
      <c r="D8120" s="1"/>
      <c r="J8120">
        <v>1977</v>
      </c>
      <c r="K8120">
        <v>320</v>
      </c>
      <c r="L8120" t="s">
        <v>76</v>
      </c>
      <c r="M8120" t="s">
        <v>76</v>
      </c>
      <c r="N8120" t="s">
        <v>76</v>
      </c>
      <c r="O8120" t="s">
        <v>76</v>
      </c>
    </row>
    <row r="8121" spans="4:15" x14ac:dyDescent="0.25">
      <c r="D8121" s="1"/>
      <c r="J8121">
        <v>1978</v>
      </c>
      <c r="K8121">
        <v>320</v>
      </c>
      <c r="L8121" t="s">
        <v>76</v>
      </c>
      <c r="M8121" t="s">
        <v>76</v>
      </c>
      <c r="N8121" t="s">
        <v>76</v>
      </c>
      <c r="O8121" t="s">
        <v>76</v>
      </c>
    </row>
    <row r="8122" spans="4:15" x14ac:dyDescent="0.25">
      <c r="D8122" s="1"/>
      <c r="J8122">
        <v>1979</v>
      </c>
      <c r="K8122">
        <v>320</v>
      </c>
      <c r="L8122" t="s">
        <v>76</v>
      </c>
      <c r="M8122" t="s">
        <v>76</v>
      </c>
      <c r="N8122" t="s">
        <v>76</v>
      </c>
      <c r="O8122" t="s">
        <v>76</v>
      </c>
    </row>
    <row r="8123" spans="4:15" x14ac:dyDescent="0.25">
      <c r="D8123" s="1"/>
      <c r="J8123">
        <v>1980</v>
      </c>
      <c r="K8123">
        <v>320</v>
      </c>
      <c r="L8123" t="s">
        <v>76</v>
      </c>
      <c r="M8123" t="s">
        <v>76</v>
      </c>
      <c r="N8123" t="s">
        <v>76</v>
      </c>
      <c r="O8123" t="s">
        <v>76</v>
      </c>
    </row>
    <row r="8124" spans="4:15" x14ac:dyDescent="0.25">
      <c r="D8124" s="1"/>
      <c r="J8124">
        <v>1981</v>
      </c>
      <c r="K8124">
        <v>320</v>
      </c>
      <c r="L8124" t="s">
        <v>76</v>
      </c>
      <c r="M8124" t="s">
        <v>76</v>
      </c>
      <c r="N8124" t="s">
        <v>76</v>
      </c>
      <c r="O8124" t="s">
        <v>76</v>
      </c>
    </row>
    <row r="8125" spans="4:15" x14ac:dyDescent="0.25">
      <c r="D8125" s="1"/>
      <c r="J8125">
        <v>1982</v>
      </c>
      <c r="K8125">
        <v>320</v>
      </c>
      <c r="L8125" t="s">
        <v>76</v>
      </c>
      <c r="M8125" t="s">
        <v>76</v>
      </c>
      <c r="N8125" t="s">
        <v>76</v>
      </c>
      <c r="O8125" t="s">
        <v>76</v>
      </c>
    </row>
    <row r="8126" spans="4:15" x14ac:dyDescent="0.25">
      <c r="D8126" s="1"/>
      <c r="J8126">
        <v>1983</v>
      </c>
      <c r="K8126">
        <v>320</v>
      </c>
      <c r="L8126" t="s">
        <v>76</v>
      </c>
      <c r="M8126" t="s">
        <v>76</v>
      </c>
      <c r="N8126" t="s">
        <v>76</v>
      </c>
      <c r="O8126" t="s">
        <v>76</v>
      </c>
    </row>
    <row r="8127" spans="4:15" x14ac:dyDescent="0.25">
      <c r="D8127" s="1"/>
      <c r="J8127">
        <v>1984</v>
      </c>
      <c r="K8127">
        <v>320</v>
      </c>
      <c r="L8127" t="s">
        <v>76</v>
      </c>
      <c r="M8127" t="s">
        <v>76</v>
      </c>
      <c r="N8127" t="s">
        <v>76</v>
      </c>
      <c r="O8127" t="s">
        <v>76</v>
      </c>
    </row>
    <row r="8128" spans="4:15" x14ac:dyDescent="0.25">
      <c r="D8128" s="1"/>
      <c r="J8128">
        <v>1985</v>
      </c>
      <c r="K8128">
        <v>320</v>
      </c>
      <c r="L8128" t="s">
        <v>76</v>
      </c>
      <c r="M8128" t="s">
        <v>76</v>
      </c>
      <c r="N8128" t="s">
        <v>76</v>
      </c>
      <c r="O8128" t="s">
        <v>76</v>
      </c>
    </row>
    <row r="8129" spans="4:15" x14ac:dyDescent="0.25">
      <c r="D8129" s="1"/>
      <c r="J8129">
        <v>1986</v>
      </c>
      <c r="K8129">
        <v>320</v>
      </c>
      <c r="L8129" t="s">
        <v>76</v>
      </c>
      <c r="M8129" t="s">
        <v>76</v>
      </c>
      <c r="N8129" t="s">
        <v>76</v>
      </c>
      <c r="O8129" t="s">
        <v>76</v>
      </c>
    </row>
    <row r="8130" spans="4:15" x14ac:dyDescent="0.25">
      <c r="D8130" s="1"/>
      <c r="J8130">
        <v>1987</v>
      </c>
      <c r="K8130">
        <v>320</v>
      </c>
      <c r="L8130" s="1">
        <v>32097</v>
      </c>
      <c r="M8130">
        <v>0</v>
      </c>
      <c r="N8130">
        <v>1987</v>
      </c>
      <c r="O8130">
        <v>48855</v>
      </c>
    </row>
    <row r="8131" spans="4:15" x14ac:dyDescent="0.25">
      <c r="D8131" s="1"/>
      <c r="J8131">
        <v>1988</v>
      </c>
      <c r="K8131">
        <v>320</v>
      </c>
      <c r="L8131" t="s">
        <v>76</v>
      </c>
      <c r="M8131" t="s">
        <v>76</v>
      </c>
      <c r="N8131" t="s">
        <v>76</v>
      </c>
      <c r="O8131" t="s">
        <v>76</v>
      </c>
    </row>
    <row r="8132" spans="4:15" x14ac:dyDescent="0.25">
      <c r="D8132" s="1"/>
      <c r="J8132">
        <v>1989</v>
      </c>
      <c r="K8132">
        <v>320</v>
      </c>
      <c r="L8132" t="s">
        <v>76</v>
      </c>
      <c r="M8132" t="s">
        <v>76</v>
      </c>
      <c r="N8132" t="s">
        <v>76</v>
      </c>
      <c r="O8132" t="s">
        <v>76</v>
      </c>
    </row>
    <row r="8133" spans="4:15" x14ac:dyDescent="0.25">
      <c r="D8133" s="1"/>
      <c r="J8133">
        <v>1990</v>
      </c>
      <c r="K8133">
        <v>320</v>
      </c>
      <c r="L8133" t="s">
        <v>76</v>
      </c>
      <c r="M8133" t="s">
        <v>76</v>
      </c>
      <c r="N8133" t="s">
        <v>76</v>
      </c>
      <c r="O8133" t="s">
        <v>76</v>
      </c>
    </row>
    <row r="8134" spans="4:15" x14ac:dyDescent="0.25">
      <c r="D8134" s="1"/>
      <c r="J8134">
        <v>1991</v>
      </c>
      <c r="K8134">
        <v>320</v>
      </c>
      <c r="L8134" t="s">
        <v>76</v>
      </c>
      <c r="M8134" t="s">
        <v>76</v>
      </c>
      <c r="N8134" t="s">
        <v>76</v>
      </c>
      <c r="O8134" t="s">
        <v>76</v>
      </c>
    </row>
    <row r="8135" spans="4:15" x14ac:dyDescent="0.25">
      <c r="D8135" s="1"/>
      <c r="J8135">
        <v>1992</v>
      </c>
      <c r="K8135">
        <v>320</v>
      </c>
      <c r="L8135" t="s">
        <v>76</v>
      </c>
      <c r="M8135" t="s">
        <v>76</v>
      </c>
      <c r="N8135" t="s">
        <v>76</v>
      </c>
      <c r="O8135" t="s">
        <v>76</v>
      </c>
    </row>
    <row r="8136" spans="4:15" x14ac:dyDescent="0.25">
      <c r="D8136" s="1"/>
      <c r="J8136">
        <v>1993</v>
      </c>
      <c r="K8136">
        <v>320</v>
      </c>
      <c r="L8136" t="s">
        <v>76</v>
      </c>
      <c r="M8136" t="s">
        <v>76</v>
      </c>
      <c r="N8136" t="s">
        <v>76</v>
      </c>
      <c r="O8136" t="s">
        <v>76</v>
      </c>
    </row>
    <row r="8137" spans="4:15" x14ac:dyDescent="0.25">
      <c r="D8137" s="1"/>
      <c r="J8137">
        <v>1994</v>
      </c>
      <c r="K8137">
        <v>320</v>
      </c>
      <c r="L8137" t="s">
        <v>76</v>
      </c>
      <c r="M8137" t="s">
        <v>76</v>
      </c>
      <c r="N8137" t="s">
        <v>76</v>
      </c>
      <c r="O8137" t="s">
        <v>76</v>
      </c>
    </row>
    <row r="8138" spans="4:15" x14ac:dyDescent="0.25">
      <c r="D8138" s="1"/>
      <c r="J8138">
        <v>1995</v>
      </c>
      <c r="K8138">
        <v>320</v>
      </c>
      <c r="L8138" t="s">
        <v>76</v>
      </c>
      <c r="M8138" t="s">
        <v>76</v>
      </c>
      <c r="N8138" t="s">
        <v>76</v>
      </c>
      <c r="O8138" t="s">
        <v>76</v>
      </c>
    </row>
    <row r="8139" spans="4:15" x14ac:dyDescent="0.25">
      <c r="D8139" s="1"/>
      <c r="J8139">
        <v>1999</v>
      </c>
      <c r="K8139">
        <v>320</v>
      </c>
      <c r="L8139" t="s">
        <v>76</v>
      </c>
      <c r="M8139" t="s">
        <v>76</v>
      </c>
      <c r="N8139" t="s">
        <v>76</v>
      </c>
      <c r="O8139" t="s">
        <v>76</v>
      </c>
    </row>
    <row r="8140" spans="4:15" x14ac:dyDescent="0.25">
      <c r="D8140" s="1"/>
      <c r="J8140">
        <v>2000</v>
      </c>
      <c r="K8140">
        <v>320</v>
      </c>
      <c r="L8140" t="s">
        <v>76</v>
      </c>
      <c r="M8140" t="s">
        <v>76</v>
      </c>
      <c r="N8140" t="s">
        <v>76</v>
      </c>
      <c r="O8140" t="s">
        <v>76</v>
      </c>
    </row>
    <row r="8141" spans="4:15" x14ac:dyDescent="0.25">
      <c r="D8141" s="1"/>
      <c r="J8141">
        <v>2001</v>
      </c>
      <c r="K8141">
        <v>320</v>
      </c>
      <c r="L8141" t="s">
        <v>76</v>
      </c>
      <c r="M8141" t="s">
        <v>76</v>
      </c>
      <c r="N8141" t="s">
        <v>76</v>
      </c>
      <c r="O8141" t="s">
        <v>76</v>
      </c>
    </row>
    <row r="8142" spans="4:15" x14ac:dyDescent="0.25">
      <c r="D8142" s="1"/>
      <c r="J8142">
        <v>2002</v>
      </c>
      <c r="K8142">
        <v>320</v>
      </c>
      <c r="L8142" t="s">
        <v>76</v>
      </c>
      <c r="M8142" t="s">
        <v>76</v>
      </c>
      <c r="N8142" t="s">
        <v>76</v>
      </c>
      <c r="O8142" t="s">
        <v>76</v>
      </c>
    </row>
    <row r="8143" spans="4:15" x14ac:dyDescent="0.25">
      <c r="D8143" s="1"/>
      <c r="J8143">
        <v>2003</v>
      </c>
      <c r="K8143">
        <v>320</v>
      </c>
      <c r="L8143" t="s">
        <v>76</v>
      </c>
      <c r="M8143" t="s">
        <v>76</v>
      </c>
      <c r="N8143" t="s">
        <v>76</v>
      </c>
      <c r="O8143" t="s">
        <v>76</v>
      </c>
    </row>
    <row r="8144" spans="4:15" x14ac:dyDescent="0.25">
      <c r="D8144" s="1"/>
      <c r="J8144">
        <v>2004</v>
      </c>
      <c r="K8144">
        <v>320</v>
      </c>
      <c r="L8144" t="s">
        <v>76</v>
      </c>
      <c r="M8144" t="s">
        <v>76</v>
      </c>
      <c r="N8144" t="s">
        <v>76</v>
      </c>
      <c r="O8144" t="s">
        <v>76</v>
      </c>
    </row>
    <row r="8145" spans="4:15" x14ac:dyDescent="0.25">
      <c r="D8145" s="1"/>
      <c r="J8145">
        <v>2005</v>
      </c>
      <c r="K8145">
        <v>320</v>
      </c>
      <c r="L8145" t="s">
        <v>76</v>
      </c>
      <c r="M8145" t="s">
        <v>76</v>
      </c>
      <c r="N8145" t="s">
        <v>76</v>
      </c>
      <c r="O8145" t="s">
        <v>76</v>
      </c>
    </row>
    <row r="8146" spans="4:15" x14ac:dyDescent="0.25">
      <c r="D8146" s="1"/>
      <c r="J8146">
        <v>2006</v>
      </c>
      <c r="K8146">
        <v>320</v>
      </c>
      <c r="L8146" t="s">
        <v>76</v>
      </c>
      <c r="M8146" t="s">
        <v>76</v>
      </c>
      <c r="N8146" t="s">
        <v>76</v>
      </c>
      <c r="O8146" t="s">
        <v>76</v>
      </c>
    </row>
    <row r="8147" spans="4:15" x14ac:dyDescent="0.25">
      <c r="D8147" s="1"/>
      <c r="J8147">
        <v>2007</v>
      </c>
      <c r="K8147">
        <v>320</v>
      </c>
      <c r="L8147" t="s">
        <v>76</v>
      </c>
      <c r="M8147" t="s">
        <v>76</v>
      </c>
      <c r="N8147" t="s">
        <v>76</v>
      </c>
      <c r="O8147" t="s">
        <v>76</v>
      </c>
    </row>
    <row r="8148" spans="4:15" x14ac:dyDescent="0.25">
      <c r="D8148" s="1"/>
      <c r="J8148">
        <v>2008</v>
      </c>
      <c r="K8148">
        <v>320</v>
      </c>
      <c r="L8148" t="s">
        <v>76</v>
      </c>
      <c r="M8148" t="s">
        <v>76</v>
      </c>
      <c r="N8148" t="s">
        <v>76</v>
      </c>
      <c r="O8148" t="s">
        <v>76</v>
      </c>
    </row>
    <row r="8149" spans="4:15" x14ac:dyDescent="0.25">
      <c r="D8149" s="1"/>
      <c r="J8149">
        <v>2009</v>
      </c>
      <c r="K8149">
        <v>320</v>
      </c>
      <c r="L8149" t="s">
        <v>76</v>
      </c>
      <c r="M8149" t="s">
        <v>76</v>
      </c>
      <c r="N8149" t="s">
        <v>76</v>
      </c>
      <c r="O8149" t="s">
        <v>76</v>
      </c>
    </row>
    <row r="8150" spans="4:15" x14ac:dyDescent="0.25">
      <c r="D8150" s="1"/>
      <c r="J8150">
        <v>2010</v>
      </c>
      <c r="K8150">
        <v>320</v>
      </c>
      <c r="L8150" t="s">
        <v>76</v>
      </c>
      <c r="M8150" t="s">
        <v>76</v>
      </c>
      <c r="N8150" t="s">
        <v>76</v>
      </c>
      <c r="O8150" t="s">
        <v>76</v>
      </c>
    </row>
    <row r="8151" spans="4:15" x14ac:dyDescent="0.25">
      <c r="D8151" s="1"/>
      <c r="J8151">
        <v>2011</v>
      </c>
      <c r="K8151">
        <v>320</v>
      </c>
      <c r="L8151" t="s">
        <v>76</v>
      </c>
      <c r="M8151" t="s">
        <v>76</v>
      </c>
      <c r="N8151" t="s">
        <v>76</v>
      </c>
      <c r="O8151" t="s">
        <v>76</v>
      </c>
    </row>
    <row r="8152" spans="4:15" x14ac:dyDescent="0.25">
      <c r="D8152" s="1"/>
      <c r="J8152">
        <v>2012</v>
      </c>
      <c r="K8152">
        <v>320</v>
      </c>
      <c r="L8152" t="s">
        <v>76</v>
      </c>
      <c r="M8152" t="s">
        <v>76</v>
      </c>
      <c r="N8152" t="s">
        <v>76</v>
      </c>
      <c r="O8152" t="s">
        <v>76</v>
      </c>
    </row>
    <row r="8153" spans="4:15" x14ac:dyDescent="0.25">
      <c r="D8153" s="1"/>
      <c r="J8153">
        <v>2013</v>
      </c>
      <c r="K8153">
        <v>320</v>
      </c>
      <c r="L8153" t="s">
        <v>76</v>
      </c>
      <c r="M8153" t="s">
        <v>76</v>
      </c>
      <c r="N8153" t="s">
        <v>76</v>
      </c>
      <c r="O8153" t="s">
        <v>76</v>
      </c>
    </row>
    <row r="8154" spans="4:15" x14ac:dyDescent="0.25">
      <c r="D8154" s="1"/>
      <c r="J8154">
        <v>2014</v>
      </c>
      <c r="K8154">
        <v>320</v>
      </c>
      <c r="L8154" t="s">
        <v>76</v>
      </c>
      <c r="M8154" t="s">
        <v>76</v>
      </c>
      <c r="N8154" t="s">
        <v>76</v>
      </c>
      <c r="O8154" t="s">
        <v>76</v>
      </c>
    </row>
    <row r="8155" spans="4:15" x14ac:dyDescent="0.25">
      <c r="D8155" s="1"/>
      <c r="J8155">
        <v>2015</v>
      </c>
      <c r="K8155">
        <v>320</v>
      </c>
      <c r="L8155" t="s">
        <v>76</v>
      </c>
      <c r="M8155" t="s">
        <v>76</v>
      </c>
      <c r="N8155" t="s">
        <v>76</v>
      </c>
      <c r="O8155" t="s">
        <v>76</v>
      </c>
    </row>
    <row r="8156" spans="4:15" x14ac:dyDescent="0.25">
      <c r="D8156" s="1"/>
      <c r="J8156">
        <v>2016</v>
      </c>
      <c r="K8156">
        <v>320</v>
      </c>
      <c r="L8156" t="s">
        <v>76</v>
      </c>
      <c r="M8156" t="s">
        <v>76</v>
      </c>
      <c r="N8156" t="s">
        <v>76</v>
      </c>
      <c r="O8156" t="s">
        <v>76</v>
      </c>
    </row>
    <row r="8157" spans="4:15" x14ac:dyDescent="0.25">
      <c r="D8157" s="1"/>
      <c r="J8157">
        <v>2017</v>
      </c>
      <c r="K8157">
        <v>320</v>
      </c>
      <c r="L8157" t="s">
        <v>76</v>
      </c>
      <c r="M8157" t="s">
        <v>76</v>
      </c>
      <c r="N8157" t="s">
        <v>76</v>
      </c>
      <c r="O8157" t="s">
        <v>76</v>
      </c>
    </row>
    <row r="8158" spans="4:15" x14ac:dyDescent="0.25">
      <c r="D8158" s="1"/>
      <c r="J8158">
        <v>2018</v>
      </c>
      <c r="K8158">
        <v>320</v>
      </c>
      <c r="L8158" t="s">
        <v>76</v>
      </c>
      <c r="M8158" t="s">
        <v>76</v>
      </c>
      <c r="N8158" t="s">
        <v>76</v>
      </c>
      <c r="O8158" t="s">
        <v>76</v>
      </c>
    </row>
    <row r="8159" spans="4:15" x14ac:dyDescent="0.25">
      <c r="D8159" s="1"/>
      <c r="J8159">
        <v>2019</v>
      </c>
      <c r="K8159">
        <v>320</v>
      </c>
      <c r="L8159" t="s">
        <v>76</v>
      </c>
      <c r="M8159" t="s">
        <v>76</v>
      </c>
      <c r="N8159" t="s">
        <v>76</v>
      </c>
      <c r="O8159" t="s">
        <v>76</v>
      </c>
    </row>
    <row r="8160" spans="4:15" x14ac:dyDescent="0.25">
      <c r="D8160" s="1"/>
      <c r="J8160">
        <v>2020</v>
      </c>
      <c r="K8160">
        <v>320</v>
      </c>
      <c r="L8160" t="s">
        <v>76</v>
      </c>
      <c r="M8160" t="s">
        <v>76</v>
      </c>
      <c r="N8160" t="s">
        <v>76</v>
      </c>
      <c r="O8160" t="s">
        <v>76</v>
      </c>
    </row>
    <row r="8161" spans="4:15" x14ac:dyDescent="0.25">
      <c r="D8161" s="1"/>
      <c r="J8161">
        <v>2021</v>
      </c>
      <c r="K8161">
        <v>320</v>
      </c>
      <c r="L8161" t="s">
        <v>76</v>
      </c>
      <c r="M8161" t="s">
        <v>76</v>
      </c>
      <c r="N8161" t="s">
        <v>76</v>
      </c>
      <c r="O8161" t="s">
        <v>76</v>
      </c>
    </row>
    <row r="8162" spans="4:15" x14ac:dyDescent="0.25">
      <c r="D8162" s="1"/>
      <c r="J8162">
        <v>1971</v>
      </c>
      <c r="K8162">
        <v>321</v>
      </c>
      <c r="L8162" t="s">
        <v>76</v>
      </c>
      <c r="M8162" t="s">
        <v>76</v>
      </c>
      <c r="N8162" t="s">
        <v>76</v>
      </c>
      <c r="O8162" t="s">
        <v>76</v>
      </c>
    </row>
    <row r="8163" spans="4:15" x14ac:dyDescent="0.25">
      <c r="D8163" s="1"/>
      <c r="J8163">
        <v>1972</v>
      </c>
      <c r="K8163">
        <v>321</v>
      </c>
      <c r="L8163" t="s">
        <v>76</v>
      </c>
      <c r="M8163" t="s">
        <v>76</v>
      </c>
      <c r="N8163" t="s">
        <v>76</v>
      </c>
      <c r="O8163" t="s">
        <v>76</v>
      </c>
    </row>
    <row r="8164" spans="4:15" x14ac:dyDescent="0.25">
      <c r="D8164" s="1"/>
      <c r="J8164">
        <v>1973</v>
      </c>
      <c r="K8164">
        <v>321</v>
      </c>
      <c r="L8164" t="s">
        <v>76</v>
      </c>
      <c r="M8164" t="s">
        <v>76</v>
      </c>
      <c r="N8164" t="s">
        <v>76</v>
      </c>
      <c r="O8164" t="s">
        <v>76</v>
      </c>
    </row>
    <row r="8165" spans="4:15" x14ac:dyDescent="0.25">
      <c r="D8165" s="1"/>
      <c r="J8165">
        <v>1974</v>
      </c>
      <c r="K8165">
        <v>321</v>
      </c>
      <c r="L8165" t="s">
        <v>76</v>
      </c>
      <c r="M8165" t="s">
        <v>76</v>
      </c>
      <c r="N8165" t="s">
        <v>76</v>
      </c>
      <c r="O8165" t="s">
        <v>76</v>
      </c>
    </row>
    <row r="8166" spans="4:15" x14ac:dyDescent="0.25">
      <c r="D8166" s="1"/>
      <c r="J8166">
        <v>1975</v>
      </c>
      <c r="K8166">
        <v>321</v>
      </c>
      <c r="L8166" t="s">
        <v>76</v>
      </c>
      <c r="M8166" t="s">
        <v>76</v>
      </c>
      <c r="N8166" t="s">
        <v>76</v>
      </c>
      <c r="O8166" t="s">
        <v>76</v>
      </c>
    </row>
    <row r="8167" spans="4:15" x14ac:dyDescent="0.25">
      <c r="D8167" s="1"/>
      <c r="J8167">
        <v>1976</v>
      </c>
      <c r="K8167">
        <v>321</v>
      </c>
      <c r="L8167" t="s">
        <v>76</v>
      </c>
      <c r="M8167" t="s">
        <v>76</v>
      </c>
      <c r="N8167" t="s">
        <v>76</v>
      </c>
      <c r="O8167" t="s">
        <v>76</v>
      </c>
    </row>
    <row r="8168" spans="4:15" x14ac:dyDescent="0.25">
      <c r="D8168" s="1"/>
      <c r="J8168">
        <v>1977</v>
      </c>
      <c r="K8168">
        <v>321</v>
      </c>
      <c r="L8168" t="s">
        <v>76</v>
      </c>
      <c r="M8168" t="s">
        <v>76</v>
      </c>
      <c r="N8168" t="s">
        <v>76</v>
      </c>
      <c r="O8168" t="s">
        <v>76</v>
      </c>
    </row>
    <row r="8169" spans="4:15" x14ac:dyDescent="0.25">
      <c r="D8169" s="1"/>
      <c r="J8169">
        <v>1978</v>
      </c>
      <c r="K8169">
        <v>321</v>
      </c>
      <c r="L8169" t="s">
        <v>76</v>
      </c>
      <c r="M8169" t="s">
        <v>76</v>
      </c>
      <c r="N8169" t="s">
        <v>76</v>
      </c>
      <c r="O8169" t="s">
        <v>76</v>
      </c>
    </row>
    <row r="8170" spans="4:15" x14ac:dyDescent="0.25">
      <c r="D8170" s="1"/>
      <c r="J8170">
        <v>1979</v>
      </c>
      <c r="K8170">
        <v>321</v>
      </c>
      <c r="L8170" t="s">
        <v>76</v>
      </c>
      <c r="M8170" t="s">
        <v>76</v>
      </c>
      <c r="N8170" t="s">
        <v>76</v>
      </c>
      <c r="O8170" t="s">
        <v>76</v>
      </c>
    </row>
    <row r="8171" spans="4:15" x14ac:dyDescent="0.25">
      <c r="D8171" s="1"/>
      <c r="J8171">
        <v>1980</v>
      </c>
      <c r="K8171">
        <v>321</v>
      </c>
      <c r="L8171" t="s">
        <v>76</v>
      </c>
      <c r="M8171" t="s">
        <v>76</v>
      </c>
      <c r="N8171" t="s">
        <v>76</v>
      </c>
      <c r="O8171" t="s">
        <v>76</v>
      </c>
    </row>
    <row r="8172" spans="4:15" x14ac:dyDescent="0.25">
      <c r="D8172" s="1"/>
      <c r="J8172">
        <v>1981</v>
      </c>
      <c r="K8172">
        <v>321</v>
      </c>
      <c r="L8172" t="s">
        <v>76</v>
      </c>
      <c r="M8172" t="s">
        <v>76</v>
      </c>
      <c r="N8172" t="s">
        <v>76</v>
      </c>
      <c r="O8172" t="s">
        <v>76</v>
      </c>
    </row>
    <row r="8173" spans="4:15" x14ac:dyDescent="0.25">
      <c r="D8173" s="1"/>
      <c r="J8173">
        <v>1982</v>
      </c>
      <c r="K8173">
        <v>321</v>
      </c>
      <c r="L8173" t="s">
        <v>76</v>
      </c>
      <c r="M8173" t="s">
        <v>76</v>
      </c>
      <c r="N8173" t="s">
        <v>76</v>
      </c>
      <c r="O8173" t="s">
        <v>76</v>
      </c>
    </row>
    <row r="8174" spans="4:15" x14ac:dyDescent="0.25">
      <c r="D8174" s="1"/>
      <c r="J8174">
        <v>1983</v>
      </c>
      <c r="K8174">
        <v>321</v>
      </c>
      <c r="L8174" t="s">
        <v>76</v>
      </c>
      <c r="M8174" t="s">
        <v>76</v>
      </c>
      <c r="N8174" t="s">
        <v>76</v>
      </c>
      <c r="O8174" t="s">
        <v>76</v>
      </c>
    </row>
    <row r="8175" spans="4:15" x14ac:dyDescent="0.25">
      <c r="D8175" s="1"/>
      <c r="J8175">
        <v>1984</v>
      </c>
      <c r="K8175">
        <v>321</v>
      </c>
      <c r="L8175" t="s">
        <v>76</v>
      </c>
      <c r="M8175" t="s">
        <v>76</v>
      </c>
      <c r="N8175" t="s">
        <v>76</v>
      </c>
      <c r="O8175" t="s">
        <v>76</v>
      </c>
    </row>
    <row r="8176" spans="4:15" x14ac:dyDescent="0.25">
      <c r="D8176" s="1"/>
      <c r="J8176">
        <v>1985</v>
      </c>
      <c r="K8176">
        <v>321</v>
      </c>
      <c r="L8176" t="s">
        <v>76</v>
      </c>
      <c r="M8176" t="s">
        <v>76</v>
      </c>
      <c r="N8176" t="s">
        <v>76</v>
      </c>
      <c r="O8176" t="s">
        <v>76</v>
      </c>
    </row>
    <row r="8177" spans="4:15" x14ac:dyDescent="0.25">
      <c r="D8177" s="1"/>
      <c r="J8177">
        <v>1986</v>
      </c>
      <c r="K8177">
        <v>321</v>
      </c>
      <c r="L8177" t="s">
        <v>76</v>
      </c>
      <c r="M8177" t="s">
        <v>76</v>
      </c>
      <c r="N8177" t="s">
        <v>76</v>
      </c>
      <c r="O8177" t="s">
        <v>76</v>
      </c>
    </row>
    <row r="8178" spans="4:15" x14ac:dyDescent="0.25">
      <c r="D8178" s="1"/>
      <c r="J8178">
        <v>1987</v>
      </c>
      <c r="K8178">
        <v>321</v>
      </c>
      <c r="L8178" s="1">
        <v>32098</v>
      </c>
      <c r="M8178">
        <v>2</v>
      </c>
      <c r="N8178">
        <v>1987</v>
      </c>
      <c r="O8178">
        <v>48857</v>
      </c>
    </row>
    <row r="8179" spans="4:15" x14ac:dyDescent="0.25">
      <c r="D8179" s="1"/>
      <c r="J8179">
        <v>1988</v>
      </c>
      <c r="K8179">
        <v>321</v>
      </c>
      <c r="L8179" t="s">
        <v>76</v>
      </c>
      <c r="M8179" t="s">
        <v>76</v>
      </c>
      <c r="N8179" t="s">
        <v>76</v>
      </c>
      <c r="O8179" t="s">
        <v>76</v>
      </c>
    </row>
    <row r="8180" spans="4:15" x14ac:dyDescent="0.25">
      <c r="D8180" s="1"/>
      <c r="J8180">
        <v>1989</v>
      </c>
      <c r="K8180">
        <v>321</v>
      </c>
      <c r="L8180" t="s">
        <v>76</v>
      </c>
      <c r="M8180" t="s">
        <v>76</v>
      </c>
      <c r="N8180" t="s">
        <v>76</v>
      </c>
      <c r="O8180" t="s">
        <v>76</v>
      </c>
    </row>
    <row r="8181" spans="4:15" x14ac:dyDescent="0.25">
      <c r="D8181" s="1"/>
      <c r="J8181">
        <v>1990</v>
      </c>
      <c r="K8181">
        <v>321</v>
      </c>
      <c r="L8181" t="s">
        <v>76</v>
      </c>
      <c r="M8181" t="s">
        <v>76</v>
      </c>
      <c r="N8181" t="s">
        <v>76</v>
      </c>
      <c r="O8181" t="s">
        <v>76</v>
      </c>
    </row>
    <row r="8182" spans="4:15" x14ac:dyDescent="0.25">
      <c r="D8182" s="1"/>
      <c r="J8182">
        <v>1991</v>
      </c>
      <c r="K8182">
        <v>321</v>
      </c>
      <c r="L8182" t="s">
        <v>76</v>
      </c>
      <c r="M8182" t="s">
        <v>76</v>
      </c>
      <c r="N8182" t="s">
        <v>76</v>
      </c>
      <c r="O8182" t="s">
        <v>76</v>
      </c>
    </row>
    <row r="8183" spans="4:15" x14ac:dyDescent="0.25">
      <c r="D8183" s="1"/>
      <c r="J8183">
        <v>1992</v>
      </c>
      <c r="K8183">
        <v>321</v>
      </c>
      <c r="L8183" t="s">
        <v>76</v>
      </c>
      <c r="M8183" t="s">
        <v>76</v>
      </c>
      <c r="N8183" t="s">
        <v>76</v>
      </c>
      <c r="O8183" t="s">
        <v>76</v>
      </c>
    </row>
    <row r="8184" spans="4:15" x14ac:dyDescent="0.25">
      <c r="D8184" s="1"/>
      <c r="J8184">
        <v>1993</v>
      </c>
      <c r="K8184">
        <v>321</v>
      </c>
      <c r="L8184" t="s">
        <v>76</v>
      </c>
      <c r="M8184" t="s">
        <v>76</v>
      </c>
      <c r="N8184" t="s">
        <v>76</v>
      </c>
      <c r="O8184" t="s">
        <v>76</v>
      </c>
    </row>
    <row r="8185" spans="4:15" x14ac:dyDescent="0.25">
      <c r="D8185" s="1"/>
      <c r="J8185">
        <v>1994</v>
      </c>
      <c r="K8185">
        <v>321</v>
      </c>
      <c r="L8185" t="s">
        <v>76</v>
      </c>
      <c r="M8185" t="s">
        <v>76</v>
      </c>
      <c r="N8185" t="s">
        <v>76</v>
      </c>
      <c r="O8185" t="s">
        <v>76</v>
      </c>
    </row>
    <row r="8186" spans="4:15" x14ac:dyDescent="0.25">
      <c r="D8186" s="1"/>
      <c r="J8186">
        <v>1995</v>
      </c>
      <c r="K8186">
        <v>321</v>
      </c>
      <c r="L8186" t="s">
        <v>76</v>
      </c>
      <c r="M8186" t="s">
        <v>76</v>
      </c>
      <c r="N8186" t="s">
        <v>76</v>
      </c>
      <c r="O8186" t="s">
        <v>76</v>
      </c>
    </row>
    <row r="8187" spans="4:15" x14ac:dyDescent="0.25">
      <c r="D8187" s="1"/>
      <c r="J8187">
        <v>1999</v>
      </c>
      <c r="K8187">
        <v>321</v>
      </c>
      <c r="L8187" t="s">
        <v>76</v>
      </c>
      <c r="M8187" t="s">
        <v>76</v>
      </c>
      <c r="N8187" t="s">
        <v>76</v>
      </c>
      <c r="O8187" t="s">
        <v>76</v>
      </c>
    </row>
    <row r="8188" spans="4:15" x14ac:dyDescent="0.25">
      <c r="D8188" s="1"/>
      <c r="J8188">
        <v>2000</v>
      </c>
      <c r="K8188">
        <v>321</v>
      </c>
      <c r="L8188" t="s">
        <v>76</v>
      </c>
      <c r="M8188" t="s">
        <v>76</v>
      </c>
      <c r="N8188" t="s">
        <v>76</v>
      </c>
      <c r="O8188" t="s">
        <v>76</v>
      </c>
    </row>
    <row r="8189" spans="4:15" x14ac:dyDescent="0.25">
      <c r="D8189" s="1"/>
      <c r="J8189">
        <v>2001</v>
      </c>
      <c r="K8189">
        <v>321</v>
      </c>
      <c r="L8189" t="s">
        <v>76</v>
      </c>
      <c r="M8189" t="s">
        <v>76</v>
      </c>
      <c r="N8189" t="s">
        <v>76</v>
      </c>
      <c r="O8189" t="s">
        <v>76</v>
      </c>
    </row>
    <row r="8190" spans="4:15" x14ac:dyDescent="0.25">
      <c r="D8190" s="1"/>
      <c r="J8190">
        <v>2002</v>
      </c>
      <c r="K8190">
        <v>321</v>
      </c>
      <c r="L8190" t="s">
        <v>76</v>
      </c>
      <c r="M8190" t="s">
        <v>76</v>
      </c>
      <c r="N8190" t="s">
        <v>76</v>
      </c>
      <c r="O8190" t="s">
        <v>76</v>
      </c>
    </row>
    <row r="8191" spans="4:15" x14ac:dyDescent="0.25">
      <c r="D8191" s="1"/>
      <c r="J8191">
        <v>2003</v>
      </c>
      <c r="K8191">
        <v>321</v>
      </c>
      <c r="L8191" t="s">
        <v>76</v>
      </c>
      <c r="M8191" t="s">
        <v>76</v>
      </c>
      <c r="N8191" t="s">
        <v>76</v>
      </c>
      <c r="O8191" t="s">
        <v>76</v>
      </c>
    </row>
    <row r="8192" spans="4:15" x14ac:dyDescent="0.25">
      <c r="D8192" s="1"/>
      <c r="J8192">
        <v>2004</v>
      </c>
      <c r="K8192">
        <v>321</v>
      </c>
      <c r="L8192" t="s">
        <v>76</v>
      </c>
      <c r="M8192" t="s">
        <v>76</v>
      </c>
      <c r="N8192" t="s">
        <v>76</v>
      </c>
      <c r="O8192" t="s">
        <v>76</v>
      </c>
    </row>
    <row r="8193" spans="4:15" x14ac:dyDescent="0.25">
      <c r="D8193" s="1"/>
      <c r="J8193">
        <v>2005</v>
      </c>
      <c r="K8193">
        <v>321</v>
      </c>
      <c r="L8193" t="s">
        <v>76</v>
      </c>
      <c r="M8193" t="s">
        <v>76</v>
      </c>
      <c r="N8193" t="s">
        <v>76</v>
      </c>
      <c r="O8193" t="s">
        <v>76</v>
      </c>
    </row>
    <row r="8194" spans="4:15" x14ac:dyDescent="0.25">
      <c r="D8194" s="1"/>
      <c r="J8194">
        <v>2006</v>
      </c>
      <c r="K8194">
        <v>321</v>
      </c>
      <c r="L8194" t="s">
        <v>76</v>
      </c>
      <c r="M8194" t="s">
        <v>76</v>
      </c>
      <c r="N8194" t="s">
        <v>76</v>
      </c>
      <c r="O8194" t="s">
        <v>76</v>
      </c>
    </row>
    <row r="8195" spans="4:15" x14ac:dyDescent="0.25">
      <c r="D8195" s="1"/>
      <c r="J8195">
        <v>2007</v>
      </c>
      <c r="K8195">
        <v>321</v>
      </c>
      <c r="L8195" t="s">
        <v>76</v>
      </c>
      <c r="M8195" t="s">
        <v>76</v>
      </c>
      <c r="N8195" t="s">
        <v>76</v>
      </c>
      <c r="O8195" t="s">
        <v>76</v>
      </c>
    </row>
    <row r="8196" spans="4:15" x14ac:dyDescent="0.25">
      <c r="D8196" s="1"/>
      <c r="J8196">
        <v>2008</v>
      </c>
      <c r="K8196">
        <v>321</v>
      </c>
      <c r="L8196" t="s">
        <v>76</v>
      </c>
      <c r="M8196" t="s">
        <v>76</v>
      </c>
      <c r="N8196" t="s">
        <v>76</v>
      </c>
      <c r="O8196" t="s">
        <v>76</v>
      </c>
    </row>
    <row r="8197" spans="4:15" x14ac:dyDescent="0.25">
      <c r="D8197" s="1"/>
      <c r="J8197">
        <v>2009</v>
      </c>
      <c r="K8197">
        <v>321</v>
      </c>
      <c r="L8197" t="s">
        <v>76</v>
      </c>
      <c r="M8197" t="s">
        <v>76</v>
      </c>
      <c r="N8197" t="s">
        <v>76</v>
      </c>
      <c r="O8197" t="s">
        <v>76</v>
      </c>
    </row>
    <row r="8198" spans="4:15" x14ac:dyDescent="0.25">
      <c r="D8198" s="1"/>
      <c r="J8198">
        <v>2010</v>
      </c>
      <c r="K8198">
        <v>321</v>
      </c>
      <c r="L8198" t="s">
        <v>76</v>
      </c>
      <c r="M8198" t="s">
        <v>76</v>
      </c>
      <c r="N8198" t="s">
        <v>76</v>
      </c>
      <c r="O8198" t="s">
        <v>76</v>
      </c>
    </row>
    <row r="8199" spans="4:15" x14ac:dyDescent="0.25">
      <c r="D8199" s="1"/>
      <c r="J8199">
        <v>2011</v>
      </c>
      <c r="K8199">
        <v>321</v>
      </c>
      <c r="L8199" t="s">
        <v>76</v>
      </c>
      <c r="M8199" t="s">
        <v>76</v>
      </c>
      <c r="N8199" t="s">
        <v>76</v>
      </c>
      <c r="O8199" t="s">
        <v>76</v>
      </c>
    </row>
    <row r="8200" spans="4:15" x14ac:dyDescent="0.25">
      <c r="D8200" s="1"/>
      <c r="J8200">
        <v>2012</v>
      </c>
      <c r="K8200">
        <v>321</v>
      </c>
      <c r="L8200" t="s">
        <v>76</v>
      </c>
      <c r="M8200" t="s">
        <v>76</v>
      </c>
      <c r="N8200" t="s">
        <v>76</v>
      </c>
      <c r="O8200" t="s">
        <v>76</v>
      </c>
    </row>
    <row r="8201" spans="4:15" x14ac:dyDescent="0.25">
      <c r="D8201" s="1"/>
      <c r="J8201">
        <v>2013</v>
      </c>
      <c r="K8201">
        <v>321</v>
      </c>
      <c r="L8201" t="s">
        <v>76</v>
      </c>
      <c r="M8201" t="s">
        <v>76</v>
      </c>
      <c r="N8201" t="s">
        <v>76</v>
      </c>
      <c r="O8201" t="s">
        <v>76</v>
      </c>
    </row>
    <row r="8202" spans="4:15" x14ac:dyDescent="0.25">
      <c r="D8202" s="1"/>
      <c r="J8202">
        <v>2014</v>
      </c>
      <c r="K8202">
        <v>321</v>
      </c>
      <c r="L8202" t="s">
        <v>76</v>
      </c>
      <c r="M8202" t="s">
        <v>76</v>
      </c>
      <c r="N8202" t="s">
        <v>76</v>
      </c>
      <c r="O8202" t="s">
        <v>76</v>
      </c>
    </row>
    <row r="8203" spans="4:15" x14ac:dyDescent="0.25">
      <c r="D8203" s="1"/>
      <c r="J8203">
        <v>2015</v>
      </c>
      <c r="K8203">
        <v>321</v>
      </c>
      <c r="L8203" t="s">
        <v>76</v>
      </c>
      <c r="M8203" t="s">
        <v>76</v>
      </c>
      <c r="N8203" t="s">
        <v>76</v>
      </c>
      <c r="O8203" t="s">
        <v>76</v>
      </c>
    </row>
    <row r="8204" spans="4:15" x14ac:dyDescent="0.25">
      <c r="D8204" s="1"/>
      <c r="J8204">
        <v>2016</v>
      </c>
      <c r="K8204">
        <v>321</v>
      </c>
      <c r="L8204" t="s">
        <v>76</v>
      </c>
      <c r="M8204" t="s">
        <v>76</v>
      </c>
      <c r="N8204" t="s">
        <v>76</v>
      </c>
      <c r="O8204" t="s">
        <v>76</v>
      </c>
    </row>
    <row r="8205" spans="4:15" x14ac:dyDescent="0.25">
      <c r="D8205" s="1"/>
      <c r="J8205">
        <v>2017</v>
      </c>
      <c r="K8205">
        <v>321</v>
      </c>
      <c r="L8205" t="s">
        <v>76</v>
      </c>
      <c r="M8205" t="s">
        <v>76</v>
      </c>
      <c r="N8205" t="s">
        <v>76</v>
      </c>
      <c r="O8205" t="s">
        <v>76</v>
      </c>
    </row>
    <row r="8206" spans="4:15" x14ac:dyDescent="0.25">
      <c r="D8206" s="1"/>
      <c r="J8206">
        <v>2018</v>
      </c>
      <c r="K8206">
        <v>321</v>
      </c>
      <c r="L8206" t="s">
        <v>76</v>
      </c>
      <c r="M8206" t="s">
        <v>76</v>
      </c>
      <c r="N8206" t="s">
        <v>76</v>
      </c>
      <c r="O8206" t="s">
        <v>76</v>
      </c>
    </row>
    <row r="8207" spans="4:15" x14ac:dyDescent="0.25">
      <c r="D8207" s="1"/>
      <c r="J8207">
        <v>2019</v>
      </c>
      <c r="K8207">
        <v>321</v>
      </c>
      <c r="L8207" t="s">
        <v>76</v>
      </c>
      <c r="M8207" t="s">
        <v>76</v>
      </c>
      <c r="N8207" t="s">
        <v>76</v>
      </c>
      <c r="O8207" t="s">
        <v>76</v>
      </c>
    </row>
    <row r="8208" spans="4:15" x14ac:dyDescent="0.25">
      <c r="D8208" s="1"/>
      <c r="J8208">
        <v>2020</v>
      </c>
      <c r="K8208">
        <v>321</v>
      </c>
      <c r="L8208" t="s">
        <v>76</v>
      </c>
      <c r="M8208" t="s">
        <v>76</v>
      </c>
      <c r="N8208" t="s">
        <v>76</v>
      </c>
      <c r="O8208" t="s">
        <v>76</v>
      </c>
    </row>
    <row r="8209" spans="4:15" x14ac:dyDescent="0.25">
      <c r="D8209" s="1"/>
      <c r="J8209">
        <v>2021</v>
      </c>
      <c r="K8209">
        <v>321</v>
      </c>
      <c r="L8209" t="s">
        <v>76</v>
      </c>
      <c r="M8209" t="s">
        <v>76</v>
      </c>
      <c r="N8209" t="s">
        <v>76</v>
      </c>
      <c r="O8209" t="s">
        <v>76</v>
      </c>
    </row>
    <row r="8210" spans="4:15" x14ac:dyDescent="0.25">
      <c r="D8210" s="1"/>
      <c r="J8210">
        <v>1971</v>
      </c>
      <c r="K8210">
        <v>322</v>
      </c>
      <c r="L8210" t="s">
        <v>76</v>
      </c>
      <c r="M8210" t="s">
        <v>76</v>
      </c>
      <c r="N8210" t="s">
        <v>76</v>
      </c>
      <c r="O8210" t="s">
        <v>76</v>
      </c>
    </row>
    <row r="8211" spans="4:15" x14ac:dyDescent="0.25">
      <c r="D8211" s="1"/>
      <c r="J8211">
        <v>1972</v>
      </c>
      <c r="K8211">
        <v>322</v>
      </c>
      <c r="L8211" t="s">
        <v>76</v>
      </c>
      <c r="M8211" t="s">
        <v>76</v>
      </c>
      <c r="N8211" t="s">
        <v>76</v>
      </c>
      <c r="O8211" t="s">
        <v>76</v>
      </c>
    </row>
    <row r="8212" spans="4:15" x14ac:dyDescent="0.25">
      <c r="D8212" s="1"/>
      <c r="J8212">
        <v>1973</v>
      </c>
      <c r="K8212">
        <v>322</v>
      </c>
      <c r="L8212" t="s">
        <v>76</v>
      </c>
      <c r="M8212" t="s">
        <v>76</v>
      </c>
      <c r="N8212" t="s">
        <v>76</v>
      </c>
      <c r="O8212" t="s">
        <v>76</v>
      </c>
    </row>
    <row r="8213" spans="4:15" x14ac:dyDescent="0.25">
      <c r="D8213" s="1"/>
      <c r="J8213">
        <v>1974</v>
      </c>
      <c r="K8213">
        <v>322</v>
      </c>
      <c r="L8213" t="s">
        <v>76</v>
      </c>
      <c r="M8213" t="s">
        <v>76</v>
      </c>
      <c r="N8213" t="s">
        <v>76</v>
      </c>
      <c r="O8213" t="s">
        <v>76</v>
      </c>
    </row>
    <row r="8214" spans="4:15" x14ac:dyDescent="0.25">
      <c r="D8214" s="1"/>
      <c r="J8214">
        <v>1975</v>
      </c>
      <c r="K8214">
        <v>322</v>
      </c>
      <c r="L8214" t="s">
        <v>76</v>
      </c>
      <c r="M8214" t="s">
        <v>76</v>
      </c>
      <c r="N8214" t="s">
        <v>76</v>
      </c>
      <c r="O8214" t="s">
        <v>76</v>
      </c>
    </row>
    <row r="8215" spans="4:15" x14ac:dyDescent="0.25">
      <c r="D8215" s="1"/>
      <c r="J8215">
        <v>1976</v>
      </c>
      <c r="K8215">
        <v>322</v>
      </c>
      <c r="L8215" t="s">
        <v>76</v>
      </c>
      <c r="M8215" t="s">
        <v>76</v>
      </c>
      <c r="N8215" t="s">
        <v>76</v>
      </c>
      <c r="O8215" t="s">
        <v>76</v>
      </c>
    </row>
    <row r="8216" spans="4:15" x14ac:dyDescent="0.25">
      <c r="D8216" s="1"/>
      <c r="J8216">
        <v>1977</v>
      </c>
      <c r="K8216">
        <v>322</v>
      </c>
      <c r="L8216" t="s">
        <v>76</v>
      </c>
      <c r="M8216" t="s">
        <v>76</v>
      </c>
      <c r="N8216" t="s">
        <v>76</v>
      </c>
      <c r="O8216" t="s">
        <v>76</v>
      </c>
    </row>
    <row r="8217" spans="4:15" x14ac:dyDescent="0.25">
      <c r="D8217" s="1"/>
      <c r="J8217">
        <v>1978</v>
      </c>
      <c r="K8217">
        <v>322</v>
      </c>
      <c r="L8217" t="s">
        <v>76</v>
      </c>
      <c r="M8217" t="s">
        <v>76</v>
      </c>
      <c r="N8217" t="s">
        <v>76</v>
      </c>
      <c r="O8217" t="s">
        <v>76</v>
      </c>
    </row>
    <row r="8218" spans="4:15" x14ac:dyDescent="0.25">
      <c r="D8218" s="1"/>
      <c r="J8218">
        <v>1979</v>
      </c>
      <c r="K8218">
        <v>322</v>
      </c>
      <c r="L8218" t="s">
        <v>76</v>
      </c>
      <c r="M8218" t="s">
        <v>76</v>
      </c>
      <c r="N8218" t="s">
        <v>76</v>
      </c>
      <c r="O8218" t="s">
        <v>76</v>
      </c>
    </row>
    <row r="8219" spans="4:15" x14ac:dyDescent="0.25">
      <c r="D8219" s="1"/>
      <c r="J8219">
        <v>1980</v>
      </c>
      <c r="K8219">
        <v>322</v>
      </c>
      <c r="L8219" t="s">
        <v>76</v>
      </c>
      <c r="M8219" t="s">
        <v>76</v>
      </c>
      <c r="N8219" t="s">
        <v>76</v>
      </c>
      <c r="O8219" t="s">
        <v>76</v>
      </c>
    </row>
    <row r="8220" spans="4:15" x14ac:dyDescent="0.25">
      <c r="D8220" s="1"/>
      <c r="J8220">
        <v>1981</v>
      </c>
      <c r="K8220">
        <v>322</v>
      </c>
      <c r="L8220" t="s">
        <v>76</v>
      </c>
      <c r="M8220" t="s">
        <v>76</v>
      </c>
      <c r="N8220" t="s">
        <v>76</v>
      </c>
      <c r="O8220" t="s">
        <v>76</v>
      </c>
    </row>
    <row r="8221" spans="4:15" x14ac:dyDescent="0.25">
      <c r="D8221" s="1"/>
      <c r="J8221">
        <v>1982</v>
      </c>
      <c r="K8221">
        <v>322</v>
      </c>
      <c r="L8221" t="s">
        <v>76</v>
      </c>
      <c r="M8221" t="s">
        <v>76</v>
      </c>
      <c r="N8221" t="s">
        <v>76</v>
      </c>
      <c r="O8221" t="s">
        <v>76</v>
      </c>
    </row>
    <row r="8222" spans="4:15" x14ac:dyDescent="0.25">
      <c r="D8222" s="1"/>
      <c r="J8222">
        <v>1983</v>
      </c>
      <c r="K8222">
        <v>322</v>
      </c>
      <c r="L8222" t="s">
        <v>76</v>
      </c>
      <c r="M8222" t="s">
        <v>76</v>
      </c>
      <c r="N8222" t="s">
        <v>76</v>
      </c>
      <c r="O8222" t="s">
        <v>76</v>
      </c>
    </row>
    <row r="8223" spans="4:15" x14ac:dyDescent="0.25">
      <c r="D8223" s="1"/>
      <c r="J8223">
        <v>1984</v>
      </c>
      <c r="K8223">
        <v>322</v>
      </c>
      <c r="L8223" t="s">
        <v>76</v>
      </c>
      <c r="M8223" t="s">
        <v>76</v>
      </c>
      <c r="N8223" t="s">
        <v>76</v>
      </c>
      <c r="O8223" t="s">
        <v>76</v>
      </c>
    </row>
    <row r="8224" spans="4:15" x14ac:dyDescent="0.25">
      <c r="D8224" s="1"/>
      <c r="J8224">
        <v>1985</v>
      </c>
      <c r="K8224">
        <v>322</v>
      </c>
      <c r="L8224" t="s">
        <v>76</v>
      </c>
      <c r="M8224" t="s">
        <v>76</v>
      </c>
      <c r="N8224" t="s">
        <v>76</v>
      </c>
      <c r="O8224" t="s">
        <v>76</v>
      </c>
    </row>
    <row r="8225" spans="4:15" x14ac:dyDescent="0.25">
      <c r="D8225" s="1"/>
      <c r="J8225">
        <v>1986</v>
      </c>
      <c r="K8225">
        <v>322</v>
      </c>
      <c r="L8225" t="s">
        <v>76</v>
      </c>
      <c r="M8225" t="s">
        <v>76</v>
      </c>
      <c r="N8225" t="s">
        <v>76</v>
      </c>
      <c r="O8225" t="s">
        <v>76</v>
      </c>
    </row>
    <row r="8226" spans="4:15" x14ac:dyDescent="0.25">
      <c r="D8226" s="1"/>
      <c r="J8226">
        <v>1987</v>
      </c>
      <c r="K8226">
        <v>322</v>
      </c>
      <c r="L8226" s="1">
        <v>32099</v>
      </c>
      <c r="M8226">
        <v>2</v>
      </c>
      <c r="N8226">
        <v>1987</v>
      </c>
      <c r="O8226">
        <v>48859</v>
      </c>
    </row>
    <row r="8227" spans="4:15" x14ac:dyDescent="0.25">
      <c r="D8227" s="1"/>
      <c r="J8227">
        <v>1988</v>
      </c>
      <c r="K8227">
        <v>322</v>
      </c>
      <c r="L8227" t="s">
        <v>76</v>
      </c>
      <c r="M8227" t="s">
        <v>76</v>
      </c>
      <c r="N8227" t="s">
        <v>76</v>
      </c>
      <c r="O8227" t="s">
        <v>76</v>
      </c>
    </row>
    <row r="8228" spans="4:15" x14ac:dyDescent="0.25">
      <c r="D8228" s="1"/>
      <c r="J8228">
        <v>1989</v>
      </c>
      <c r="K8228">
        <v>322</v>
      </c>
      <c r="L8228" t="s">
        <v>76</v>
      </c>
      <c r="M8228" t="s">
        <v>76</v>
      </c>
      <c r="N8228" t="s">
        <v>76</v>
      </c>
      <c r="O8228" t="s">
        <v>76</v>
      </c>
    </row>
    <row r="8229" spans="4:15" x14ac:dyDescent="0.25">
      <c r="D8229" s="1"/>
      <c r="J8229">
        <v>1990</v>
      </c>
      <c r="K8229">
        <v>322</v>
      </c>
      <c r="L8229" t="s">
        <v>76</v>
      </c>
      <c r="M8229" t="s">
        <v>76</v>
      </c>
      <c r="N8229" t="s">
        <v>76</v>
      </c>
      <c r="O8229" t="s">
        <v>76</v>
      </c>
    </row>
    <row r="8230" spans="4:15" x14ac:dyDescent="0.25">
      <c r="D8230" s="1"/>
      <c r="J8230">
        <v>1991</v>
      </c>
      <c r="K8230">
        <v>322</v>
      </c>
      <c r="L8230" t="s">
        <v>76</v>
      </c>
      <c r="M8230" t="s">
        <v>76</v>
      </c>
      <c r="N8230" t="s">
        <v>76</v>
      </c>
      <c r="O8230" t="s">
        <v>76</v>
      </c>
    </row>
    <row r="8231" spans="4:15" x14ac:dyDescent="0.25">
      <c r="D8231" s="1"/>
      <c r="J8231">
        <v>1992</v>
      </c>
      <c r="K8231">
        <v>322</v>
      </c>
      <c r="L8231" t="s">
        <v>76</v>
      </c>
      <c r="M8231" t="s">
        <v>76</v>
      </c>
      <c r="N8231" t="s">
        <v>76</v>
      </c>
      <c r="O8231" t="s">
        <v>76</v>
      </c>
    </row>
    <row r="8232" spans="4:15" x14ac:dyDescent="0.25">
      <c r="D8232" s="1"/>
      <c r="J8232">
        <v>1993</v>
      </c>
      <c r="K8232">
        <v>322</v>
      </c>
      <c r="L8232" t="s">
        <v>76</v>
      </c>
      <c r="M8232" t="s">
        <v>76</v>
      </c>
      <c r="N8232" t="s">
        <v>76</v>
      </c>
      <c r="O8232" t="s">
        <v>76</v>
      </c>
    </row>
    <row r="8233" spans="4:15" x14ac:dyDescent="0.25">
      <c r="D8233" s="1"/>
      <c r="J8233">
        <v>1994</v>
      </c>
      <c r="K8233">
        <v>322</v>
      </c>
      <c r="L8233" t="s">
        <v>76</v>
      </c>
      <c r="M8233" t="s">
        <v>76</v>
      </c>
      <c r="N8233" t="s">
        <v>76</v>
      </c>
      <c r="O8233" t="s">
        <v>76</v>
      </c>
    </row>
    <row r="8234" spans="4:15" x14ac:dyDescent="0.25">
      <c r="D8234" s="1"/>
      <c r="J8234">
        <v>1995</v>
      </c>
      <c r="K8234">
        <v>322</v>
      </c>
      <c r="L8234" t="s">
        <v>76</v>
      </c>
      <c r="M8234" t="s">
        <v>76</v>
      </c>
      <c r="N8234" t="s">
        <v>76</v>
      </c>
      <c r="O8234" t="s">
        <v>76</v>
      </c>
    </row>
    <row r="8235" spans="4:15" x14ac:dyDescent="0.25">
      <c r="D8235" s="1"/>
      <c r="J8235">
        <v>1999</v>
      </c>
      <c r="K8235">
        <v>322</v>
      </c>
      <c r="L8235" t="s">
        <v>76</v>
      </c>
      <c r="M8235" t="s">
        <v>76</v>
      </c>
      <c r="N8235" t="s">
        <v>76</v>
      </c>
      <c r="O8235" t="s">
        <v>76</v>
      </c>
    </row>
    <row r="8236" spans="4:15" x14ac:dyDescent="0.25">
      <c r="D8236" s="1"/>
      <c r="J8236">
        <v>2000</v>
      </c>
      <c r="K8236">
        <v>322</v>
      </c>
      <c r="L8236" t="s">
        <v>76</v>
      </c>
      <c r="M8236" t="s">
        <v>76</v>
      </c>
      <c r="N8236" t="s">
        <v>76</v>
      </c>
      <c r="O8236" t="s">
        <v>76</v>
      </c>
    </row>
    <row r="8237" spans="4:15" x14ac:dyDescent="0.25">
      <c r="D8237" s="1"/>
      <c r="J8237">
        <v>2001</v>
      </c>
      <c r="K8237">
        <v>322</v>
      </c>
      <c r="L8237" t="s">
        <v>76</v>
      </c>
      <c r="M8237" t="s">
        <v>76</v>
      </c>
      <c r="N8237" t="s">
        <v>76</v>
      </c>
      <c r="O8237" t="s">
        <v>76</v>
      </c>
    </row>
    <row r="8238" spans="4:15" x14ac:dyDescent="0.25">
      <c r="D8238" s="1"/>
      <c r="J8238">
        <v>2002</v>
      </c>
      <c r="K8238">
        <v>322</v>
      </c>
      <c r="L8238" t="s">
        <v>76</v>
      </c>
      <c r="M8238" t="s">
        <v>76</v>
      </c>
      <c r="N8238" t="s">
        <v>76</v>
      </c>
      <c r="O8238" t="s">
        <v>76</v>
      </c>
    </row>
    <row r="8239" spans="4:15" x14ac:dyDescent="0.25">
      <c r="D8239" s="1"/>
      <c r="J8239">
        <v>2003</v>
      </c>
      <c r="K8239">
        <v>322</v>
      </c>
      <c r="L8239" t="s">
        <v>76</v>
      </c>
      <c r="M8239" t="s">
        <v>76</v>
      </c>
      <c r="N8239" t="s">
        <v>76</v>
      </c>
      <c r="O8239" t="s">
        <v>76</v>
      </c>
    </row>
    <row r="8240" spans="4:15" x14ac:dyDescent="0.25">
      <c r="D8240" s="1"/>
      <c r="J8240">
        <v>2004</v>
      </c>
      <c r="K8240">
        <v>322</v>
      </c>
      <c r="L8240" t="s">
        <v>76</v>
      </c>
      <c r="M8240" t="s">
        <v>76</v>
      </c>
      <c r="N8240" t="s">
        <v>76</v>
      </c>
      <c r="O8240" t="s">
        <v>76</v>
      </c>
    </row>
    <row r="8241" spans="4:15" x14ac:dyDescent="0.25">
      <c r="D8241" s="1"/>
      <c r="J8241">
        <v>2005</v>
      </c>
      <c r="K8241">
        <v>322</v>
      </c>
      <c r="L8241" t="s">
        <v>76</v>
      </c>
      <c r="M8241" t="s">
        <v>76</v>
      </c>
      <c r="N8241" t="s">
        <v>76</v>
      </c>
      <c r="O8241" t="s">
        <v>76</v>
      </c>
    </row>
    <row r="8242" spans="4:15" x14ac:dyDescent="0.25">
      <c r="D8242" s="1"/>
      <c r="J8242">
        <v>2006</v>
      </c>
      <c r="K8242">
        <v>322</v>
      </c>
      <c r="L8242" t="s">
        <v>76</v>
      </c>
      <c r="M8242" t="s">
        <v>76</v>
      </c>
      <c r="N8242" t="s">
        <v>76</v>
      </c>
      <c r="O8242" t="s">
        <v>76</v>
      </c>
    </row>
    <row r="8243" spans="4:15" x14ac:dyDescent="0.25">
      <c r="D8243" s="1"/>
      <c r="J8243">
        <v>2007</v>
      </c>
      <c r="K8243">
        <v>322</v>
      </c>
      <c r="L8243" t="s">
        <v>76</v>
      </c>
      <c r="M8243" t="s">
        <v>76</v>
      </c>
      <c r="N8243" t="s">
        <v>76</v>
      </c>
      <c r="O8243" t="s">
        <v>76</v>
      </c>
    </row>
    <row r="8244" spans="4:15" x14ac:dyDescent="0.25">
      <c r="D8244" s="1"/>
      <c r="J8244">
        <v>2008</v>
      </c>
      <c r="K8244">
        <v>322</v>
      </c>
      <c r="L8244" t="s">
        <v>76</v>
      </c>
      <c r="M8244" t="s">
        <v>76</v>
      </c>
      <c r="N8244" t="s">
        <v>76</v>
      </c>
      <c r="O8244" t="s">
        <v>76</v>
      </c>
    </row>
    <row r="8245" spans="4:15" x14ac:dyDescent="0.25">
      <c r="D8245" s="1"/>
      <c r="J8245">
        <v>2009</v>
      </c>
      <c r="K8245">
        <v>322</v>
      </c>
      <c r="L8245" t="s">
        <v>76</v>
      </c>
      <c r="M8245" t="s">
        <v>76</v>
      </c>
      <c r="N8245" t="s">
        <v>76</v>
      </c>
      <c r="O8245" t="s">
        <v>76</v>
      </c>
    </row>
    <row r="8246" spans="4:15" x14ac:dyDescent="0.25">
      <c r="D8246" s="1"/>
      <c r="J8246">
        <v>2010</v>
      </c>
      <c r="K8246">
        <v>322</v>
      </c>
      <c r="L8246" t="s">
        <v>76</v>
      </c>
      <c r="M8246" t="s">
        <v>76</v>
      </c>
      <c r="N8246" t="s">
        <v>76</v>
      </c>
      <c r="O8246" t="s">
        <v>76</v>
      </c>
    </row>
    <row r="8247" spans="4:15" x14ac:dyDescent="0.25">
      <c r="D8247" s="1"/>
      <c r="J8247">
        <v>2011</v>
      </c>
      <c r="K8247">
        <v>322</v>
      </c>
      <c r="L8247" t="s">
        <v>76</v>
      </c>
      <c r="M8247" t="s">
        <v>76</v>
      </c>
      <c r="N8247" t="s">
        <v>76</v>
      </c>
      <c r="O8247" t="s">
        <v>76</v>
      </c>
    </row>
    <row r="8248" spans="4:15" x14ac:dyDescent="0.25">
      <c r="D8248" s="1"/>
      <c r="J8248">
        <v>2012</v>
      </c>
      <c r="K8248">
        <v>322</v>
      </c>
      <c r="L8248" t="s">
        <v>76</v>
      </c>
      <c r="M8248" t="s">
        <v>76</v>
      </c>
      <c r="N8248" t="s">
        <v>76</v>
      </c>
      <c r="O8248" t="s">
        <v>76</v>
      </c>
    </row>
    <row r="8249" spans="4:15" x14ac:dyDescent="0.25">
      <c r="D8249" s="1"/>
      <c r="J8249">
        <v>2013</v>
      </c>
      <c r="K8249">
        <v>322</v>
      </c>
      <c r="L8249" t="s">
        <v>76</v>
      </c>
      <c r="M8249" t="s">
        <v>76</v>
      </c>
      <c r="N8249" t="s">
        <v>76</v>
      </c>
      <c r="O8249" t="s">
        <v>76</v>
      </c>
    </row>
    <row r="8250" spans="4:15" x14ac:dyDescent="0.25">
      <c r="D8250" s="1"/>
      <c r="J8250">
        <v>2014</v>
      </c>
      <c r="K8250">
        <v>322</v>
      </c>
      <c r="L8250" t="s">
        <v>76</v>
      </c>
      <c r="M8250" t="s">
        <v>76</v>
      </c>
      <c r="N8250" t="s">
        <v>76</v>
      </c>
      <c r="O8250" t="s">
        <v>76</v>
      </c>
    </row>
    <row r="8251" spans="4:15" x14ac:dyDescent="0.25">
      <c r="D8251" s="1"/>
      <c r="J8251">
        <v>2015</v>
      </c>
      <c r="K8251">
        <v>322</v>
      </c>
      <c r="L8251" t="s">
        <v>76</v>
      </c>
      <c r="M8251" t="s">
        <v>76</v>
      </c>
      <c r="N8251" t="s">
        <v>76</v>
      </c>
      <c r="O8251" t="s">
        <v>76</v>
      </c>
    </row>
    <row r="8252" spans="4:15" x14ac:dyDescent="0.25">
      <c r="D8252" s="1"/>
      <c r="J8252">
        <v>2016</v>
      </c>
      <c r="K8252">
        <v>322</v>
      </c>
      <c r="L8252" t="s">
        <v>76</v>
      </c>
      <c r="M8252" t="s">
        <v>76</v>
      </c>
      <c r="N8252" t="s">
        <v>76</v>
      </c>
      <c r="O8252" t="s">
        <v>76</v>
      </c>
    </row>
    <row r="8253" spans="4:15" x14ac:dyDescent="0.25">
      <c r="D8253" s="1"/>
      <c r="J8253">
        <v>2017</v>
      </c>
      <c r="K8253">
        <v>322</v>
      </c>
      <c r="L8253" t="s">
        <v>76</v>
      </c>
      <c r="M8253" t="s">
        <v>76</v>
      </c>
      <c r="N8253" t="s">
        <v>76</v>
      </c>
      <c r="O8253" t="s">
        <v>76</v>
      </c>
    </row>
    <row r="8254" spans="4:15" x14ac:dyDescent="0.25">
      <c r="D8254" s="1"/>
      <c r="J8254">
        <v>2018</v>
      </c>
      <c r="K8254">
        <v>322</v>
      </c>
      <c r="L8254" t="s">
        <v>76</v>
      </c>
      <c r="M8254" t="s">
        <v>76</v>
      </c>
      <c r="N8254" t="s">
        <v>76</v>
      </c>
      <c r="O8254" t="s">
        <v>76</v>
      </c>
    </row>
    <row r="8255" spans="4:15" x14ac:dyDescent="0.25">
      <c r="D8255" s="1"/>
      <c r="J8255">
        <v>2019</v>
      </c>
      <c r="K8255">
        <v>322</v>
      </c>
      <c r="L8255" t="s">
        <v>76</v>
      </c>
      <c r="M8255" t="s">
        <v>76</v>
      </c>
      <c r="N8255" t="s">
        <v>76</v>
      </c>
      <c r="O8255" t="s">
        <v>76</v>
      </c>
    </row>
    <row r="8256" spans="4:15" x14ac:dyDescent="0.25">
      <c r="D8256" s="1"/>
      <c r="J8256">
        <v>2020</v>
      </c>
      <c r="K8256">
        <v>322</v>
      </c>
      <c r="L8256" t="s">
        <v>76</v>
      </c>
      <c r="M8256" t="s">
        <v>76</v>
      </c>
      <c r="N8256" t="s">
        <v>76</v>
      </c>
      <c r="O8256" t="s">
        <v>76</v>
      </c>
    </row>
    <row r="8257" spans="4:15" x14ac:dyDescent="0.25">
      <c r="D8257" s="1"/>
      <c r="J8257">
        <v>2021</v>
      </c>
      <c r="K8257">
        <v>322</v>
      </c>
      <c r="L8257" t="s">
        <v>76</v>
      </c>
      <c r="M8257" t="s">
        <v>76</v>
      </c>
      <c r="N8257" t="s">
        <v>76</v>
      </c>
      <c r="O8257" t="s">
        <v>76</v>
      </c>
    </row>
    <row r="8258" spans="4:15" x14ac:dyDescent="0.25">
      <c r="D8258" s="1"/>
      <c r="J8258">
        <v>1971</v>
      </c>
      <c r="K8258">
        <v>323</v>
      </c>
      <c r="L8258" t="s">
        <v>76</v>
      </c>
      <c r="M8258" t="s">
        <v>76</v>
      </c>
      <c r="N8258" t="s">
        <v>76</v>
      </c>
      <c r="O8258" t="s">
        <v>76</v>
      </c>
    </row>
    <row r="8259" spans="4:15" x14ac:dyDescent="0.25">
      <c r="D8259" s="1"/>
      <c r="J8259">
        <v>1972</v>
      </c>
      <c r="K8259">
        <v>323</v>
      </c>
      <c r="L8259" t="s">
        <v>76</v>
      </c>
      <c r="M8259" t="s">
        <v>76</v>
      </c>
      <c r="N8259" t="s">
        <v>76</v>
      </c>
      <c r="O8259" t="s">
        <v>76</v>
      </c>
    </row>
    <row r="8260" spans="4:15" x14ac:dyDescent="0.25">
      <c r="D8260" s="1"/>
      <c r="J8260">
        <v>1973</v>
      </c>
      <c r="K8260">
        <v>323</v>
      </c>
      <c r="L8260" t="s">
        <v>76</v>
      </c>
      <c r="M8260" t="s">
        <v>76</v>
      </c>
      <c r="N8260" t="s">
        <v>76</v>
      </c>
      <c r="O8260" t="s">
        <v>76</v>
      </c>
    </row>
    <row r="8261" spans="4:15" x14ac:dyDescent="0.25">
      <c r="D8261" s="1"/>
      <c r="J8261">
        <v>1974</v>
      </c>
      <c r="K8261">
        <v>323</v>
      </c>
      <c r="L8261" t="s">
        <v>76</v>
      </c>
      <c r="M8261" t="s">
        <v>76</v>
      </c>
      <c r="N8261" t="s">
        <v>76</v>
      </c>
      <c r="O8261" t="s">
        <v>76</v>
      </c>
    </row>
    <row r="8262" spans="4:15" x14ac:dyDescent="0.25">
      <c r="D8262" s="1"/>
      <c r="J8262">
        <v>1975</v>
      </c>
      <c r="K8262">
        <v>323</v>
      </c>
      <c r="L8262" t="s">
        <v>76</v>
      </c>
      <c r="M8262" t="s">
        <v>76</v>
      </c>
      <c r="N8262" t="s">
        <v>76</v>
      </c>
      <c r="O8262" t="s">
        <v>76</v>
      </c>
    </row>
    <row r="8263" spans="4:15" x14ac:dyDescent="0.25">
      <c r="D8263" s="1"/>
      <c r="J8263">
        <v>1976</v>
      </c>
      <c r="K8263">
        <v>323</v>
      </c>
      <c r="L8263" t="s">
        <v>76</v>
      </c>
      <c r="M8263" t="s">
        <v>76</v>
      </c>
      <c r="N8263" t="s">
        <v>76</v>
      </c>
      <c r="O8263" t="s">
        <v>76</v>
      </c>
    </row>
    <row r="8264" spans="4:15" x14ac:dyDescent="0.25">
      <c r="D8264" s="1"/>
      <c r="J8264">
        <v>1977</v>
      </c>
      <c r="K8264">
        <v>323</v>
      </c>
      <c r="L8264" t="s">
        <v>76</v>
      </c>
      <c r="M8264" t="s">
        <v>76</v>
      </c>
      <c r="N8264" t="s">
        <v>76</v>
      </c>
      <c r="O8264" t="s">
        <v>76</v>
      </c>
    </row>
    <row r="8265" spans="4:15" x14ac:dyDescent="0.25">
      <c r="D8265" s="1"/>
      <c r="J8265">
        <v>1978</v>
      </c>
      <c r="K8265">
        <v>323</v>
      </c>
      <c r="L8265" t="s">
        <v>76</v>
      </c>
      <c r="M8265" t="s">
        <v>76</v>
      </c>
      <c r="N8265" t="s">
        <v>76</v>
      </c>
      <c r="O8265" t="s">
        <v>76</v>
      </c>
    </row>
    <row r="8266" spans="4:15" x14ac:dyDescent="0.25">
      <c r="D8266" s="1"/>
      <c r="J8266">
        <v>1979</v>
      </c>
      <c r="K8266">
        <v>323</v>
      </c>
      <c r="L8266" t="s">
        <v>76</v>
      </c>
      <c r="M8266" t="s">
        <v>76</v>
      </c>
      <c r="N8266" t="s">
        <v>76</v>
      </c>
      <c r="O8266" t="s">
        <v>76</v>
      </c>
    </row>
    <row r="8267" spans="4:15" x14ac:dyDescent="0.25">
      <c r="D8267" s="1"/>
      <c r="J8267">
        <v>1980</v>
      </c>
      <c r="K8267">
        <v>323</v>
      </c>
      <c r="L8267" t="s">
        <v>76</v>
      </c>
      <c r="M8267" t="s">
        <v>76</v>
      </c>
      <c r="N8267" t="s">
        <v>76</v>
      </c>
      <c r="O8267" t="s">
        <v>76</v>
      </c>
    </row>
    <row r="8268" spans="4:15" x14ac:dyDescent="0.25">
      <c r="D8268" s="1"/>
      <c r="J8268">
        <v>1981</v>
      </c>
      <c r="K8268">
        <v>323</v>
      </c>
      <c r="L8268" t="s">
        <v>76</v>
      </c>
      <c r="M8268" t="s">
        <v>76</v>
      </c>
      <c r="N8268" t="s">
        <v>76</v>
      </c>
      <c r="O8268" t="s">
        <v>76</v>
      </c>
    </row>
    <row r="8269" spans="4:15" x14ac:dyDescent="0.25">
      <c r="D8269" s="1"/>
      <c r="J8269">
        <v>1982</v>
      </c>
      <c r="K8269">
        <v>323</v>
      </c>
      <c r="L8269" t="s">
        <v>76</v>
      </c>
      <c r="M8269" t="s">
        <v>76</v>
      </c>
      <c r="N8269" t="s">
        <v>76</v>
      </c>
      <c r="O8269" t="s">
        <v>76</v>
      </c>
    </row>
    <row r="8270" spans="4:15" x14ac:dyDescent="0.25">
      <c r="D8270" s="1"/>
      <c r="J8270">
        <v>1983</v>
      </c>
      <c r="K8270">
        <v>323</v>
      </c>
      <c r="L8270" t="s">
        <v>76</v>
      </c>
      <c r="M8270" t="s">
        <v>76</v>
      </c>
      <c r="N8270" t="s">
        <v>76</v>
      </c>
      <c r="O8270" t="s">
        <v>76</v>
      </c>
    </row>
    <row r="8271" spans="4:15" x14ac:dyDescent="0.25">
      <c r="D8271" s="1"/>
      <c r="J8271">
        <v>1984</v>
      </c>
      <c r="K8271">
        <v>323</v>
      </c>
      <c r="L8271" t="s">
        <v>76</v>
      </c>
      <c r="M8271" t="s">
        <v>76</v>
      </c>
      <c r="N8271" t="s">
        <v>76</v>
      </c>
      <c r="O8271" t="s">
        <v>76</v>
      </c>
    </row>
    <row r="8272" spans="4:15" x14ac:dyDescent="0.25">
      <c r="D8272" s="1"/>
      <c r="J8272">
        <v>1985</v>
      </c>
      <c r="K8272">
        <v>323</v>
      </c>
      <c r="L8272" t="s">
        <v>76</v>
      </c>
      <c r="M8272" t="s">
        <v>76</v>
      </c>
      <c r="N8272" t="s">
        <v>76</v>
      </c>
      <c r="O8272" t="s">
        <v>76</v>
      </c>
    </row>
    <row r="8273" spans="4:15" x14ac:dyDescent="0.25">
      <c r="D8273" s="1"/>
      <c r="J8273">
        <v>1986</v>
      </c>
      <c r="K8273">
        <v>323</v>
      </c>
      <c r="L8273" t="s">
        <v>76</v>
      </c>
      <c r="M8273" t="s">
        <v>76</v>
      </c>
      <c r="N8273" t="s">
        <v>76</v>
      </c>
      <c r="O8273" t="s">
        <v>76</v>
      </c>
    </row>
    <row r="8274" spans="4:15" x14ac:dyDescent="0.25">
      <c r="D8274" s="1"/>
      <c r="J8274">
        <v>1987</v>
      </c>
      <c r="K8274">
        <v>323</v>
      </c>
      <c r="L8274" s="1">
        <v>32100</v>
      </c>
      <c r="M8274">
        <v>0</v>
      </c>
      <c r="N8274">
        <v>1987</v>
      </c>
      <c r="O8274">
        <v>48859</v>
      </c>
    </row>
    <row r="8275" spans="4:15" x14ac:dyDescent="0.25">
      <c r="D8275" s="1"/>
      <c r="J8275">
        <v>1988</v>
      </c>
      <c r="K8275">
        <v>323</v>
      </c>
      <c r="L8275" t="s">
        <v>76</v>
      </c>
      <c r="M8275" t="s">
        <v>76</v>
      </c>
      <c r="N8275" t="s">
        <v>76</v>
      </c>
      <c r="O8275" t="s">
        <v>76</v>
      </c>
    </row>
    <row r="8276" spans="4:15" x14ac:dyDescent="0.25">
      <c r="D8276" s="1"/>
      <c r="J8276">
        <v>1989</v>
      </c>
      <c r="K8276">
        <v>323</v>
      </c>
      <c r="L8276" t="s">
        <v>76</v>
      </c>
      <c r="M8276" t="s">
        <v>76</v>
      </c>
      <c r="N8276" t="s">
        <v>76</v>
      </c>
      <c r="O8276" t="s">
        <v>76</v>
      </c>
    </row>
    <row r="8277" spans="4:15" x14ac:dyDescent="0.25">
      <c r="D8277" s="1"/>
      <c r="J8277">
        <v>1990</v>
      </c>
      <c r="K8277">
        <v>323</v>
      </c>
      <c r="L8277" t="s">
        <v>76</v>
      </c>
      <c r="M8277" t="s">
        <v>76</v>
      </c>
      <c r="N8277" t="s">
        <v>76</v>
      </c>
      <c r="O8277" t="s">
        <v>76</v>
      </c>
    </row>
    <row r="8278" spans="4:15" x14ac:dyDescent="0.25">
      <c r="D8278" s="1"/>
      <c r="J8278">
        <v>1991</v>
      </c>
      <c r="K8278">
        <v>323</v>
      </c>
      <c r="L8278" t="s">
        <v>76</v>
      </c>
      <c r="M8278" t="s">
        <v>76</v>
      </c>
      <c r="N8278" t="s">
        <v>76</v>
      </c>
      <c r="O8278" t="s">
        <v>76</v>
      </c>
    </row>
    <row r="8279" spans="4:15" x14ac:dyDescent="0.25">
      <c r="D8279" s="1"/>
      <c r="J8279">
        <v>1992</v>
      </c>
      <c r="K8279">
        <v>323</v>
      </c>
      <c r="L8279" t="s">
        <v>76</v>
      </c>
      <c r="M8279" t="s">
        <v>76</v>
      </c>
      <c r="N8279" t="s">
        <v>76</v>
      </c>
      <c r="O8279" t="s">
        <v>76</v>
      </c>
    </row>
    <row r="8280" spans="4:15" x14ac:dyDescent="0.25">
      <c r="D8280" s="1"/>
      <c r="J8280">
        <v>1993</v>
      </c>
      <c r="K8280">
        <v>323</v>
      </c>
      <c r="L8280" t="s">
        <v>76</v>
      </c>
      <c r="M8280" t="s">
        <v>76</v>
      </c>
      <c r="N8280" t="s">
        <v>76</v>
      </c>
      <c r="O8280" t="s">
        <v>76</v>
      </c>
    </row>
    <row r="8281" spans="4:15" x14ac:dyDescent="0.25">
      <c r="D8281" s="1"/>
      <c r="J8281">
        <v>1994</v>
      </c>
      <c r="K8281">
        <v>323</v>
      </c>
      <c r="L8281" t="s">
        <v>76</v>
      </c>
      <c r="M8281" t="s">
        <v>76</v>
      </c>
      <c r="N8281" t="s">
        <v>76</v>
      </c>
      <c r="O8281" t="s">
        <v>76</v>
      </c>
    </row>
    <row r="8282" spans="4:15" x14ac:dyDescent="0.25">
      <c r="D8282" s="1"/>
      <c r="J8282">
        <v>1995</v>
      </c>
      <c r="K8282">
        <v>323</v>
      </c>
      <c r="L8282" t="s">
        <v>76</v>
      </c>
      <c r="M8282" t="s">
        <v>76</v>
      </c>
      <c r="N8282" t="s">
        <v>76</v>
      </c>
      <c r="O8282" t="s">
        <v>76</v>
      </c>
    </row>
    <row r="8283" spans="4:15" x14ac:dyDescent="0.25">
      <c r="D8283" s="1"/>
      <c r="J8283">
        <v>1999</v>
      </c>
      <c r="K8283">
        <v>323</v>
      </c>
      <c r="L8283" t="s">
        <v>76</v>
      </c>
      <c r="M8283" t="s">
        <v>76</v>
      </c>
      <c r="N8283" t="s">
        <v>76</v>
      </c>
      <c r="O8283" t="s">
        <v>76</v>
      </c>
    </row>
    <row r="8284" spans="4:15" x14ac:dyDescent="0.25">
      <c r="D8284" s="1"/>
      <c r="J8284">
        <v>2000</v>
      </c>
      <c r="K8284">
        <v>323</v>
      </c>
      <c r="L8284" t="s">
        <v>76</v>
      </c>
      <c r="M8284" t="s">
        <v>76</v>
      </c>
      <c r="N8284" t="s">
        <v>76</v>
      </c>
      <c r="O8284" t="s">
        <v>76</v>
      </c>
    </row>
    <row r="8285" spans="4:15" x14ac:dyDescent="0.25">
      <c r="D8285" s="1"/>
      <c r="J8285">
        <v>2001</v>
      </c>
      <c r="K8285">
        <v>323</v>
      </c>
      <c r="L8285" t="s">
        <v>76</v>
      </c>
      <c r="M8285" t="s">
        <v>76</v>
      </c>
      <c r="N8285" t="s">
        <v>76</v>
      </c>
      <c r="O8285" t="s">
        <v>76</v>
      </c>
    </row>
    <row r="8286" spans="4:15" x14ac:dyDescent="0.25">
      <c r="D8286" s="1"/>
      <c r="J8286">
        <v>2002</v>
      </c>
      <c r="K8286">
        <v>323</v>
      </c>
      <c r="L8286" t="s">
        <v>76</v>
      </c>
      <c r="M8286" t="s">
        <v>76</v>
      </c>
      <c r="N8286" t="s">
        <v>76</v>
      </c>
      <c r="O8286" t="s">
        <v>76</v>
      </c>
    </row>
    <row r="8287" spans="4:15" x14ac:dyDescent="0.25">
      <c r="D8287" s="1"/>
      <c r="J8287">
        <v>2003</v>
      </c>
      <c r="K8287">
        <v>323</v>
      </c>
      <c r="L8287" t="s">
        <v>76</v>
      </c>
      <c r="M8287" t="s">
        <v>76</v>
      </c>
      <c r="N8287" t="s">
        <v>76</v>
      </c>
      <c r="O8287" t="s">
        <v>76</v>
      </c>
    </row>
    <row r="8288" spans="4:15" x14ac:dyDescent="0.25">
      <c r="D8288" s="1"/>
      <c r="J8288">
        <v>2004</v>
      </c>
      <c r="K8288">
        <v>323</v>
      </c>
      <c r="L8288" t="s">
        <v>76</v>
      </c>
      <c r="M8288" t="s">
        <v>76</v>
      </c>
      <c r="N8288" t="s">
        <v>76</v>
      </c>
      <c r="O8288" t="s">
        <v>76</v>
      </c>
    </row>
    <row r="8289" spans="4:15" x14ac:dyDescent="0.25">
      <c r="D8289" s="1"/>
      <c r="J8289">
        <v>2005</v>
      </c>
      <c r="K8289">
        <v>323</v>
      </c>
      <c r="L8289" t="s">
        <v>76</v>
      </c>
      <c r="M8289" t="s">
        <v>76</v>
      </c>
      <c r="N8289" t="s">
        <v>76</v>
      </c>
      <c r="O8289" t="s">
        <v>76</v>
      </c>
    </row>
    <row r="8290" spans="4:15" x14ac:dyDescent="0.25">
      <c r="D8290" s="1"/>
      <c r="J8290">
        <v>2006</v>
      </c>
      <c r="K8290">
        <v>323</v>
      </c>
      <c r="L8290" t="s">
        <v>76</v>
      </c>
      <c r="M8290" t="s">
        <v>76</v>
      </c>
      <c r="N8290" t="s">
        <v>76</v>
      </c>
      <c r="O8290" t="s">
        <v>76</v>
      </c>
    </row>
    <row r="8291" spans="4:15" x14ac:dyDescent="0.25">
      <c r="D8291" s="1"/>
      <c r="J8291">
        <v>2007</v>
      </c>
      <c r="K8291">
        <v>323</v>
      </c>
      <c r="L8291" t="s">
        <v>76</v>
      </c>
      <c r="M8291" t="s">
        <v>76</v>
      </c>
      <c r="N8291" t="s">
        <v>76</v>
      </c>
      <c r="O8291" t="s">
        <v>76</v>
      </c>
    </row>
    <row r="8292" spans="4:15" x14ac:dyDescent="0.25">
      <c r="D8292" s="1"/>
      <c r="J8292">
        <v>2008</v>
      </c>
      <c r="K8292">
        <v>323</v>
      </c>
      <c r="L8292" t="s">
        <v>76</v>
      </c>
      <c r="M8292" t="s">
        <v>76</v>
      </c>
      <c r="N8292" t="s">
        <v>76</v>
      </c>
      <c r="O8292" t="s">
        <v>76</v>
      </c>
    </row>
    <row r="8293" spans="4:15" x14ac:dyDescent="0.25">
      <c r="D8293" s="1"/>
      <c r="J8293">
        <v>2009</v>
      </c>
      <c r="K8293">
        <v>323</v>
      </c>
      <c r="L8293" t="s">
        <v>76</v>
      </c>
      <c r="M8293" t="s">
        <v>76</v>
      </c>
      <c r="N8293" t="s">
        <v>76</v>
      </c>
      <c r="O8293" t="s">
        <v>76</v>
      </c>
    </row>
    <row r="8294" spans="4:15" x14ac:dyDescent="0.25">
      <c r="D8294" s="1"/>
      <c r="J8294">
        <v>2010</v>
      </c>
      <c r="K8294">
        <v>323</v>
      </c>
      <c r="L8294" t="s">
        <v>76</v>
      </c>
      <c r="M8294" t="s">
        <v>76</v>
      </c>
      <c r="N8294" t="s">
        <v>76</v>
      </c>
      <c r="O8294" t="s">
        <v>76</v>
      </c>
    </row>
    <row r="8295" spans="4:15" x14ac:dyDescent="0.25">
      <c r="D8295" s="1"/>
      <c r="J8295">
        <v>2011</v>
      </c>
      <c r="K8295">
        <v>323</v>
      </c>
      <c r="L8295" t="s">
        <v>76</v>
      </c>
      <c r="M8295" t="s">
        <v>76</v>
      </c>
      <c r="N8295" t="s">
        <v>76</v>
      </c>
      <c r="O8295" t="s">
        <v>76</v>
      </c>
    </row>
    <row r="8296" spans="4:15" x14ac:dyDescent="0.25">
      <c r="D8296" s="1"/>
      <c r="J8296">
        <v>2012</v>
      </c>
      <c r="K8296">
        <v>323</v>
      </c>
      <c r="L8296" t="s">
        <v>76</v>
      </c>
      <c r="M8296" t="s">
        <v>76</v>
      </c>
      <c r="N8296" t="s">
        <v>76</v>
      </c>
      <c r="O8296" t="s">
        <v>76</v>
      </c>
    </row>
    <row r="8297" spans="4:15" x14ac:dyDescent="0.25">
      <c r="D8297" s="1"/>
      <c r="J8297">
        <v>2013</v>
      </c>
      <c r="K8297">
        <v>323</v>
      </c>
      <c r="L8297" t="s">
        <v>76</v>
      </c>
      <c r="M8297" t="s">
        <v>76</v>
      </c>
      <c r="N8297" t="s">
        <v>76</v>
      </c>
      <c r="O8297" t="s">
        <v>76</v>
      </c>
    </row>
    <row r="8298" spans="4:15" x14ac:dyDescent="0.25">
      <c r="D8298" s="1"/>
      <c r="J8298">
        <v>2014</v>
      </c>
      <c r="K8298">
        <v>323</v>
      </c>
      <c r="L8298" t="s">
        <v>76</v>
      </c>
      <c r="M8298" t="s">
        <v>76</v>
      </c>
      <c r="N8298" t="s">
        <v>76</v>
      </c>
      <c r="O8298" t="s">
        <v>76</v>
      </c>
    </row>
    <row r="8299" spans="4:15" x14ac:dyDescent="0.25">
      <c r="D8299" s="1"/>
      <c r="J8299">
        <v>2015</v>
      </c>
      <c r="K8299">
        <v>323</v>
      </c>
      <c r="L8299" t="s">
        <v>76</v>
      </c>
      <c r="M8299" t="s">
        <v>76</v>
      </c>
      <c r="N8299" t="s">
        <v>76</v>
      </c>
      <c r="O8299" t="s">
        <v>76</v>
      </c>
    </row>
    <row r="8300" spans="4:15" x14ac:dyDescent="0.25">
      <c r="D8300" s="1"/>
      <c r="J8300">
        <v>2016</v>
      </c>
      <c r="K8300">
        <v>323</v>
      </c>
      <c r="L8300" t="s">
        <v>76</v>
      </c>
      <c r="M8300" t="s">
        <v>76</v>
      </c>
      <c r="N8300" t="s">
        <v>76</v>
      </c>
      <c r="O8300" t="s">
        <v>76</v>
      </c>
    </row>
    <row r="8301" spans="4:15" x14ac:dyDescent="0.25">
      <c r="D8301" s="1"/>
      <c r="J8301">
        <v>2017</v>
      </c>
      <c r="K8301">
        <v>323</v>
      </c>
      <c r="L8301" t="s">
        <v>76</v>
      </c>
      <c r="M8301" t="s">
        <v>76</v>
      </c>
      <c r="N8301" t="s">
        <v>76</v>
      </c>
      <c r="O8301" t="s">
        <v>76</v>
      </c>
    </row>
    <row r="8302" spans="4:15" x14ac:dyDescent="0.25">
      <c r="D8302" s="1"/>
      <c r="J8302">
        <v>2018</v>
      </c>
      <c r="K8302">
        <v>323</v>
      </c>
      <c r="L8302" t="s">
        <v>76</v>
      </c>
      <c r="M8302" t="s">
        <v>76</v>
      </c>
      <c r="N8302" t="s">
        <v>76</v>
      </c>
      <c r="O8302" t="s">
        <v>76</v>
      </c>
    </row>
    <row r="8303" spans="4:15" x14ac:dyDescent="0.25">
      <c r="D8303" s="1"/>
      <c r="J8303">
        <v>2019</v>
      </c>
      <c r="K8303">
        <v>323</v>
      </c>
      <c r="L8303" t="s">
        <v>76</v>
      </c>
      <c r="M8303" t="s">
        <v>76</v>
      </c>
      <c r="N8303" t="s">
        <v>76</v>
      </c>
      <c r="O8303" t="s">
        <v>76</v>
      </c>
    </row>
    <row r="8304" spans="4:15" x14ac:dyDescent="0.25">
      <c r="D8304" s="1"/>
      <c r="J8304">
        <v>2020</v>
      </c>
      <c r="K8304">
        <v>323</v>
      </c>
      <c r="L8304" t="s">
        <v>76</v>
      </c>
      <c r="M8304" t="s">
        <v>76</v>
      </c>
      <c r="N8304" t="s">
        <v>76</v>
      </c>
      <c r="O8304" t="s">
        <v>76</v>
      </c>
    </row>
    <row r="8305" spans="4:15" x14ac:dyDescent="0.25">
      <c r="D8305" s="1"/>
      <c r="J8305">
        <v>2021</v>
      </c>
      <c r="K8305">
        <v>323</v>
      </c>
      <c r="L8305" t="s">
        <v>76</v>
      </c>
      <c r="M8305" t="s">
        <v>76</v>
      </c>
      <c r="N8305" t="s">
        <v>76</v>
      </c>
      <c r="O8305" t="s">
        <v>76</v>
      </c>
    </row>
    <row r="8306" spans="4:15" x14ac:dyDescent="0.25">
      <c r="D8306" s="1"/>
      <c r="J8306">
        <v>1971</v>
      </c>
      <c r="K8306">
        <v>324</v>
      </c>
      <c r="L8306" t="s">
        <v>76</v>
      </c>
      <c r="M8306" t="s">
        <v>76</v>
      </c>
      <c r="N8306" t="s">
        <v>76</v>
      </c>
      <c r="O8306" t="s">
        <v>76</v>
      </c>
    </row>
    <row r="8307" spans="4:15" x14ac:dyDescent="0.25">
      <c r="D8307" s="1"/>
      <c r="J8307">
        <v>1972</v>
      </c>
      <c r="K8307">
        <v>324</v>
      </c>
      <c r="L8307" t="s">
        <v>76</v>
      </c>
      <c r="M8307" t="s">
        <v>76</v>
      </c>
      <c r="N8307" t="s">
        <v>76</v>
      </c>
      <c r="O8307" t="s">
        <v>76</v>
      </c>
    </row>
    <row r="8308" spans="4:15" x14ac:dyDescent="0.25">
      <c r="D8308" s="1"/>
      <c r="J8308">
        <v>1973</v>
      </c>
      <c r="K8308">
        <v>324</v>
      </c>
      <c r="L8308" t="s">
        <v>76</v>
      </c>
      <c r="M8308" t="s">
        <v>76</v>
      </c>
      <c r="N8308" t="s">
        <v>76</v>
      </c>
      <c r="O8308" t="s">
        <v>76</v>
      </c>
    </row>
    <row r="8309" spans="4:15" x14ac:dyDescent="0.25">
      <c r="D8309" s="1"/>
      <c r="J8309">
        <v>1974</v>
      </c>
      <c r="K8309">
        <v>324</v>
      </c>
      <c r="L8309" t="s">
        <v>76</v>
      </c>
      <c r="M8309" t="s">
        <v>76</v>
      </c>
      <c r="N8309" t="s">
        <v>76</v>
      </c>
      <c r="O8309" t="s">
        <v>76</v>
      </c>
    </row>
    <row r="8310" spans="4:15" x14ac:dyDescent="0.25">
      <c r="D8310" s="1"/>
      <c r="J8310">
        <v>1975</v>
      </c>
      <c r="K8310">
        <v>324</v>
      </c>
      <c r="L8310" t="s">
        <v>76</v>
      </c>
      <c r="M8310" t="s">
        <v>76</v>
      </c>
      <c r="N8310" t="s">
        <v>76</v>
      </c>
      <c r="O8310" t="s">
        <v>76</v>
      </c>
    </row>
    <row r="8311" spans="4:15" x14ac:dyDescent="0.25">
      <c r="D8311" s="1"/>
      <c r="J8311">
        <v>1976</v>
      </c>
      <c r="K8311">
        <v>324</v>
      </c>
      <c r="L8311" t="s">
        <v>76</v>
      </c>
      <c r="M8311" t="s">
        <v>76</v>
      </c>
      <c r="N8311" t="s">
        <v>76</v>
      </c>
      <c r="O8311" t="s">
        <v>76</v>
      </c>
    </row>
    <row r="8312" spans="4:15" x14ac:dyDescent="0.25">
      <c r="D8312" s="1"/>
      <c r="J8312">
        <v>1977</v>
      </c>
      <c r="K8312">
        <v>324</v>
      </c>
      <c r="L8312" t="s">
        <v>76</v>
      </c>
      <c r="M8312" t="s">
        <v>76</v>
      </c>
      <c r="N8312" t="s">
        <v>76</v>
      </c>
      <c r="O8312" t="s">
        <v>76</v>
      </c>
    </row>
    <row r="8313" spans="4:15" x14ac:dyDescent="0.25">
      <c r="D8313" s="1"/>
      <c r="J8313">
        <v>1978</v>
      </c>
      <c r="K8313">
        <v>324</v>
      </c>
      <c r="L8313" t="s">
        <v>76</v>
      </c>
      <c r="M8313" t="s">
        <v>76</v>
      </c>
      <c r="N8313" t="s">
        <v>76</v>
      </c>
      <c r="O8313" t="s">
        <v>76</v>
      </c>
    </row>
    <row r="8314" spans="4:15" x14ac:dyDescent="0.25">
      <c r="D8314" s="1"/>
      <c r="J8314">
        <v>1979</v>
      </c>
      <c r="K8314">
        <v>324</v>
      </c>
      <c r="L8314" t="s">
        <v>76</v>
      </c>
      <c r="M8314" t="s">
        <v>76</v>
      </c>
      <c r="N8314" t="s">
        <v>76</v>
      </c>
      <c r="O8314" t="s">
        <v>76</v>
      </c>
    </row>
    <row r="8315" spans="4:15" x14ac:dyDescent="0.25">
      <c r="D8315" s="1"/>
      <c r="J8315">
        <v>1980</v>
      </c>
      <c r="K8315">
        <v>324</v>
      </c>
      <c r="L8315" t="s">
        <v>76</v>
      </c>
      <c r="M8315" t="s">
        <v>76</v>
      </c>
      <c r="N8315" t="s">
        <v>76</v>
      </c>
      <c r="O8315" t="s">
        <v>76</v>
      </c>
    </row>
    <row r="8316" spans="4:15" x14ac:dyDescent="0.25">
      <c r="D8316" s="1"/>
      <c r="J8316">
        <v>1981</v>
      </c>
      <c r="K8316">
        <v>324</v>
      </c>
      <c r="L8316" t="s">
        <v>76</v>
      </c>
      <c r="M8316" t="s">
        <v>76</v>
      </c>
      <c r="N8316" t="s">
        <v>76</v>
      </c>
      <c r="O8316" t="s">
        <v>76</v>
      </c>
    </row>
    <row r="8317" spans="4:15" x14ac:dyDescent="0.25">
      <c r="D8317" s="1"/>
      <c r="J8317">
        <v>1982</v>
      </c>
      <c r="K8317">
        <v>324</v>
      </c>
      <c r="L8317" t="s">
        <v>76</v>
      </c>
      <c r="M8317" t="s">
        <v>76</v>
      </c>
      <c r="N8317" t="s">
        <v>76</v>
      </c>
      <c r="O8317" t="s">
        <v>76</v>
      </c>
    </row>
    <row r="8318" spans="4:15" x14ac:dyDescent="0.25">
      <c r="D8318" s="1"/>
      <c r="J8318">
        <v>1983</v>
      </c>
      <c r="K8318">
        <v>324</v>
      </c>
      <c r="L8318" t="s">
        <v>76</v>
      </c>
      <c r="M8318" t="s">
        <v>76</v>
      </c>
      <c r="N8318" t="s">
        <v>76</v>
      </c>
      <c r="O8318" t="s">
        <v>76</v>
      </c>
    </row>
    <row r="8319" spans="4:15" x14ac:dyDescent="0.25">
      <c r="D8319" s="1"/>
      <c r="J8319">
        <v>1984</v>
      </c>
      <c r="K8319">
        <v>324</v>
      </c>
      <c r="L8319" t="s">
        <v>76</v>
      </c>
      <c r="M8319" t="s">
        <v>76</v>
      </c>
      <c r="N8319" t="s">
        <v>76</v>
      </c>
      <c r="O8319" t="s">
        <v>76</v>
      </c>
    </row>
    <row r="8320" spans="4:15" x14ac:dyDescent="0.25">
      <c r="D8320" s="1"/>
      <c r="J8320">
        <v>1985</v>
      </c>
      <c r="K8320">
        <v>324</v>
      </c>
      <c r="L8320" t="s">
        <v>76</v>
      </c>
      <c r="M8320" t="s">
        <v>76</v>
      </c>
      <c r="N8320" t="s">
        <v>76</v>
      </c>
      <c r="O8320" t="s">
        <v>76</v>
      </c>
    </row>
    <row r="8321" spans="4:15" x14ac:dyDescent="0.25">
      <c r="D8321" s="1"/>
      <c r="J8321">
        <v>1986</v>
      </c>
      <c r="K8321">
        <v>324</v>
      </c>
      <c r="L8321" t="s">
        <v>76</v>
      </c>
      <c r="M8321" t="s">
        <v>76</v>
      </c>
      <c r="N8321" t="s">
        <v>76</v>
      </c>
      <c r="O8321" t="s">
        <v>76</v>
      </c>
    </row>
    <row r="8322" spans="4:15" x14ac:dyDescent="0.25">
      <c r="D8322" s="1"/>
      <c r="J8322">
        <v>1987</v>
      </c>
      <c r="K8322">
        <v>324</v>
      </c>
      <c r="L8322" s="1">
        <v>32101</v>
      </c>
      <c r="M8322">
        <v>2</v>
      </c>
      <c r="N8322">
        <v>1987</v>
      </c>
      <c r="O8322">
        <v>48861</v>
      </c>
    </row>
    <row r="8323" spans="4:15" x14ac:dyDescent="0.25">
      <c r="D8323" s="1"/>
      <c r="J8323">
        <v>1988</v>
      </c>
      <c r="K8323">
        <v>324</v>
      </c>
      <c r="L8323" t="s">
        <v>76</v>
      </c>
      <c r="M8323" t="s">
        <v>76</v>
      </c>
      <c r="N8323" t="s">
        <v>76</v>
      </c>
      <c r="O8323" t="s">
        <v>76</v>
      </c>
    </row>
    <row r="8324" spans="4:15" x14ac:dyDescent="0.25">
      <c r="D8324" s="1"/>
      <c r="J8324">
        <v>1989</v>
      </c>
      <c r="K8324">
        <v>324</v>
      </c>
      <c r="L8324" t="s">
        <v>76</v>
      </c>
      <c r="M8324" t="s">
        <v>76</v>
      </c>
      <c r="N8324" t="s">
        <v>76</v>
      </c>
      <c r="O8324" t="s">
        <v>76</v>
      </c>
    </row>
    <row r="8325" spans="4:15" x14ac:dyDescent="0.25">
      <c r="D8325" s="1"/>
      <c r="J8325">
        <v>1990</v>
      </c>
      <c r="K8325">
        <v>324</v>
      </c>
      <c r="L8325" t="s">
        <v>76</v>
      </c>
      <c r="M8325" t="s">
        <v>76</v>
      </c>
      <c r="N8325" t="s">
        <v>76</v>
      </c>
      <c r="O8325" t="s">
        <v>76</v>
      </c>
    </row>
    <row r="8326" spans="4:15" x14ac:dyDescent="0.25">
      <c r="D8326" s="1"/>
      <c r="J8326">
        <v>1991</v>
      </c>
      <c r="K8326">
        <v>324</v>
      </c>
      <c r="L8326" t="s">
        <v>76</v>
      </c>
      <c r="M8326" t="s">
        <v>76</v>
      </c>
      <c r="N8326" t="s">
        <v>76</v>
      </c>
      <c r="O8326" t="s">
        <v>76</v>
      </c>
    </row>
    <row r="8327" spans="4:15" x14ac:dyDescent="0.25">
      <c r="D8327" s="1"/>
      <c r="J8327">
        <v>1992</v>
      </c>
      <c r="K8327">
        <v>324</v>
      </c>
      <c r="L8327" t="s">
        <v>76</v>
      </c>
      <c r="M8327" t="s">
        <v>76</v>
      </c>
      <c r="N8327" t="s">
        <v>76</v>
      </c>
      <c r="O8327" t="s">
        <v>76</v>
      </c>
    </row>
    <row r="8328" spans="4:15" x14ac:dyDescent="0.25">
      <c r="D8328" s="1"/>
      <c r="J8328">
        <v>1993</v>
      </c>
      <c r="K8328">
        <v>324</v>
      </c>
      <c r="L8328" t="s">
        <v>76</v>
      </c>
      <c r="M8328" t="s">
        <v>76</v>
      </c>
      <c r="N8328" t="s">
        <v>76</v>
      </c>
      <c r="O8328" t="s">
        <v>76</v>
      </c>
    </row>
    <row r="8329" spans="4:15" x14ac:dyDescent="0.25">
      <c r="D8329" s="1"/>
      <c r="J8329">
        <v>1994</v>
      </c>
      <c r="K8329">
        <v>324</v>
      </c>
      <c r="L8329" t="s">
        <v>76</v>
      </c>
      <c r="M8329" t="s">
        <v>76</v>
      </c>
      <c r="N8329" t="s">
        <v>76</v>
      </c>
      <c r="O8329" t="s">
        <v>76</v>
      </c>
    </row>
    <row r="8330" spans="4:15" x14ac:dyDescent="0.25">
      <c r="D8330" s="1"/>
      <c r="J8330">
        <v>1995</v>
      </c>
      <c r="K8330">
        <v>324</v>
      </c>
      <c r="L8330" t="s">
        <v>76</v>
      </c>
      <c r="M8330" t="s">
        <v>76</v>
      </c>
      <c r="N8330" t="s">
        <v>76</v>
      </c>
      <c r="O8330" t="s">
        <v>76</v>
      </c>
    </row>
    <row r="8331" spans="4:15" x14ac:dyDescent="0.25">
      <c r="D8331" s="1"/>
      <c r="J8331">
        <v>1999</v>
      </c>
      <c r="K8331">
        <v>324</v>
      </c>
      <c r="L8331" t="s">
        <v>76</v>
      </c>
      <c r="M8331" t="s">
        <v>76</v>
      </c>
      <c r="N8331" t="s">
        <v>76</v>
      </c>
      <c r="O8331" t="s">
        <v>76</v>
      </c>
    </row>
    <row r="8332" spans="4:15" x14ac:dyDescent="0.25">
      <c r="D8332" s="1"/>
      <c r="J8332">
        <v>2000</v>
      </c>
      <c r="K8332">
        <v>324</v>
      </c>
      <c r="L8332" t="s">
        <v>76</v>
      </c>
      <c r="M8332" t="s">
        <v>76</v>
      </c>
      <c r="N8332" t="s">
        <v>76</v>
      </c>
      <c r="O8332" t="s">
        <v>76</v>
      </c>
    </row>
    <row r="8333" spans="4:15" x14ac:dyDescent="0.25">
      <c r="D8333" s="1"/>
      <c r="J8333">
        <v>2001</v>
      </c>
      <c r="K8333">
        <v>324</v>
      </c>
      <c r="L8333" t="s">
        <v>76</v>
      </c>
      <c r="M8333" t="s">
        <v>76</v>
      </c>
      <c r="N8333" t="s">
        <v>76</v>
      </c>
      <c r="O8333" t="s">
        <v>76</v>
      </c>
    </row>
    <row r="8334" spans="4:15" x14ac:dyDescent="0.25">
      <c r="D8334" s="1"/>
      <c r="J8334">
        <v>2002</v>
      </c>
      <c r="K8334">
        <v>324</v>
      </c>
      <c r="L8334" t="s">
        <v>76</v>
      </c>
      <c r="M8334" t="s">
        <v>76</v>
      </c>
      <c r="N8334" t="s">
        <v>76</v>
      </c>
      <c r="O8334" t="s">
        <v>76</v>
      </c>
    </row>
    <row r="8335" spans="4:15" x14ac:dyDescent="0.25">
      <c r="D8335" s="1"/>
      <c r="J8335">
        <v>2003</v>
      </c>
      <c r="K8335">
        <v>324</v>
      </c>
      <c r="L8335" t="s">
        <v>76</v>
      </c>
      <c r="M8335" t="s">
        <v>76</v>
      </c>
      <c r="N8335" t="s">
        <v>76</v>
      </c>
      <c r="O8335" t="s">
        <v>76</v>
      </c>
    </row>
    <row r="8336" spans="4:15" x14ac:dyDescent="0.25">
      <c r="D8336" s="1"/>
      <c r="J8336">
        <v>2004</v>
      </c>
      <c r="K8336">
        <v>324</v>
      </c>
      <c r="L8336" t="s">
        <v>76</v>
      </c>
      <c r="M8336" t="s">
        <v>76</v>
      </c>
      <c r="N8336" t="s">
        <v>76</v>
      </c>
      <c r="O8336" t="s">
        <v>76</v>
      </c>
    </row>
    <row r="8337" spans="4:15" x14ac:dyDescent="0.25">
      <c r="D8337" s="1"/>
      <c r="J8337">
        <v>2005</v>
      </c>
      <c r="K8337">
        <v>324</v>
      </c>
      <c r="L8337" t="s">
        <v>76</v>
      </c>
      <c r="M8337" t="s">
        <v>76</v>
      </c>
      <c r="N8337" t="s">
        <v>76</v>
      </c>
      <c r="O8337" t="s">
        <v>76</v>
      </c>
    </row>
    <row r="8338" spans="4:15" x14ac:dyDescent="0.25">
      <c r="D8338" s="1"/>
      <c r="J8338">
        <v>2006</v>
      </c>
      <c r="K8338">
        <v>324</v>
      </c>
      <c r="L8338" t="s">
        <v>76</v>
      </c>
      <c r="M8338" t="s">
        <v>76</v>
      </c>
      <c r="N8338" t="s">
        <v>76</v>
      </c>
      <c r="O8338" t="s">
        <v>76</v>
      </c>
    </row>
    <row r="8339" spans="4:15" x14ac:dyDescent="0.25">
      <c r="D8339" s="1"/>
      <c r="J8339">
        <v>2007</v>
      </c>
      <c r="K8339">
        <v>324</v>
      </c>
      <c r="L8339" t="s">
        <v>76</v>
      </c>
      <c r="M8339" t="s">
        <v>76</v>
      </c>
      <c r="N8339" t="s">
        <v>76</v>
      </c>
      <c r="O8339" t="s">
        <v>76</v>
      </c>
    </row>
    <row r="8340" spans="4:15" x14ac:dyDescent="0.25">
      <c r="D8340" s="1"/>
      <c r="J8340">
        <v>2008</v>
      </c>
      <c r="K8340">
        <v>324</v>
      </c>
      <c r="L8340" t="s">
        <v>76</v>
      </c>
      <c r="M8340" t="s">
        <v>76</v>
      </c>
      <c r="N8340" t="s">
        <v>76</v>
      </c>
      <c r="O8340" t="s">
        <v>76</v>
      </c>
    </row>
    <row r="8341" spans="4:15" x14ac:dyDescent="0.25">
      <c r="D8341" s="1"/>
      <c r="J8341">
        <v>2009</v>
      </c>
      <c r="K8341">
        <v>324</v>
      </c>
      <c r="L8341" t="s">
        <v>76</v>
      </c>
      <c r="M8341" t="s">
        <v>76</v>
      </c>
      <c r="N8341" t="s">
        <v>76</v>
      </c>
      <c r="O8341" t="s">
        <v>76</v>
      </c>
    </row>
    <row r="8342" spans="4:15" x14ac:dyDescent="0.25">
      <c r="D8342" s="1"/>
      <c r="J8342">
        <v>2010</v>
      </c>
      <c r="K8342">
        <v>324</v>
      </c>
      <c r="L8342" t="s">
        <v>76</v>
      </c>
      <c r="M8342" t="s">
        <v>76</v>
      </c>
      <c r="N8342" t="s">
        <v>76</v>
      </c>
      <c r="O8342" t="s">
        <v>76</v>
      </c>
    </row>
    <row r="8343" spans="4:15" x14ac:dyDescent="0.25">
      <c r="D8343" s="1"/>
      <c r="J8343">
        <v>2011</v>
      </c>
      <c r="K8343">
        <v>324</v>
      </c>
      <c r="L8343" t="s">
        <v>76</v>
      </c>
      <c r="M8343" t="s">
        <v>76</v>
      </c>
      <c r="N8343" t="s">
        <v>76</v>
      </c>
      <c r="O8343" t="s">
        <v>76</v>
      </c>
    </row>
    <row r="8344" spans="4:15" x14ac:dyDescent="0.25">
      <c r="D8344" s="1"/>
      <c r="J8344">
        <v>2012</v>
      </c>
      <c r="K8344">
        <v>324</v>
      </c>
      <c r="L8344" t="s">
        <v>76</v>
      </c>
      <c r="M8344" t="s">
        <v>76</v>
      </c>
      <c r="N8344" t="s">
        <v>76</v>
      </c>
      <c r="O8344" t="s">
        <v>76</v>
      </c>
    </row>
    <row r="8345" spans="4:15" x14ac:dyDescent="0.25">
      <c r="D8345" s="1"/>
      <c r="J8345">
        <v>2013</v>
      </c>
      <c r="K8345">
        <v>324</v>
      </c>
      <c r="L8345" t="s">
        <v>76</v>
      </c>
      <c r="M8345" t="s">
        <v>76</v>
      </c>
      <c r="N8345" t="s">
        <v>76</v>
      </c>
      <c r="O8345" t="s">
        <v>76</v>
      </c>
    </row>
    <row r="8346" spans="4:15" x14ac:dyDescent="0.25">
      <c r="D8346" s="1"/>
      <c r="J8346">
        <v>2014</v>
      </c>
      <c r="K8346">
        <v>324</v>
      </c>
      <c r="L8346" t="s">
        <v>76</v>
      </c>
      <c r="M8346" t="s">
        <v>76</v>
      </c>
      <c r="N8346" t="s">
        <v>76</v>
      </c>
      <c r="O8346" t="s">
        <v>76</v>
      </c>
    </row>
    <row r="8347" spans="4:15" x14ac:dyDescent="0.25">
      <c r="D8347" s="1"/>
      <c r="J8347">
        <v>2015</v>
      </c>
      <c r="K8347">
        <v>324</v>
      </c>
      <c r="L8347" t="s">
        <v>76</v>
      </c>
      <c r="M8347" t="s">
        <v>76</v>
      </c>
      <c r="N8347" t="s">
        <v>76</v>
      </c>
      <c r="O8347" t="s">
        <v>76</v>
      </c>
    </row>
    <row r="8348" spans="4:15" x14ac:dyDescent="0.25">
      <c r="D8348" s="1"/>
      <c r="J8348">
        <v>2016</v>
      </c>
      <c r="K8348">
        <v>324</v>
      </c>
      <c r="L8348" t="s">
        <v>76</v>
      </c>
      <c r="M8348" t="s">
        <v>76</v>
      </c>
      <c r="N8348" t="s">
        <v>76</v>
      </c>
      <c r="O8348" t="s">
        <v>76</v>
      </c>
    </row>
    <row r="8349" spans="4:15" x14ac:dyDescent="0.25">
      <c r="D8349" s="1"/>
      <c r="J8349">
        <v>2017</v>
      </c>
      <c r="K8349">
        <v>324</v>
      </c>
      <c r="L8349" t="s">
        <v>76</v>
      </c>
      <c r="M8349" t="s">
        <v>76</v>
      </c>
      <c r="N8349" t="s">
        <v>76</v>
      </c>
      <c r="O8349" t="s">
        <v>76</v>
      </c>
    </row>
    <row r="8350" spans="4:15" x14ac:dyDescent="0.25">
      <c r="D8350" s="1"/>
      <c r="J8350">
        <v>2018</v>
      </c>
      <c r="K8350">
        <v>324</v>
      </c>
      <c r="L8350" t="s">
        <v>76</v>
      </c>
      <c r="M8350" t="s">
        <v>76</v>
      </c>
      <c r="N8350" t="s">
        <v>76</v>
      </c>
      <c r="O8350" t="s">
        <v>76</v>
      </c>
    </row>
    <row r="8351" spans="4:15" x14ac:dyDescent="0.25">
      <c r="D8351" s="1"/>
      <c r="J8351">
        <v>2019</v>
      </c>
      <c r="K8351">
        <v>324</v>
      </c>
      <c r="L8351" t="s">
        <v>76</v>
      </c>
      <c r="M8351" t="s">
        <v>76</v>
      </c>
      <c r="N8351" t="s">
        <v>76</v>
      </c>
      <c r="O8351" t="s">
        <v>76</v>
      </c>
    </row>
    <row r="8352" spans="4:15" x14ac:dyDescent="0.25">
      <c r="D8352" s="1"/>
      <c r="J8352">
        <v>2020</v>
      </c>
      <c r="K8352">
        <v>324</v>
      </c>
      <c r="L8352" t="s">
        <v>76</v>
      </c>
      <c r="M8352" t="s">
        <v>76</v>
      </c>
      <c r="N8352" t="s">
        <v>76</v>
      </c>
      <c r="O8352" t="s">
        <v>76</v>
      </c>
    </row>
    <row r="8353" spans="4:15" x14ac:dyDescent="0.25">
      <c r="D8353" s="1"/>
      <c r="J8353">
        <v>2021</v>
      </c>
      <c r="K8353">
        <v>324</v>
      </c>
      <c r="L8353" t="s">
        <v>76</v>
      </c>
      <c r="M8353" t="s">
        <v>76</v>
      </c>
      <c r="N8353" t="s">
        <v>76</v>
      </c>
      <c r="O8353" t="s">
        <v>76</v>
      </c>
    </row>
    <row r="8354" spans="4:15" x14ac:dyDescent="0.25">
      <c r="D8354" s="1"/>
    </row>
    <row r="8355" spans="4:15" x14ac:dyDescent="0.25">
      <c r="D8355" s="1"/>
    </row>
    <row r="8356" spans="4:15" x14ac:dyDescent="0.25">
      <c r="D8356" s="1"/>
    </row>
    <row r="8357" spans="4:15" x14ac:dyDescent="0.25">
      <c r="D8357" s="1"/>
    </row>
    <row r="8358" spans="4:15" x14ac:dyDescent="0.25">
      <c r="D8358" s="1"/>
    </row>
    <row r="8359" spans="4:15" x14ac:dyDescent="0.25">
      <c r="D8359" s="1"/>
    </row>
    <row r="8360" spans="4:15" x14ac:dyDescent="0.25">
      <c r="D8360" s="1"/>
    </row>
    <row r="8361" spans="4:15" x14ac:dyDescent="0.25">
      <c r="D8361" s="1"/>
    </row>
    <row r="8362" spans="4:15" x14ac:dyDescent="0.25">
      <c r="D8362" s="1"/>
    </row>
    <row r="8363" spans="4:15" x14ac:dyDescent="0.25">
      <c r="D8363" s="1"/>
    </row>
    <row r="8364" spans="4:15" x14ac:dyDescent="0.25">
      <c r="D8364" s="1"/>
    </row>
    <row r="8365" spans="4:15" x14ac:dyDescent="0.25">
      <c r="D8365" s="1"/>
    </row>
    <row r="8366" spans="4:15" x14ac:dyDescent="0.25">
      <c r="D8366" s="1"/>
    </row>
    <row r="8367" spans="4:15" x14ac:dyDescent="0.25">
      <c r="D8367" s="1"/>
    </row>
    <row r="8368" spans="4:15" x14ac:dyDescent="0.25">
      <c r="D8368" s="1"/>
    </row>
    <row r="8369" spans="4:4" x14ac:dyDescent="0.25">
      <c r="D8369" s="1"/>
    </row>
    <row r="8370" spans="4:4" x14ac:dyDescent="0.25">
      <c r="D8370" s="1"/>
    </row>
    <row r="8371" spans="4:4" x14ac:dyDescent="0.25">
      <c r="D8371" s="1"/>
    </row>
    <row r="8372" spans="4:4" x14ac:dyDescent="0.25">
      <c r="D8372" s="1"/>
    </row>
    <row r="8373" spans="4:4" x14ac:dyDescent="0.25">
      <c r="D8373" s="1"/>
    </row>
    <row r="8374" spans="4:4" x14ac:dyDescent="0.25">
      <c r="D8374" s="1"/>
    </row>
    <row r="8375" spans="4:4" x14ac:dyDescent="0.25">
      <c r="D8375" s="1"/>
    </row>
    <row r="8376" spans="4:4" x14ac:dyDescent="0.25">
      <c r="D8376" s="1"/>
    </row>
    <row r="8377" spans="4:4" x14ac:dyDescent="0.25">
      <c r="D8377" s="1"/>
    </row>
    <row r="8378" spans="4:4" x14ac:dyDescent="0.25">
      <c r="D8378" s="1"/>
    </row>
    <row r="8379" spans="4:4" x14ac:dyDescent="0.25">
      <c r="D8379" s="1"/>
    </row>
    <row r="8380" spans="4:4" x14ac:dyDescent="0.25">
      <c r="D8380" s="1"/>
    </row>
    <row r="8381" spans="4:4" x14ac:dyDescent="0.25">
      <c r="D8381" s="1"/>
    </row>
    <row r="8382" spans="4:4" x14ac:dyDescent="0.25">
      <c r="D8382" s="1"/>
    </row>
    <row r="8383" spans="4:4" x14ac:dyDescent="0.25">
      <c r="D8383" s="1"/>
    </row>
    <row r="8384" spans="4:4" x14ac:dyDescent="0.25">
      <c r="D8384" s="1"/>
    </row>
    <row r="8385" spans="4:4" x14ac:dyDescent="0.25">
      <c r="D8385" s="1"/>
    </row>
    <row r="8386" spans="4:4" x14ac:dyDescent="0.25">
      <c r="D8386" s="1"/>
    </row>
    <row r="8387" spans="4:4" x14ac:dyDescent="0.25">
      <c r="D8387" s="1"/>
    </row>
    <row r="8388" spans="4:4" x14ac:dyDescent="0.25">
      <c r="D8388" s="1"/>
    </row>
    <row r="8389" spans="4:4" x14ac:dyDescent="0.25">
      <c r="D8389" s="1"/>
    </row>
    <row r="8390" spans="4:4" x14ac:dyDescent="0.25">
      <c r="D8390" s="1"/>
    </row>
    <row r="8391" spans="4:4" x14ac:dyDescent="0.25">
      <c r="D8391" s="1"/>
    </row>
    <row r="8392" spans="4:4" x14ac:dyDescent="0.25">
      <c r="D8392" s="1"/>
    </row>
    <row r="8393" spans="4:4" x14ac:dyDescent="0.25">
      <c r="D8393" s="1"/>
    </row>
    <row r="8394" spans="4:4" x14ac:dyDescent="0.25">
      <c r="D8394" s="1"/>
    </row>
    <row r="8395" spans="4:4" x14ac:dyDescent="0.25">
      <c r="D8395" s="1"/>
    </row>
    <row r="8396" spans="4:4" x14ac:dyDescent="0.25">
      <c r="D8396" s="1"/>
    </row>
    <row r="8397" spans="4:4" x14ac:dyDescent="0.25">
      <c r="D8397" s="1"/>
    </row>
    <row r="8398" spans="4:4" x14ac:dyDescent="0.25">
      <c r="D8398" s="1"/>
    </row>
    <row r="8399" spans="4:4" x14ac:dyDescent="0.25">
      <c r="D8399" s="1"/>
    </row>
    <row r="8400" spans="4:4" x14ac:dyDescent="0.25">
      <c r="D8400" s="1"/>
    </row>
    <row r="8401" spans="4:4" x14ac:dyDescent="0.25">
      <c r="D8401" s="1"/>
    </row>
    <row r="8402" spans="4:4" x14ac:dyDescent="0.25">
      <c r="D8402" s="1"/>
    </row>
    <row r="8403" spans="4:4" x14ac:dyDescent="0.25">
      <c r="D8403" s="1"/>
    </row>
    <row r="8404" spans="4:4" x14ac:dyDescent="0.25">
      <c r="D8404" s="1"/>
    </row>
    <row r="8405" spans="4:4" x14ac:dyDescent="0.25">
      <c r="D8405" s="1"/>
    </row>
    <row r="8406" spans="4:4" x14ac:dyDescent="0.25">
      <c r="D8406" s="1"/>
    </row>
    <row r="8407" spans="4:4" x14ac:dyDescent="0.25">
      <c r="D8407" s="1"/>
    </row>
    <row r="8408" spans="4:4" x14ac:dyDescent="0.25">
      <c r="D8408" s="1"/>
    </row>
    <row r="8409" spans="4:4" x14ac:dyDescent="0.25">
      <c r="D8409" s="1"/>
    </row>
    <row r="8410" spans="4:4" x14ac:dyDescent="0.25">
      <c r="D8410" s="1"/>
    </row>
    <row r="8411" spans="4:4" x14ac:dyDescent="0.25">
      <c r="D8411" s="1"/>
    </row>
    <row r="8412" spans="4:4" x14ac:dyDescent="0.25">
      <c r="D8412" s="1"/>
    </row>
    <row r="8413" spans="4:4" x14ac:dyDescent="0.25">
      <c r="D8413" s="1"/>
    </row>
    <row r="8414" spans="4:4" x14ac:dyDescent="0.25">
      <c r="D8414" s="1"/>
    </row>
    <row r="8415" spans="4:4" x14ac:dyDescent="0.25">
      <c r="D8415" s="1"/>
    </row>
    <row r="8416" spans="4:4" x14ac:dyDescent="0.25">
      <c r="D8416" s="1"/>
    </row>
    <row r="8417" spans="4:4" x14ac:dyDescent="0.25">
      <c r="D8417" s="1"/>
    </row>
    <row r="8418" spans="4:4" x14ac:dyDescent="0.25">
      <c r="D8418" s="1"/>
    </row>
    <row r="8419" spans="4:4" x14ac:dyDescent="0.25">
      <c r="D8419" s="1"/>
    </row>
    <row r="8420" spans="4:4" x14ac:dyDescent="0.25">
      <c r="D8420" s="1"/>
    </row>
    <row r="8421" spans="4:4" x14ac:dyDescent="0.25">
      <c r="D8421" s="1"/>
    </row>
    <row r="8422" spans="4:4" x14ac:dyDescent="0.25">
      <c r="D8422" s="1"/>
    </row>
    <row r="8423" spans="4:4" x14ac:dyDescent="0.25">
      <c r="D8423" s="1"/>
    </row>
    <row r="8424" spans="4:4" x14ac:dyDescent="0.25">
      <c r="D8424" s="1"/>
    </row>
    <row r="8425" spans="4:4" x14ac:dyDescent="0.25">
      <c r="D8425" s="1"/>
    </row>
    <row r="8426" spans="4:4" x14ac:dyDescent="0.25">
      <c r="D8426" s="1"/>
    </row>
    <row r="8427" spans="4:4" x14ac:dyDescent="0.25">
      <c r="D8427" s="1"/>
    </row>
    <row r="8428" spans="4:4" x14ac:dyDescent="0.25">
      <c r="D8428" s="1"/>
    </row>
    <row r="8429" spans="4:4" x14ac:dyDescent="0.25">
      <c r="D8429" s="1"/>
    </row>
    <row r="8430" spans="4:4" x14ac:dyDescent="0.25">
      <c r="D8430" s="1"/>
    </row>
    <row r="8431" spans="4:4" x14ac:dyDescent="0.25">
      <c r="D8431" s="1"/>
    </row>
    <row r="8432" spans="4:4" x14ac:dyDescent="0.25">
      <c r="D8432" s="1"/>
    </row>
    <row r="8433" spans="4:4" x14ac:dyDescent="0.25">
      <c r="D8433" s="1"/>
    </row>
    <row r="8434" spans="4:4" x14ac:dyDescent="0.25">
      <c r="D8434" s="1"/>
    </row>
    <row r="8435" spans="4:4" x14ac:dyDescent="0.25">
      <c r="D8435" s="1"/>
    </row>
    <row r="8436" spans="4:4" x14ac:dyDescent="0.25">
      <c r="D8436" s="1"/>
    </row>
    <row r="8437" spans="4:4" x14ac:dyDescent="0.25">
      <c r="D8437" s="1"/>
    </row>
    <row r="8438" spans="4:4" x14ac:dyDescent="0.25">
      <c r="D8438" s="1"/>
    </row>
    <row r="8439" spans="4:4" x14ac:dyDescent="0.25">
      <c r="D8439" s="1"/>
    </row>
    <row r="8440" spans="4:4" x14ac:dyDescent="0.25">
      <c r="D8440" s="1"/>
    </row>
    <row r="8441" spans="4:4" x14ac:dyDescent="0.25">
      <c r="D8441" s="1"/>
    </row>
    <row r="8442" spans="4:4" x14ac:dyDescent="0.25">
      <c r="D8442" s="1"/>
    </row>
    <row r="8443" spans="4:4" x14ac:dyDescent="0.25">
      <c r="D8443" s="1"/>
    </row>
    <row r="8444" spans="4:4" x14ac:dyDescent="0.25">
      <c r="D8444" s="1"/>
    </row>
    <row r="8445" spans="4:4" x14ac:dyDescent="0.25">
      <c r="D8445" s="1"/>
    </row>
    <row r="8446" spans="4:4" x14ac:dyDescent="0.25">
      <c r="D8446" s="1"/>
    </row>
    <row r="8447" spans="4:4" x14ac:dyDescent="0.25">
      <c r="D8447" s="1"/>
    </row>
    <row r="8448" spans="4:4" x14ac:dyDescent="0.25">
      <c r="D8448" s="1"/>
    </row>
    <row r="8449" spans="4:4" x14ac:dyDescent="0.25">
      <c r="D8449" s="1"/>
    </row>
    <row r="8450" spans="4:4" x14ac:dyDescent="0.25">
      <c r="D8450" s="1"/>
    </row>
    <row r="8451" spans="4:4" x14ac:dyDescent="0.25">
      <c r="D8451" s="1"/>
    </row>
    <row r="8452" spans="4:4" x14ac:dyDescent="0.25">
      <c r="D8452" s="1"/>
    </row>
    <row r="8453" spans="4:4" x14ac:dyDescent="0.25">
      <c r="D8453" s="1"/>
    </row>
    <row r="8454" spans="4:4" x14ac:dyDescent="0.25">
      <c r="D8454" s="1"/>
    </row>
    <row r="8455" spans="4:4" x14ac:dyDescent="0.25">
      <c r="D8455" s="1"/>
    </row>
    <row r="8456" spans="4:4" x14ac:dyDescent="0.25">
      <c r="D8456" s="1"/>
    </row>
    <row r="8457" spans="4:4" x14ac:dyDescent="0.25">
      <c r="D8457" s="1"/>
    </row>
    <row r="8458" spans="4:4" x14ac:dyDescent="0.25">
      <c r="D8458" s="1"/>
    </row>
    <row r="8459" spans="4:4" x14ac:dyDescent="0.25">
      <c r="D8459" s="1"/>
    </row>
    <row r="8460" spans="4:4" x14ac:dyDescent="0.25">
      <c r="D8460" s="1"/>
    </row>
    <row r="8461" spans="4:4" x14ac:dyDescent="0.25">
      <c r="D8461" s="1"/>
    </row>
    <row r="8462" spans="4:4" x14ac:dyDescent="0.25">
      <c r="D8462" s="1"/>
    </row>
    <row r="8463" spans="4:4" x14ac:dyDescent="0.25">
      <c r="D8463" s="1"/>
    </row>
    <row r="8464" spans="4:4" x14ac:dyDescent="0.25">
      <c r="D8464" s="1"/>
    </row>
    <row r="8465" spans="4:4" x14ac:dyDescent="0.25">
      <c r="D8465" s="1"/>
    </row>
    <row r="8466" spans="4:4" x14ac:dyDescent="0.25">
      <c r="D8466" s="1"/>
    </row>
    <row r="8467" spans="4:4" x14ac:dyDescent="0.25">
      <c r="D8467" s="1"/>
    </row>
    <row r="8468" spans="4:4" x14ac:dyDescent="0.25">
      <c r="D8468" s="1"/>
    </row>
    <row r="8469" spans="4:4" x14ac:dyDescent="0.25">
      <c r="D8469" s="1"/>
    </row>
    <row r="8470" spans="4:4" x14ac:dyDescent="0.25">
      <c r="D8470" s="1"/>
    </row>
    <row r="8471" spans="4:4" x14ac:dyDescent="0.25">
      <c r="D8471" s="1"/>
    </row>
    <row r="8472" spans="4:4" x14ac:dyDescent="0.25">
      <c r="D8472" s="1"/>
    </row>
    <row r="8473" spans="4:4" x14ac:dyDescent="0.25">
      <c r="D8473" s="1"/>
    </row>
    <row r="8474" spans="4:4" x14ac:dyDescent="0.25">
      <c r="D8474" s="1"/>
    </row>
    <row r="8475" spans="4:4" x14ac:dyDescent="0.25">
      <c r="D8475" s="1"/>
    </row>
    <row r="8476" spans="4:4" x14ac:dyDescent="0.25">
      <c r="D8476" s="1"/>
    </row>
    <row r="8477" spans="4:4" x14ac:dyDescent="0.25">
      <c r="D8477" s="1"/>
    </row>
    <row r="8478" spans="4:4" x14ac:dyDescent="0.25">
      <c r="D8478" s="1"/>
    </row>
    <row r="8479" spans="4:4" x14ac:dyDescent="0.25">
      <c r="D8479" s="1"/>
    </row>
    <row r="8480" spans="4:4" x14ac:dyDescent="0.25">
      <c r="D8480" s="1"/>
    </row>
    <row r="8481" spans="4:4" x14ac:dyDescent="0.25">
      <c r="D8481" s="1"/>
    </row>
    <row r="8482" spans="4:4" x14ac:dyDescent="0.25">
      <c r="D8482" s="1"/>
    </row>
    <row r="8483" spans="4:4" x14ac:dyDescent="0.25">
      <c r="D8483" s="1"/>
    </row>
    <row r="8484" spans="4:4" x14ac:dyDescent="0.25">
      <c r="D8484" s="1"/>
    </row>
    <row r="8485" spans="4:4" x14ac:dyDescent="0.25">
      <c r="D8485" s="1"/>
    </row>
    <row r="8486" spans="4:4" x14ac:dyDescent="0.25">
      <c r="D8486" s="1"/>
    </row>
    <row r="8487" spans="4:4" x14ac:dyDescent="0.25">
      <c r="D8487" s="1"/>
    </row>
    <row r="8488" spans="4:4" x14ac:dyDescent="0.25">
      <c r="D8488" s="1"/>
    </row>
    <row r="8489" spans="4:4" x14ac:dyDescent="0.25">
      <c r="D8489" s="1"/>
    </row>
    <row r="8490" spans="4:4" x14ac:dyDescent="0.25">
      <c r="D8490" s="1"/>
    </row>
    <row r="8491" spans="4:4" x14ac:dyDescent="0.25">
      <c r="D8491" s="1"/>
    </row>
    <row r="8492" spans="4:4" x14ac:dyDescent="0.25">
      <c r="D8492" s="1"/>
    </row>
    <row r="8493" spans="4:4" x14ac:dyDescent="0.25">
      <c r="D8493" s="1"/>
    </row>
    <row r="8494" spans="4:4" x14ac:dyDescent="0.25">
      <c r="D8494" s="1"/>
    </row>
    <row r="8495" spans="4:4" x14ac:dyDescent="0.25">
      <c r="D8495" s="1"/>
    </row>
    <row r="8496" spans="4:4" x14ac:dyDescent="0.25">
      <c r="D8496" s="1"/>
    </row>
    <row r="8497" spans="4:4" x14ac:dyDescent="0.25">
      <c r="D8497" s="1"/>
    </row>
    <row r="8498" spans="4:4" x14ac:dyDescent="0.25">
      <c r="D8498" s="1"/>
    </row>
    <row r="8499" spans="4:4" x14ac:dyDescent="0.25">
      <c r="D8499" s="1"/>
    </row>
    <row r="8500" spans="4:4" x14ac:dyDescent="0.25">
      <c r="D8500" s="1"/>
    </row>
    <row r="8501" spans="4:4" x14ac:dyDescent="0.25">
      <c r="D8501" s="1"/>
    </row>
    <row r="8502" spans="4:4" x14ac:dyDescent="0.25">
      <c r="D8502" s="1"/>
    </row>
    <row r="8503" spans="4:4" x14ac:dyDescent="0.25">
      <c r="D8503" s="1"/>
    </row>
    <row r="8504" spans="4:4" x14ac:dyDescent="0.25">
      <c r="D8504" s="1"/>
    </row>
    <row r="8505" spans="4:4" x14ac:dyDescent="0.25">
      <c r="D8505" s="1"/>
    </row>
    <row r="8506" spans="4:4" x14ac:dyDescent="0.25">
      <c r="D8506" s="1"/>
    </row>
    <row r="8507" spans="4:4" x14ac:dyDescent="0.25">
      <c r="D8507" s="1"/>
    </row>
    <row r="8508" spans="4:4" x14ac:dyDescent="0.25">
      <c r="D8508" s="1"/>
    </row>
    <row r="8509" spans="4:4" x14ac:dyDescent="0.25">
      <c r="D8509" s="1"/>
    </row>
    <row r="8510" spans="4:4" x14ac:dyDescent="0.25">
      <c r="D8510" s="1"/>
    </row>
    <row r="8511" spans="4:4" x14ac:dyDescent="0.25">
      <c r="D8511" s="1"/>
    </row>
    <row r="8512" spans="4:4" x14ac:dyDescent="0.25">
      <c r="D8512" s="1"/>
    </row>
    <row r="8513" spans="4:4" x14ac:dyDescent="0.25">
      <c r="D8513" s="1"/>
    </row>
    <row r="8514" spans="4:4" x14ac:dyDescent="0.25">
      <c r="D8514" s="1"/>
    </row>
    <row r="8515" spans="4:4" x14ac:dyDescent="0.25">
      <c r="D8515" s="1"/>
    </row>
    <row r="8516" spans="4:4" x14ac:dyDescent="0.25">
      <c r="D8516" s="1"/>
    </row>
    <row r="8517" spans="4:4" x14ac:dyDescent="0.25">
      <c r="D8517" s="1"/>
    </row>
    <row r="8518" spans="4:4" x14ac:dyDescent="0.25">
      <c r="D8518" s="1"/>
    </row>
    <row r="8519" spans="4:4" x14ac:dyDescent="0.25">
      <c r="D8519" s="1"/>
    </row>
    <row r="8520" spans="4:4" x14ac:dyDescent="0.25">
      <c r="D8520" s="1"/>
    </row>
    <row r="8521" spans="4:4" x14ac:dyDescent="0.25">
      <c r="D8521" s="1"/>
    </row>
    <row r="8522" spans="4:4" x14ac:dyDescent="0.25">
      <c r="D8522" s="1"/>
    </row>
    <row r="8523" spans="4:4" x14ac:dyDescent="0.25">
      <c r="D8523" s="1"/>
    </row>
    <row r="8524" spans="4:4" x14ac:dyDescent="0.25">
      <c r="D8524" s="1"/>
    </row>
    <row r="8525" spans="4:4" x14ac:dyDescent="0.25">
      <c r="D8525" s="1"/>
    </row>
    <row r="8526" spans="4:4" x14ac:dyDescent="0.25">
      <c r="D8526" s="1"/>
    </row>
    <row r="8527" spans="4:4" x14ac:dyDescent="0.25">
      <c r="D8527" s="1"/>
    </row>
    <row r="8528" spans="4:4" x14ac:dyDescent="0.25">
      <c r="D8528" s="1"/>
    </row>
    <row r="8529" spans="4:4" x14ac:dyDescent="0.25">
      <c r="D8529" s="1"/>
    </row>
    <row r="8530" spans="4:4" x14ac:dyDescent="0.25">
      <c r="D8530" s="1"/>
    </row>
    <row r="8531" spans="4:4" x14ac:dyDescent="0.25">
      <c r="D8531" s="1"/>
    </row>
    <row r="8532" spans="4:4" x14ac:dyDescent="0.25">
      <c r="D8532" s="1"/>
    </row>
    <row r="8533" spans="4:4" x14ac:dyDescent="0.25">
      <c r="D8533" s="1"/>
    </row>
    <row r="8534" spans="4:4" x14ac:dyDescent="0.25">
      <c r="D8534" s="1"/>
    </row>
    <row r="8535" spans="4:4" x14ac:dyDescent="0.25">
      <c r="D8535" s="1"/>
    </row>
    <row r="8536" spans="4:4" x14ac:dyDescent="0.25">
      <c r="D8536" s="1"/>
    </row>
    <row r="8537" spans="4:4" x14ac:dyDescent="0.25">
      <c r="D8537" s="1"/>
    </row>
    <row r="8538" spans="4:4" x14ac:dyDescent="0.25">
      <c r="D8538" s="1"/>
    </row>
    <row r="8539" spans="4:4" x14ac:dyDescent="0.25">
      <c r="D8539" s="1"/>
    </row>
    <row r="8540" spans="4:4" x14ac:dyDescent="0.25">
      <c r="D8540" s="1"/>
    </row>
    <row r="8541" spans="4:4" x14ac:dyDescent="0.25">
      <c r="D8541" s="1"/>
    </row>
    <row r="8542" spans="4:4" x14ac:dyDescent="0.25">
      <c r="D8542" s="1"/>
    </row>
    <row r="8543" spans="4:4" x14ac:dyDescent="0.25">
      <c r="D8543" s="1"/>
    </row>
    <row r="8544" spans="4:4" x14ac:dyDescent="0.25">
      <c r="D8544" s="1"/>
    </row>
    <row r="8545" spans="4:4" x14ac:dyDescent="0.25">
      <c r="D8545" s="1"/>
    </row>
    <row r="8546" spans="4:4" x14ac:dyDescent="0.25">
      <c r="D8546" s="1"/>
    </row>
    <row r="8547" spans="4:4" x14ac:dyDescent="0.25">
      <c r="D8547" s="1"/>
    </row>
    <row r="8548" spans="4:4" x14ac:dyDescent="0.25">
      <c r="D8548" s="1"/>
    </row>
    <row r="8549" spans="4:4" x14ac:dyDescent="0.25">
      <c r="D8549" s="1"/>
    </row>
    <row r="8550" spans="4:4" x14ac:dyDescent="0.25">
      <c r="D8550" s="1"/>
    </row>
    <row r="8551" spans="4:4" x14ac:dyDescent="0.25">
      <c r="D8551" s="1"/>
    </row>
    <row r="8552" spans="4:4" x14ac:dyDescent="0.25">
      <c r="D8552" s="1"/>
    </row>
    <row r="8553" spans="4:4" x14ac:dyDescent="0.25">
      <c r="D8553" s="1"/>
    </row>
    <row r="8554" spans="4:4" x14ac:dyDescent="0.25">
      <c r="D8554" s="1"/>
    </row>
    <row r="8555" spans="4:4" x14ac:dyDescent="0.25">
      <c r="D8555" s="1"/>
    </row>
    <row r="8556" spans="4:4" x14ac:dyDescent="0.25">
      <c r="D8556" s="1"/>
    </row>
    <row r="8557" spans="4:4" x14ac:dyDescent="0.25">
      <c r="D8557" s="1"/>
    </row>
    <row r="8558" spans="4:4" x14ac:dyDescent="0.25">
      <c r="D8558" s="1"/>
    </row>
    <row r="8559" spans="4:4" x14ac:dyDescent="0.25">
      <c r="D8559" s="1"/>
    </row>
    <row r="8560" spans="4:4" x14ac:dyDescent="0.25">
      <c r="D8560" s="1"/>
    </row>
    <row r="8561" spans="4:4" x14ac:dyDescent="0.25">
      <c r="D8561" s="1"/>
    </row>
    <row r="8562" spans="4:4" x14ac:dyDescent="0.25">
      <c r="D8562" s="1"/>
    </row>
    <row r="8563" spans="4:4" x14ac:dyDescent="0.25">
      <c r="D8563" s="1"/>
    </row>
    <row r="8564" spans="4:4" x14ac:dyDescent="0.25">
      <c r="D8564" s="1"/>
    </row>
    <row r="8565" spans="4:4" x14ac:dyDescent="0.25">
      <c r="D8565" s="1"/>
    </row>
    <row r="8566" spans="4:4" x14ac:dyDescent="0.25">
      <c r="D8566" s="1"/>
    </row>
    <row r="8567" spans="4:4" x14ac:dyDescent="0.25">
      <c r="D8567" s="1"/>
    </row>
    <row r="8568" spans="4:4" x14ac:dyDescent="0.25">
      <c r="D8568" s="1"/>
    </row>
    <row r="8569" spans="4:4" x14ac:dyDescent="0.25">
      <c r="D8569" s="1"/>
    </row>
    <row r="8570" spans="4:4" x14ac:dyDescent="0.25">
      <c r="D8570" s="1"/>
    </row>
    <row r="8571" spans="4:4" x14ac:dyDescent="0.25">
      <c r="D8571" s="1"/>
    </row>
    <row r="8572" spans="4:4" x14ac:dyDescent="0.25">
      <c r="D8572" s="1"/>
    </row>
    <row r="8573" spans="4:4" x14ac:dyDescent="0.25">
      <c r="D8573" s="1"/>
    </row>
    <row r="8574" spans="4:4" x14ac:dyDescent="0.25">
      <c r="D8574" s="1"/>
    </row>
    <row r="8575" spans="4:4" x14ac:dyDescent="0.25">
      <c r="D8575" s="1"/>
    </row>
    <row r="8576" spans="4:4" x14ac:dyDescent="0.25">
      <c r="D8576" s="1"/>
    </row>
    <row r="8577" spans="4:4" x14ac:dyDescent="0.25">
      <c r="D8577" s="1"/>
    </row>
    <row r="8578" spans="4:4" x14ac:dyDescent="0.25">
      <c r="D8578" s="1"/>
    </row>
    <row r="8579" spans="4:4" x14ac:dyDescent="0.25">
      <c r="D8579" s="1"/>
    </row>
    <row r="8580" spans="4:4" x14ac:dyDescent="0.25">
      <c r="D8580" s="1"/>
    </row>
    <row r="8581" spans="4:4" x14ac:dyDescent="0.25">
      <c r="D8581" s="1"/>
    </row>
    <row r="8582" spans="4:4" x14ac:dyDescent="0.25">
      <c r="D8582" s="1"/>
    </row>
    <row r="8583" spans="4:4" x14ac:dyDescent="0.25">
      <c r="D8583" s="1"/>
    </row>
    <row r="8584" spans="4:4" x14ac:dyDescent="0.25">
      <c r="D8584" s="1"/>
    </row>
    <row r="8585" spans="4:4" x14ac:dyDescent="0.25">
      <c r="D8585" s="1"/>
    </row>
    <row r="8586" spans="4:4" x14ac:dyDescent="0.25">
      <c r="D8586" s="1"/>
    </row>
    <row r="8587" spans="4:4" x14ac:dyDescent="0.25">
      <c r="D8587" s="1"/>
    </row>
    <row r="8588" spans="4:4" x14ac:dyDescent="0.25">
      <c r="D8588" s="1"/>
    </row>
    <row r="8589" spans="4:4" x14ac:dyDescent="0.25">
      <c r="D8589" s="1"/>
    </row>
    <row r="8590" spans="4:4" x14ac:dyDescent="0.25">
      <c r="D8590" s="1"/>
    </row>
    <row r="8591" spans="4:4" x14ac:dyDescent="0.25">
      <c r="D8591" s="1"/>
    </row>
    <row r="8592" spans="4:4" x14ac:dyDescent="0.25">
      <c r="D8592" s="1"/>
    </row>
    <row r="8593" spans="4:4" x14ac:dyDescent="0.25">
      <c r="D8593" s="1"/>
    </row>
    <row r="8594" spans="4:4" x14ac:dyDescent="0.25">
      <c r="D8594" s="1"/>
    </row>
    <row r="8595" spans="4:4" x14ac:dyDescent="0.25">
      <c r="D8595" s="1"/>
    </row>
    <row r="8596" spans="4:4" x14ac:dyDescent="0.25">
      <c r="D8596" s="1"/>
    </row>
    <row r="8597" spans="4:4" x14ac:dyDescent="0.25">
      <c r="D8597" s="1"/>
    </row>
    <row r="8598" spans="4:4" x14ac:dyDescent="0.25">
      <c r="D8598" s="1"/>
    </row>
    <row r="8599" spans="4:4" x14ac:dyDescent="0.25">
      <c r="D8599" s="1"/>
    </row>
    <row r="8600" spans="4:4" x14ac:dyDescent="0.25">
      <c r="D8600" s="1"/>
    </row>
    <row r="8601" spans="4:4" x14ac:dyDescent="0.25">
      <c r="D8601" s="1"/>
    </row>
    <row r="8602" spans="4:4" x14ac:dyDescent="0.25">
      <c r="D8602" s="1"/>
    </row>
    <row r="8603" spans="4:4" x14ac:dyDescent="0.25">
      <c r="D8603" s="1"/>
    </row>
    <row r="8604" spans="4:4" x14ac:dyDescent="0.25">
      <c r="D8604" s="1"/>
    </row>
    <row r="8605" spans="4:4" x14ac:dyDescent="0.25">
      <c r="D8605" s="1"/>
    </row>
    <row r="8606" spans="4:4" x14ac:dyDescent="0.25">
      <c r="D8606" s="1"/>
    </row>
    <row r="8607" spans="4:4" x14ac:dyDescent="0.25">
      <c r="D8607" s="1"/>
    </row>
    <row r="8608" spans="4:4" x14ac:dyDescent="0.25">
      <c r="D8608" s="1"/>
    </row>
    <row r="8609" spans="4:4" x14ac:dyDescent="0.25">
      <c r="D8609" s="1"/>
    </row>
    <row r="8610" spans="4:4" x14ac:dyDescent="0.25">
      <c r="D8610" s="1"/>
    </row>
    <row r="8611" spans="4:4" x14ac:dyDescent="0.25">
      <c r="D8611" s="1"/>
    </row>
    <row r="8612" spans="4:4" x14ac:dyDescent="0.25">
      <c r="D8612" s="1"/>
    </row>
    <row r="8613" spans="4:4" x14ac:dyDescent="0.25">
      <c r="D8613" s="1"/>
    </row>
    <row r="8614" spans="4:4" x14ac:dyDescent="0.25">
      <c r="D8614" s="1"/>
    </row>
    <row r="8615" spans="4:4" x14ac:dyDescent="0.25">
      <c r="D8615" s="1"/>
    </row>
    <row r="8616" spans="4:4" x14ac:dyDescent="0.25">
      <c r="D8616" s="1"/>
    </row>
    <row r="8617" spans="4:4" x14ac:dyDescent="0.25">
      <c r="D8617" s="1"/>
    </row>
    <row r="8618" spans="4:4" x14ac:dyDescent="0.25">
      <c r="D8618" s="1"/>
    </row>
    <row r="8619" spans="4:4" x14ac:dyDescent="0.25">
      <c r="D8619" s="1"/>
    </row>
    <row r="8620" spans="4:4" x14ac:dyDescent="0.25">
      <c r="D8620" s="1"/>
    </row>
    <row r="8621" spans="4:4" x14ac:dyDescent="0.25">
      <c r="D8621" s="1"/>
    </row>
    <row r="8622" spans="4:4" x14ac:dyDescent="0.25">
      <c r="D8622" s="1"/>
    </row>
    <row r="8623" spans="4:4" x14ac:dyDescent="0.25">
      <c r="D8623" s="1"/>
    </row>
    <row r="8624" spans="4:4" x14ac:dyDescent="0.25">
      <c r="D8624" s="1"/>
    </row>
    <row r="8625" spans="4:4" x14ac:dyDescent="0.25">
      <c r="D8625" s="1"/>
    </row>
    <row r="8626" spans="4:4" x14ac:dyDescent="0.25">
      <c r="D8626" s="1"/>
    </row>
    <row r="8627" spans="4:4" x14ac:dyDescent="0.25">
      <c r="D8627" s="1"/>
    </row>
    <row r="8628" spans="4:4" x14ac:dyDescent="0.25">
      <c r="D8628" s="1"/>
    </row>
    <row r="8629" spans="4:4" x14ac:dyDescent="0.25">
      <c r="D8629" s="1"/>
    </row>
    <row r="8630" spans="4:4" x14ac:dyDescent="0.25">
      <c r="D8630" s="1"/>
    </row>
    <row r="8631" spans="4:4" x14ac:dyDescent="0.25">
      <c r="D8631" s="1"/>
    </row>
    <row r="8632" spans="4:4" x14ac:dyDescent="0.25">
      <c r="D8632" s="1"/>
    </row>
    <row r="8633" spans="4:4" x14ac:dyDescent="0.25">
      <c r="D8633" s="1"/>
    </row>
    <row r="8634" spans="4:4" x14ac:dyDescent="0.25">
      <c r="D8634" s="1"/>
    </row>
    <row r="8635" spans="4:4" x14ac:dyDescent="0.25">
      <c r="D8635" s="1"/>
    </row>
    <row r="8636" spans="4:4" x14ac:dyDescent="0.25">
      <c r="D8636" s="1"/>
    </row>
    <row r="8637" spans="4:4" x14ac:dyDescent="0.25">
      <c r="D8637" s="1"/>
    </row>
    <row r="8638" spans="4:4" x14ac:dyDescent="0.25">
      <c r="D8638" s="1"/>
    </row>
    <row r="8639" spans="4:4" x14ac:dyDescent="0.25">
      <c r="D8639" s="1"/>
    </row>
    <row r="8640" spans="4:4" x14ac:dyDescent="0.25">
      <c r="D8640" s="1"/>
    </row>
    <row r="8641" spans="4:4" x14ac:dyDescent="0.25">
      <c r="D8641" s="1"/>
    </row>
    <row r="8642" spans="4:4" x14ac:dyDescent="0.25">
      <c r="D8642" s="1"/>
    </row>
    <row r="8643" spans="4:4" x14ac:dyDescent="0.25">
      <c r="D8643" s="1"/>
    </row>
    <row r="8644" spans="4:4" x14ac:dyDescent="0.25">
      <c r="D8644" s="1"/>
    </row>
    <row r="8645" spans="4:4" x14ac:dyDescent="0.25">
      <c r="D8645" s="1"/>
    </row>
    <row r="8646" spans="4:4" x14ac:dyDescent="0.25">
      <c r="D8646" s="1"/>
    </row>
    <row r="8647" spans="4:4" x14ac:dyDescent="0.25">
      <c r="D8647" s="1"/>
    </row>
    <row r="8648" spans="4:4" x14ac:dyDescent="0.25">
      <c r="D8648" s="1"/>
    </row>
    <row r="8649" spans="4:4" x14ac:dyDescent="0.25">
      <c r="D8649" s="1"/>
    </row>
    <row r="8650" spans="4:4" x14ac:dyDescent="0.25">
      <c r="D8650" s="1"/>
    </row>
    <row r="8651" spans="4:4" x14ac:dyDescent="0.25">
      <c r="D8651" s="1"/>
    </row>
    <row r="8652" spans="4:4" x14ac:dyDescent="0.25">
      <c r="D8652" s="1"/>
    </row>
    <row r="8653" spans="4:4" x14ac:dyDescent="0.25">
      <c r="D8653" s="1"/>
    </row>
    <row r="8654" spans="4:4" x14ac:dyDescent="0.25">
      <c r="D8654" s="1"/>
    </row>
    <row r="8655" spans="4:4" x14ac:dyDescent="0.25">
      <c r="D8655" s="1"/>
    </row>
    <row r="8656" spans="4:4" x14ac:dyDescent="0.25">
      <c r="D8656" s="1"/>
    </row>
    <row r="8657" spans="4:4" x14ac:dyDescent="0.25">
      <c r="D8657" s="1"/>
    </row>
    <row r="8658" spans="4:4" x14ac:dyDescent="0.25">
      <c r="D8658" s="1"/>
    </row>
    <row r="8659" spans="4:4" x14ac:dyDescent="0.25">
      <c r="D8659" s="1"/>
    </row>
    <row r="8660" spans="4:4" x14ac:dyDescent="0.25">
      <c r="D8660" s="1"/>
    </row>
    <row r="8661" spans="4:4" x14ac:dyDescent="0.25">
      <c r="D8661" s="1"/>
    </row>
    <row r="8662" spans="4:4" x14ac:dyDescent="0.25">
      <c r="D8662" s="1"/>
    </row>
    <row r="8663" spans="4:4" x14ac:dyDescent="0.25">
      <c r="D8663" s="1"/>
    </row>
    <row r="8664" spans="4:4" x14ac:dyDescent="0.25">
      <c r="D8664" s="1"/>
    </row>
    <row r="8665" spans="4:4" x14ac:dyDescent="0.25">
      <c r="D8665" s="1"/>
    </row>
    <row r="8666" spans="4:4" x14ac:dyDescent="0.25">
      <c r="D8666" s="1"/>
    </row>
    <row r="8667" spans="4:4" x14ac:dyDescent="0.25">
      <c r="D8667" s="1"/>
    </row>
    <row r="8668" spans="4:4" x14ac:dyDescent="0.25">
      <c r="D8668" s="1"/>
    </row>
    <row r="8669" spans="4:4" x14ac:dyDescent="0.25">
      <c r="D8669" s="1"/>
    </row>
    <row r="8670" spans="4:4" x14ac:dyDescent="0.25">
      <c r="D8670" s="1"/>
    </row>
    <row r="8671" spans="4:4" x14ac:dyDescent="0.25">
      <c r="D8671" s="1"/>
    </row>
    <row r="8672" spans="4:4" x14ac:dyDescent="0.25">
      <c r="D8672" s="1"/>
    </row>
    <row r="8673" spans="4:4" x14ac:dyDescent="0.25">
      <c r="D8673" s="1"/>
    </row>
    <row r="8674" spans="4:4" x14ac:dyDescent="0.25">
      <c r="D8674" s="1"/>
    </row>
    <row r="8675" spans="4:4" x14ac:dyDescent="0.25">
      <c r="D8675" s="1"/>
    </row>
    <row r="8676" spans="4:4" x14ac:dyDescent="0.25">
      <c r="D8676" s="1"/>
    </row>
    <row r="8677" spans="4:4" x14ac:dyDescent="0.25">
      <c r="D8677" s="1"/>
    </row>
    <row r="8678" spans="4:4" x14ac:dyDescent="0.25">
      <c r="D8678" s="1"/>
    </row>
    <row r="8679" spans="4:4" x14ac:dyDescent="0.25">
      <c r="D8679" s="1"/>
    </row>
    <row r="8680" spans="4:4" x14ac:dyDescent="0.25">
      <c r="D8680" s="1"/>
    </row>
    <row r="8681" spans="4:4" x14ac:dyDescent="0.25">
      <c r="D8681" s="1"/>
    </row>
    <row r="8682" spans="4:4" x14ac:dyDescent="0.25">
      <c r="D8682" s="1"/>
    </row>
    <row r="8683" spans="4:4" x14ac:dyDescent="0.25">
      <c r="D8683" s="1"/>
    </row>
    <row r="8684" spans="4:4" x14ac:dyDescent="0.25">
      <c r="D8684" s="1"/>
    </row>
    <row r="8685" spans="4:4" x14ac:dyDescent="0.25">
      <c r="D8685" s="1"/>
    </row>
    <row r="8686" spans="4:4" x14ac:dyDescent="0.25">
      <c r="D8686" s="1"/>
    </row>
    <row r="8687" spans="4:4" x14ac:dyDescent="0.25">
      <c r="D8687" s="1"/>
    </row>
    <row r="8688" spans="4:4" x14ac:dyDescent="0.25">
      <c r="D8688" s="1"/>
    </row>
    <row r="8689" spans="4:4" x14ac:dyDescent="0.25">
      <c r="D8689" s="1"/>
    </row>
    <row r="8690" spans="4:4" x14ac:dyDescent="0.25">
      <c r="D8690" s="1"/>
    </row>
    <row r="8691" spans="4:4" x14ac:dyDescent="0.25">
      <c r="D8691" s="1"/>
    </row>
    <row r="8692" spans="4:4" x14ac:dyDescent="0.25">
      <c r="D8692" s="1"/>
    </row>
    <row r="8693" spans="4:4" x14ac:dyDescent="0.25">
      <c r="D8693" s="1"/>
    </row>
    <row r="8694" spans="4:4" x14ac:dyDescent="0.25">
      <c r="D8694" s="1"/>
    </row>
    <row r="8695" spans="4:4" x14ac:dyDescent="0.25">
      <c r="D8695" s="1"/>
    </row>
    <row r="8696" spans="4:4" x14ac:dyDescent="0.25">
      <c r="D8696" s="1"/>
    </row>
    <row r="8697" spans="4:4" x14ac:dyDescent="0.25">
      <c r="D8697" s="1"/>
    </row>
    <row r="8698" spans="4:4" x14ac:dyDescent="0.25">
      <c r="D8698" s="1"/>
    </row>
    <row r="8699" spans="4:4" x14ac:dyDescent="0.25">
      <c r="D8699" s="1"/>
    </row>
    <row r="8700" spans="4:4" x14ac:dyDescent="0.25">
      <c r="D8700" s="1"/>
    </row>
    <row r="8701" spans="4:4" x14ac:dyDescent="0.25">
      <c r="D8701" s="1"/>
    </row>
    <row r="8702" spans="4:4" x14ac:dyDescent="0.25">
      <c r="D8702" s="1"/>
    </row>
    <row r="8703" spans="4:4" x14ac:dyDescent="0.25">
      <c r="D8703" s="1"/>
    </row>
    <row r="8704" spans="4:4" x14ac:dyDescent="0.25">
      <c r="D8704" s="1"/>
    </row>
    <row r="8705" spans="4:4" x14ac:dyDescent="0.25">
      <c r="D8705" s="1"/>
    </row>
    <row r="8706" spans="4:4" x14ac:dyDescent="0.25">
      <c r="D8706" s="1"/>
    </row>
    <row r="8707" spans="4:4" x14ac:dyDescent="0.25">
      <c r="D8707" s="1"/>
    </row>
    <row r="8708" spans="4:4" x14ac:dyDescent="0.25">
      <c r="D8708" s="1"/>
    </row>
    <row r="8709" spans="4:4" x14ac:dyDescent="0.25">
      <c r="D8709" s="1"/>
    </row>
    <row r="8710" spans="4:4" x14ac:dyDescent="0.25">
      <c r="D8710" s="1"/>
    </row>
    <row r="8711" spans="4:4" x14ac:dyDescent="0.25">
      <c r="D8711" s="1"/>
    </row>
    <row r="8712" spans="4:4" x14ac:dyDescent="0.25">
      <c r="D8712" s="1"/>
    </row>
    <row r="8713" spans="4:4" x14ac:dyDescent="0.25">
      <c r="D8713" s="1"/>
    </row>
    <row r="8714" spans="4:4" x14ac:dyDescent="0.25">
      <c r="D8714" s="1"/>
    </row>
    <row r="8715" spans="4:4" x14ac:dyDescent="0.25">
      <c r="D8715" s="1"/>
    </row>
    <row r="8716" spans="4:4" x14ac:dyDescent="0.25">
      <c r="D8716" s="1"/>
    </row>
    <row r="8717" spans="4:4" x14ac:dyDescent="0.25">
      <c r="D8717" s="1"/>
    </row>
    <row r="8718" spans="4:4" x14ac:dyDescent="0.25">
      <c r="D8718" s="1"/>
    </row>
    <row r="8719" spans="4:4" x14ac:dyDescent="0.25">
      <c r="D8719" s="1"/>
    </row>
    <row r="8720" spans="4:4" x14ac:dyDescent="0.25">
      <c r="D8720" s="1"/>
    </row>
    <row r="8721" spans="4:4" x14ac:dyDescent="0.25">
      <c r="D8721" s="1"/>
    </row>
    <row r="8722" spans="4:4" x14ac:dyDescent="0.25">
      <c r="D8722" s="1"/>
    </row>
    <row r="8723" spans="4:4" x14ac:dyDescent="0.25">
      <c r="D8723" s="1"/>
    </row>
    <row r="8724" spans="4:4" x14ac:dyDescent="0.25">
      <c r="D8724" s="1"/>
    </row>
    <row r="8725" spans="4:4" x14ac:dyDescent="0.25">
      <c r="D8725" s="1"/>
    </row>
    <row r="8726" spans="4:4" x14ac:dyDescent="0.25">
      <c r="D8726" s="1"/>
    </row>
    <row r="8727" spans="4:4" x14ac:dyDescent="0.25">
      <c r="D8727" s="1"/>
    </row>
    <row r="8728" spans="4:4" x14ac:dyDescent="0.25">
      <c r="D8728" s="1"/>
    </row>
    <row r="8729" spans="4:4" x14ac:dyDescent="0.25">
      <c r="D8729" s="1"/>
    </row>
    <row r="8730" spans="4:4" x14ac:dyDescent="0.25">
      <c r="D8730" s="1"/>
    </row>
    <row r="8731" spans="4:4" x14ac:dyDescent="0.25">
      <c r="D8731" s="1"/>
    </row>
    <row r="8732" spans="4:4" x14ac:dyDescent="0.25">
      <c r="D8732" s="1"/>
    </row>
    <row r="8733" spans="4:4" x14ac:dyDescent="0.25">
      <c r="D8733" s="1"/>
    </row>
    <row r="8734" spans="4:4" x14ac:dyDescent="0.25">
      <c r="D8734" s="1"/>
    </row>
    <row r="8735" spans="4:4" x14ac:dyDescent="0.25">
      <c r="D8735" s="1"/>
    </row>
    <row r="8736" spans="4:4" x14ac:dyDescent="0.25">
      <c r="D8736" s="1"/>
    </row>
    <row r="8737" spans="4:4" x14ac:dyDescent="0.25">
      <c r="D8737" s="1"/>
    </row>
    <row r="8738" spans="4:4" x14ac:dyDescent="0.25">
      <c r="D8738" s="1"/>
    </row>
    <row r="8739" spans="4:4" x14ac:dyDescent="0.25">
      <c r="D8739" s="1"/>
    </row>
    <row r="8740" spans="4:4" x14ac:dyDescent="0.25">
      <c r="D8740" s="1"/>
    </row>
    <row r="8741" spans="4:4" x14ac:dyDescent="0.25">
      <c r="D8741" s="1"/>
    </row>
    <row r="8742" spans="4:4" x14ac:dyDescent="0.25">
      <c r="D8742" s="1"/>
    </row>
    <row r="8743" spans="4:4" x14ac:dyDescent="0.25">
      <c r="D8743" s="1"/>
    </row>
    <row r="8744" spans="4:4" x14ac:dyDescent="0.25">
      <c r="D8744" s="1"/>
    </row>
    <row r="8745" spans="4:4" x14ac:dyDescent="0.25">
      <c r="D8745" s="1"/>
    </row>
    <row r="8746" spans="4:4" x14ac:dyDescent="0.25">
      <c r="D8746" s="1"/>
    </row>
    <row r="8747" spans="4:4" x14ac:dyDescent="0.25">
      <c r="D8747" s="1"/>
    </row>
    <row r="8748" spans="4:4" x14ac:dyDescent="0.25">
      <c r="D8748" s="1"/>
    </row>
    <row r="8749" spans="4:4" x14ac:dyDescent="0.25">
      <c r="D8749" s="1"/>
    </row>
    <row r="8750" spans="4:4" x14ac:dyDescent="0.25">
      <c r="D8750" s="1"/>
    </row>
    <row r="8751" spans="4:4" x14ac:dyDescent="0.25">
      <c r="D8751" s="1"/>
    </row>
    <row r="8752" spans="4:4" x14ac:dyDescent="0.25">
      <c r="D8752" s="1"/>
    </row>
    <row r="8753" spans="4:4" x14ac:dyDescent="0.25">
      <c r="D8753" s="1"/>
    </row>
    <row r="8754" spans="4:4" x14ac:dyDescent="0.25">
      <c r="D8754" s="1"/>
    </row>
    <row r="8755" spans="4:4" x14ac:dyDescent="0.25">
      <c r="D8755" s="1"/>
    </row>
    <row r="8756" spans="4:4" x14ac:dyDescent="0.25">
      <c r="D8756" s="1"/>
    </row>
    <row r="8757" spans="4:4" x14ac:dyDescent="0.25">
      <c r="D8757" s="1"/>
    </row>
    <row r="8758" spans="4:4" x14ac:dyDescent="0.25">
      <c r="D8758" s="1"/>
    </row>
    <row r="8759" spans="4:4" x14ac:dyDescent="0.25">
      <c r="D8759" s="1"/>
    </row>
    <row r="8760" spans="4:4" x14ac:dyDescent="0.25">
      <c r="D8760" s="1"/>
    </row>
    <row r="8761" spans="4:4" x14ac:dyDescent="0.25">
      <c r="D8761" s="1"/>
    </row>
    <row r="8762" spans="4:4" x14ac:dyDescent="0.25">
      <c r="D8762" s="1"/>
    </row>
    <row r="8763" spans="4:4" x14ac:dyDescent="0.25">
      <c r="D8763" s="1"/>
    </row>
    <row r="8764" spans="4:4" x14ac:dyDescent="0.25">
      <c r="D8764" s="1"/>
    </row>
    <row r="8765" spans="4:4" x14ac:dyDescent="0.25">
      <c r="D8765" s="1"/>
    </row>
    <row r="8766" spans="4:4" x14ac:dyDescent="0.25">
      <c r="D8766" s="1"/>
    </row>
    <row r="8767" spans="4:4" x14ac:dyDescent="0.25">
      <c r="D8767" s="1"/>
    </row>
    <row r="8768" spans="4:4" x14ac:dyDescent="0.25">
      <c r="D8768" s="1"/>
    </row>
    <row r="8769" spans="4:4" x14ac:dyDescent="0.25">
      <c r="D8769" s="1"/>
    </row>
    <row r="8770" spans="4:4" x14ac:dyDescent="0.25">
      <c r="D8770" s="1"/>
    </row>
    <row r="8771" spans="4:4" x14ac:dyDescent="0.25">
      <c r="D8771" s="1"/>
    </row>
    <row r="8772" spans="4:4" x14ac:dyDescent="0.25">
      <c r="D8772" s="1"/>
    </row>
    <row r="8773" spans="4:4" x14ac:dyDescent="0.25">
      <c r="D8773" s="1"/>
    </row>
    <row r="8774" spans="4:4" x14ac:dyDescent="0.25">
      <c r="D8774" s="1"/>
    </row>
    <row r="8775" spans="4:4" x14ac:dyDescent="0.25">
      <c r="D8775" s="1"/>
    </row>
    <row r="8776" spans="4:4" x14ac:dyDescent="0.25">
      <c r="D8776" s="1"/>
    </row>
    <row r="8777" spans="4:4" x14ac:dyDescent="0.25">
      <c r="D8777" s="1"/>
    </row>
    <row r="8778" spans="4:4" x14ac:dyDescent="0.25">
      <c r="D8778" s="1"/>
    </row>
    <row r="8779" spans="4:4" x14ac:dyDescent="0.25">
      <c r="D8779" s="1"/>
    </row>
    <row r="8780" spans="4:4" x14ac:dyDescent="0.25">
      <c r="D8780" s="1"/>
    </row>
    <row r="8781" spans="4:4" x14ac:dyDescent="0.25">
      <c r="D8781" s="1"/>
    </row>
    <row r="8782" spans="4:4" x14ac:dyDescent="0.25">
      <c r="D8782" s="1"/>
    </row>
    <row r="8783" spans="4:4" x14ac:dyDescent="0.25">
      <c r="D8783" s="1"/>
    </row>
    <row r="8784" spans="4:4" x14ac:dyDescent="0.25">
      <c r="D8784" s="1"/>
    </row>
    <row r="8785" spans="4:4" x14ac:dyDescent="0.25">
      <c r="D8785" s="1"/>
    </row>
    <row r="8786" spans="4:4" x14ac:dyDescent="0.25">
      <c r="D8786" s="1"/>
    </row>
    <row r="8787" spans="4:4" x14ac:dyDescent="0.25">
      <c r="D8787" s="1"/>
    </row>
    <row r="8788" spans="4:4" x14ac:dyDescent="0.25">
      <c r="D8788" s="1"/>
    </row>
    <row r="8789" spans="4:4" x14ac:dyDescent="0.25">
      <c r="D8789" s="1"/>
    </row>
    <row r="8790" spans="4:4" x14ac:dyDescent="0.25">
      <c r="D8790" s="1"/>
    </row>
    <row r="8791" spans="4:4" x14ac:dyDescent="0.25">
      <c r="D8791" s="1"/>
    </row>
    <row r="8792" spans="4:4" x14ac:dyDescent="0.25">
      <c r="D8792" s="1"/>
    </row>
    <row r="8793" spans="4:4" x14ac:dyDescent="0.25">
      <c r="D8793" s="1"/>
    </row>
    <row r="8794" spans="4:4" x14ac:dyDescent="0.25">
      <c r="D8794" s="1"/>
    </row>
    <row r="8795" spans="4:4" x14ac:dyDescent="0.25">
      <c r="D8795" s="1"/>
    </row>
    <row r="8796" spans="4:4" x14ac:dyDescent="0.25">
      <c r="D8796" s="1"/>
    </row>
    <row r="8797" spans="4:4" x14ac:dyDescent="0.25">
      <c r="D8797" s="1"/>
    </row>
    <row r="8798" spans="4:4" x14ac:dyDescent="0.25">
      <c r="D8798" s="1"/>
    </row>
    <row r="8799" spans="4:4" x14ac:dyDescent="0.25">
      <c r="D8799" s="1"/>
    </row>
    <row r="8800" spans="4:4" x14ac:dyDescent="0.25">
      <c r="D8800" s="1"/>
    </row>
    <row r="8801" spans="4:4" x14ac:dyDescent="0.25">
      <c r="D8801" s="1"/>
    </row>
    <row r="8802" spans="4:4" x14ac:dyDescent="0.25">
      <c r="D8802" s="1"/>
    </row>
    <row r="8803" spans="4:4" x14ac:dyDescent="0.25">
      <c r="D8803" s="1"/>
    </row>
    <row r="8804" spans="4:4" x14ac:dyDescent="0.25">
      <c r="D8804" s="1"/>
    </row>
    <row r="8805" spans="4:4" x14ac:dyDescent="0.25">
      <c r="D8805" s="1"/>
    </row>
    <row r="8806" spans="4:4" x14ac:dyDescent="0.25">
      <c r="D8806" s="1"/>
    </row>
    <row r="8807" spans="4:4" x14ac:dyDescent="0.25">
      <c r="D8807" s="1"/>
    </row>
    <row r="8808" spans="4:4" x14ac:dyDescent="0.25">
      <c r="D8808" s="1"/>
    </row>
    <row r="8809" spans="4:4" x14ac:dyDescent="0.25">
      <c r="D8809" s="1"/>
    </row>
    <row r="8810" spans="4:4" x14ac:dyDescent="0.25">
      <c r="D8810" s="1"/>
    </row>
    <row r="8811" spans="4:4" x14ac:dyDescent="0.25">
      <c r="D8811" s="1"/>
    </row>
    <row r="8812" spans="4:4" x14ac:dyDescent="0.25">
      <c r="D8812" s="1"/>
    </row>
    <row r="8813" spans="4:4" x14ac:dyDescent="0.25">
      <c r="D8813" s="1"/>
    </row>
    <row r="8814" spans="4:4" x14ac:dyDescent="0.25">
      <c r="D8814" s="1"/>
    </row>
    <row r="8815" spans="4:4" x14ac:dyDescent="0.25">
      <c r="D8815" s="1"/>
    </row>
    <row r="8816" spans="4:4" x14ac:dyDescent="0.25">
      <c r="D8816" s="1"/>
    </row>
    <row r="8817" spans="4:4" x14ac:dyDescent="0.25">
      <c r="D8817" s="1"/>
    </row>
    <row r="8818" spans="4:4" x14ac:dyDescent="0.25">
      <c r="D8818" s="1"/>
    </row>
    <row r="8819" spans="4:4" x14ac:dyDescent="0.25">
      <c r="D8819" s="1"/>
    </row>
    <row r="8820" spans="4:4" x14ac:dyDescent="0.25">
      <c r="D8820" s="1"/>
    </row>
    <row r="8821" spans="4:4" x14ac:dyDescent="0.25">
      <c r="D8821" s="1"/>
    </row>
    <row r="8822" spans="4:4" x14ac:dyDescent="0.25">
      <c r="D8822" s="1"/>
    </row>
    <row r="8823" spans="4:4" x14ac:dyDescent="0.25">
      <c r="D8823" s="1"/>
    </row>
    <row r="8824" spans="4:4" x14ac:dyDescent="0.25">
      <c r="D8824" s="1"/>
    </row>
    <row r="8825" spans="4:4" x14ac:dyDescent="0.25">
      <c r="D8825" s="1"/>
    </row>
    <row r="8826" spans="4:4" x14ac:dyDescent="0.25">
      <c r="D8826" s="1"/>
    </row>
    <row r="8827" spans="4:4" x14ac:dyDescent="0.25">
      <c r="D8827" s="1"/>
    </row>
    <row r="8828" spans="4:4" x14ac:dyDescent="0.25">
      <c r="D8828" s="1"/>
    </row>
    <row r="8829" spans="4:4" x14ac:dyDescent="0.25">
      <c r="D8829" s="1"/>
    </row>
    <row r="8830" spans="4:4" x14ac:dyDescent="0.25">
      <c r="D8830" s="1"/>
    </row>
    <row r="8831" spans="4:4" x14ac:dyDescent="0.25">
      <c r="D8831" s="1"/>
    </row>
    <row r="8832" spans="4:4" x14ac:dyDescent="0.25">
      <c r="D8832" s="1"/>
    </row>
    <row r="8833" spans="4:4" x14ac:dyDescent="0.25">
      <c r="D8833" s="1"/>
    </row>
    <row r="8834" spans="4:4" x14ac:dyDescent="0.25">
      <c r="D8834" s="1"/>
    </row>
    <row r="8835" spans="4:4" x14ac:dyDescent="0.25">
      <c r="D8835" s="1"/>
    </row>
    <row r="8836" spans="4:4" x14ac:dyDescent="0.25">
      <c r="D8836" s="1"/>
    </row>
    <row r="8837" spans="4:4" x14ac:dyDescent="0.25">
      <c r="D8837" s="1"/>
    </row>
    <row r="8838" spans="4:4" x14ac:dyDescent="0.25">
      <c r="D8838" s="1"/>
    </row>
    <row r="8839" spans="4:4" x14ac:dyDescent="0.25">
      <c r="D8839" s="1"/>
    </row>
    <row r="8840" spans="4:4" x14ac:dyDescent="0.25">
      <c r="D8840" s="1"/>
    </row>
    <row r="8841" spans="4:4" x14ac:dyDescent="0.25">
      <c r="D8841" s="1"/>
    </row>
    <row r="8842" spans="4:4" x14ac:dyDescent="0.25">
      <c r="D8842" s="1"/>
    </row>
    <row r="8843" spans="4:4" x14ac:dyDescent="0.25">
      <c r="D8843" s="1"/>
    </row>
    <row r="8844" spans="4:4" x14ac:dyDescent="0.25">
      <c r="D8844" s="1"/>
    </row>
    <row r="8845" spans="4:4" x14ac:dyDescent="0.25">
      <c r="D8845" s="1"/>
    </row>
    <row r="8846" spans="4:4" x14ac:dyDescent="0.25">
      <c r="D8846" s="1"/>
    </row>
    <row r="8847" spans="4:4" x14ac:dyDescent="0.25">
      <c r="D8847" s="1"/>
    </row>
    <row r="8848" spans="4:4" x14ac:dyDescent="0.25">
      <c r="D8848" s="1"/>
    </row>
    <row r="8849" spans="4:4" x14ac:dyDescent="0.25">
      <c r="D8849" s="1"/>
    </row>
    <row r="8850" spans="4:4" x14ac:dyDescent="0.25">
      <c r="D8850" s="1"/>
    </row>
    <row r="8851" spans="4:4" x14ac:dyDescent="0.25">
      <c r="D8851" s="1"/>
    </row>
    <row r="8852" spans="4:4" x14ac:dyDescent="0.25">
      <c r="D8852" s="1"/>
    </row>
    <row r="8853" spans="4:4" x14ac:dyDescent="0.25">
      <c r="D8853" s="1"/>
    </row>
    <row r="8854" spans="4:4" x14ac:dyDescent="0.25">
      <c r="D8854" s="1"/>
    </row>
    <row r="8855" spans="4:4" x14ac:dyDescent="0.25">
      <c r="D8855" s="1"/>
    </row>
    <row r="8856" spans="4:4" x14ac:dyDescent="0.25">
      <c r="D8856" s="1"/>
    </row>
    <row r="8857" spans="4:4" x14ac:dyDescent="0.25">
      <c r="D8857" s="1"/>
    </row>
    <row r="8858" spans="4:4" x14ac:dyDescent="0.25">
      <c r="D8858" s="1"/>
    </row>
    <row r="8859" spans="4:4" x14ac:dyDescent="0.25">
      <c r="D8859" s="1"/>
    </row>
    <row r="8860" spans="4:4" x14ac:dyDescent="0.25">
      <c r="D8860" s="1"/>
    </row>
    <row r="8861" spans="4:4" x14ac:dyDescent="0.25">
      <c r="D8861" s="1"/>
    </row>
    <row r="8862" spans="4:4" x14ac:dyDescent="0.25">
      <c r="D8862" s="1"/>
    </row>
    <row r="8863" spans="4:4" x14ac:dyDescent="0.25">
      <c r="D8863" s="1"/>
    </row>
    <row r="8864" spans="4:4" x14ac:dyDescent="0.25">
      <c r="D8864" s="1"/>
    </row>
    <row r="8865" spans="4:4" x14ac:dyDescent="0.25">
      <c r="D8865" s="1"/>
    </row>
    <row r="8866" spans="4:4" x14ac:dyDescent="0.25">
      <c r="D8866" s="1"/>
    </row>
    <row r="8867" spans="4:4" x14ac:dyDescent="0.25">
      <c r="D8867" s="1"/>
    </row>
    <row r="8868" spans="4:4" x14ac:dyDescent="0.25">
      <c r="D8868" s="1"/>
    </row>
    <row r="8869" spans="4:4" x14ac:dyDescent="0.25">
      <c r="D8869" s="1"/>
    </row>
    <row r="8870" spans="4:4" x14ac:dyDescent="0.25">
      <c r="D8870" s="1"/>
    </row>
    <row r="8871" spans="4:4" x14ac:dyDescent="0.25">
      <c r="D8871" s="1"/>
    </row>
    <row r="8872" spans="4:4" x14ac:dyDescent="0.25">
      <c r="D8872" s="1"/>
    </row>
    <row r="8873" spans="4:4" x14ac:dyDescent="0.25">
      <c r="D8873" s="1"/>
    </row>
    <row r="8874" spans="4:4" x14ac:dyDescent="0.25">
      <c r="D8874" s="1"/>
    </row>
    <row r="8875" spans="4:4" x14ac:dyDescent="0.25">
      <c r="D8875" s="1"/>
    </row>
    <row r="8876" spans="4:4" x14ac:dyDescent="0.25">
      <c r="D8876" s="1"/>
    </row>
    <row r="8877" spans="4:4" x14ac:dyDescent="0.25">
      <c r="D8877" s="1"/>
    </row>
    <row r="8878" spans="4:4" x14ac:dyDescent="0.25">
      <c r="D8878" s="1"/>
    </row>
    <row r="8879" spans="4:4" x14ac:dyDescent="0.25">
      <c r="D8879" s="1"/>
    </row>
    <row r="8880" spans="4:4" x14ac:dyDescent="0.25">
      <c r="D8880" s="1"/>
    </row>
    <row r="8881" spans="4:4" x14ac:dyDescent="0.25">
      <c r="D8881" s="1"/>
    </row>
    <row r="8882" spans="4:4" x14ac:dyDescent="0.25">
      <c r="D8882" s="1"/>
    </row>
    <row r="8883" spans="4:4" x14ac:dyDescent="0.25">
      <c r="D8883" s="1"/>
    </row>
    <row r="8884" spans="4:4" x14ac:dyDescent="0.25">
      <c r="D8884" s="1"/>
    </row>
    <row r="8885" spans="4:4" x14ac:dyDescent="0.25">
      <c r="D8885" s="1"/>
    </row>
    <row r="8886" spans="4:4" x14ac:dyDescent="0.25">
      <c r="D8886" s="1"/>
    </row>
    <row r="8887" spans="4:4" x14ac:dyDescent="0.25">
      <c r="D8887" s="1"/>
    </row>
    <row r="8888" spans="4:4" x14ac:dyDescent="0.25">
      <c r="D8888" s="1"/>
    </row>
    <row r="8889" spans="4:4" x14ac:dyDescent="0.25">
      <c r="D8889" s="1"/>
    </row>
    <row r="8890" spans="4:4" x14ac:dyDescent="0.25">
      <c r="D8890" s="1"/>
    </row>
    <row r="8891" spans="4:4" x14ac:dyDescent="0.25">
      <c r="D8891" s="1"/>
    </row>
    <row r="8892" spans="4:4" x14ac:dyDescent="0.25">
      <c r="D8892" s="1"/>
    </row>
    <row r="8893" spans="4:4" x14ac:dyDescent="0.25">
      <c r="D8893" s="1"/>
    </row>
    <row r="8894" spans="4:4" x14ac:dyDescent="0.25">
      <c r="D8894" s="1"/>
    </row>
    <row r="8895" spans="4:4" x14ac:dyDescent="0.25">
      <c r="D8895" s="1"/>
    </row>
    <row r="8896" spans="4:4" x14ac:dyDescent="0.25">
      <c r="D8896" s="1"/>
    </row>
    <row r="8897" spans="4:4" x14ac:dyDescent="0.25">
      <c r="D8897" s="1"/>
    </row>
    <row r="8898" spans="4:4" x14ac:dyDescent="0.25">
      <c r="D8898" s="1"/>
    </row>
    <row r="8899" spans="4:4" x14ac:dyDescent="0.25">
      <c r="D8899" s="1"/>
    </row>
    <row r="8900" spans="4:4" x14ac:dyDescent="0.25">
      <c r="D8900" s="1"/>
    </row>
    <row r="8901" spans="4:4" x14ac:dyDescent="0.25">
      <c r="D8901" s="1"/>
    </row>
    <row r="8902" spans="4:4" x14ac:dyDescent="0.25">
      <c r="D8902" s="1"/>
    </row>
    <row r="8903" spans="4:4" x14ac:dyDescent="0.25">
      <c r="D8903" s="1"/>
    </row>
    <row r="8904" spans="4:4" x14ac:dyDescent="0.25">
      <c r="D8904" s="1"/>
    </row>
    <row r="8905" spans="4:4" x14ac:dyDescent="0.25">
      <c r="D8905" s="1"/>
    </row>
    <row r="8906" spans="4:4" x14ac:dyDescent="0.25">
      <c r="D8906" s="1"/>
    </row>
    <row r="8907" spans="4:4" x14ac:dyDescent="0.25">
      <c r="D8907" s="1"/>
    </row>
    <row r="8908" spans="4:4" x14ac:dyDescent="0.25">
      <c r="D8908" s="1"/>
    </row>
    <row r="8909" spans="4:4" x14ac:dyDescent="0.25">
      <c r="D8909" s="1"/>
    </row>
    <row r="8910" spans="4:4" x14ac:dyDescent="0.25">
      <c r="D8910" s="1"/>
    </row>
    <row r="8911" spans="4:4" x14ac:dyDescent="0.25">
      <c r="D8911" s="1"/>
    </row>
    <row r="8912" spans="4:4" x14ac:dyDescent="0.25">
      <c r="D8912" s="1"/>
    </row>
    <row r="8913" spans="4:4" x14ac:dyDescent="0.25">
      <c r="D8913" s="1"/>
    </row>
    <row r="8914" spans="4:4" x14ac:dyDescent="0.25">
      <c r="D8914" s="1"/>
    </row>
    <row r="8915" spans="4:4" x14ac:dyDescent="0.25">
      <c r="D8915" s="1"/>
    </row>
    <row r="8916" spans="4:4" x14ac:dyDescent="0.25">
      <c r="D8916" s="1"/>
    </row>
    <row r="8917" spans="4:4" x14ac:dyDescent="0.25">
      <c r="D8917" s="1"/>
    </row>
    <row r="8918" spans="4:4" x14ac:dyDescent="0.25">
      <c r="D8918" s="1"/>
    </row>
    <row r="8919" spans="4:4" x14ac:dyDescent="0.25">
      <c r="D8919" s="1"/>
    </row>
    <row r="8920" spans="4:4" x14ac:dyDescent="0.25">
      <c r="D8920" s="1"/>
    </row>
    <row r="8921" spans="4:4" x14ac:dyDescent="0.25">
      <c r="D8921" s="1"/>
    </row>
    <row r="8922" spans="4:4" x14ac:dyDescent="0.25">
      <c r="D8922" s="1"/>
    </row>
    <row r="8923" spans="4:4" x14ac:dyDescent="0.25">
      <c r="D8923" s="1"/>
    </row>
    <row r="8924" spans="4:4" x14ac:dyDescent="0.25">
      <c r="D8924" s="1"/>
    </row>
    <row r="8925" spans="4:4" x14ac:dyDescent="0.25">
      <c r="D8925" s="1"/>
    </row>
    <row r="8926" spans="4:4" x14ac:dyDescent="0.25">
      <c r="D8926" s="1"/>
    </row>
    <row r="8927" spans="4:4" x14ac:dyDescent="0.25">
      <c r="D8927" s="1"/>
    </row>
    <row r="8928" spans="4:4" x14ac:dyDescent="0.25">
      <c r="D8928" s="1"/>
    </row>
    <row r="8929" spans="4:4" x14ac:dyDescent="0.25">
      <c r="D8929" s="1"/>
    </row>
    <row r="8930" spans="4:4" x14ac:dyDescent="0.25">
      <c r="D8930" s="1"/>
    </row>
    <row r="8931" spans="4:4" x14ac:dyDescent="0.25">
      <c r="D8931" s="1"/>
    </row>
    <row r="8932" spans="4:4" x14ac:dyDescent="0.25">
      <c r="D8932" s="1"/>
    </row>
    <row r="8933" spans="4:4" x14ac:dyDescent="0.25">
      <c r="D8933" s="1"/>
    </row>
    <row r="8934" spans="4:4" x14ac:dyDescent="0.25">
      <c r="D8934" s="1"/>
    </row>
    <row r="8935" spans="4:4" x14ac:dyDescent="0.25">
      <c r="D8935" s="1"/>
    </row>
    <row r="8936" spans="4:4" x14ac:dyDescent="0.25">
      <c r="D8936" s="1"/>
    </row>
    <row r="8937" spans="4:4" x14ac:dyDescent="0.25">
      <c r="D8937" s="1"/>
    </row>
    <row r="8938" spans="4:4" x14ac:dyDescent="0.25">
      <c r="D8938" s="1"/>
    </row>
    <row r="8939" spans="4:4" x14ac:dyDescent="0.25">
      <c r="D8939" s="1"/>
    </row>
    <row r="8940" spans="4:4" x14ac:dyDescent="0.25">
      <c r="D8940" s="1"/>
    </row>
    <row r="8941" spans="4:4" x14ac:dyDescent="0.25">
      <c r="D8941" s="1"/>
    </row>
    <row r="8942" spans="4:4" x14ac:dyDescent="0.25">
      <c r="D8942" s="1"/>
    </row>
    <row r="8943" spans="4:4" x14ac:dyDescent="0.25">
      <c r="D8943" s="1"/>
    </row>
    <row r="8944" spans="4:4" x14ac:dyDescent="0.25">
      <c r="D8944" s="1"/>
    </row>
    <row r="8945" spans="4:4" x14ac:dyDescent="0.25">
      <c r="D8945" s="1"/>
    </row>
    <row r="8946" spans="4:4" x14ac:dyDescent="0.25">
      <c r="D8946" s="1"/>
    </row>
    <row r="8947" spans="4:4" x14ac:dyDescent="0.25">
      <c r="D8947" s="1"/>
    </row>
    <row r="8948" spans="4:4" x14ac:dyDescent="0.25">
      <c r="D8948" s="1"/>
    </row>
    <row r="8949" spans="4:4" x14ac:dyDescent="0.25">
      <c r="D8949" s="1"/>
    </row>
    <row r="8950" spans="4:4" x14ac:dyDescent="0.25">
      <c r="D8950" s="1"/>
    </row>
    <row r="8951" spans="4:4" x14ac:dyDescent="0.25">
      <c r="D8951" s="1"/>
    </row>
    <row r="8952" spans="4:4" x14ac:dyDescent="0.25">
      <c r="D8952" s="1"/>
    </row>
    <row r="8953" spans="4:4" x14ac:dyDescent="0.25">
      <c r="D8953" s="1"/>
    </row>
    <row r="8954" spans="4:4" x14ac:dyDescent="0.25">
      <c r="D8954" s="1"/>
    </row>
    <row r="8955" spans="4:4" x14ac:dyDescent="0.25">
      <c r="D8955" s="1"/>
    </row>
    <row r="8956" spans="4:4" x14ac:dyDescent="0.25">
      <c r="D8956" s="1"/>
    </row>
    <row r="8957" spans="4:4" x14ac:dyDescent="0.25">
      <c r="D8957" s="1"/>
    </row>
    <row r="8958" spans="4:4" x14ac:dyDescent="0.25">
      <c r="D8958" s="1"/>
    </row>
    <row r="8959" spans="4:4" x14ac:dyDescent="0.25">
      <c r="D8959" s="1"/>
    </row>
    <row r="8960" spans="4:4" x14ac:dyDescent="0.25">
      <c r="D8960" s="1"/>
    </row>
    <row r="8961" spans="4:4" x14ac:dyDescent="0.25">
      <c r="D8961" s="1"/>
    </row>
    <row r="8962" spans="4:4" x14ac:dyDescent="0.25">
      <c r="D8962" s="1"/>
    </row>
    <row r="8963" spans="4:4" x14ac:dyDescent="0.25">
      <c r="D8963" s="1"/>
    </row>
    <row r="8964" spans="4:4" x14ac:dyDescent="0.25">
      <c r="D8964" s="1"/>
    </row>
    <row r="8965" spans="4:4" x14ac:dyDescent="0.25">
      <c r="D8965" s="1"/>
    </row>
    <row r="8966" spans="4:4" x14ac:dyDescent="0.25">
      <c r="D8966" s="1"/>
    </row>
    <row r="8967" spans="4:4" x14ac:dyDescent="0.25">
      <c r="D8967" s="1"/>
    </row>
    <row r="8968" spans="4:4" x14ac:dyDescent="0.25">
      <c r="D8968" s="1"/>
    </row>
    <row r="8969" spans="4:4" x14ac:dyDescent="0.25">
      <c r="D8969" s="1"/>
    </row>
    <row r="8970" spans="4:4" x14ac:dyDescent="0.25">
      <c r="D8970" s="1"/>
    </row>
    <row r="8971" spans="4:4" x14ac:dyDescent="0.25">
      <c r="D8971" s="1"/>
    </row>
    <row r="8972" spans="4:4" x14ac:dyDescent="0.25">
      <c r="D8972" s="1"/>
    </row>
    <row r="8973" spans="4:4" x14ac:dyDescent="0.25">
      <c r="D8973" s="1"/>
    </row>
    <row r="8974" spans="4:4" x14ac:dyDescent="0.25">
      <c r="D8974" s="1"/>
    </row>
    <row r="8975" spans="4:4" x14ac:dyDescent="0.25">
      <c r="D8975" s="1"/>
    </row>
    <row r="8976" spans="4:4" x14ac:dyDescent="0.25">
      <c r="D8976" s="1"/>
    </row>
    <row r="8977" spans="4:4" x14ac:dyDescent="0.25">
      <c r="D8977" s="1"/>
    </row>
    <row r="8978" spans="4:4" x14ac:dyDescent="0.25">
      <c r="D8978" s="1"/>
    </row>
    <row r="8979" spans="4:4" x14ac:dyDescent="0.25">
      <c r="D8979" s="1"/>
    </row>
    <row r="8980" spans="4:4" x14ac:dyDescent="0.25">
      <c r="D8980" s="1"/>
    </row>
    <row r="8981" spans="4:4" x14ac:dyDescent="0.25">
      <c r="D8981" s="1"/>
    </row>
    <row r="8982" spans="4:4" x14ac:dyDescent="0.25">
      <c r="D8982" s="1"/>
    </row>
    <row r="8983" spans="4:4" x14ac:dyDescent="0.25">
      <c r="D8983" s="1"/>
    </row>
    <row r="8984" spans="4:4" x14ac:dyDescent="0.25">
      <c r="D8984" s="1"/>
    </row>
    <row r="8985" spans="4:4" x14ac:dyDescent="0.25">
      <c r="D8985" s="1"/>
    </row>
    <row r="8986" spans="4:4" x14ac:dyDescent="0.25">
      <c r="D8986" s="1"/>
    </row>
    <row r="8987" spans="4:4" x14ac:dyDescent="0.25">
      <c r="D8987" s="1"/>
    </row>
    <row r="8988" spans="4:4" x14ac:dyDescent="0.25">
      <c r="D8988" s="1"/>
    </row>
    <row r="8989" spans="4:4" x14ac:dyDescent="0.25">
      <c r="D8989" s="1"/>
    </row>
    <row r="8990" spans="4:4" x14ac:dyDescent="0.25">
      <c r="D8990" s="1"/>
    </row>
    <row r="8991" spans="4:4" x14ac:dyDescent="0.25">
      <c r="D8991" s="1"/>
    </row>
    <row r="8992" spans="4:4" x14ac:dyDescent="0.25">
      <c r="D8992" s="1"/>
    </row>
    <row r="8993" spans="4:4" x14ac:dyDescent="0.25">
      <c r="D8993" s="1"/>
    </row>
    <row r="8994" spans="4:4" x14ac:dyDescent="0.25">
      <c r="D8994" s="1"/>
    </row>
    <row r="8995" spans="4:4" x14ac:dyDescent="0.25">
      <c r="D8995" s="1"/>
    </row>
    <row r="8996" spans="4:4" x14ac:dyDescent="0.25">
      <c r="D8996" s="1"/>
    </row>
    <row r="8997" spans="4:4" x14ac:dyDescent="0.25">
      <c r="D8997" s="1"/>
    </row>
    <row r="8998" spans="4:4" x14ac:dyDescent="0.25">
      <c r="D8998" s="1"/>
    </row>
    <row r="8999" spans="4:4" x14ac:dyDescent="0.25">
      <c r="D8999" s="1"/>
    </row>
    <row r="9000" spans="4:4" x14ac:dyDescent="0.25">
      <c r="D9000" s="1"/>
    </row>
    <row r="9001" spans="4:4" x14ac:dyDescent="0.25">
      <c r="D9001" s="1"/>
    </row>
    <row r="9002" spans="4:4" x14ac:dyDescent="0.25">
      <c r="D9002" s="1"/>
    </row>
    <row r="9003" spans="4:4" x14ac:dyDescent="0.25">
      <c r="D9003" s="1"/>
    </row>
    <row r="9004" spans="4:4" x14ac:dyDescent="0.25">
      <c r="D9004" s="1"/>
    </row>
    <row r="9005" spans="4:4" x14ac:dyDescent="0.25">
      <c r="D9005" s="1"/>
    </row>
    <row r="9006" spans="4:4" x14ac:dyDescent="0.25">
      <c r="D9006" s="1"/>
    </row>
    <row r="9007" spans="4:4" x14ac:dyDescent="0.25">
      <c r="D9007" s="1"/>
    </row>
    <row r="9008" spans="4:4" x14ac:dyDescent="0.25">
      <c r="D9008" s="1"/>
    </row>
    <row r="9009" spans="4:4" x14ac:dyDescent="0.25">
      <c r="D9009" s="1"/>
    </row>
    <row r="9010" spans="4:4" x14ac:dyDescent="0.25">
      <c r="D9010" s="1"/>
    </row>
    <row r="9011" spans="4:4" x14ac:dyDescent="0.25">
      <c r="D9011" s="1"/>
    </row>
    <row r="9012" spans="4:4" x14ac:dyDescent="0.25">
      <c r="D9012" s="1"/>
    </row>
    <row r="9013" spans="4:4" x14ac:dyDescent="0.25">
      <c r="D9013" s="1"/>
    </row>
    <row r="9014" spans="4:4" x14ac:dyDescent="0.25">
      <c r="D9014" s="1"/>
    </row>
    <row r="9015" spans="4:4" x14ac:dyDescent="0.25">
      <c r="D9015" s="1"/>
    </row>
    <row r="9016" spans="4:4" x14ac:dyDescent="0.25">
      <c r="D9016" s="1"/>
    </row>
    <row r="9017" spans="4:4" x14ac:dyDescent="0.25">
      <c r="D9017" s="1"/>
    </row>
    <row r="9018" spans="4:4" x14ac:dyDescent="0.25">
      <c r="D9018" s="1"/>
    </row>
    <row r="9019" spans="4:4" x14ac:dyDescent="0.25">
      <c r="D9019" s="1"/>
    </row>
    <row r="9020" spans="4:4" x14ac:dyDescent="0.25">
      <c r="D9020" s="1"/>
    </row>
    <row r="9021" spans="4:4" x14ac:dyDescent="0.25">
      <c r="D9021" s="1"/>
    </row>
    <row r="9022" spans="4:4" x14ac:dyDescent="0.25">
      <c r="D9022" s="1"/>
    </row>
    <row r="9023" spans="4:4" x14ac:dyDescent="0.25">
      <c r="D9023" s="1"/>
    </row>
    <row r="9024" spans="4:4" x14ac:dyDescent="0.25">
      <c r="D9024" s="1"/>
    </row>
    <row r="9025" spans="4:4" x14ac:dyDescent="0.25">
      <c r="D9025" s="1"/>
    </row>
    <row r="9026" spans="4:4" x14ac:dyDescent="0.25">
      <c r="D9026" s="1"/>
    </row>
    <row r="9027" spans="4:4" x14ac:dyDescent="0.25">
      <c r="D9027" s="1"/>
    </row>
    <row r="9028" spans="4:4" x14ac:dyDescent="0.25">
      <c r="D9028" s="1"/>
    </row>
    <row r="9029" spans="4:4" x14ac:dyDescent="0.25">
      <c r="D9029" s="1"/>
    </row>
    <row r="9030" spans="4:4" x14ac:dyDescent="0.25">
      <c r="D9030" s="1"/>
    </row>
    <row r="9031" spans="4:4" x14ac:dyDescent="0.25">
      <c r="D9031" s="1"/>
    </row>
    <row r="9032" spans="4:4" x14ac:dyDescent="0.25">
      <c r="D9032" s="1"/>
    </row>
    <row r="9033" spans="4:4" x14ac:dyDescent="0.25">
      <c r="D9033" s="1"/>
    </row>
    <row r="9034" spans="4:4" x14ac:dyDescent="0.25">
      <c r="D9034" s="1"/>
    </row>
    <row r="9035" spans="4:4" x14ac:dyDescent="0.25">
      <c r="D9035" s="1"/>
    </row>
    <row r="9036" spans="4:4" x14ac:dyDescent="0.25">
      <c r="D9036" s="1"/>
    </row>
    <row r="9037" spans="4:4" x14ac:dyDescent="0.25">
      <c r="D9037" s="1"/>
    </row>
    <row r="9038" spans="4:4" x14ac:dyDescent="0.25">
      <c r="D9038" s="1"/>
    </row>
    <row r="9039" spans="4:4" x14ac:dyDescent="0.25">
      <c r="D9039" s="1"/>
    </row>
    <row r="9040" spans="4:4" x14ac:dyDescent="0.25">
      <c r="D9040" s="1"/>
    </row>
    <row r="9041" spans="4:4" x14ac:dyDescent="0.25">
      <c r="D9041" s="1"/>
    </row>
    <row r="9042" spans="4:4" x14ac:dyDescent="0.25">
      <c r="D9042" s="1"/>
    </row>
    <row r="9043" spans="4:4" x14ac:dyDescent="0.25">
      <c r="D9043" s="1"/>
    </row>
    <row r="9044" spans="4:4" x14ac:dyDescent="0.25">
      <c r="D9044" s="1"/>
    </row>
    <row r="9045" spans="4:4" x14ac:dyDescent="0.25">
      <c r="D9045" s="1"/>
    </row>
    <row r="9046" spans="4:4" x14ac:dyDescent="0.25">
      <c r="D9046" s="1"/>
    </row>
    <row r="9047" spans="4:4" x14ac:dyDescent="0.25">
      <c r="D9047" s="1"/>
    </row>
    <row r="9048" spans="4:4" x14ac:dyDescent="0.25">
      <c r="D9048" s="1"/>
    </row>
    <row r="9049" spans="4:4" x14ac:dyDescent="0.25">
      <c r="D9049" s="1"/>
    </row>
    <row r="9050" spans="4:4" x14ac:dyDescent="0.25">
      <c r="D9050" s="1"/>
    </row>
    <row r="9051" spans="4:4" x14ac:dyDescent="0.25">
      <c r="D9051" s="1"/>
    </row>
    <row r="9052" spans="4:4" x14ac:dyDescent="0.25">
      <c r="D9052" s="1"/>
    </row>
    <row r="9053" spans="4:4" x14ac:dyDescent="0.25">
      <c r="D9053" s="1"/>
    </row>
    <row r="9054" spans="4:4" x14ac:dyDescent="0.25">
      <c r="D9054" s="1"/>
    </row>
    <row r="9055" spans="4:4" x14ac:dyDescent="0.25">
      <c r="D9055" s="1"/>
    </row>
    <row r="9056" spans="4:4" x14ac:dyDescent="0.25">
      <c r="D9056" s="1"/>
    </row>
    <row r="9057" spans="4:4" x14ac:dyDescent="0.25">
      <c r="D9057" s="1"/>
    </row>
    <row r="9058" spans="4:4" x14ac:dyDescent="0.25">
      <c r="D9058" s="1"/>
    </row>
    <row r="9059" spans="4:4" x14ac:dyDescent="0.25">
      <c r="D9059" s="1"/>
    </row>
    <row r="9060" spans="4:4" x14ac:dyDescent="0.25">
      <c r="D9060" s="1"/>
    </row>
    <row r="9061" spans="4:4" x14ac:dyDescent="0.25">
      <c r="D9061" s="1"/>
    </row>
    <row r="9062" spans="4:4" x14ac:dyDescent="0.25">
      <c r="D9062" s="1"/>
    </row>
    <row r="9063" spans="4:4" x14ac:dyDescent="0.25">
      <c r="D9063" s="1"/>
    </row>
    <row r="9064" spans="4:4" x14ac:dyDescent="0.25">
      <c r="D9064" s="1"/>
    </row>
    <row r="9065" spans="4:4" x14ac:dyDescent="0.25">
      <c r="D9065" s="1"/>
    </row>
    <row r="9066" spans="4:4" x14ac:dyDescent="0.25">
      <c r="D9066" s="1"/>
    </row>
    <row r="9067" spans="4:4" x14ac:dyDescent="0.25">
      <c r="D9067" s="1"/>
    </row>
    <row r="9068" spans="4:4" x14ac:dyDescent="0.25">
      <c r="D9068" s="1"/>
    </row>
    <row r="9069" spans="4:4" x14ac:dyDescent="0.25">
      <c r="D9069" s="1"/>
    </row>
    <row r="9070" spans="4:4" x14ac:dyDescent="0.25">
      <c r="D9070" s="1"/>
    </row>
    <row r="9071" spans="4:4" x14ac:dyDescent="0.25">
      <c r="D9071" s="1"/>
    </row>
    <row r="9072" spans="4:4" x14ac:dyDescent="0.25">
      <c r="D9072" s="1"/>
    </row>
    <row r="9073" spans="4:4" x14ac:dyDescent="0.25">
      <c r="D9073" s="1"/>
    </row>
    <row r="9074" spans="4:4" x14ac:dyDescent="0.25">
      <c r="D9074" s="1"/>
    </row>
    <row r="9075" spans="4:4" x14ac:dyDescent="0.25">
      <c r="D9075" s="1"/>
    </row>
    <row r="9076" spans="4:4" x14ac:dyDescent="0.25">
      <c r="D9076" s="1"/>
    </row>
    <row r="9077" spans="4:4" x14ac:dyDescent="0.25">
      <c r="D9077" s="1"/>
    </row>
    <row r="9078" spans="4:4" x14ac:dyDescent="0.25">
      <c r="D9078" s="1"/>
    </row>
    <row r="9079" spans="4:4" x14ac:dyDescent="0.25">
      <c r="D9079" s="1"/>
    </row>
    <row r="9080" spans="4:4" x14ac:dyDescent="0.25">
      <c r="D9080" s="1"/>
    </row>
    <row r="9081" spans="4:4" x14ac:dyDescent="0.25">
      <c r="D9081" s="1"/>
    </row>
    <row r="9082" spans="4:4" x14ac:dyDescent="0.25">
      <c r="D9082" s="1"/>
    </row>
    <row r="9083" spans="4:4" x14ac:dyDescent="0.25">
      <c r="D9083" s="1"/>
    </row>
    <row r="9084" spans="4:4" x14ac:dyDescent="0.25">
      <c r="D9084" s="1"/>
    </row>
    <row r="9085" spans="4:4" x14ac:dyDescent="0.25">
      <c r="D9085" s="1"/>
    </row>
    <row r="9086" spans="4:4" x14ac:dyDescent="0.25">
      <c r="D9086" s="1"/>
    </row>
    <row r="9087" spans="4:4" x14ac:dyDescent="0.25">
      <c r="D9087" s="1"/>
    </row>
    <row r="9088" spans="4:4" x14ac:dyDescent="0.25">
      <c r="D9088" s="1"/>
    </row>
    <row r="9089" spans="4:4" x14ac:dyDescent="0.25">
      <c r="D9089" s="1"/>
    </row>
    <row r="9090" spans="4:4" x14ac:dyDescent="0.25">
      <c r="D9090" s="1"/>
    </row>
    <row r="9091" spans="4:4" x14ac:dyDescent="0.25">
      <c r="D9091" s="1"/>
    </row>
    <row r="9092" spans="4:4" x14ac:dyDescent="0.25">
      <c r="D9092" s="1"/>
    </row>
    <row r="9093" spans="4:4" x14ac:dyDescent="0.25">
      <c r="D9093" s="1"/>
    </row>
    <row r="9094" spans="4:4" x14ac:dyDescent="0.25">
      <c r="D9094" s="1"/>
    </row>
    <row r="9095" spans="4:4" x14ac:dyDescent="0.25">
      <c r="D9095" s="1"/>
    </row>
    <row r="9096" spans="4:4" x14ac:dyDescent="0.25">
      <c r="D9096" s="1"/>
    </row>
    <row r="9097" spans="4:4" x14ac:dyDescent="0.25">
      <c r="D9097" s="1"/>
    </row>
    <row r="9098" spans="4:4" x14ac:dyDescent="0.25">
      <c r="D9098" s="1"/>
    </row>
    <row r="9099" spans="4:4" x14ac:dyDescent="0.25">
      <c r="D9099" s="1"/>
    </row>
    <row r="9100" spans="4:4" x14ac:dyDescent="0.25">
      <c r="D9100" s="1"/>
    </row>
    <row r="9101" spans="4:4" x14ac:dyDescent="0.25">
      <c r="D9101" s="1"/>
    </row>
    <row r="9102" spans="4:4" x14ac:dyDescent="0.25">
      <c r="D9102" s="1"/>
    </row>
    <row r="9103" spans="4:4" x14ac:dyDescent="0.25">
      <c r="D9103" s="1"/>
    </row>
    <row r="9104" spans="4:4" x14ac:dyDescent="0.25">
      <c r="D9104" s="1"/>
    </row>
    <row r="9105" spans="4:4" x14ac:dyDescent="0.25">
      <c r="D9105" s="1"/>
    </row>
    <row r="9106" spans="4:4" x14ac:dyDescent="0.25">
      <c r="D9106" s="1"/>
    </row>
    <row r="9107" spans="4:4" x14ac:dyDescent="0.25">
      <c r="D9107" s="1"/>
    </row>
    <row r="9108" spans="4:4" x14ac:dyDescent="0.25">
      <c r="D9108" s="1"/>
    </row>
    <row r="9109" spans="4:4" x14ac:dyDescent="0.25">
      <c r="D9109" s="1"/>
    </row>
    <row r="9110" spans="4:4" x14ac:dyDescent="0.25">
      <c r="D9110" s="1"/>
    </row>
    <row r="9111" spans="4:4" x14ac:dyDescent="0.25">
      <c r="D9111" s="1"/>
    </row>
    <row r="9112" spans="4:4" x14ac:dyDescent="0.25">
      <c r="D9112" s="1"/>
    </row>
    <row r="9113" spans="4:4" x14ac:dyDescent="0.25">
      <c r="D9113" s="1"/>
    </row>
    <row r="9114" spans="4:4" x14ac:dyDescent="0.25">
      <c r="D9114" s="1"/>
    </row>
    <row r="9115" spans="4:4" x14ac:dyDescent="0.25">
      <c r="D9115" s="1"/>
    </row>
    <row r="9116" spans="4:4" x14ac:dyDescent="0.25">
      <c r="D9116" s="1"/>
    </row>
    <row r="9117" spans="4:4" x14ac:dyDescent="0.25">
      <c r="D9117" s="1"/>
    </row>
    <row r="9118" spans="4:4" x14ac:dyDescent="0.25">
      <c r="D9118" s="1"/>
    </row>
    <row r="9119" spans="4:4" x14ac:dyDescent="0.25">
      <c r="D9119" s="1"/>
    </row>
    <row r="9120" spans="4:4" x14ac:dyDescent="0.25">
      <c r="D9120" s="1"/>
    </row>
    <row r="9121" spans="4:4" x14ac:dyDescent="0.25">
      <c r="D9121" s="1"/>
    </row>
    <row r="9122" spans="4:4" x14ac:dyDescent="0.25">
      <c r="D9122" s="1"/>
    </row>
    <row r="9123" spans="4:4" x14ac:dyDescent="0.25">
      <c r="D9123" s="1"/>
    </row>
    <row r="9124" spans="4:4" x14ac:dyDescent="0.25">
      <c r="D9124" s="1"/>
    </row>
    <row r="9125" spans="4:4" x14ac:dyDescent="0.25">
      <c r="D9125" s="1"/>
    </row>
    <row r="9126" spans="4:4" x14ac:dyDescent="0.25">
      <c r="D9126" s="1"/>
    </row>
    <row r="9127" spans="4:4" x14ac:dyDescent="0.25">
      <c r="D9127" s="1"/>
    </row>
    <row r="9128" spans="4:4" x14ac:dyDescent="0.25">
      <c r="D9128" s="1"/>
    </row>
    <row r="9129" spans="4:4" x14ac:dyDescent="0.25">
      <c r="D9129" s="1"/>
    </row>
    <row r="9130" spans="4:4" x14ac:dyDescent="0.25">
      <c r="D9130" s="1"/>
    </row>
    <row r="9131" spans="4:4" x14ac:dyDescent="0.25">
      <c r="D9131" s="1"/>
    </row>
    <row r="9132" spans="4:4" x14ac:dyDescent="0.25">
      <c r="D9132" s="1"/>
    </row>
    <row r="9133" spans="4:4" x14ac:dyDescent="0.25">
      <c r="D9133" s="1"/>
    </row>
    <row r="9134" spans="4:4" x14ac:dyDescent="0.25">
      <c r="D9134" s="1"/>
    </row>
    <row r="9135" spans="4:4" x14ac:dyDescent="0.25">
      <c r="D9135" s="1"/>
    </row>
    <row r="9136" spans="4:4" x14ac:dyDescent="0.25">
      <c r="D9136" s="1"/>
    </row>
    <row r="9137" spans="4:4" x14ac:dyDescent="0.25">
      <c r="D9137" s="1"/>
    </row>
    <row r="9138" spans="4:4" x14ac:dyDescent="0.25">
      <c r="D9138" s="1"/>
    </row>
    <row r="9139" spans="4:4" x14ac:dyDescent="0.25">
      <c r="D9139" s="1"/>
    </row>
    <row r="9140" spans="4:4" x14ac:dyDescent="0.25">
      <c r="D9140" s="1"/>
    </row>
    <row r="9141" spans="4:4" x14ac:dyDescent="0.25">
      <c r="D9141" s="1"/>
    </row>
    <row r="9142" spans="4:4" x14ac:dyDescent="0.25">
      <c r="D9142" s="1"/>
    </row>
    <row r="9143" spans="4:4" x14ac:dyDescent="0.25">
      <c r="D9143" s="1"/>
    </row>
    <row r="9144" spans="4:4" x14ac:dyDescent="0.25">
      <c r="D9144" s="1"/>
    </row>
    <row r="9145" spans="4:4" x14ac:dyDescent="0.25">
      <c r="D9145" s="1"/>
    </row>
    <row r="9146" spans="4:4" x14ac:dyDescent="0.25">
      <c r="D9146" s="1"/>
    </row>
    <row r="9147" spans="4:4" x14ac:dyDescent="0.25">
      <c r="D9147" s="1"/>
    </row>
    <row r="9148" spans="4:4" x14ac:dyDescent="0.25">
      <c r="D9148" s="1"/>
    </row>
    <row r="9149" spans="4:4" x14ac:dyDescent="0.25">
      <c r="D9149" s="1"/>
    </row>
    <row r="9150" spans="4:4" x14ac:dyDescent="0.25">
      <c r="D9150" s="1"/>
    </row>
    <row r="9151" spans="4:4" x14ac:dyDescent="0.25">
      <c r="D9151" s="1"/>
    </row>
    <row r="9152" spans="4:4" x14ac:dyDescent="0.25">
      <c r="D9152" s="1"/>
    </row>
    <row r="9153" spans="4:4" x14ac:dyDescent="0.25">
      <c r="D9153" s="1"/>
    </row>
    <row r="9154" spans="4:4" x14ac:dyDescent="0.25">
      <c r="D9154" s="1"/>
    </row>
    <row r="9155" spans="4:4" x14ac:dyDescent="0.25">
      <c r="D9155" s="1"/>
    </row>
    <row r="9156" spans="4:4" x14ac:dyDescent="0.25">
      <c r="D9156" s="1"/>
    </row>
    <row r="9157" spans="4:4" x14ac:dyDescent="0.25">
      <c r="D9157" s="1"/>
    </row>
    <row r="9158" spans="4:4" x14ac:dyDescent="0.25">
      <c r="D9158" s="1"/>
    </row>
    <row r="9159" spans="4:4" x14ac:dyDescent="0.25">
      <c r="D9159" s="1"/>
    </row>
    <row r="9160" spans="4:4" x14ac:dyDescent="0.25">
      <c r="D9160" s="1"/>
    </row>
    <row r="9161" spans="4:4" x14ac:dyDescent="0.25">
      <c r="D9161" s="1"/>
    </row>
    <row r="9162" spans="4:4" x14ac:dyDescent="0.25">
      <c r="D9162" s="1"/>
    </row>
    <row r="9163" spans="4:4" x14ac:dyDescent="0.25">
      <c r="D9163" s="1"/>
    </row>
    <row r="9164" spans="4:4" x14ac:dyDescent="0.25">
      <c r="D9164" s="1"/>
    </row>
    <row r="9165" spans="4:4" x14ac:dyDescent="0.25">
      <c r="D9165" s="1"/>
    </row>
    <row r="9166" spans="4:4" x14ac:dyDescent="0.25">
      <c r="D9166" s="1"/>
    </row>
    <row r="9167" spans="4:4" x14ac:dyDescent="0.25">
      <c r="D9167" s="1"/>
    </row>
    <row r="9168" spans="4:4" x14ac:dyDescent="0.25">
      <c r="D9168" s="1"/>
    </row>
    <row r="9169" spans="4:4" x14ac:dyDescent="0.25">
      <c r="D9169" s="1"/>
    </row>
    <row r="9170" spans="4:4" x14ac:dyDescent="0.25">
      <c r="D9170" s="1"/>
    </row>
    <row r="9171" spans="4:4" x14ac:dyDescent="0.25">
      <c r="D9171" s="1"/>
    </row>
    <row r="9172" spans="4:4" x14ac:dyDescent="0.25">
      <c r="D9172" s="1"/>
    </row>
    <row r="9173" spans="4:4" x14ac:dyDescent="0.25">
      <c r="D9173" s="1"/>
    </row>
    <row r="9174" spans="4:4" x14ac:dyDescent="0.25">
      <c r="D9174" s="1"/>
    </row>
    <row r="9175" spans="4:4" x14ac:dyDescent="0.25">
      <c r="D9175" s="1"/>
    </row>
    <row r="9176" spans="4:4" x14ac:dyDescent="0.25">
      <c r="D9176" s="1"/>
    </row>
    <row r="9177" spans="4:4" x14ac:dyDescent="0.25">
      <c r="D9177" s="1"/>
    </row>
    <row r="9178" spans="4:4" x14ac:dyDescent="0.25">
      <c r="D9178" s="1"/>
    </row>
    <row r="9179" spans="4:4" x14ac:dyDescent="0.25">
      <c r="D9179" s="1"/>
    </row>
    <row r="9180" spans="4:4" x14ac:dyDescent="0.25">
      <c r="D9180" s="1"/>
    </row>
    <row r="9181" spans="4:4" x14ac:dyDescent="0.25">
      <c r="D9181" s="1"/>
    </row>
    <row r="9182" spans="4:4" x14ac:dyDescent="0.25">
      <c r="D9182" s="1"/>
    </row>
    <row r="9183" spans="4:4" x14ac:dyDescent="0.25">
      <c r="D9183" s="1"/>
    </row>
    <row r="9184" spans="4:4" x14ac:dyDescent="0.25">
      <c r="D9184" s="1"/>
    </row>
    <row r="9185" spans="4:4" x14ac:dyDescent="0.25">
      <c r="D9185" s="1"/>
    </row>
    <row r="9186" spans="4:4" x14ac:dyDescent="0.25">
      <c r="D9186" s="1"/>
    </row>
    <row r="9187" spans="4:4" x14ac:dyDescent="0.25">
      <c r="D9187" s="1"/>
    </row>
    <row r="9188" spans="4:4" x14ac:dyDescent="0.25">
      <c r="D9188" s="1"/>
    </row>
    <row r="9189" spans="4:4" x14ac:dyDescent="0.25">
      <c r="D9189" s="1"/>
    </row>
    <row r="9190" spans="4:4" x14ac:dyDescent="0.25">
      <c r="D9190" s="1"/>
    </row>
    <row r="9191" spans="4:4" x14ac:dyDescent="0.25">
      <c r="D9191" s="1"/>
    </row>
    <row r="9192" spans="4:4" x14ac:dyDescent="0.25">
      <c r="D9192" s="1"/>
    </row>
    <row r="9193" spans="4:4" x14ac:dyDescent="0.25">
      <c r="D9193" s="1"/>
    </row>
    <row r="9194" spans="4:4" x14ac:dyDescent="0.25">
      <c r="D9194" s="1"/>
    </row>
    <row r="9195" spans="4:4" x14ac:dyDescent="0.25">
      <c r="D9195" s="1"/>
    </row>
    <row r="9196" spans="4:4" x14ac:dyDescent="0.25">
      <c r="D9196" s="1"/>
    </row>
    <row r="9197" spans="4:4" x14ac:dyDescent="0.25">
      <c r="D9197" s="1"/>
    </row>
    <row r="9198" spans="4:4" x14ac:dyDescent="0.25">
      <c r="D9198" s="1"/>
    </row>
    <row r="9199" spans="4:4" x14ac:dyDescent="0.25">
      <c r="D9199" s="1"/>
    </row>
    <row r="9200" spans="4:4" x14ac:dyDescent="0.25">
      <c r="D9200" s="1"/>
    </row>
    <row r="9201" spans="4:4" x14ac:dyDescent="0.25">
      <c r="D9201" s="1"/>
    </row>
    <row r="9202" spans="4:4" x14ac:dyDescent="0.25">
      <c r="D9202" s="1"/>
    </row>
    <row r="9203" spans="4:4" x14ac:dyDescent="0.25">
      <c r="D9203" s="1"/>
    </row>
    <row r="9204" spans="4:4" x14ac:dyDescent="0.25">
      <c r="D9204" s="1"/>
    </row>
    <row r="9205" spans="4:4" x14ac:dyDescent="0.25">
      <c r="D9205" s="1"/>
    </row>
    <row r="9206" spans="4:4" x14ac:dyDescent="0.25">
      <c r="D9206" s="1"/>
    </row>
    <row r="9207" spans="4:4" x14ac:dyDescent="0.25">
      <c r="D9207" s="1"/>
    </row>
    <row r="9208" spans="4:4" x14ac:dyDescent="0.25">
      <c r="D9208" s="1"/>
    </row>
    <row r="9209" spans="4:4" x14ac:dyDescent="0.25">
      <c r="D9209" s="1"/>
    </row>
    <row r="9210" spans="4:4" x14ac:dyDescent="0.25">
      <c r="D9210" s="1"/>
    </row>
    <row r="9211" spans="4:4" x14ac:dyDescent="0.25">
      <c r="D9211" s="1"/>
    </row>
    <row r="9212" spans="4:4" x14ac:dyDescent="0.25">
      <c r="D9212" s="1"/>
    </row>
    <row r="9213" spans="4:4" x14ac:dyDescent="0.25">
      <c r="D9213" s="1"/>
    </row>
    <row r="9214" spans="4:4" x14ac:dyDescent="0.25">
      <c r="D9214" s="1"/>
    </row>
    <row r="9215" spans="4:4" x14ac:dyDescent="0.25">
      <c r="D9215" s="1"/>
    </row>
    <row r="9216" spans="4:4" x14ac:dyDescent="0.25">
      <c r="D9216" s="1"/>
    </row>
    <row r="9217" spans="4:4" x14ac:dyDescent="0.25">
      <c r="D9217" s="1"/>
    </row>
    <row r="9218" spans="4:4" x14ac:dyDescent="0.25">
      <c r="D9218" s="1"/>
    </row>
    <row r="9219" spans="4:4" x14ac:dyDescent="0.25">
      <c r="D9219" s="1"/>
    </row>
    <row r="9220" spans="4:4" x14ac:dyDescent="0.25">
      <c r="D9220" s="1"/>
    </row>
    <row r="9221" spans="4:4" x14ac:dyDescent="0.25">
      <c r="D9221" s="1"/>
    </row>
    <row r="9222" spans="4:4" x14ac:dyDescent="0.25">
      <c r="D9222" s="1"/>
    </row>
    <row r="9223" spans="4:4" x14ac:dyDescent="0.25">
      <c r="D9223" s="1"/>
    </row>
    <row r="9224" spans="4:4" x14ac:dyDescent="0.25">
      <c r="D9224" s="1"/>
    </row>
    <row r="9225" spans="4:4" x14ac:dyDescent="0.25">
      <c r="D9225" s="1"/>
    </row>
    <row r="9226" spans="4:4" x14ac:dyDescent="0.25">
      <c r="D9226" s="1"/>
    </row>
    <row r="9227" spans="4:4" x14ac:dyDescent="0.25">
      <c r="D9227" s="1"/>
    </row>
    <row r="9228" spans="4:4" x14ac:dyDescent="0.25">
      <c r="D9228" s="1"/>
    </row>
    <row r="9229" spans="4:4" x14ac:dyDescent="0.25">
      <c r="D9229" s="1"/>
    </row>
    <row r="9230" spans="4:4" x14ac:dyDescent="0.25">
      <c r="D9230" s="1"/>
    </row>
    <row r="9231" spans="4:4" x14ac:dyDescent="0.25">
      <c r="D9231" s="1"/>
    </row>
    <row r="9232" spans="4:4" x14ac:dyDescent="0.25">
      <c r="D9232" s="1"/>
    </row>
    <row r="9233" spans="4:4" x14ac:dyDescent="0.25">
      <c r="D9233" s="1"/>
    </row>
    <row r="9234" spans="4:4" x14ac:dyDescent="0.25">
      <c r="D9234" s="1"/>
    </row>
    <row r="9235" spans="4:4" x14ac:dyDescent="0.25">
      <c r="D9235" s="1"/>
    </row>
    <row r="9236" spans="4:4" x14ac:dyDescent="0.25">
      <c r="D9236" s="1"/>
    </row>
    <row r="9237" spans="4:4" x14ac:dyDescent="0.25">
      <c r="D9237" s="1"/>
    </row>
    <row r="9238" spans="4:4" x14ac:dyDescent="0.25">
      <c r="D9238" s="1"/>
    </row>
    <row r="9239" spans="4:4" x14ac:dyDescent="0.25">
      <c r="D9239" s="1"/>
    </row>
    <row r="9240" spans="4:4" x14ac:dyDescent="0.25">
      <c r="D9240" s="1"/>
    </row>
    <row r="9241" spans="4:4" x14ac:dyDescent="0.25">
      <c r="D9241" s="1"/>
    </row>
    <row r="9242" spans="4:4" x14ac:dyDescent="0.25">
      <c r="D9242" s="1"/>
    </row>
    <row r="9243" spans="4:4" x14ac:dyDescent="0.25">
      <c r="D9243" s="1"/>
    </row>
    <row r="9244" spans="4:4" x14ac:dyDescent="0.25">
      <c r="D9244" s="1"/>
    </row>
    <row r="9245" spans="4:4" x14ac:dyDescent="0.25">
      <c r="D9245" s="1"/>
    </row>
    <row r="9246" spans="4:4" x14ac:dyDescent="0.25">
      <c r="D9246" s="1"/>
    </row>
    <row r="9247" spans="4:4" x14ac:dyDescent="0.25">
      <c r="D9247" s="1"/>
    </row>
    <row r="9248" spans="4:4" x14ac:dyDescent="0.25">
      <c r="D9248" s="1"/>
    </row>
    <row r="9249" spans="4:4" x14ac:dyDescent="0.25">
      <c r="D9249" s="1"/>
    </row>
    <row r="9250" spans="4:4" x14ac:dyDescent="0.25">
      <c r="D9250" s="1"/>
    </row>
    <row r="9251" spans="4:4" x14ac:dyDescent="0.25">
      <c r="D9251" s="1"/>
    </row>
    <row r="9252" spans="4:4" x14ac:dyDescent="0.25">
      <c r="D9252" s="1"/>
    </row>
    <row r="9253" spans="4:4" x14ac:dyDescent="0.25">
      <c r="D9253" s="1"/>
    </row>
    <row r="9254" spans="4:4" x14ac:dyDescent="0.25">
      <c r="D9254" s="1"/>
    </row>
    <row r="9255" spans="4:4" x14ac:dyDescent="0.25">
      <c r="D9255" s="1"/>
    </row>
    <row r="9256" spans="4:4" x14ac:dyDescent="0.25">
      <c r="D9256" s="1"/>
    </row>
    <row r="9257" spans="4:4" x14ac:dyDescent="0.25">
      <c r="D9257" s="1"/>
    </row>
    <row r="9258" spans="4:4" x14ac:dyDescent="0.25">
      <c r="D9258" s="1"/>
    </row>
    <row r="9259" spans="4:4" x14ac:dyDescent="0.25">
      <c r="D9259" s="1"/>
    </row>
    <row r="9260" spans="4:4" x14ac:dyDescent="0.25">
      <c r="D9260" s="1"/>
    </row>
    <row r="9261" spans="4:4" x14ac:dyDescent="0.25">
      <c r="D9261" s="1"/>
    </row>
    <row r="9262" spans="4:4" x14ac:dyDescent="0.25">
      <c r="D9262" s="1"/>
    </row>
    <row r="9263" spans="4:4" x14ac:dyDescent="0.25">
      <c r="D9263" s="1"/>
    </row>
    <row r="9264" spans="4:4" x14ac:dyDescent="0.25">
      <c r="D9264" s="1"/>
    </row>
    <row r="9265" spans="4:4" x14ac:dyDescent="0.25">
      <c r="D9265" s="1"/>
    </row>
    <row r="9266" spans="4:4" x14ac:dyDescent="0.25">
      <c r="D9266" s="1"/>
    </row>
    <row r="9267" spans="4:4" x14ac:dyDescent="0.25">
      <c r="D9267" s="1"/>
    </row>
    <row r="9268" spans="4:4" x14ac:dyDescent="0.25">
      <c r="D9268" s="1"/>
    </row>
    <row r="9269" spans="4:4" x14ac:dyDescent="0.25">
      <c r="D9269" s="1"/>
    </row>
    <row r="9270" spans="4:4" x14ac:dyDescent="0.25">
      <c r="D9270" s="1"/>
    </row>
    <row r="9271" spans="4:4" x14ac:dyDescent="0.25">
      <c r="D9271" s="1"/>
    </row>
    <row r="9272" spans="4:4" x14ac:dyDescent="0.25">
      <c r="D9272" s="1"/>
    </row>
    <row r="9273" spans="4:4" x14ac:dyDescent="0.25">
      <c r="D9273" s="1"/>
    </row>
    <row r="9274" spans="4:4" x14ac:dyDescent="0.25">
      <c r="D9274" s="1"/>
    </row>
    <row r="9275" spans="4:4" x14ac:dyDescent="0.25">
      <c r="D9275" s="1"/>
    </row>
    <row r="9276" spans="4:4" x14ac:dyDescent="0.25">
      <c r="D9276" s="1"/>
    </row>
    <row r="9277" spans="4:4" x14ac:dyDescent="0.25">
      <c r="D9277" s="1"/>
    </row>
    <row r="9278" spans="4:4" x14ac:dyDescent="0.25">
      <c r="D9278" s="1"/>
    </row>
    <row r="9279" spans="4:4" x14ac:dyDescent="0.25">
      <c r="D9279" s="1"/>
    </row>
    <row r="9280" spans="4:4" x14ac:dyDescent="0.25">
      <c r="D9280" s="1"/>
    </row>
    <row r="9281" spans="4:4" x14ac:dyDescent="0.25">
      <c r="D9281" s="1"/>
    </row>
    <row r="9282" spans="4:4" x14ac:dyDescent="0.25">
      <c r="D9282" s="1"/>
    </row>
    <row r="9283" spans="4:4" x14ac:dyDescent="0.25">
      <c r="D9283" s="1"/>
    </row>
    <row r="9284" spans="4:4" x14ac:dyDescent="0.25">
      <c r="D9284" s="1"/>
    </row>
    <row r="9285" spans="4:4" x14ac:dyDescent="0.25">
      <c r="D9285" s="1"/>
    </row>
    <row r="9286" spans="4:4" x14ac:dyDescent="0.25">
      <c r="D9286" s="1"/>
    </row>
    <row r="9287" spans="4:4" x14ac:dyDescent="0.25">
      <c r="D9287" s="1"/>
    </row>
    <row r="9288" spans="4:4" x14ac:dyDescent="0.25">
      <c r="D9288" s="1"/>
    </row>
    <row r="9289" spans="4:4" x14ac:dyDescent="0.25">
      <c r="D9289" s="1"/>
    </row>
    <row r="9290" spans="4:4" x14ac:dyDescent="0.25">
      <c r="D9290" s="1"/>
    </row>
    <row r="9291" spans="4:4" x14ac:dyDescent="0.25">
      <c r="D9291" s="1"/>
    </row>
    <row r="9292" spans="4:4" x14ac:dyDescent="0.25">
      <c r="D9292" s="1"/>
    </row>
    <row r="9293" spans="4:4" x14ac:dyDescent="0.25">
      <c r="D9293" s="1"/>
    </row>
    <row r="9294" spans="4:4" x14ac:dyDescent="0.25">
      <c r="D9294" s="1"/>
    </row>
    <row r="9295" spans="4:4" x14ac:dyDescent="0.25">
      <c r="D9295" s="1"/>
    </row>
    <row r="9296" spans="4:4" x14ac:dyDescent="0.25">
      <c r="D9296" s="1"/>
    </row>
    <row r="9297" spans="4:4" x14ac:dyDescent="0.25">
      <c r="D9297" s="1"/>
    </row>
    <row r="9298" spans="4:4" x14ac:dyDescent="0.25">
      <c r="D9298" s="1"/>
    </row>
    <row r="9299" spans="4:4" x14ac:dyDescent="0.25">
      <c r="D9299" s="1"/>
    </row>
    <row r="9300" spans="4:4" x14ac:dyDescent="0.25">
      <c r="D9300" s="1"/>
    </row>
    <row r="9301" spans="4:4" x14ac:dyDescent="0.25">
      <c r="D9301" s="1"/>
    </row>
    <row r="9302" spans="4:4" x14ac:dyDescent="0.25">
      <c r="D9302" s="1"/>
    </row>
    <row r="9303" spans="4:4" x14ac:dyDescent="0.25">
      <c r="D9303" s="1"/>
    </row>
    <row r="9304" spans="4:4" x14ac:dyDescent="0.25">
      <c r="D9304" s="1"/>
    </row>
    <row r="9305" spans="4:4" x14ac:dyDescent="0.25">
      <c r="D9305" s="1"/>
    </row>
    <row r="9306" spans="4:4" x14ac:dyDescent="0.25">
      <c r="D9306" s="1"/>
    </row>
    <row r="9307" spans="4:4" x14ac:dyDescent="0.25">
      <c r="D9307" s="1"/>
    </row>
    <row r="9308" spans="4:4" x14ac:dyDescent="0.25">
      <c r="D9308" s="1"/>
    </row>
    <row r="9309" spans="4:4" x14ac:dyDescent="0.25">
      <c r="D9309" s="1"/>
    </row>
    <row r="9310" spans="4:4" x14ac:dyDescent="0.25">
      <c r="D9310" s="1"/>
    </row>
    <row r="9311" spans="4:4" x14ac:dyDescent="0.25">
      <c r="D9311" s="1"/>
    </row>
    <row r="9312" spans="4:4" x14ac:dyDescent="0.25">
      <c r="D9312" s="1"/>
    </row>
    <row r="9313" spans="4:4" x14ac:dyDescent="0.25">
      <c r="D9313" s="1"/>
    </row>
    <row r="9314" spans="4:4" x14ac:dyDescent="0.25">
      <c r="D9314" s="1"/>
    </row>
    <row r="9315" spans="4:4" x14ac:dyDescent="0.25">
      <c r="D9315" s="1"/>
    </row>
    <row r="9316" spans="4:4" x14ac:dyDescent="0.25">
      <c r="D9316" s="1"/>
    </row>
    <row r="9317" spans="4:4" x14ac:dyDescent="0.25">
      <c r="D9317" s="1"/>
    </row>
    <row r="9318" spans="4:4" x14ac:dyDescent="0.25">
      <c r="D9318" s="1"/>
    </row>
    <row r="9319" spans="4:4" x14ac:dyDescent="0.25">
      <c r="D9319" s="1"/>
    </row>
    <row r="9320" spans="4:4" x14ac:dyDescent="0.25">
      <c r="D9320" s="1"/>
    </row>
    <row r="9321" spans="4:4" x14ac:dyDescent="0.25">
      <c r="D9321" s="1"/>
    </row>
    <row r="9322" spans="4:4" x14ac:dyDescent="0.25">
      <c r="D9322" s="1"/>
    </row>
    <row r="9323" spans="4:4" x14ac:dyDescent="0.25">
      <c r="D9323" s="1"/>
    </row>
    <row r="9324" spans="4:4" x14ac:dyDescent="0.25">
      <c r="D9324" s="1"/>
    </row>
    <row r="9325" spans="4:4" x14ac:dyDescent="0.25">
      <c r="D9325" s="1"/>
    </row>
    <row r="9326" spans="4:4" x14ac:dyDescent="0.25">
      <c r="D9326" s="1"/>
    </row>
    <row r="9327" spans="4:4" x14ac:dyDescent="0.25">
      <c r="D9327" s="1"/>
    </row>
    <row r="9328" spans="4:4" x14ac:dyDescent="0.25">
      <c r="D9328" s="1"/>
    </row>
    <row r="9329" spans="4:4" x14ac:dyDescent="0.25">
      <c r="D9329" s="1"/>
    </row>
    <row r="9330" spans="4:4" x14ac:dyDescent="0.25">
      <c r="D9330" s="1"/>
    </row>
    <row r="9331" spans="4:4" x14ac:dyDescent="0.25">
      <c r="D9331" s="1"/>
    </row>
    <row r="9332" spans="4:4" x14ac:dyDescent="0.25">
      <c r="D9332" s="1"/>
    </row>
    <row r="9333" spans="4:4" x14ac:dyDescent="0.25">
      <c r="D9333" s="1"/>
    </row>
    <row r="9334" spans="4:4" x14ac:dyDescent="0.25">
      <c r="D9334" s="1"/>
    </row>
    <row r="9335" spans="4:4" x14ac:dyDescent="0.25">
      <c r="D9335" s="1"/>
    </row>
    <row r="9336" spans="4:4" x14ac:dyDescent="0.25">
      <c r="D9336" s="1"/>
    </row>
    <row r="9337" spans="4:4" x14ac:dyDescent="0.25">
      <c r="D9337" s="1"/>
    </row>
    <row r="9338" spans="4:4" x14ac:dyDescent="0.25">
      <c r="D9338" s="1"/>
    </row>
    <row r="9339" spans="4:4" x14ac:dyDescent="0.25">
      <c r="D9339" s="1"/>
    </row>
    <row r="9340" spans="4:4" x14ac:dyDescent="0.25">
      <c r="D9340" s="1"/>
    </row>
    <row r="9341" spans="4:4" x14ac:dyDescent="0.25">
      <c r="D9341" s="1"/>
    </row>
    <row r="9342" spans="4:4" x14ac:dyDescent="0.25">
      <c r="D9342" s="1"/>
    </row>
    <row r="9343" spans="4:4" x14ac:dyDescent="0.25">
      <c r="D9343" s="1"/>
    </row>
    <row r="9344" spans="4:4" x14ac:dyDescent="0.25">
      <c r="D9344" s="1"/>
    </row>
    <row r="9345" spans="4:4" x14ac:dyDescent="0.25">
      <c r="D9345" s="1"/>
    </row>
    <row r="9346" spans="4:4" x14ac:dyDescent="0.25">
      <c r="D9346" s="1"/>
    </row>
    <row r="9347" spans="4:4" x14ac:dyDescent="0.25">
      <c r="D9347" s="1"/>
    </row>
    <row r="9348" spans="4:4" x14ac:dyDescent="0.25">
      <c r="D9348" s="1"/>
    </row>
    <row r="9349" spans="4:4" x14ac:dyDescent="0.25">
      <c r="D9349" s="1"/>
    </row>
    <row r="9350" spans="4:4" x14ac:dyDescent="0.25">
      <c r="D9350" s="1"/>
    </row>
    <row r="9351" spans="4:4" x14ac:dyDescent="0.25">
      <c r="D9351" s="1"/>
    </row>
    <row r="9352" spans="4:4" x14ac:dyDescent="0.25">
      <c r="D9352" s="1"/>
    </row>
    <row r="9353" spans="4:4" x14ac:dyDescent="0.25">
      <c r="D9353" s="1"/>
    </row>
    <row r="9354" spans="4:4" x14ac:dyDescent="0.25">
      <c r="D9354" s="1"/>
    </row>
    <row r="9355" spans="4:4" x14ac:dyDescent="0.25">
      <c r="D9355" s="1"/>
    </row>
    <row r="9356" spans="4:4" x14ac:dyDescent="0.25">
      <c r="D9356" s="1"/>
    </row>
    <row r="9357" spans="4:4" x14ac:dyDescent="0.25">
      <c r="D9357" s="1"/>
    </row>
    <row r="9358" spans="4:4" x14ac:dyDescent="0.25">
      <c r="D9358" s="1"/>
    </row>
    <row r="9359" spans="4:4" x14ac:dyDescent="0.25">
      <c r="D9359" s="1"/>
    </row>
    <row r="9360" spans="4:4" x14ac:dyDescent="0.25">
      <c r="D9360" s="1"/>
    </row>
    <row r="9361" spans="4:4" x14ac:dyDescent="0.25">
      <c r="D9361" s="1"/>
    </row>
    <row r="9362" spans="4:4" x14ac:dyDescent="0.25">
      <c r="D9362" s="1"/>
    </row>
    <row r="9363" spans="4:4" x14ac:dyDescent="0.25">
      <c r="D9363" s="1"/>
    </row>
    <row r="9364" spans="4:4" x14ac:dyDescent="0.25">
      <c r="D9364" s="1"/>
    </row>
    <row r="9365" spans="4:4" x14ac:dyDescent="0.25">
      <c r="D9365" s="1"/>
    </row>
    <row r="9366" spans="4:4" x14ac:dyDescent="0.25">
      <c r="D9366" s="1"/>
    </row>
    <row r="9367" spans="4:4" x14ac:dyDescent="0.25">
      <c r="D9367" s="1"/>
    </row>
    <row r="9368" spans="4:4" x14ac:dyDescent="0.25">
      <c r="D9368" s="1"/>
    </row>
    <row r="9369" spans="4:4" x14ac:dyDescent="0.25">
      <c r="D9369" s="1"/>
    </row>
    <row r="9370" spans="4:4" x14ac:dyDescent="0.25">
      <c r="D9370" s="1"/>
    </row>
    <row r="9371" spans="4:4" x14ac:dyDescent="0.25">
      <c r="D9371" s="1"/>
    </row>
    <row r="9372" spans="4:4" x14ac:dyDescent="0.25">
      <c r="D9372" s="1"/>
    </row>
    <row r="9373" spans="4:4" x14ac:dyDescent="0.25">
      <c r="D9373" s="1"/>
    </row>
    <row r="9374" spans="4:4" x14ac:dyDescent="0.25">
      <c r="D9374" s="1"/>
    </row>
    <row r="9375" spans="4:4" x14ac:dyDescent="0.25">
      <c r="D9375" s="1"/>
    </row>
    <row r="9376" spans="4:4" x14ac:dyDescent="0.25">
      <c r="D9376" s="1"/>
    </row>
    <row r="9377" spans="4:4" x14ac:dyDescent="0.25">
      <c r="D9377" s="1"/>
    </row>
    <row r="9378" spans="4:4" x14ac:dyDescent="0.25">
      <c r="D9378" s="1"/>
    </row>
    <row r="9379" spans="4:4" x14ac:dyDescent="0.25">
      <c r="D9379" s="1"/>
    </row>
    <row r="9380" spans="4:4" x14ac:dyDescent="0.25">
      <c r="D9380" s="1"/>
    </row>
    <row r="9381" spans="4:4" x14ac:dyDescent="0.25">
      <c r="D9381" s="1"/>
    </row>
    <row r="9382" spans="4:4" x14ac:dyDescent="0.25">
      <c r="D9382" s="1"/>
    </row>
    <row r="9383" spans="4:4" x14ac:dyDescent="0.25">
      <c r="D9383" s="1"/>
    </row>
    <row r="9384" spans="4:4" x14ac:dyDescent="0.25">
      <c r="D9384" s="1"/>
    </row>
    <row r="9385" spans="4:4" x14ac:dyDescent="0.25">
      <c r="D9385" s="1"/>
    </row>
    <row r="9386" spans="4:4" x14ac:dyDescent="0.25">
      <c r="D9386" s="1"/>
    </row>
    <row r="9387" spans="4:4" x14ac:dyDescent="0.25">
      <c r="D9387" s="1"/>
    </row>
    <row r="9388" spans="4:4" x14ac:dyDescent="0.25">
      <c r="D9388" s="1"/>
    </row>
    <row r="9389" spans="4:4" x14ac:dyDescent="0.25">
      <c r="D9389" s="1"/>
    </row>
    <row r="9390" spans="4:4" x14ac:dyDescent="0.25">
      <c r="D9390" s="1"/>
    </row>
    <row r="9391" spans="4:4" x14ac:dyDescent="0.25">
      <c r="D9391" s="1"/>
    </row>
    <row r="9392" spans="4:4" x14ac:dyDescent="0.25">
      <c r="D9392" s="1"/>
    </row>
    <row r="9393" spans="4:4" x14ac:dyDescent="0.25">
      <c r="D9393" s="1"/>
    </row>
    <row r="9394" spans="4:4" x14ac:dyDescent="0.25">
      <c r="D9394" s="1"/>
    </row>
    <row r="9395" spans="4:4" x14ac:dyDescent="0.25">
      <c r="D9395" s="1"/>
    </row>
    <row r="9396" spans="4:4" x14ac:dyDescent="0.25">
      <c r="D9396" s="1"/>
    </row>
    <row r="9397" spans="4:4" x14ac:dyDescent="0.25">
      <c r="D9397" s="1"/>
    </row>
    <row r="9398" spans="4:4" x14ac:dyDescent="0.25">
      <c r="D9398" s="1"/>
    </row>
    <row r="9399" spans="4:4" x14ac:dyDescent="0.25">
      <c r="D9399" s="1"/>
    </row>
    <row r="9400" spans="4:4" x14ac:dyDescent="0.25">
      <c r="D9400" s="1"/>
    </row>
    <row r="9401" spans="4:4" x14ac:dyDescent="0.25">
      <c r="D9401" s="1"/>
    </row>
    <row r="9402" spans="4:4" x14ac:dyDescent="0.25">
      <c r="D9402" s="1"/>
    </row>
    <row r="9403" spans="4:4" x14ac:dyDescent="0.25">
      <c r="D9403" s="1"/>
    </row>
    <row r="9404" spans="4:4" x14ac:dyDescent="0.25">
      <c r="D9404" s="1"/>
    </row>
    <row r="9405" spans="4:4" x14ac:dyDescent="0.25">
      <c r="D9405" s="1"/>
    </row>
    <row r="9406" spans="4:4" x14ac:dyDescent="0.25">
      <c r="D9406" s="1"/>
    </row>
    <row r="9407" spans="4:4" x14ac:dyDescent="0.25">
      <c r="D9407" s="1"/>
    </row>
    <row r="9408" spans="4:4" x14ac:dyDescent="0.25">
      <c r="D9408" s="1"/>
    </row>
    <row r="9409" spans="4:4" x14ac:dyDescent="0.25">
      <c r="D9409" s="1"/>
    </row>
    <row r="9410" spans="4:4" x14ac:dyDescent="0.25">
      <c r="D9410" s="1"/>
    </row>
    <row r="9411" spans="4:4" x14ac:dyDescent="0.25">
      <c r="D9411" s="1"/>
    </row>
    <row r="9412" spans="4:4" x14ac:dyDescent="0.25">
      <c r="D9412" s="1"/>
    </row>
    <row r="9413" spans="4:4" x14ac:dyDescent="0.25">
      <c r="D9413" s="1"/>
    </row>
    <row r="9414" spans="4:4" x14ac:dyDescent="0.25">
      <c r="D9414" s="1"/>
    </row>
    <row r="9415" spans="4:4" x14ac:dyDescent="0.25">
      <c r="D9415" s="1"/>
    </row>
    <row r="9416" spans="4:4" x14ac:dyDescent="0.25">
      <c r="D9416" s="1"/>
    </row>
    <row r="9417" spans="4:4" x14ac:dyDescent="0.25">
      <c r="D9417" s="1"/>
    </row>
    <row r="9418" spans="4:4" x14ac:dyDescent="0.25">
      <c r="D9418" s="1"/>
    </row>
    <row r="9419" spans="4:4" x14ac:dyDescent="0.25">
      <c r="D9419" s="1"/>
    </row>
    <row r="9420" spans="4:4" x14ac:dyDescent="0.25">
      <c r="D9420" s="1"/>
    </row>
    <row r="9421" spans="4:4" x14ac:dyDescent="0.25">
      <c r="D9421" s="1"/>
    </row>
    <row r="9422" spans="4:4" x14ac:dyDescent="0.25">
      <c r="D9422" s="1"/>
    </row>
    <row r="9423" spans="4:4" x14ac:dyDescent="0.25">
      <c r="D9423" s="1"/>
    </row>
    <row r="9424" spans="4:4" x14ac:dyDescent="0.25">
      <c r="D9424" s="1"/>
    </row>
    <row r="9425" spans="4:4" x14ac:dyDescent="0.25">
      <c r="D9425" s="1"/>
    </row>
    <row r="9426" spans="4:4" x14ac:dyDescent="0.25">
      <c r="D9426" s="1"/>
    </row>
    <row r="9427" spans="4:4" x14ac:dyDescent="0.25">
      <c r="D9427" s="1"/>
    </row>
    <row r="9428" spans="4:4" x14ac:dyDescent="0.25">
      <c r="D9428" s="1"/>
    </row>
    <row r="9429" spans="4:4" x14ac:dyDescent="0.25">
      <c r="D9429" s="1"/>
    </row>
    <row r="9430" spans="4:4" x14ac:dyDescent="0.25">
      <c r="D9430" s="1"/>
    </row>
    <row r="9431" spans="4:4" x14ac:dyDescent="0.25">
      <c r="D9431" s="1"/>
    </row>
    <row r="9432" spans="4:4" x14ac:dyDescent="0.25">
      <c r="D9432" s="1"/>
    </row>
    <row r="9433" spans="4:4" x14ac:dyDescent="0.25">
      <c r="D9433" s="1"/>
    </row>
    <row r="9434" spans="4:4" x14ac:dyDescent="0.25">
      <c r="D9434" s="1"/>
    </row>
    <row r="9435" spans="4:4" x14ac:dyDescent="0.25">
      <c r="D9435" s="1"/>
    </row>
    <row r="9436" spans="4:4" x14ac:dyDescent="0.25">
      <c r="D9436" s="1"/>
    </row>
    <row r="9437" spans="4:4" x14ac:dyDescent="0.25">
      <c r="D9437" s="1"/>
    </row>
    <row r="9438" spans="4:4" x14ac:dyDescent="0.25">
      <c r="D9438" s="1"/>
    </row>
    <row r="9439" spans="4:4" x14ac:dyDescent="0.25">
      <c r="D9439" s="1"/>
    </row>
    <row r="9440" spans="4:4" x14ac:dyDescent="0.25">
      <c r="D9440" s="1"/>
    </row>
    <row r="9441" spans="4:4" x14ac:dyDescent="0.25">
      <c r="D9441" s="1"/>
    </row>
    <row r="9442" spans="4:4" x14ac:dyDescent="0.25">
      <c r="D9442" s="1"/>
    </row>
    <row r="9443" spans="4:4" x14ac:dyDescent="0.25">
      <c r="D9443" s="1"/>
    </row>
    <row r="9444" spans="4:4" x14ac:dyDescent="0.25">
      <c r="D9444" s="1"/>
    </row>
    <row r="9445" spans="4:4" x14ac:dyDescent="0.25">
      <c r="D9445" s="1"/>
    </row>
    <row r="9446" spans="4:4" x14ac:dyDescent="0.25">
      <c r="D9446" s="1"/>
    </row>
    <row r="9447" spans="4:4" x14ac:dyDescent="0.25">
      <c r="D9447" s="1"/>
    </row>
    <row r="9448" spans="4:4" x14ac:dyDescent="0.25">
      <c r="D9448" s="1"/>
    </row>
    <row r="9449" spans="4:4" x14ac:dyDescent="0.25">
      <c r="D9449" s="1"/>
    </row>
    <row r="9450" spans="4:4" x14ac:dyDescent="0.25">
      <c r="D9450" s="1"/>
    </row>
    <row r="9451" spans="4:4" x14ac:dyDescent="0.25">
      <c r="D9451" s="1"/>
    </row>
    <row r="9452" spans="4:4" x14ac:dyDescent="0.25">
      <c r="D9452" s="1"/>
    </row>
    <row r="9453" spans="4:4" x14ac:dyDescent="0.25">
      <c r="D9453" s="1"/>
    </row>
    <row r="9454" spans="4:4" x14ac:dyDescent="0.25">
      <c r="D9454" s="1"/>
    </row>
    <row r="9455" spans="4:4" x14ac:dyDescent="0.25">
      <c r="D9455" s="1"/>
    </row>
    <row r="9456" spans="4:4" x14ac:dyDescent="0.25">
      <c r="D9456" s="1"/>
    </row>
    <row r="9457" spans="4:4" x14ac:dyDescent="0.25">
      <c r="D9457" s="1"/>
    </row>
    <row r="9458" spans="4:4" x14ac:dyDescent="0.25">
      <c r="D9458" s="1"/>
    </row>
    <row r="9459" spans="4:4" x14ac:dyDescent="0.25">
      <c r="D9459" s="1"/>
    </row>
    <row r="9460" spans="4:4" x14ac:dyDescent="0.25">
      <c r="D9460" s="1"/>
    </row>
    <row r="9461" spans="4:4" x14ac:dyDescent="0.25">
      <c r="D9461" s="1"/>
    </row>
    <row r="9462" spans="4:4" x14ac:dyDescent="0.25">
      <c r="D9462" s="1"/>
    </row>
    <row r="9463" spans="4:4" x14ac:dyDescent="0.25">
      <c r="D9463" s="1"/>
    </row>
    <row r="9464" spans="4:4" x14ac:dyDescent="0.25">
      <c r="D9464" s="1"/>
    </row>
    <row r="9465" spans="4:4" x14ac:dyDescent="0.25">
      <c r="D9465" s="1"/>
    </row>
    <row r="9466" spans="4:4" x14ac:dyDescent="0.25">
      <c r="D9466" s="1"/>
    </row>
    <row r="9467" spans="4:4" x14ac:dyDescent="0.25">
      <c r="D9467" s="1"/>
    </row>
    <row r="9468" spans="4:4" x14ac:dyDescent="0.25">
      <c r="D9468" s="1"/>
    </row>
    <row r="9469" spans="4:4" x14ac:dyDescent="0.25">
      <c r="D9469" s="1"/>
    </row>
    <row r="9470" spans="4:4" x14ac:dyDescent="0.25">
      <c r="D9470" s="1"/>
    </row>
    <row r="9471" spans="4:4" x14ac:dyDescent="0.25">
      <c r="D9471" s="1"/>
    </row>
    <row r="9472" spans="4:4" x14ac:dyDescent="0.25">
      <c r="D9472" s="1"/>
    </row>
    <row r="9473" spans="4:4" x14ac:dyDescent="0.25">
      <c r="D9473" s="1"/>
    </row>
    <row r="9474" spans="4:4" x14ac:dyDescent="0.25">
      <c r="D9474" s="1"/>
    </row>
    <row r="9475" spans="4:4" x14ac:dyDescent="0.25">
      <c r="D9475" s="1"/>
    </row>
    <row r="9476" spans="4:4" x14ac:dyDescent="0.25">
      <c r="D9476" s="1"/>
    </row>
    <row r="9477" spans="4:4" x14ac:dyDescent="0.25">
      <c r="D9477" s="1"/>
    </row>
    <row r="9478" spans="4:4" x14ac:dyDescent="0.25">
      <c r="D9478" s="1"/>
    </row>
    <row r="9479" spans="4:4" x14ac:dyDescent="0.25">
      <c r="D9479" s="1"/>
    </row>
    <row r="9480" spans="4:4" x14ac:dyDescent="0.25">
      <c r="D9480" s="1"/>
    </row>
    <row r="9481" spans="4:4" x14ac:dyDescent="0.25">
      <c r="D9481" s="1"/>
    </row>
    <row r="9482" spans="4:4" x14ac:dyDescent="0.25">
      <c r="D9482" s="1"/>
    </row>
    <row r="9483" spans="4:4" x14ac:dyDescent="0.25">
      <c r="D9483" s="1"/>
    </row>
    <row r="9484" spans="4:4" x14ac:dyDescent="0.25">
      <c r="D9484" s="1"/>
    </row>
    <row r="9485" spans="4:4" x14ac:dyDescent="0.25">
      <c r="D9485" s="1"/>
    </row>
    <row r="9486" spans="4:4" x14ac:dyDescent="0.25">
      <c r="D9486" s="1"/>
    </row>
    <row r="9487" spans="4:4" x14ac:dyDescent="0.25">
      <c r="D9487" s="1"/>
    </row>
    <row r="9488" spans="4:4" x14ac:dyDescent="0.25">
      <c r="D9488" s="1"/>
    </row>
    <row r="9489" spans="4:4" x14ac:dyDescent="0.25">
      <c r="D9489" s="1"/>
    </row>
    <row r="9490" spans="4:4" x14ac:dyDescent="0.25">
      <c r="D9490" s="1"/>
    </row>
    <row r="9491" spans="4:4" x14ac:dyDescent="0.25">
      <c r="D9491" s="1"/>
    </row>
    <row r="9492" spans="4:4" x14ac:dyDescent="0.25">
      <c r="D9492" s="1"/>
    </row>
    <row r="9493" spans="4:4" x14ac:dyDescent="0.25">
      <c r="D9493" s="1"/>
    </row>
    <row r="9494" spans="4:4" x14ac:dyDescent="0.25">
      <c r="D9494" s="1"/>
    </row>
    <row r="9495" spans="4:4" x14ac:dyDescent="0.25">
      <c r="D9495" s="1"/>
    </row>
    <row r="9496" spans="4:4" x14ac:dyDescent="0.25">
      <c r="D9496" s="1"/>
    </row>
    <row r="9497" spans="4:4" x14ac:dyDescent="0.25">
      <c r="D9497" s="1"/>
    </row>
    <row r="9498" spans="4:4" x14ac:dyDescent="0.25">
      <c r="D9498" s="1"/>
    </row>
    <row r="9499" spans="4:4" x14ac:dyDescent="0.25">
      <c r="D9499" s="1"/>
    </row>
    <row r="9500" spans="4:4" x14ac:dyDescent="0.25">
      <c r="D9500" s="1"/>
    </row>
    <row r="9501" spans="4:4" x14ac:dyDescent="0.25">
      <c r="D9501" s="1"/>
    </row>
    <row r="9502" spans="4:4" x14ac:dyDescent="0.25">
      <c r="D9502" s="1"/>
    </row>
    <row r="9503" spans="4:4" x14ac:dyDescent="0.25">
      <c r="D9503" s="1"/>
    </row>
    <row r="9504" spans="4:4" x14ac:dyDescent="0.25">
      <c r="D9504" s="1"/>
    </row>
    <row r="9505" spans="4:4" x14ac:dyDescent="0.25">
      <c r="D9505" s="1"/>
    </row>
    <row r="9506" spans="4:4" x14ac:dyDescent="0.25">
      <c r="D9506" s="1"/>
    </row>
    <row r="9507" spans="4:4" x14ac:dyDescent="0.25">
      <c r="D9507" s="1"/>
    </row>
    <row r="9508" spans="4:4" x14ac:dyDescent="0.25">
      <c r="D9508" s="1"/>
    </row>
    <row r="9509" spans="4:4" x14ac:dyDescent="0.25">
      <c r="D9509" s="1"/>
    </row>
    <row r="9510" spans="4:4" x14ac:dyDescent="0.25">
      <c r="D9510" s="1"/>
    </row>
    <row r="9511" spans="4:4" x14ac:dyDescent="0.25">
      <c r="D9511" s="1"/>
    </row>
    <row r="9512" spans="4:4" x14ac:dyDescent="0.25">
      <c r="D9512" s="1"/>
    </row>
    <row r="9513" spans="4:4" x14ac:dyDescent="0.25">
      <c r="D9513" s="1"/>
    </row>
    <row r="9514" spans="4:4" x14ac:dyDescent="0.25">
      <c r="D9514" s="1"/>
    </row>
    <row r="9515" spans="4:4" x14ac:dyDescent="0.25">
      <c r="D9515" s="1"/>
    </row>
    <row r="9516" spans="4:4" x14ac:dyDescent="0.25">
      <c r="D9516" s="1"/>
    </row>
    <row r="9517" spans="4:4" x14ac:dyDescent="0.25">
      <c r="D9517" s="1"/>
    </row>
    <row r="9518" spans="4:4" x14ac:dyDescent="0.25">
      <c r="D9518" s="1"/>
    </row>
    <row r="9519" spans="4:4" x14ac:dyDescent="0.25">
      <c r="D9519" s="1"/>
    </row>
    <row r="9520" spans="4:4" x14ac:dyDescent="0.25">
      <c r="D9520" s="1"/>
    </row>
    <row r="9521" spans="4:4" x14ac:dyDescent="0.25">
      <c r="D9521" s="1"/>
    </row>
    <row r="9522" spans="4:4" x14ac:dyDescent="0.25">
      <c r="D9522" s="1"/>
    </row>
    <row r="9523" spans="4:4" x14ac:dyDescent="0.25">
      <c r="D9523" s="1"/>
    </row>
    <row r="9524" spans="4:4" x14ac:dyDescent="0.25">
      <c r="D9524" s="1"/>
    </row>
    <row r="9525" spans="4:4" x14ac:dyDescent="0.25">
      <c r="D9525" s="1"/>
    </row>
    <row r="9526" spans="4:4" x14ac:dyDescent="0.25">
      <c r="D9526" s="1"/>
    </row>
    <row r="9527" spans="4:4" x14ac:dyDescent="0.25">
      <c r="D9527" s="1"/>
    </row>
    <row r="9528" spans="4:4" x14ac:dyDescent="0.25">
      <c r="D9528" s="1"/>
    </row>
    <row r="9529" spans="4:4" x14ac:dyDescent="0.25">
      <c r="D9529" s="1"/>
    </row>
    <row r="9530" spans="4:4" x14ac:dyDescent="0.25">
      <c r="D9530" s="1"/>
    </row>
    <row r="9531" spans="4:4" x14ac:dyDescent="0.25">
      <c r="D9531" s="1"/>
    </row>
    <row r="9532" spans="4:4" x14ac:dyDescent="0.25">
      <c r="D9532" s="1"/>
    </row>
    <row r="9533" spans="4:4" x14ac:dyDescent="0.25">
      <c r="D9533" s="1"/>
    </row>
    <row r="9534" spans="4:4" x14ac:dyDescent="0.25">
      <c r="D9534" s="1"/>
    </row>
    <row r="9535" spans="4:4" x14ac:dyDescent="0.25">
      <c r="D9535" s="1"/>
    </row>
    <row r="9536" spans="4:4" x14ac:dyDescent="0.25">
      <c r="D9536" s="1"/>
    </row>
    <row r="9537" spans="4:4" x14ac:dyDescent="0.25">
      <c r="D9537" s="1"/>
    </row>
    <row r="9538" spans="4:4" x14ac:dyDescent="0.25">
      <c r="D9538" s="1"/>
    </row>
    <row r="9539" spans="4:4" x14ac:dyDescent="0.25">
      <c r="D9539" s="1"/>
    </row>
    <row r="9540" spans="4:4" x14ac:dyDescent="0.25">
      <c r="D9540" s="1"/>
    </row>
    <row r="9541" spans="4:4" x14ac:dyDescent="0.25">
      <c r="D9541" s="1"/>
    </row>
    <row r="9542" spans="4:4" x14ac:dyDescent="0.25">
      <c r="D9542" s="1"/>
    </row>
    <row r="9543" spans="4:4" x14ac:dyDescent="0.25">
      <c r="D9543" s="1"/>
    </row>
    <row r="9544" spans="4:4" x14ac:dyDescent="0.25">
      <c r="D9544" s="1"/>
    </row>
    <row r="9545" spans="4:4" x14ac:dyDescent="0.25">
      <c r="D9545" s="1"/>
    </row>
    <row r="9546" spans="4:4" x14ac:dyDescent="0.25">
      <c r="D9546" s="1"/>
    </row>
    <row r="9547" spans="4:4" x14ac:dyDescent="0.25">
      <c r="D9547" s="1"/>
    </row>
    <row r="9548" spans="4:4" x14ac:dyDescent="0.25">
      <c r="D9548" s="1"/>
    </row>
    <row r="9549" spans="4:4" x14ac:dyDescent="0.25">
      <c r="D9549" s="1"/>
    </row>
    <row r="9550" spans="4:4" x14ac:dyDescent="0.25">
      <c r="D9550" s="1"/>
    </row>
    <row r="9551" spans="4:4" x14ac:dyDescent="0.25">
      <c r="D9551" s="1"/>
    </row>
    <row r="9552" spans="4:4" x14ac:dyDescent="0.25">
      <c r="D9552" s="1"/>
    </row>
    <row r="9553" spans="4:4" x14ac:dyDescent="0.25">
      <c r="D9553" s="1"/>
    </row>
    <row r="9554" spans="4:4" x14ac:dyDescent="0.25">
      <c r="D9554" s="1"/>
    </row>
    <row r="9555" spans="4:4" x14ac:dyDescent="0.25">
      <c r="D9555" s="1"/>
    </row>
    <row r="9556" spans="4:4" x14ac:dyDescent="0.25">
      <c r="D9556" s="1"/>
    </row>
    <row r="9557" spans="4:4" x14ac:dyDescent="0.25">
      <c r="D9557" s="1"/>
    </row>
    <row r="9558" spans="4:4" x14ac:dyDescent="0.25">
      <c r="D9558" s="1"/>
    </row>
    <row r="9559" spans="4:4" x14ac:dyDescent="0.25">
      <c r="D9559" s="1"/>
    </row>
    <row r="9560" spans="4:4" x14ac:dyDescent="0.25">
      <c r="D9560" s="1"/>
    </row>
    <row r="9561" spans="4:4" x14ac:dyDescent="0.25">
      <c r="D9561" s="1"/>
    </row>
    <row r="9562" spans="4:4" x14ac:dyDescent="0.25">
      <c r="D9562" s="1"/>
    </row>
    <row r="9563" spans="4:4" x14ac:dyDescent="0.25">
      <c r="D9563" s="1"/>
    </row>
    <row r="9564" spans="4:4" x14ac:dyDescent="0.25">
      <c r="D9564" s="1"/>
    </row>
    <row r="9565" spans="4:4" x14ac:dyDescent="0.25">
      <c r="D9565" s="1"/>
    </row>
    <row r="9566" spans="4:4" x14ac:dyDescent="0.25">
      <c r="D9566" s="1"/>
    </row>
    <row r="9567" spans="4:4" x14ac:dyDescent="0.25">
      <c r="D9567" s="1"/>
    </row>
    <row r="9568" spans="4:4" x14ac:dyDescent="0.25">
      <c r="D9568" s="1"/>
    </row>
    <row r="9569" spans="4:4" x14ac:dyDescent="0.25">
      <c r="D9569" s="1"/>
    </row>
    <row r="9570" spans="4:4" x14ac:dyDescent="0.25">
      <c r="D9570" s="1"/>
    </row>
    <row r="9571" spans="4:4" x14ac:dyDescent="0.25">
      <c r="D9571" s="1"/>
    </row>
    <row r="9572" spans="4:4" x14ac:dyDescent="0.25">
      <c r="D9572" s="1"/>
    </row>
    <row r="9573" spans="4:4" x14ac:dyDescent="0.25">
      <c r="D9573" s="1"/>
    </row>
    <row r="9574" spans="4:4" x14ac:dyDescent="0.25">
      <c r="D9574" s="1"/>
    </row>
    <row r="9575" spans="4:4" x14ac:dyDescent="0.25">
      <c r="D9575" s="1"/>
    </row>
    <row r="9576" spans="4:4" x14ac:dyDescent="0.25">
      <c r="D9576" s="1"/>
    </row>
    <row r="9577" spans="4:4" x14ac:dyDescent="0.25">
      <c r="D9577" s="1"/>
    </row>
    <row r="9578" spans="4:4" x14ac:dyDescent="0.25">
      <c r="D9578" s="1"/>
    </row>
    <row r="9579" spans="4:4" x14ac:dyDescent="0.25">
      <c r="D9579" s="1"/>
    </row>
    <row r="9580" spans="4:4" x14ac:dyDescent="0.25">
      <c r="D9580" s="1"/>
    </row>
    <row r="9581" spans="4:4" x14ac:dyDescent="0.25">
      <c r="D9581" s="1"/>
    </row>
    <row r="9582" spans="4:4" x14ac:dyDescent="0.25">
      <c r="D9582" s="1"/>
    </row>
    <row r="9583" spans="4:4" x14ac:dyDescent="0.25">
      <c r="D9583" s="1"/>
    </row>
    <row r="9584" spans="4:4" x14ac:dyDescent="0.25">
      <c r="D9584" s="1"/>
    </row>
    <row r="9585" spans="4:4" x14ac:dyDescent="0.25">
      <c r="D9585" s="1"/>
    </row>
    <row r="9586" spans="4:4" x14ac:dyDescent="0.25">
      <c r="D9586" s="1"/>
    </row>
    <row r="9587" spans="4:4" x14ac:dyDescent="0.25">
      <c r="D9587" s="1"/>
    </row>
    <row r="9588" spans="4:4" x14ac:dyDescent="0.25">
      <c r="D9588" s="1"/>
    </row>
    <row r="9589" spans="4:4" x14ac:dyDescent="0.25">
      <c r="D9589" s="1"/>
    </row>
    <row r="9590" spans="4:4" x14ac:dyDescent="0.25">
      <c r="D9590" s="1"/>
    </row>
    <row r="9591" spans="4:4" x14ac:dyDescent="0.25">
      <c r="D9591" s="1"/>
    </row>
    <row r="9592" spans="4:4" x14ac:dyDescent="0.25">
      <c r="D9592" s="1"/>
    </row>
    <row r="9593" spans="4:4" x14ac:dyDescent="0.25">
      <c r="D9593" s="1"/>
    </row>
    <row r="9594" spans="4:4" x14ac:dyDescent="0.25">
      <c r="D9594" s="1"/>
    </row>
    <row r="9595" spans="4:4" x14ac:dyDescent="0.25">
      <c r="D9595" s="1"/>
    </row>
    <row r="9596" spans="4:4" x14ac:dyDescent="0.25">
      <c r="D9596" s="1"/>
    </row>
    <row r="9597" spans="4:4" x14ac:dyDescent="0.25">
      <c r="D9597" s="1"/>
    </row>
    <row r="9598" spans="4:4" x14ac:dyDescent="0.25">
      <c r="D9598" s="1"/>
    </row>
    <row r="9599" spans="4:4" x14ac:dyDescent="0.25">
      <c r="D9599" s="1"/>
    </row>
    <row r="9600" spans="4:4" x14ac:dyDescent="0.25">
      <c r="D9600" s="1"/>
    </row>
    <row r="9601" spans="4:4" x14ac:dyDescent="0.25">
      <c r="D9601" s="1"/>
    </row>
    <row r="9602" spans="4:4" x14ac:dyDescent="0.25">
      <c r="D9602" s="1"/>
    </row>
    <row r="9603" spans="4:4" x14ac:dyDescent="0.25">
      <c r="D9603" s="1"/>
    </row>
    <row r="9604" spans="4:4" x14ac:dyDescent="0.25">
      <c r="D9604" s="1"/>
    </row>
    <row r="9605" spans="4:4" x14ac:dyDescent="0.25">
      <c r="D9605" s="1"/>
    </row>
    <row r="9606" spans="4:4" x14ac:dyDescent="0.25">
      <c r="D9606" s="1"/>
    </row>
    <row r="9607" spans="4:4" x14ac:dyDescent="0.25">
      <c r="D9607" s="1"/>
    </row>
    <row r="9608" spans="4:4" x14ac:dyDescent="0.25">
      <c r="D9608" s="1"/>
    </row>
    <row r="9609" spans="4:4" x14ac:dyDescent="0.25">
      <c r="D9609" s="1"/>
    </row>
    <row r="9610" spans="4:4" x14ac:dyDescent="0.25">
      <c r="D9610" s="1"/>
    </row>
    <row r="9611" spans="4:4" x14ac:dyDescent="0.25">
      <c r="D9611" s="1"/>
    </row>
    <row r="9612" spans="4:4" x14ac:dyDescent="0.25">
      <c r="D9612" s="1"/>
    </row>
    <row r="9613" spans="4:4" x14ac:dyDescent="0.25">
      <c r="D9613" s="1"/>
    </row>
    <row r="9614" spans="4:4" x14ac:dyDescent="0.25">
      <c r="D9614" s="1"/>
    </row>
    <row r="9615" spans="4:4" x14ac:dyDescent="0.25">
      <c r="D9615" s="1"/>
    </row>
    <row r="9616" spans="4:4" x14ac:dyDescent="0.25">
      <c r="D9616" s="1"/>
    </row>
    <row r="9617" spans="4:4" x14ac:dyDescent="0.25">
      <c r="D9617" s="1"/>
    </row>
    <row r="9618" spans="4:4" x14ac:dyDescent="0.25">
      <c r="D9618" s="1"/>
    </row>
    <row r="9619" spans="4:4" x14ac:dyDescent="0.25">
      <c r="D9619" s="1"/>
    </row>
    <row r="9620" spans="4:4" x14ac:dyDescent="0.25">
      <c r="D9620" s="1"/>
    </row>
    <row r="9621" spans="4:4" x14ac:dyDescent="0.25">
      <c r="D9621" s="1"/>
    </row>
    <row r="9622" spans="4:4" x14ac:dyDescent="0.25">
      <c r="D9622" s="1"/>
    </row>
    <row r="9623" spans="4:4" x14ac:dyDescent="0.25">
      <c r="D9623" s="1"/>
    </row>
    <row r="9624" spans="4:4" x14ac:dyDescent="0.25">
      <c r="D9624" s="1"/>
    </row>
    <row r="9625" spans="4:4" x14ac:dyDescent="0.25">
      <c r="D9625" s="1"/>
    </row>
    <row r="9626" spans="4:4" x14ac:dyDescent="0.25">
      <c r="D9626" s="1"/>
    </row>
    <row r="9627" spans="4:4" x14ac:dyDescent="0.25">
      <c r="D9627" s="1"/>
    </row>
    <row r="9628" spans="4:4" x14ac:dyDescent="0.25">
      <c r="D9628" s="1"/>
    </row>
    <row r="9629" spans="4:4" x14ac:dyDescent="0.25">
      <c r="D9629" s="1"/>
    </row>
    <row r="9630" spans="4:4" x14ac:dyDescent="0.25">
      <c r="D9630" s="1"/>
    </row>
    <row r="9631" spans="4:4" x14ac:dyDescent="0.25">
      <c r="D9631" s="1"/>
    </row>
    <row r="9632" spans="4:4" x14ac:dyDescent="0.25">
      <c r="D9632" s="1"/>
    </row>
    <row r="9633" spans="4:4" x14ac:dyDescent="0.25">
      <c r="D9633" s="1"/>
    </row>
    <row r="9634" spans="4:4" x14ac:dyDescent="0.25">
      <c r="D9634" s="1"/>
    </row>
    <row r="9635" spans="4:4" x14ac:dyDescent="0.25">
      <c r="D9635" s="1"/>
    </row>
    <row r="9636" spans="4:4" x14ac:dyDescent="0.25">
      <c r="D9636" s="1"/>
    </row>
    <row r="9637" spans="4:4" x14ac:dyDescent="0.25">
      <c r="D9637" s="1"/>
    </row>
    <row r="9638" spans="4:4" x14ac:dyDescent="0.25">
      <c r="D9638" s="1"/>
    </row>
    <row r="9639" spans="4:4" x14ac:dyDescent="0.25">
      <c r="D9639" s="1"/>
    </row>
    <row r="9640" spans="4:4" x14ac:dyDescent="0.25">
      <c r="D9640" s="1"/>
    </row>
    <row r="9641" spans="4:4" x14ac:dyDescent="0.25">
      <c r="D9641" s="1"/>
    </row>
    <row r="9642" spans="4:4" x14ac:dyDescent="0.25">
      <c r="D9642" s="1"/>
    </row>
    <row r="9643" spans="4:4" x14ac:dyDescent="0.25">
      <c r="D9643" s="1"/>
    </row>
    <row r="9644" spans="4:4" x14ac:dyDescent="0.25">
      <c r="D9644" s="1"/>
    </row>
    <row r="9645" spans="4:4" x14ac:dyDescent="0.25">
      <c r="D9645" s="1"/>
    </row>
    <row r="9646" spans="4:4" x14ac:dyDescent="0.25">
      <c r="D9646" s="1"/>
    </row>
    <row r="9647" spans="4:4" x14ac:dyDescent="0.25">
      <c r="D9647" s="1"/>
    </row>
    <row r="9648" spans="4:4" x14ac:dyDescent="0.25">
      <c r="D9648" s="1"/>
    </row>
    <row r="9649" spans="4:4" x14ac:dyDescent="0.25">
      <c r="D9649" s="1"/>
    </row>
    <row r="9650" spans="4:4" x14ac:dyDescent="0.25">
      <c r="D9650" s="1"/>
    </row>
    <row r="9651" spans="4:4" x14ac:dyDescent="0.25">
      <c r="D9651" s="1"/>
    </row>
    <row r="9652" spans="4:4" x14ac:dyDescent="0.25">
      <c r="D9652" s="1"/>
    </row>
    <row r="9653" spans="4:4" x14ac:dyDescent="0.25">
      <c r="D9653" s="1"/>
    </row>
    <row r="9654" spans="4:4" x14ac:dyDescent="0.25">
      <c r="D9654" s="1"/>
    </row>
    <row r="9655" spans="4:4" x14ac:dyDescent="0.25">
      <c r="D9655" s="1"/>
    </row>
    <row r="9656" spans="4:4" x14ac:dyDescent="0.25">
      <c r="D9656" s="1"/>
    </row>
    <row r="9657" spans="4:4" x14ac:dyDescent="0.25">
      <c r="D9657" s="1"/>
    </row>
    <row r="9658" spans="4:4" x14ac:dyDescent="0.25">
      <c r="D9658" s="1"/>
    </row>
    <row r="9659" spans="4:4" x14ac:dyDescent="0.25">
      <c r="D9659" s="1"/>
    </row>
    <row r="9660" spans="4:4" x14ac:dyDescent="0.25">
      <c r="D9660" s="1"/>
    </row>
    <row r="9661" spans="4:4" x14ac:dyDescent="0.25">
      <c r="D9661" s="1"/>
    </row>
    <row r="9662" spans="4:4" x14ac:dyDescent="0.25">
      <c r="D9662" s="1"/>
    </row>
    <row r="9663" spans="4:4" x14ac:dyDescent="0.25">
      <c r="D9663" s="1"/>
    </row>
    <row r="9664" spans="4:4" x14ac:dyDescent="0.25">
      <c r="D9664" s="1"/>
    </row>
    <row r="9665" spans="4:4" x14ac:dyDescent="0.25">
      <c r="D9665" s="1"/>
    </row>
    <row r="9666" spans="4:4" x14ac:dyDescent="0.25">
      <c r="D9666" s="1"/>
    </row>
    <row r="9667" spans="4:4" x14ac:dyDescent="0.25">
      <c r="D9667" s="1"/>
    </row>
    <row r="9668" spans="4:4" x14ac:dyDescent="0.25">
      <c r="D9668" s="1"/>
    </row>
    <row r="9669" spans="4:4" x14ac:dyDescent="0.25">
      <c r="D9669" s="1"/>
    </row>
    <row r="9670" spans="4:4" x14ac:dyDescent="0.25">
      <c r="D9670" s="1"/>
    </row>
    <row r="9671" spans="4:4" x14ac:dyDescent="0.25">
      <c r="D9671" s="1"/>
    </row>
    <row r="9672" spans="4:4" x14ac:dyDescent="0.25">
      <c r="D9672" s="1"/>
    </row>
    <row r="9673" spans="4:4" x14ac:dyDescent="0.25">
      <c r="D9673" s="1"/>
    </row>
    <row r="9674" spans="4:4" x14ac:dyDescent="0.25">
      <c r="D9674" s="1"/>
    </row>
    <row r="9675" spans="4:4" x14ac:dyDescent="0.25">
      <c r="D9675" s="1"/>
    </row>
    <row r="9676" spans="4:4" x14ac:dyDescent="0.25">
      <c r="D9676" s="1"/>
    </row>
    <row r="9677" spans="4:4" x14ac:dyDescent="0.25">
      <c r="D9677" s="1"/>
    </row>
    <row r="9678" spans="4:4" x14ac:dyDescent="0.25">
      <c r="D9678" s="1"/>
    </row>
    <row r="9679" spans="4:4" x14ac:dyDescent="0.25">
      <c r="D9679" s="1"/>
    </row>
    <row r="9680" spans="4:4" x14ac:dyDescent="0.25">
      <c r="D9680" s="1"/>
    </row>
    <row r="9681" spans="4:4" x14ac:dyDescent="0.25">
      <c r="D9681" s="1"/>
    </row>
    <row r="9682" spans="4:4" x14ac:dyDescent="0.25">
      <c r="D9682" s="1"/>
    </row>
    <row r="9683" spans="4:4" x14ac:dyDescent="0.25">
      <c r="D9683" s="1"/>
    </row>
    <row r="9684" spans="4:4" x14ac:dyDescent="0.25">
      <c r="D9684" s="1"/>
    </row>
    <row r="9685" spans="4:4" x14ac:dyDescent="0.25">
      <c r="D9685" s="1"/>
    </row>
    <row r="9686" spans="4:4" x14ac:dyDescent="0.25">
      <c r="D9686" s="1"/>
    </row>
    <row r="9687" spans="4:4" x14ac:dyDescent="0.25">
      <c r="D9687" s="1"/>
    </row>
    <row r="9688" spans="4:4" x14ac:dyDescent="0.25">
      <c r="D9688" s="1"/>
    </row>
    <row r="9689" spans="4:4" x14ac:dyDescent="0.25">
      <c r="D9689" s="1"/>
    </row>
    <row r="9690" spans="4:4" x14ac:dyDescent="0.25">
      <c r="D9690" s="1"/>
    </row>
    <row r="9691" spans="4:4" x14ac:dyDescent="0.25">
      <c r="D9691" s="1"/>
    </row>
    <row r="9692" spans="4:4" x14ac:dyDescent="0.25">
      <c r="D9692" s="1"/>
    </row>
    <row r="9693" spans="4:4" x14ac:dyDescent="0.25">
      <c r="D9693" s="1"/>
    </row>
    <row r="9694" spans="4:4" x14ac:dyDescent="0.25">
      <c r="D9694" s="1"/>
    </row>
    <row r="9695" spans="4:4" x14ac:dyDescent="0.25">
      <c r="D9695" s="1"/>
    </row>
    <row r="9696" spans="4:4" x14ac:dyDescent="0.25">
      <c r="D9696" s="1"/>
    </row>
    <row r="9697" spans="4:4" x14ac:dyDescent="0.25">
      <c r="D9697" s="1"/>
    </row>
    <row r="9698" spans="4:4" x14ac:dyDescent="0.25">
      <c r="D9698" s="1"/>
    </row>
    <row r="9699" spans="4:4" x14ac:dyDescent="0.25">
      <c r="D9699" s="1"/>
    </row>
    <row r="9700" spans="4:4" x14ac:dyDescent="0.25">
      <c r="D9700" s="1"/>
    </row>
    <row r="9701" spans="4:4" x14ac:dyDescent="0.25">
      <c r="D9701" s="1"/>
    </row>
    <row r="9702" spans="4:4" x14ac:dyDescent="0.25">
      <c r="D9702" s="1"/>
    </row>
    <row r="9703" spans="4:4" x14ac:dyDescent="0.25">
      <c r="D9703" s="1"/>
    </row>
    <row r="9704" spans="4:4" x14ac:dyDescent="0.25">
      <c r="D9704" s="1"/>
    </row>
    <row r="9705" spans="4:4" x14ac:dyDescent="0.25">
      <c r="D9705" s="1"/>
    </row>
    <row r="9706" spans="4:4" x14ac:dyDescent="0.25">
      <c r="D9706" s="1"/>
    </row>
    <row r="9707" spans="4:4" x14ac:dyDescent="0.25">
      <c r="D9707" s="1"/>
    </row>
    <row r="9708" spans="4:4" x14ac:dyDescent="0.25">
      <c r="D9708" s="1"/>
    </row>
    <row r="9709" spans="4:4" x14ac:dyDescent="0.25">
      <c r="D9709" s="1"/>
    </row>
    <row r="9710" spans="4:4" x14ac:dyDescent="0.25">
      <c r="D9710" s="1"/>
    </row>
    <row r="9711" spans="4:4" x14ac:dyDescent="0.25">
      <c r="D9711" s="1"/>
    </row>
    <row r="9712" spans="4:4" x14ac:dyDescent="0.25">
      <c r="D9712" s="1"/>
    </row>
    <row r="9713" spans="4:4" x14ac:dyDescent="0.25">
      <c r="D9713" s="1"/>
    </row>
    <row r="9714" spans="4:4" x14ac:dyDescent="0.25">
      <c r="D9714" s="1"/>
    </row>
    <row r="9715" spans="4:4" x14ac:dyDescent="0.25">
      <c r="D9715" s="1"/>
    </row>
    <row r="9716" spans="4:4" x14ac:dyDescent="0.25">
      <c r="D9716" s="1"/>
    </row>
    <row r="9717" spans="4:4" x14ac:dyDescent="0.25">
      <c r="D9717" s="1"/>
    </row>
    <row r="9718" spans="4:4" x14ac:dyDescent="0.25">
      <c r="D9718" s="1"/>
    </row>
    <row r="9719" spans="4:4" x14ac:dyDescent="0.25">
      <c r="D9719" s="1"/>
    </row>
    <row r="9720" spans="4:4" x14ac:dyDescent="0.25">
      <c r="D9720" s="1"/>
    </row>
    <row r="9721" spans="4:4" x14ac:dyDescent="0.25">
      <c r="D9721" s="1"/>
    </row>
    <row r="9722" spans="4:4" x14ac:dyDescent="0.25">
      <c r="D9722" s="1"/>
    </row>
    <row r="9723" spans="4:4" x14ac:dyDescent="0.25">
      <c r="D9723" s="1"/>
    </row>
    <row r="9724" spans="4:4" x14ac:dyDescent="0.25">
      <c r="D9724" s="1"/>
    </row>
    <row r="9725" spans="4:4" x14ac:dyDescent="0.25">
      <c r="D9725" s="1"/>
    </row>
    <row r="9726" spans="4:4" x14ac:dyDescent="0.25">
      <c r="D9726" s="1"/>
    </row>
    <row r="9727" spans="4:4" x14ac:dyDescent="0.25">
      <c r="D9727" s="1"/>
    </row>
    <row r="9728" spans="4:4" x14ac:dyDescent="0.25">
      <c r="D9728" s="1"/>
    </row>
    <row r="9729" spans="4:4" x14ac:dyDescent="0.25">
      <c r="D9729" s="1"/>
    </row>
    <row r="9730" spans="4:4" x14ac:dyDescent="0.25">
      <c r="D9730" s="1"/>
    </row>
    <row r="9731" spans="4:4" x14ac:dyDescent="0.25">
      <c r="D9731" s="1"/>
    </row>
    <row r="9732" spans="4:4" x14ac:dyDescent="0.25">
      <c r="D9732" s="1"/>
    </row>
    <row r="9733" spans="4:4" x14ac:dyDescent="0.25">
      <c r="D9733" s="1"/>
    </row>
    <row r="9734" spans="4:4" x14ac:dyDescent="0.25">
      <c r="D9734" s="1"/>
    </row>
    <row r="9735" spans="4:4" x14ac:dyDescent="0.25">
      <c r="D9735" s="1"/>
    </row>
    <row r="9736" spans="4:4" x14ac:dyDescent="0.25">
      <c r="D9736" s="1"/>
    </row>
    <row r="9737" spans="4:4" x14ac:dyDescent="0.25">
      <c r="D9737" s="1"/>
    </row>
    <row r="9738" spans="4:4" x14ac:dyDescent="0.25">
      <c r="D9738" s="1"/>
    </row>
    <row r="9739" spans="4:4" x14ac:dyDescent="0.25">
      <c r="D9739" s="1"/>
    </row>
    <row r="9740" spans="4:4" x14ac:dyDescent="0.25">
      <c r="D9740" s="1"/>
    </row>
    <row r="9741" spans="4:4" x14ac:dyDescent="0.25">
      <c r="D9741" s="1"/>
    </row>
    <row r="9742" spans="4:4" x14ac:dyDescent="0.25">
      <c r="D9742" s="1"/>
    </row>
    <row r="9743" spans="4:4" x14ac:dyDescent="0.25">
      <c r="D9743" s="1"/>
    </row>
    <row r="9744" spans="4:4" x14ac:dyDescent="0.25">
      <c r="D9744" s="1"/>
    </row>
    <row r="9745" spans="4:4" x14ac:dyDescent="0.25">
      <c r="D9745" s="1"/>
    </row>
    <row r="9746" spans="4:4" x14ac:dyDescent="0.25">
      <c r="D9746" s="1"/>
    </row>
    <row r="9747" spans="4:4" x14ac:dyDescent="0.25">
      <c r="D9747" s="1"/>
    </row>
    <row r="9748" spans="4:4" x14ac:dyDescent="0.25">
      <c r="D9748" s="1"/>
    </row>
    <row r="9749" spans="4:4" x14ac:dyDescent="0.25">
      <c r="D9749" s="1"/>
    </row>
    <row r="9750" spans="4:4" x14ac:dyDescent="0.25">
      <c r="D9750" s="1"/>
    </row>
    <row r="9751" spans="4:4" x14ac:dyDescent="0.25">
      <c r="D9751" s="1"/>
    </row>
    <row r="9752" spans="4:4" x14ac:dyDescent="0.25">
      <c r="D9752" s="1"/>
    </row>
    <row r="9753" spans="4:4" x14ac:dyDescent="0.25">
      <c r="D9753" s="1"/>
    </row>
    <row r="9754" spans="4:4" x14ac:dyDescent="0.25">
      <c r="D9754" s="1"/>
    </row>
    <row r="9755" spans="4:4" x14ac:dyDescent="0.25">
      <c r="D9755" s="1"/>
    </row>
    <row r="9756" spans="4:4" x14ac:dyDescent="0.25">
      <c r="D9756" s="1"/>
    </row>
    <row r="9757" spans="4:4" x14ac:dyDescent="0.25">
      <c r="D9757" s="1"/>
    </row>
    <row r="9758" spans="4:4" x14ac:dyDescent="0.25">
      <c r="D9758" s="1"/>
    </row>
    <row r="9759" spans="4:4" x14ac:dyDescent="0.25">
      <c r="D9759" s="1"/>
    </row>
    <row r="9760" spans="4:4" x14ac:dyDescent="0.25">
      <c r="D9760" s="1"/>
    </row>
    <row r="9761" spans="4:4" x14ac:dyDescent="0.25">
      <c r="D9761" s="1"/>
    </row>
    <row r="9762" spans="4:4" x14ac:dyDescent="0.25">
      <c r="D9762" s="1"/>
    </row>
    <row r="9763" spans="4:4" x14ac:dyDescent="0.25">
      <c r="D9763" s="1"/>
    </row>
    <row r="9764" spans="4:4" x14ac:dyDescent="0.25">
      <c r="D9764" s="1"/>
    </row>
    <row r="9765" spans="4:4" x14ac:dyDescent="0.25">
      <c r="D9765" s="1"/>
    </row>
    <row r="9766" spans="4:4" x14ac:dyDescent="0.25">
      <c r="D9766" s="1"/>
    </row>
    <row r="9767" spans="4:4" x14ac:dyDescent="0.25">
      <c r="D9767" s="1"/>
    </row>
    <row r="9768" spans="4:4" x14ac:dyDescent="0.25">
      <c r="D9768" s="1"/>
    </row>
    <row r="9769" spans="4:4" x14ac:dyDescent="0.25">
      <c r="D9769" s="1"/>
    </row>
    <row r="9770" spans="4:4" x14ac:dyDescent="0.25">
      <c r="D9770" s="1"/>
    </row>
    <row r="9771" spans="4:4" x14ac:dyDescent="0.25">
      <c r="D9771" s="1"/>
    </row>
    <row r="9772" spans="4:4" x14ac:dyDescent="0.25">
      <c r="D9772" s="1"/>
    </row>
    <row r="9773" spans="4:4" x14ac:dyDescent="0.25">
      <c r="D9773" s="1"/>
    </row>
    <row r="9774" spans="4:4" x14ac:dyDescent="0.25">
      <c r="D9774" s="1"/>
    </row>
    <row r="9775" spans="4:4" x14ac:dyDescent="0.25">
      <c r="D9775" s="1"/>
    </row>
    <row r="9776" spans="4:4" x14ac:dyDescent="0.25">
      <c r="D9776" s="1"/>
    </row>
    <row r="9777" spans="4:4" x14ac:dyDescent="0.25">
      <c r="D9777" s="1"/>
    </row>
    <row r="9778" spans="4:4" x14ac:dyDescent="0.25">
      <c r="D9778" s="1"/>
    </row>
    <row r="9779" spans="4:4" x14ac:dyDescent="0.25">
      <c r="D9779" s="1"/>
    </row>
    <row r="9780" spans="4:4" x14ac:dyDescent="0.25">
      <c r="D9780" s="1"/>
    </row>
    <row r="9781" spans="4:4" x14ac:dyDescent="0.25">
      <c r="D9781" s="1"/>
    </row>
    <row r="9782" spans="4:4" x14ac:dyDescent="0.25">
      <c r="D9782" s="1"/>
    </row>
    <row r="9783" spans="4:4" x14ac:dyDescent="0.25">
      <c r="D9783" s="1"/>
    </row>
    <row r="9784" spans="4:4" x14ac:dyDescent="0.25">
      <c r="D9784" s="1"/>
    </row>
    <row r="9785" spans="4:4" x14ac:dyDescent="0.25">
      <c r="D9785" s="1"/>
    </row>
    <row r="9786" spans="4:4" x14ac:dyDescent="0.25">
      <c r="D9786" s="1"/>
    </row>
    <row r="9787" spans="4:4" x14ac:dyDescent="0.25">
      <c r="D9787" s="1"/>
    </row>
    <row r="9788" spans="4:4" x14ac:dyDescent="0.25">
      <c r="D9788" s="1"/>
    </row>
    <row r="9789" spans="4:4" x14ac:dyDescent="0.25">
      <c r="D9789" s="1"/>
    </row>
    <row r="9790" spans="4:4" x14ac:dyDescent="0.25">
      <c r="D9790" s="1"/>
    </row>
    <row r="9791" spans="4:4" x14ac:dyDescent="0.25">
      <c r="D9791" s="1"/>
    </row>
    <row r="9792" spans="4:4" x14ac:dyDescent="0.25">
      <c r="D9792" s="1"/>
    </row>
    <row r="9793" spans="4:4" x14ac:dyDescent="0.25">
      <c r="D9793" s="1"/>
    </row>
    <row r="9794" spans="4:4" x14ac:dyDescent="0.25">
      <c r="D9794" s="1"/>
    </row>
    <row r="9795" spans="4:4" x14ac:dyDescent="0.25">
      <c r="D9795" s="1"/>
    </row>
    <row r="9796" spans="4:4" x14ac:dyDescent="0.25">
      <c r="D9796" s="1"/>
    </row>
    <row r="9797" spans="4:4" x14ac:dyDescent="0.25">
      <c r="D9797" s="1"/>
    </row>
    <row r="9798" spans="4:4" x14ac:dyDescent="0.25">
      <c r="D9798" s="1"/>
    </row>
    <row r="9799" spans="4:4" x14ac:dyDescent="0.25">
      <c r="D9799" s="1"/>
    </row>
    <row r="9800" spans="4:4" x14ac:dyDescent="0.25">
      <c r="D9800" s="1"/>
    </row>
    <row r="9801" spans="4:4" x14ac:dyDescent="0.25">
      <c r="D9801" s="1"/>
    </row>
    <row r="9802" spans="4:4" x14ac:dyDescent="0.25">
      <c r="D9802" s="1"/>
    </row>
    <row r="9803" spans="4:4" x14ac:dyDescent="0.25">
      <c r="D9803" s="1"/>
    </row>
    <row r="9804" spans="4:4" x14ac:dyDescent="0.25">
      <c r="D9804" s="1"/>
    </row>
    <row r="9805" spans="4:4" x14ac:dyDescent="0.25">
      <c r="D9805" s="1"/>
    </row>
    <row r="9806" spans="4:4" x14ac:dyDescent="0.25">
      <c r="D9806" s="1"/>
    </row>
    <row r="9807" spans="4:4" x14ac:dyDescent="0.25">
      <c r="D9807" s="1"/>
    </row>
    <row r="9808" spans="4:4" x14ac:dyDescent="0.25">
      <c r="D9808" s="1"/>
    </row>
    <row r="9809" spans="4:4" x14ac:dyDescent="0.25">
      <c r="D9809" s="1"/>
    </row>
    <row r="9810" spans="4:4" x14ac:dyDescent="0.25">
      <c r="D9810" s="1"/>
    </row>
    <row r="9811" spans="4:4" x14ac:dyDescent="0.25">
      <c r="D9811" s="1"/>
    </row>
    <row r="9812" spans="4:4" x14ac:dyDescent="0.25">
      <c r="D9812" s="1"/>
    </row>
    <row r="9813" spans="4:4" x14ac:dyDescent="0.25">
      <c r="D9813" s="1"/>
    </row>
    <row r="9814" spans="4:4" x14ac:dyDescent="0.25">
      <c r="D9814" s="1"/>
    </row>
    <row r="9815" spans="4:4" x14ac:dyDescent="0.25">
      <c r="D9815" s="1"/>
    </row>
    <row r="9816" spans="4:4" x14ac:dyDescent="0.25">
      <c r="D9816" s="1"/>
    </row>
    <row r="9817" spans="4:4" x14ac:dyDescent="0.25">
      <c r="D9817" s="1"/>
    </row>
    <row r="9818" spans="4:4" x14ac:dyDescent="0.25">
      <c r="D9818" s="1"/>
    </row>
    <row r="9819" spans="4:4" x14ac:dyDescent="0.25">
      <c r="D9819" s="1"/>
    </row>
    <row r="9820" spans="4:4" x14ac:dyDescent="0.25">
      <c r="D9820" s="1"/>
    </row>
    <row r="9821" spans="4:4" x14ac:dyDescent="0.25">
      <c r="D9821" s="1"/>
    </row>
    <row r="9822" spans="4:4" x14ac:dyDescent="0.25">
      <c r="D9822" s="1"/>
    </row>
    <row r="9823" spans="4:4" x14ac:dyDescent="0.25">
      <c r="D9823" s="1"/>
    </row>
    <row r="9824" spans="4:4" x14ac:dyDescent="0.25">
      <c r="D9824" s="1"/>
    </row>
    <row r="9825" spans="4:4" x14ac:dyDescent="0.25">
      <c r="D9825" s="1"/>
    </row>
    <row r="9826" spans="4:4" x14ac:dyDescent="0.25">
      <c r="D9826" s="1"/>
    </row>
    <row r="9827" spans="4:4" x14ac:dyDescent="0.25">
      <c r="D9827" s="1"/>
    </row>
    <row r="9828" spans="4:4" x14ac:dyDescent="0.25">
      <c r="D9828" s="1"/>
    </row>
    <row r="9829" spans="4:4" x14ac:dyDescent="0.25">
      <c r="D9829" s="1"/>
    </row>
    <row r="9830" spans="4:4" x14ac:dyDescent="0.25">
      <c r="D9830" s="1"/>
    </row>
    <row r="9831" spans="4:4" x14ac:dyDescent="0.25">
      <c r="D9831" s="1"/>
    </row>
    <row r="9832" spans="4:4" x14ac:dyDescent="0.25">
      <c r="D9832" s="1"/>
    </row>
    <row r="9833" spans="4:4" x14ac:dyDescent="0.25">
      <c r="D9833" s="1"/>
    </row>
    <row r="9834" spans="4:4" x14ac:dyDescent="0.25">
      <c r="D9834" s="1"/>
    </row>
    <row r="9835" spans="4:4" x14ac:dyDescent="0.25">
      <c r="D9835" s="1"/>
    </row>
    <row r="9836" spans="4:4" x14ac:dyDescent="0.25">
      <c r="D9836" s="1"/>
    </row>
    <row r="9837" spans="4:4" x14ac:dyDescent="0.25">
      <c r="D9837" s="1"/>
    </row>
    <row r="9838" spans="4:4" x14ac:dyDescent="0.25">
      <c r="D9838" s="1"/>
    </row>
    <row r="9839" spans="4:4" x14ac:dyDescent="0.25">
      <c r="D9839" s="1"/>
    </row>
    <row r="9840" spans="4:4" x14ac:dyDescent="0.25">
      <c r="D9840" s="1"/>
    </row>
    <row r="9841" spans="4:4" x14ac:dyDescent="0.25">
      <c r="D9841" s="1"/>
    </row>
    <row r="9842" spans="4:4" x14ac:dyDescent="0.25">
      <c r="D9842" s="1"/>
    </row>
    <row r="9843" spans="4:4" x14ac:dyDescent="0.25">
      <c r="D9843" s="1"/>
    </row>
    <row r="9844" spans="4:4" x14ac:dyDescent="0.25">
      <c r="D9844" s="1"/>
    </row>
    <row r="9845" spans="4:4" x14ac:dyDescent="0.25">
      <c r="D9845" s="1"/>
    </row>
    <row r="9846" spans="4:4" x14ac:dyDescent="0.25">
      <c r="D9846" s="1"/>
    </row>
    <row r="9847" spans="4:4" x14ac:dyDescent="0.25">
      <c r="D9847" s="1"/>
    </row>
    <row r="9848" spans="4:4" x14ac:dyDescent="0.25">
      <c r="D9848" s="1"/>
    </row>
    <row r="9849" spans="4:4" x14ac:dyDescent="0.25">
      <c r="D9849" s="1"/>
    </row>
    <row r="9850" spans="4:4" x14ac:dyDescent="0.25">
      <c r="D9850" s="1"/>
    </row>
    <row r="9851" spans="4:4" x14ac:dyDescent="0.25">
      <c r="D9851" s="1"/>
    </row>
    <row r="9852" spans="4:4" x14ac:dyDescent="0.25">
      <c r="D9852" s="1"/>
    </row>
    <row r="9853" spans="4:4" x14ac:dyDescent="0.25">
      <c r="D9853" s="1"/>
    </row>
    <row r="9854" spans="4:4" x14ac:dyDescent="0.25">
      <c r="D9854" s="1"/>
    </row>
    <row r="9855" spans="4:4" x14ac:dyDescent="0.25">
      <c r="D9855" s="1"/>
    </row>
    <row r="9856" spans="4:4" x14ac:dyDescent="0.25">
      <c r="D9856" s="1"/>
    </row>
    <row r="9857" spans="4:4" x14ac:dyDescent="0.25">
      <c r="D9857" s="1"/>
    </row>
    <row r="9858" spans="4:4" x14ac:dyDescent="0.25">
      <c r="D9858" s="1"/>
    </row>
    <row r="9859" spans="4:4" x14ac:dyDescent="0.25">
      <c r="D9859" s="1"/>
    </row>
    <row r="9860" spans="4:4" x14ac:dyDescent="0.25">
      <c r="D9860" s="1"/>
    </row>
    <row r="9861" spans="4:4" x14ac:dyDescent="0.25">
      <c r="D9861" s="1"/>
    </row>
    <row r="9862" spans="4:4" x14ac:dyDescent="0.25">
      <c r="D9862" s="1"/>
    </row>
    <row r="9863" spans="4:4" x14ac:dyDescent="0.25">
      <c r="D9863" s="1"/>
    </row>
    <row r="9864" spans="4:4" x14ac:dyDescent="0.25">
      <c r="D9864" s="1"/>
    </row>
    <row r="9865" spans="4:4" x14ac:dyDescent="0.25">
      <c r="D9865" s="1"/>
    </row>
    <row r="9866" spans="4:4" x14ac:dyDescent="0.25">
      <c r="D9866" s="1"/>
    </row>
    <row r="9867" spans="4:4" x14ac:dyDescent="0.25">
      <c r="D9867" s="1"/>
    </row>
    <row r="9868" spans="4:4" x14ac:dyDescent="0.25">
      <c r="D9868" s="1"/>
    </row>
    <row r="9869" spans="4:4" x14ac:dyDescent="0.25">
      <c r="D9869" s="1"/>
    </row>
    <row r="9870" spans="4:4" x14ac:dyDescent="0.25">
      <c r="D9870" s="1"/>
    </row>
    <row r="9871" spans="4:4" x14ac:dyDescent="0.25">
      <c r="D9871" s="1"/>
    </row>
    <row r="9872" spans="4:4" x14ac:dyDescent="0.25">
      <c r="D9872" s="1"/>
    </row>
    <row r="9873" spans="4:4" x14ac:dyDescent="0.25">
      <c r="D9873" s="1"/>
    </row>
    <row r="9874" spans="4:4" x14ac:dyDescent="0.25">
      <c r="D9874" s="1"/>
    </row>
    <row r="9875" spans="4:4" x14ac:dyDescent="0.25">
      <c r="D9875" s="1"/>
    </row>
    <row r="9876" spans="4:4" x14ac:dyDescent="0.25">
      <c r="D9876" s="1"/>
    </row>
    <row r="9877" spans="4:4" x14ac:dyDescent="0.25">
      <c r="D9877" s="1"/>
    </row>
    <row r="9878" spans="4:4" x14ac:dyDescent="0.25">
      <c r="D9878" s="1"/>
    </row>
    <row r="9879" spans="4:4" x14ac:dyDescent="0.25">
      <c r="D9879" s="1"/>
    </row>
    <row r="9880" spans="4:4" x14ac:dyDescent="0.25">
      <c r="D9880" s="1"/>
    </row>
    <row r="9881" spans="4:4" x14ac:dyDescent="0.25">
      <c r="D9881" s="1"/>
    </row>
    <row r="9882" spans="4:4" x14ac:dyDescent="0.25">
      <c r="D9882" s="1"/>
    </row>
    <row r="9883" spans="4:4" x14ac:dyDescent="0.25">
      <c r="D9883" s="1"/>
    </row>
    <row r="9884" spans="4:4" x14ac:dyDescent="0.25">
      <c r="D9884" s="1"/>
    </row>
    <row r="9885" spans="4:4" x14ac:dyDescent="0.25">
      <c r="D9885" s="1"/>
    </row>
    <row r="9886" spans="4:4" x14ac:dyDescent="0.25">
      <c r="D9886" s="1"/>
    </row>
    <row r="9887" spans="4:4" x14ac:dyDescent="0.25">
      <c r="D9887" s="1"/>
    </row>
    <row r="9888" spans="4:4" x14ac:dyDescent="0.25">
      <c r="D9888" s="1"/>
    </row>
    <row r="9889" spans="4:4" x14ac:dyDescent="0.25">
      <c r="D9889" s="1"/>
    </row>
    <row r="9890" spans="4:4" x14ac:dyDescent="0.25">
      <c r="D9890" s="1"/>
    </row>
    <row r="9891" spans="4:4" x14ac:dyDescent="0.25">
      <c r="D9891" s="1"/>
    </row>
    <row r="9892" spans="4:4" x14ac:dyDescent="0.25">
      <c r="D9892" s="1"/>
    </row>
    <row r="9893" spans="4:4" x14ac:dyDescent="0.25">
      <c r="D9893" s="1"/>
    </row>
    <row r="9894" spans="4:4" x14ac:dyDescent="0.25">
      <c r="D9894" s="1"/>
    </row>
    <row r="9895" spans="4:4" x14ac:dyDescent="0.25">
      <c r="D9895" s="1"/>
    </row>
    <row r="9896" spans="4:4" x14ac:dyDescent="0.25">
      <c r="D9896" s="1"/>
    </row>
    <row r="9897" spans="4:4" x14ac:dyDescent="0.25">
      <c r="D9897" s="1"/>
    </row>
    <row r="9898" spans="4:4" x14ac:dyDescent="0.25">
      <c r="D9898" s="1"/>
    </row>
    <row r="9899" spans="4:4" x14ac:dyDescent="0.25">
      <c r="D9899" s="1"/>
    </row>
    <row r="9900" spans="4:4" x14ac:dyDescent="0.25">
      <c r="D9900" s="1"/>
    </row>
    <row r="9901" spans="4:4" x14ac:dyDescent="0.25">
      <c r="D9901" s="1"/>
    </row>
    <row r="9902" spans="4:4" x14ac:dyDescent="0.25">
      <c r="D9902" s="1"/>
    </row>
    <row r="9903" spans="4:4" x14ac:dyDescent="0.25">
      <c r="D9903" s="1"/>
    </row>
    <row r="9904" spans="4:4" x14ac:dyDescent="0.25">
      <c r="D9904" s="1"/>
    </row>
    <row r="9905" spans="4:4" x14ac:dyDescent="0.25">
      <c r="D9905" s="1"/>
    </row>
    <row r="9906" spans="4:4" x14ac:dyDescent="0.25">
      <c r="D9906" s="1"/>
    </row>
    <row r="9907" spans="4:4" x14ac:dyDescent="0.25">
      <c r="D9907" s="1"/>
    </row>
    <row r="9908" spans="4:4" x14ac:dyDescent="0.25">
      <c r="D9908" s="1"/>
    </row>
    <row r="9909" spans="4:4" x14ac:dyDescent="0.25">
      <c r="D9909" s="1"/>
    </row>
    <row r="9910" spans="4:4" x14ac:dyDescent="0.25">
      <c r="D9910" s="1"/>
    </row>
    <row r="9911" spans="4:4" x14ac:dyDescent="0.25">
      <c r="D9911" s="1"/>
    </row>
    <row r="9912" spans="4:4" x14ac:dyDescent="0.25">
      <c r="D9912" s="1"/>
    </row>
    <row r="9913" spans="4:4" x14ac:dyDescent="0.25">
      <c r="D9913" s="1"/>
    </row>
    <row r="9914" spans="4:4" x14ac:dyDescent="0.25">
      <c r="D9914" s="1"/>
    </row>
    <row r="9915" spans="4:4" x14ac:dyDescent="0.25">
      <c r="D9915" s="1"/>
    </row>
    <row r="9916" spans="4:4" x14ac:dyDescent="0.25">
      <c r="D9916" s="1"/>
    </row>
    <row r="9917" spans="4:4" x14ac:dyDescent="0.25">
      <c r="D9917" s="1"/>
    </row>
    <row r="9918" spans="4:4" x14ac:dyDescent="0.25">
      <c r="D9918" s="1"/>
    </row>
    <row r="9919" spans="4:4" x14ac:dyDescent="0.25">
      <c r="D9919" s="1"/>
    </row>
    <row r="9920" spans="4:4" x14ac:dyDescent="0.25">
      <c r="D9920" s="1"/>
    </row>
    <row r="9921" spans="4:4" x14ac:dyDescent="0.25">
      <c r="D9921" s="1"/>
    </row>
    <row r="9922" spans="4:4" x14ac:dyDescent="0.25">
      <c r="D9922" s="1"/>
    </row>
    <row r="9923" spans="4:4" x14ac:dyDescent="0.25">
      <c r="D9923" s="1"/>
    </row>
    <row r="9924" spans="4:4" x14ac:dyDescent="0.25">
      <c r="D9924" s="1"/>
    </row>
    <row r="9925" spans="4:4" x14ac:dyDescent="0.25">
      <c r="D9925" s="1"/>
    </row>
    <row r="9926" spans="4:4" x14ac:dyDescent="0.25">
      <c r="D9926" s="1"/>
    </row>
    <row r="9927" spans="4:4" x14ac:dyDescent="0.25">
      <c r="D9927" s="1"/>
    </row>
    <row r="9928" spans="4:4" x14ac:dyDescent="0.25">
      <c r="D9928" s="1"/>
    </row>
    <row r="9929" spans="4:4" x14ac:dyDescent="0.25">
      <c r="D9929" s="1"/>
    </row>
    <row r="9930" spans="4:4" x14ac:dyDescent="0.25">
      <c r="D9930" s="1"/>
    </row>
    <row r="9931" spans="4:4" x14ac:dyDescent="0.25">
      <c r="D9931" s="1"/>
    </row>
    <row r="9932" spans="4:4" x14ac:dyDescent="0.25">
      <c r="D9932" s="1"/>
    </row>
    <row r="9933" spans="4:4" x14ac:dyDescent="0.25">
      <c r="D9933" s="1"/>
    </row>
    <row r="9934" spans="4:4" x14ac:dyDescent="0.25">
      <c r="D9934" s="1"/>
    </row>
    <row r="9935" spans="4:4" x14ac:dyDescent="0.25">
      <c r="D9935" s="1"/>
    </row>
    <row r="9936" spans="4:4" x14ac:dyDescent="0.25">
      <c r="D9936" s="1"/>
    </row>
    <row r="9937" spans="4:4" x14ac:dyDescent="0.25">
      <c r="D9937" s="1"/>
    </row>
    <row r="9938" spans="4:4" x14ac:dyDescent="0.25">
      <c r="D9938" s="1"/>
    </row>
    <row r="9939" spans="4:4" x14ac:dyDescent="0.25">
      <c r="D9939" s="1"/>
    </row>
    <row r="9940" spans="4:4" x14ac:dyDescent="0.25">
      <c r="D9940" s="1"/>
    </row>
    <row r="9941" spans="4:4" x14ac:dyDescent="0.25">
      <c r="D9941" s="1"/>
    </row>
    <row r="9942" spans="4:4" x14ac:dyDescent="0.25">
      <c r="D9942" s="1"/>
    </row>
    <row r="9943" spans="4:4" x14ac:dyDescent="0.25">
      <c r="D9943" s="1"/>
    </row>
    <row r="9944" spans="4:4" x14ac:dyDescent="0.25">
      <c r="D9944" s="1"/>
    </row>
    <row r="9945" spans="4:4" x14ac:dyDescent="0.25">
      <c r="D9945" s="1"/>
    </row>
    <row r="9946" spans="4:4" x14ac:dyDescent="0.25">
      <c r="D9946" s="1"/>
    </row>
    <row r="9947" spans="4:4" x14ac:dyDescent="0.25">
      <c r="D9947" s="1"/>
    </row>
    <row r="9948" spans="4:4" x14ac:dyDescent="0.25">
      <c r="D9948" s="1"/>
    </row>
    <row r="9949" spans="4:4" x14ac:dyDescent="0.25">
      <c r="D9949" s="1"/>
    </row>
    <row r="9950" spans="4:4" x14ac:dyDescent="0.25">
      <c r="D9950" s="1"/>
    </row>
    <row r="9951" spans="4:4" x14ac:dyDescent="0.25">
      <c r="D9951" s="1"/>
    </row>
    <row r="9952" spans="4:4" x14ac:dyDescent="0.25">
      <c r="D9952" s="1"/>
    </row>
    <row r="9953" spans="4:4" x14ac:dyDescent="0.25">
      <c r="D9953" s="1"/>
    </row>
    <row r="9954" spans="4:4" x14ac:dyDescent="0.25">
      <c r="D9954" s="1"/>
    </row>
    <row r="9955" spans="4:4" x14ac:dyDescent="0.25">
      <c r="D9955" s="1"/>
    </row>
    <row r="9956" spans="4:4" x14ac:dyDescent="0.25">
      <c r="D9956" s="1"/>
    </row>
    <row r="9957" spans="4:4" x14ac:dyDescent="0.25">
      <c r="D9957" s="1"/>
    </row>
    <row r="9958" spans="4:4" x14ac:dyDescent="0.25">
      <c r="D9958" s="1"/>
    </row>
    <row r="9959" spans="4:4" x14ac:dyDescent="0.25">
      <c r="D9959" s="1"/>
    </row>
    <row r="9960" spans="4:4" x14ac:dyDescent="0.25">
      <c r="D9960" s="1"/>
    </row>
    <row r="9961" spans="4:4" x14ac:dyDescent="0.25">
      <c r="D9961" s="1"/>
    </row>
    <row r="9962" spans="4:4" x14ac:dyDescent="0.25">
      <c r="D9962" s="1"/>
    </row>
    <row r="9963" spans="4:4" x14ac:dyDescent="0.25">
      <c r="D9963" s="1"/>
    </row>
    <row r="9964" spans="4:4" x14ac:dyDescent="0.25">
      <c r="D9964" s="1"/>
    </row>
    <row r="9965" spans="4:4" x14ac:dyDescent="0.25">
      <c r="D9965" s="1"/>
    </row>
    <row r="9966" spans="4:4" x14ac:dyDescent="0.25">
      <c r="D9966" s="1"/>
    </row>
    <row r="9967" spans="4:4" x14ac:dyDescent="0.25">
      <c r="D9967" s="1"/>
    </row>
    <row r="9968" spans="4:4" x14ac:dyDescent="0.25">
      <c r="D9968" s="1"/>
    </row>
    <row r="9969" spans="4:4" x14ac:dyDescent="0.25">
      <c r="D9969" s="1"/>
    </row>
    <row r="9970" spans="4:4" x14ac:dyDescent="0.25">
      <c r="D9970" s="1"/>
    </row>
    <row r="9971" spans="4:4" x14ac:dyDescent="0.25">
      <c r="D9971" s="1"/>
    </row>
    <row r="9972" spans="4:4" x14ac:dyDescent="0.25">
      <c r="D9972" s="1"/>
    </row>
    <row r="9973" spans="4:4" x14ac:dyDescent="0.25">
      <c r="D9973" s="1"/>
    </row>
    <row r="9974" spans="4:4" x14ac:dyDescent="0.25">
      <c r="D9974" s="1"/>
    </row>
    <row r="9975" spans="4:4" x14ac:dyDescent="0.25">
      <c r="D9975" s="1"/>
    </row>
    <row r="9976" spans="4:4" x14ac:dyDescent="0.25">
      <c r="D9976" s="1"/>
    </row>
    <row r="9977" spans="4:4" x14ac:dyDescent="0.25">
      <c r="D9977" s="1"/>
    </row>
    <row r="9978" spans="4:4" x14ac:dyDescent="0.25">
      <c r="D9978" s="1"/>
    </row>
    <row r="9979" spans="4:4" x14ac:dyDescent="0.25">
      <c r="D9979" s="1"/>
    </row>
    <row r="9980" spans="4:4" x14ac:dyDescent="0.25">
      <c r="D9980" s="1"/>
    </row>
    <row r="9981" spans="4:4" x14ac:dyDescent="0.25">
      <c r="D9981" s="1"/>
    </row>
    <row r="9982" spans="4:4" x14ac:dyDescent="0.25">
      <c r="D9982" s="1"/>
    </row>
    <row r="9983" spans="4:4" x14ac:dyDescent="0.25">
      <c r="D9983" s="1"/>
    </row>
    <row r="9984" spans="4:4" x14ac:dyDescent="0.25">
      <c r="D9984" s="1"/>
    </row>
    <row r="9985" spans="4:4" x14ac:dyDescent="0.25">
      <c r="D9985" s="1"/>
    </row>
    <row r="9986" spans="4:4" x14ac:dyDescent="0.25">
      <c r="D9986" s="1"/>
    </row>
    <row r="9987" spans="4:4" x14ac:dyDescent="0.25">
      <c r="D9987" s="1"/>
    </row>
    <row r="9988" spans="4:4" x14ac:dyDescent="0.25">
      <c r="D9988" s="1"/>
    </row>
    <row r="9989" spans="4:4" x14ac:dyDescent="0.25">
      <c r="D9989" s="1"/>
    </row>
    <row r="9990" spans="4:4" x14ac:dyDescent="0.25">
      <c r="D9990" s="1"/>
    </row>
    <row r="9991" spans="4:4" x14ac:dyDescent="0.25">
      <c r="D9991" s="1"/>
    </row>
    <row r="9992" spans="4:4" x14ac:dyDescent="0.25">
      <c r="D9992" s="1"/>
    </row>
    <row r="9993" spans="4:4" x14ac:dyDescent="0.25">
      <c r="D9993" s="1"/>
    </row>
    <row r="9994" spans="4:4" x14ac:dyDescent="0.25">
      <c r="D9994" s="1"/>
    </row>
    <row r="9995" spans="4:4" x14ac:dyDescent="0.25">
      <c r="D9995" s="1"/>
    </row>
    <row r="9996" spans="4:4" x14ac:dyDescent="0.25">
      <c r="D9996" s="1"/>
    </row>
    <row r="9997" spans="4:4" x14ac:dyDescent="0.25">
      <c r="D9997" s="1"/>
    </row>
    <row r="9998" spans="4:4" x14ac:dyDescent="0.25">
      <c r="D9998" s="1"/>
    </row>
    <row r="9999" spans="4:4" x14ac:dyDescent="0.25">
      <c r="D9999" s="1"/>
    </row>
    <row r="10000" spans="4:4" x14ac:dyDescent="0.25">
      <c r="D10000" s="1"/>
    </row>
    <row r="10001" spans="4:4" x14ac:dyDescent="0.25">
      <c r="D10001" s="1"/>
    </row>
    <row r="10002" spans="4:4" x14ac:dyDescent="0.25">
      <c r="D10002" s="1"/>
    </row>
    <row r="10003" spans="4:4" x14ac:dyDescent="0.25">
      <c r="D10003" s="1"/>
    </row>
    <row r="10004" spans="4:4" x14ac:dyDescent="0.25">
      <c r="D10004" s="1"/>
    </row>
    <row r="10005" spans="4:4" x14ac:dyDescent="0.25">
      <c r="D10005" s="1"/>
    </row>
    <row r="10006" spans="4:4" x14ac:dyDescent="0.25">
      <c r="D10006" s="1"/>
    </row>
    <row r="10007" spans="4:4" x14ac:dyDescent="0.25">
      <c r="D10007" s="1"/>
    </row>
    <row r="10008" spans="4:4" x14ac:dyDescent="0.25">
      <c r="D10008" s="1"/>
    </row>
    <row r="10009" spans="4:4" x14ac:dyDescent="0.25">
      <c r="D10009" s="1"/>
    </row>
    <row r="10010" spans="4:4" x14ac:dyDescent="0.25">
      <c r="D10010" s="1"/>
    </row>
    <row r="10011" spans="4:4" x14ac:dyDescent="0.25">
      <c r="D10011" s="1"/>
    </row>
    <row r="10012" spans="4:4" x14ac:dyDescent="0.25">
      <c r="D10012" s="1"/>
    </row>
    <row r="10013" spans="4:4" x14ac:dyDescent="0.25">
      <c r="D10013" s="1"/>
    </row>
    <row r="10014" spans="4:4" x14ac:dyDescent="0.25">
      <c r="D10014" s="1"/>
    </row>
    <row r="10015" spans="4:4" x14ac:dyDescent="0.25">
      <c r="D10015" s="1"/>
    </row>
    <row r="10016" spans="4:4" x14ac:dyDescent="0.25">
      <c r="D10016" s="1"/>
    </row>
    <row r="10017" spans="4:4" x14ac:dyDescent="0.25">
      <c r="D10017" s="1"/>
    </row>
    <row r="10018" spans="4:4" x14ac:dyDescent="0.25">
      <c r="D10018" s="1"/>
    </row>
    <row r="10019" spans="4:4" x14ac:dyDescent="0.25">
      <c r="D10019" s="1"/>
    </row>
    <row r="10020" spans="4:4" x14ac:dyDescent="0.25">
      <c r="D10020" s="1"/>
    </row>
    <row r="10021" spans="4:4" x14ac:dyDescent="0.25">
      <c r="D10021" s="1"/>
    </row>
    <row r="10022" spans="4:4" x14ac:dyDescent="0.25">
      <c r="D10022" s="1"/>
    </row>
    <row r="10023" spans="4:4" x14ac:dyDescent="0.25">
      <c r="D10023" s="1"/>
    </row>
    <row r="10024" spans="4:4" x14ac:dyDescent="0.25">
      <c r="D10024" s="1"/>
    </row>
    <row r="10025" spans="4:4" x14ac:dyDescent="0.25">
      <c r="D10025" s="1"/>
    </row>
    <row r="10026" spans="4:4" x14ac:dyDescent="0.25">
      <c r="D10026" s="1"/>
    </row>
    <row r="10027" spans="4:4" x14ac:dyDescent="0.25">
      <c r="D10027" s="1"/>
    </row>
    <row r="10028" spans="4:4" x14ac:dyDescent="0.25">
      <c r="D10028" s="1"/>
    </row>
    <row r="10029" spans="4:4" x14ac:dyDescent="0.25">
      <c r="D10029" s="1"/>
    </row>
    <row r="10030" spans="4:4" x14ac:dyDescent="0.25">
      <c r="D10030" s="1"/>
    </row>
    <row r="10031" spans="4:4" x14ac:dyDescent="0.25">
      <c r="D10031" s="1"/>
    </row>
    <row r="10032" spans="4:4" x14ac:dyDescent="0.25">
      <c r="D10032" s="1"/>
    </row>
    <row r="10033" spans="4:4" x14ac:dyDescent="0.25">
      <c r="D10033" s="1"/>
    </row>
    <row r="10034" spans="4:4" x14ac:dyDescent="0.25">
      <c r="D10034" s="1"/>
    </row>
    <row r="10035" spans="4:4" x14ac:dyDescent="0.25">
      <c r="D10035" s="1"/>
    </row>
    <row r="10036" spans="4:4" x14ac:dyDescent="0.25">
      <c r="D10036" s="1"/>
    </row>
    <row r="10037" spans="4:4" x14ac:dyDescent="0.25">
      <c r="D10037" s="1"/>
    </row>
    <row r="10038" spans="4:4" x14ac:dyDescent="0.25">
      <c r="D10038" s="1"/>
    </row>
    <row r="10039" spans="4:4" x14ac:dyDescent="0.25">
      <c r="D10039" s="1"/>
    </row>
    <row r="10040" spans="4:4" x14ac:dyDescent="0.25">
      <c r="D10040" s="1"/>
    </row>
    <row r="10041" spans="4:4" x14ac:dyDescent="0.25">
      <c r="D10041" s="1"/>
    </row>
    <row r="10042" spans="4:4" x14ac:dyDescent="0.25">
      <c r="D10042" s="1"/>
    </row>
    <row r="10043" spans="4:4" x14ac:dyDescent="0.25">
      <c r="D10043" s="1"/>
    </row>
    <row r="10044" spans="4:4" x14ac:dyDescent="0.25">
      <c r="D10044" s="1"/>
    </row>
    <row r="10045" spans="4:4" x14ac:dyDescent="0.25">
      <c r="D10045" s="1"/>
    </row>
    <row r="10046" spans="4:4" x14ac:dyDescent="0.25">
      <c r="D10046" s="1"/>
    </row>
    <row r="10047" spans="4:4" x14ac:dyDescent="0.25">
      <c r="D10047" s="1"/>
    </row>
    <row r="10048" spans="4:4" x14ac:dyDescent="0.25">
      <c r="D10048" s="1"/>
    </row>
    <row r="10049" spans="4:4" x14ac:dyDescent="0.25">
      <c r="D10049" s="1"/>
    </row>
    <row r="10050" spans="4:4" x14ac:dyDescent="0.25">
      <c r="D10050" s="1"/>
    </row>
    <row r="10051" spans="4:4" x14ac:dyDescent="0.25">
      <c r="D10051" s="1"/>
    </row>
    <row r="10052" spans="4:4" x14ac:dyDescent="0.25">
      <c r="D10052" s="1"/>
    </row>
    <row r="10053" spans="4:4" x14ac:dyDescent="0.25">
      <c r="D10053" s="1"/>
    </row>
    <row r="10054" spans="4:4" x14ac:dyDescent="0.25">
      <c r="D10054" s="1"/>
    </row>
    <row r="10055" spans="4:4" x14ac:dyDescent="0.25">
      <c r="D10055" s="1"/>
    </row>
    <row r="10056" spans="4:4" x14ac:dyDescent="0.25">
      <c r="D10056" s="1"/>
    </row>
    <row r="10057" spans="4:4" x14ac:dyDescent="0.25">
      <c r="D10057" s="1"/>
    </row>
    <row r="10058" spans="4:4" x14ac:dyDescent="0.25">
      <c r="D10058" s="1"/>
    </row>
    <row r="10059" spans="4:4" x14ac:dyDescent="0.25">
      <c r="D10059" s="1"/>
    </row>
    <row r="10060" spans="4:4" x14ac:dyDescent="0.25">
      <c r="D10060" s="1"/>
    </row>
    <row r="10061" spans="4:4" x14ac:dyDescent="0.25">
      <c r="D10061" s="1"/>
    </row>
    <row r="10062" spans="4:4" x14ac:dyDescent="0.25">
      <c r="D10062" s="1"/>
    </row>
    <row r="10063" spans="4:4" x14ac:dyDescent="0.25">
      <c r="D10063" s="1"/>
    </row>
    <row r="10064" spans="4:4" x14ac:dyDescent="0.25">
      <c r="D10064" s="1"/>
    </row>
    <row r="10065" spans="4:4" x14ac:dyDescent="0.25">
      <c r="D10065" s="1"/>
    </row>
    <row r="10066" spans="4:4" x14ac:dyDescent="0.25">
      <c r="D10066" s="1"/>
    </row>
    <row r="10067" spans="4:4" x14ac:dyDescent="0.25">
      <c r="D10067" s="1"/>
    </row>
    <row r="10068" spans="4:4" x14ac:dyDescent="0.25">
      <c r="D10068" s="1"/>
    </row>
    <row r="10069" spans="4:4" x14ac:dyDescent="0.25">
      <c r="D10069" s="1"/>
    </row>
    <row r="10070" spans="4:4" x14ac:dyDescent="0.25">
      <c r="D10070" s="1"/>
    </row>
    <row r="10071" spans="4:4" x14ac:dyDescent="0.25">
      <c r="D10071" s="1"/>
    </row>
    <row r="10072" spans="4:4" x14ac:dyDescent="0.25">
      <c r="D10072" s="1"/>
    </row>
    <row r="10073" spans="4:4" x14ac:dyDescent="0.25">
      <c r="D10073" s="1"/>
    </row>
    <row r="10074" spans="4:4" x14ac:dyDescent="0.25">
      <c r="D10074" s="1"/>
    </row>
    <row r="10075" spans="4:4" x14ac:dyDescent="0.25">
      <c r="D10075" s="1"/>
    </row>
    <row r="10076" spans="4:4" x14ac:dyDescent="0.25">
      <c r="D10076" s="1"/>
    </row>
    <row r="10077" spans="4:4" x14ac:dyDescent="0.25">
      <c r="D10077" s="1"/>
    </row>
    <row r="10078" spans="4:4" x14ac:dyDescent="0.25">
      <c r="D10078" s="1"/>
    </row>
    <row r="10079" spans="4:4" x14ac:dyDescent="0.25">
      <c r="D10079" s="1"/>
    </row>
    <row r="10080" spans="4:4" x14ac:dyDescent="0.25">
      <c r="D10080" s="1"/>
    </row>
    <row r="10081" spans="4:4" x14ac:dyDescent="0.25">
      <c r="D10081" s="1"/>
    </row>
    <row r="10082" spans="4:4" x14ac:dyDescent="0.25">
      <c r="D10082" s="1"/>
    </row>
    <row r="10083" spans="4:4" x14ac:dyDescent="0.25">
      <c r="D10083" s="1"/>
    </row>
    <row r="10084" spans="4:4" x14ac:dyDescent="0.25">
      <c r="D10084" s="1"/>
    </row>
    <row r="10085" spans="4:4" x14ac:dyDescent="0.25">
      <c r="D10085" s="1"/>
    </row>
    <row r="10086" spans="4:4" x14ac:dyDescent="0.25">
      <c r="D10086" s="1"/>
    </row>
    <row r="10087" spans="4:4" x14ac:dyDescent="0.25">
      <c r="D10087" s="1"/>
    </row>
    <row r="10088" spans="4:4" x14ac:dyDescent="0.25">
      <c r="D10088" s="1"/>
    </row>
    <row r="10089" spans="4:4" x14ac:dyDescent="0.25">
      <c r="D10089" s="1"/>
    </row>
    <row r="10090" spans="4:4" x14ac:dyDescent="0.25">
      <c r="D10090" s="1"/>
    </row>
    <row r="10091" spans="4:4" x14ac:dyDescent="0.25">
      <c r="D10091" s="1"/>
    </row>
    <row r="10092" spans="4:4" x14ac:dyDescent="0.25">
      <c r="D10092" s="1"/>
    </row>
    <row r="10093" spans="4:4" x14ac:dyDescent="0.25">
      <c r="D10093" s="1"/>
    </row>
    <row r="10094" spans="4:4" x14ac:dyDescent="0.25">
      <c r="D10094" s="1"/>
    </row>
    <row r="10095" spans="4:4" x14ac:dyDescent="0.25">
      <c r="D10095" s="1"/>
    </row>
    <row r="10096" spans="4:4" x14ac:dyDescent="0.25">
      <c r="D10096" s="1"/>
    </row>
    <row r="10097" spans="4:4" x14ac:dyDescent="0.25">
      <c r="D10097" s="1"/>
    </row>
    <row r="10098" spans="4:4" x14ac:dyDescent="0.25">
      <c r="D10098" s="1"/>
    </row>
    <row r="10099" spans="4:4" x14ac:dyDescent="0.25">
      <c r="D10099" s="1"/>
    </row>
    <row r="10100" spans="4:4" x14ac:dyDescent="0.25">
      <c r="D10100" s="1"/>
    </row>
    <row r="10101" spans="4:4" x14ac:dyDescent="0.25">
      <c r="D10101" s="1"/>
    </row>
    <row r="10102" spans="4:4" x14ac:dyDescent="0.25">
      <c r="D10102" s="1"/>
    </row>
    <row r="10103" spans="4:4" x14ac:dyDescent="0.25">
      <c r="D10103" s="1"/>
    </row>
    <row r="10104" spans="4:4" x14ac:dyDescent="0.25">
      <c r="D10104" s="1"/>
    </row>
    <row r="10105" spans="4:4" x14ac:dyDescent="0.25">
      <c r="D10105" s="1"/>
    </row>
    <row r="10106" spans="4:4" x14ac:dyDescent="0.25">
      <c r="D10106" s="1"/>
    </row>
    <row r="10107" spans="4:4" x14ac:dyDescent="0.25">
      <c r="D10107" s="1"/>
    </row>
    <row r="10108" spans="4:4" x14ac:dyDescent="0.25">
      <c r="D10108" s="1"/>
    </row>
    <row r="10109" spans="4:4" x14ac:dyDescent="0.25">
      <c r="D10109" s="1"/>
    </row>
    <row r="10110" spans="4:4" x14ac:dyDescent="0.25">
      <c r="D10110" s="1"/>
    </row>
    <row r="10111" spans="4:4" x14ac:dyDescent="0.25">
      <c r="D10111" s="1"/>
    </row>
    <row r="10112" spans="4:4" x14ac:dyDescent="0.25">
      <c r="D10112" s="1"/>
    </row>
    <row r="10113" spans="4:4" x14ac:dyDescent="0.25">
      <c r="D10113" s="1"/>
    </row>
    <row r="10114" spans="4:4" x14ac:dyDescent="0.25">
      <c r="D10114" s="1"/>
    </row>
    <row r="10115" spans="4:4" x14ac:dyDescent="0.25">
      <c r="D10115" s="1"/>
    </row>
    <row r="10116" spans="4:4" x14ac:dyDescent="0.25">
      <c r="D10116" s="1"/>
    </row>
    <row r="10117" spans="4:4" x14ac:dyDescent="0.25">
      <c r="D10117" s="1"/>
    </row>
    <row r="10118" spans="4:4" x14ac:dyDescent="0.25">
      <c r="D10118" s="1"/>
    </row>
    <row r="10119" spans="4:4" x14ac:dyDescent="0.25">
      <c r="D10119" s="1"/>
    </row>
    <row r="10120" spans="4:4" x14ac:dyDescent="0.25">
      <c r="D10120" s="1"/>
    </row>
    <row r="10121" spans="4:4" x14ac:dyDescent="0.25">
      <c r="D10121" s="1"/>
    </row>
    <row r="10122" spans="4:4" x14ac:dyDescent="0.25">
      <c r="D10122" s="1"/>
    </row>
    <row r="10123" spans="4:4" x14ac:dyDescent="0.25">
      <c r="D10123" s="1"/>
    </row>
    <row r="10124" spans="4:4" x14ac:dyDescent="0.25">
      <c r="D10124" s="1"/>
    </row>
    <row r="10125" spans="4:4" x14ac:dyDescent="0.25">
      <c r="D10125" s="1"/>
    </row>
    <row r="10126" spans="4:4" x14ac:dyDescent="0.25">
      <c r="D10126" s="1"/>
    </row>
    <row r="10127" spans="4:4" x14ac:dyDescent="0.25">
      <c r="D10127" s="1"/>
    </row>
    <row r="10128" spans="4:4" x14ac:dyDescent="0.25">
      <c r="D10128" s="1"/>
    </row>
    <row r="10129" spans="4:4" x14ac:dyDescent="0.25">
      <c r="D10129" s="1"/>
    </row>
    <row r="10130" spans="4:4" x14ac:dyDescent="0.25">
      <c r="D10130" s="1"/>
    </row>
    <row r="10131" spans="4:4" x14ac:dyDescent="0.25">
      <c r="D10131" s="1"/>
    </row>
    <row r="10132" spans="4:4" x14ac:dyDescent="0.25">
      <c r="D10132" s="1"/>
    </row>
    <row r="10133" spans="4:4" x14ac:dyDescent="0.25">
      <c r="D10133" s="1"/>
    </row>
    <row r="10134" spans="4:4" x14ac:dyDescent="0.25">
      <c r="D10134" s="1"/>
    </row>
    <row r="10135" spans="4:4" x14ac:dyDescent="0.25">
      <c r="D10135" s="1"/>
    </row>
    <row r="10136" spans="4:4" x14ac:dyDescent="0.25">
      <c r="D10136" s="1"/>
    </row>
    <row r="10137" spans="4:4" x14ac:dyDescent="0.25">
      <c r="D10137" s="1"/>
    </row>
    <row r="10138" spans="4:4" x14ac:dyDescent="0.25">
      <c r="D10138" s="1"/>
    </row>
    <row r="10139" spans="4:4" x14ac:dyDescent="0.25">
      <c r="D10139" s="1"/>
    </row>
    <row r="10140" spans="4:4" x14ac:dyDescent="0.25">
      <c r="D10140" s="1"/>
    </row>
    <row r="10141" spans="4:4" x14ac:dyDescent="0.25">
      <c r="D10141" s="1"/>
    </row>
    <row r="10142" spans="4:4" x14ac:dyDescent="0.25">
      <c r="D10142" s="1"/>
    </row>
    <row r="10143" spans="4:4" x14ac:dyDescent="0.25">
      <c r="D10143" s="1"/>
    </row>
    <row r="10144" spans="4:4" x14ac:dyDescent="0.25">
      <c r="D10144" s="1"/>
    </row>
    <row r="10145" spans="4:4" x14ac:dyDescent="0.25">
      <c r="D10145" s="1"/>
    </row>
    <row r="10146" spans="4:4" x14ac:dyDescent="0.25">
      <c r="D10146" s="1"/>
    </row>
    <row r="10147" spans="4:4" x14ac:dyDescent="0.25">
      <c r="D10147" s="1"/>
    </row>
    <row r="10148" spans="4:4" x14ac:dyDescent="0.25">
      <c r="D10148" s="1"/>
    </row>
    <row r="10149" spans="4:4" x14ac:dyDescent="0.25">
      <c r="D10149" s="1"/>
    </row>
    <row r="10150" spans="4:4" x14ac:dyDescent="0.25">
      <c r="D10150" s="1"/>
    </row>
    <row r="10151" spans="4:4" x14ac:dyDescent="0.25">
      <c r="D10151" s="1"/>
    </row>
    <row r="10152" spans="4:4" x14ac:dyDescent="0.25">
      <c r="D10152" s="1"/>
    </row>
    <row r="10153" spans="4:4" x14ac:dyDescent="0.25">
      <c r="D10153" s="1"/>
    </row>
    <row r="10154" spans="4:4" x14ac:dyDescent="0.25">
      <c r="D10154" s="1"/>
    </row>
    <row r="10155" spans="4:4" x14ac:dyDescent="0.25">
      <c r="D10155" s="1"/>
    </row>
    <row r="10156" spans="4:4" x14ac:dyDescent="0.25">
      <c r="D10156" s="1"/>
    </row>
    <row r="10157" spans="4:4" x14ac:dyDescent="0.25">
      <c r="D10157" s="1"/>
    </row>
    <row r="10158" spans="4:4" x14ac:dyDescent="0.25">
      <c r="D10158" s="1"/>
    </row>
    <row r="10159" spans="4:4" x14ac:dyDescent="0.25">
      <c r="D10159" s="1"/>
    </row>
    <row r="10160" spans="4:4" x14ac:dyDescent="0.25">
      <c r="D10160" s="1"/>
    </row>
    <row r="10161" spans="4:4" x14ac:dyDescent="0.25">
      <c r="D10161" s="1"/>
    </row>
    <row r="10162" spans="4:4" x14ac:dyDescent="0.25">
      <c r="D10162" s="1"/>
    </row>
    <row r="10163" spans="4:4" x14ac:dyDescent="0.25">
      <c r="D10163" s="1"/>
    </row>
    <row r="10164" spans="4:4" x14ac:dyDescent="0.25">
      <c r="D10164" s="1"/>
    </row>
    <row r="10165" spans="4:4" x14ac:dyDescent="0.25">
      <c r="D10165" s="1"/>
    </row>
    <row r="10166" spans="4:4" x14ac:dyDescent="0.25">
      <c r="D10166" s="1"/>
    </row>
    <row r="10167" spans="4:4" x14ac:dyDescent="0.25">
      <c r="D10167" s="1"/>
    </row>
    <row r="10168" spans="4:4" x14ac:dyDescent="0.25">
      <c r="D10168" s="1"/>
    </row>
    <row r="10169" spans="4:4" x14ac:dyDescent="0.25">
      <c r="D10169" s="1"/>
    </row>
    <row r="10170" spans="4:4" x14ac:dyDescent="0.25">
      <c r="D10170" s="1"/>
    </row>
    <row r="10171" spans="4:4" x14ac:dyDescent="0.25">
      <c r="D10171" s="1"/>
    </row>
    <row r="10172" spans="4:4" x14ac:dyDescent="0.25">
      <c r="D10172" s="1"/>
    </row>
    <row r="10173" spans="4:4" x14ac:dyDescent="0.25">
      <c r="D10173" s="1"/>
    </row>
    <row r="10174" spans="4:4" x14ac:dyDescent="0.25">
      <c r="D10174" s="1"/>
    </row>
    <row r="10175" spans="4:4" x14ac:dyDescent="0.25">
      <c r="D10175" s="1"/>
    </row>
    <row r="10176" spans="4:4" x14ac:dyDescent="0.25">
      <c r="D10176" s="1"/>
    </row>
    <row r="10177" spans="4:4" x14ac:dyDescent="0.25">
      <c r="D10177" s="1"/>
    </row>
    <row r="10178" spans="4:4" x14ac:dyDescent="0.25">
      <c r="D10178" s="1"/>
    </row>
    <row r="10179" spans="4:4" x14ac:dyDescent="0.25">
      <c r="D10179" s="1"/>
    </row>
    <row r="10180" spans="4:4" x14ac:dyDescent="0.25">
      <c r="D10180" s="1"/>
    </row>
    <row r="10181" spans="4:4" x14ac:dyDescent="0.25">
      <c r="D10181" s="1"/>
    </row>
    <row r="10182" spans="4:4" x14ac:dyDescent="0.25">
      <c r="D10182" s="1"/>
    </row>
    <row r="10183" spans="4:4" x14ac:dyDescent="0.25">
      <c r="D10183" s="1"/>
    </row>
    <row r="10184" spans="4:4" x14ac:dyDescent="0.25">
      <c r="D10184" s="1"/>
    </row>
    <row r="10185" spans="4:4" x14ac:dyDescent="0.25">
      <c r="D10185" s="1"/>
    </row>
    <row r="10186" spans="4:4" x14ac:dyDescent="0.25">
      <c r="D10186" s="1"/>
    </row>
    <row r="10187" spans="4:4" x14ac:dyDescent="0.25">
      <c r="D10187" s="1"/>
    </row>
    <row r="10188" spans="4:4" x14ac:dyDescent="0.25">
      <c r="D10188" s="1"/>
    </row>
    <row r="10189" spans="4:4" x14ac:dyDescent="0.25">
      <c r="D10189" s="1"/>
    </row>
    <row r="10190" spans="4:4" x14ac:dyDescent="0.25">
      <c r="D10190" s="1"/>
    </row>
    <row r="10191" spans="4:4" x14ac:dyDescent="0.25">
      <c r="D10191" s="1"/>
    </row>
    <row r="10192" spans="4:4" x14ac:dyDescent="0.25">
      <c r="D10192" s="1"/>
    </row>
    <row r="10193" spans="4:4" x14ac:dyDescent="0.25">
      <c r="D10193" s="1"/>
    </row>
    <row r="10194" spans="4:4" x14ac:dyDescent="0.25">
      <c r="D10194" s="1"/>
    </row>
    <row r="10195" spans="4:4" x14ac:dyDescent="0.25">
      <c r="D10195" s="1"/>
    </row>
    <row r="10196" spans="4:4" x14ac:dyDescent="0.25">
      <c r="D10196" s="1"/>
    </row>
    <row r="10197" spans="4:4" x14ac:dyDescent="0.25">
      <c r="D10197" s="1"/>
    </row>
    <row r="10198" spans="4:4" x14ac:dyDescent="0.25">
      <c r="D10198" s="1"/>
    </row>
    <row r="10199" spans="4:4" x14ac:dyDescent="0.25">
      <c r="D10199" s="1"/>
    </row>
    <row r="10200" spans="4:4" x14ac:dyDescent="0.25">
      <c r="D10200" s="1"/>
    </row>
    <row r="10201" spans="4:4" x14ac:dyDescent="0.25">
      <c r="D10201" s="1"/>
    </row>
    <row r="10202" spans="4:4" x14ac:dyDescent="0.25">
      <c r="D10202" s="1"/>
    </row>
    <row r="10203" spans="4:4" x14ac:dyDescent="0.25">
      <c r="D10203" s="1"/>
    </row>
    <row r="10204" spans="4:4" x14ac:dyDescent="0.25">
      <c r="D10204" s="1"/>
    </row>
    <row r="10205" spans="4:4" x14ac:dyDescent="0.25">
      <c r="D10205" s="1"/>
    </row>
    <row r="10206" spans="4:4" x14ac:dyDescent="0.25">
      <c r="D10206" s="1"/>
    </row>
    <row r="10207" spans="4:4" x14ac:dyDescent="0.25">
      <c r="D10207" s="1"/>
    </row>
    <row r="10208" spans="4:4" x14ac:dyDescent="0.25">
      <c r="D10208" s="1"/>
    </row>
    <row r="10209" spans="4:4" x14ac:dyDescent="0.25">
      <c r="D10209" s="1"/>
    </row>
    <row r="10210" spans="4:4" x14ac:dyDescent="0.25">
      <c r="D10210" s="1"/>
    </row>
    <row r="10211" spans="4:4" x14ac:dyDescent="0.25">
      <c r="D10211" s="1"/>
    </row>
    <row r="10212" spans="4:4" x14ac:dyDescent="0.25">
      <c r="D10212" s="1"/>
    </row>
    <row r="10213" spans="4:4" x14ac:dyDescent="0.25">
      <c r="D10213" s="1"/>
    </row>
    <row r="10214" spans="4:4" x14ac:dyDescent="0.25">
      <c r="D10214" s="1"/>
    </row>
    <row r="10215" spans="4:4" x14ac:dyDescent="0.25">
      <c r="D10215" s="1"/>
    </row>
    <row r="10216" spans="4:4" x14ac:dyDescent="0.25">
      <c r="D10216" s="1"/>
    </row>
    <row r="10217" spans="4:4" x14ac:dyDescent="0.25">
      <c r="D10217" s="1"/>
    </row>
    <row r="10218" spans="4:4" x14ac:dyDescent="0.25">
      <c r="D10218" s="1"/>
    </row>
    <row r="10219" spans="4:4" x14ac:dyDescent="0.25">
      <c r="D10219" s="1"/>
    </row>
    <row r="10220" spans="4:4" x14ac:dyDescent="0.25">
      <c r="D10220" s="1"/>
    </row>
    <row r="10221" spans="4:4" x14ac:dyDescent="0.25">
      <c r="D10221" s="1"/>
    </row>
    <row r="10222" spans="4:4" x14ac:dyDescent="0.25">
      <c r="D10222" s="1"/>
    </row>
    <row r="10223" spans="4:4" x14ac:dyDescent="0.25">
      <c r="D10223" s="1"/>
    </row>
    <row r="10224" spans="4:4" x14ac:dyDescent="0.25">
      <c r="D10224" s="1"/>
    </row>
    <row r="10225" spans="4:4" x14ac:dyDescent="0.25">
      <c r="D10225" s="1"/>
    </row>
    <row r="10226" spans="4:4" x14ac:dyDescent="0.25">
      <c r="D10226" s="1"/>
    </row>
    <row r="10227" spans="4:4" x14ac:dyDescent="0.25">
      <c r="D10227" s="1"/>
    </row>
    <row r="10228" spans="4:4" x14ac:dyDescent="0.25">
      <c r="D10228" s="1"/>
    </row>
    <row r="10229" spans="4:4" x14ac:dyDescent="0.25">
      <c r="D10229" s="1"/>
    </row>
    <row r="10230" spans="4:4" x14ac:dyDescent="0.25">
      <c r="D10230" s="1"/>
    </row>
    <row r="10231" spans="4:4" x14ac:dyDescent="0.25">
      <c r="D10231" s="1"/>
    </row>
    <row r="10232" spans="4:4" x14ac:dyDescent="0.25">
      <c r="D10232" s="1"/>
    </row>
    <row r="10233" spans="4:4" x14ac:dyDescent="0.25">
      <c r="D10233" s="1"/>
    </row>
    <row r="10234" spans="4:4" x14ac:dyDescent="0.25">
      <c r="D10234" s="1"/>
    </row>
    <row r="10235" spans="4:4" x14ac:dyDescent="0.25">
      <c r="D10235" s="1"/>
    </row>
    <row r="10236" spans="4:4" x14ac:dyDescent="0.25">
      <c r="D10236" s="1"/>
    </row>
    <row r="10237" spans="4:4" x14ac:dyDescent="0.25">
      <c r="D10237" s="1"/>
    </row>
    <row r="10238" spans="4:4" x14ac:dyDescent="0.25">
      <c r="D10238" s="1"/>
    </row>
    <row r="10239" spans="4:4" x14ac:dyDescent="0.25">
      <c r="D10239" s="1"/>
    </row>
    <row r="10240" spans="4:4" x14ac:dyDescent="0.25">
      <c r="D10240" s="1"/>
    </row>
    <row r="10241" spans="4:4" x14ac:dyDescent="0.25">
      <c r="D10241" s="1"/>
    </row>
    <row r="10242" spans="4:4" x14ac:dyDescent="0.25">
      <c r="D10242" s="1"/>
    </row>
    <row r="10243" spans="4:4" x14ac:dyDescent="0.25">
      <c r="D10243" s="1"/>
    </row>
    <row r="10244" spans="4:4" x14ac:dyDescent="0.25">
      <c r="D10244" s="1"/>
    </row>
    <row r="10245" spans="4:4" x14ac:dyDescent="0.25">
      <c r="D10245" s="1"/>
    </row>
    <row r="10246" spans="4:4" x14ac:dyDescent="0.25">
      <c r="D10246" s="1"/>
    </row>
    <row r="10247" spans="4:4" x14ac:dyDescent="0.25">
      <c r="D10247" s="1"/>
    </row>
    <row r="10248" spans="4:4" x14ac:dyDescent="0.25">
      <c r="D10248" s="1"/>
    </row>
    <row r="10249" spans="4:4" x14ac:dyDescent="0.25">
      <c r="D10249" s="1"/>
    </row>
    <row r="10250" spans="4:4" x14ac:dyDescent="0.25">
      <c r="D10250" s="1"/>
    </row>
    <row r="10251" spans="4:4" x14ac:dyDescent="0.25">
      <c r="D10251" s="1"/>
    </row>
    <row r="10252" spans="4:4" x14ac:dyDescent="0.25">
      <c r="D10252" s="1"/>
    </row>
    <row r="10253" spans="4:4" x14ac:dyDescent="0.25">
      <c r="D10253" s="1"/>
    </row>
    <row r="10254" spans="4:4" x14ac:dyDescent="0.25">
      <c r="D10254" s="1"/>
    </row>
    <row r="10255" spans="4:4" x14ac:dyDescent="0.25">
      <c r="D10255" s="1"/>
    </row>
    <row r="10256" spans="4:4" x14ac:dyDescent="0.25">
      <c r="D10256" s="1"/>
    </row>
    <row r="10257" spans="4:4" x14ac:dyDescent="0.25">
      <c r="D10257" s="1"/>
    </row>
    <row r="10258" spans="4:4" x14ac:dyDescent="0.25">
      <c r="D10258" s="1"/>
    </row>
    <row r="10259" spans="4:4" x14ac:dyDescent="0.25">
      <c r="D10259" s="1"/>
    </row>
    <row r="10260" spans="4:4" x14ac:dyDescent="0.25">
      <c r="D10260" s="1"/>
    </row>
    <row r="10261" spans="4:4" x14ac:dyDescent="0.25">
      <c r="D10261" s="1"/>
    </row>
    <row r="10262" spans="4:4" x14ac:dyDescent="0.25">
      <c r="D10262" s="1"/>
    </row>
    <row r="10263" spans="4:4" x14ac:dyDescent="0.25">
      <c r="D10263" s="1"/>
    </row>
    <row r="10264" spans="4:4" x14ac:dyDescent="0.25">
      <c r="D10264" s="1"/>
    </row>
    <row r="10265" spans="4:4" x14ac:dyDescent="0.25">
      <c r="D10265" s="1"/>
    </row>
    <row r="10266" spans="4:4" x14ac:dyDescent="0.25">
      <c r="D10266" s="1"/>
    </row>
    <row r="10267" spans="4:4" x14ac:dyDescent="0.25">
      <c r="D10267" s="1"/>
    </row>
    <row r="10268" spans="4:4" x14ac:dyDescent="0.25">
      <c r="D10268" s="1"/>
    </row>
    <row r="10269" spans="4:4" x14ac:dyDescent="0.25">
      <c r="D10269" s="1"/>
    </row>
    <row r="10270" spans="4:4" x14ac:dyDescent="0.25">
      <c r="D10270" s="1"/>
    </row>
    <row r="10271" spans="4:4" x14ac:dyDescent="0.25">
      <c r="D10271" s="1"/>
    </row>
    <row r="10272" spans="4:4" x14ac:dyDescent="0.25">
      <c r="D10272" s="1"/>
    </row>
    <row r="10273" spans="4:4" x14ac:dyDescent="0.25">
      <c r="D10273" s="1"/>
    </row>
    <row r="10274" spans="4:4" x14ac:dyDescent="0.25">
      <c r="D10274" s="1"/>
    </row>
    <row r="10275" spans="4:4" x14ac:dyDescent="0.25">
      <c r="D10275" s="1"/>
    </row>
    <row r="10276" spans="4:4" x14ac:dyDescent="0.25">
      <c r="D10276" s="1"/>
    </row>
    <row r="10277" spans="4:4" x14ac:dyDescent="0.25">
      <c r="D10277" s="1"/>
    </row>
    <row r="10278" spans="4:4" x14ac:dyDescent="0.25">
      <c r="D10278" s="1"/>
    </row>
    <row r="10279" spans="4:4" x14ac:dyDescent="0.25">
      <c r="D10279" s="1"/>
    </row>
    <row r="10280" spans="4:4" x14ac:dyDescent="0.25">
      <c r="D10280" s="1"/>
    </row>
    <row r="10281" spans="4:4" x14ac:dyDescent="0.25">
      <c r="D10281" s="1"/>
    </row>
    <row r="10282" spans="4:4" x14ac:dyDescent="0.25">
      <c r="D10282" s="1"/>
    </row>
    <row r="10283" spans="4:4" x14ac:dyDescent="0.25">
      <c r="D10283" s="1"/>
    </row>
    <row r="10284" spans="4:4" x14ac:dyDescent="0.25">
      <c r="D10284" s="1"/>
    </row>
    <row r="10285" spans="4:4" x14ac:dyDescent="0.25">
      <c r="D10285" s="1"/>
    </row>
    <row r="10286" spans="4:4" x14ac:dyDescent="0.25">
      <c r="D10286" s="1"/>
    </row>
    <row r="10287" spans="4:4" x14ac:dyDescent="0.25">
      <c r="D10287" s="1"/>
    </row>
    <row r="10288" spans="4:4" x14ac:dyDescent="0.25">
      <c r="D10288" s="1"/>
    </row>
    <row r="10289" spans="4:4" x14ac:dyDescent="0.25">
      <c r="D10289" s="1"/>
    </row>
    <row r="10290" spans="4:4" x14ac:dyDescent="0.25">
      <c r="D10290" s="1"/>
    </row>
    <row r="10291" spans="4:4" x14ac:dyDescent="0.25">
      <c r="D10291" s="1"/>
    </row>
    <row r="10292" spans="4:4" x14ac:dyDescent="0.25">
      <c r="D10292" s="1"/>
    </row>
    <row r="10293" spans="4:4" x14ac:dyDescent="0.25">
      <c r="D10293" s="1"/>
    </row>
    <row r="10294" spans="4:4" x14ac:dyDescent="0.25">
      <c r="D10294" s="1"/>
    </row>
    <row r="10295" spans="4:4" x14ac:dyDescent="0.25">
      <c r="D10295" s="1"/>
    </row>
    <row r="10296" spans="4:4" x14ac:dyDescent="0.25">
      <c r="D10296" s="1"/>
    </row>
    <row r="10297" spans="4:4" x14ac:dyDescent="0.25">
      <c r="D10297" s="1"/>
    </row>
    <row r="10298" spans="4:4" x14ac:dyDescent="0.25">
      <c r="D10298" s="1"/>
    </row>
    <row r="10299" spans="4:4" x14ac:dyDescent="0.25">
      <c r="D10299" s="1"/>
    </row>
    <row r="10300" spans="4:4" x14ac:dyDescent="0.25">
      <c r="D10300" s="1"/>
    </row>
    <row r="10301" spans="4:4" x14ac:dyDescent="0.25">
      <c r="D10301" s="1"/>
    </row>
    <row r="10302" spans="4:4" x14ac:dyDescent="0.25">
      <c r="D10302" s="1"/>
    </row>
    <row r="10303" spans="4:4" x14ac:dyDescent="0.25">
      <c r="D10303" s="1"/>
    </row>
    <row r="10304" spans="4:4" x14ac:dyDescent="0.25">
      <c r="D10304" s="1"/>
    </row>
    <row r="10305" spans="4:4" x14ac:dyDescent="0.25">
      <c r="D10305" s="1"/>
    </row>
    <row r="10306" spans="4:4" x14ac:dyDescent="0.25">
      <c r="D10306" s="1"/>
    </row>
    <row r="10307" spans="4:4" x14ac:dyDescent="0.25">
      <c r="D10307" s="1"/>
    </row>
    <row r="10308" spans="4:4" x14ac:dyDescent="0.25">
      <c r="D10308" s="1"/>
    </row>
    <row r="10309" spans="4:4" x14ac:dyDescent="0.25">
      <c r="D10309" s="1"/>
    </row>
    <row r="10310" spans="4:4" x14ac:dyDescent="0.25">
      <c r="D10310" s="1"/>
    </row>
    <row r="10311" spans="4:4" x14ac:dyDescent="0.25">
      <c r="D10311" s="1"/>
    </row>
    <row r="10312" spans="4:4" x14ac:dyDescent="0.25">
      <c r="D10312" s="1"/>
    </row>
    <row r="10313" spans="4:4" x14ac:dyDescent="0.25">
      <c r="D10313" s="1"/>
    </row>
    <row r="10314" spans="4:4" x14ac:dyDescent="0.25">
      <c r="D10314" s="1"/>
    </row>
    <row r="10315" spans="4:4" x14ac:dyDescent="0.25">
      <c r="D10315" s="1"/>
    </row>
    <row r="10316" spans="4:4" x14ac:dyDescent="0.25">
      <c r="D10316" s="1"/>
    </row>
    <row r="10317" spans="4:4" x14ac:dyDescent="0.25">
      <c r="D10317" s="1"/>
    </row>
    <row r="10318" spans="4:4" x14ac:dyDescent="0.25">
      <c r="D10318" s="1"/>
    </row>
    <row r="10319" spans="4:4" x14ac:dyDescent="0.25">
      <c r="D10319" s="1"/>
    </row>
    <row r="10320" spans="4:4" x14ac:dyDescent="0.25">
      <c r="D10320" s="1"/>
    </row>
    <row r="10321" spans="4:4" x14ac:dyDescent="0.25">
      <c r="D10321" s="1"/>
    </row>
    <row r="10322" spans="4:4" x14ac:dyDescent="0.25">
      <c r="D10322" s="1"/>
    </row>
    <row r="10323" spans="4:4" x14ac:dyDescent="0.25">
      <c r="D10323" s="1"/>
    </row>
    <row r="10324" spans="4:4" x14ac:dyDescent="0.25">
      <c r="D10324" s="1"/>
    </row>
    <row r="10325" spans="4:4" x14ac:dyDescent="0.25">
      <c r="D10325" s="1"/>
    </row>
    <row r="10326" spans="4:4" x14ac:dyDescent="0.25">
      <c r="D10326" s="1"/>
    </row>
    <row r="10327" spans="4:4" x14ac:dyDescent="0.25">
      <c r="D10327" s="1"/>
    </row>
    <row r="10328" spans="4:4" x14ac:dyDescent="0.25">
      <c r="D10328" s="1"/>
    </row>
    <row r="10329" spans="4:4" x14ac:dyDescent="0.25">
      <c r="D10329" s="1"/>
    </row>
    <row r="10330" spans="4:4" x14ac:dyDescent="0.25">
      <c r="D10330" s="1"/>
    </row>
    <row r="10331" spans="4:4" x14ac:dyDescent="0.25">
      <c r="D10331" s="1"/>
    </row>
    <row r="10332" spans="4:4" x14ac:dyDescent="0.25">
      <c r="D10332" s="1"/>
    </row>
    <row r="10333" spans="4:4" x14ac:dyDescent="0.25">
      <c r="D10333" s="1"/>
    </row>
    <row r="10334" spans="4:4" x14ac:dyDescent="0.25">
      <c r="D10334" s="1"/>
    </row>
    <row r="10335" spans="4:4" x14ac:dyDescent="0.25">
      <c r="D10335" s="1"/>
    </row>
    <row r="10336" spans="4:4" x14ac:dyDescent="0.25">
      <c r="D10336" s="1"/>
    </row>
    <row r="10337" spans="4:4" x14ac:dyDescent="0.25">
      <c r="D10337" s="1"/>
    </row>
    <row r="10338" spans="4:4" x14ac:dyDescent="0.25">
      <c r="D10338" s="1"/>
    </row>
    <row r="10339" spans="4:4" x14ac:dyDescent="0.25">
      <c r="D10339" s="1"/>
    </row>
    <row r="10340" spans="4:4" x14ac:dyDescent="0.25">
      <c r="D10340" s="1"/>
    </row>
    <row r="10341" spans="4:4" x14ac:dyDescent="0.25">
      <c r="D10341" s="1"/>
    </row>
    <row r="10342" spans="4:4" x14ac:dyDescent="0.25">
      <c r="D10342" s="1"/>
    </row>
    <row r="10343" spans="4:4" x14ac:dyDescent="0.25">
      <c r="D10343" s="1"/>
    </row>
    <row r="10344" spans="4:4" x14ac:dyDescent="0.25">
      <c r="D10344" s="1"/>
    </row>
    <row r="10345" spans="4:4" x14ac:dyDescent="0.25">
      <c r="D10345" s="1"/>
    </row>
    <row r="10346" spans="4:4" x14ac:dyDescent="0.25">
      <c r="D10346" s="1"/>
    </row>
    <row r="10347" spans="4:4" x14ac:dyDescent="0.25">
      <c r="D10347" s="1"/>
    </row>
    <row r="10348" spans="4:4" x14ac:dyDescent="0.25">
      <c r="D10348" s="1"/>
    </row>
    <row r="10349" spans="4:4" x14ac:dyDescent="0.25">
      <c r="D10349" s="1"/>
    </row>
    <row r="10350" spans="4:4" x14ac:dyDescent="0.25">
      <c r="D10350" s="1"/>
    </row>
    <row r="10351" spans="4:4" x14ac:dyDescent="0.25">
      <c r="D10351" s="1"/>
    </row>
    <row r="10352" spans="4:4" x14ac:dyDescent="0.25">
      <c r="D10352" s="1"/>
    </row>
    <row r="10353" spans="4:4" x14ac:dyDescent="0.25">
      <c r="D10353" s="1"/>
    </row>
    <row r="10354" spans="4:4" x14ac:dyDescent="0.25">
      <c r="D10354" s="1"/>
    </row>
    <row r="10355" spans="4:4" x14ac:dyDescent="0.25">
      <c r="D10355" s="1"/>
    </row>
    <row r="10356" spans="4:4" x14ac:dyDescent="0.25">
      <c r="D10356" s="1"/>
    </row>
    <row r="10357" spans="4:4" x14ac:dyDescent="0.25">
      <c r="D10357" s="1"/>
    </row>
    <row r="10358" spans="4:4" x14ac:dyDescent="0.25">
      <c r="D10358" s="1"/>
    </row>
    <row r="10359" spans="4:4" x14ac:dyDescent="0.25">
      <c r="D10359" s="1"/>
    </row>
    <row r="10360" spans="4:4" x14ac:dyDescent="0.25">
      <c r="D10360" s="1"/>
    </row>
    <row r="10361" spans="4:4" x14ac:dyDescent="0.25">
      <c r="D10361" s="1"/>
    </row>
    <row r="10362" spans="4:4" x14ac:dyDescent="0.25">
      <c r="D10362" s="1"/>
    </row>
    <row r="10363" spans="4:4" x14ac:dyDescent="0.25">
      <c r="D10363" s="1"/>
    </row>
    <row r="10364" spans="4:4" x14ac:dyDescent="0.25">
      <c r="D10364" s="1"/>
    </row>
    <row r="10365" spans="4:4" x14ac:dyDescent="0.25">
      <c r="D10365" s="1"/>
    </row>
    <row r="10366" spans="4:4" x14ac:dyDescent="0.25">
      <c r="D10366" s="1"/>
    </row>
    <row r="10367" spans="4:4" x14ac:dyDescent="0.25">
      <c r="D10367" s="1"/>
    </row>
    <row r="10368" spans="4:4" x14ac:dyDescent="0.25">
      <c r="D10368" s="1"/>
    </row>
    <row r="10369" spans="4:4" x14ac:dyDescent="0.25">
      <c r="D10369" s="1"/>
    </row>
    <row r="10370" spans="4:4" x14ac:dyDescent="0.25">
      <c r="D10370" s="1"/>
    </row>
    <row r="10371" spans="4:4" x14ac:dyDescent="0.25">
      <c r="D10371" s="1"/>
    </row>
    <row r="10372" spans="4:4" x14ac:dyDescent="0.25">
      <c r="D10372" s="1"/>
    </row>
    <row r="10373" spans="4:4" x14ac:dyDescent="0.25">
      <c r="D10373" s="1"/>
    </row>
    <row r="10374" spans="4:4" x14ac:dyDescent="0.25">
      <c r="D10374" s="1"/>
    </row>
    <row r="10375" spans="4:4" x14ac:dyDescent="0.25">
      <c r="D10375" s="1"/>
    </row>
    <row r="10376" spans="4:4" x14ac:dyDescent="0.25">
      <c r="D10376" s="1"/>
    </row>
    <row r="10377" spans="4:4" x14ac:dyDescent="0.25">
      <c r="D10377" s="1"/>
    </row>
    <row r="10378" spans="4:4" x14ac:dyDescent="0.25">
      <c r="D10378" s="1"/>
    </row>
    <row r="10379" spans="4:4" x14ac:dyDescent="0.25">
      <c r="D10379" s="1"/>
    </row>
    <row r="10380" spans="4:4" x14ac:dyDescent="0.25">
      <c r="D10380" s="1"/>
    </row>
    <row r="10381" spans="4:4" x14ac:dyDescent="0.25">
      <c r="D10381" s="1"/>
    </row>
    <row r="10382" spans="4:4" x14ac:dyDescent="0.25">
      <c r="D10382" s="1"/>
    </row>
    <row r="10383" spans="4:4" x14ac:dyDescent="0.25">
      <c r="D10383" s="1"/>
    </row>
    <row r="10384" spans="4:4" x14ac:dyDescent="0.25">
      <c r="D10384" s="1"/>
    </row>
    <row r="10385" spans="4:4" x14ac:dyDescent="0.25">
      <c r="D10385" s="1"/>
    </row>
    <row r="10386" spans="4:4" x14ac:dyDescent="0.25">
      <c r="D10386" s="1"/>
    </row>
    <row r="10387" spans="4:4" x14ac:dyDescent="0.25">
      <c r="D10387" s="1"/>
    </row>
    <row r="10388" spans="4:4" x14ac:dyDescent="0.25">
      <c r="D10388" s="1"/>
    </row>
    <row r="10389" spans="4:4" x14ac:dyDescent="0.25">
      <c r="D10389" s="1"/>
    </row>
    <row r="10390" spans="4:4" x14ac:dyDescent="0.25">
      <c r="D10390" s="1"/>
    </row>
    <row r="10391" spans="4:4" x14ac:dyDescent="0.25">
      <c r="D10391" s="1"/>
    </row>
    <row r="10392" spans="4:4" x14ac:dyDescent="0.25">
      <c r="D10392" s="1"/>
    </row>
    <row r="10393" spans="4:4" x14ac:dyDescent="0.25">
      <c r="D10393" s="1"/>
    </row>
    <row r="10394" spans="4:4" x14ac:dyDescent="0.25">
      <c r="D10394" s="1"/>
    </row>
    <row r="10395" spans="4:4" x14ac:dyDescent="0.25">
      <c r="D10395" s="1"/>
    </row>
    <row r="10396" spans="4:4" x14ac:dyDescent="0.25">
      <c r="D10396" s="1"/>
    </row>
    <row r="10397" spans="4:4" x14ac:dyDescent="0.25">
      <c r="D10397" s="1"/>
    </row>
    <row r="10398" spans="4:4" x14ac:dyDescent="0.25">
      <c r="D10398" s="1"/>
    </row>
    <row r="10399" spans="4:4" x14ac:dyDescent="0.25">
      <c r="D10399" s="1"/>
    </row>
    <row r="10400" spans="4:4" x14ac:dyDescent="0.25">
      <c r="D10400" s="1"/>
    </row>
    <row r="10401" spans="4:4" x14ac:dyDescent="0.25">
      <c r="D10401" s="1"/>
    </row>
    <row r="10402" spans="4:4" x14ac:dyDescent="0.25">
      <c r="D10402" s="1"/>
    </row>
    <row r="10403" spans="4:4" x14ac:dyDescent="0.25">
      <c r="D10403" s="1"/>
    </row>
    <row r="10404" spans="4:4" x14ac:dyDescent="0.25">
      <c r="D10404" s="1"/>
    </row>
    <row r="10405" spans="4:4" x14ac:dyDescent="0.25">
      <c r="D10405" s="1"/>
    </row>
    <row r="10406" spans="4:4" x14ac:dyDescent="0.25">
      <c r="D10406" s="1"/>
    </row>
    <row r="10407" spans="4:4" x14ac:dyDescent="0.25">
      <c r="D10407" s="1"/>
    </row>
    <row r="10408" spans="4:4" x14ac:dyDescent="0.25">
      <c r="D10408" s="1"/>
    </row>
    <row r="10409" spans="4:4" x14ac:dyDescent="0.25">
      <c r="D10409" s="1"/>
    </row>
    <row r="10410" spans="4:4" x14ac:dyDescent="0.25">
      <c r="D10410" s="1"/>
    </row>
    <row r="10411" spans="4:4" x14ac:dyDescent="0.25">
      <c r="D10411" s="1"/>
    </row>
    <row r="10412" spans="4:4" x14ac:dyDescent="0.25">
      <c r="D10412" s="1"/>
    </row>
    <row r="10413" spans="4:4" x14ac:dyDescent="0.25">
      <c r="D10413" s="1"/>
    </row>
    <row r="10414" spans="4:4" x14ac:dyDescent="0.25">
      <c r="D10414" s="1"/>
    </row>
    <row r="10415" spans="4:4" x14ac:dyDescent="0.25">
      <c r="D10415" s="1"/>
    </row>
    <row r="10416" spans="4:4" x14ac:dyDescent="0.25">
      <c r="D10416" s="1"/>
    </row>
    <row r="10417" spans="4:4" x14ac:dyDescent="0.25">
      <c r="D10417" s="1"/>
    </row>
    <row r="10418" spans="4:4" x14ac:dyDescent="0.25">
      <c r="D10418" s="1"/>
    </row>
    <row r="10419" spans="4:4" x14ac:dyDescent="0.25">
      <c r="D10419" s="1"/>
    </row>
    <row r="10420" spans="4:4" x14ac:dyDescent="0.25">
      <c r="D10420" s="1"/>
    </row>
    <row r="10421" spans="4:4" x14ac:dyDescent="0.25">
      <c r="D10421" s="1"/>
    </row>
    <row r="10422" spans="4:4" x14ac:dyDescent="0.25">
      <c r="D10422" s="1"/>
    </row>
    <row r="10423" spans="4:4" x14ac:dyDescent="0.25">
      <c r="D10423" s="1"/>
    </row>
    <row r="10424" spans="4:4" x14ac:dyDescent="0.25">
      <c r="D10424" s="1"/>
    </row>
    <row r="10425" spans="4:4" x14ac:dyDescent="0.25">
      <c r="D10425" s="1"/>
    </row>
    <row r="10426" spans="4:4" x14ac:dyDescent="0.25">
      <c r="D10426" s="1"/>
    </row>
    <row r="10427" spans="4:4" x14ac:dyDescent="0.25">
      <c r="D10427" s="1"/>
    </row>
    <row r="10428" spans="4:4" x14ac:dyDescent="0.25">
      <c r="D10428" s="1"/>
    </row>
    <row r="10429" spans="4:4" x14ac:dyDescent="0.25">
      <c r="D10429" s="1"/>
    </row>
    <row r="10430" spans="4:4" x14ac:dyDescent="0.25">
      <c r="D10430" s="1"/>
    </row>
    <row r="10431" spans="4:4" x14ac:dyDescent="0.25">
      <c r="D10431" s="1"/>
    </row>
    <row r="10432" spans="4:4" x14ac:dyDescent="0.25">
      <c r="D10432" s="1"/>
    </row>
    <row r="10433" spans="4:4" x14ac:dyDescent="0.25">
      <c r="D10433" s="1"/>
    </row>
    <row r="10434" spans="4:4" x14ac:dyDescent="0.25">
      <c r="D10434" s="1"/>
    </row>
    <row r="10435" spans="4:4" x14ac:dyDescent="0.25">
      <c r="D10435" s="1"/>
    </row>
    <row r="10436" spans="4:4" x14ac:dyDescent="0.25">
      <c r="D10436" s="1"/>
    </row>
    <row r="10437" spans="4:4" x14ac:dyDescent="0.25">
      <c r="D10437" s="1"/>
    </row>
    <row r="10438" spans="4:4" x14ac:dyDescent="0.25">
      <c r="D10438" s="1"/>
    </row>
    <row r="10439" spans="4:4" x14ac:dyDescent="0.25">
      <c r="D10439" s="1"/>
    </row>
    <row r="10440" spans="4:4" x14ac:dyDescent="0.25">
      <c r="D10440" s="1"/>
    </row>
    <row r="10441" spans="4:4" x14ac:dyDescent="0.25">
      <c r="D10441" s="1"/>
    </row>
    <row r="10442" spans="4:4" x14ac:dyDescent="0.25">
      <c r="D10442" s="1"/>
    </row>
    <row r="10443" spans="4:4" x14ac:dyDescent="0.25">
      <c r="D10443" s="1"/>
    </row>
    <row r="10444" spans="4:4" x14ac:dyDescent="0.25">
      <c r="D10444" s="1"/>
    </row>
    <row r="10445" spans="4:4" x14ac:dyDescent="0.25">
      <c r="D10445" s="1"/>
    </row>
    <row r="10446" spans="4:4" x14ac:dyDescent="0.25">
      <c r="D10446" s="1"/>
    </row>
    <row r="10447" spans="4:4" x14ac:dyDescent="0.25">
      <c r="D10447" s="1"/>
    </row>
    <row r="10448" spans="4:4" x14ac:dyDescent="0.25">
      <c r="D10448" s="1"/>
    </row>
    <row r="10449" spans="4:4" x14ac:dyDescent="0.25">
      <c r="D10449" s="1"/>
    </row>
    <row r="10450" spans="4:4" x14ac:dyDescent="0.25">
      <c r="D10450" s="1"/>
    </row>
    <row r="10451" spans="4:4" x14ac:dyDescent="0.25">
      <c r="D10451" s="1"/>
    </row>
    <row r="10452" spans="4:4" x14ac:dyDescent="0.25">
      <c r="D10452" s="1"/>
    </row>
    <row r="10453" spans="4:4" x14ac:dyDescent="0.25">
      <c r="D10453" s="1"/>
    </row>
    <row r="10454" spans="4:4" x14ac:dyDescent="0.25">
      <c r="D10454" s="1"/>
    </row>
    <row r="10455" spans="4:4" x14ac:dyDescent="0.25">
      <c r="D10455" s="1"/>
    </row>
    <row r="10456" spans="4:4" x14ac:dyDescent="0.25">
      <c r="D10456" s="1"/>
    </row>
    <row r="10457" spans="4:4" x14ac:dyDescent="0.25">
      <c r="D10457" s="1"/>
    </row>
    <row r="10458" spans="4:4" x14ac:dyDescent="0.25">
      <c r="D10458" s="1"/>
    </row>
    <row r="10459" spans="4:4" x14ac:dyDescent="0.25">
      <c r="D10459" s="1"/>
    </row>
    <row r="10460" spans="4:4" x14ac:dyDescent="0.25">
      <c r="D10460" s="1"/>
    </row>
    <row r="10461" spans="4:4" x14ac:dyDescent="0.25">
      <c r="D10461" s="1"/>
    </row>
    <row r="10462" spans="4:4" x14ac:dyDescent="0.25">
      <c r="D10462" s="1"/>
    </row>
    <row r="10463" spans="4:4" x14ac:dyDescent="0.25">
      <c r="D10463" s="1"/>
    </row>
    <row r="10464" spans="4:4" x14ac:dyDescent="0.25">
      <c r="D10464" s="1"/>
    </row>
    <row r="10465" spans="4:4" x14ac:dyDescent="0.25">
      <c r="D10465" s="1"/>
    </row>
    <row r="10466" spans="4:4" x14ac:dyDescent="0.25">
      <c r="D10466" s="1"/>
    </row>
    <row r="10467" spans="4:4" x14ac:dyDescent="0.25">
      <c r="D10467" s="1"/>
    </row>
    <row r="10468" spans="4:4" x14ac:dyDescent="0.25">
      <c r="D10468" s="1"/>
    </row>
    <row r="10469" spans="4:4" x14ac:dyDescent="0.25">
      <c r="D10469" s="1"/>
    </row>
    <row r="10470" spans="4:4" x14ac:dyDescent="0.25">
      <c r="D10470" s="1"/>
    </row>
    <row r="10471" spans="4:4" x14ac:dyDescent="0.25">
      <c r="D10471" s="1"/>
    </row>
    <row r="10472" spans="4:4" x14ac:dyDescent="0.25">
      <c r="D10472" s="1"/>
    </row>
    <row r="10473" spans="4:4" x14ac:dyDescent="0.25">
      <c r="D10473" s="1"/>
    </row>
    <row r="10474" spans="4:4" x14ac:dyDescent="0.25">
      <c r="D10474" s="1"/>
    </row>
    <row r="10475" spans="4:4" x14ac:dyDescent="0.25">
      <c r="D10475" s="1"/>
    </row>
    <row r="10476" spans="4:4" x14ac:dyDescent="0.25">
      <c r="D10476" s="1"/>
    </row>
    <row r="10477" spans="4:4" x14ac:dyDescent="0.25">
      <c r="D10477" s="1"/>
    </row>
    <row r="10478" spans="4:4" x14ac:dyDescent="0.25">
      <c r="D10478" s="1"/>
    </row>
    <row r="10479" spans="4:4" x14ac:dyDescent="0.25">
      <c r="D10479" s="1"/>
    </row>
    <row r="10480" spans="4:4" x14ac:dyDescent="0.25">
      <c r="D10480" s="1"/>
    </row>
    <row r="10481" spans="4:4" x14ac:dyDescent="0.25">
      <c r="D10481" s="1"/>
    </row>
    <row r="10482" spans="4:4" x14ac:dyDescent="0.25">
      <c r="D10482" s="1"/>
    </row>
    <row r="10483" spans="4:4" x14ac:dyDescent="0.25">
      <c r="D10483" s="1"/>
    </row>
    <row r="10484" spans="4:4" x14ac:dyDescent="0.25">
      <c r="D10484" s="1"/>
    </row>
    <row r="10485" spans="4:4" x14ac:dyDescent="0.25">
      <c r="D10485" s="1"/>
    </row>
    <row r="10486" spans="4:4" x14ac:dyDescent="0.25">
      <c r="D10486" s="1"/>
    </row>
    <row r="10487" spans="4:4" x14ac:dyDescent="0.25">
      <c r="D10487" s="1"/>
    </row>
    <row r="10488" spans="4:4" x14ac:dyDescent="0.25">
      <c r="D10488" s="1"/>
    </row>
    <row r="10489" spans="4:4" x14ac:dyDescent="0.25">
      <c r="D10489" s="1"/>
    </row>
    <row r="10490" spans="4:4" x14ac:dyDescent="0.25">
      <c r="D10490" s="1"/>
    </row>
    <row r="10491" spans="4:4" x14ac:dyDescent="0.25">
      <c r="D10491" s="1"/>
    </row>
    <row r="10492" spans="4:4" x14ac:dyDescent="0.25">
      <c r="D10492" s="1"/>
    </row>
    <row r="10493" spans="4:4" x14ac:dyDescent="0.25">
      <c r="D10493" s="1"/>
    </row>
    <row r="10494" spans="4:4" x14ac:dyDescent="0.25">
      <c r="D10494" s="1"/>
    </row>
    <row r="10495" spans="4:4" x14ac:dyDescent="0.25">
      <c r="D10495" s="1"/>
    </row>
    <row r="10496" spans="4:4" x14ac:dyDescent="0.25">
      <c r="D10496" s="1"/>
    </row>
    <row r="10497" spans="4:4" x14ac:dyDescent="0.25">
      <c r="D10497" s="1"/>
    </row>
    <row r="10498" spans="4:4" x14ac:dyDescent="0.25">
      <c r="D10498" s="1"/>
    </row>
    <row r="10499" spans="4:4" x14ac:dyDescent="0.25">
      <c r="D10499" s="1"/>
    </row>
    <row r="10500" spans="4:4" x14ac:dyDescent="0.25">
      <c r="D10500" s="1"/>
    </row>
    <row r="10501" spans="4:4" x14ac:dyDescent="0.25">
      <c r="D10501" s="1"/>
    </row>
    <row r="10502" spans="4:4" x14ac:dyDescent="0.25">
      <c r="D10502" s="1"/>
    </row>
    <row r="10503" spans="4:4" x14ac:dyDescent="0.25">
      <c r="D10503" s="1"/>
    </row>
    <row r="10504" spans="4:4" x14ac:dyDescent="0.25">
      <c r="D10504" s="1"/>
    </row>
    <row r="10505" spans="4:4" x14ac:dyDescent="0.25">
      <c r="D10505" s="1"/>
    </row>
    <row r="10506" spans="4:4" x14ac:dyDescent="0.25">
      <c r="D10506" s="1"/>
    </row>
    <row r="10507" spans="4:4" x14ac:dyDescent="0.25">
      <c r="D10507" s="1"/>
    </row>
    <row r="10508" spans="4:4" x14ac:dyDescent="0.25">
      <c r="D10508" s="1"/>
    </row>
    <row r="10509" spans="4:4" x14ac:dyDescent="0.25">
      <c r="D10509" s="1"/>
    </row>
    <row r="10510" spans="4:4" x14ac:dyDescent="0.25">
      <c r="D10510" s="1"/>
    </row>
    <row r="10511" spans="4:4" x14ac:dyDescent="0.25">
      <c r="D10511" s="1"/>
    </row>
    <row r="10512" spans="4:4" x14ac:dyDescent="0.25">
      <c r="D10512" s="1"/>
    </row>
    <row r="10513" spans="4:4" x14ac:dyDescent="0.25">
      <c r="D10513" s="1"/>
    </row>
    <row r="10514" spans="4:4" x14ac:dyDescent="0.25">
      <c r="D10514" s="1"/>
    </row>
    <row r="10515" spans="4:4" x14ac:dyDescent="0.25">
      <c r="D10515" s="1"/>
    </row>
    <row r="10516" spans="4:4" x14ac:dyDescent="0.25">
      <c r="D10516" s="1"/>
    </row>
    <row r="10517" spans="4:4" x14ac:dyDescent="0.25">
      <c r="D10517" s="1"/>
    </row>
    <row r="10518" spans="4:4" x14ac:dyDescent="0.25">
      <c r="D10518" s="1"/>
    </row>
    <row r="10519" spans="4:4" x14ac:dyDescent="0.25">
      <c r="D10519" s="1"/>
    </row>
    <row r="10520" spans="4:4" x14ac:dyDescent="0.25">
      <c r="D10520" s="1"/>
    </row>
    <row r="10521" spans="4:4" x14ac:dyDescent="0.25">
      <c r="D10521" s="1"/>
    </row>
    <row r="10522" spans="4:4" x14ac:dyDescent="0.25">
      <c r="D10522" s="1"/>
    </row>
    <row r="10523" spans="4:4" x14ac:dyDescent="0.25">
      <c r="D10523" s="1"/>
    </row>
    <row r="10524" spans="4:4" x14ac:dyDescent="0.25">
      <c r="D10524" s="1"/>
    </row>
    <row r="10525" spans="4:4" x14ac:dyDescent="0.25">
      <c r="D10525" s="1"/>
    </row>
    <row r="10526" spans="4:4" x14ac:dyDescent="0.25">
      <c r="D10526" s="1"/>
    </row>
    <row r="10527" spans="4:4" x14ac:dyDescent="0.25">
      <c r="D10527" s="1"/>
    </row>
    <row r="10528" spans="4:4" x14ac:dyDescent="0.25">
      <c r="D10528" s="1"/>
    </row>
    <row r="10529" spans="4:4" x14ac:dyDescent="0.25">
      <c r="D10529" s="1"/>
    </row>
    <row r="10530" spans="4:4" x14ac:dyDescent="0.25">
      <c r="D10530" s="1"/>
    </row>
    <row r="10531" spans="4:4" x14ac:dyDescent="0.25">
      <c r="D10531" s="1"/>
    </row>
    <row r="10532" spans="4:4" x14ac:dyDescent="0.25">
      <c r="D10532" s="1"/>
    </row>
    <row r="10533" spans="4:4" x14ac:dyDescent="0.25">
      <c r="D10533" s="1"/>
    </row>
    <row r="10534" spans="4:4" x14ac:dyDescent="0.25">
      <c r="D10534" s="1"/>
    </row>
    <row r="10535" spans="4:4" x14ac:dyDescent="0.25">
      <c r="D10535" s="1"/>
    </row>
    <row r="10536" spans="4:4" x14ac:dyDescent="0.25">
      <c r="D10536" s="1"/>
    </row>
    <row r="10537" spans="4:4" x14ac:dyDescent="0.25">
      <c r="D10537" s="1"/>
    </row>
    <row r="10538" spans="4:4" x14ac:dyDescent="0.25">
      <c r="D10538" s="1"/>
    </row>
    <row r="10539" spans="4:4" x14ac:dyDescent="0.25">
      <c r="D10539" s="1"/>
    </row>
    <row r="10540" spans="4:4" x14ac:dyDescent="0.25">
      <c r="D10540" s="1"/>
    </row>
    <row r="10541" spans="4:4" x14ac:dyDescent="0.25">
      <c r="D10541" s="1"/>
    </row>
    <row r="10542" spans="4:4" x14ac:dyDescent="0.25">
      <c r="D10542" s="1"/>
    </row>
    <row r="10543" spans="4:4" x14ac:dyDescent="0.25">
      <c r="D10543" s="1"/>
    </row>
    <row r="10544" spans="4:4" x14ac:dyDescent="0.25">
      <c r="D10544" s="1"/>
    </row>
    <row r="10545" spans="4:4" x14ac:dyDescent="0.25">
      <c r="D10545" s="1"/>
    </row>
    <row r="10546" spans="4:4" x14ac:dyDescent="0.25">
      <c r="D10546" s="1"/>
    </row>
    <row r="10547" spans="4:4" x14ac:dyDescent="0.25">
      <c r="D10547" s="1"/>
    </row>
    <row r="10548" spans="4:4" x14ac:dyDescent="0.25">
      <c r="D10548" s="1"/>
    </row>
    <row r="10549" spans="4:4" x14ac:dyDescent="0.25">
      <c r="D10549" s="1"/>
    </row>
    <row r="10550" spans="4:4" x14ac:dyDescent="0.25">
      <c r="D10550" s="1"/>
    </row>
    <row r="10551" spans="4:4" x14ac:dyDescent="0.25">
      <c r="D10551" s="1"/>
    </row>
    <row r="10552" spans="4:4" x14ac:dyDescent="0.25">
      <c r="D10552" s="1"/>
    </row>
    <row r="10553" spans="4:4" x14ac:dyDescent="0.25">
      <c r="D10553" s="1"/>
    </row>
    <row r="10554" spans="4:4" x14ac:dyDescent="0.25">
      <c r="D10554" s="1"/>
    </row>
    <row r="10555" spans="4:4" x14ac:dyDescent="0.25">
      <c r="D10555" s="1"/>
    </row>
    <row r="10556" spans="4:4" x14ac:dyDescent="0.25">
      <c r="D10556" s="1"/>
    </row>
    <row r="10557" spans="4:4" x14ac:dyDescent="0.25">
      <c r="D10557" s="1"/>
    </row>
    <row r="10558" spans="4:4" x14ac:dyDescent="0.25">
      <c r="D10558" s="1"/>
    </row>
    <row r="10559" spans="4:4" x14ac:dyDescent="0.25">
      <c r="D10559" s="1"/>
    </row>
    <row r="10560" spans="4:4" x14ac:dyDescent="0.25">
      <c r="D10560" s="1"/>
    </row>
    <row r="10561" spans="4:4" x14ac:dyDescent="0.25">
      <c r="D10561" s="1"/>
    </row>
    <row r="10562" spans="4:4" x14ac:dyDescent="0.25">
      <c r="D10562" s="1"/>
    </row>
    <row r="10563" spans="4:4" x14ac:dyDescent="0.25">
      <c r="D10563" s="1"/>
    </row>
    <row r="10564" spans="4:4" x14ac:dyDescent="0.25">
      <c r="D10564" s="1"/>
    </row>
    <row r="10565" spans="4:4" x14ac:dyDescent="0.25">
      <c r="D10565" s="1"/>
    </row>
    <row r="10566" spans="4:4" x14ac:dyDescent="0.25">
      <c r="D10566" s="1"/>
    </row>
    <row r="10567" spans="4:4" x14ac:dyDescent="0.25">
      <c r="D10567" s="1"/>
    </row>
    <row r="10568" spans="4:4" x14ac:dyDescent="0.25">
      <c r="D10568" s="1"/>
    </row>
    <row r="10569" spans="4:4" x14ac:dyDescent="0.25">
      <c r="D10569" s="1"/>
    </row>
    <row r="10570" spans="4:4" x14ac:dyDescent="0.25">
      <c r="D10570" s="1"/>
    </row>
    <row r="10571" spans="4:4" x14ac:dyDescent="0.25">
      <c r="D10571" s="1"/>
    </row>
    <row r="10572" spans="4:4" x14ac:dyDescent="0.25">
      <c r="D10572" s="1"/>
    </row>
    <row r="10573" spans="4:4" x14ac:dyDescent="0.25">
      <c r="D10573" s="1"/>
    </row>
    <row r="10574" spans="4:4" x14ac:dyDescent="0.25">
      <c r="D10574" s="1"/>
    </row>
    <row r="10575" spans="4:4" x14ac:dyDescent="0.25">
      <c r="D10575" s="1"/>
    </row>
    <row r="10576" spans="4:4" x14ac:dyDescent="0.25">
      <c r="D10576" s="1"/>
    </row>
    <row r="10577" spans="4:4" x14ac:dyDescent="0.25">
      <c r="D10577" s="1"/>
    </row>
    <row r="10578" spans="4:4" x14ac:dyDescent="0.25">
      <c r="D10578" s="1"/>
    </row>
    <row r="10579" spans="4:4" x14ac:dyDescent="0.25">
      <c r="D10579" s="1"/>
    </row>
    <row r="10580" spans="4:4" x14ac:dyDescent="0.25">
      <c r="D10580" s="1"/>
    </row>
    <row r="10581" spans="4:4" x14ac:dyDescent="0.25">
      <c r="D10581" s="1"/>
    </row>
    <row r="10582" spans="4:4" x14ac:dyDescent="0.25">
      <c r="D10582" s="1"/>
    </row>
    <row r="10583" spans="4:4" x14ac:dyDescent="0.25">
      <c r="D10583" s="1"/>
    </row>
    <row r="10584" spans="4:4" x14ac:dyDescent="0.25">
      <c r="D10584" s="1"/>
    </row>
    <row r="10585" spans="4:4" x14ac:dyDescent="0.25">
      <c r="D10585" s="1"/>
    </row>
    <row r="10586" spans="4:4" x14ac:dyDescent="0.25">
      <c r="D10586" s="1"/>
    </row>
    <row r="10587" spans="4:4" x14ac:dyDescent="0.25">
      <c r="D10587" s="1"/>
    </row>
    <row r="10588" spans="4:4" x14ac:dyDescent="0.25">
      <c r="D10588" s="1"/>
    </row>
    <row r="10589" spans="4:4" x14ac:dyDescent="0.25">
      <c r="D10589" s="1"/>
    </row>
    <row r="10590" spans="4:4" x14ac:dyDescent="0.25">
      <c r="D10590" s="1"/>
    </row>
    <row r="10591" spans="4:4" x14ac:dyDescent="0.25">
      <c r="D10591" s="1"/>
    </row>
    <row r="10592" spans="4:4" x14ac:dyDescent="0.25">
      <c r="D10592" s="1"/>
    </row>
    <row r="10593" spans="4:4" x14ac:dyDescent="0.25">
      <c r="D10593" s="1"/>
    </row>
    <row r="10594" spans="4:4" x14ac:dyDescent="0.25">
      <c r="D10594" s="1"/>
    </row>
    <row r="10595" spans="4:4" x14ac:dyDescent="0.25">
      <c r="D10595" s="1"/>
    </row>
    <row r="10596" spans="4:4" x14ac:dyDescent="0.25">
      <c r="D10596" s="1"/>
    </row>
    <row r="10597" spans="4:4" x14ac:dyDescent="0.25">
      <c r="D10597" s="1"/>
    </row>
    <row r="10598" spans="4:4" x14ac:dyDescent="0.25">
      <c r="D10598" s="1"/>
    </row>
    <row r="10599" spans="4:4" x14ac:dyDescent="0.25">
      <c r="D10599" s="1"/>
    </row>
    <row r="10600" spans="4:4" x14ac:dyDescent="0.25">
      <c r="D10600" s="1"/>
    </row>
    <row r="10601" spans="4:4" x14ac:dyDescent="0.25">
      <c r="D10601" s="1"/>
    </row>
    <row r="10602" spans="4:4" x14ac:dyDescent="0.25">
      <c r="D10602" s="1"/>
    </row>
    <row r="10603" spans="4:4" x14ac:dyDescent="0.25">
      <c r="D10603" s="1"/>
    </row>
    <row r="10604" spans="4:4" x14ac:dyDescent="0.25">
      <c r="D10604" s="1"/>
    </row>
    <row r="10605" spans="4:4" x14ac:dyDescent="0.25">
      <c r="D10605" s="1"/>
    </row>
    <row r="10606" spans="4:4" x14ac:dyDescent="0.25">
      <c r="D10606" s="1"/>
    </row>
    <row r="10607" spans="4:4" x14ac:dyDescent="0.25">
      <c r="D10607" s="1"/>
    </row>
    <row r="10608" spans="4:4" x14ac:dyDescent="0.25">
      <c r="D10608" s="1"/>
    </row>
    <row r="10609" spans="4:4" x14ac:dyDescent="0.25">
      <c r="D10609" s="1"/>
    </row>
    <row r="10610" spans="4:4" x14ac:dyDescent="0.25">
      <c r="D10610" s="1"/>
    </row>
    <row r="10611" spans="4:4" x14ac:dyDescent="0.25">
      <c r="D10611" s="1"/>
    </row>
    <row r="10612" spans="4:4" x14ac:dyDescent="0.25">
      <c r="D10612" s="1"/>
    </row>
    <row r="10613" spans="4:4" x14ac:dyDescent="0.25">
      <c r="D10613" s="1"/>
    </row>
    <row r="10614" spans="4:4" x14ac:dyDescent="0.25">
      <c r="D10614" s="1"/>
    </row>
    <row r="10615" spans="4:4" x14ac:dyDescent="0.25">
      <c r="D10615" s="1"/>
    </row>
    <row r="10616" spans="4:4" x14ac:dyDescent="0.25">
      <c r="D10616" s="1"/>
    </row>
    <row r="10617" spans="4:4" x14ac:dyDescent="0.25">
      <c r="D10617" s="1"/>
    </row>
    <row r="10618" spans="4:4" x14ac:dyDescent="0.25">
      <c r="D10618" s="1"/>
    </row>
    <row r="10619" spans="4:4" x14ac:dyDescent="0.25">
      <c r="D10619" s="1"/>
    </row>
    <row r="10620" spans="4:4" x14ac:dyDescent="0.25">
      <c r="D10620" s="1"/>
    </row>
    <row r="10621" spans="4:4" x14ac:dyDescent="0.25">
      <c r="D10621" s="1"/>
    </row>
    <row r="10622" spans="4:4" x14ac:dyDescent="0.25">
      <c r="D10622" s="1"/>
    </row>
    <row r="10623" spans="4:4" x14ac:dyDescent="0.25">
      <c r="D10623" s="1"/>
    </row>
    <row r="10624" spans="4:4" x14ac:dyDescent="0.25">
      <c r="D10624" s="1"/>
    </row>
    <row r="10625" spans="4:4" x14ac:dyDescent="0.25">
      <c r="D10625" s="1"/>
    </row>
    <row r="10626" spans="4:4" x14ac:dyDescent="0.25">
      <c r="D10626" s="1"/>
    </row>
    <row r="10627" spans="4:4" x14ac:dyDescent="0.25">
      <c r="D10627" s="1"/>
    </row>
    <row r="10628" spans="4:4" x14ac:dyDescent="0.25">
      <c r="D10628" s="1"/>
    </row>
    <row r="10629" spans="4:4" x14ac:dyDescent="0.25">
      <c r="D10629" s="1"/>
    </row>
    <row r="10630" spans="4:4" x14ac:dyDescent="0.25">
      <c r="D10630" s="1"/>
    </row>
    <row r="10631" spans="4:4" x14ac:dyDescent="0.25">
      <c r="D10631" s="1"/>
    </row>
    <row r="10632" spans="4:4" x14ac:dyDescent="0.25">
      <c r="D10632" s="1"/>
    </row>
    <row r="10633" spans="4:4" x14ac:dyDescent="0.25">
      <c r="D10633" s="1"/>
    </row>
    <row r="10634" spans="4:4" x14ac:dyDescent="0.25">
      <c r="D10634" s="1"/>
    </row>
    <row r="10635" spans="4:4" x14ac:dyDescent="0.25">
      <c r="D10635" s="1"/>
    </row>
    <row r="10636" spans="4:4" x14ac:dyDescent="0.25">
      <c r="D10636" s="1"/>
    </row>
    <row r="10637" spans="4:4" x14ac:dyDescent="0.25">
      <c r="D10637" s="1"/>
    </row>
    <row r="10638" spans="4:4" x14ac:dyDescent="0.25">
      <c r="D10638" s="1"/>
    </row>
    <row r="10639" spans="4:4" x14ac:dyDescent="0.25">
      <c r="D10639" s="1"/>
    </row>
    <row r="10640" spans="4:4" x14ac:dyDescent="0.25">
      <c r="D10640" s="1"/>
    </row>
    <row r="10641" spans="4:4" x14ac:dyDescent="0.25">
      <c r="D10641" s="1"/>
    </row>
    <row r="10642" spans="4:4" x14ac:dyDescent="0.25">
      <c r="D10642" s="1"/>
    </row>
    <row r="10643" spans="4:4" x14ac:dyDescent="0.25">
      <c r="D10643" s="1"/>
    </row>
    <row r="10644" spans="4:4" x14ac:dyDescent="0.25">
      <c r="D10644" s="1"/>
    </row>
    <row r="10645" spans="4:4" x14ac:dyDescent="0.25">
      <c r="D10645" s="1"/>
    </row>
    <row r="10646" spans="4:4" x14ac:dyDescent="0.25">
      <c r="D10646" s="1"/>
    </row>
    <row r="10647" spans="4:4" x14ac:dyDescent="0.25">
      <c r="D10647" s="1"/>
    </row>
    <row r="10648" spans="4:4" x14ac:dyDescent="0.25">
      <c r="D10648" s="1"/>
    </row>
    <row r="10649" spans="4:4" x14ac:dyDescent="0.25">
      <c r="D10649" s="1"/>
    </row>
    <row r="10650" spans="4:4" x14ac:dyDescent="0.25">
      <c r="D10650" s="1"/>
    </row>
    <row r="10651" spans="4:4" x14ac:dyDescent="0.25">
      <c r="D10651" s="1"/>
    </row>
    <row r="10652" spans="4:4" x14ac:dyDescent="0.25">
      <c r="D10652" s="1"/>
    </row>
    <row r="10653" spans="4:4" x14ac:dyDescent="0.25">
      <c r="D10653" s="1"/>
    </row>
    <row r="10654" spans="4:4" x14ac:dyDescent="0.25">
      <c r="D10654" s="1"/>
    </row>
    <row r="10655" spans="4:4" x14ac:dyDescent="0.25">
      <c r="D10655" s="1"/>
    </row>
    <row r="10656" spans="4:4" x14ac:dyDescent="0.25">
      <c r="D10656" s="1"/>
    </row>
    <row r="10657" spans="4:4" x14ac:dyDescent="0.25">
      <c r="D10657" s="1"/>
    </row>
    <row r="10658" spans="4:4" x14ac:dyDescent="0.25">
      <c r="D10658" s="1"/>
    </row>
    <row r="10659" spans="4:4" x14ac:dyDescent="0.25">
      <c r="D10659" s="1"/>
    </row>
    <row r="10660" spans="4:4" x14ac:dyDescent="0.25">
      <c r="D10660" s="1"/>
    </row>
    <row r="10661" spans="4:4" x14ac:dyDescent="0.25">
      <c r="D10661" s="1"/>
    </row>
    <row r="10662" spans="4:4" x14ac:dyDescent="0.25">
      <c r="D10662" s="1"/>
    </row>
    <row r="10663" spans="4:4" x14ac:dyDescent="0.25">
      <c r="D10663" s="1"/>
    </row>
    <row r="10664" spans="4:4" x14ac:dyDescent="0.25">
      <c r="D10664" s="1"/>
    </row>
    <row r="10665" spans="4:4" x14ac:dyDescent="0.25">
      <c r="D10665" s="1"/>
    </row>
    <row r="10666" spans="4:4" x14ac:dyDescent="0.25">
      <c r="D10666" s="1"/>
    </row>
    <row r="10667" spans="4:4" x14ac:dyDescent="0.25">
      <c r="D10667" s="1"/>
    </row>
    <row r="10668" spans="4:4" x14ac:dyDescent="0.25">
      <c r="D10668" s="1"/>
    </row>
    <row r="10669" spans="4:4" x14ac:dyDescent="0.25">
      <c r="D10669" s="1"/>
    </row>
    <row r="10670" spans="4:4" x14ac:dyDescent="0.25">
      <c r="D10670" s="1"/>
    </row>
    <row r="10671" spans="4:4" x14ac:dyDescent="0.25">
      <c r="D10671" s="1"/>
    </row>
    <row r="10672" spans="4:4" x14ac:dyDescent="0.25">
      <c r="D10672" s="1"/>
    </row>
    <row r="10673" spans="4:4" x14ac:dyDescent="0.25">
      <c r="D10673" s="1"/>
    </row>
    <row r="10674" spans="4:4" x14ac:dyDescent="0.25">
      <c r="D10674" s="1"/>
    </row>
    <row r="10675" spans="4:4" x14ac:dyDescent="0.25">
      <c r="D10675" s="1"/>
    </row>
    <row r="10676" spans="4:4" x14ac:dyDescent="0.25">
      <c r="D10676" s="1"/>
    </row>
    <row r="10677" spans="4:4" x14ac:dyDescent="0.25">
      <c r="D10677" s="1"/>
    </row>
    <row r="10678" spans="4:4" x14ac:dyDescent="0.25">
      <c r="D10678" s="1"/>
    </row>
    <row r="10679" spans="4:4" x14ac:dyDescent="0.25">
      <c r="D10679" s="1"/>
    </row>
    <row r="10680" spans="4:4" x14ac:dyDescent="0.25">
      <c r="D10680" s="1"/>
    </row>
    <row r="10681" spans="4:4" x14ac:dyDescent="0.25">
      <c r="D10681" s="1"/>
    </row>
    <row r="10682" spans="4:4" x14ac:dyDescent="0.25">
      <c r="D10682" s="1"/>
    </row>
    <row r="10683" spans="4:4" x14ac:dyDescent="0.25">
      <c r="D10683" s="1"/>
    </row>
    <row r="10684" spans="4:4" x14ac:dyDescent="0.25">
      <c r="D10684" s="1"/>
    </row>
    <row r="10685" spans="4:4" x14ac:dyDescent="0.25">
      <c r="D10685" s="1"/>
    </row>
    <row r="10686" spans="4:4" x14ac:dyDescent="0.25">
      <c r="D10686" s="1"/>
    </row>
    <row r="10687" spans="4:4" x14ac:dyDescent="0.25">
      <c r="D10687" s="1"/>
    </row>
    <row r="10688" spans="4:4" x14ac:dyDescent="0.25">
      <c r="D10688" s="1"/>
    </row>
    <row r="10689" spans="4:4" x14ac:dyDescent="0.25">
      <c r="D10689" s="1"/>
    </row>
    <row r="10690" spans="4:4" x14ac:dyDescent="0.25">
      <c r="D10690" s="1"/>
    </row>
    <row r="10691" spans="4:4" x14ac:dyDescent="0.25">
      <c r="D10691" s="1"/>
    </row>
    <row r="10692" spans="4:4" x14ac:dyDescent="0.25">
      <c r="D10692" s="1"/>
    </row>
    <row r="10693" spans="4:4" x14ac:dyDescent="0.25">
      <c r="D10693" s="1"/>
    </row>
    <row r="10694" spans="4:4" x14ac:dyDescent="0.25">
      <c r="D10694" s="1"/>
    </row>
    <row r="10695" spans="4:4" x14ac:dyDescent="0.25">
      <c r="D10695" s="1"/>
    </row>
    <row r="10696" spans="4:4" x14ac:dyDescent="0.25">
      <c r="D10696" s="1"/>
    </row>
    <row r="10697" spans="4:4" x14ac:dyDescent="0.25">
      <c r="D10697" s="1"/>
    </row>
    <row r="10698" spans="4:4" x14ac:dyDescent="0.25">
      <c r="D10698" s="1"/>
    </row>
    <row r="10699" spans="4:4" x14ac:dyDescent="0.25">
      <c r="D10699" s="1"/>
    </row>
    <row r="10700" spans="4:4" x14ac:dyDescent="0.25">
      <c r="D10700" s="1"/>
    </row>
    <row r="10701" spans="4:4" x14ac:dyDescent="0.25">
      <c r="D10701" s="1"/>
    </row>
    <row r="10702" spans="4:4" x14ac:dyDescent="0.25">
      <c r="D10702" s="1"/>
    </row>
    <row r="10703" spans="4:4" x14ac:dyDescent="0.25">
      <c r="D10703" s="1"/>
    </row>
    <row r="10704" spans="4:4" x14ac:dyDescent="0.25">
      <c r="D10704" s="1"/>
    </row>
    <row r="10705" spans="4:4" x14ac:dyDescent="0.25">
      <c r="D10705" s="1"/>
    </row>
    <row r="10706" spans="4:4" x14ac:dyDescent="0.25">
      <c r="D10706" s="1"/>
    </row>
    <row r="10707" spans="4:4" x14ac:dyDescent="0.25">
      <c r="D10707" s="1"/>
    </row>
    <row r="10708" spans="4:4" x14ac:dyDescent="0.25">
      <c r="D10708" s="1"/>
    </row>
    <row r="10709" spans="4:4" x14ac:dyDescent="0.25">
      <c r="D10709" s="1"/>
    </row>
    <row r="10710" spans="4:4" x14ac:dyDescent="0.25">
      <c r="D10710" s="1"/>
    </row>
    <row r="10711" spans="4:4" x14ac:dyDescent="0.25">
      <c r="D10711" s="1"/>
    </row>
    <row r="10712" spans="4:4" x14ac:dyDescent="0.25">
      <c r="D10712" s="1"/>
    </row>
    <row r="10713" spans="4:4" x14ac:dyDescent="0.25">
      <c r="D10713" s="1"/>
    </row>
    <row r="10714" spans="4:4" x14ac:dyDescent="0.25">
      <c r="D10714" s="1"/>
    </row>
    <row r="10715" spans="4:4" x14ac:dyDescent="0.25">
      <c r="D10715" s="1"/>
    </row>
    <row r="10716" spans="4:4" x14ac:dyDescent="0.25">
      <c r="D10716" s="1"/>
    </row>
    <row r="10717" spans="4:4" x14ac:dyDescent="0.25">
      <c r="D10717" s="1"/>
    </row>
    <row r="10718" spans="4:4" x14ac:dyDescent="0.25">
      <c r="D10718" s="1"/>
    </row>
    <row r="10719" spans="4:4" x14ac:dyDescent="0.25">
      <c r="D10719" s="1"/>
    </row>
    <row r="10720" spans="4:4" x14ac:dyDescent="0.25">
      <c r="D10720" s="1"/>
    </row>
    <row r="10721" spans="4:4" x14ac:dyDescent="0.25">
      <c r="D10721" s="1"/>
    </row>
    <row r="10722" spans="4:4" x14ac:dyDescent="0.25">
      <c r="D10722" s="1"/>
    </row>
    <row r="10723" spans="4:4" x14ac:dyDescent="0.25">
      <c r="D10723" s="1"/>
    </row>
    <row r="10724" spans="4:4" x14ac:dyDescent="0.25">
      <c r="D10724" s="1"/>
    </row>
    <row r="10725" spans="4:4" x14ac:dyDescent="0.25">
      <c r="D10725" s="1"/>
    </row>
    <row r="10726" spans="4:4" x14ac:dyDescent="0.25">
      <c r="D10726" s="1"/>
    </row>
    <row r="10727" spans="4:4" x14ac:dyDescent="0.25">
      <c r="D10727" s="1"/>
    </row>
    <row r="10728" spans="4:4" x14ac:dyDescent="0.25">
      <c r="D10728" s="1"/>
    </row>
    <row r="10729" spans="4:4" x14ac:dyDescent="0.25">
      <c r="D10729" s="1"/>
    </row>
    <row r="10730" spans="4:4" x14ac:dyDescent="0.25">
      <c r="D10730" s="1"/>
    </row>
    <row r="10731" spans="4:4" x14ac:dyDescent="0.25">
      <c r="D10731" s="1"/>
    </row>
    <row r="10732" spans="4:4" x14ac:dyDescent="0.25">
      <c r="D10732" s="1"/>
    </row>
    <row r="10733" spans="4:4" x14ac:dyDescent="0.25">
      <c r="D10733" s="1"/>
    </row>
    <row r="10734" spans="4:4" x14ac:dyDescent="0.25">
      <c r="D10734" s="1"/>
    </row>
    <row r="10735" spans="4:4" x14ac:dyDescent="0.25">
      <c r="D10735" s="1"/>
    </row>
    <row r="10736" spans="4:4" x14ac:dyDescent="0.25">
      <c r="D10736" s="1"/>
    </row>
    <row r="10737" spans="4:4" x14ac:dyDescent="0.25">
      <c r="D10737" s="1"/>
    </row>
    <row r="10738" spans="4:4" x14ac:dyDescent="0.25">
      <c r="D10738" s="1"/>
    </row>
    <row r="10739" spans="4:4" x14ac:dyDescent="0.25">
      <c r="D10739" s="1"/>
    </row>
    <row r="10740" spans="4:4" x14ac:dyDescent="0.25">
      <c r="D10740" s="1"/>
    </row>
    <row r="10741" spans="4:4" x14ac:dyDescent="0.25">
      <c r="D10741" s="1"/>
    </row>
    <row r="10742" spans="4:4" x14ac:dyDescent="0.25">
      <c r="D10742" s="1"/>
    </row>
    <row r="10743" spans="4:4" x14ac:dyDescent="0.25">
      <c r="D10743" s="1"/>
    </row>
    <row r="10744" spans="4:4" x14ac:dyDescent="0.25">
      <c r="D10744" s="1"/>
    </row>
    <row r="10745" spans="4:4" x14ac:dyDescent="0.25">
      <c r="D10745" s="1"/>
    </row>
    <row r="10746" spans="4:4" x14ac:dyDescent="0.25">
      <c r="D10746" s="1"/>
    </row>
    <row r="10747" spans="4:4" x14ac:dyDescent="0.25">
      <c r="D10747" s="1"/>
    </row>
    <row r="10748" spans="4:4" x14ac:dyDescent="0.25">
      <c r="D10748" s="1"/>
    </row>
    <row r="10749" spans="4:4" x14ac:dyDescent="0.25">
      <c r="D10749" s="1"/>
    </row>
    <row r="10750" spans="4:4" x14ac:dyDescent="0.25">
      <c r="D10750" s="1"/>
    </row>
    <row r="10751" spans="4:4" x14ac:dyDescent="0.25">
      <c r="D10751" s="1"/>
    </row>
    <row r="10752" spans="4:4" x14ac:dyDescent="0.25">
      <c r="D10752" s="1"/>
    </row>
    <row r="10753" spans="4:4" x14ac:dyDescent="0.25">
      <c r="D10753" s="1"/>
    </row>
    <row r="10754" spans="4:4" x14ac:dyDescent="0.25">
      <c r="D10754" s="1"/>
    </row>
    <row r="10755" spans="4:4" x14ac:dyDescent="0.25">
      <c r="D10755" s="1"/>
    </row>
    <row r="10756" spans="4:4" x14ac:dyDescent="0.25">
      <c r="D10756" s="1"/>
    </row>
    <row r="10757" spans="4:4" x14ac:dyDescent="0.25">
      <c r="D10757" s="1"/>
    </row>
    <row r="10758" spans="4:4" x14ac:dyDescent="0.25">
      <c r="D10758" s="1"/>
    </row>
    <row r="10759" spans="4:4" x14ac:dyDescent="0.25">
      <c r="D10759" s="1"/>
    </row>
    <row r="10760" spans="4:4" x14ac:dyDescent="0.25">
      <c r="D10760" s="1"/>
    </row>
    <row r="10761" spans="4:4" x14ac:dyDescent="0.25">
      <c r="D10761" s="1"/>
    </row>
    <row r="10762" spans="4:4" x14ac:dyDescent="0.25">
      <c r="D10762" s="1"/>
    </row>
    <row r="10763" spans="4:4" x14ac:dyDescent="0.25">
      <c r="D10763" s="1"/>
    </row>
    <row r="10764" spans="4:4" x14ac:dyDescent="0.25">
      <c r="D10764" s="1"/>
    </row>
    <row r="10765" spans="4:4" x14ac:dyDescent="0.25">
      <c r="D10765" s="1"/>
    </row>
    <row r="10766" spans="4:4" x14ac:dyDescent="0.25">
      <c r="D10766" s="1"/>
    </row>
    <row r="10767" spans="4:4" x14ac:dyDescent="0.25">
      <c r="D10767" s="1"/>
    </row>
    <row r="10768" spans="4:4" x14ac:dyDescent="0.25">
      <c r="D10768" s="1"/>
    </row>
    <row r="10769" spans="4:4" x14ac:dyDescent="0.25">
      <c r="D10769" s="1"/>
    </row>
    <row r="10770" spans="4:4" x14ac:dyDescent="0.25">
      <c r="D10770" s="1"/>
    </row>
    <row r="10771" spans="4:4" x14ac:dyDescent="0.25">
      <c r="D10771" s="1"/>
    </row>
    <row r="10772" spans="4:4" x14ac:dyDescent="0.25">
      <c r="D10772" s="1"/>
    </row>
    <row r="10773" spans="4:4" x14ac:dyDescent="0.25">
      <c r="D10773" s="1"/>
    </row>
    <row r="10774" spans="4:4" x14ac:dyDescent="0.25">
      <c r="D10774" s="1"/>
    </row>
    <row r="10775" spans="4:4" x14ac:dyDescent="0.25">
      <c r="D10775" s="1"/>
    </row>
    <row r="10776" spans="4:4" x14ac:dyDescent="0.25">
      <c r="D10776" s="1"/>
    </row>
    <row r="10777" spans="4:4" x14ac:dyDescent="0.25">
      <c r="D10777" s="1"/>
    </row>
    <row r="10778" spans="4:4" x14ac:dyDescent="0.25">
      <c r="D10778" s="1"/>
    </row>
    <row r="10779" spans="4:4" x14ac:dyDescent="0.25">
      <c r="D10779" s="1"/>
    </row>
    <row r="10780" spans="4:4" x14ac:dyDescent="0.25">
      <c r="D10780" s="1"/>
    </row>
    <row r="10781" spans="4:4" x14ac:dyDescent="0.25">
      <c r="D10781" s="1"/>
    </row>
    <row r="10782" spans="4:4" x14ac:dyDescent="0.25">
      <c r="D10782" s="1"/>
    </row>
    <row r="10783" spans="4:4" x14ac:dyDescent="0.25">
      <c r="D10783" s="1"/>
    </row>
    <row r="10784" spans="4:4" x14ac:dyDescent="0.25">
      <c r="D10784" s="1"/>
    </row>
    <row r="10785" spans="4:4" x14ac:dyDescent="0.25">
      <c r="D10785" s="1"/>
    </row>
    <row r="10786" spans="4:4" x14ac:dyDescent="0.25">
      <c r="D10786" s="1"/>
    </row>
    <row r="10787" spans="4:4" x14ac:dyDescent="0.25">
      <c r="D10787" s="1"/>
    </row>
    <row r="10788" spans="4:4" x14ac:dyDescent="0.25">
      <c r="D10788" s="1"/>
    </row>
    <row r="10789" spans="4:4" x14ac:dyDescent="0.25">
      <c r="D10789" s="1"/>
    </row>
    <row r="10790" spans="4:4" x14ac:dyDescent="0.25">
      <c r="D10790" s="1"/>
    </row>
    <row r="10791" spans="4:4" x14ac:dyDescent="0.25">
      <c r="D10791" s="1"/>
    </row>
    <row r="10792" spans="4:4" x14ac:dyDescent="0.25">
      <c r="D10792" s="1"/>
    </row>
    <row r="10793" spans="4:4" x14ac:dyDescent="0.25">
      <c r="D10793" s="1"/>
    </row>
    <row r="10794" spans="4:4" x14ac:dyDescent="0.25">
      <c r="D10794" s="1"/>
    </row>
    <row r="10795" spans="4:4" x14ac:dyDescent="0.25">
      <c r="D10795" s="1"/>
    </row>
    <row r="10796" spans="4:4" x14ac:dyDescent="0.25">
      <c r="D10796" s="1"/>
    </row>
    <row r="10797" spans="4:4" x14ac:dyDescent="0.25">
      <c r="D10797" s="1"/>
    </row>
    <row r="10798" spans="4:4" x14ac:dyDescent="0.25">
      <c r="D10798" s="1"/>
    </row>
    <row r="10799" spans="4:4" x14ac:dyDescent="0.25">
      <c r="D10799" s="1"/>
    </row>
    <row r="10800" spans="4:4" x14ac:dyDescent="0.25">
      <c r="D10800" s="1"/>
    </row>
    <row r="10801" spans="4:4" x14ac:dyDescent="0.25">
      <c r="D10801" s="1"/>
    </row>
    <row r="10802" spans="4:4" x14ac:dyDescent="0.25">
      <c r="D10802" s="1"/>
    </row>
    <row r="10803" spans="4:4" x14ac:dyDescent="0.25">
      <c r="D10803" s="1"/>
    </row>
    <row r="10804" spans="4:4" x14ac:dyDescent="0.25">
      <c r="D10804" s="1"/>
    </row>
    <row r="10805" spans="4:4" x14ac:dyDescent="0.25">
      <c r="D10805" s="1"/>
    </row>
    <row r="10806" spans="4:4" x14ac:dyDescent="0.25">
      <c r="D10806" s="1"/>
    </row>
    <row r="10807" spans="4:4" x14ac:dyDescent="0.25">
      <c r="D10807" s="1"/>
    </row>
    <row r="10808" spans="4:4" x14ac:dyDescent="0.25">
      <c r="D10808" s="1"/>
    </row>
    <row r="10809" spans="4:4" x14ac:dyDescent="0.25">
      <c r="D10809" s="1"/>
    </row>
    <row r="10810" spans="4:4" x14ac:dyDescent="0.25">
      <c r="D10810" s="1"/>
    </row>
    <row r="10811" spans="4:4" x14ac:dyDescent="0.25">
      <c r="D10811" s="1"/>
    </row>
    <row r="10812" spans="4:4" x14ac:dyDescent="0.25">
      <c r="D10812" s="1"/>
    </row>
    <row r="10813" spans="4:4" x14ac:dyDescent="0.25">
      <c r="D10813" s="1"/>
    </row>
    <row r="10814" spans="4:4" x14ac:dyDescent="0.25">
      <c r="D10814" s="1"/>
    </row>
    <row r="10815" spans="4:4" x14ac:dyDescent="0.25">
      <c r="D10815" s="1"/>
    </row>
    <row r="10816" spans="4:4" x14ac:dyDescent="0.25">
      <c r="D10816" s="1"/>
    </row>
    <row r="10817" spans="4:4" x14ac:dyDescent="0.25">
      <c r="D10817" s="1"/>
    </row>
    <row r="10818" spans="4:4" x14ac:dyDescent="0.25">
      <c r="D10818" s="1"/>
    </row>
    <row r="10819" spans="4:4" x14ac:dyDescent="0.25">
      <c r="D10819" s="1"/>
    </row>
    <row r="10820" spans="4:4" x14ac:dyDescent="0.25">
      <c r="D10820" s="1"/>
    </row>
    <row r="10821" spans="4:4" x14ac:dyDescent="0.25">
      <c r="D10821" s="1"/>
    </row>
    <row r="10822" spans="4:4" x14ac:dyDescent="0.25">
      <c r="D10822" s="1"/>
    </row>
    <row r="10823" spans="4:4" x14ac:dyDescent="0.25">
      <c r="D10823" s="1"/>
    </row>
    <row r="10824" spans="4:4" x14ac:dyDescent="0.25">
      <c r="D10824" s="1"/>
    </row>
    <row r="10825" spans="4:4" x14ac:dyDescent="0.25">
      <c r="D10825" s="1"/>
    </row>
    <row r="10826" spans="4:4" x14ac:dyDescent="0.25">
      <c r="D10826" s="1"/>
    </row>
    <row r="10827" spans="4:4" x14ac:dyDescent="0.25">
      <c r="D10827" s="1"/>
    </row>
    <row r="10828" spans="4:4" x14ac:dyDescent="0.25">
      <c r="D10828" s="1"/>
    </row>
    <row r="10829" spans="4:4" x14ac:dyDescent="0.25">
      <c r="D10829" s="1"/>
    </row>
    <row r="10830" spans="4:4" x14ac:dyDescent="0.25">
      <c r="D10830" s="1"/>
    </row>
    <row r="10831" spans="4:4" x14ac:dyDescent="0.25">
      <c r="D10831" s="1"/>
    </row>
    <row r="10832" spans="4:4" x14ac:dyDescent="0.25">
      <c r="D10832" s="1"/>
    </row>
    <row r="10833" spans="4:4" x14ac:dyDescent="0.25">
      <c r="D10833" s="1"/>
    </row>
    <row r="10834" spans="4:4" x14ac:dyDescent="0.25">
      <c r="D10834" s="1"/>
    </row>
    <row r="10835" spans="4:4" x14ac:dyDescent="0.25">
      <c r="D10835" s="1"/>
    </row>
    <row r="10836" spans="4:4" x14ac:dyDescent="0.25">
      <c r="D10836" s="1"/>
    </row>
    <row r="10837" spans="4:4" x14ac:dyDescent="0.25">
      <c r="D10837" s="1"/>
    </row>
    <row r="10838" spans="4:4" x14ac:dyDescent="0.25">
      <c r="D10838" s="1"/>
    </row>
    <row r="10839" spans="4:4" x14ac:dyDescent="0.25">
      <c r="D10839" s="1"/>
    </row>
    <row r="10840" spans="4:4" x14ac:dyDescent="0.25">
      <c r="D10840" s="1"/>
    </row>
    <row r="10841" spans="4:4" x14ac:dyDescent="0.25">
      <c r="D10841" s="1"/>
    </row>
    <row r="10842" spans="4:4" x14ac:dyDescent="0.25">
      <c r="D10842" s="1"/>
    </row>
    <row r="10843" spans="4:4" x14ac:dyDescent="0.25">
      <c r="D10843" s="1"/>
    </row>
    <row r="10844" spans="4:4" x14ac:dyDescent="0.25">
      <c r="D10844" s="1"/>
    </row>
    <row r="10845" spans="4:4" x14ac:dyDescent="0.25">
      <c r="D10845" s="1"/>
    </row>
    <row r="10846" spans="4:4" x14ac:dyDescent="0.25">
      <c r="D10846" s="1"/>
    </row>
    <row r="10847" spans="4:4" x14ac:dyDescent="0.25">
      <c r="D10847" s="1"/>
    </row>
    <row r="10848" spans="4:4" x14ac:dyDescent="0.25">
      <c r="D10848" s="1"/>
    </row>
    <row r="10849" spans="4:4" x14ac:dyDescent="0.25">
      <c r="D10849" s="1"/>
    </row>
    <row r="10850" spans="4:4" x14ac:dyDescent="0.25">
      <c r="D10850" s="1"/>
    </row>
    <row r="10851" spans="4:4" x14ac:dyDescent="0.25">
      <c r="D10851" s="1"/>
    </row>
    <row r="10852" spans="4:4" x14ac:dyDescent="0.25">
      <c r="D10852" s="1"/>
    </row>
    <row r="10853" spans="4:4" x14ac:dyDescent="0.25">
      <c r="D10853" s="1"/>
    </row>
    <row r="10854" spans="4:4" x14ac:dyDescent="0.25">
      <c r="D10854" s="1"/>
    </row>
    <row r="10855" spans="4:4" x14ac:dyDescent="0.25">
      <c r="D10855" s="1"/>
    </row>
    <row r="10856" spans="4:4" x14ac:dyDescent="0.25">
      <c r="D10856" s="1"/>
    </row>
    <row r="10857" spans="4:4" x14ac:dyDescent="0.25">
      <c r="D10857" s="1"/>
    </row>
    <row r="10858" spans="4:4" x14ac:dyDescent="0.25">
      <c r="D10858" s="1"/>
    </row>
    <row r="10859" spans="4:4" x14ac:dyDescent="0.25">
      <c r="D10859" s="1"/>
    </row>
    <row r="10860" spans="4:4" x14ac:dyDescent="0.25">
      <c r="D10860" s="1"/>
    </row>
    <row r="10861" spans="4:4" x14ac:dyDescent="0.25">
      <c r="D10861" s="1"/>
    </row>
    <row r="10862" spans="4:4" x14ac:dyDescent="0.25">
      <c r="D10862" s="1"/>
    </row>
    <row r="10863" spans="4:4" x14ac:dyDescent="0.25">
      <c r="D10863" s="1"/>
    </row>
    <row r="10864" spans="4:4" x14ac:dyDescent="0.25">
      <c r="D10864" s="1"/>
    </row>
    <row r="10865" spans="4:4" x14ac:dyDescent="0.25">
      <c r="D10865" s="1"/>
    </row>
    <row r="10866" spans="4:4" x14ac:dyDescent="0.25">
      <c r="D10866" s="1"/>
    </row>
    <row r="10867" spans="4:4" x14ac:dyDescent="0.25">
      <c r="D10867" s="1"/>
    </row>
    <row r="10868" spans="4:4" x14ac:dyDescent="0.25">
      <c r="D10868" s="1"/>
    </row>
    <row r="10869" spans="4:4" x14ac:dyDescent="0.25">
      <c r="D10869" s="1"/>
    </row>
    <row r="10870" spans="4:4" x14ac:dyDescent="0.25">
      <c r="D10870" s="1"/>
    </row>
    <row r="10871" spans="4:4" x14ac:dyDescent="0.25">
      <c r="D10871" s="1"/>
    </row>
    <row r="10872" spans="4:4" x14ac:dyDescent="0.25">
      <c r="D10872" s="1"/>
    </row>
    <row r="10873" spans="4:4" x14ac:dyDescent="0.25">
      <c r="D10873" s="1"/>
    </row>
    <row r="10874" spans="4:4" x14ac:dyDescent="0.25">
      <c r="D10874" s="1"/>
    </row>
    <row r="10875" spans="4:4" x14ac:dyDescent="0.25">
      <c r="D10875" s="1"/>
    </row>
    <row r="10876" spans="4:4" x14ac:dyDescent="0.25">
      <c r="D10876" s="1"/>
    </row>
    <row r="10877" spans="4:4" x14ac:dyDescent="0.25">
      <c r="D10877" s="1"/>
    </row>
    <row r="10878" spans="4:4" x14ac:dyDescent="0.25">
      <c r="D10878" s="1"/>
    </row>
    <row r="10879" spans="4:4" x14ac:dyDescent="0.25">
      <c r="D10879" s="1"/>
    </row>
    <row r="10880" spans="4:4" x14ac:dyDescent="0.25">
      <c r="D10880" s="1"/>
    </row>
    <row r="10881" spans="4:4" x14ac:dyDescent="0.25">
      <c r="D10881" s="1"/>
    </row>
    <row r="10882" spans="4:4" x14ac:dyDescent="0.25">
      <c r="D10882" s="1"/>
    </row>
    <row r="10883" spans="4:4" x14ac:dyDescent="0.25">
      <c r="D10883" s="1"/>
    </row>
    <row r="10884" spans="4:4" x14ac:dyDescent="0.25">
      <c r="D10884" s="1"/>
    </row>
    <row r="10885" spans="4:4" x14ac:dyDescent="0.25">
      <c r="D10885" s="1"/>
    </row>
    <row r="10886" spans="4:4" x14ac:dyDescent="0.25">
      <c r="D10886" s="1"/>
    </row>
    <row r="10887" spans="4:4" x14ac:dyDescent="0.25">
      <c r="D10887" s="1"/>
    </row>
    <row r="10888" spans="4:4" x14ac:dyDescent="0.25">
      <c r="D10888" s="1"/>
    </row>
    <row r="10889" spans="4:4" x14ac:dyDescent="0.25">
      <c r="D10889" s="1"/>
    </row>
    <row r="10890" spans="4:4" x14ac:dyDescent="0.25">
      <c r="D10890" s="1"/>
    </row>
    <row r="10891" spans="4:4" x14ac:dyDescent="0.25">
      <c r="D10891" s="1"/>
    </row>
    <row r="10892" spans="4:4" x14ac:dyDescent="0.25">
      <c r="D10892" s="1"/>
    </row>
    <row r="10893" spans="4:4" x14ac:dyDescent="0.25">
      <c r="D10893" s="1"/>
    </row>
    <row r="10894" spans="4:4" x14ac:dyDescent="0.25">
      <c r="D10894" s="1"/>
    </row>
    <row r="10895" spans="4:4" x14ac:dyDescent="0.25">
      <c r="D10895" s="1"/>
    </row>
    <row r="10896" spans="4:4" x14ac:dyDescent="0.25">
      <c r="D10896" s="1"/>
    </row>
    <row r="10897" spans="4:4" x14ac:dyDescent="0.25">
      <c r="D10897" s="1"/>
    </row>
    <row r="10898" spans="4:4" x14ac:dyDescent="0.25">
      <c r="D10898" s="1"/>
    </row>
    <row r="10899" spans="4:4" x14ac:dyDescent="0.25">
      <c r="D10899" s="1"/>
    </row>
    <row r="10900" spans="4:4" x14ac:dyDescent="0.25">
      <c r="D10900" s="1"/>
    </row>
    <row r="10901" spans="4:4" x14ac:dyDescent="0.25">
      <c r="D10901" s="1"/>
    </row>
    <row r="10902" spans="4:4" x14ac:dyDescent="0.25">
      <c r="D10902" s="1"/>
    </row>
    <row r="10903" spans="4:4" x14ac:dyDescent="0.25">
      <c r="D10903" s="1"/>
    </row>
    <row r="10904" spans="4:4" x14ac:dyDescent="0.25">
      <c r="D10904" s="1"/>
    </row>
    <row r="10905" spans="4:4" x14ac:dyDescent="0.25">
      <c r="D10905" s="1"/>
    </row>
    <row r="10906" spans="4:4" x14ac:dyDescent="0.25">
      <c r="D10906" s="1"/>
    </row>
    <row r="10907" spans="4:4" x14ac:dyDescent="0.25">
      <c r="D10907" s="1"/>
    </row>
    <row r="10908" spans="4:4" x14ac:dyDescent="0.25">
      <c r="D10908" s="1"/>
    </row>
    <row r="10909" spans="4:4" x14ac:dyDescent="0.25">
      <c r="D10909" s="1"/>
    </row>
    <row r="10910" spans="4:4" x14ac:dyDescent="0.25">
      <c r="D10910" s="1"/>
    </row>
    <row r="10911" spans="4:4" x14ac:dyDescent="0.25">
      <c r="D10911" s="1"/>
    </row>
    <row r="10912" spans="4:4" x14ac:dyDescent="0.25">
      <c r="D10912" s="1"/>
    </row>
    <row r="10913" spans="4:4" x14ac:dyDescent="0.25">
      <c r="D10913" s="1"/>
    </row>
    <row r="10914" spans="4:4" x14ac:dyDescent="0.25">
      <c r="D10914" s="1"/>
    </row>
    <row r="10915" spans="4:4" x14ac:dyDescent="0.25">
      <c r="D10915" s="1"/>
    </row>
    <row r="10916" spans="4:4" x14ac:dyDescent="0.25">
      <c r="D10916" s="1"/>
    </row>
    <row r="10917" spans="4:4" x14ac:dyDescent="0.25">
      <c r="D10917" s="1"/>
    </row>
    <row r="10918" spans="4:4" x14ac:dyDescent="0.25">
      <c r="D10918" s="1"/>
    </row>
    <row r="10919" spans="4:4" x14ac:dyDescent="0.25">
      <c r="D10919" s="1"/>
    </row>
    <row r="10920" spans="4:4" x14ac:dyDescent="0.25">
      <c r="D10920" s="1"/>
    </row>
    <row r="10921" spans="4:4" x14ac:dyDescent="0.25">
      <c r="D10921" s="1"/>
    </row>
    <row r="10922" spans="4:4" x14ac:dyDescent="0.25">
      <c r="D10922" s="1"/>
    </row>
    <row r="10923" spans="4:4" x14ac:dyDescent="0.25">
      <c r="D10923" s="1"/>
    </row>
    <row r="10924" spans="4:4" x14ac:dyDescent="0.25">
      <c r="D10924" s="1"/>
    </row>
    <row r="10925" spans="4:4" x14ac:dyDescent="0.25">
      <c r="D10925" s="1"/>
    </row>
    <row r="10926" spans="4:4" x14ac:dyDescent="0.25">
      <c r="D10926" s="1"/>
    </row>
    <row r="10927" spans="4:4" x14ac:dyDescent="0.25">
      <c r="D10927" s="1"/>
    </row>
    <row r="10928" spans="4:4" x14ac:dyDescent="0.25">
      <c r="D10928" s="1"/>
    </row>
    <row r="10929" spans="4:4" x14ac:dyDescent="0.25">
      <c r="D10929" s="1"/>
    </row>
    <row r="10930" spans="4:4" x14ac:dyDescent="0.25">
      <c r="D10930" s="1"/>
    </row>
    <row r="10931" spans="4:4" x14ac:dyDescent="0.25">
      <c r="D10931" s="1"/>
    </row>
    <row r="10932" spans="4:4" x14ac:dyDescent="0.25">
      <c r="D10932" s="1"/>
    </row>
    <row r="10933" spans="4:4" x14ac:dyDescent="0.25">
      <c r="D10933" s="1"/>
    </row>
    <row r="10934" spans="4:4" x14ac:dyDescent="0.25">
      <c r="D10934" s="1"/>
    </row>
    <row r="10935" spans="4:4" x14ac:dyDescent="0.25">
      <c r="D10935" s="1"/>
    </row>
    <row r="10936" spans="4:4" x14ac:dyDescent="0.25">
      <c r="D10936" s="1"/>
    </row>
    <row r="10937" spans="4:4" x14ac:dyDescent="0.25">
      <c r="D10937" s="1"/>
    </row>
    <row r="10938" spans="4:4" x14ac:dyDescent="0.25">
      <c r="D10938" s="1"/>
    </row>
    <row r="10939" spans="4:4" x14ac:dyDescent="0.25">
      <c r="D10939" s="1"/>
    </row>
    <row r="10940" spans="4:4" x14ac:dyDescent="0.25">
      <c r="D10940" s="1"/>
    </row>
    <row r="10941" spans="4:4" x14ac:dyDescent="0.25">
      <c r="D10941" s="1"/>
    </row>
    <row r="10942" spans="4:4" x14ac:dyDescent="0.25">
      <c r="D10942" s="1"/>
    </row>
    <row r="10943" spans="4:4" x14ac:dyDescent="0.25">
      <c r="D10943" s="1"/>
    </row>
    <row r="10944" spans="4:4" x14ac:dyDescent="0.25">
      <c r="D10944" s="1"/>
    </row>
    <row r="10945" spans="4:4" x14ac:dyDescent="0.25">
      <c r="D10945" s="1"/>
    </row>
    <row r="10946" spans="4:4" x14ac:dyDescent="0.25">
      <c r="D10946" s="1"/>
    </row>
    <row r="10947" spans="4:4" x14ac:dyDescent="0.25">
      <c r="D10947" s="1"/>
    </row>
    <row r="10948" spans="4:4" x14ac:dyDescent="0.25">
      <c r="D10948" s="1"/>
    </row>
    <row r="10949" spans="4:4" x14ac:dyDescent="0.25">
      <c r="D10949" s="1"/>
    </row>
    <row r="10950" spans="4:4" x14ac:dyDescent="0.25">
      <c r="D10950" s="1"/>
    </row>
    <row r="10951" spans="4:4" x14ac:dyDescent="0.25">
      <c r="D10951" s="1"/>
    </row>
    <row r="10952" spans="4:4" x14ac:dyDescent="0.25">
      <c r="D10952" s="1"/>
    </row>
    <row r="10953" spans="4:4" x14ac:dyDescent="0.25">
      <c r="D10953" s="1"/>
    </row>
    <row r="10954" spans="4:4" x14ac:dyDescent="0.25">
      <c r="D10954" s="1"/>
    </row>
    <row r="10955" spans="4:4" x14ac:dyDescent="0.25">
      <c r="D10955" s="1"/>
    </row>
    <row r="10956" spans="4:4" x14ac:dyDescent="0.25">
      <c r="D10956" s="1"/>
    </row>
    <row r="10957" spans="4:4" x14ac:dyDescent="0.25">
      <c r="D10957" s="1"/>
    </row>
    <row r="10958" spans="4:4" x14ac:dyDescent="0.25">
      <c r="D10958" s="1"/>
    </row>
    <row r="10959" spans="4:4" x14ac:dyDescent="0.25">
      <c r="D10959" s="1"/>
    </row>
    <row r="10960" spans="4:4" x14ac:dyDescent="0.25">
      <c r="D10960" s="1"/>
    </row>
    <row r="10961" spans="4:4" x14ac:dyDescent="0.25">
      <c r="D10961" s="1"/>
    </row>
    <row r="10962" spans="4:4" x14ac:dyDescent="0.25">
      <c r="D10962" s="1"/>
    </row>
    <row r="10963" spans="4:4" x14ac:dyDescent="0.25">
      <c r="D10963" s="1"/>
    </row>
    <row r="10964" spans="4:4" x14ac:dyDescent="0.25">
      <c r="D10964" s="1"/>
    </row>
    <row r="10965" spans="4:4" x14ac:dyDescent="0.25">
      <c r="D10965" s="1"/>
    </row>
    <row r="10966" spans="4:4" x14ac:dyDescent="0.25">
      <c r="D10966" s="1"/>
    </row>
    <row r="10967" spans="4:4" x14ac:dyDescent="0.25">
      <c r="D10967" s="1"/>
    </row>
    <row r="10968" spans="4:4" x14ac:dyDescent="0.25">
      <c r="D10968" s="1"/>
    </row>
    <row r="10969" spans="4:4" x14ac:dyDescent="0.25">
      <c r="D10969" s="1"/>
    </row>
    <row r="10970" spans="4:4" x14ac:dyDescent="0.25">
      <c r="D10970" s="1"/>
    </row>
    <row r="10971" spans="4:4" x14ac:dyDescent="0.25">
      <c r="D10971" s="1"/>
    </row>
    <row r="10972" spans="4:4" x14ac:dyDescent="0.25">
      <c r="D10972" s="1"/>
    </row>
    <row r="10973" spans="4:4" x14ac:dyDescent="0.25">
      <c r="D10973" s="1"/>
    </row>
    <row r="10974" spans="4:4" x14ac:dyDescent="0.25">
      <c r="D10974" s="1"/>
    </row>
    <row r="10975" spans="4:4" x14ac:dyDescent="0.25">
      <c r="D10975" s="1"/>
    </row>
    <row r="10976" spans="4:4" x14ac:dyDescent="0.25">
      <c r="D10976" s="1"/>
    </row>
    <row r="10977" spans="4:4" x14ac:dyDescent="0.25">
      <c r="D10977" s="1"/>
    </row>
    <row r="10978" spans="4:4" x14ac:dyDescent="0.25">
      <c r="D10978" s="1"/>
    </row>
    <row r="10979" spans="4:4" x14ac:dyDescent="0.25">
      <c r="D10979" s="1"/>
    </row>
    <row r="10980" spans="4:4" x14ac:dyDescent="0.25">
      <c r="D10980" s="1"/>
    </row>
    <row r="10981" spans="4:4" x14ac:dyDescent="0.25">
      <c r="D10981" s="1"/>
    </row>
    <row r="10982" spans="4:4" x14ac:dyDescent="0.25">
      <c r="D10982" s="1"/>
    </row>
    <row r="10983" spans="4:4" x14ac:dyDescent="0.25">
      <c r="D10983" s="1"/>
    </row>
    <row r="10984" spans="4:4" x14ac:dyDescent="0.25">
      <c r="D10984" s="1"/>
    </row>
    <row r="10985" spans="4:4" x14ac:dyDescent="0.25">
      <c r="D10985" s="1"/>
    </row>
    <row r="10986" spans="4:4" x14ac:dyDescent="0.25">
      <c r="D10986" s="1"/>
    </row>
    <row r="10987" spans="4:4" x14ac:dyDescent="0.25">
      <c r="D10987" s="1"/>
    </row>
    <row r="10988" spans="4:4" x14ac:dyDescent="0.25">
      <c r="D10988" s="1"/>
    </row>
    <row r="10989" spans="4:4" x14ac:dyDescent="0.25">
      <c r="D10989" s="1"/>
    </row>
    <row r="10990" spans="4:4" x14ac:dyDescent="0.25">
      <c r="D10990" s="1"/>
    </row>
    <row r="10991" spans="4:4" x14ac:dyDescent="0.25">
      <c r="D10991" s="1"/>
    </row>
    <row r="10992" spans="4:4" x14ac:dyDescent="0.25">
      <c r="D10992" s="1"/>
    </row>
    <row r="10993" spans="4:4" x14ac:dyDescent="0.25">
      <c r="D10993" s="1"/>
    </row>
    <row r="10994" spans="4:4" x14ac:dyDescent="0.25">
      <c r="D10994" s="1"/>
    </row>
    <row r="10995" spans="4:4" x14ac:dyDescent="0.25">
      <c r="D10995" s="1"/>
    </row>
    <row r="10996" spans="4:4" x14ac:dyDescent="0.25">
      <c r="D10996" s="1"/>
    </row>
    <row r="10997" spans="4:4" x14ac:dyDescent="0.25">
      <c r="D10997" s="1"/>
    </row>
    <row r="10998" spans="4:4" x14ac:dyDescent="0.25">
      <c r="D10998" s="1"/>
    </row>
    <row r="10999" spans="4:4" x14ac:dyDescent="0.25">
      <c r="D10999" s="1"/>
    </row>
    <row r="11000" spans="4:4" x14ac:dyDescent="0.25">
      <c r="D11000" s="1"/>
    </row>
    <row r="11001" spans="4:4" x14ac:dyDescent="0.25">
      <c r="D11001" s="1"/>
    </row>
    <row r="11002" spans="4:4" x14ac:dyDescent="0.25">
      <c r="D11002" s="1"/>
    </row>
    <row r="11003" spans="4:4" x14ac:dyDescent="0.25">
      <c r="D11003" s="1"/>
    </row>
    <row r="11004" spans="4:4" x14ac:dyDescent="0.25">
      <c r="D11004" s="1"/>
    </row>
    <row r="11005" spans="4:4" x14ac:dyDescent="0.25">
      <c r="D11005" s="1"/>
    </row>
    <row r="11006" spans="4:4" x14ac:dyDescent="0.25">
      <c r="D11006" s="1"/>
    </row>
    <row r="11007" spans="4:4" x14ac:dyDescent="0.25">
      <c r="D11007" s="1"/>
    </row>
    <row r="11008" spans="4:4" x14ac:dyDescent="0.25">
      <c r="D11008" s="1"/>
    </row>
    <row r="11009" spans="4:4" x14ac:dyDescent="0.25">
      <c r="D11009" s="1"/>
    </row>
    <row r="11010" spans="4:4" x14ac:dyDescent="0.25">
      <c r="D11010" s="1"/>
    </row>
    <row r="11011" spans="4:4" x14ac:dyDescent="0.25">
      <c r="D11011" s="1"/>
    </row>
    <row r="11012" spans="4:4" x14ac:dyDescent="0.25">
      <c r="D11012" s="1"/>
    </row>
    <row r="11013" spans="4:4" x14ac:dyDescent="0.25">
      <c r="D11013" s="1"/>
    </row>
    <row r="11014" spans="4:4" x14ac:dyDescent="0.25">
      <c r="D11014" s="1"/>
    </row>
    <row r="11015" spans="4:4" x14ac:dyDescent="0.25">
      <c r="D11015" s="1"/>
    </row>
    <row r="11016" spans="4:4" x14ac:dyDescent="0.25">
      <c r="D11016" s="1"/>
    </row>
    <row r="11017" spans="4:4" x14ac:dyDescent="0.25">
      <c r="D11017" s="1"/>
    </row>
    <row r="11018" spans="4:4" x14ac:dyDescent="0.25">
      <c r="D11018" s="1"/>
    </row>
    <row r="11019" spans="4:4" x14ac:dyDescent="0.25">
      <c r="D11019" s="1"/>
    </row>
    <row r="11020" spans="4:4" x14ac:dyDescent="0.25">
      <c r="D11020" s="1"/>
    </row>
    <row r="11021" spans="4:4" x14ac:dyDescent="0.25">
      <c r="D11021" s="1"/>
    </row>
    <row r="11022" spans="4:4" x14ac:dyDescent="0.25">
      <c r="D11022" s="1"/>
    </row>
    <row r="11023" spans="4:4" x14ac:dyDescent="0.25">
      <c r="D11023" s="1"/>
    </row>
    <row r="11024" spans="4:4" x14ac:dyDescent="0.25">
      <c r="D11024" s="1"/>
    </row>
    <row r="11025" spans="4:4" x14ac:dyDescent="0.25">
      <c r="D11025" s="1"/>
    </row>
    <row r="11026" spans="4:4" x14ac:dyDescent="0.25">
      <c r="D11026" s="1"/>
    </row>
    <row r="11027" spans="4:4" x14ac:dyDescent="0.25">
      <c r="D11027" s="1"/>
    </row>
    <row r="11028" spans="4:4" x14ac:dyDescent="0.25">
      <c r="D11028" s="1"/>
    </row>
    <row r="11029" spans="4:4" x14ac:dyDescent="0.25">
      <c r="D11029" s="1"/>
    </row>
    <row r="11030" spans="4:4" x14ac:dyDescent="0.25">
      <c r="D11030" s="1"/>
    </row>
    <row r="11031" spans="4:4" x14ac:dyDescent="0.25">
      <c r="D11031" s="1"/>
    </row>
    <row r="11032" spans="4:4" x14ac:dyDescent="0.25">
      <c r="D11032" s="1"/>
    </row>
    <row r="11033" spans="4:4" x14ac:dyDescent="0.25">
      <c r="D11033" s="1"/>
    </row>
    <row r="11034" spans="4:4" x14ac:dyDescent="0.25">
      <c r="D11034" s="1"/>
    </row>
    <row r="11035" spans="4:4" x14ac:dyDescent="0.25">
      <c r="D11035" s="1"/>
    </row>
    <row r="11036" spans="4:4" x14ac:dyDescent="0.25">
      <c r="D11036" s="1"/>
    </row>
    <row r="11037" spans="4:4" x14ac:dyDescent="0.25">
      <c r="D11037" s="1"/>
    </row>
    <row r="11038" spans="4:4" x14ac:dyDescent="0.25">
      <c r="D11038" s="1"/>
    </row>
    <row r="11039" spans="4:4" x14ac:dyDescent="0.25">
      <c r="D11039" s="1"/>
    </row>
    <row r="11040" spans="4:4" x14ac:dyDescent="0.25">
      <c r="D11040" s="1"/>
    </row>
    <row r="11041" spans="4:4" x14ac:dyDescent="0.25">
      <c r="D11041" s="1"/>
    </row>
    <row r="11042" spans="4:4" x14ac:dyDescent="0.25">
      <c r="D11042" s="1"/>
    </row>
    <row r="11043" spans="4:4" x14ac:dyDescent="0.25">
      <c r="D11043" s="1"/>
    </row>
    <row r="11044" spans="4:4" x14ac:dyDescent="0.25">
      <c r="D11044" s="1"/>
    </row>
    <row r="11045" spans="4:4" x14ac:dyDescent="0.25">
      <c r="D11045" s="1"/>
    </row>
    <row r="11046" spans="4:4" x14ac:dyDescent="0.25">
      <c r="D11046" s="1"/>
    </row>
    <row r="11047" spans="4:4" x14ac:dyDescent="0.25">
      <c r="D11047" s="1"/>
    </row>
    <row r="11048" spans="4:4" x14ac:dyDescent="0.25">
      <c r="D11048" s="1"/>
    </row>
    <row r="11049" spans="4:4" x14ac:dyDescent="0.25">
      <c r="D11049" s="1"/>
    </row>
    <row r="11050" spans="4:4" x14ac:dyDescent="0.25">
      <c r="D11050" s="1"/>
    </row>
    <row r="11051" spans="4:4" x14ac:dyDescent="0.25">
      <c r="D11051" s="1"/>
    </row>
    <row r="11052" spans="4:4" x14ac:dyDescent="0.25">
      <c r="D11052" s="1"/>
    </row>
    <row r="11053" spans="4:4" x14ac:dyDescent="0.25">
      <c r="D11053" s="1"/>
    </row>
    <row r="11054" spans="4:4" x14ac:dyDescent="0.25">
      <c r="D11054" s="1"/>
    </row>
    <row r="11055" spans="4:4" x14ac:dyDescent="0.25">
      <c r="D11055" s="1"/>
    </row>
    <row r="11056" spans="4:4" x14ac:dyDescent="0.25">
      <c r="D11056" s="1"/>
    </row>
    <row r="11057" spans="4:4" x14ac:dyDescent="0.25">
      <c r="D11057" s="1"/>
    </row>
    <row r="11058" spans="4:4" x14ac:dyDescent="0.25">
      <c r="D11058" s="1"/>
    </row>
    <row r="11059" spans="4:4" x14ac:dyDescent="0.25">
      <c r="D11059" s="1"/>
    </row>
    <row r="11060" spans="4:4" x14ac:dyDescent="0.25">
      <c r="D11060" s="1"/>
    </row>
    <row r="11061" spans="4:4" x14ac:dyDescent="0.25">
      <c r="D11061" s="1"/>
    </row>
    <row r="11062" spans="4:4" x14ac:dyDescent="0.25">
      <c r="D11062" s="1"/>
    </row>
    <row r="11063" spans="4:4" x14ac:dyDescent="0.25">
      <c r="D11063" s="1"/>
    </row>
    <row r="11064" spans="4:4" x14ac:dyDescent="0.25">
      <c r="D11064" s="1"/>
    </row>
    <row r="11065" spans="4:4" x14ac:dyDescent="0.25">
      <c r="D11065" s="1"/>
    </row>
    <row r="11066" spans="4:4" x14ac:dyDescent="0.25">
      <c r="D11066" s="1"/>
    </row>
    <row r="11067" spans="4:4" x14ac:dyDescent="0.25">
      <c r="D11067" s="1"/>
    </row>
    <row r="11068" spans="4:4" x14ac:dyDescent="0.25">
      <c r="D11068" s="1"/>
    </row>
    <row r="11069" spans="4:4" x14ac:dyDescent="0.25">
      <c r="D11069" s="1"/>
    </row>
    <row r="11070" spans="4:4" x14ac:dyDescent="0.25">
      <c r="D11070" s="1"/>
    </row>
    <row r="11071" spans="4:4" x14ac:dyDescent="0.25">
      <c r="D11071" s="1"/>
    </row>
    <row r="11072" spans="4:4" x14ac:dyDescent="0.25">
      <c r="D11072" s="1"/>
    </row>
    <row r="11073" spans="4:4" x14ac:dyDescent="0.25">
      <c r="D11073" s="1"/>
    </row>
    <row r="11074" spans="4:4" x14ac:dyDescent="0.25">
      <c r="D11074" s="1"/>
    </row>
    <row r="11075" spans="4:4" x14ac:dyDescent="0.25">
      <c r="D11075" s="1"/>
    </row>
    <row r="11076" spans="4:4" x14ac:dyDescent="0.25">
      <c r="D11076" s="1"/>
    </row>
    <row r="11077" spans="4:4" x14ac:dyDescent="0.25">
      <c r="D11077" s="1"/>
    </row>
    <row r="11078" spans="4:4" x14ac:dyDescent="0.25">
      <c r="D11078" s="1"/>
    </row>
    <row r="11079" spans="4:4" x14ac:dyDescent="0.25">
      <c r="D11079" s="1"/>
    </row>
    <row r="11080" spans="4:4" x14ac:dyDescent="0.25">
      <c r="D11080" s="1"/>
    </row>
    <row r="11081" spans="4:4" x14ac:dyDescent="0.25">
      <c r="D11081" s="1"/>
    </row>
    <row r="11082" spans="4:4" x14ac:dyDescent="0.25">
      <c r="D11082" s="1"/>
    </row>
    <row r="11083" spans="4:4" x14ac:dyDescent="0.25">
      <c r="D11083" s="1"/>
    </row>
    <row r="11084" spans="4:4" x14ac:dyDescent="0.25">
      <c r="D11084" s="1"/>
    </row>
    <row r="11085" spans="4:4" x14ac:dyDescent="0.25">
      <c r="D11085" s="1"/>
    </row>
    <row r="11086" spans="4:4" x14ac:dyDescent="0.25">
      <c r="D11086" s="1"/>
    </row>
    <row r="11087" spans="4:4" x14ac:dyDescent="0.25">
      <c r="D11087" s="1"/>
    </row>
    <row r="11088" spans="4:4" x14ac:dyDescent="0.25">
      <c r="D11088" s="1"/>
    </row>
    <row r="11089" spans="4:4" x14ac:dyDescent="0.25">
      <c r="D11089" s="1"/>
    </row>
    <row r="11090" spans="4:4" x14ac:dyDescent="0.25">
      <c r="D11090" s="1"/>
    </row>
    <row r="11091" spans="4:4" x14ac:dyDescent="0.25">
      <c r="D11091" s="1"/>
    </row>
    <row r="11092" spans="4:4" x14ac:dyDescent="0.25">
      <c r="D11092" s="1"/>
    </row>
    <row r="11093" spans="4:4" x14ac:dyDescent="0.25">
      <c r="D11093" s="1"/>
    </row>
    <row r="11094" spans="4:4" x14ac:dyDescent="0.25">
      <c r="D11094" s="1"/>
    </row>
    <row r="11095" spans="4:4" x14ac:dyDescent="0.25">
      <c r="D11095" s="1"/>
    </row>
    <row r="11096" spans="4:4" x14ac:dyDescent="0.25">
      <c r="D11096" s="1"/>
    </row>
    <row r="11097" spans="4:4" x14ac:dyDescent="0.25">
      <c r="D11097" s="1"/>
    </row>
    <row r="11098" spans="4:4" x14ac:dyDescent="0.25">
      <c r="D11098" s="1"/>
    </row>
    <row r="11099" spans="4:4" x14ac:dyDescent="0.25">
      <c r="D11099" s="1"/>
    </row>
    <row r="11100" spans="4:4" x14ac:dyDescent="0.25">
      <c r="D11100" s="1"/>
    </row>
    <row r="11101" spans="4:4" x14ac:dyDescent="0.25">
      <c r="D11101" s="1"/>
    </row>
    <row r="11102" spans="4:4" x14ac:dyDescent="0.25">
      <c r="D11102" s="1"/>
    </row>
    <row r="11103" spans="4:4" x14ac:dyDescent="0.25">
      <c r="D11103" s="1"/>
    </row>
    <row r="11104" spans="4:4" x14ac:dyDescent="0.25">
      <c r="D11104" s="1"/>
    </row>
    <row r="11105" spans="4:4" x14ac:dyDescent="0.25">
      <c r="D11105" s="1"/>
    </row>
    <row r="11106" spans="4:4" x14ac:dyDescent="0.25">
      <c r="D11106" s="1"/>
    </row>
    <row r="11107" spans="4:4" x14ac:dyDescent="0.25">
      <c r="D11107" s="1"/>
    </row>
    <row r="11108" spans="4:4" x14ac:dyDescent="0.25">
      <c r="D11108" s="1"/>
    </row>
    <row r="11109" spans="4:4" x14ac:dyDescent="0.25">
      <c r="D11109" s="1"/>
    </row>
    <row r="11110" spans="4:4" x14ac:dyDescent="0.25">
      <c r="D11110" s="1"/>
    </row>
    <row r="11111" spans="4:4" x14ac:dyDescent="0.25">
      <c r="D11111" s="1"/>
    </row>
    <row r="11112" spans="4:4" x14ac:dyDescent="0.25">
      <c r="D11112" s="1"/>
    </row>
    <row r="11113" spans="4:4" x14ac:dyDescent="0.25">
      <c r="D11113" s="1"/>
    </row>
    <row r="11114" spans="4:4" x14ac:dyDescent="0.25">
      <c r="D11114" s="1"/>
    </row>
    <row r="11115" spans="4:4" x14ac:dyDescent="0.25">
      <c r="D11115" s="1"/>
    </row>
    <row r="11116" spans="4:4" x14ac:dyDescent="0.25">
      <c r="D11116" s="1"/>
    </row>
    <row r="11117" spans="4:4" x14ac:dyDescent="0.25">
      <c r="D11117" s="1"/>
    </row>
    <row r="11118" spans="4:4" x14ac:dyDescent="0.25">
      <c r="D11118" s="1"/>
    </row>
    <row r="11119" spans="4:4" x14ac:dyDescent="0.25">
      <c r="D11119" s="1"/>
    </row>
    <row r="11120" spans="4:4" x14ac:dyDescent="0.25">
      <c r="D11120" s="1"/>
    </row>
    <row r="11121" spans="4:4" x14ac:dyDescent="0.25">
      <c r="D11121" s="1"/>
    </row>
    <row r="11122" spans="4:4" x14ac:dyDescent="0.25">
      <c r="D11122" s="1"/>
    </row>
    <row r="11123" spans="4:4" x14ac:dyDescent="0.25">
      <c r="D11123" s="1"/>
    </row>
    <row r="11124" spans="4:4" x14ac:dyDescent="0.25">
      <c r="D11124" s="1"/>
    </row>
    <row r="11125" spans="4:4" x14ac:dyDescent="0.25">
      <c r="D11125" s="1"/>
    </row>
    <row r="11126" spans="4:4" x14ac:dyDescent="0.25">
      <c r="D11126" s="1"/>
    </row>
    <row r="11127" spans="4:4" x14ac:dyDescent="0.25">
      <c r="D11127" s="1"/>
    </row>
    <row r="11128" spans="4:4" x14ac:dyDescent="0.25">
      <c r="D11128" s="1"/>
    </row>
    <row r="11129" spans="4:4" x14ac:dyDescent="0.25">
      <c r="D11129" s="1"/>
    </row>
    <row r="11130" spans="4:4" x14ac:dyDescent="0.25">
      <c r="D11130" s="1"/>
    </row>
    <row r="11131" spans="4:4" x14ac:dyDescent="0.25">
      <c r="D11131" s="1"/>
    </row>
    <row r="11132" spans="4:4" x14ac:dyDescent="0.25">
      <c r="D11132" s="1"/>
    </row>
    <row r="11133" spans="4:4" x14ac:dyDescent="0.25">
      <c r="D11133" s="1"/>
    </row>
    <row r="11134" spans="4:4" x14ac:dyDescent="0.25">
      <c r="D11134" s="1"/>
    </row>
    <row r="11135" spans="4:4" x14ac:dyDescent="0.25">
      <c r="D11135" s="1"/>
    </row>
    <row r="11136" spans="4:4" x14ac:dyDescent="0.25">
      <c r="D11136" s="1"/>
    </row>
    <row r="11137" spans="4:4" x14ac:dyDescent="0.25">
      <c r="D11137" s="1"/>
    </row>
    <row r="11138" spans="4:4" x14ac:dyDescent="0.25">
      <c r="D11138" s="1"/>
    </row>
    <row r="11139" spans="4:4" x14ac:dyDescent="0.25">
      <c r="D11139" s="1"/>
    </row>
    <row r="11140" spans="4:4" x14ac:dyDescent="0.25">
      <c r="D11140" s="1"/>
    </row>
    <row r="11141" spans="4:4" x14ac:dyDescent="0.25">
      <c r="D11141" s="1"/>
    </row>
    <row r="11142" spans="4:4" x14ac:dyDescent="0.25">
      <c r="D11142" s="1"/>
    </row>
    <row r="11143" spans="4:4" x14ac:dyDescent="0.25">
      <c r="D11143" s="1"/>
    </row>
    <row r="11144" spans="4:4" x14ac:dyDescent="0.25">
      <c r="D11144" s="1"/>
    </row>
    <row r="11145" spans="4:4" x14ac:dyDescent="0.25">
      <c r="D11145" s="1"/>
    </row>
    <row r="11146" spans="4:4" x14ac:dyDescent="0.25">
      <c r="D11146" s="1"/>
    </row>
    <row r="11147" spans="4:4" x14ac:dyDescent="0.25">
      <c r="D11147" s="1"/>
    </row>
    <row r="11148" spans="4:4" x14ac:dyDescent="0.25">
      <c r="D11148" s="1"/>
    </row>
    <row r="11149" spans="4:4" x14ac:dyDescent="0.25">
      <c r="D11149" s="1"/>
    </row>
    <row r="11150" spans="4:4" x14ac:dyDescent="0.25">
      <c r="D11150" s="1"/>
    </row>
    <row r="11151" spans="4:4" x14ac:dyDescent="0.25">
      <c r="D11151" s="1"/>
    </row>
    <row r="11152" spans="4:4" x14ac:dyDescent="0.25">
      <c r="D11152" s="1"/>
    </row>
    <row r="11153" spans="4:4" x14ac:dyDescent="0.25">
      <c r="D11153" s="1"/>
    </row>
    <row r="11154" spans="4:4" x14ac:dyDescent="0.25">
      <c r="D11154" s="1"/>
    </row>
    <row r="11155" spans="4:4" x14ac:dyDescent="0.25">
      <c r="D11155" s="1"/>
    </row>
    <row r="11156" spans="4:4" x14ac:dyDescent="0.25">
      <c r="D11156" s="1"/>
    </row>
    <row r="11157" spans="4:4" x14ac:dyDescent="0.25">
      <c r="D11157" s="1"/>
    </row>
    <row r="11158" spans="4:4" x14ac:dyDescent="0.25">
      <c r="D11158" s="1"/>
    </row>
    <row r="11159" spans="4:4" x14ac:dyDescent="0.25">
      <c r="D11159" s="1"/>
    </row>
    <row r="11160" spans="4:4" x14ac:dyDescent="0.25">
      <c r="D11160" s="1"/>
    </row>
    <row r="11161" spans="4:4" x14ac:dyDescent="0.25">
      <c r="D11161" s="1"/>
    </row>
    <row r="11162" spans="4:4" x14ac:dyDescent="0.25">
      <c r="D11162" s="1"/>
    </row>
    <row r="11163" spans="4:4" x14ac:dyDescent="0.25">
      <c r="D11163" s="1"/>
    </row>
    <row r="11164" spans="4:4" x14ac:dyDescent="0.25">
      <c r="D11164" s="1"/>
    </row>
    <row r="11165" spans="4:4" x14ac:dyDescent="0.25">
      <c r="D11165" s="1"/>
    </row>
    <row r="11166" spans="4:4" x14ac:dyDescent="0.25">
      <c r="D11166" s="1"/>
    </row>
    <row r="11167" spans="4:4" x14ac:dyDescent="0.25">
      <c r="D11167" s="1"/>
    </row>
    <row r="11168" spans="4:4" x14ac:dyDescent="0.25">
      <c r="D11168" s="1"/>
    </row>
    <row r="11169" spans="4:4" x14ac:dyDescent="0.25">
      <c r="D11169" s="1"/>
    </row>
    <row r="11170" spans="4:4" x14ac:dyDescent="0.25">
      <c r="D11170" s="1"/>
    </row>
    <row r="11171" spans="4:4" x14ac:dyDescent="0.25">
      <c r="D11171" s="1"/>
    </row>
    <row r="11172" spans="4:4" x14ac:dyDescent="0.25">
      <c r="D11172" s="1"/>
    </row>
    <row r="11173" spans="4:4" x14ac:dyDescent="0.25">
      <c r="D11173" s="1"/>
    </row>
    <row r="11174" spans="4:4" x14ac:dyDescent="0.25">
      <c r="D11174" s="1"/>
    </row>
    <row r="11175" spans="4:4" x14ac:dyDescent="0.25">
      <c r="D11175" s="1"/>
    </row>
    <row r="11176" spans="4:4" x14ac:dyDescent="0.25">
      <c r="D11176" s="1"/>
    </row>
    <row r="11177" spans="4:4" x14ac:dyDescent="0.25">
      <c r="D11177" s="1"/>
    </row>
    <row r="11178" spans="4:4" x14ac:dyDescent="0.25">
      <c r="D11178" s="1"/>
    </row>
    <row r="11179" spans="4:4" x14ac:dyDescent="0.25">
      <c r="D11179" s="1"/>
    </row>
    <row r="11180" spans="4:4" x14ac:dyDescent="0.25">
      <c r="D11180" s="1"/>
    </row>
    <row r="11181" spans="4:4" x14ac:dyDescent="0.25">
      <c r="D11181" s="1"/>
    </row>
    <row r="11182" spans="4:4" x14ac:dyDescent="0.25">
      <c r="D11182" s="1"/>
    </row>
    <row r="11183" spans="4:4" x14ac:dyDescent="0.25">
      <c r="D11183" s="1"/>
    </row>
    <row r="11184" spans="4:4" x14ac:dyDescent="0.25">
      <c r="D11184" s="1"/>
    </row>
    <row r="11185" spans="4:4" x14ac:dyDescent="0.25">
      <c r="D11185" s="1"/>
    </row>
    <row r="11186" spans="4:4" x14ac:dyDescent="0.25">
      <c r="D11186" s="1"/>
    </row>
    <row r="11187" spans="4:4" x14ac:dyDescent="0.25">
      <c r="D11187" s="1"/>
    </row>
    <row r="11188" spans="4:4" x14ac:dyDescent="0.25">
      <c r="D11188" s="1"/>
    </row>
    <row r="11189" spans="4:4" x14ac:dyDescent="0.25">
      <c r="D11189" s="1"/>
    </row>
    <row r="11190" spans="4:4" x14ac:dyDescent="0.25">
      <c r="D11190" s="1"/>
    </row>
    <row r="11191" spans="4:4" x14ac:dyDescent="0.25">
      <c r="D11191" s="1"/>
    </row>
    <row r="11192" spans="4:4" x14ac:dyDescent="0.25">
      <c r="D11192" s="1"/>
    </row>
    <row r="11193" spans="4:4" x14ac:dyDescent="0.25">
      <c r="D11193" s="1"/>
    </row>
    <row r="11194" spans="4:4" x14ac:dyDescent="0.25">
      <c r="D11194" s="1"/>
    </row>
    <row r="11195" spans="4:4" x14ac:dyDescent="0.25">
      <c r="D11195" s="1"/>
    </row>
    <row r="11196" spans="4:4" x14ac:dyDescent="0.25">
      <c r="D11196" s="1"/>
    </row>
    <row r="11197" spans="4:4" x14ac:dyDescent="0.25">
      <c r="D11197" s="1"/>
    </row>
    <row r="11198" spans="4:4" x14ac:dyDescent="0.25">
      <c r="D11198" s="1"/>
    </row>
    <row r="11199" spans="4:4" x14ac:dyDescent="0.25">
      <c r="D11199" s="1"/>
    </row>
    <row r="11200" spans="4:4" x14ac:dyDescent="0.25">
      <c r="D11200" s="1"/>
    </row>
    <row r="11201" spans="4:4" x14ac:dyDescent="0.25">
      <c r="D11201" s="1"/>
    </row>
    <row r="11202" spans="4:4" x14ac:dyDescent="0.25">
      <c r="D11202" s="1"/>
    </row>
    <row r="11203" spans="4:4" x14ac:dyDescent="0.25">
      <c r="D11203" s="1"/>
    </row>
    <row r="11204" spans="4:4" x14ac:dyDescent="0.25">
      <c r="D11204" s="1"/>
    </row>
    <row r="11205" spans="4:4" x14ac:dyDescent="0.25">
      <c r="D11205" s="1"/>
    </row>
    <row r="11206" spans="4:4" x14ac:dyDescent="0.25">
      <c r="D11206" s="1"/>
    </row>
    <row r="11207" spans="4:4" x14ac:dyDescent="0.25">
      <c r="D11207" s="1"/>
    </row>
    <row r="11208" spans="4:4" x14ac:dyDescent="0.25">
      <c r="D11208" s="1"/>
    </row>
    <row r="11209" spans="4:4" x14ac:dyDescent="0.25">
      <c r="D11209" s="1"/>
    </row>
    <row r="11210" spans="4:4" x14ac:dyDescent="0.25">
      <c r="D11210" s="1"/>
    </row>
    <row r="11211" spans="4:4" x14ac:dyDescent="0.25">
      <c r="D11211" s="1"/>
    </row>
    <row r="11212" spans="4:4" x14ac:dyDescent="0.25">
      <c r="D11212" s="1"/>
    </row>
    <row r="11213" spans="4:4" x14ac:dyDescent="0.25">
      <c r="D11213" s="1"/>
    </row>
    <row r="11214" spans="4:4" x14ac:dyDescent="0.25">
      <c r="D11214" s="1"/>
    </row>
    <row r="11215" spans="4:4" x14ac:dyDescent="0.25">
      <c r="D11215" s="1"/>
    </row>
    <row r="11216" spans="4:4" x14ac:dyDescent="0.25">
      <c r="D11216" s="1"/>
    </row>
    <row r="11217" spans="4:4" x14ac:dyDescent="0.25">
      <c r="D11217" s="1"/>
    </row>
    <row r="11218" spans="4:4" x14ac:dyDescent="0.25">
      <c r="D11218" s="1"/>
    </row>
    <row r="11219" spans="4:4" x14ac:dyDescent="0.25">
      <c r="D11219" s="1"/>
    </row>
    <row r="11220" spans="4:4" x14ac:dyDescent="0.25">
      <c r="D11220" s="1"/>
    </row>
    <row r="11221" spans="4:4" x14ac:dyDescent="0.25">
      <c r="D11221" s="1"/>
    </row>
    <row r="11222" spans="4:4" x14ac:dyDescent="0.25">
      <c r="D11222" s="1"/>
    </row>
    <row r="11223" spans="4:4" x14ac:dyDescent="0.25">
      <c r="D11223" s="1"/>
    </row>
    <row r="11224" spans="4:4" x14ac:dyDescent="0.25">
      <c r="D11224" s="1"/>
    </row>
    <row r="11225" spans="4:4" x14ac:dyDescent="0.25">
      <c r="D11225" s="1"/>
    </row>
    <row r="11226" spans="4:4" x14ac:dyDescent="0.25">
      <c r="D11226" s="1"/>
    </row>
    <row r="11227" spans="4:4" x14ac:dyDescent="0.25">
      <c r="D11227" s="1"/>
    </row>
    <row r="11228" spans="4:4" x14ac:dyDescent="0.25">
      <c r="D11228" s="1"/>
    </row>
    <row r="11229" spans="4:4" x14ac:dyDescent="0.25">
      <c r="D11229" s="1"/>
    </row>
    <row r="11230" spans="4:4" x14ac:dyDescent="0.25">
      <c r="D11230" s="1"/>
    </row>
    <row r="11231" spans="4:4" x14ac:dyDescent="0.25">
      <c r="D11231" s="1"/>
    </row>
    <row r="11232" spans="4:4" x14ac:dyDescent="0.25">
      <c r="D11232" s="1"/>
    </row>
    <row r="11233" spans="4:4" x14ac:dyDescent="0.25">
      <c r="D11233" s="1"/>
    </row>
    <row r="11234" spans="4:4" x14ac:dyDescent="0.25">
      <c r="D11234" s="1"/>
    </row>
    <row r="11235" spans="4:4" x14ac:dyDescent="0.25">
      <c r="D11235" s="1"/>
    </row>
    <row r="11236" spans="4:4" x14ac:dyDescent="0.25">
      <c r="D11236" s="1"/>
    </row>
    <row r="11237" spans="4:4" x14ac:dyDescent="0.25">
      <c r="D11237" s="1"/>
    </row>
    <row r="11238" spans="4:4" x14ac:dyDescent="0.25">
      <c r="D11238" s="1"/>
    </row>
    <row r="11239" spans="4:4" x14ac:dyDescent="0.25">
      <c r="D11239" s="1"/>
    </row>
    <row r="11240" spans="4:4" x14ac:dyDescent="0.25">
      <c r="D11240" s="1"/>
    </row>
    <row r="11241" spans="4:4" x14ac:dyDescent="0.25">
      <c r="D11241" s="1"/>
    </row>
    <row r="11242" spans="4:4" x14ac:dyDescent="0.25">
      <c r="D11242" s="1"/>
    </row>
    <row r="11243" spans="4:4" x14ac:dyDescent="0.25">
      <c r="D11243" s="1"/>
    </row>
    <row r="11244" spans="4:4" x14ac:dyDescent="0.25">
      <c r="D11244" s="1"/>
    </row>
    <row r="11245" spans="4:4" x14ac:dyDescent="0.25">
      <c r="D11245" s="1"/>
    </row>
    <row r="11246" spans="4:4" x14ac:dyDescent="0.25">
      <c r="D11246" s="1"/>
    </row>
    <row r="11247" spans="4:4" x14ac:dyDescent="0.25">
      <c r="D11247" s="1"/>
    </row>
    <row r="11248" spans="4:4" x14ac:dyDescent="0.25">
      <c r="D11248" s="1"/>
    </row>
    <row r="11249" spans="4:4" x14ac:dyDescent="0.25">
      <c r="D11249" s="1"/>
    </row>
    <row r="11250" spans="4:4" x14ac:dyDescent="0.25">
      <c r="D11250" s="1"/>
    </row>
    <row r="11251" spans="4:4" x14ac:dyDescent="0.25">
      <c r="D11251" s="1"/>
    </row>
    <row r="11252" spans="4:4" x14ac:dyDescent="0.25">
      <c r="D11252" s="1"/>
    </row>
    <row r="11253" spans="4:4" x14ac:dyDescent="0.25">
      <c r="D11253" s="1"/>
    </row>
    <row r="11254" spans="4:4" x14ac:dyDescent="0.25">
      <c r="D11254" s="1"/>
    </row>
    <row r="11255" spans="4:4" x14ac:dyDescent="0.25">
      <c r="D11255" s="1"/>
    </row>
    <row r="11256" spans="4:4" x14ac:dyDescent="0.25">
      <c r="D11256" s="1"/>
    </row>
    <row r="11257" spans="4:4" x14ac:dyDescent="0.25">
      <c r="D11257" s="1"/>
    </row>
    <row r="11258" spans="4:4" x14ac:dyDescent="0.25">
      <c r="D11258" s="1"/>
    </row>
    <row r="11259" spans="4:4" x14ac:dyDescent="0.25">
      <c r="D11259" s="1"/>
    </row>
    <row r="11260" spans="4:4" x14ac:dyDescent="0.25">
      <c r="D11260" s="1"/>
    </row>
    <row r="11261" spans="4:4" x14ac:dyDescent="0.25">
      <c r="D11261" s="1"/>
    </row>
    <row r="11262" spans="4:4" x14ac:dyDescent="0.25">
      <c r="D11262" s="1"/>
    </row>
    <row r="11263" spans="4:4" x14ac:dyDescent="0.25">
      <c r="D11263" s="1"/>
    </row>
    <row r="11264" spans="4:4" x14ac:dyDescent="0.25">
      <c r="D11264" s="1"/>
    </row>
    <row r="11265" spans="4:4" x14ac:dyDescent="0.25">
      <c r="D11265" s="1"/>
    </row>
    <row r="11266" spans="4:4" x14ac:dyDescent="0.25">
      <c r="D11266" s="1"/>
    </row>
    <row r="11267" spans="4:4" x14ac:dyDescent="0.25">
      <c r="D11267" s="1"/>
    </row>
    <row r="11268" spans="4:4" x14ac:dyDescent="0.25">
      <c r="D11268" s="1"/>
    </row>
    <row r="11269" spans="4:4" x14ac:dyDescent="0.25">
      <c r="D11269" s="1"/>
    </row>
    <row r="11270" spans="4:4" x14ac:dyDescent="0.25">
      <c r="D11270" s="1"/>
    </row>
    <row r="11271" spans="4:4" x14ac:dyDescent="0.25">
      <c r="D11271" s="1"/>
    </row>
    <row r="11272" spans="4:4" x14ac:dyDescent="0.25">
      <c r="D11272" s="1"/>
    </row>
    <row r="11273" spans="4:4" x14ac:dyDescent="0.25">
      <c r="D11273" s="1"/>
    </row>
    <row r="11274" spans="4:4" x14ac:dyDescent="0.25">
      <c r="D11274" s="1"/>
    </row>
    <row r="11275" spans="4:4" x14ac:dyDescent="0.25">
      <c r="D11275" s="1"/>
    </row>
    <row r="11276" spans="4:4" x14ac:dyDescent="0.25">
      <c r="D11276" s="1"/>
    </row>
    <row r="11277" spans="4:4" x14ac:dyDescent="0.25">
      <c r="D11277" s="1"/>
    </row>
    <row r="11278" spans="4:4" x14ac:dyDescent="0.25">
      <c r="D11278" s="1"/>
    </row>
    <row r="11279" spans="4:4" x14ac:dyDescent="0.25">
      <c r="D11279" s="1"/>
    </row>
    <row r="11280" spans="4:4" x14ac:dyDescent="0.25">
      <c r="D11280" s="1"/>
    </row>
    <row r="11281" spans="4:4" x14ac:dyDescent="0.25">
      <c r="D11281" s="1"/>
    </row>
    <row r="11282" spans="4:4" x14ac:dyDescent="0.25">
      <c r="D11282" s="1"/>
    </row>
    <row r="11283" spans="4:4" x14ac:dyDescent="0.25">
      <c r="D11283" s="1"/>
    </row>
    <row r="11284" spans="4:4" x14ac:dyDescent="0.25">
      <c r="D11284" s="1"/>
    </row>
    <row r="11285" spans="4:4" x14ac:dyDescent="0.25">
      <c r="D11285" s="1"/>
    </row>
    <row r="11286" spans="4:4" x14ac:dyDescent="0.25">
      <c r="D11286" s="1"/>
    </row>
    <row r="11287" spans="4:4" x14ac:dyDescent="0.25">
      <c r="D11287" s="1"/>
    </row>
    <row r="11288" spans="4:4" x14ac:dyDescent="0.25">
      <c r="D11288" s="1"/>
    </row>
    <row r="11289" spans="4:4" x14ac:dyDescent="0.25">
      <c r="D11289" s="1"/>
    </row>
    <row r="11290" spans="4:4" x14ac:dyDescent="0.25">
      <c r="D11290" s="1"/>
    </row>
    <row r="11291" spans="4:4" x14ac:dyDescent="0.25">
      <c r="D11291" s="1"/>
    </row>
    <row r="11292" spans="4:4" x14ac:dyDescent="0.25">
      <c r="D11292" s="1"/>
    </row>
    <row r="11293" spans="4:4" x14ac:dyDescent="0.25">
      <c r="D11293" s="1"/>
    </row>
    <row r="11294" spans="4:4" x14ac:dyDescent="0.25">
      <c r="D11294" s="1"/>
    </row>
    <row r="11295" spans="4:4" x14ac:dyDescent="0.25">
      <c r="D11295" s="1"/>
    </row>
    <row r="11296" spans="4:4" x14ac:dyDescent="0.25">
      <c r="D11296" s="1"/>
    </row>
    <row r="11297" spans="4:4" x14ac:dyDescent="0.25">
      <c r="D11297" s="1"/>
    </row>
    <row r="11298" spans="4:4" x14ac:dyDescent="0.25">
      <c r="D11298" s="1"/>
    </row>
    <row r="11299" spans="4:4" x14ac:dyDescent="0.25">
      <c r="D11299" s="1"/>
    </row>
    <row r="11300" spans="4:4" x14ac:dyDescent="0.25">
      <c r="D11300" s="1"/>
    </row>
    <row r="11301" spans="4:4" x14ac:dyDescent="0.25">
      <c r="D11301" s="1"/>
    </row>
    <row r="11302" spans="4:4" x14ac:dyDescent="0.25">
      <c r="D11302" s="1"/>
    </row>
    <row r="11303" spans="4:4" x14ac:dyDescent="0.25">
      <c r="D11303" s="1"/>
    </row>
    <row r="11304" spans="4:4" x14ac:dyDescent="0.25">
      <c r="D11304" s="1"/>
    </row>
    <row r="11305" spans="4:4" x14ac:dyDescent="0.25">
      <c r="D11305" s="1"/>
    </row>
    <row r="11306" spans="4:4" x14ac:dyDescent="0.25">
      <c r="D11306" s="1"/>
    </row>
    <row r="11307" spans="4:4" x14ac:dyDescent="0.25">
      <c r="D11307" s="1"/>
    </row>
    <row r="11308" spans="4:4" x14ac:dyDescent="0.25">
      <c r="D11308" s="1"/>
    </row>
    <row r="11309" spans="4:4" x14ac:dyDescent="0.25">
      <c r="D11309" s="1"/>
    </row>
    <row r="11310" spans="4:4" x14ac:dyDescent="0.25">
      <c r="D11310" s="1"/>
    </row>
    <row r="11311" spans="4:4" x14ac:dyDescent="0.25">
      <c r="D11311" s="1"/>
    </row>
    <row r="11312" spans="4:4" x14ac:dyDescent="0.25">
      <c r="D11312" s="1"/>
    </row>
    <row r="11313" spans="4:4" x14ac:dyDescent="0.25">
      <c r="D11313" s="1"/>
    </row>
    <row r="11314" spans="4:4" x14ac:dyDescent="0.25">
      <c r="D11314" s="1"/>
    </row>
    <row r="11315" spans="4:4" x14ac:dyDescent="0.25">
      <c r="D11315" s="1"/>
    </row>
    <row r="11316" spans="4:4" x14ac:dyDescent="0.25">
      <c r="D11316" s="1"/>
    </row>
    <row r="11317" spans="4:4" x14ac:dyDescent="0.25">
      <c r="D11317" s="1"/>
    </row>
    <row r="11318" spans="4:4" x14ac:dyDescent="0.25">
      <c r="D11318" s="1"/>
    </row>
    <row r="11319" spans="4:4" x14ac:dyDescent="0.25">
      <c r="D11319" s="1"/>
    </row>
    <row r="11320" spans="4:4" x14ac:dyDescent="0.25">
      <c r="D11320" s="1"/>
    </row>
    <row r="11321" spans="4:4" x14ac:dyDescent="0.25">
      <c r="D11321" s="1"/>
    </row>
    <row r="11322" spans="4:4" x14ac:dyDescent="0.25">
      <c r="D11322" s="1"/>
    </row>
    <row r="11323" spans="4:4" x14ac:dyDescent="0.25">
      <c r="D11323" s="1"/>
    </row>
    <row r="11324" spans="4:4" x14ac:dyDescent="0.25">
      <c r="D11324" s="1"/>
    </row>
    <row r="11325" spans="4:4" x14ac:dyDescent="0.25">
      <c r="D11325" s="1"/>
    </row>
    <row r="11326" spans="4:4" x14ac:dyDescent="0.25">
      <c r="D11326" s="1"/>
    </row>
    <row r="11327" spans="4:4" x14ac:dyDescent="0.25">
      <c r="D11327" s="1"/>
    </row>
    <row r="11328" spans="4:4" x14ac:dyDescent="0.25">
      <c r="D11328" s="1"/>
    </row>
    <row r="11329" spans="4:4" x14ac:dyDescent="0.25">
      <c r="D11329" s="1"/>
    </row>
    <row r="11330" spans="4:4" x14ac:dyDescent="0.25">
      <c r="D11330" s="1"/>
    </row>
    <row r="11331" spans="4:4" x14ac:dyDescent="0.25">
      <c r="D11331" s="1"/>
    </row>
    <row r="11332" spans="4:4" x14ac:dyDescent="0.25">
      <c r="D11332" s="1"/>
    </row>
    <row r="11333" spans="4:4" x14ac:dyDescent="0.25">
      <c r="D11333" s="1"/>
    </row>
    <row r="11334" spans="4:4" x14ac:dyDescent="0.25">
      <c r="D11334" s="1"/>
    </row>
    <row r="11335" spans="4:4" x14ac:dyDescent="0.25">
      <c r="D11335" s="1"/>
    </row>
    <row r="11336" spans="4:4" x14ac:dyDescent="0.25">
      <c r="D11336" s="1"/>
    </row>
    <row r="11337" spans="4:4" x14ac:dyDescent="0.25">
      <c r="D11337" s="1"/>
    </row>
    <row r="11338" spans="4:4" x14ac:dyDescent="0.25">
      <c r="D11338" s="1"/>
    </row>
    <row r="11339" spans="4:4" x14ac:dyDescent="0.25">
      <c r="D11339" s="1"/>
    </row>
    <row r="11340" spans="4:4" x14ac:dyDescent="0.25">
      <c r="D11340" s="1"/>
    </row>
    <row r="11341" spans="4:4" x14ac:dyDescent="0.25">
      <c r="D11341" s="1"/>
    </row>
    <row r="11342" spans="4:4" x14ac:dyDescent="0.25">
      <c r="D11342" s="1"/>
    </row>
    <row r="11343" spans="4:4" x14ac:dyDescent="0.25">
      <c r="D11343" s="1"/>
    </row>
    <row r="11344" spans="4:4" x14ac:dyDescent="0.25">
      <c r="D11344" s="1"/>
    </row>
    <row r="11345" spans="4:4" x14ac:dyDescent="0.25">
      <c r="D11345" s="1"/>
    </row>
    <row r="11346" spans="4:4" x14ac:dyDescent="0.25">
      <c r="D11346" s="1"/>
    </row>
    <row r="11347" spans="4:4" x14ac:dyDescent="0.25">
      <c r="D11347" s="1"/>
    </row>
    <row r="11348" spans="4:4" x14ac:dyDescent="0.25">
      <c r="D11348" s="1"/>
    </row>
    <row r="11349" spans="4:4" x14ac:dyDescent="0.25">
      <c r="D11349" s="1"/>
    </row>
    <row r="11350" spans="4:4" x14ac:dyDescent="0.25">
      <c r="D11350" s="1"/>
    </row>
    <row r="11351" spans="4:4" x14ac:dyDescent="0.25">
      <c r="D11351" s="1"/>
    </row>
    <row r="11352" spans="4:4" x14ac:dyDescent="0.25">
      <c r="D11352" s="1"/>
    </row>
    <row r="11353" spans="4:4" x14ac:dyDescent="0.25">
      <c r="D11353" s="1"/>
    </row>
    <row r="11354" spans="4:4" x14ac:dyDescent="0.25">
      <c r="D11354" s="1"/>
    </row>
    <row r="11355" spans="4:4" x14ac:dyDescent="0.25">
      <c r="D11355" s="1"/>
    </row>
    <row r="11356" spans="4:4" x14ac:dyDescent="0.25">
      <c r="D11356" s="1"/>
    </row>
    <row r="11357" spans="4:4" x14ac:dyDescent="0.25">
      <c r="D11357" s="1"/>
    </row>
    <row r="11358" spans="4:4" x14ac:dyDescent="0.25">
      <c r="D11358" s="1"/>
    </row>
    <row r="11359" spans="4:4" x14ac:dyDescent="0.25">
      <c r="D11359" s="1"/>
    </row>
    <row r="11360" spans="4:4" x14ac:dyDescent="0.25">
      <c r="D11360" s="1"/>
    </row>
    <row r="11361" spans="4:4" x14ac:dyDescent="0.25">
      <c r="D11361" s="1"/>
    </row>
    <row r="11362" spans="4:4" x14ac:dyDescent="0.25">
      <c r="D11362" s="1"/>
    </row>
    <row r="11363" spans="4:4" x14ac:dyDescent="0.25">
      <c r="D11363" s="1"/>
    </row>
    <row r="11364" spans="4:4" x14ac:dyDescent="0.25">
      <c r="D11364" s="1"/>
    </row>
    <row r="11365" spans="4:4" x14ac:dyDescent="0.25">
      <c r="D11365" s="1"/>
    </row>
    <row r="11366" spans="4:4" x14ac:dyDescent="0.25">
      <c r="D11366" s="1"/>
    </row>
    <row r="11367" spans="4:4" x14ac:dyDescent="0.25">
      <c r="D11367" s="1"/>
    </row>
    <row r="11368" spans="4:4" x14ac:dyDescent="0.25">
      <c r="D11368" s="1"/>
    </row>
    <row r="11369" spans="4:4" x14ac:dyDescent="0.25">
      <c r="D11369" s="1"/>
    </row>
    <row r="11370" spans="4:4" x14ac:dyDescent="0.25">
      <c r="D11370" s="1"/>
    </row>
    <row r="11371" spans="4:4" x14ac:dyDescent="0.25">
      <c r="D11371" s="1"/>
    </row>
    <row r="11372" spans="4:4" x14ac:dyDescent="0.25">
      <c r="D11372" s="1"/>
    </row>
    <row r="11373" spans="4:4" x14ac:dyDescent="0.25">
      <c r="D11373" s="1"/>
    </row>
    <row r="11374" spans="4:4" x14ac:dyDescent="0.25">
      <c r="D11374" s="1"/>
    </row>
    <row r="11375" spans="4:4" x14ac:dyDescent="0.25">
      <c r="D11375" s="1"/>
    </row>
    <row r="11376" spans="4:4" x14ac:dyDescent="0.25">
      <c r="D11376" s="1"/>
    </row>
    <row r="11377" spans="4:4" x14ac:dyDescent="0.25">
      <c r="D11377" s="1"/>
    </row>
    <row r="11378" spans="4:4" x14ac:dyDescent="0.25">
      <c r="D11378" s="1"/>
    </row>
    <row r="11379" spans="4:4" x14ac:dyDescent="0.25">
      <c r="D11379" s="1"/>
    </row>
    <row r="11380" spans="4:4" x14ac:dyDescent="0.25">
      <c r="D11380" s="1"/>
    </row>
    <row r="11381" spans="4:4" x14ac:dyDescent="0.25">
      <c r="D11381" s="1"/>
    </row>
    <row r="11382" spans="4:4" x14ac:dyDescent="0.25">
      <c r="D11382" s="1"/>
    </row>
    <row r="11383" spans="4:4" x14ac:dyDescent="0.25">
      <c r="D11383" s="1"/>
    </row>
    <row r="11384" spans="4:4" x14ac:dyDescent="0.25">
      <c r="D11384" s="1"/>
    </row>
    <row r="11385" spans="4:4" x14ac:dyDescent="0.25">
      <c r="D11385" s="1"/>
    </row>
    <row r="11386" spans="4:4" x14ac:dyDescent="0.25">
      <c r="D11386" s="1"/>
    </row>
    <row r="11387" spans="4:4" x14ac:dyDescent="0.25">
      <c r="D11387" s="1"/>
    </row>
    <row r="11388" spans="4:4" x14ac:dyDescent="0.25">
      <c r="D11388" s="1"/>
    </row>
    <row r="11389" spans="4:4" x14ac:dyDescent="0.25">
      <c r="D11389" s="1"/>
    </row>
    <row r="11390" spans="4:4" x14ac:dyDescent="0.25">
      <c r="D11390" s="1"/>
    </row>
    <row r="11391" spans="4:4" x14ac:dyDescent="0.25">
      <c r="D11391" s="1"/>
    </row>
    <row r="11392" spans="4:4" x14ac:dyDescent="0.25">
      <c r="D11392" s="1"/>
    </row>
    <row r="11393" spans="4:4" x14ac:dyDescent="0.25">
      <c r="D11393" s="1"/>
    </row>
    <row r="11394" spans="4:4" x14ac:dyDescent="0.25">
      <c r="D11394" s="1"/>
    </row>
    <row r="11395" spans="4:4" x14ac:dyDescent="0.25">
      <c r="D11395" s="1"/>
    </row>
    <row r="11396" spans="4:4" x14ac:dyDescent="0.25">
      <c r="D11396" s="1"/>
    </row>
    <row r="11397" spans="4:4" x14ac:dyDescent="0.25">
      <c r="D11397" s="1"/>
    </row>
    <row r="11398" spans="4:4" x14ac:dyDescent="0.25">
      <c r="D11398" s="1"/>
    </row>
    <row r="11399" spans="4:4" x14ac:dyDescent="0.25">
      <c r="D11399" s="1"/>
    </row>
    <row r="11400" spans="4:4" x14ac:dyDescent="0.25">
      <c r="D11400" s="1"/>
    </row>
    <row r="11401" spans="4:4" x14ac:dyDescent="0.25">
      <c r="D11401" s="1"/>
    </row>
    <row r="11402" spans="4:4" x14ac:dyDescent="0.25">
      <c r="D11402" s="1"/>
    </row>
    <row r="11403" spans="4:4" x14ac:dyDescent="0.25">
      <c r="D11403" s="1"/>
    </row>
    <row r="11404" spans="4:4" x14ac:dyDescent="0.25">
      <c r="D11404" s="1"/>
    </row>
    <row r="11405" spans="4:4" x14ac:dyDescent="0.25">
      <c r="D11405" s="1"/>
    </row>
    <row r="11406" spans="4:4" x14ac:dyDescent="0.25">
      <c r="D11406" s="1"/>
    </row>
    <row r="11407" spans="4:4" x14ac:dyDescent="0.25">
      <c r="D11407" s="1"/>
    </row>
    <row r="11408" spans="4:4" x14ac:dyDescent="0.25">
      <c r="D11408" s="1"/>
    </row>
    <row r="11409" spans="4:4" x14ac:dyDescent="0.25">
      <c r="D11409" s="1"/>
    </row>
    <row r="11410" spans="4:4" x14ac:dyDescent="0.25">
      <c r="D11410" s="1"/>
    </row>
    <row r="11411" spans="4:4" x14ac:dyDescent="0.25">
      <c r="D11411" s="1"/>
    </row>
    <row r="11412" spans="4:4" x14ac:dyDescent="0.25">
      <c r="D11412" s="1"/>
    </row>
    <row r="11413" spans="4:4" x14ac:dyDescent="0.25">
      <c r="D11413" s="1"/>
    </row>
    <row r="11414" spans="4:4" x14ac:dyDescent="0.25">
      <c r="D11414" s="1"/>
    </row>
    <row r="11415" spans="4:4" x14ac:dyDescent="0.25">
      <c r="D11415" s="1"/>
    </row>
    <row r="11416" spans="4:4" x14ac:dyDescent="0.25">
      <c r="D11416" s="1"/>
    </row>
    <row r="11417" spans="4:4" x14ac:dyDescent="0.25">
      <c r="D11417" s="1"/>
    </row>
    <row r="11418" spans="4:4" x14ac:dyDescent="0.25">
      <c r="D11418" s="1"/>
    </row>
    <row r="11419" spans="4:4" x14ac:dyDescent="0.25">
      <c r="D11419" s="1"/>
    </row>
    <row r="11420" spans="4:4" x14ac:dyDescent="0.25">
      <c r="D11420" s="1"/>
    </row>
    <row r="11421" spans="4:4" x14ac:dyDescent="0.25">
      <c r="D11421" s="1"/>
    </row>
    <row r="11422" spans="4:4" x14ac:dyDescent="0.25">
      <c r="D11422" s="1"/>
    </row>
    <row r="11423" spans="4:4" x14ac:dyDescent="0.25">
      <c r="D11423" s="1"/>
    </row>
    <row r="11424" spans="4:4" x14ac:dyDescent="0.25">
      <c r="D11424" s="1"/>
    </row>
    <row r="11425" spans="4:4" x14ac:dyDescent="0.25">
      <c r="D11425" s="1"/>
    </row>
    <row r="11426" spans="4:4" x14ac:dyDescent="0.25">
      <c r="D11426" s="1"/>
    </row>
    <row r="11427" spans="4:4" x14ac:dyDescent="0.25">
      <c r="D11427" s="1"/>
    </row>
    <row r="11428" spans="4:4" x14ac:dyDescent="0.25">
      <c r="D11428" s="1"/>
    </row>
    <row r="11429" spans="4:4" x14ac:dyDescent="0.25">
      <c r="D11429" s="1"/>
    </row>
    <row r="11430" spans="4:4" x14ac:dyDescent="0.25">
      <c r="D11430" s="1"/>
    </row>
    <row r="11431" spans="4:4" x14ac:dyDescent="0.25">
      <c r="D11431" s="1"/>
    </row>
    <row r="11432" spans="4:4" x14ac:dyDescent="0.25">
      <c r="D11432" s="1"/>
    </row>
    <row r="11433" spans="4:4" x14ac:dyDescent="0.25">
      <c r="D11433" s="1"/>
    </row>
    <row r="11434" spans="4:4" x14ac:dyDescent="0.25">
      <c r="D11434" s="1"/>
    </row>
    <row r="11435" spans="4:4" x14ac:dyDescent="0.25">
      <c r="D11435" s="1"/>
    </row>
    <row r="11436" spans="4:4" x14ac:dyDescent="0.25">
      <c r="D11436" s="1"/>
    </row>
    <row r="11437" spans="4:4" x14ac:dyDescent="0.25">
      <c r="D11437" s="1"/>
    </row>
    <row r="11438" spans="4:4" x14ac:dyDescent="0.25">
      <c r="D11438" s="1"/>
    </row>
    <row r="11439" spans="4:4" x14ac:dyDescent="0.25">
      <c r="D11439" s="1"/>
    </row>
    <row r="11440" spans="4:4" x14ac:dyDescent="0.25">
      <c r="D11440" s="1"/>
    </row>
    <row r="11441" spans="4:4" x14ac:dyDescent="0.25">
      <c r="D11441" s="1"/>
    </row>
    <row r="11442" spans="4:4" x14ac:dyDescent="0.25">
      <c r="D11442" s="1"/>
    </row>
    <row r="11443" spans="4:4" x14ac:dyDescent="0.25">
      <c r="D11443" s="1"/>
    </row>
    <row r="11444" spans="4:4" x14ac:dyDescent="0.25">
      <c r="D11444" s="1"/>
    </row>
    <row r="11445" spans="4:4" x14ac:dyDescent="0.25">
      <c r="D11445" s="1"/>
    </row>
    <row r="11446" spans="4:4" x14ac:dyDescent="0.25">
      <c r="D11446" s="1"/>
    </row>
    <row r="11447" spans="4:4" x14ac:dyDescent="0.25">
      <c r="D11447" s="1"/>
    </row>
    <row r="11448" spans="4:4" x14ac:dyDescent="0.25">
      <c r="D11448" s="1"/>
    </row>
    <row r="11449" spans="4:4" x14ac:dyDescent="0.25">
      <c r="D11449" s="1"/>
    </row>
    <row r="11450" spans="4:4" x14ac:dyDescent="0.25">
      <c r="D11450" s="1"/>
    </row>
    <row r="11451" spans="4:4" x14ac:dyDescent="0.25">
      <c r="D11451" s="1"/>
    </row>
    <row r="11452" spans="4:4" x14ac:dyDescent="0.25">
      <c r="D11452" s="1"/>
    </row>
    <row r="11453" spans="4:4" x14ac:dyDescent="0.25">
      <c r="D11453" s="1"/>
    </row>
    <row r="11454" spans="4:4" x14ac:dyDescent="0.25">
      <c r="D11454" s="1"/>
    </row>
    <row r="11455" spans="4:4" x14ac:dyDescent="0.25">
      <c r="D11455" s="1"/>
    </row>
    <row r="11456" spans="4:4" x14ac:dyDescent="0.25">
      <c r="D11456" s="1"/>
    </row>
    <row r="11457" spans="4:4" x14ac:dyDescent="0.25">
      <c r="D11457" s="1"/>
    </row>
    <row r="11458" spans="4:4" x14ac:dyDescent="0.25">
      <c r="D11458" s="1"/>
    </row>
    <row r="11459" spans="4:4" x14ac:dyDescent="0.25">
      <c r="D11459" s="1"/>
    </row>
    <row r="11460" spans="4:4" x14ac:dyDescent="0.25">
      <c r="D11460" s="1"/>
    </row>
    <row r="11461" spans="4:4" x14ac:dyDescent="0.25">
      <c r="D11461" s="1"/>
    </row>
    <row r="11462" spans="4:4" x14ac:dyDescent="0.25">
      <c r="D11462" s="1"/>
    </row>
    <row r="11463" spans="4:4" x14ac:dyDescent="0.25">
      <c r="D11463" s="1"/>
    </row>
    <row r="11464" spans="4:4" x14ac:dyDescent="0.25">
      <c r="D11464" s="1"/>
    </row>
    <row r="11465" spans="4:4" x14ac:dyDescent="0.25">
      <c r="D11465" s="1"/>
    </row>
    <row r="11466" spans="4:4" x14ac:dyDescent="0.25">
      <c r="D11466" s="1"/>
    </row>
    <row r="11467" spans="4:4" x14ac:dyDescent="0.25">
      <c r="D11467" s="1"/>
    </row>
    <row r="11468" spans="4:4" x14ac:dyDescent="0.25">
      <c r="D11468" s="1"/>
    </row>
    <row r="11469" spans="4:4" x14ac:dyDescent="0.25">
      <c r="D11469" s="1"/>
    </row>
    <row r="11470" spans="4:4" x14ac:dyDescent="0.25">
      <c r="D11470" s="1"/>
    </row>
    <row r="11471" spans="4:4" x14ac:dyDescent="0.25">
      <c r="D11471" s="1"/>
    </row>
    <row r="11472" spans="4:4" x14ac:dyDescent="0.25">
      <c r="D11472" s="1"/>
    </row>
    <row r="11473" spans="4:4" x14ac:dyDescent="0.25">
      <c r="D11473" s="1"/>
    </row>
    <row r="11474" spans="4:4" x14ac:dyDescent="0.25">
      <c r="D11474" s="1"/>
    </row>
    <row r="11475" spans="4:4" x14ac:dyDescent="0.25">
      <c r="D11475" s="1"/>
    </row>
    <row r="11476" spans="4:4" x14ac:dyDescent="0.25">
      <c r="D11476" s="1"/>
    </row>
    <row r="11477" spans="4:4" x14ac:dyDescent="0.25">
      <c r="D11477" s="1"/>
    </row>
    <row r="11478" spans="4:4" x14ac:dyDescent="0.25">
      <c r="D11478" s="1"/>
    </row>
    <row r="11479" spans="4:4" x14ac:dyDescent="0.25">
      <c r="D11479" s="1"/>
    </row>
    <row r="11480" spans="4:4" x14ac:dyDescent="0.25">
      <c r="D11480" s="1"/>
    </row>
    <row r="11481" spans="4:4" x14ac:dyDescent="0.25">
      <c r="D11481" s="1"/>
    </row>
    <row r="11482" spans="4:4" x14ac:dyDescent="0.25">
      <c r="D11482" s="1"/>
    </row>
    <row r="11483" spans="4:4" x14ac:dyDescent="0.25">
      <c r="D11483" s="1"/>
    </row>
    <row r="11484" spans="4:4" x14ac:dyDescent="0.25">
      <c r="D11484" s="1"/>
    </row>
    <row r="11485" spans="4:4" x14ac:dyDescent="0.25">
      <c r="D11485" s="1"/>
    </row>
    <row r="11486" spans="4:4" x14ac:dyDescent="0.25">
      <c r="D11486" s="1"/>
    </row>
    <row r="11487" spans="4:4" x14ac:dyDescent="0.25">
      <c r="D11487" s="1"/>
    </row>
    <row r="11488" spans="4:4" x14ac:dyDescent="0.25">
      <c r="D11488" s="1"/>
    </row>
    <row r="11489" spans="4:4" x14ac:dyDescent="0.25">
      <c r="D11489" s="1"/>
    </row>
    <row r="11490" spans="4:4" x14ac:dyDescent="0.25">
      <c r="D11490" s="1"/>
    </row>
    <row r="11491" spans="4:4" x14ac:dyDescent="0.25">
      <c r="D11491" s="1"/>
    </row>
    <row r="11492" spans="4:4" x14ac:dyDescent="0.25">
      <c r="D11492" s="1"/>
    </row>
    <row r="11493" spans="4:4" x14ac:dyDescent="0.25">
      <c r="D11493" s="1"/>
    </row>
    <row r="11494" spans="4:4" x14ac:dyDescent="0.25">
      <c r="D11494" s="1"/>
    </row>
    <row r="11495" spans="4:4" x14ac:dyDescent="0.25">
      <c r="D11495" s="1"/>
    </row>
    <row r="11496" spans="4:4" x14ac:dyDescent="0.25">
      <c r="D11496" s="1"/>
    </row>
    <row r="11497" spans="4:4" x14ac:dyDescent="0.25">
      <c r="D11497" s="1"/>
    </row>
    <row r="11498" spans="4:4" x14ac:dyDescent="0.25">
      <c r="D11498" s="1"/>
    </row>
    <row r="11499" spans="4:4" x14ac:dyDescent="0.25">
      <c r="D11499" s="1"/>
    </row>
    <row r="11500" spans="4:4" x14ac:dyDescent="0.25">
      <c r="D11500" s="1"/>
    </row>
    <row r="11501" spans="4:4" x14ac:dyDescent="0.25">
      <c r="D11501" s="1"/>
    </row>
    <row r="11502" spans="4:4" x14ac:dyDescent="0.25">
      <c r="D11502" s="1"/>
    </row>
    <row r="11503" spans="4:4" x14ac:dyDescent="0.25">
      <c r="D11503" s="1"/>
    </row>
    <row r="11504" spans="4:4" x14ac:dyDescent="0.25">
      <c r="D11504" s="1"/>
    </row>
    <row r="11505" spans="4:4" x14ac:dyDescent="0.25">
      <c r="D11505" s="1"/>
    </row>
    <row r="11506" spans="4:4" x14ac:dyDescent="0.25">
      <c r="D11506" s="1"/>
    </row>
    <row r="11507" spans="4:4" x14ac:dyDescent="0.25">
      <c r="D11507" s="1"/>
    </row>
    <row r="11508" spans="4:4" x14ac:dyDescent="0.25">
      <c r="D11508" s="1"/>
    </row>
    <row r="11509" spans="4:4" x14ac:dyDescent="0.25">
      <c r="D11509" s="1"/>
    </row>
    <row r="11510" spans="4:4" x14ac:dyDescent="0.25">
      <c r="D11510" s="1"/>
    </row>
    <row r="11511" spans="4:4" x14ac:dyDescent="0.25">
      <c r="D11511" s="1"/>
    </row>
    <row r="11512" spans="4:4" x14ac:dyDescent="0.25">
      <c r="D11512" s="1"/>
    </row>
    <row r="11513" spans="4:4" x14ac:dyDescent="0.25">
      <c r="D11513" s="1"/>
    </row>
    <row r="11514" spans="4:4" x14ac:dyDescent="0.25">
      <c r="D11514" s="1"/>
    </row>
    <row r="11515" spans="4:4" x14ac:dyDescent="0.25">
      <c r="D11515" s="1"/>
    </row>
    <row r="11516" spans="4:4" x14ac:dyDescent="0.25">
      <c r="D11516" s="1"/>
    </row>
    <row r="11517" spans="4:4" x14ac:dyDescent="0.25">
      <c r="D11517" s="1"/>
    </row>
    <row r="11518" spans="4:4" x14ac:dyDescent="0.25">
      <c r="D11518" s="1"/>
    </row>
    <row r="11519" spans="4:4" x14ac:dyDescent="0.25">
      <c r="D11519" s="1"/>
    </row>
    <row r="11520" spans="4:4" x14ac:dyDescent="0.25">
      <c r="D11520" s="1"/>
    </row>
    <row r="11521" spans="4:4" x14ac:dyDescent="0.25">
      <c r="D11521" s="1"/>
    </row>
    <row r="11522" spans="4:4" x14ac:dyDescent="0.25">
      <c r="D11522" s="1"/>
    </row>
    <row r="11523" spans="4:4" x14ac:dyDescent="0.25">
      <c r="D11523" s="1"/>
    </row>
    <row r="11524" spans="4:4" x14ac:dyDescent="0.25">
      <c r="D11524" s="1"/>
    </row>
    <row r="11525" spans="4:4" x14ac:dyDescent="0.25">
      <c r="D11525" s="1"/>
    </row>
    <row r="11526" spans="4:4" x14ac:dyDescent="0.25">
      <c r="D11526" s="1"/>
    </row>
    <row r="11527" spans="4:4" x14ac:dyDescent="0.25">
      <c r="D11527" s="1"/>
    </row>
    <row r="11528" spans="4:4" x14ac:dyDescent="0.25">
      <c r="D11528" s="1"/>
    </row>
    <row r="11529" spans="4:4" x14ac:dyDescent="0.25">
      <c r="D11529" s="1"/>
    </row>
    <row r="11530" spans="4:4" x14ac:dyDescent="0.25">
      <c r="D11530" s="1"/>
    </row>
    <row r="11531" spans="4:4" x14ac:dyDescent="0.25">
      <c r="D11531" s="1"/>
    </row>
    <row r="11532" spans="4:4" x14ac:dyDescent="0.25">
      <c r="D11532" s="1"/>
    </row>
    <row r="11533" spans="4:4" x14ac:dyDescent="0.25">
      <c r="D11533" s="1"/>
    </row>
    <row r="11534" spans="4:4" x14ac:dyDescent="0.25">
      <c r="D11534" s="1"/>
    </row>
    <row r="11535" spans="4:4" x14ac:dyDescent="0.25">
      <c r="D11535" s="1"/>
    </row>
    <row r="11536" spans="4:4" x14ac:dyDescent="0.25">
      <c r="D11536" s="1"/>
    </row>
    <row r="11537" spans="4:4" x14ac:dyDescent="0.25">
      <c r="D11537" s="1"/>
    </row>
    <row r="11538" spans="4:4" x14ac:dyDescent="0.25">
      <c r="D11538" s="1"/>
    </row>
    <row r="11539" spans="4:4" x14ac:dyDescent="0.25">
      <c r="D11539" s="1"/>
    </row>
    <row r="11540" spans="4:4" x14ac:dyDescent="0.25">
      <c r="D11540" s="1"/>
    </row>
    <row r="11541" spans="4:4" x14ac:dyDescent="0.25">
      <c r="D11541" s="1"/>
    </row>
    <row r="11542" spans="4:4" x14ac:dyDescent="0.25">
      <c r="D11542" s="1"/>
    </row>
    <row r="11543" spans="4:4" x14ac:dyDescent="0.25">
      <c r="D11543" s="1"/>
    </row>
    <row r="11544" spans="4:4" x14ac:dyDescent="0.25">
      <c r="D11544" s="1"/>
    </row>
    <row r="11545" spans="4:4" x14ac:dyDescent="0.25">
      <c r="D11545" s="1"/>
    </row>
    <row r="11546" spans="4:4" x14ac:dyDescent="0.25">
      <c r="D11546" s="1"/>
    </row>
    <row r="11547" spans="4:4" x14ac:dyDescent="0.25">
      <c r="D11547" s="1"/>
    </row>
    <row r="11548" spans="4:4" x14ac:dyDescent="0.25">
      <c r="D11548" s="1"/>
    </row>
    <row r="11549" spans="4:4" x14ac:dyDescent="0.25">
      <c r="D11549" s="1"/>
    </row>
    <row r="11550" spans="4:4" x14ac:dyDescent="0.25">
      <c r="D11550" s="1"/>
    </row>
    <row r="11551" spans="4:4" x14ac:dyDescent="0.25">
      <c r="D11551" s="1"/>
    </row>
    <row r="11552" spans="4:4" x14ac:dyDescent="0.25">
      <c r="D11552" s="1"/>
    </row>
    <row r="11553" spans="4:4" x14ac:dyDescent="0.25">
      <c r="D11553" s="1"/>
    </row>
    <row r="11554" spans="4:4" x14ac:dyDescent="0.25">
      <c r="D11554" s="1"/>
    </row>
    <row r="11555" spans="4:4" x14ac:dyDescent="0.25">
      <c r="D11555" s="1"/>
    </row>
    <row r="11556" spans="4:4" x14ac:dyDescent="0.25">
      <c r="D11556" s="1"/>
    </row>
    <row r="11557" spans="4:4" x14ac:dyDescent="0.25">
      <c r="D11557" s="1"/>
    </row>
    <row r="11558" spans="4:4" x14ac:dyDescent="0.25">
      <c r="D11558" s="1"/>
    </row>
    <row r="11559" spans="4:4" x14ac:dyDescent="0.25">
      <c r="D11559" s="1"/>
    </row>
    <row r="11560" spans="4:4" x14ac:dyDescent="0.25">
      <c r="D11560" s="1"/>
    </row>
    <row r="11561" spans="4:4" x14ac:dyDescent="0.25">
      <c r="D11561" s="1"/>
    </row>
    <row r="11562" spans="4:4" x14ac:dyDescent="0.25">
      <c r="D11562" s="1"/>
    </row>
    <row r="11563" spans="4:4" x14ac:dyDescent="0.25">
      <c r="D11563" s="1"/>
    </row>
    <row r="11564" spans="4:4" x14ac:dyDescent="0.25">
      <c r="D11564" s="1"/>
    </row>
    <row r="11565" spans="4:4" x14ac:dyDescent="0.25">
      <c r="D11565" s="1"/>
    </row>
    <row r="11566" spans="4:4" x14ac:dyDescent="0.25">
      <c r="D11566" s="1"/>
    </row>
    <row r="11567" spans="4:4" x14ac:dyDescent="0.25">
      <c r="D11567" s="1"/>
    </row>
    <row r="11568" spans="4:4" x14ac:dyDescent="0.25">
      <c r="D11568" s="1"/>
    </row>
    <row r="11569" spans="4:4" x14ac:dyDescent="0.25">
      <c r="D11569" s="1"/>
    </row>
    <row r="11570" spans="4:4" x14ac:dyDescent="0.25">
      <c r="D11570" s="1"/>
    </row>
    <row r="11571" spans="4:4" x14ac:dyDescent="0.25">
      <c r="D11571" s="1"/>
    </row>
    <row r="11572" spans="4:4" x14ac:dyDescent="0.25">
      <c r="D11572" s="1"/>
    </row>
    <row r="11573" spans="4:4" x14ac:dyDescent="0.25">
      <c r="D11573" s="1"/>
    </row>
    <row r="11574" spans="4:4" x14ac:dyDescent="0.25">
      <c r="D11574" s="1"/>
    </row>
    <row r="11575" spans="4:4" x14ac:dyDescent="0.25">
      <c r="D11575" s="1"/>
    </row>
    <row r="11576" spans="4:4" x14ac:dyDescent="0.25">
      <c r="D11576" s="1"/>
    </row>
    <row r="11577" spans="4:4" x14ac:dyDescent="0.25">
      <c r="D11577" s="1"/>
    </row>
    <row r="11578" spans="4:4" x14ac:dyDescent="0.25">
      <c r="D11578" s="1"/>
    </row>
    <row r="11579" spans="4:4" x14ac:dyDescent="0.25">
      <c r="D11579" s="1"/>
    </row>
    <row r="11580" spans="4:4" x14ac:dyDescent="0.25">
      <c r="D11580" s="1"/>
    </row>
    <row r="11581" spans="4:4" x14ac:dyDescent="0.25">
      <c r="D11581" s="1"/>
    </row>
    <row r="11582" spans="4:4" x14ac:dyDescent="0.25">
      <c r="D11582" s="1"/>
    </row>
    <row r="11583" spans="4:4" x14ac:dyDescent="0.25">
      <c r="D11583" s="1"/>
    </row>
    <row r="11584" spans="4:4" x14ac:dyDescent="0.25">
      <c r="D11584" s="1"/>
    </row>
    <row r="11585" spans="4:4" x14ac:dyDescent="0.25">
      <c r="D11585" s="1"/>
    </row>
    <row r="11586" spans="4:4" x14ac:dyDescent="0.25">
      <c r="D11586" s="1"/>
    </row>
    <row r="11587" spans="4:4" x14ac:dyDescent="0.25">
      <c r="D11587" s="1"/>
    </row>
    <row r="11588" spans="4:4" x14ac:dyDescent="0.25">
      <c r="D11588" s="1"/>
    </row>
    <row r="11589" spans="4:4" x14ac:dyDescent="0.25">
      <c r="D11589" s="1"/>
    </row>
    <row r="11590" spans="4:4" x14ac:dyDescent="0.25">
      <c r="D11590" s="1"/>
    </row>
    <row r="11591" spans="4:4" x14ac:dyDescent="0.25">
      <c r="D11591" s="1"/>
    </row>
    <row r="11592" spans="4:4" x14ac:dyDescent="0.25">
      <c r="D11592" s="1"/>
    </row>
    <row r="11593" spans="4:4" x14ac:dyDescent="0.25">
      <c r="D11593" s="1"/>
    </row>
    <row r="11594" spans="4:4" x14ac:dyDescent="0.25">
      <c r="D11594" s="1"/>
    </row>
    <row r="11595" spans="4:4" x14ac:dyDescent="0.25">
      <c r="D11595" s="1"/>
    </row>
    <row r="11596" spans="4:4" x14ac:dyDescent="0.25">
      <c r="D11596" s="1"/>
    </row>
    <row r="11597" spans="4:4" x14ac:dyDescent="0.25">
      <c r="D11597" s="1"/>
    </row>
    <row r="11598" spans="4:4" x14ac:dyDescent="0.25">
      <c r="D11598" s="1"/>
    </row>
    <row r="11599" spans="4:4" x14ac:dyDescent="0.25">
      <c r="D11599" s="1"/>
    </row>
    <row r="11600" spans="4:4" x14ac:dyDescent="0.25">
      <c r="D11600" s="1"/>
    </row>
    <row r="11601" spans="4:4" x14ac:dyDescent="0.25">
      <c r="D11601" s="1"/>
    </row>
    <row r="11602" spans="4:4" x14ac:dyDescent="0.25">
      <c r="D11602" s="1"/>
    </row>
    <row r="11603" spans="4:4" x14ac:dyDescent="0.25">
      <c r="D11603" s="1"/>
    </row>
    <row r="11604" spans="4:4" x14ac:dyDescent="0.25">
      <c r="D11604" s="1"/>
    </row>
    <row r="11605" spans="4:4" x14ac:dyDescent="0.25">
      <c r="D11605" s="1"/>
    </row>
    <row r="11606" spans="4:4" x14ac:dyDescent="0.25">
      <c r="D11606" s="1"/>
    </row>
    <row r="11607" spans="4:4" x14ac:dyDescent="0.25">
      <c r="D11607" s="1"/>
    </row>
    <row r="11608" spans="4:4" x14ac:dyDescent="0.25">
      <c r="D11608" s="1"/>
    </row>
    <row r="11609" spans="4:4" x14ac:dyDescent="0.25">
      <c r="D11609" s="1"/>
    </row>
    <row r="11610" spans="4:4" x14ac:dyDescent="0.25">
      <c r="D11610" s="1"/>
    </row>
    <row r="11611" spans="4:4" x14ac:dyDescent="0.25">
      <c r="D11611" s="1"/>
    </row>
    <row r="11612" spans="4:4" x14ac:dyDescent="0.25">
      <c r="D11612" s="1"/>
    </row>
    <row r="11613" spans="4:4" x14ac:dyDescent="0.25">
      <c r="D11613" s="1"/>
    </row>
    <row r="11614" spans="4:4" x14ac:dyDescent="0.25">
      <c r="D11614" s="1"/>
    </row>
    <row r="11615" spans="4:4" x14ac:dyDescent="0.25">
      <c r="D11615" s="1"/>
    </row>
    <row r="11616" spans="4:4" x14ac:dyDescent="0.25">
      <c r="D11616" s="1"/>
    </row>
    <row r="11617" spans="4:4" x14ac:dyDescent="0.25">
      <c r="D11617" s="1"/>
    </row>
    <row r="11618" spans="4:4" x14ac:dyDescent="0.25">
      <c r="D11618" s="1"/>
    </row>
    <row r="11619" spans="4:4" x14ac:dyDescent="0.25">
      <c r="D11619" s="1"/>
    </row>
    <row r="11620" spans="4:4" x14ac:dyDescent="0.25">
      <c r="D11620" s="1"/>
    </row>
    <row r="11621" spans="4:4" x14ac:dyDescent="0.25">
      <c r="D11621" s="1"/>
    </row>
    <row r="11622" spans="4:4" x14ac:dyDescent="0.25">
      <c r="D11622" s="1"/>
    </row>
    <row r="11623" spans="4:4" x14ac:dyDescent="0.25">
      <c r="D11623" s="1"/>
    </row>
    <row r="11624" spans="4:4" x14ac:dyDescent="0.25">
      <c r="D11624" s="1"/>
    </row>
    <row r="11625" spans="4:4" x14ac:dyDescent="0.25">
      <c r="D11625" s="1"/>
    </row>
    <row r="11626" spans="4:4" x14ac:dyDescent="0.25">
      <c r="D11626" s="1"/>
    </row>
    <row r="11627" spans="4:4" x14ac:dyDescent="0.25">
      <c r="D11627" s="1"/>
    </row>
    <row r="11628" spans="4:4" x14ac:dyDescent="0.25">
      <c r="D11628" s="1"/>
    </row>
    <row r="11629" spans="4:4" x14ac:dyDescent="0.25">
      <c r="D11629" s="1"/>
    </row>
    <row r="11630" spans="4:4" x14ac:dyDescent="0.25">
      <c r="D11630" s="1"/>
    </row>
    <row r="11631" spans="4:4" x14ac:dyDescent="0.25">
      <c r="D11631" s="1"/>
    </row>
    <row r="11632" spans="4:4" x14ac:dyDescent="0.25">
      <c r="D11632" s="1"/>
    </row>
    <row r="11633" spans="4:4" x14ac:dyDescent="0.25">
      <c r="D11633" s="1"/>
    </row>
    <row r="11634" spans="4:4" x14ac:dyDescent="0.25">
      <c r="D11634" s="1"/>
    </row>
    <row r="11635" spans="4:4" x14ac:dyDescent="0.25">
      <c r="D11635" s="1"/>
    </row>
    <row r="11636" spans="4:4" x14ac:dyDescent="0.25">
      <c r="D11636" s="1"/>
    </row>
    <row r="11637" spans="4:4" x14ac:dyDescent="0.25">
      <c r="D11637" s="1"/>
    </row>
    <row r="11638" spans="4:4" x14ac:dyDescent="0.25">
      <c r="D11638" s="1"/>
    </row>
    <row r="11639" spans="4:4" x14ac:dyDescent="0.25">
      <c r="D11639" s="1"/>
    </row>
    <row r="11640" spans="4:4" x14ac:dyDescent="0.25">
      <c r="D11640" s="1"/>
    </row>
    <row r="11641" spans="4:4" x14ac:dyDescent="0.25">
      <c r="D11641" s="1"/>
    </row>
    <row r="11642" spans="4:4" x14ac:dyDescent="0.25">
      <c r="D11642" s="1"/>
    </row>
    <row r="11643" spans="4:4" x14ac:dyDescent="0.25">
      <c r="D11643" s="1"/>
    </row>
    <row r="11644" spans="4:4" x14ac:dyDescent="0.25">
      <c r="D11644" s="1"/>
    </row>
    <row r="11645" spans="4:4" x14ac:dyDescent="0.25">
      <c r="D11645" s="1"/>
    </row>
    <row r="11646" spans="4:4" x14ac:dyDescent="0.25">
      <c r="D11646" s="1"/>
    </row>
    <row r="11647" spans="4:4" x14ac:dyDescent="0.25">
      <c r="D11647" s="1"/>
    </row>
    <row r="11648" spans="4:4" x14ac:dyDescent="0.25">
      <c r="D11648" s="1"/>
    </row>
    <row r="11649" spans="4:4" x14ac:dyDescent="0.25">
      <c r="D11649" s="1"/>
    </row>
    <row r="11650" spans="4:4" x14ac:dyDescent="0.25">
      <c r="D11650" s="1"/>
    </row>
    <row r="11651" spans="4:4" x14ac:dyDescent="0.25">
      <c r="D11651" s="1"/>
    </row>
    <row r="11652" spans="4:4" x14ac:dyDescent="0.25">
      <c r="D11652" s="1"/>
    </row>
    <row r="11653" spans="4:4" x14ac:dyDescent="0.25">
      <c r="D11653" s="1"/>
    </row>
    <row r="11654" spans="4:4" x14ac:dyDescent="0.25">
      <c r="D11654" s="1"/>
    </row>
    <row r="11655" spans="4:4" x14ac:dyDescent="0.25">
      <c r="D11655" s="1"/>
    </row>
    <row r="11656" spans="4:4" x14ac:dyDescent="0.25">
      <c r="D11656" s="1"/>
    </row>
    <row r="11657" spans="4:4" x14ac:dyDescent="0.25">
      <c r="D11657" s="1"/>
    </row>
    <row r="11658" spans="4:4" x14ac:dyDescent="0.25">
      <c r="D11658" s="1"/>
    </row>
    <row r="11659" spans="4:4" x14ac:dyDescent="0.25">
      <c r="D11659" s="1"/>
    </row>
    <row r="11660" spans="4:4" x14ac:dyDescent="0.25">
      <c r="D11660" s="1"/>
    </row>
    <row r="11661" spans="4:4" x14ac:dyDescent="0.25">
      <c r="D11661" s="1"/>
    </row>
    <row r="11662" spans="4:4" x14ac:dyDescent="0.25">
      <c r="D11662" s="1"/>
    </row>
    <row r="11663" spans="4:4" x14ac:dyDescent="0.25">
      <c r="D11663" s="1"/>
    </row>
    <row r="11664" spans="4:4" x14ac:dyDescent="0.25">
      <c r="D11664" s="1"/>
    </row>
    <row r="11665" spans="4:4" x14ac:dyDescent="0.25">
      <c r="D11665" s="1"/>
    </row>
    <row r="11666" spans="4:4" x14ac:dyDescent="0.25">
      <c r="D11666" s="1"/>
    </row>
    <row r="11667" spans="4:4" x14ac:dyDescent="0.25">
      <c r="D11667" s="1"/>
    </row>
    <row r="11668" spans="4:4" x14ac:dyDescent="0.25">
      <c r="D11668" s="1"/>
    </row>
    <row r="11669" spans="4:4" x14ac:dyDescent="0.25">
      <c r="D11669" s="1"/>
    </row>
    <row r="11670" spans="4:4" x14ac:dyDescent="0.25">
      <c r="D11670" s="1"/>
    </row>
    <row r="11671" spans="4:4" x14ac:dyDescent="0.25">
      <c r="D11671" s="1"/>
    </row>
    <row r="11672" spans="4:4" x14ac:dyDescent="0.25">
      <c r="D11672" s="1"/>
    </row>
    <row r="11673" spans="4:4" x14ac:dyDescent="0.25">
      <c r="D11673" s="1"/>
    </row>
    <row r="11674" spans="4:4" x14ac:dyDescent="0.25">
      <c r="D11674" s="1"/>
    </row>
    <row r="11675" spans="4:4" x14ac:dyDescent="0.25">
      <c r="D11675" s="1"/>
    </row>
    <row r="11676" spans="4:4" x14ac:dyDescent="0.25">
      <c r="D11676" s="1"/>
    </row>
    <row r="11677" spans="4:4" x14ac:dyDescent="0.25">
      <c r="D11677" s="1"/>
    </row>
    <row r="11678" spans="4:4" x14ac:dyDescent="0.25">
      <c r="D11678" s="1"/>
    </row>
    <row r="11679" spans="4:4" x14ac:dyDescent="0.25">
      <c r="D11679" s="1"/>
    </row>
    <row r="11680" spans="4:4" x14ac:dyDescent="0.25">
      <c r="D11680" s="1"/>
    </row>
    <row r="11681" spans="4:4" x14ac:dyDescent="0.25">
      <c r="D11681" s="1"/>
    </row>
    <row r="11682" spans="4:4" x14ac:dyDescent="0.25">
      <c r="D11682" s="1"/>
    </row>
    <row r="11683" spans="4:4" x14ac:dyDescent="0.25">
      <c r="D11683" s="1"/>
    </row>
    <row r="11684" spans="4:4" x14ac:dyDescent="0.25">
      <c r="D11684" s="1"/>
    </row>
    <row r="11685" spans="4:4" x14ac:dyDescent="0.25">
      <c r="D11685" s="1"/>
    </row>
    <row r="11686" spans="4:4" x14ac:dyDescent="0.25">
      <c r="D11686" s="1"/>
    </row>
    <row r="11687" spans="4:4" x14ac:dyDescent="0.25">
      <c r="D11687" s="1"/>
    </row>
    <row r="11688" spans="4:4" x14ac:dyDescent="0.25">
      <c r="D11688" s="1"/>
    </row>
    <row r="11689" spans="4:4" x14ac:dyDescent="0.25">
      <c r="D11689" s="1"/>
    </row>
    <row r="11690" spans="4:4" x14ac:dyDescent="0.25">
      <c r="D11690" s="1"/>
    </row>
    <row r="11691" spans="4:4" x14ac:dyDescent="0.25">
      <c r="D11691" s="1"/>
    </row>
    <row r="11692" spans="4:4" x14ac:dyDescent="0.25">
      <c r="D11692" s="1"/>
    </row>
    <row r="11693" spans="4:4" x14ac:dyDescent="0.25">
      <c r="D11693" s="1"/>
    </row>
    <row r="11694" spans="4:4" x14ac:dyDescent="0.25">
      <c r="D11694" s="1"/>
    </row>
    <row r="11695" spans="4:4" x14ac:dyDescent="0.25">
      <c r="D11695" s="1"/>
    </row>
    <row r="11696" spans="4:4" x14ac:dyDescent="0.25">
      <c r="D11696" s="1"/>
    </row>
    <row r="11697" spans="4:4" x14ac:dyDescent="0.25">
      <c r="D11697" s="1"/>
    </row>
    <row r="11698" spans="4:4" x14ac:dyDescent="0.25">
      <c r="D11698" s="1"/>
    </row>
    <row r="11699" spans="4:4" x14ac:dyDescent="0.25">
      <c r="D11699" s="1"/>
    </row>
    <row r="11700" spans="4:4" x14ac:dyDescent="0.25">
      <c r="D11700" s="1"/>
    </row>
    <row r="11701" spans="4:4" x14ac:dyDescent="0.25">
      <c r="D11701" s="1"/>
    </row>
    <row r="11702" spans="4:4" x14ac:dyDescent="0.25">
      <c r="D11702" s="1"/>
    </row>
    <row r="11703" spans="4:4" x14ac:dyDescent="0.25">
      <c r="D11703" s="1"/>
    </row>
    <row r="11704" spans="4:4" x14ac:dyDescent="0.25">
      <c r="D11704" s="1"/>
    </row>
    <row r="11705" spans="4:4" x14ac:dyDescent="0.25">
      <c r="D11705" s="1"/>
    </row>
    <row r="11706" spans="4:4" x14ac:dyDescent="0.25">
      <c r="D11706" s="1"/>
    </row>
    <row r="11707" spans="4:4" x14ac:dyDescent="0.25">
      <c r="D11707" s="1"/>
    </row>
    <row r="11708" spans="4:4" x14ac:dyDescent="0.25">
      <c r="D11708" s="1"/>
    </row>
    <row r="11709" spans="4:4" x14ac:dyDescent="0.25">
      <c r="D11709" s="1"/>
    </row>
    <row r="11710" spans="4:4" x14ac:dyDescent="0.25">
      <c r="D11710" s="1"/>
    </row>
    <row r="11711" spans="4:4" x14ac:dyDescent="0.25">
      <c r="D11711" s="1"/>
    </row>
    <row r="11712" spans="4:4" x14ac:dyDescent="0.25">
      <c r="D11712" s="1"/>
    </row>
    <row r="11713" spans="4:4" x14ac:dyDescent="0.25">
      <c r="D11713" s="1"/>
    </row>
    <row r="11714" spans="4:4" x14ac:dyDescent="0.25">
      <c r="D11714" s="1"/>
    </row>
    <row r="11715" spans="4:4" x14ac:dyDescent="0.25">
      <c r="D11715" s="1"/>
    </row>
    <row r="11716" spans="4:4" x14ac:dyDescent="0.25">
      <c r="D11716" s="1"/>
    </row>
    <row r="11717" spans="4:4" x14ac:dyDescent="0.25">
      <c r="D11717" s="1"/>
    </row>
    <row r="11718" spans="4:4" x14ac:dyDescent="0.25">
      <c r="D11718" s="1"/>
    </row>
    <row r="11719" spans="4:4" x14ac:dyDescent="0.25">
      <c r="D11719" s="1"/>
    </row>
    <row r="11720" spans="4:4" x14ac:dyDescent="0.25">
      <c r="D11720" s="1"/>
    </row>
    <row r="11721" spans="4:4" x14ac:dyDescent="0.25">
      <c r="D11721" s="1"/>
    </row>
    <row r="11722" spans="4:4" x14ac:dyDescent="0.25">
      <c r="D11722" s="1"/>
    </row>
    <row r="11723" spans="4:4" x14ac:dyDescent="0.25">
      <c r="D11723" s="1"/>
    </row>
    <row r="11724" spans="4:4" x14ac:dyDescent="0.25">
      <c r="D11724" s="1"/>
    </row>
    <row r="11725" spans="4:4" x14ac:dyDescent="0.25">
      <c r="D11725" s="1"/>
    </row>
    <row r="11726" spans="4:4" x14ac:dyDescent="0.25">
      <c r="D11726" s="1"/>
    </row>
    <row r="11727" spans="4:4" x14ac:dyDescent="0.25">
      <c r="D11727" s="1"/>
    </row>
    <row r="11728" spans="4:4" x14ac:dyDescent="0.25">
      <c r="D11728" s="1"/>
    </row>
    <row r="11729" spans="4:4" x14ac:dyDescent="0.25">
      <c r="D11729" s="1"/>
    </row>
    <row r="11730" spans="4:4" x14ac:dyDescent="0.25">
      <c r="D11730" s="1"/>
    </row>
    <row r="11731" spans="4:4" x14ac:dyDescent="0.25">
      <c r="D11731" s="1"/>
    </row>
    <row r="11732" spans="4:4" x14ac:dyDescent="0.25">
      <c r="D11732" s="1"/>
    </row>
    <row r="11733" spans="4:4" x14ac:dyDescent="0.25">
      <c r="D11733" s="1"/>
    </row>
    <row r="11734" spans="4:4" x14ac:dyDescent="0.25">
      <c r="D11734" s="1"/>
    </row>
    <row r="11735" spans="4:4" x14ac:dyDescent="0.25">
      <c r="D11735" s="1"/>
    </row>
    <row r="11736" spans="4:4" x14ac:dyDescent="0.25">
      <c r="D11736" s="1"/>
    </row>
    <row r="11737" spans="4:4" x14ac:dyDescent="0.25">
      <c r="D11737" s="1"/>
    </row>
    <row r="11738" spans="4:4" x14ac:dyDescent="0.25">
      <c r="D11738" s="1"/>
    </row>
    <row r="11739" spans="4:4" x14ac:dyDescent="0.25">
      <c r="D11739" s="1"/>
    </row>
    <row r="11740" spans="4:4" x14ac:dyDescent="0.25">
      <c r="D11740" s="1"/>
    </row>
    <row r="11741" spans="4:4" x14ac:dyDescent="0.25">
      <c r="D11741" s="1"/>
    </row>
    <row r="11742" spans="4:4" x14ac:dyDescent="0.25">
      <c r="D11742" s="1"/>
    </row>
    <row r="11743" spans="4:4" x14ac:dyDescent="0.25">
      <c r="D11743" s="1"/>
    </row>
    <row r="11744" spans="4:4" x14ac:dyDescent="0.25">
      <c r="D11744" s="1"/>
    </row>
    <row r="11745" spans="4:4" x14ac:dyDescent="0.25">
      <c r="D11745" s="1"/>
    </row>
    <row r="11746" spans="4:4" x14ac:dyDescent="0.25">
      <c r="D11746" s="1"/>
    </row>
    <row r="11747" spans="4:4" x14ac:dyDescent="0.25">
      <c r="D11747" s="1"/>
    </row>
    <row r="11748" spans="4:4" x14ac:dyDescent="0.25">
      <c r="D11748" s="1"/>
    </row>
    <row r="11749" spans="4:4" x14ac:dyDescent="0.25">
      <c r="D11749" s="1"/>
    </row>
    <row r="11750" spans="4:4" x14ac:dyDescent="0.25">
      <c r="D11750" s="1"/>
    </row>
    <row r="11751" spans="4:4" x14ac:dyDescent="0.25">
      <c r="D11751" s="1"/>
    </row>
    <row r="11752" spans="4:4" x14ac:dyDescent="0.25">
      <c r="D11752" s="1"/>
    </row>
    <row r="11753" spans="4:4" x14ac:dyDescent="0.25">
      <c r="D11753" s="1"/>
    </row>
    <row r="11754" spans="4:4" x14ac:dyDescent="0.25">
      <c r="D11754" s="1"/>
    </row>
    <row r="11755" spans="4:4" x14ac:dyDescent="0.25">
      <c r="D11755" s="1"/>
    </row>
    <row r="11756" spans="4:4" x14ac:dyDescent="0.25">
      <c r="D11756" s="1"/>
    </row>
    <row r="11757" spans="4:4" x14ac:dyDescent="0.25">
      <c r="D11757" s="1"/>
    </row>
    <row r="11758" spans="4:4" x14ac:dyDescent="0.25">
      <c r="D11758" s="1"/>
    </row>
    <row r="11759" spans="4:4" x14ac:dyDescent="0.25">
      <c r="D11759" s="1"/>
    </row>
    <row r="11760" spans="4:4" x14ac:dyDescent="0.25">
      <c r="D11760" s="1"/>
    </row>
    <row r="11761" spans="4:4" x14ac:dyDescent="0.25">
      <c r="D11761" s="1"/>
    </row>
    <row r="11762" spans="4:4" x14ac:dyDescent="0.25">
      <c r="D11762" s="1"/>
    </row>
    <row r="11763" spans="4:4" x14ac:dyDescent="0.25">
      <c r="D11763" s="1"/>
    </row>
    <row r="11764" spans="4:4" x14ac:dyDescent="0.25">
      <c r="D11764" s="1"/>
    </row>
    <row r="11765" spans="4:4" x14ac:dyDescent="0.25">
      <c r="D11765" s="1"/>
    </row>
    <row r="11766" spans="4:4" x14ac:dyDescent="0.25">
      <c r="D11766" s="1"/>
    </row>
    <row r="11767" spans="4:4" x14ac:dyDescent="0.25">
      <c r="D11767" s="1"/>
    </row>
    <row r="11768" spans="4:4" x14ac:dyDescent="0.25">
      <c r="D11768" s="1"/>
    </row>
    <row r="11769" spans="4:4" x14ac:dyDescent="0.25">
      <c r="D11769" s="1"/>
    </row>
    <row r="11770" spans="4:4" x14ac:dyDescent="0.25">
      <c r="D11770" s="1"/>
    </row>
    <row r="11771" spans="4:4" x14ac:dyDescent="0.25">
      <c r="D11771" s="1"/>
    </row>
    <row r="11772" spans="4:4" x14ac:dyDescent="0.25">
      <c r="D11772" s="1"/>
    </row>
    <row r="11773" spans="4:4" x14ac:dyDescent="0.25">
      <c r="D11773" s="1"/>
    </row>
    <row r="11774" spans="4:4" x14ac:dyDescent="0.25">
      <c r="D11774" s="1"/>
    </row>
    <row r="11775" spans="4:4" x14ac:dyDescent="0.25">
      <c r="D11775" s="1"/>
    </row>
    <row r="11776" spans="4:4" x14ac:dyDescent="0.25">
      <c r="D11776" s="1"/>
    </row>
    <row r="11777" spans="4:4" x14ac:dyDescent="0.25">
      <c r="D11777" s="1"/>
    </row>
    <row r="11778" spans="4:4" x14ac:dyDescent="0.25">
      <c r="D11778" s="1"/>
    </row>
    <row r="11779" spans="4:4" x14ac:dyDescent="0.25">
      <c r="D11779" s="1"/>
    </row>
    <row r="11780" spans="4:4" x14ac:dyDescent="0.25">
      <c r="D11780" s="1"/>
    </row>
    <row r="11781" spans="4:4" x14ac:dyDescent="0.25">
      <c r="D11781" s="1"/>
    </row>
    <row r="11782" spans="4:4" x14ac:dyDescent="0.25">
      <c r="D11782" s="1"/>
    </row>
    <row r="11783" spans="4:4" x14ac:dyDescent="0.25">
      <c r="D11783" s="1"/>
    </row>
    <row r="11784" spans="4:4" x14ac:dyDescent="0.25">
      <c r="D11784" s="1"/>
    </row>
    <row r="11785" spans="4:4" x14ac:dyDescent="0.25">
      <c r="D11785" s="1"/>
    </row>
    <row r="11786" spans="4:4" x14ac:dyDescent="0.25">
      <c r="D11786" s="1"/>
    </row>
    <row r="11787" spans="4:4" x14ac:dyDescent="0.25">
      <c r="D11787" s="1"/>
    </row>
    <row r="11788" spans="4:4" x14ac:dyDescent="0.25">
      <c r="D11788" s="1"/>
    </row>
    <row r="11789" spans="4:4" x14ac:dyDescent="0.25">
      <c r="D11789" s="1"/>
    </row>
    <row r="11790" spans="4:4" x14ac:dyDescent="0.25">
      <c r="D11790" s="1"/>
    </row>
    <row r="11791" spans="4:4" x14ac:dyDescent="0.25">
      <c r="D11791" s="1"/>
    </row>
    <row r="11792" spans="4:4" x14ac:dyDescent="0.25">
      <c r="D11792" s="1"/>
    </row>
    <row r="11793" spans="4:4" x14ac:dyDescent="0.25">
      <c r="D11793" s="1"/>
    </row>
    <row r="11794" spans="4:4" x14ac:dyDescent="0.25">
      <c r="D11794" s="1"/>
    </row>
    <row r="11795" spans="4:4" x14ac:dyDescent="0.25">
      <c r="D11795" s="1"/>
    </row>
    <row r="11796" spans="4:4" x14ac:dyDescent="0.25">
      <c r="D11796" s="1"/>
    </row>
    <row r="11797" spans="4:4" x14ac:dyDescent="0.25">
      <c r="D11797" s="1"/>
    </row>
    <row r="11798" spans="4:4" x14ac:dyDescent="0.25">
      <c r="D11798" s="1"/>
    </row>
    <row r="11799" spans="4:4" x14ac:dyDescent="0.25">
      <c r="D11799" s="1"/>
    </row>
    <row r="11800" spans="4:4" x14ac:dyDescent="0.25">
      <c r="D11800" s="1"/>
    </row>
    <row r="11801" spans="4:4" x14ac:dyDescent="0.25">
      <c r="D11801" s="1"/>
    </row>
    <row r="11802" spans="4:4" x14ac:dyDescent="0.25">
      <c r="D11802" s="1"/>
    </row>
    <row r="11803" spans="4:4" x14ac:dyDescent="0.25">
      <c r="D11803" s="1"/>
    </row>
    <row r="11804" spans="4:4" x14ac:dyDescent="0.25">
      <c r="D11804" s="1"/>
    </row>
    <row r="11805" spans="4:4" x14ac:dyDescent="0.25">
      <c r="D11805" s="1"/>
    </row>
    <row r="11806" spans="4:4" x14ac:dyDescent="0.25">
      <c r="D11806" s="1"/>
    </row>
    <row r="11807" spans="4:4" x14ac:dyDescent="0.25">
      <c r="D11807" s="1"/>
    </row>
    <row r="11808" spans="4:4" x14ac:dyDescent="0.25">
      <c r="D11808" s="1"/>
    </row>
    <row r="11809" spans="4:4" x14ac:dyDescent="0.25">
      <c r="D11809" s="1"/>
    </row>
    <row r="11810" spans="4:4" x14ac:dyDescent="0.25">
      <c r="D11810" s="1"/>
    </row>
    <row r="11811" spans="4:4" x14ac:dyDescent="0.25">
      <c r="D11811" s="1"/>
    </row>
    <row r="11812" spans="4:4" x14ac:dyDescent="0.25">
      <c r="D11812" s="1"/>
    </row>
    <row r="11813" spans="4:4" x14ac:dyDescent="0.25">
      <c r="D11813" s="1"/>
    </row>
    <row r="11814" spans="4:4" x14ac:dyDescent="0.25">
      <c r="D11814" s="1"/>
    </row>
    <row r="11815" spans="4:4" x14ac:dyDescent="0.25">
      <c r="D11815" s="1"/>
    </row>
    <row r="11816" spans="4:4" x14ac:dyDescent="0.25">
      <c r="D11816" s="1"/>
    </row>
    <row r="11817" spans="4:4" x14ac:dyDescent="0.25">
      <c r="D11817" s="1"/>
    </row>
    <row r="11818" spans="4:4" x14ac:dyDescent="0.25">
      <c r="D11818" s="1"/>
    </row>
    <row r="11819" spans="4:4" x14ac:dyDescent="0.25">
      <c r="D11819" s="1"/>
    </row>
    <row r="11820" spans="4:4" x14ac:dyDescent="0.25">
      <c r="D11820" s="1"/>
    </row>
    <row r="11821" spans="4:4" x14ac:dyDescent="0.25">
      <c r="D11821" s="1"/>
    </row>
    <row r="11822" spans="4:4" x14ac:dyDescent="0.25">
      <c r="D11822" s="1"/>
    </row>
    <row r="11823" spans="4:4" x14ac:dyDescent="0.25">
      <c r="D11823" s="1"/>
    </row>
    <row r="11824" spans="4:4" x14ac:dyDescent="0.25">
      <c r="D11824" s="1"/>
    </row>
    <row r="11825" spans="4:4" x14ac:dyDescent="0.25">
      <c r="D11825" s="1"/>
    </row>
    <row r="11826" spans="4:4" x14ac:dyDescent="0.25">
      <c r="D11826" s="1"/>
    </row>
    <row r="11827" spans="4:4" x14ac:dyDescent="0.25">
      <c r="D11827" s="1"/>
    </row>
    <row r="11828" spans="4:4" x14ac:dyDescent="0.25">
      <c r="D11828" s="1"/>
    </row>
    <row r="11829" spans="4:4" x14ac:dyDescent="0.25">
      <c r="D11829" s="1"/>
    </row>
    <row r="11830" spans="4:4" x14ac:dyDescent="0.25">
      <c r="D11830" s="1"/>
    </row>
    <row r="11831" spans="4:4" x14ac:dyDescent="0.25">
      <c r="D11831" s="1"/>
    </row>
    <row r="11832" spans="4:4" x14ac:dyDescent="0.25">
      <c r="D11832" s="1"/>
    </row>
    <row r="11833" spans="4:4" x14ac:dyDescent="0.25">
      <c r="D11833" s="1"/>
    </row>
    <row r="11834" spans="4:4" x14ac:dyDescent="0.25">
      <c r="D11834" s="1"/>
    </row>
    <row r="11835" spans="4:4" x14ac:dyDescent="0.25">
      <c r="D11835" s="1"/>
    </row>
    <row r="11836" spans="4:4" x14ac:dyDescent="0.25">
      <c r="D11836" s="1"/>
    </row>
    <row r="11837" spans="4:4" x14ac:dyDescent="0.25">
      <c r="D11837" s="1"/>
    </row>
    <row r="11838" spans="4:4" x14ac:dyDescent="0.25">
      <c r="D11838" s="1"/>
    </row>
    <row r="11839" spans="4:4" x14ac:dyDescent="0.25">
      <c r="D11839" s="1"/>
    </row>
    <row r="11840" spans="4:4" x14ac:dyDescent="0.25">
      <c r="D11840" s="1"/>
    </row>
    <row r="11841" spans="4:4" x14ac:dyDescent="0.25">
      <c r="D11841" s="1"/>
    </row>
    <row r="11842" spans="4:4" x14ac:dyDescent="0.25">
      <c r="D11842" s="1"/>
    </row>
    <row r="11843" spans="4:4" x14ac:dyDescent="0.25">
      <c r="D11843" s="1"/>
    </row>
    <row r="11844" spans="4:4" x14ac:dyDescent="0.25">
      <c r="D11844" s="1"/>
    </row>
    <row r="11845" spans="4:4" x14ac:dyDescent="0.25">
      <c r="D11845" s="1"/>
    </row>
    <row r="11846" spans="4:4" x14ac:dyDescent="0.25">
      <c r="D11846" s="1"/>
    </row>
    <row r="11847" spans="4:4" x14ac:dyDescent="0.25">
      <c r="D11847" s="1"/>
    </row>
    <row r="11848" spans="4:4" x14ac:dyDescent="0.25">
      <c r="D11848" s="1"/>
    </row>
    <row r="11849" spans="4:4" x14ac:dyDescent="0.25">
      <c r="D11849" s="1"/>
    </row>
    <row r="11850" spans="4:4" x14ac:dyDescent="0.25">
      <c r="D11850" s="1"/>
    </row>
    <row r="11851" spans="4:4" x14ac:dyDescent="0.25">
      <c r="D11851" s="1"/>
    </row>
    <row r="11852" spans="4:4" x14ac:dyDescent="0.25">
      <c r="D11852" s="1"/>
    </row>
    <row r="11853" spans="4:4" x14ac:dyDescent="0.25">
      <c r="D11853" s="1"/>
    </row>
    <row r="11854" spans="4:4" x14ac:dyDescent="0.25">
      <c r="D11854" s="1"/>
    </row>
    <row r="11855" spans="4:4" x14ac:dyDescent="0.25">
      <c r="D11855" s="1"/>
    </row>
    <row r="11856" spans="4:4" x14ac:dyDescent="0.25">
      <c r="D11856" s="1"/>
    </row>
    <row r="11857" spans="4:4" x14ac:dyDescent="0.25">
      <c r="D11857" s="1"/>
    </row>
    <row r="11858" spans="4:4" x14ac:dyDescent="0.25">
      <c r="D11858" s="1"/>
    </row>
    <row r="11859" spans="4:4" x14ac:dyDescent="0.25">
      <c r="D11859" s="1"/>
    </row>
    <row r="11860" spans="4:4" x14ac:dyDescent="0.25">
      <c r="D11860" s="1"/>
    </row>
    <row r="11861" spans="4:4" x14ac:dyDescent="0.25">
      <c r="D11861" s="1"/>
    </row>
    <row r="11862" spans="4:4" x14ac:dyDescent="0.25">
      <c r="D11862" s="1"/>
    </row>
    <row r="11863" spans="4:4" x14ac:dyDescent="0.25">
      <c r="D11863" s="1"/>
    </row>
    <row r="11864" spans="4:4" x14ac:dyDescent="0.25">
      <c r="D11864" s="1"/>
    </row>
    <row r="11865" spans="4:4" x14ac:dyDescent="0.25">
      <c r="D11865" s="1"/>
    </row>
    <row r="11866" spans="4:4" x14ac:dyDescent="0.25">
      <c r="D11866" s="1"/>
    </row>
    <row r="11867" spans="4:4" x14ac:dyDescent="0.25">
      <c r="D11867" s="1"/>
    </row>
    <row r="11868" spans="4:4" x14ac:dyDescent="0.25">
      <c r="D11868" s="1"/>
    </row>
    <row r="11869" spans="4:4" x14ac:dyDescent="0.25">
      <c r="D11869" s="1"/>
    </row>
    <row r="11870" spans="4:4" x14ac:dyDescent="0.25">
      <c r="D11870" s="1"/>
    </row>
    <row r="11871" spans="4:4" x14ac:dyDescent="0.25">
      <c r="D11871" s="1"/>
    </row>
    <row r="11872" spans="4:4" x14ac:dyDescent="0.25">
      <c r="D11872" s="1"/>
    </row>
    <row r="11873" spans="4:4" x14ac:dyDescent="0.25">
      <c r="D11873" s="1"/>
    </row>
    <row r="11874" spans="4:4" x14ac:dyDescent="0.25">
      <c r="D11874" s="1"/>
    </row>
    <row r="11875" spans="4:4" x14ac:dyDescent="0.25">
      <c r="D11875" s="1"/>
    </row>
    <row r="11876" spans="4:4" x14ac:dyDescent="0.25">
      <c r="D11876" s="1"/>
    </row>
    <row r="11877" spans="4:4" x14ac:dyDescent="0.25">
      <c r="D11877" s="1"/>
    </row>
    <row r="11878" spans="4:4" x14ac:dyDescent="0.25">
      <c r="D11878" s="1"/>
    </row>
    <row r="11879" spans="4:4" x14ac:dyDescent="0.25">
      <c r="D11879" s="1"/>
    </row>
    <row r="11880" spans="4:4" x14ac:dyDescent="0.25">
      <c r="D11880" s="1"/>
    </row>
    <row r="11881" spans="4:4" x14ac:dyDescent="0.25">
      <c r="D11881" s="1"/>
    </row>
    <row r="11882" spans="4:4" x14ac:dyDescent="0.25">
      <c r="D11882" s="1"/>
    </row>
    <row r="11883" spans="4:4" x14ac:dyDescent="0.25">
      <c r="D11883" s="1"/>
    </row>
    <row r="11884" spans="4:4" x14ac:dyDescent="0.25">
      <c r="D11884" s="1"/>
    </row>
    <row r="11885" spans="4:4" x14ac:dyDescent="0.25">
      <c r="D11885" s="1"/>
    </row>
    <row r="11886" spans="4:4" x14ac:dyDescent="0.25">
      <c r="D11886" s="1"/>
    </row>
    <row r="11887" spans="4:4" x14ac:dyDescent="0.25">
      <c r="D11887" s="1"/>
    </row>
    <row r="11888" spans="4:4" x14ac:dyDescent="0.25">
      <c r="D11888" s="1"/>
    </row>
    <row r="11889" spans="4:4" x14ac:dyDescent="0.25">
      <c r="D11889" s="1"/>
    </row>
    <row r="11890" spans="4:4" x14ac:dyDescent="0.25">
      <c r="D11890" s="1"/>
    </row>
    <row r="11891" spans="4:4" x14ac:dyDescent="0.25">
      <c r="D11891" s="1"/>
    </row>
    <row r="11892" spans="4:4" x14ac:dyDescent="0.25">
      <c r="D11892" s="1"/>
    </row>
    <row r="11893" spans="4:4" x14ac:dyDescent="0.25">
      <c r="D11893" s="1"/>
    </row>
    <row r="11894" spans="4:4" x14ac:dyDescent="0.25">
      <c r="D11894" s="1"/>
    </row>
    <row r="11895" spans="4:4" x14ac:dyDescent="0.25">
      <c r="D11895" s="1"/>
    </row>
    <row r="11896" spans="4:4" x14ac:dyDescent="0.25">
      <c r="D11896" s="1"/>
    </row>
    <row r="11897" spans="4:4" x14ac:dyDescent="0.25">
      <c r="D11897" s="1"/>
    </row>
    <row r="11898" spans="4:4" x14ac:dyDescent="0.25">
      <c r="D11898" s="1"/>
    </row>
    <row r="11899" spans="4:4" x14ac:dyDescent="0.25">
      <c r="D11899" s="1"/>
    </row>
    <row r="11900" spans="4:4" x14ac:dyDescent="0.25">
      <c r="D11900" s="1"/>
    </row>
    <row r="11901" spans="4:4" x14ac:dyDescent="0.25">
      <c r="D11901" s="1"/>
    </row>
    <row r="11902" spans="4:4" x14ac:dyDescent="0.25">
      <c r="D11902" s="1"/>
    </row>
    <row r="11903" spans="4:4" x14ac:dyDescent="0.25">
      <c r="D11903" s="1"/>
    </row>
    <row r="11904" spans="4:4" x14ac:dyDescent="0.25">
      <c r="D11904" s="1"/>
    </row>
    <row r="11905" spans="4:4" x14ac:dyDescent="0.25">
      <c r="D11905" s="1"/>
    </row>
    <row r="11906" spans="4:4" x14ac:dyDescent="0.25">
      <c r="D11906" s="1"/>
    </row>
    <row r="11907" spans="4:4" x14ac:dyDescent="0.25">
      <c r="D11907" s="1"/>
    </row>
    <row r="11908" spans="4:4" x14ac:dyDescent="0.25">
      <c r="D11908" s="1"/>
    </row>
    <row r="11909" spans="4:4" x14ac:dyDescent="0.25">
      <c r="D11909" s="1"/>
    </row>
    <row r="11910" spans="4:4" x14ac:dyDescent="0.25">
      <c r="D11910" s="1"/>
    </row>
    <row r="11911" spans="4:4" x14ac:dyDescent="0.25">
      <c r="D11911" s="1"/>
    </row>
    <row r="11912" spans="4:4" x14ac:dyDescent="0.25">
      <c r="D11912" s="1"/>
    </row>
    <row r="11913" spans="4:4" x14ac:dyDescent="0.25">
      <c r="D11913" s="1"/>
    </row>
    <row r="11914" spans="4:4" x14ac:dyDescent="0.25">
      <c r="D11914" s="1"/>
    </row>
    <row r="11915" spans="4:4" x14ac:dyDescent="0.25">
      <c r="D11915" s="1"/>
    </row>
    <row r="11916" spans="4:4" x14ac:dyDescent="0.25">
      <c r="D11916" s="1"/>
    </row>
    <row r="11917" spans="4:4" x14ac:dyDescent="0.25">
      <c r="D11917" s="1"/>
    </row>
    <row r="11918" spans="4:4" x14ac:dyDescent="0.25">
      <c r="D11918" s="1"/>
    </row>
    <row r="11919" spans="4:4" x14ac:dyDescent="0.25">
      <c r="D11919" s="1"/>
    </row>
    <row r="11920" spans="4:4" x14ac:dyDescent="0.25">
      <c r="D11920" s="1"/>
    </row>
    <row r="11921" spans="4:4" x14ac:dyDescent="0.25">
      <c r="D11921" s="1"/>
    </row>
    <row r="11922" spans="4:4" x14ac:dyDescent="0.25">
      <c r="D11922" s="1"/>
    </row>
    <row r="11923" spans="4:4" x14ac:dyDescent="0.25">
      <c r="D11923" s="1"/>
    </row>
    <row r="11924" spans="4:4" x14ac:dyDescent="0.25">
      <c r="D11924" s="1"/>
    </row>
    <row r="11925" spans="4:4" x14ac:dyDescent="0.25">
      <c r="D11925" s="1"/>
    </row>
    <row r="11926" spans="4:4" x14ac:dyDescent="0.25">
      <c r="D11926" s="1"/>
    </row>
    <row r="11927" spans="4:4" x14ac:dyDescent="0.25">
      <c r="D11927" s="1"/>
    </row>
    <row r="11928" spans="4:4" x14ac:dyDescent="0.25">
      <c r="D11928" s="1"/>
    </row>
    <row r="11929" spans="4:4" x14ac:dyDescent="0.25">
      <c r="D11929" s="1"/>
    </row>
    <row r="11930" spans="4:4" x14ac:dyDescent="0.25">
      <c r="D11930" s="1"/>
    </row>
    <row r="11931" spans="4:4" x14ac:dyDescent="0.25">
      <c r="D11931" s="1"/>
    </row>
    <row r="11932" spans="4:4" x14ac:dyDescent="0.25">
      <c r="D11932" s="1"/>
    </row>
    <row r="11933" spans="4:4" x14ac:dyDescent="0.25">
      <c r="D11933" s="1"/>
    </row>
    <row r="11934" spans="4:4" x14ac:dyDescent="0.25">
      <c r="D11934" s="1"/>
    </row>
    <row r="11935" spans="4:4" x14ac:dyDescent="0.25">
      <c r="D11935" s="1"/>
    </row>
    <row r="11936" spans="4:4" x14ac:dyDescent="0.25">
      <c r="D11936" s="1"/>
    </row>
    <row r="11937" spans="4:4" x14ac:dyDescent="0.25">
      <c r="D11937" s="1"/>
    </row>
    <row r="11938" spans="4:4" x14ac:dyDescent="0.25">
      <c r="D11938" s="1"/>
    </row>
    <row r="11939" spans="4:4" x14ac:dyDescent="0.25">
      <c r="D11939" s="1"/>
    </row>
    <row r="11940" spans="4:4" x14ac:dyDescent="0.25">
      <c r="D11940" s="1"/>
    </row>
    <row r="11941" spans="4:4" x14ac:dyDescent="0.25">
      <c r="D11941" s="1"/>
    </row>
    <row r="11942" spans="4:4" x14ac:dyDescent="0.25">
      <c r="D11942" s="1"/>
    </row>
    <row r="11943" spans="4:4" x14ac:dyDescent="0.25">
      <c r="D11943" s="1"/>
    </row>
    <row r="11944" spans="4:4" x14ac:dyDescent="0.25">
      <c r="D11944" s="1"/>
    </row>
    <row r="11945" spans="4:4" x14ac:dyDescent="0.25">
      <c r="D11945" s="1"/>
    </row>
    <row r="11946" spans="4:4" x14ac:dyDescent="0.25">
      <c r="D11946" s="1"/>
    </row>
    <row r="11947" spans="4:4" x14ac:dyDescent="0.25">
      <c r="D11947" s="1"/>
    </row>
    <row r="11948" spans="4:4" x14ac:dyDescent="0.25">
      <c r="D11948" s="1"/>
    </row>
    <row r="11949" spans="4:4" x14ac:dyDescent="0.25">
      <c r="D11949" s="1"/>
    </row>
    <row r="11950" spans="4:4" x14ac:dyDescent="0.25">
      <c r="D11950" s="1"/>
    </row>
    <row r="11951" spans="4:4" x14ac:dyDescent="0.25">
      <c r="D11951" s="1"/>
    </row>
    <row r="11952" spans="4:4" x14ac:dyDescent="0.25">
      <c r="D11952" s="1"/>
    </row>
    <row r="11953" spans="4:4" x14ac:dyDescent="0.25">
      <c r="D11953" s="1"/>
    </row>
    <row r="11954" spans="4:4" x14ac:dyDescent="0.25">
      <c r="D11954" s="1"/>
    </row>
    <row r="11955" spans="4:4" x14ac:dyDescent="0.25">
      <c r="D11955" s="1"/>
    </row>
    <row r="11956" spans="4:4" x14ac:dyDescent="0.25">
      <c r="D11956" s="1"/>
    </row>
    <row r="11957" spans="4:4" x14ac:dyDescent="0.25">
      <c r="D11957" s="1"/>
    </row>
    <row r="11958" spans="4:4" x14ac:dyDescent="0.25">
      <c r="D11958" s="1"/>
    </row>
    <row r="11959" spans="4:4" x14ac:dyDescent="0.25">
      <c r="D11959" s="1"/>
    </row>
    <row r="11960" spans="4:4" x14ac:dyDescent="0.25">
      <c r="D11960" s="1"/>
    </row>
    <row r="11961" spans="4:4" x14ac:dyDescent="0.25">
      <c r="D11961" s="1"/>
    </row>
    <row r="11962" spans="4:4" x14ac:dyDescent="0.25">
      <c r="D11962" s="1"/>
    </row>
    <row r="11963" spans="4:4" x14ac:dyDescent="0.25">
      <c r="D11963" s="1"/>
    </row>
    <row r="11964" spans="4:4" x14ac:dyDescent="0.25">
      <c r="D11964" s="1"/>
    </row>
    <row r="11965" spans="4:4" x14ac:dyDescent="0.25">
      <c r="D11965" s="1"/>
    </row>
    <row r="11966" spans="4:4" x14ac:dyDescent="0.25">
      <c r="D11966" s="1"/>
    </row>
    <row r="11967" spans="4:4" x14ac:dyDescent="0.25">
      <c r="D11967" s="1"/>
    </row>
    <row r="11968" spans="4:4" x14ac:dyDescent="0.25">
      <c r="D11968" s="1"/>
    </row>
    <row r="11969" spans="4:4" x14ac:dyDescent="0.25">
      <c r="D11969" s="1"/>
    </row>
    <row r="11970" spans="4:4" x14ac:dyDescent="0.25">
      <c r="D11970" s="1"/>
    </row>
    <row r="11971" spans="4:4" x14ac:dyDescent="0.25">
      <c r="D11971" s="1"/>
    </row>
    <row r="11972" spans="4:4" x14ac:dyDescent="0.25">
      <c r="D11972" s="1"/>
    </row>
    <row r="11973" spans="4:4" x14ac:dyDescent="0.25">
      <c r="D11973" s="1"/>
    </row>
    <row r="11974" spans="4:4" x14ac:dyDescent="0.25">
      <c r="D11974" s="1"/>
    </row>
    <row r="11975" spans="4:4" x14ac:dyDescent="0.25">
      <c r="D11975" s="1"/>
    </row>
    <row r="11976" spans="4:4" x14ac:dyDescent="0.25">
      <c r="D11976" s="1"/>
    </row>
    <row r="11977" spans="4:4" x14ac:dyDescent="0.25">
      <c r="D11977" s="1"/>
    </row>
    <row r="11978" spans="4:4" x14ac:dyDescent="0.25">
      <c r="D11978" s="1"/>
    </row>
    <row r="11979" spans="4:4" x14ac:dyDescent="0.25">
      <c r="D11979" s="1"/>
    </row>
    <row r="11980" spans="4:4" x14ac:dyDescent="0.25">
      <c r="D11980" s="1"/>
    </row>
    <row r="11981" spans="4:4" x14ac:dyDescent="0.25">
      <c r="D11981" s="1"/>
    </row>
    <row r="11982" spans="4:4" x14ac:dyDescent="0.25">
      <c r="D11982" s="1"/>
    </row>
    <row r="11983" spans="4:4" x14ac:dyDescent="0.25">
      <c r="D11983" s="1"/>
    </row>
    <row r="11984" spans="4:4" x14ac:dyDescent="0.25">
      <c r="D11984" s="1"/>
    </row>
    <row r="11985" spans="4:4" x14ac:dyDescent="0.25">
      <c r="D11985" s="1"/>
    </row>
    <row r="11986" spans="4:4" x14ac:dyDescent="0.25">
      <c r="D11986" s="1"/>
    </row>
    <row r="11987" spans="4:4" x14ac:dyDescent="0.25">
      <c r="D11987" s="1"/>
    </row>
    <row r="11988" spans="4:4" x14ac:dyDescent="0.25">
      <c r="D11988" s="1"/>
    </row>
    <row r="11989" spans="4:4" x14ac:dyDescent="0.25">
      <c r="D11989" s="1"/>
    </row>
    <row r="11990" spans="4:4" x14ac:dyDescent="0.25">
      <c r="D11990" s="1"/>
    </row>
    <row r="11991" spans="4:4" x14ac:dyDescent="0.25">
      <c r="D11991" s="1"/>
    </row>
    <row r="11992" spans="4:4" x14ac:dyDescent="0.25">
      <c r="D11992" s="1"/>
    </row>
    <row r="11993" spans="4:4" x14ac:dyDescent="0.25">
      <c r="D11993" s="1"/>
    </row>
    <row r="11994" spans="4:4" x14ac:dyDescent="0.25">
      <c r="D11994" s="1"/>
    </row>
    <row r="11995" spans="4:4" x14ac:dyDescent="0.25">
      <c r="D11995" s="1"/>
    </row>
    <row r="11996" spans="4:4" x14ac:dyDescent="0.25">
      <c r="D11996" s="1"/>
    </row>
    <row r="11997" spans="4:4" x14ac:dyDescent="0.25">
      <c r="D11997" s="1"/>
    </row>
    <row r="11998" spans="4:4" x14ac:dyDescent="0.25">
      <c r="D11998" s="1"/>
    </row>
    <row r="11999" spans="4:4" x14ac:dyDescent="0.25">
      <c r="D11999" s="1"/>
    </row>
    <row r="12000" spans="4:4" x14ac:dyDescent="0.25">
      <c r="D12000" s="1"/>
    </row>
    <row r="12001" spans="4:4" x14ac:dyDescent="0.25">
      <c r="D12001" s="1"/>
    </row>
    <row r="12002" spans="4:4" x14ac:dyDescent="0.25">
      <c r="D12002" s="1"/>
    </row>
    <row r="12003" spans="4:4" x14ac:dyDescent="0.25">
      <c r="D12003" s="1"/>
    </row>
    <row r="12004" spans="4:4" x14ac:dyDescent="0.25">
      <c r="D12004" s="1"/>
    </row>
    <row r="12005" spans="4:4" x14ac:dyDescent="0.25">
      <c r="D12005" s="1"/>
    </row>
    <row r="12006" spans="4:4" x14ac:dyDescent="0.25">
      <c r="D12006" s="1"/>
    </row>
    <row r="12007" spans="4:4" x14ac:dyDescent="0.25">
      <c r="D12007" s="1"/>
    </row>
    <row r="12008" spans="4:4" x14ac:dyDescent="0.25">
      <c r="D12008" s="1"/>
    </row>
    <row r="12009" spans="4:4" x14ac:dyDescent="0.25">
      <c r="D12009" s="1"/>
    </row>
    <row r="12010" spans="4:4" x14ac:dyDescent="0.25">
      <c r="D12010" s="1"/>
    </row>
    <row r="12011" spans="4:4" x14ac:dyDescent="0.25">
      <c r="D12011" s="1"/>
    </row>
    <row r="12012" spans="4:4" x14ac:dyDescent="0.25">
      <c r="D12012" s="1"/>
    </row>
    <row r="12013" spans="4:4" x14ac:dyDescent="0.25">
      <c r="D12013" s="1"/>
    </row>
    <row r="12014" spans="4:4" x14ac:dyDescent="0.25">
      <c r="D12014" s="1"/>
    </row>
    <row r="12015" spans="4:4" x14ac:dyDescent="0.25">
      <c r="D12015" s="1"/>
    </row>
    <row r="12016" spans="4:4" x14ac:dyDescent="0.25">
      <c r="D12016" s="1"/>
    </row>
    <row r="12017" spans="4:4" x14ac:dyDescent="0.25">
      <c r="D12017" s="1"/>
    </row>
    <row r="12018" spans="4:4" x14ac:dyDescent="0.25">
      <c r="D12018" s="1"/>
    </row>
    <row r="12019" spans="4:4" x14ac:dyDescent="0.25">
      <c r="D12019" s="1"/>
    </row>
    <row r="12020" spans="4:4" x14ac:dyDescent="0.25">
      <c r="D12020" s="1"/>
    </row>
    <row r="12021" spans="4:4" x14ac:dyDescent="0.25">
      <c r="D12021" s="1"/>
    </row>
    <row r="12022" spans="4:4" x14ac:dyDescent="0.25">
      <c r="D12022" s="1"/>
    </row>
    <row r="12023" spans="4:4" x14ac:dyDescent="0.25">
      <c r="D12023" s="1"/>
    </row>
    <row r="12024" spans="4:4" x14ac:dyDescent="0.25">
      <c r="D12024" s="1"/>
    </row>
    <row r="12025" spans="4:4" x14ac:dyDescent="0.25">
      <c r="D12025" s="1"/>
    </row>
    <row r="12026" spans="4:4" x14ac:dyDescent="0.25">
      <c r="D12026" s="1"/>
    </row>
    <row r="12027" spans="4:4" x14ac:dyDescent="0.25">
      <c r="D12027" s="1"/>
    </row>
    <row r="12028" spans="4:4" x14ac:dyDescent="0.25">
      <c r="D12028" s="1"/>
    </row>
    <row r="12029" spans="4:4" x14ac:dyDescent="0.25">
      <c r="D12029" s="1"/>
    </row>
    <row r="12030" spans="4:4" x14ac:dyDescent="0.25">
      <c r="D12030" s="1"/>
    </row>
    <row r="12031" spans="4:4" x14ac:dyDescent="0.25">
      <c r="D12031" s="1"/>
    </row>
    <row r="12032" spans="4:4" x14ac:dyDescent="0.25">
      <c r="D12032" s="1"/>
    </row>
    <row r="12033" spans="4:4" x14ac:dyDescent="0.25">
      <c r="D12033" s="1"/>
    </row>
    <row r="12034" spans="4:4" x14ac:dyDescent="0.25">
      <c r="D12034" s="1"/>
    </row>
    <row r="12035" spans="4:4" x14ac:dyDescent="0.25">
      <c r="D12035" s="1"/>
    </row>
    <row r="12036" spans="4:4" x14ac:dyDescent="0.25">
      <c r="D12036" s="1"/>
    </row>
    <row r="12037" spans="4:4" x14ac:dyDescent="0.25">
      <c r="D12037" s="1"/>
    </row>
    <row r="12038" spans="4:4" x14ac:dyDescent="0.25">
      <c r="D12038" s="1"/>
    </row>
    <row r="12039" spans="4:4" x14ac:dyDescent="0.25">
      <c r="D12039" s="1"/>
    </row>
    <row r="12040" spans="4:4" x14ac:dyDescent="0.25">
      <c r="D12040" s="1"/>
    </row>
    <row r="12041" spans="4:4" x14ac:dyDescent="0.25">
      <c r="D12041" s="1"/>
    </row>
    <row r="12042" spans="4:4" x14ac:dyDescent="0.25">
      <c r="D12042" s="1"/>
    </row>
    <row r="12043" spans="4:4" x14ac:dyDescent="0.25">
      <c r="D12043" s="1"/>
    </row>
    <row r="12044" spans="4:4" x14ac:dyDescent="0.25">
      <c r="D12044" s="1"/>
    </row>
    <row r="12045" spans="4:4" x14ac:dyDescent="0.25">
      <c r="D12045" s="1"/>
    </row>
    <row r="12046" spans="4:4" x14ac:dyDescent="0.25">
      <c r="D12046" s="1"/>
    </row>
    <row r="12047" spans="4:4" x14ac:dyDescent="0.25">
      <c r="D12047" s="1"/>
    </row>
    <row r="12048" spans="4:4" x14ac:dyDescent="0.25">
      <c r="D12048" s="1"/>
    </row>
    <row r="12049" spans="4:4" x14ac:dyDescent="0.25">
      <c r="D12049" s="1"/>
    </row>
    <row r="12050" spans="4:4" x14ac:dyDescent="0.25">
      <c r="D12050" s="1"/>
    </row>
    <row r="12051" spans="4:4" x14ac:dyDescent="0.25">
      <c r="D12051" s="1"/>
    </row>
    <row r="12052" spans="4:4" x14ac:dyDescent="0.25">
      <c r="D12052" s="1"/>
    </row>
    <row r="12053" spans="4:4" x14ac:dyDescent="0.25">
      <c r="D12053" s="1"/>
    </row>
    <row r="12054" spans="4:4" x14ac:dyDescent="0.25">
      <c r="D12054" s="1"/>
    </row>
    <row r="12055" spans="4:4" x14ac:dyDescent="0.25">
      <c r="D12055" s="1"/>
    </row>
    <row r="12056" spans="4:4" x14ac:dyDescent="0.25">
      <c r="D12056" s="1"/>
    </row>
    <row r="12057" spans="4:4" x14ac:dyDescent="0.25">
      <c r="D12057" s="1"/>
    </row>
    <row r="12058" spans="4:4" x14ac:dyDescent="0.25">
      <c r="D12058" s="1"/>
    </row>
    <row r="12059" spans="4:4" x14ac:dyDescent="0.25">
      <c r="D12059" s="1"/>
    </row>
    <row r="12060" spans="4:4" x14ac:dyDescent="0.25">
      <c r="D12060" s="1"/>
    </row>
    <row r="12061" spans="4:4" x14ac:dyDescent="0.25">
      <c r="D12061" s="1"/>
    </row>
    <row r="12062" spans="4:4" x14ac:dyDescent="0.25">
      <c r="D12062" s="1"/>
    </row>
    <row r="12063" spans="4:4" x14ac:dyDescent="0.25">
      <c r="D12063" s="1"/>
    </row>
    <row r="12064" spans="4:4" x14ac:dyDescent="0.25">
      <c r="D12064" s="1"/>
    </row>
    <row r="12065" spans="4:4" x14ac:dyDescent="0.25">
      <c r="D12065" s="1"/>
    </row>
    <row r="12066" spans="4:4" x14ac:dyDescent="0.25">
      <c r="D12066" s="1"/>
    </row>
    <row r="12067" spans="4:4" x14ac:dyDescent="0.25">
      <c r="D12067" s="1"/>
    </row>
    <row r="12068" spans="4:4" x14ac:dyDescent="0.25">
      <c r="D12068" s="1"/>
    </row>
    <row r="12069" spans="4:4" x14ac:dyDescent="0.25">
      <c r="D12069" s="1"/>
    </row>
    <row r="12070" spans="4:4" x14ac:dyDescent="0.25">
      <c r="D12070" s="1"/>
    </row>
    <row r="12071" spans="4:4" x14ac:dyDescent="0.25">
      <c r="D12071" s="1"/>
    </row>
    <row r="12072" spans="4:4" x14ac:dyDescent="0.25">
      <c r="D12072" s="1"/>
    </row>
    <row r="12073" spans="4:4" x14ac:dyDescent="0.25">
      <c r="D12073" s="1"/>
    </row>
    <row r="12074" spans="4:4" x14ac:dyDescent="0.25">
      <c r="D12074" s="1"/>
    </row>
    <row r="12075" spans="4:4" x14ac:dyDescent="0.25">
      <c r="D12075" s="1"/>
    </row>
    <row r="12076" spans="4:4" x14ac:dyDescent="0.25">
      <c r="D12076" s="1"/>
    </row>
    <row r="12077" spans="4:4" x14ac:dyDescent="0.25">
      <c r="D12077" s="1"/>
    </row>
    <row r="12078" spans="4:4" x14ac:dyDescent="0.25">
      <c r="D12078" s="1"/>
    </row>
    <row r="12079" spans="4:4" x14ac:dyDescent="0.25">
      <c r="D12079" s="1"/>
    </row>
    <row r="12080" spans="4:4" x14ac:dyDescent="0.25">
      <c r="D12080" s="1"/>
    </row>
    <row r="12081" spans="4:4" x14ac:dyDescent="0.25">
      <c r="D12081" s="1"/>
    </row>
    <row r="12082" spans="4:4" x14ac:dyDescent="0.25">
      <c r="D12082" s="1"/>
    </row>
    <row r="12083" spans="4:4" x14ac:dyDescent="0.25">
      <c r="D12083" s="1"/>
    </row>
    <row r="12084" spans="4:4" x14ac:dyDescent="0.25">
      <c r="D12084" s="1"/>
    </row>
    <row r="12085" spans="4:4" x14ac:dyDescent="0.25">
      <c r="D12085" s="1"/>
    </row>
    <row r="12086" spans="4:4" x14ac:dyDescent="0.25">
      <c r="D12086" s="1"/>
    </row>
    <row r="12087" spans="4:4" x14ac:dyDescent="0.25">
      <c r="D12087" s="1"/>
    </row>
    <row r="12088" spans="4:4" x14ac:dyDescent="0.25">
      <c r="D12088" s="1"/>
    </row>
    <row r="12089" spans="4:4" x14ac:dyDescent="0.25">
      <c r="D12089" s="1"/>
    </row>
    <row r="12090" spans="4:4" x14ac:dyDescent="0.25">
      <c r="D12090" s="1"/>
    </row>
    <row r="12091" spans="4:4" x14ac:dyDescent="0.25">
      <c r="D12091" s="1"/>
    </row>
    <row r="12092" spans="4:4" x14ac:dyDescent="0.25">
      <c r="D12092" s="1"/>
    </row>
    <row r="12093" spans="4:4" x14ac:dyDescent="0.25">
      <c r="D12093" s="1"/>
    </row>
    <row r="12094" spans="4:4" x14ac:dyDescent="0.25">
      <c r="D12094" s="1"/>
    </row>
    <row r="12095" spans="4:4" x14ac:dyDescent="0.25">
      <c r="D12095" s="1"/>
    </row>
    <row r="12096" spans="4:4" x14ac:dyDescent="0.25">
      <c r="D12096" s="1"/>
    </row>
    <row r="12097" spans="4:4" x14ac:dyDescent="0.25">
      <c r="D12097" s="1"/>
    </row>
    <row r="12098" spans="4:4" x14ac:dyDescent="0.25">
      <c r="D12098" s="1"/>
    </row>
    <row r="12099" spans="4:4" x14ac:dyDescent="0.25">
      <c r="D12099" s="1"/>
    </row>
    <row r="12100" spans="4:4" x14ac:dyDescent="0.25">
      <c r="D12100" s="1"/>
    </row>
    <row r="12101" spans="4:4" x14ac:dyDescent="0.25">
      <c r="D12101" s="1"/>
    </row>
    <row r="12102" spans="4:4" x14ac:dyDescent="0.25">
      <c r="D12102" s="1"/>
    </row>
    <row r="12103" spans="4:4" x14ac:dyDescent="0.25">
      <c r="D12103" s="1"/>
    </row>
    <row r="12104" spans="4:4" x14ac:dyDescent="0.25">
      <c r="D12104" s="1"/>
    </row>
    <row r="12105" spans="4:4" x14ac:dyDescent="0.25">
      <c r="D12105" s="1"/>
    </row>
    <row r="12106" spans="4:4" x14ac:dyDescent="0.25">
      <c r="D12106" s="1"/>
    </row>
    <row r="12107" spans="4:4" x14ac:dyDescent="0.25">
      <c r="D12107" s="1"/>
    </row>
    <row r="12108" spans="4:4" x14ac:dyDescent="0.25">
      <c r="D12108" s="1"/>
    </row>
    <row r="12109" spans="4:4" x14ac:dyDescent="0.25">
      <c r="D12109" s="1"/>
    </row>
    <row r="12110" spans="4:4" x14ac:dyDescent="0.25">
      <c r="D12110" s="1"/>
    </row>
    <row r="12111" spans="4:4" x14ac:dyDescent="0.25">
      <c r="D12111" s="1"/>
    </row>
    <row r="12112" spans="4:4" x14ac:dyDescent="0.25">
      <c r="D12112" s="1"/>
    </row>
    <row r="12113" spans="4:4" x14ac:dyDescent="0.25">
      <c r="D12113" s="1"/>
    </row>
    <row r="12114" spans="4:4" x14ac:dyDescent="0.25">
      <c r="D12114" s="1"/>
    </row>
    <row r="12115" spans="4:4" x14ac:dyDescent="0.25">
      <c r="D12115" s="1"/>
    </row>
    <row r="12116" spans="4:4" x14ac:dyDescent="0.25">
      <c r="D12116" s="1"/>
    </row>
    <row r="12117" spans="4:4" x14ac:dyDescent="0.25">
      <c r="D12117" s="1"/>
    </row>
    <row r="12118" spans="4:4" x14ac:dyDescent="0.25">
      <c r="D12118" s="1"/>
    </row>
    <row r="12119" spans="4:4" x14ac:dyDescent="0.25">
      <c r="D12119" s="1"/>
    </row>
    <row r="12120" spans="4:4" x14ac:dyDescent="0.25">
      <c r="D12120" s="1"/>
    </row>
    <row r="12121" spans="4:4" x14ac:dyDescent="0.25">
      <c r="D12121" s="1"/>
    </row>
    <row r="12122" spans="4:4" x14ac:dyDescent="0.25">
      <c r="D12122" s="1"/>
    </row>
    <row r="12123" spans="4:4" x14ac:dyDescent="0.25">
      <c r="D12123" s="1"/>
    </row>
    <row r="12124" spans="4:4" x14ac:dyDescent="0.25">
      <c r="D12124" s="1"/>
    </row>
    <row r="12125" spans="4:4" x14ac:dyDescent="0.25">
      <c r="D12125" s="1"/>
    </row>
    <row r="12126" spans="4:4" x14ac:dyDescent="0.25">
      <c r="D12126" s="1"/>
    </row>
    <row r="12127" spans="4:4" x14ac:dyDescent="0.25">
      <c r="D12127" s="1"/>
    </row>
    <row r="12128" spans="4:4" x14ac:dyDescent="0.25">
      <c r="D12128" s="1"/>
    </row>
    <row r="12129" spans="4:4" x14ac:dyDescent="0.25">
      <c r="D12129" s="1"/>
    </row>
    <row r="12130" spans="4:4" x14ac:dyDescent="0.25">
      <c r="D12130" s="1"/>
    </row>
    <row r="12131" spans="4:4" x14ac:dyDescent="0.25">
      <c r="D12131" s="1"/>
    </row>
    <row r="12132" spans="4:4" x14ac:dyDescent="0.25">
      <c r="D12132" s="1"/>
    </row>
    <row r="12133" spans="4:4" x14ac:dyDescent="0.25">
      <c r="D12133" s="1"/>
    </row>
    <row r="12134" spans="4:4" x14ac:dyDescent="0.25">
      <c r="D12134" s="1"/>
    </row>
    <row r="12135" spans="4:4" x14ac:dyDescent="0.25">
      <c r="D12135" s="1"/>
    </row>
    <row r="12136" spans="4:4" x14ac:dyDescent="0.25">
      <c r="D12136" s="1"/>
    </row>
    <row r="12137" spans="4:4" x14ac:dyDescent="0.25">
      <c r="D12137" s="1"/>
    </row>
    <row r="12138" spans="4:4" x14ac:dyDescent="0.25">
      <c r="D12138" s="1"/>
    </row>
    <row r="12139" spans="4:4" x14ac:dyDescent="0.25">
      <c r="D12139" s="1"/>
    </row>
    <row r="12140" spans="4:4" x14ac:dyDescent="0.25">
      <c r="D12140" s="1"/>
    </row>
    <row r="12141" spans="4:4" x14ac:dyDescent="0.25">
      <c r="D12141" s="1"/>
    </row>
    <row r="12142" spans="4:4" x14ac:dyDescent="0.25">
      <c r="D12142" s="1"/>
    </row>
    <row r="12143" spans="4:4" x14ac:dyDescent="0.25">
      <c r="D12143" s="1"/>
    </row>
    <row r="12144" spans="4:4" x14ac:dyDescent="0.25">
      <c r="D12144" s="1"/>
    </row>
    <row r="12145" spans="4:4" x14ac:dyDescent="0.25">
      <c r="D12145" s="1"/>
    </row>
    <row r="12146" spans="4:4" x14ac:dyDescent="0.25">
      <c r="D12146" s="1"/>
    </row>
    <row r="12147" spans="4:4" x14ac:dyDescent="0.25">
      <c r="D12147" s="1"/>
    </row>
    <row r="12148" spans="4:4" x14ac:dyDescent="0.25">
      <c r="D12148" s="1"/>
    </row>
    <row r="12149" spans="4:4" x14ac:dyDescent="0.25">
      <c r="D12149" s="1"/>
    </row>
    <row r="12150" spans="4:4" x14ac:dyDescent="0.25">
      <c r="D12150" s="1"/>
    </row>
    <row r="12151" spans="4:4" x14ac:dyDescent="0.25">
      <c r="D12151" s="1"/>
    </row>
    <row r="12152" spans="4:4" x14ac:dyDescent="0.25">
      <c r="D12152" s="1"/>
    </row>
    <row r="12153" spans="4:4" x14ac:dyDescent="0.25">
      <c r="D12153" s="1"/>
    </row>
    <row r="12154" spans="4:4" x14ac:dyDescent="0.25">
      <c r="D12154" s="1"/>
    </row>
    <row r="12155" spans="4:4" x14ac:dyDescent="0.25">
      <c r="D12155" s="1"/>
    </row>
    <row r="12156" spans="4:4" x14ac:dyDescent="0.25">
      <c r="D12156" s="1"/>
    </row>
    <row r="12157" spans="4:4" x14ac:dyDescent="0.25">
      <c r="D12157" s="1"/>
    </row>
    <row r="12158" spans="4:4" x14ac:dyDescent="0.25">
      <c r="D12158" s="1"/>
    </row>
    <row r="12159" spans="4:4" x14ac:dyDescent="0.25">
      <c r="D12159" s="1"/>
    </row>
    <row r="12160" spans="4:4" x14ac:dyDescent="0.25">
      <c r="D12160" s="1"/>
    </row>
    <row r="12161" spans="4:4" x14ac:dyDescent="0.25">
      <c r="D12161" s="1"/>
    </row>
    <row r="12162" spans="4:4" x14ac:dyDescent="0.25">
      <c r="D12162" s="1"/>
    </row>
    <row r="12163" spans="4:4" x14ac:dyDescent="0.25">
      <c r="D12163" s="1"/>
    </row>
    <row r="12164" spans="4:4" x14ac:dyDescent="0.25">
      <c r="D12164" s="1"/>
    </row>
    <row r="12165" spans="4:4" x14ac:dyDescent="0.25">
      <c r="D12165" s="1"/>
    </row>
    <row r="12166" spans="4:4" x14ac:dyDescent="0.25">
      <c r="D12166" s="1"/>
    </row>
    <row r="12167" spans="4:4" x14ac:dyDescent="0.25">
      <c r="D12167" s="1"/>
    </row>
    <row r="12168" spans="4:4" x14ac:dyDescent="0.25">
      <c r="D12168" s="1"/>
    </row>
    <row r="12169" spans="4:4" x14ac:dyDescent="0.25">
      <c r="D12169" s="1"/>
    </row>
    <row r="12170" spans="4:4" x14ac:dyDescent="0.25">
      <c r="D12170" s="1"/>
    </row>
    <row r="12171" spans="4:4" x14ac:dyDescent="0.25">
      <c r="D12171" s="1"/>
    </row>
    <row r="12172" spans="4:4" x14ac:dyDescent="0.25">
      <c r="D12172" s="1"/>
    </row>
    <row r="12173" spans="4:4" x14ac:dyDescent="0.25">
      <c r="D12173" s="1"/>
    </row>
    <row r="12174" spans="4:4" x14ac:dyDescent="0.25">
      <c r="D12174" s="1"/>
    </row>
    <row r="12175" spans="4:4" x14ac:dyDescent="0.25">
      <c r="D12175" s="1"/>
    </row>
    <row r="12176" spans="4:4" x14ac:dyDescent="0.25">
      <c r="D12176" s="1"/>
    </row>
    <row r="12177" spans="4:4" x14ac:dyDescent="0.25">
      <c r="D12177" s="1"/>
    </row>
    <row r="12178" spans="4:4" x14ac:dyDescent="0.25">
      <c r="D12178" s="1"/>
    </row>
    <row r="12179" spans="4:4" x14ac:dyDescent="0.25">
      <c r="D12179" s="1"/>
    </row>
    <row r="12180" spans="4:4" x14ac:dyDescent="0.25">
      <c r="D12180" s="1"/>
    </row>
    <row r="12181" spans="4:4" x14ac:dyDescent="0.25">
      <c r="D12181" s="1"/>
    </row>
    <row r="12182" spans="4:4" x14ac:dyDescent="0.25">
      <c r="D12182" s="1"/>
    </row>
    <row r="12183" spans="4:4" x14ac:dyDescent="0.25">
      <c r="D12183" s="1"/>
    </row>
    <row r="12184" spans="4:4" x14ac:dyDescent="0.25">
      <c r="D12184" s="1"/>
    </row>
    <row r="12185" spans="4:4" x14ac:dyDescent="0.25">
      <c r="D12185" s="1"/>
    </row>
    <row r="12186" spans="4:4" x14ac:dyDescent="0.25">
      <c r="D12186" s="1"/>
    </row>
    <row r="12187" spans="4:4" x14ac:dyDescent="0.25">
      <c r="D12187" s="1"/>
    </row>
    <row r="12188" spans="4:4" x14ac:dyDescent="0.25">
      <c r="D12188" s="1"/>
    </row>
    <row r="12189" spans="4:4" x14ac:dyDescent="0.25">
      <c r="D12189" s="1"/>
    </row>
    <row r="12190" spans="4:4" x14ac:dyDescent="0.25">
      <c r="D12190" s="1"/>
    </row>
    <row r="12191" spans="4:4" x14ac:dyDescent="0.25">
      <c r="D12191" s="1"/>
    </row>
    <row r="12192" spans="4:4" x14ac:dyDescent="0.25">
      <c r="D12192" s="1"/>
    </row>
    <row r="12193" spans="4:4" x14ac:dyDescent="0.25">
      <c r="D12193" s="1"/>
    </row>
    <row r="12194" spans="4:4" x14ac:dyDescent="0.25">
      <c r="D12194" s="1"/>
    </row>
    <row r="12195" spans="4:4" x14ac:dyDescent="0.25">
      <c r="D12195" s="1"/>
    </row>
    <row r="12196" spans="4:4" x14ac:dyDescent="0.25">
      <c r="D12196" s="1"/>
    </row>
    <row r="12197" spans="4:4" x14ac:dyDescent="0.25">
      <c r="D12197" s="1"/>
    </row>
    <row r="12198" spans="4:4" x14ac:dyDescent="0.25">
      <c r="D12198" s="1"/>
    </row>
    <row r="12199" spans="4:4" x14ac:dyDescent="0.25">
      <c r="D12199" s="1"/>
    </row>
    <row r="12200" spans="4:4" x14ac:dyDescent="0.25">
      <c r="D12200" s="1"/>
    </row>
    <row r="12201" spans="4:4" x14ac:dyDescent="0.25">
      <c r="D12201" s="1"/>
    </row>
    <row r="12202" spans="4:4" x14ac:dyDescent="0.25">
      <c r="D12202" s="1"/>
    </row>
    <row r="12203" spans="4:4" x14ac:dyDescent="0.25">
      <c r="D12203" s="1"/>
    </row>
    <row r="12204" spans="4:4" x14ac:dyDescent="0.25">
      <c r="D12204" s="1"/>
    </row>
    <row r="12205" spans="4:4" x14ac:dyDescent="0.25">
      <c r="D12205" s="1"/>
    </row>
    <row r="12206" spans="4:4" x14ac:dyDescent="0.25">
      <c r="D12206" s="1"/>
    </row>
    <row r="12207" spans="4:4" x14ac:dyDescent="0.25">
      <c r="D12207" s="1"/>
    </row>
    <row r="12208" spans="4:4" x14ac:dyDescent="0.25">
      <c r="D12208" s="1"/>
    </row>
    <row r="12209" spans="4:4" x14ac:dyDescent="0.25">
      <c r="D12209" s="1"/>
    </row>
    <row r="12210" spans="4:4" x14ac:dyDescent="0.25">
      <c r="D12210" s="1"/>
    </row>
    <row r="12211" spans="4:4" x14ac:dyDescent="0.25">
      <c r="D12211" s="1"/>
    </row>
    <row r="12212" spans="4:4" x14ac:dyDescent="0.25">
      <c r="D12212" s="1"/>
    </row>
    <row r="12213" spans="4:4" x14ac:dyDescent="0.25">
      <c r="D12213" s="1"/>
    </row>
    <row r="12214" spans="4:4" x14ac:dyDescent="0.25">
      <c r="D12214" s="1"/>
    </row>
    <row r="12215" spans="4:4" x14ac:dyDescent="0.25">
      <c r="D12215" s="1"/>
    </row>
    <row r="12216" spans="4:4" x14ac:dyDescent="0.25">
      <c r="D12216" s="1"/>
    </row>
    <row r="12217" spans="4:4" x14ac:dyDescent="0.25">
      <c r="D12217" s="1"/>
    </row>
    <row r="12218" spans="4:4" x14ac:dyDescent="0.25">
      <c r="D12218" s="1"/>
    </row>
    <row r="12219" spans="4:4" x14ac:dyDescent="0.25">
      <c r="D12219" s="1"/>
    </row>
    <row r="12220" spans="4:4" x14ac:dyDescent="0.25">
      <c r="D12220" s="1"/>
    </row>
    <row r="12221" spans="4:4" x14ac:dyDescent="0.25">
      <c r="D12221" s="1"/>
    </row>
    <row r="12222" spans="4:4" x14ac:dyDescent="0.25">
      <c r="D12222" s="1"/>
    </row>
    <row r="12223" spans="4:4" x14ac:dyDescent="0.25">
      <c r="D12223" s="1"/>
    </row>
    <row r="12224" spans="4:4" x14ac:dyDescent="0.25">
      <c r="D12224" s="1"/>
    </row>
    <row r="12225" spans="4:4" x14ac:dyDescent="0.25">
      <c r="D12225" s="1"/>
    </row>
    <row r="12226" spans="4:4" x14ac:dyDescent="0.25">
      <c r="D12226" s="1"/>
    </row>
    <row r="12227" spans="4:4" x14ac:dyDescent="0.25">
      <c r="D12227" s="1"/>
    </row>
    <row r="12228" spans="4:4" x14ac:dyDescent="0.25">
      <c r="D12228" s="1"/>
    </row>
    <row r="12229" spans="4:4" x14ac:dyDescent="0.25">
      <c r="D12229" s="1"/>
    </row>
    <row r="12230" spans="4:4" x14ac:dyDescent="0.25">
      <c r="D12230" s="1"/>
    </row>
    <row r="12231" spans="4:4" x14ac:dyDescent="0.25">
      <c r="D12231" s="1"/>
    </row>
    <row r="12232" spans="4:4" x14ac:dyDescent="0.25">
      <c r="D12232" s="1"/>
    </row>
    <row r="12233" spans="4:4" x14ac:dyDescent="0.25">
      <c r="D12233" s="1"/>
    </row>
    <row r="12234" spans="4:4" x14ac:dyDescent="0.25">
      <c r="D12234" s="1"/>
    </row>
    <row r="12235" spans="4:4" x14ac:dyDescent="0.25">
      <c r="D12235" s="1"/>
    </row>
    <row r="12236" spans="4:4" x14ac:dyDescent="0.25">
      <c r="D12236" s="1"/>
    </row>
    <row r="12237" spans="4:4" x14ac:dyDescent="0.25">
      <c r="D12237" s="1"/>
    </row>
    <row r="12238" spans="4:4" x14ac:dyDescent="0.25">
      <c r="D12238" s="1"/>
    </row>
    <row r="12239" spans="4:4" x14ac:dyDescent="0.25">
      <c r="D12239" s="1"/>
    </row>
    <row r="12240" spans="4:4" x14ac:dyDescent="0.25">
      <c r="D12240" s="1"/>
    </row>
    <row r="12241" spans="4:4" x14ac:dyDescent="0.25">
      <c r="D12241" s="1"/>
    </row>
    <row r="12242" spans="4:4" x14ac:dyDescent="0.25">
      <c r="D12242" s="1"/>
    </row>
    <row r="12243" spans="4:4" x14ac:dyDescent="0.25">
      <c r="D12243" s="1"/>
    </row>
    <row r="12244" spans="4:4" x14ac:dyDescent="0.25">
      <c r="D12244" s="1"/>
    </row>
    <row r="12245" spans="4:4" x14ac:dyDescent="0.25">
      <c r="D12245" s="1"/>
    </row>
    <row r="12246" spans="4:4" x14ac:dyDescent="0.25">
      <c r="D12246" s="1"/>
    </row>
    <row r="12247" spans="4:4" x14ac:dyDescent="0.25">
      <c r="D12247" s="1"/>
    </row>
    <row r="12248" spans="4:4" x14ac:dyDescent="0.25">
      <c r="D12248" s="1"/>
    </row>
    <row r="12249" spans="4:4" x14ac:dyDescent="0.25">
      <c r="D12249" s="1"/>
    </row>
    <row r="12250" spans="4:4" x14ac:dyDescent="0.25">
      <c r="D12250" s="1"/>
    </row>
    <row r="12251" spans="4:4" x14ac:dyDescent="0.25">
      <c r="D12251" s="1"/>
    </row>
    <row r="12252" spans="4:4" x14ac:dyDescent="0.25">
      <c r="D12252" s="1"/>
    </row>
    <row r="12253" spans="4:4" x14ac:dyDescent="0.25">
      <c r="D12253" s="1"/>
    </row>
    <row r="12254" spans="4:4" x14ac:dyDescent="0.25">
      <c r="D12254" s="1"/>
    </row>
    <row r="12255" spans="4:4" x14ac:dyDescent="0.25">
      <c r="D12255" s="1"/>
    </row>
    <row r="12256" spans="4:4" x14ac:dyDescent="0.25">
      <c r="D12256" s="1"/>
    </row>
    <row r="12257" spans="4:4" x14ac:dyDescent="0.25">
      <c r="D12257" s="1"/>
    </row>
    <row r="12258" spans="4:4" x14ac:dyDescent="0.25">
      <c r="D12258" s="1"/>
    </row>
    <row r="12259" spans="4:4" x14ac:dyDescent="0.25">
      <c r="D12259" s="1"/>
    </row>
    <row r="12260" spans="4:4" x14ac:dyDescent="0.25">
      <c r="D12260" s="1"/>
    </row>
    <row r="12261" spans="4:4" x14ac:dyDescent="0.25">
      <c r="D12261" s="1"/>
    </row>
    <row r="12262" spans="4:4" x14ac:dyDescent="0.25">
      <c r="D12262" s="1"/>
    </row>
    <row r="12263" spans="4:4" x14ac:dyDescent="0.25">
      <c r="D12263" s="1"/>
    </row>
    <row r="12264" spans="4:4" x14ac:dyDescent="0.25">
      <c r="D12264" s="1"/>
    </row>
    <row r="12265" spans="4:4" x14ac:dyDescent="0.25">
      <c r="D12265" s="1"/>
    </row>
    <row r="12266" spans="4:4" x14ac:dyDescent="0.25">
      <c r="D12266" s="1"/>
    </row>
    <row r="12267" spans="4:4" x14ac:dyDescent="0.25">
      <c r="D12267" s="1"/>
    </row>
    <row r="12268" spans="4:4" x14ac:dyDescent="0.25">
      <c r="D12268" s="1"/>
    </row>
    <row r="12269" spans="4:4" x14ac:dyDescent="0.25">
      <c r="D12269" s="1"/>
    </row>
    <row r="12270" spans="4:4" x14ac:dyDescent="0.25">
      <c r="D12270" s="1"/>
    </row>
    <row r="12271" spans="4:4" x14ac:dyDescent="0.25">
      <c r="D12271" s="1"/>
    </row>
    <row r="12272" spans="4:4" x14ac:dyDescent="0.25">
      <c r="D12272" s="1"/>
    </row>
    <row r="12273" spans="4:4" x14ac:dyDescent="0.25">
      <c r="D12273" s="1"/>
    </row>
    <row r="12274" spans="4:4" x14ac:dyDescent="0.25">
      <c r="D12274" s="1"/>
    </row>
    <row r="12275" spans="4:4" x14ac:dyDescent="0.25">
      <c r="D12275" s="1"/>
    </row>
    <row r="12276" spans="4:4" x14ac:dyDescent="0.25">
      <c r="D12276" s="1"/>
    </row>
    <row r="12277" spans="4:4" x14ac:dyDescent="0.25">
      <c r="D12277" s="1"/>
    </row>
    <row r="12278" spans="4:4" x14ac:dyDescent="0.25">
      <c r="D12278" s="1"/>
    </row>
    <row r="12279" spans="4:4" x14ac:dyDescent="0.25">
      <c r="D12279" s="1"/>
    </row>
    <row r="12280" spans="4:4" x14ac:dyDescent="0.25">
      <c r="D12280" s="1"/>
    </row>
    <row r="12281" spans="4:4" x14ac:dyDescent="0.25">
      <c r="D12281" s="1"/>
    </row>
    <row r="12282" spans="4:4" x14ac:dyDescent="0.25">
      <c r="D12282" s="1"/>
    </row>
    <row r="12283" spans="4:4" x14ac:dyDescent="0.25">
      <c r="D12283" s="1"/>
    </row>
    <row r="12284" spans="4:4" x14ac:dyDescent="0.25">
      <c r="D12284" s="1"/>
    </row>
    <row r="12285" spans="4:4" x14ac:dyDescent="0.25">
      <c r="D12285" s="1"/>
    </row>
    <row r="12286" spans="4:4" x14ac:dyDescent="0.25">
      <c r="D12286" s="1"/>
    </row>
    <row r="12287" spans="4:4" x14ac:dyDescent="0.25">
      <c r="D12287" s="1"/>
    </row>
    <row r="12288" spans="4:4" x14ac:dyDescent="0.25">
      <c r="D12288" s="1"/>
    </row>
    <row r="12289" spans="4:4" x14ac:dyDescent="0.25">
      <c r="D12289" s="1"/>
    </row>
    <row r="12290" spans="4:4" x14ac:dyDescent="0.25">
      <c r="D12290" s="1"/>
    </row>
    <row r="12291" spans="4:4" x14ac:dyDescent="0.25">
      <c r="D12291" s="1"/>
    </row>
    <row r="12292" spans="4:4" x14ac:dyDescent="0.25">
      <c r="D12292" s="1"/>
    </row>
    <row r="12293" spans="4:4" x14ac:dyDescent="0.25">
      <c r="D12293" s="1"/>
    </row>
    <row r="12294" spans="4:4" x14ac:dyDescent="0.25">
      <c r="D12294" s="1"/>
    </row>
    <row r="12295" spans="4:4" x14ac:dyDescent="0.25">
      <c r="D12295" s="1"/>
    </row>
    <row r="12296" spans="4:4" x14ac:dyDescent="0.25">
      <c r="D12296" s="1"/>
    </row>
    <row r="12297" spans="4:4" x14ac:dyDescent="0.25">
      <c r="D12297" s="1"/>
    </row>
    <row r="12298" spans="4:4" x14ac:dyDescent="0.25">
      <c r="D12298" s="1"/>
    </row>
    <row r="12299" spans="4:4" x14ac:dyDescent="0.25">
      <c r="D12299" s="1"/>
    </row>
    <row r="12300" spans="4:4" x14ac:dyDescent="0.25">
      <c r="D12300" s="1"/>
    </row>
    <row r="12301" spans="4:4" x14ac:dyDescent="0.25">
      <c r="D12301" s="1"/>
    </row>
    <row r="12302" spans="4:4" x14ac:dyDescent="0.25">
      <c r="D12302" s="1"/>
    </row>
    <row r="12303" spans="4:4" x14ac:dyDescent="0.25">
      <c r="D12303" s="1"/>
    </row>
    <row r="12304" spans="4:4" x14ac:dyDescent="0.25">
      <c r="D12304" s="1"/>
    </row>
    <row r="12305" spans="4:4" x14ac:dyDescent="0.25">
      <c r="D12305" s="1"/>
    </row>
    <row r="12306" spans="4:4" x14ac:dyDescent="0.25">
      <c r="D12306" s="1"/>
    </row>
    <row r="12307" spans="4:4" x14ac:dyDescent="0.25">
      <c r="D12307" s="1"/>
    </row>
    <row r="12308" spans="4:4" x14ac:dyDescent="0.25">
      <c r="D12308" s="1"/>
    </row>
    <row r="12309" spans="4:4" x14ac:dyDescent="0.25">
      <c r="D12309" s="1"/>
    </row>
    <row r="12310" spans="4:4" x14ac:dyDescent="0.25">
      <c r="D12310" s="1"/>
    </row>
    <row r="12311" spans="4:4" x14ac:dyDescent="0.25">
      <c r="D12311" s="1"/>
    </row>
    <row r="12312" spans="4:4" x14ac:dyDescent="0.25">
      <c r="D12312" s="1"/>
    </row>
    <row r="12313" spans="4:4" x14ac:dyDescent="0.25">
      <c r="D12313" s="1"/>
    </row>
    <row r="12314" spans="4:4" x14ac:dyDescent="0.25">
      <c r="D12314" s="1"/>
    </row>
    <row r="12315" spans="4:4" x14ac:dyDescent="0.25">
      <c r="D12315" s="1"/>
    </row>
    <row r="12316" spans="4:4" x14ac:dyDescent="0.25">
      <c r="D12316" s="1"/>
    </row>
    <row r="12317" spans="4:4" x14ac:dyDescent="0.25">
      <c r="D12317" s="1"/>
    </row>
    <row r="12318" spans="4:4" x14ac:dyDescent="0.25">
      <c r="D12318" s="1"/>
    </row>
    <row r="12319" spans="4:4" x14ac:dyDescent="0.25">
      <c r="D12319" s="1"/>
    </row>
    <row r="12320" spans="4:4" x14ac:dyDescent="0.25">
      <c r="D12320" s="1"/>
    </row>
    <row r="12321" spans="4:4" x14ac:dyDescent="0.25">
      <c r="D12321" s="1"/>
    </row>
    <row r="12322" spans="4:4" x14ac:dyDescent="0.25">
      <c r="D12322" s="1"/>
    </row>
    <row r="12323" spans="4:4" x14ac:dyDescent="0.25">
      <c r="D12323" s="1"/>
    </row>
    <row r="12324" spans="4:4" x14ac:dyDescent="0.25">
      <c r="D12324" s="1"/>
    </row>
    <row r="12325" spans="4:4" x14ac:dyDescent="0.25">
      <c r="D12325" s="1"/>
    </row>
    <row r="12326" spans="4:4" x14ac:dyDescent="0.25">
      <c r="D12326" s="1"/>
    </row>
    <row r="12327" spans="4:4" x14ac:dyDescent="0.25">
      <c r="D12327" s="1"/>
    </row>
    <row r="12328" spans="4:4" x14ac:dyDescent="0.25">
      <c r="D12328" s="1"/>
    </row>
    <row r="12329" spans="4:4" x14ac:dyDescent="0.25">
      <c r="D12329" s="1"/>
    </row>
    <row r="12330" spans="4:4" x14ac:dyDescent="0.25">
      <c r="D12330" s="1"/>
    </row>
    <row r="12331" spans="4:4" x14ac:dyDescent="0.25">
      <c r="D12331" s="1"/>
    </row>
    <row r="12332" spans="4:4" x14ac:dyDescent="0.25">
      <c r="D12332" s="1"/>
    </row>
    <row r="12333" spans="4:4" x14ac:dyDescent="0.25">
      <c r="D12333" s="1"/>
    </row>
    <row r="12334" spans="4:4" x14ac:dyDescent="0.25">
      <c r="D12334" s="1"/>
    </row>
    <row r="12335" spans="4:4" x14ac:dyDescent="0.25">
      <c r="D12335" s="1"/>
    </row>
    <row r="12336" spans="4:4" x14ac:dyDescent="0.25">
      <c r="D12336" s="1"/>
    </row>
    <row r="12337" spans="4:4" x14ac:dyDescent="0.25">
      <c r="D12337" s="1"/>
    </row>
    <row r="12338" spans="4:4" x14ac:dyDescent="0.25">
      <c r="D12338" s="1"/>
    </row>
    <row r="12339" spans="4:4" x14ac:dyDescent="0.25">
      <c r="D12339" s="1"/>
    </row>
    <row r="12340" spans="4:4" x14ac:dyDescent="0.25">
      <c r="D12340" s="1"/>
    </row>
    <row r="12341" spans="4:4" x14ac:dyDescent="0.25">
      <c r="D12341" s="1"/>
    </row>
    <row r="12342" spans="4:4" x14ac:dyDescent="0.25">
      <c r="D12342" s="1"/>
    </row>
    <row r="12343" spans="4:4" x14ac:dyDescent="0.25">
      <c r="D12343" s="1"/>
    </row>
    <row r="12344" spans="4:4" x14ac:dyDescent="0.25">
      <c r="D12344" s="1"/>
    </row>
    <row r="12345" spans="4:4" x14ac:dyDescent="0.25">
      <c r="D12345" s="1"/>
    </row>
    <row r="12346" spans="4:4" x14ac:dyDescent="0.25">
      <c r="D12346" s="1"/>
    </row>
    <row r="12347" spans="4:4" x14ac:dyDescent="0.25">
      <c r="D12347" s="1"/>
    </row>
    <row r="12348" spans="4:4" x14ac:dyDescent="0.25">
      <c r="D12348" s="1"/>
    </row>
    <row r="12349" spans="4:4" x14ac:dyDescent="0.25">
      <c r="D12349" s="1"/>
    </row>
    <row r="12350" spans="4:4" x14ac:dyDescent="0.25">
      <c r="D12350" s="1"/>
    </row>
    <row r="12351" spans="4:4" x14ac:dyDescent="0.25">
      <c r="D12351" s="1"/>
    </row>
    <row r="12352" spans="4:4" x14ac:dyDescent="0.25">
      <c r="D12352" s="1"/>
    </row>
    <row r="12353" spans="4:4" x14ac:dyDescent="0.25">
      <c r="D12353" s="1"/>
    </row>
    <row r="12354" spans="4:4" x14ac:dyDescent="0.25">
      <c r="D12354" s="1"/>
    </row>
    <row r="12355" spans="4:4" x14ac:dyDescent="0.25">
      <c r="D12355" s="1"/>
    </row>
    <row r="12356" spans="4:4" x14ac:dyDescent="0.25">
      <c r="D12356" s="1"/>
    </row>
    <row r="12357" spans="4:4" x14ac:dyDescent="0.25">
      <c r="D12357" s="1"/>
    </row>
    <row r="12358" spans="4:4" x14ac:dyDescent="0.25">
      <c r="D12358" s="1"/>
    </row>
    <row r="12359" spans="4:4" x14ac:dyDescent="0.25">
      <c r="D12359" s="1"/>
    </row>
    <row r="12360" spans="4:4" x14ac:dyDescent="0.25">
      <c r="D12360" s="1"/>
    </row>
    <row r="12361" spans="4:4" x14ac:dyDescent="0.25">
      <c r="D12361" s="1"/>
    </row>
    <row r="12362" spans="4:4" x14ac:dyDescent="0.25">
      <c r="D12362" s="1"/>
    </row>
    <row r="12363" spans="4:4" x14ac:dyDescent="0.25">
      <c r="D12363" s="1"/>
    </row>
    <row r="12364" spans="4:4" x14ac:dyDescent="0.25">
      <c r="D12364" s="1"/>
    </row>
    <row r="12365" spans="4:4" x14ac:dyDescent="0.25">
      <c r="D12365" s="1"/>
    </row>
    <row r="12366" spans="4:4" x14ac:dyDescent="0.25">
      <c r="D12366" s="1"/>
    </row>
    <row r="12367" spans="4:4" x14ac:dyDescent="0.25">
      <c r="D12367" s="1"/>
    </row>
    <row r="12368" spans="4:4" x14ac:dyDescent="0.25">
      <c r="D12368" s="1"/>
    </row>
    <row r="12369" spans="4:4" x14ac:dyDescent="0.25">
      <c r="D12369" s="1"/>
    </row>
    <row r="12370" spans="4:4" x14ac:dyDescent="0.25">
      <c r="D12370" s="1"/>
    </row>
    <row r="12371" spans="4:4" x14ac:dyDescent="0.25">
      <c r="D12371" s="1"/>
    </row>
    <row r="12372" spans="4:4" x14ac:dyDescent="0.25">
      <c r="D12372" s="1"/>
    </row>
    <row r="12373" spans="4:4" x14ac:dyDescent="0.25">
      <c r="D12373" s="1"/>
    </row>
    <row r="12374" spans="4:4" x14ac:dyDescent="0.25">
      <c r="D12374" s="1"/>
    </row>
    <row r="12375" spans="4:4" x14ac:dyDescent="0.25">
      <c r="D12375" s="1"/>
    </row>
    <row r="12376" spans="4:4" x14ac:dyDescent="0.25">
      <c r="D12376" s="1"/>
    </row>
    <row r="12377" spans="4:4" x14ac:dyDescent="0.25">
      <c r="D12377" s="1"/>
    </row>
    <row r="12378" spans="4:4" x14ac:dyDescent="0.25">
      <c r="D12378" s="1"/>
    </row>
    <row r="12379" spans="4:4" x14ac:dyDescent="0.25">
      <c r="D12379" s="1"/>
    </row>
    <row r="12380" spans="4:4" x14ac:dyDescent="0.25">
      <c r="D12380" s="1"/>
    </row>
    <row r="12381" spans="4:4" x14ac:dyDescent="0.25">
      <c r="D12381" s="1"/>
    </row>
    <row r="12382" spans="4:4" x14ac:dyDescent="0.25">
      <c r="D12382" s="1"/>
    </row>
    <row r="12383" spans="4:4" x14ac:dyDescent="0.25">
      <c r="D12383" s="1"/>
    </row>
    <row r="12384" spans="4:4" x14ac:dyDescent="0.25">
      <c r="D12384" s="1"/>
    </row>
    <row r="12385" spans="4:4" x14ac:dyDescent="0.25">
      <c r="D12385" s="1"/>
    </row>
    <row r="12386" spans="4:4" x14ac:dyDescent="0.25">
      <c r="D12386" s="1"/>
    </row>
    <row r="12387" spans="4:4" x14ac:dyDescent="0.25">
      <c r="D12387" s="1"/>
    </row>
    <row r="12388" spans="4:4" x14ac:dyDescent="0.25">
      <c r="D12388" s="1"/>
    </row>
    <row r="12389" spans="4:4" x14ac:dyDescent="0.25">
      <c r="D12389" s="1"/>
    </row>
    <row r="12390" spans="4:4" x14ac:dyDescent="0.25">
      <c r="D12390" s="1"/>
    </row>
    <row r="12391" spans="4:4" x14ac:dyDescent="0.25">
      <c r="D12391" s="1"/>
    </row>
    <row r="12392" spans="4:4" x14ac:dyDescent="0.25">
      <c r="D12392" s="1"/>
    </row>
    <row r="12393" spans="4:4" x14ac:dyDescent="0.25">
      <c r="D12393" s="1"/>
    </row>
    <row r="12394" spans="4:4" x14ac:dyDescent="0.25">
      <c r="D12394" s="1"/>
    </row>
    <row r="12395" spans="4:4" x14ac:dyDescent="0.25">
      <c r="D12395" s="1"/>
    </row>
    <row r="12396" spans="4:4" x14ac:dyDescent="0.25">
      <c r="D12396" s="1"/>
    </row>
    <row r="12397" spans="4:4" x14ac:dyDescent="0.25">
      <c r="D12397" s="1"/>
    </row>
    <row r="12398" spans="4:4" x14ac:dyDescent="0.25">
      <c r="D12398" s="1"/>
    </row>
    <row r="12399" spans="4:4" x14ac:dyDescent="0.25">
      <c r="D12399" s="1"/>
    </row>
    <row r="12400" spans="4:4" x14ac:dyDescent="0.25">
      <c r="D12400" s="1"/>
    </row>
    <row r="12401" spans="4:4" x14ac:dyDescent="0.25">
      <c r="D12401" s="1"/>
    </row>
    <row r="12402" spans="4:4" x14ac:dyDescent="0.25">
      <c r="D12402" s="1"/>
    </row>
    <row r="12403" spans="4:4" x14ac:dyDescent="0.25">
      <c r="D12403" s="1"/>
    </row>
    <row r="12404" spans="4:4" x14ac:dyDescent="0.25">
      <c r="D12404" s="1"/>
    </row>
    <row r="12405" spans="4:4" x14ac:dyDescent="0.25">
      <c r="D12405" s="1"/>
    </row>
    <row r="12406" spans="4:4" x14ac:dyDescent="0.25">
      <c r="D12406" s="1"/>
    </row>
    <row r="12407" spans="4:4" x14ac:dyDescent="0.25">
      <c r="D12407" s="1"/>
    </row>
    <row r="12408" spans="4:4" x14ac:dyDescent="0.25">
      <c r="D12408" s="1"/>
    </row>
    <row r="12409" spans="4:4" x14ac:dyDescent="0.25">
      <c r="D12409" s="1"/>
    </row>
    <row r="12410" spans="4:4" x14ac:dyDescent="0.25">
      <c r="D12410" s="1"/>
    </row>
    <row r="12411" spans="4:4" x14ac:dyDescent="0.25">
      <c r="D12411" s="1"/>
    </row>
    <row r="12412" spans="4:4" x14ac:dyDescent="0.25">
      <c r="D12412" s="1"/>
    </row>
    <row r="12413" spans="4:4" x14ac:dyDescent="0.25">
      <c r="D12413" s="1"/>
    </row>
    <row r="12414" spans="4:4" x14ac:dyDescent="0.25">
      <c r="D12414" s="1"/>
    </row>
    <row r="12415" spans="4:4" x14ac:dyDescent="0.25">
      <c r="D12415" s="1"/>
    </row>
    <row r="12416" spans="4:4" x14ac:dyDescent="0.25">
      <c r="D12416" s="1"/>
    </row>
    <row r="12417" spans="4:4" x14ac:dyDescent="0.25">
      <c r="D12417" s="1"/>
    </row>
    <row r="12418" spans="4:4" x14ac:dyDescent="0.25">
      <c r="D12418" s="1"/>
    </row>
    <row r="12419" spans="4:4" x14ac:dyDescent="0.25">
      <c r="D12419" s="1"/>
    </row>
    <row r="12420" spans="4:4" x14ac:dyDescent="0.25">
      <c r="D12420" s="1"/>
    </row>
    <row r="12421" spans="4:4" x14ac:dyDescent="0.25">
      <c r="D12421" s="1"/>
    </row>
    <row r="12422" spans="4:4" x14ac:dyDescent="0.25">
      <c r="D12422" s="1"/>
    </row>
    <row r="12423" spans="4:4" x14ac:dyDescent="0.25">
      <c r="D12423" s="1"/>
    </row>
    <row r="12424" spans="4:4" x14ac:dyDescent="0.25">
      <c r="D12424" s="1"/>
    </row>
    <row r="12425" spans="4:4" x14ac:dyDescent="0.25">
      <c r="D12425" s="1"/>
    </row>
    <row r="12426" spans="4:4" x14ac:dyDescent="0.25">
      <c r="D12426" s="1"/>
    </row>
    <row r="12427" spans="4:4" x14ac:dyDescent="0.25">
      <c r="D12427" s="1"/>
    </row>
    <row r="12428" spans="4:4" x14ac:dyDescent="0.25">
      <c r="D12428" s="1"/>
    </row>
    <row r="12429" spans="4:4" x14ac:dyDescent="0.25">
      <c r="D12429" s="1"/>
    </row>
    <row r="12430" spans="4:4" x14ac:dyDescent="0.25">
      <c r="D12430" s="1"/>
    </row>
    <row r="12431" spans="4:4" x14ac:dyDescent="0.25">
      <c r="D12431" s="1"/>
    </row>
    <row r="12432" spans="4:4" x14ac:dyDescent="0.25">
      <c r="D12432" s="1"/>
    </row>
    <row r="12433" spans="4:4" x14ac:dyDescent="0.25">
      <c r="D12433" s="1"/>
    </row>
    <row r="12434" spans="4:4" x14ac:dyDescent="0.25">
      <c r="D12434" s="1"/>
    </row>
    <row r="12435" spans="4:4" x14ac:dyDescent="0.25">
      <c r="D12435" s="1"/>
    </row>
    <row r="12436" spans="4:4" x14ac:dyDescent="0.25">
      <c r="D12436" s="1"/>
    </row>
    <row r="12437" spans="4:4" x14ac:dyDescent="0.25">
      <c r="D12437" s="1"/>
    </row>
    <row r="12438" spans="4:4" x14ac:dyDescent="0.25">
      <c r="D12438" s="1"/>
    </row>
    <row r="12439" spans="4:4" x14ac:dyDescent="0.25">
      <c r="D12439" s="1"/>
    </row>
    <row r="12440" spans="4:4" x14ac:dyDescent="0.25">
      <c r="D12440" s="1"/>
    </row>
    <row r="12441" spans="4:4" x14ac:dyDescent="0.25">
      <c r="D12441" s="1"/>
    </row>
    <row r="12442" spans="4:4" x14ac:dyDescent="0.25">
      <c r="D12442" s="1"/>
    </row>
    <row r="12443" spans="4:4" x14ac:dyDescent="0.25">
      <c r="D12443" s="1"/>
    </row>
    <row r="12444" spans="4:4" x14ac:dyDescent="0.25">
      <c r="D12444" s="1"/>
    </row>
    <row r="12445" spans="4:4" x14ac:dyDescent="0.25">
      <c r="D12445" s="1"/>
    </row>
    <row r="12446" spans="4:4" x14ac:dyDescent="0.25">
      <c r="D12446" s="1"/>
    </row>
    <row r="12447" spans="4:4" x14ac:dyDescent="0.25">
      <c r="D12447" s="1"/>
    </row>
    <row r="12448" spans="4:4" x14ac:dyDescent="0.25">
      <c r="D12448" s="1"/>
    </row>
    <row r="12449" spans="4:4" x14ac:dyDescent="0.25">
      <c r="D12449" s="1"/>
    </row>
    <row r="12450" spans="4:4" x14ac:dyDescent="0.25">
      <c r="D12450" s="1"/>
    </row>
    <row r="12451" spans="4:4" x14ac:dyDescent="0.25">
      <c r="D12451" s="1"/>
    </row>
    <row r="12452" spans="4:4" x14ac:dyDescent="0.25">
      <c r="D12452" s="1"/>
    </row>
    <row r="12453" spans="4:4" x14ac:dyDescent="0.25">
      <c r="D12453" s="1"/>
    </row>
    <row r="12454" spans="4:4" x14ac:dyDescent="0.25">
      <c r="D12454" s="1"/>
    </row>
    <row r="12455" spans="4:4" x14ac:dyDescent="0.25">
      <c r="D12455" s="1"/>
    </row>
    <row r="12456" spans="4:4" x14ac:dyDescent="0.25">
      <c r="D12456" s="1"/>
    </row>
    <row r="12457" spans="4:4" x14ac:dyDescent="0.25">
      <c r="D12457" s="1"/>
    </row>
    <row r="12458" spans="4:4" x14ac:dyDescent="0.25">
      <c r="D12458" s="1"/>
    </row>
    <row r="12459" spans="4:4" x14ac:dyDescent="0.25">
      <c r="D12459" s="1"/>
    </row>
    <row r="12460" spans="4:4" x14ac:dyDescent="0.25">
      <c r="D12460" s="1"/>
    </row>
    <row r="12461" spans="4:4" x14ac:dyDescent="0.25">
      <c r="D12461" s="1"/>
    </row>
    <row r="12462" spans="4:4" x14ac:dyDescent="0.25">
      <c r="D12462" s="1"/>
    </row>
    <row r="12463" spans="4:4" x14ac:dyDescent="0.25">
      <c r="D12463" s="1"/>
    </row>
    <row r="12464" spans="4:4" x14ac:dyDescent="0.25">
      <c r="D12464" s="1"/>
    </row>
    <row r="12465" spans="4:4" x14ac:dyDescent="0.25">
      <c r="D12465" s="1"/>
    </row>
    <row r="12466" spans="4:4" x14ac:dyDescent="0.25">
      <c r="D12466" s="1"/>
    </row>
    <row r="12467" spans="4:4" x14ac:dyDescent="0.25">
      <c r="D12467" s="1"/>
    </row>
    <row r="12468" spans="4:4" x14ac:dyDescent="0.25">
      <c r="D12468" s="1"/>
    </row>
    <row r="12469" spans="4:4" x14ac:dyDescent="0.25">
      <c r="D12469" s="1"/>
    </row>
    <row r="12470" spans="4:4" x14ac:dyDescent="0.25">
      <c r="D12470" s="1"/>
    </row>
    <row r="12471" spans="4:4" x14ac:dyDescent="0.25">
      <c r="D12471" s="1"/>
    </row>
    <row r="12472" spans="4:4" x14ac:dyDescent="0.25">
      <c r="D12472" s="1"/>
    </row>
    <row r="12473" spans="4:4" x14ac:dyDescent="0.25">
      <c r="D12473" s="1"/>
    </row>
    <row r="12474" spans="4:4" x14ac:dyDescent="0.25">
      <c r="D12474" s="1"/>
    </row>
    <row r="12475" spans="4:4" x14ac:dyDescent="0.25">
      <c r="D12475" s="1"/>
    </row>
    <row r="12476" spans="4:4" x14ac:dyDescent="0.25">
      <c r="D12476" s="1"/>
    </row>
    <row r="12477" spans="4:4" x14ac:dyDescent="0.25">
      <c r="D12477" s="1"/>
    </row>
    <row r="12478" spans="4:4" x14ac:dyDescent="0.25">
      <c r="D12478" s="1"/>
    </row>
    <row r="12479" spans="4:4" x14ac:dyDescent="0.25">
      <c r="D12479" s="1"/>
    </row>
    <row r="12480" spans="4:4" x14ac:dyDescent="0.25">
      <c r="D12480" s="1"/>
    </row>
    <row r="12481" spans="4:4" x14ac:dyDescent="0.25">
      <c r="D12481" s="1"/>
    </row>
    <row r="12482" spans="4:4" x14ac:dyDescent="0.25">
      <c r="D12482" s="1"/>
    </row>
    <row r="12483" spans="4:4" x14ac:dyDescent="0.25">
      <c r="D12483" s="1"/>
    </row>
    <row r="12484" spans="4:4" x14ac:dyDescent="0.25">
      <c r="D12484" s="1"/>
    </row>
    <row r="12485" spans="4:4" x14ac:dyDescent="0.25">
      <c r="D12485" s="1"/>
    </row>
    <row r="12486" spans="4:4" x14ac:dyDescent="0.25">
      <c r="D12486" s="1"/>
    </row>
    <row r="12487" spans="4:4" x14ac:dyDescent="0.25">
      <c r="D12487" s="1"/>
    </row>
    <row r="12488" spans="4:4" x14ac:dyDescent="0.25">
      <c r="D12488" s="1"/>
    </row>
    <row r="12489" spans="4:4" x14ac:dyDescent="0.25">
      <c r="D12489" s="1"/>
    </row>
    <row r="12490" spans="4:4" x14ac:dyDescent="0.25">
      <c r="D12490" s="1"/>
    </row>
    <row r="12491" spans="4:4" x14ac:dyDescent="0.25">
      <c r="D12491" s="1"/>
    </row>
    <row r="12492" spans="4:4" x14ac:dyDescent="0.25">
      <c r="D12492" s="1"/>
    </row>
    <row r="12493" spans="4:4" x14ac:dyDescent="0.25">
      <c r="D12493" s="1"/>
    </row>
    <row r="12494" spans="4:4" x14ac:dyDescent="0.25">
      <c r="D12494" s="1"/>
    </row>
    <row r="12495" spans="4:4" x14ac:dyDescent="0.25">
      <c r="D12495" s="1"/>
    </row>
    <row r="12496" spans="4:4" x14ac:dyDescent="0.25">
      <c r="D12496" s="1"/>
    </row>
    <row r="12497" spans="4:4" x14ac:dyDescent="0.25">
      <c r="D12497" s="1"/>
    </row>
    <row r="12498" spans="4:4" x14ac:dyDescent="0.25">
      <c r="D12498" s="1"/>
    </row>
    <row r="12499" spans="4:4" x14ac:dyDescent="0.25">
      <c r="D12499" s="1"/>
    </row>
    <row r="12500" spans="4:4" x14ac:dyDescent="0.25">
      <c r="D12500" s="1"/>
    </row>
    <row r="12501" spans="4:4" x14ac:dyDescent="0.25">
      <c r="D12501" s="1"/>
    </row>
    <row r="12502" spans="4:4" x14ac:dyDescent="0.25">
      <c r="D12502" s="1"/>
    </row>
    <row r="12503" spans="4:4" x14ac:dyDescent="0.25">
      <c r="D12503" s="1"/>
    </row>
    <row r="12504" spans="4:4" x14ac:dyDescent="0.25">
      <c r="D12504" s="1"/>
    </row>
    <row r="12505" spans="4:4" x14ac:dyDescent="0.25">
      <c r="D12505" s="1"/>
    </row>
    <row r="12506" spans="4:4" x14ac:dyDescent="0.25">
      <c r="D12506" s="1"/>
    </row>
    <row r="12507" spans="4:4" x14ac:dyDescent="0.25">
      <c r="D12507" s="1"/>
    </row>
    <row r="12508" spans="4:4" x14ac:dyDescent="0.25">
      <c r="D12508" s="1"/>
    </row>
    <row r="12509" spans="4:4" x14ac:dyDescent="0.25">
      <c r="D12509" s="1"/>
    </row>
    <row r="12510" spans="4:4" x14ac:dyDescent="0.25">
      <c r="D12510" s="1"/>
    </row>
    <row r="12511" spans="4:4" x14ac:dyDescent="0.25">
      <c r="D12511" s="1"/>
    </row>
    <row r="12512" spans="4:4" x14ac:dyDescent="0.25">
      <c r="D12512" s="1"/>
    </row>
    <row r="12513" spans="4:4" x14ac:dyDescent="0.25">
      <c r="D12513" s="1"/>
    </row>
    <row r="12514" spans="4:4" x14ac:dyDescent="0.25">
      <c r="D12514" s="1"/>
    </row>
    <row r="12515" spans="4:4" x14ac:dyDescent="0.25">
      <c r="D12515" s="1"/>
    </row>
    <row r="12516" spans="4:4" x14ac:dyDescent="0.25">
      <c r="D12516" s="1"/>
    </row>
    <row r="12517" spans="4:4" x14ac:dyDescent="0.25">
      <c r="D12517" s="1"/>
    </row>
    <row r="12518" spans="4:4" x14ac:dyDescent="0.25">
      <c r="D12518" s="1"/>
    </row>
    <row r="12519" spans="4:4" x14ac:dyDescent="0.25">
      <c r="D12519" s="1"/>
    </row>
    <row r="12520" spans="4:4" x14ac:dyDescent="0.25">
      <c r="D12520" s="1"/>
    </row>
    <row r="12521" spans="4:4" x14ac:dyDescent="0.25">
      <c r="D12521" s="1"/>
    </row>
    <row r="12522" spans="4:4" x14ac:dyDescent="0.25">
      <c r="D12522" s="1"/>
    </row>
    <row r="12523" spans="4:4" x14ac:dyDescent="0.25">
      <c r="D12523" s="1"/>
    </row>
    <row r="12524" spans="4:4" x14ac:dyDescent="0.25">
      <c r="D12524" s="1"/>
    </row>
    <row r="12525" spans="4:4" x14ac:dyDescent="0.25">
      <c r="D12525" s="1"/>
    </row>
    <row r="12526" spans="4:4" x14ac:dyDescent="0.25">
      <c r="D12526" s="1"/>
    </row>
    <row r="12527" spans="4:4" x14ac:dyDescent="0.25">
      <c r="D12527" s="1"/>
    </row>
    <row r="12528" spans="4:4" x14ac:dyDescent="0.25">
      <c r="D12528" s="1"/>
    </row>
    <row r="12529" spans="4:4" x14ac:dyDescent="0.25">
      <c r="D12529" s="1"/>
    </row>
    <row r="12530" spans="4:4" x14ac:dyDescent="0.25">
      <c r="D12530" s="1"/>
    </row>
    <row r="12531" spans="4:4" x14ac:dyDescent="0.25">
      <c r="D12531" s="1"/>
    </row>
    <row r="12532" spans="4:4" x14ac:dyDescent="0.25">
      <c r="D12532" s="1"/>
    </row>
    <row r="12533" spans="4:4" x14ac:dyDescent="0.25">
      <c r="D12533" s="1"/>
    </row>
    <row r="12534" spans="4:4" x14ac:dyDescent="0.25">
      <c r="D12534" s="1"/>
    </row>
    <row r="12535" spans="4:4" x14ac:dyDescent="0.25">
      <c r="D12535" s="1"/>
    </row>
    <row r="12536" spans="4:4" x14ac:dyDescent="0.25">
      <c r="D12536" s="1"/>
    </row>
    <row r="12537" spans="4:4" x14ac:dyDescent="0.25">
      <c r="D12537" s="1"/>
    </row>
    <row r="12538" spans="4:4" x14ac:dyDescent="0.25">
      <c r="D12538" s="1"/>
    </row>
    <row r="12539" spans="4:4" x14ac:dyDescent="0.25">
      <c r="D12539" s="1"/>
    </row>
    <row r="12540" spans="4:4" x14ac:dyDescent="0.25">
      <c r="D12540" s="1"/>
    </row>
    <row r="12541" spans="4:4" x14ac:dyDescent="0.25">
      <c r="D12541" s="1"/>
    </row>
    <row r="12542" spans="4:4" x14ac:dyDescent="0.25">
      <c r="D12542" s="1"/>
    </row>
    <row r="12543" spans="4:4" x14ac:dyDescent="0.25">
      <c r="D12543" s="1"/>
    </row>
    <row r="12544" spans="4:4" x14ac:dyDescent="0.25">
      <c r="D12544" s="1"/>
    </row>
    <row r="12545" spans="4:4" x14ac:dyDescent="0.25">
      <c r="D12545" s="1"/>
    </row>
    <row r="12546" spans="4:4" x14ac:dyDescent="0.25">
      <c r="D12546" s="1"/>
    </row>
    <row r="12547" spans="4:4" x14ac:dyDescent="0.25">
      <c r="D12547" s="1"/>
    </row>
    <row r="12548" spans="4:4" x14ac:dyDescent="0.25">
      <c r="D12548" s="1"/>
    </row>
    <row r="12549" spans="4:4" x14ac:dyDescent="0.25">
      <c r="D12549" s="1"/>
    </row>
    <row r="12550" spans="4:4" x14ac:dyDescent="0.25">
      <c r="D12550" s="1"/>
    </row>
    <row r="12551" spans="4:4" x14ac:dyDescent="0.25">
      <c r="D12551" s="1"/>
    </row>
    <row r="12552" spans="4:4" x14ac:dyDescent="0.25">
      <c r="D12552" s="1"/>
    </row>
    <row r="12553" spans="4:4" x14ac:dyDescent="0.25">
      <c r="D12553" s="1"/>
    </row>
    <row r="12554" spans="4:4" x14ac:dyDescent="0.25">
      <c r="D12554" s="1"/>
    </row>
    <row r="12555" spans="4:4" x14ac:dyDescent="0.25">
      <c r="D12555" s="1"/>
    </row>
    <row r="12556" spans="4:4" x14ac:dyDescent="0.25">
      <c r="D12556" s="1"/>
    </row>
    <row r="12557" spans="4:4" x14ac:dyDescent="0.25">
      <c r="D12557" s="1"/>
    </row>
    <row r="12558" spans="4:4" x14ac:dyDescent="0.25">
      <c r="D12558" s="1"/>
    </row>
    <row r="12559" spans="4:4" x14ac:dyDescent="0.25">
      <c r="D12559" s="1"/>
    </row>
    <row r="12560" spans="4:4" x14ac:dyDescent="0.25">
      <c r="D12560" s="1"/>
    </row>
    <row r="12561" spans="4:4" x14ac:dyDescent="0.25">
      <c r="D12561" s="1"/>
    </row>
    <row r="12562" spans="4:4" x14ac:dyDescent="0.25">
      <c r="D12562" s="1"/>
    </row>
    <row r="12563" spans="4:4" x14ac:dyDescent="0.25">
      <c r="D12563" s="1"/>
    </row>
    <row r="12564" spans="4:4" x14ac:dyDescent="0.25">
      <c r="D12564" s="1"/>
    </row>
    <row r="12565" spans="4:4" x14ac:dyDescent="0.25">
      <c r="D12565" s="1"/>
    </row>
    <row r="12566" spans="4:4" x14ac:dyDescent="0.25">
      <c r="D12566" s="1"/>
    </row>
    <row r="12567" spans="4:4" x14ac:dyDescent="0.25">
      <c r="D12567" s="1"/>
    </row>
    <row r="12568" spans="4:4" x14ac:dyDescent="0.25">
      <c r="D12568" s="1"/>
    </row>
    <row r="12569" spans="4:4" x14ac:dyDescent="0.25">
      <c r="D12569" s="1"/>
    </row>
    <row r="12570" spans="4:4" x14ac:dyDescent="0.25">
      <c r="D12570" s="1"/>
    </row>
    <row r="12571" spans="4:4" x14ac:dyDescent="0.25">
      <c r="D12571" s="1"/>
    </row>
    <row r="12572" spans="4:4" x14ac:dyDescent="0.25">
      <c r="D12572" s="1"/>
    </row>
    <row r="12573" spans="4:4" x14ac:dyDescent="0.25">
      <c r="D12573" s="1"/>
    </row>
    <row r="12574" spans="4:4" x14ac:dyDescent="0.25">
      <c r="D12574" s="1"/>
    </row>
    <row r="12575" spans="4:4" x14ac:dyDescent="0.25">
      <c r="D12575" s="1"/>
    </row>
    <row r="12576" spans="4:4" x14ac:dyDescent="0.25">
      <c r="D12576" s="1"/>
    </row>
    <row r="12577" spans="4:4" x14ac:dyDescent="0.25">
      <c r="D12577" s="1"/>
    </row>
    <row r="12578" spans="4:4" x14ac:dyDescent="0.25">
      <c r="D12578" s="1"/>
    </row>
    <row r="12579" spans="4:4" x14ac:dyDescent="0.25">
      <c r="D12579" s="1"/>
    </row>
    <row r="12580" spans="4:4" x14ac:dyDescent="0.25">
      <c r="D12580" s="1"/>
    </row>
    <row r="12581" spans="4:4" x14ac:dyDescent="0.25">
      <c r="D12581" s="1"/>
    </row>
    <row r="12582" spans="4:4" x14ac:dyDescent="0.25">
      <c r="D12582" s="1"/>
    </row>
    <row r="12583" spans="4:4" x14ac:dyDescent="0.25">
      <c r="D12583" s="1"/>
    </row>
    <row r="12584" spans="4:4" x14ac:dyDescent="0.25">
      <c r="D12584" s="1"/>
    </row>
    <row r="12585" spans="4:4" x14ac:dyDescent="0.25">
      <c r="D12585" s="1"/>
    </row>
    <row r="12586" spans="4:4" x14ac:dyDescent="0.25">
      <c r="D12586" s="1"/>
    </row>
    <row r="12587" spans="4:4" x14ac:dyDescent="0.25">
      <c r="D12587" s="1"/>
    </row>
    <row r="12588" spans="4:4" x14ac:dyDescent="0.25">
      <c r="D12588" s="1"/>
    </row>
    <row r="12589" spans="4:4" x14ac:dyDescent="0.25">
      <c r="D12589" s="1"/>
    </row>
    <row r="12590" spans="4:4" x14ac:dyDescent="0.25">
      <c r="D12590" s="1"/>
    </row>
    <row r="12591" spans="4:4" x14ac:dyDescent="0.25">
      <c r="D12591" s="1"/>
    </row>
    <row r="12592" spans="4:4" x14ac:dyDescent="0.25">
      <c r="D12592" s="1"/>
    </row>
    <row r="12593" spans="4:4" x14ac:dyDescent="0.25">
      <c r="D12593" s="1"/>
    </row>
    <row r="12594" spans="4:4" x14ac:dyDescent="0.25">
      <c r="D12594" s="1"/>
    </row>
    <row r="12595" spans="4:4" x14ac:dyDescent="0.25">
      <c r="D12595" s="1"/>
    </row>
    <row r="12596" spans="4:4" x14ac:dyDescent="0.25">
      <c r="D12596" s="1"/>
    </row>
    <row r="12597" spans="4:4" x14ac:dyDescent="0.25">
      <c r="D12597" s="1"/>
    </row>
    <row r="12598" spans="4:4" x14ac:dyDescent="0.25">
      <c r="D12598" s="1"/>
    </row>
    <row r="12599" spans="4:4" x14ac:dyDescent="0.25">
      <c r="D12599" s="1"/>
    </row>
    <row r="12600" spans="4:4" x14ac:dyDescent="0.25">
      <c r="D12600" s="1"/>
    </row>
    <row r="12601" spans="4:4" x14ac:dyDescent="0.25">
      <c r="D12601" s="1"/>
    </row>
    <row r="12602" spans="4:4" x14ac:dyDescent="0.25">
      <c r="D12602" s="1"/>
    </row>
    <row r="12603" spans="4:4" x14ac:dyDescent="0.25">
      <c r="D12603" s="1"/>
    </row>
    <row r="12604" spans="4:4" x14ac:dyDescent="0.25">
      <c r="D12604" s="1"/>
    </row>
    <row r="12605" spans="4:4" x14ac:dyDescent="0.25">
      <c r="D12605" s="1"/>
    </row>
    <row r="12606" spans="4:4" x14ac:dyDescent="0.25">
      <c r="D12606" s="1"/>
    </row>
    <row r="12607" spans="4:4" x14ac:dyDescent="0.25">
      <c r="D12607" s="1"/>
    </row>
    <row r="12608" spans="4:4" x14ac:dyDescent="0.25">
      <c r="D12608" s="1"/>
    </row>
    <row r="12609" spans="4:4" x14ac:dyDescent="0.25">
      <c r="D12609" s="1"/>
    </row>
    <row r="12610" spans="4:4" x14ac:dyDescent="0.25">
      <c r="D12610" s="1"/>
    </row>
    <row r="12611" spans="4:4" x14ac:dyDescent="0.25">
      <c r="D12611" s="1"/>
    </row>
    <row r="12612" spans="4:4" x14ac:dyDescent="0.25">
      <c r="D12612" s="1"/>
    </row>
    <row r="12613" spans="4:4" x14ac:dyDescent="0.25">
      <c r="D12613" s="1"/>
    </row>
    <row r="12614" spans="4:4" x14ac:dyDescent="0.25">
      <c r="D12614" s="1"/>
    </row>
    <row r="12615" spans="4:4" x14ac:dyDescent="0.25">
      <c r="D12615" s="1"/>
    </row>
    <row r="12616" spans="4:4" x14ac:dyDescent="0.25">
      <c r="D12616" s="1"/>
    </row>
    <row r="12617" spans="4:4" x14ac:dyDescent="0.25">
      <c r="D12617" s="1"/>
    </row>
    <row r="12618" spans="4:4" x14ac:dyDescent="0.25">
      <c r="D12618" s="1"/>
    </row>
    <row r="12619" spans="4:4" x14ac:dyDescent="0.25">
      <c r="D12619" s="1"/>
    </row>
    <row r="12620" spans="4:4" x14ac:dyDescent="0.25">
      <c r="D12620" s="1"/>
    </row>
    <row r="12621" spans="4:4" x14ac:dyDescent="0.25">
      <c r="D12621" s="1"/>
    </row>
    <row r="12622" spans="4:4" x14ac:dyDescent="0.25">
      <c r="D12622" s="1"/>
    </row>
    <row r="12623" spans="4:4" x14ac:dyDescent="0.25">
      <c r="D12623" s="1"/>
    </row>
    <row r="12624" spans="4:4" x14ac:dyDescent="0.25">
      <c r="D12624" s="1"/>
    </row>
    <row r="12625" spans="4:4" x14ac:dyDescent="0.25">
      <c r="D12625" s="1"/>
    </row>
    <row r="12626" spans="4:4" x14ac:dyDescent="0.25">
      <c r="D12626" s="1"/>
    </row>
    <row r="12627" spans="4:4" x14ac:dyDescent="0.25">
      <c r="D12627" s="1"/>
    </row>
    <row r="12628" spans="4:4" x14ac:dyDescent="0.25">
      <c r="D12628" s="1"/>
    </row>
    <row r="12629" spans="4:4" x14ac:dyDescent="0.25">
      <c r="D12629" s="1"/>
    </row>
    <row r="12630" spans="4:4" x14ac:dyDescent="0.25">
      <c r="D12630" s="1"/>
    </row>
    <row r="12631" spans="4:4" x14ac:dyDescent="0.25">
      <c r="D12631" s="1"/>
    </row>
    <row r="12632" spans="4:4" x14ac:dyDescent="0.25">
      <c r="D12632" s="1"/>
    </row>
    <row r="12633" spans="4:4" x14ac:dyDescent="0.25">
      <c r="D12633" s="1"/>
    </row>
    <row r="12634" spans="4:4" x14ac:dyDescent="0.25">
      <c r="D12634" s="1"/>
    </row>
    <row r="12635" spans="4:4" x14ac:dyDescent="0.25">
      <c r="D12635" s="1"/>
    </row>
    <row r="12636" spans="4:4" x14ac:dyDescent="0.25">
      <c r="D12636" s="1"/>
    </row>
    <row r="12637" spans="4:4" x14ac:dyDescent="0.25">
      <c r="D12637" s="1"/>
    </row>
    <row r="12638" spans="4:4" x14ac:dyDescent="0.25">
      <c r="D12638" s="1"/>
    </row>
    <row r="12639" spans="4:4" x14ac:dyDescent="0.25">
      <c r="D12639" s="1"/>
    </row>
    <row r="12640" spans="4:4" x14ac:dyDescent="0.25">
      <c r="D12640" s="1"/>
    </row>
    <row r="12641" spans="4:4" x14ac:dyDescent="0.25">
      <c r="D12641" s="1"/>
    </row>
    <row r="12642" spans="4:4" x14ac:dyDescent="0.25">
      <c r="D12642" s="1"/>
    </row>
    <row r="12643" spans="4:4" x14ac:dyDescent="0.25">
      <c r="D12643" s="1"/>
    </row>
    <row r="12644" spans="4:4" x14ac:dyDescent="0.25">
      <c r="D12644" s="1"/>
    </row>
    <row r="12645" spans="4:4" x14ac:dyDescent="0.25">
      <c r="D12645" s="1"/>
    </row>
    <row r="12646" spans="4:4" x14ac:dyDescent="0.25">
      <c r="D12646" s="1"/>
    </row>
    <row r="12647" spans="4:4" x14ac:dyDescent="0.25">
      <c r="D12647" s="1"/>
    </row>
    <row r="12648" spans="4:4" x14ac:dyDescent="0.25">
      <c r="D12648" s="1"/>
    </row>
    <row r="12649" spans="4:4" x14ac:dyDescent="0.25">
      <c r="D12649" s="1"/>
    </row>
    <row r="12650" spans="4:4" x14ac:dyDescent="0.25">
      <c r="D12650" s="1"/>
    </row>
    <row r="12651" spans="4:4" x14ac:dyDescent="0.25">
      <c r="D12651" s="1"/>
    </row>
    <row r="12652" spans="4:4" x14ac:dyDescent="0.25">
      <c r="D12652" s="1"/>
    </row>
    <row r="12653" spans="4:4" x14ac:dyDescent="0.25">
      <c r="D12653" s="1"/>
    </row>
    <row r="12654" spans="4:4" x14ac:dyDescent="0.25">
      <c r="D12654" s="1"/>
    </row>
    <row r="12655" spans="4:4" x14ac:dyDescent="0.25">
      <c r="D12655" s="1"/>
    </row>
    <row r="12656" spans="4:4" x14ac:dyDescent="0.25">
      <c r="D12656" s="1"/>
    </row>
    <row r="12657" spans="4:4" x14ac:dyDescent="0.25">
      <c r="D12657" s="1"/>
    </row>
    <row r="12658" spans="4:4" x14ac:dyDescent="0.25">
      <c r="D12658" s="1"/>
    </row>
    <row r="12659" spans="4:4" x14ac:dyDescent="0.25">
      <c r="D12659" s="1"/>
    </row>
    <row r="12660" spans="4:4" x14ac:dyDescent="0.25">
      <c r="D12660" s="1"/>
    </row>
    <row r="12661" spans="4:4" x14ac:dyDescent="0.25">
      <c r="D12661" s="1"/>
    </row>
    <row r="12662" spans="4:4" x14ac:dyDescent="0.25">
      <c r="D12662" s="1"/>
    </row>
    <row r="12663" spans="4:4" x14ac:dyDescent="0.25">
      <c r="D12663" s="1"/>
    </row>
    <row r="12664" spans="4:4" x14ac:dyDescent="0.25">
      <c r="D12664" s="1"/>
    </row>
    <row r="12665" spans="4:4" x14ac:dyDescent="0.25">
      <c r="D12665" s="1"/>
    </row>
    <row r="12666" spans="4:4" x14ac:dyDescent="0.25">
      <c r="D12666" s="1"/>
    </row>
    <row r="12667" spans="4:4" x14ac:dyDescent="0.25">
      <c r="D12667" s="1"/>
    </row>
    <row r="12668" spans="4:4" x14ac:dyDescent="0.25">
      <c r="D12668" s="1"/>
    </row>
    <row r="12669" spans="4:4" x14ac:dyDescent="0.25">
      <c r="D12669" s="1"/>
    </row>
    <row r="12670" spans="4:4" x14ac:dyDescent="0.25">
      <c r="D12670" s="1"/>
    </row>
    <row r="12671" spans="4:4" x14ac:dyDescent="0.25">
      <c r="D12671" s="1"/>
    </row>
    <row r="12672" spans="4:4" x14ac:dyDescent="0.25">
      <c r="D12672" s="1"/>
    </row>
    <row r="12673" spans="4:4" x14ac:dyDescent="0.25">
      <c r="D12673" s="1"/>
    </row>
    <row r="12674" spans="4:4" x14ac:dyDescent="0.25">
      <c r="D12674" s="1"/>
    </row>
    <row r="12675" spans="4:4" x14ac:dyDescent="0.25">
      <c r="D12675" s="1"/>
    </row>
    <row r="12676" spans="4:4" x14ac:dyDescent="0.25">
      <c r="D12676" s="1"/>
    </row>
    <row r="12677" spans="4:4" x14ac:dyDescent="0.25">
      <c r="D12677" s="1"/>
    </row>
    <row r="12678" spans="4:4" x14ac:dyDescent="0.25">
      <c r="D12678" s="1"/>
    </row>
    <row r="12679" spans="4:4" x14ac:dyDescent="0.25">
      <c r="D12679" s="1"/>
    </row>
    <row r="12680" spans="4:4" x14ac:dyDescent="0.25">
      <c r="D12680" s="1"/>
    </row>
    <row r="12681" spans="4:4" x14ac:dyDescent="0.25">
      <c r="D12681" s="1"/>
    </row>
    <row r="12682" spans="4:4" x14ac:dyDescent="0.25">
      <c r="D12682" s="1"/>
    </row>
    <row r="12683" spans="4:4" x14ac:dyDescent="0.25">
      <c r="D12683" s="1"/>
    </row>
    <row r="12684" spans="4:4" x14ac:dyDescent="0.25">
      <c r="D12684" s="1"/>
    </row>
    <row r="12685" spans="4:4" x14ac:dyDescent="0.25">
      <c r="D12685" s="1"/>
    </row>
    <row r="12686" spans="4:4" x14ac:dyDescent="0.25">
      <c r="D12686" s="1"/>
    </row>
    <row r="12687" spans="4:4" x14ac:dyDescent="0.25">
      <c r="D12687" s="1"/>
    </row>
    <row r="12688" spans="4:4" x14ac:dyDescent="0.25">
      <c r="D12688" s="1"/>
    </row>
    <row r="12689" spans="4:4" x14ac:dyDescent="0.25">
      <c r="D12689" s="1"/>
    </row>
    <row r="12690" spans="4:4" x14ac:dyDescent="0.25">
      <c r="D12690" s="1"/>
    </row>
    <row r="12691" spans="4:4" x14ac:dyDescent="0.25">
      <c r="D12691" s="1"/>
    </row>
    <row r="12692" spans="4:4" x14ac:dyDescent="0.25">
      <c r="D12692" s="1"/>
    </row>
    <row r="12693" spans="4:4" x14ac:dyDescent="0.25">
      <c r="D12693" s="1"/>
    </row>
    <row r="12694" spans="4:4" x14ac:dyDescent="0.25">
      <c r="D12694" s="1"/>
    </row>
    <row r="12695" spans="4:4" x14ac:dyDescent="0.25">
      <c r="D12695" s="1"/>
    </row>
    <row r="12696" spans="4:4" x14ac:dyDescent="0.25">
      <c r="D12696" s="1"/>
    </row>
    <row r="12697" spans="4:4" x14ac:dyDescent="0.25">
      <c r="D12697" s="1"/>
    </row>
    <row r="12698" spans="4:4" x14ac:dyDescent="0.25">
      <c r="D12698" s="1"/>
    </row>
    <row r="12699" spans="4:4" x14ac:dyDescent="0.25">
      <c r="D12699" s="1"/>
    </row>
    <row r="12700" spans="4:4" x14ac:dyDescent="0.25">
      <c r="D12700" s="1"/>
    </row>
    <row r="12701" spans="4:4" x14ac:dyDescent="0.25">
      <c r="D12701" s="1"/>
    </row>
    <row r="12702" spans="4:4" x14ac:dyDescent="0.25">
      <c r="D12702" s="1"/>
    </row>
    <row r="12703" spans="4:4" x14ac:dyDescent="0.25">
      <c r="D12703" s="1"/>
    </row>
    <row r="12704" spans="4:4" x14ac:dyDescent="0.25">
      <c r="D12704" s="1"/>
    </row>
    <row r="12705" spans="4:4" x14ac:dyDescent="0.25">
      <c r="D12705" s="1"/>
    </row>
    <row r="12706" spans="4:4" x14ac:dyDescent="0.25">
      <c r="D12706" s="1"/>
    </row>
    <row r="12707" spans="4:4" x14ac:dyDescent="0.25">
      <c r="D12707" s="1"/>
    </row>
    <row r="12708" spans="4:4" x14ac:dyDescent="0.25">
      <c r="D12708" s="1"/>
    </row>
    <row r="12709" spans="4:4" x14ac:dyDescent="0.25">
      <c r="D12709" s="1"/>
    </row>
    <row r="12710" spans="4:4" x14ac:dyDescent="0.25">
      <c r="D12710" s="1"/>
    </row>
    <row r="12711" spans="4:4" x14ac:dyDescent="0.25">
      <c r="D12711" s="1"/>
    </row>
    <row r="12712" spans="4:4" x14ac:dyDescent="0.25">
      <c r="D12712" s="1"/>
    </row>
    <row r="12713" spans="4:4" x14ac:dyDescent="0.25">
      <c r="D12713" s="1"/>
    </row>
    <row r="12714" spans="4:4" x14ac:dyDescent="0.25">
      <c r="D12714" s="1"/>
    </row>
    <row r="12715" spans="4:4" x14ac:dyDescent="0.25">
      <c r="D12715" s="1"/>
    </row>
    <row r="12716" spans="4:4" x14ac:dyDescent="0.25">
      <c r="D12716" s="1"/>
    </row>
    <row r="12717" spans="4:4" x14ac:dyDescent="0.25">
      <c r="D12717" s="1"/>
    </row>
    <row r="12718" spans="4:4" x14ac:dyDescent="0.25">
      <c r="D12718" s="1"/>
    </row>
    <row r="12719" spans="4:4" x14ac:dyDescent="0.25">
      <c r="D12719" s="1"/>
    </row>
    <row r="12720" spans="4:4" x14ac:dyDescent="0.25">
      <c r="D12720" s="1"/>
    </row>
    <row r="12721" spans="4:4" x14ac:dyDescent="0.25">
      <c r="D12721" s="1"/>
    </row>
    <row r="12722" spans="4:4" x14ac:dyDescent="0.25">
      <c r="D12722" s="1"/>
    </row>
    <row r="12723" spans="4:4" x14ac:dyDescent="0.25">
      <c r="D12723" s="1"/>
    </row>
    <row r="12724" spans="4:4" x14ac:dyDescent="0.25">
      <c r="D12724" s="1"/>
    </row>
    <row r="12725" spans="4:4" x14ac:dyDescent="0.25">
      <c r="D12725" s="1"/>
    </row>
    <row r="12726" spans="4:4" x14ac:dyDescent="0.25">
      <c r="D12726" s="1"/>
    </row>
    <row r="12727" spans="4:4" x14ac:dyDescent="0.25">
      <c r="D12727" s="1"/>
    </row>
    <row r="12728" spans="4:4" x14ac:dyDescent="0.25">
      <c r="D12728" s="1"/>
    </row>
    <row r="12729" spans="4:4" x14ac:dyDescent="0.25">
      <c r="D12729" s="1"/>
    </row>
    <row r="12730" spans="4:4" x14ac:dyDescent="0.25">
      <c r="D12730" s="1"/>
    </row>
    <row r="12731" spans="4:4" x14ac:dyDescent="0.25">
      <c r="D12731" s="1"/>
    </row>
    <row r="12732" spans="4:4" x14ac:dyDescent="0.25">
      <c r="D12732" s="1"/>
    </row>
    <row r="12733" spans="4:4" x14ac:dyDescent="0.25">
      <c r="D12733" s="1"/>
    </row>
    <row r="12734" spans="4:4" x14ac:dyDescent="0.25">
      <c r="D12734" s="1"/>
    </row>
    <row r="12735" spans="4:4" x14ac:dyDescent="0.25">
      <c r="D12735" s="1"/>
    </row>
    <row r="12736" spans="4:4" x14ac:dyDescent="0.25">
      <c r="D12736" s="1"/>
    </row>
    <row r="12737" spans="4:4" x14ac:dyDescent="0.25">
      <c r="D12737" s="1"/>
    </row>
    <row r="12738" spans="4:4" x14ac:dyDescent="0.25">
      <c r="D12738" s="1"/>
    </row>
    <row r="12739" spans="4:4" x14ac:dyDescent="0.25">
      <c r="D12739" s="1"/>
    </row>
    <row r="12740" spans="4:4" x14ac:dyDescent="0.25">
      <c r="D12740" s="1"/>
    </row>
    <row r="12741" spans="4:4" x14ac:dyDescent="0.25">
      <c r="D12741" s="1"/>
    </row>
    <row r="12742" spans="4:4" x14ac:dyDescent="0.25">
      <c r="D12742" s="1"/>
    </row>
    <row r="12743" spans="4:4" x14ac:dyDescent="0.25">
      <c r="D12743" s="1"/>
    </row>
    <row r="12744" spans="4:4" x14ac:dyDescent="0.25">
      <c r="D12744" s="1"/>
    </row>
    <row r="12745" spans="4:4" x14ac:dyDescent="0.25">
      <c r="D12745" s="1"/>
    </row>
    <row r="12746" spans="4:4" x14ac:dyDescent="0.25">
      <c r="D12746" s="1"/>
    </row>
    <row r="12747" spans="4:4" x14ac:dyDescent="0.25">
      <c r="D12747" s="1"/>
    </row>
    <row r="12748" spans="4:4" x14ac:dyDescent="0.25">
      <c r="D12748" s="1"/>
    </row>
    <row r="12749" spans="4:4" x14ac:dyDescent="0.25">
      <c r="D12749" s="1"/>
    </row>
    <row r="12750" spans="4:4" x14ac:dyDescent="0.25">
      <c r="D12750" s="1"/>
    </row>
    <row r="12751" spans="4:4" x14ac:dyDescent="0.25">
      <c r="D12751" s="1"/>
    </row>
    <row r="12752" spans="4:4" x14ac:dyDescent="0.25">
      <c r="D12752" s="1"/>
    </row>
    <row r="12753" spans="4:4" x14ac:dyDescent="0.25">
      <c r="D12753" s="1"/>
    </row>
    <row r="12754" spans="4:4" x14ac:dyDescent="0.25">
      <c r="D12754" s="1"/>
    </row>
    <row r="12755" spans="4:4" x14ac:dyDescent="0.25">
      <c r="D12755" s="1"/>
    </row>
    <row r="12756" spans="4:4" x14ac:dyDescent="0.25">
      <c r="D12756" s="1"/>
    </row>
    <row r="12757" spans="4:4" x14ac:dyDescent="0.25">
      <c r="D12757" s="1"/>
    </row>
    <row r="12758" spans="4:4" x14ac:dyDescent="0.25">
      <c r="D12758" s="1"/>
    </row>
    <row r="12759" spans="4:4" x14ac:dyDescent="0.25">
      <c r="D12759" s="1"/>
    </row>
    <row r="12760" spans="4:4" x14ac:dyDescent="0.25">
      <c r="D12760" s="1"/>
    </row>
    <row r="12761" spans="4:4" x14ac:dyDescent="0.25">
      <c r="D12761" s="1"/>
    </row>
    <row r="12762" spans="4:4" x14ac:dyDescent="0.25">
      <c r="D12762" s="1"/>
    </row>
    <row r="12763" spans="4:4" x14ac:dyDescent="0.25">
      <c r="D12763" s="1"/>
    </row>
    <row r="12764" spans="4:4" x14ac:dyDescent="0.25">
      <c r="D12764" s="1"/>
    </row>
    <row r="12765" spans="4:4" x14ac:dyDescent="0.25">
      <c r="D12765" s="1"/>
    </row>
    <row r="12766" spans="4:4" x14ac:dyDescent="0.25">
      <c r="D12766" s="1"/>
    </row>
    <row r="12767" spans="4:4" x14ac:dyDescent="0.25">
      <c r="D12767" s="1"/>
    </row>
    <row r="12768" spans="4:4" x14ac:dyDescent="0.25">
      <c r="D12768" s="1"/>
    </row>
    <row r="12769" spans="4:4" x14ac:dyDescent="0.25">
      <c r="D12769" s="1"/>
    </row>
    <row r="12770" spans="4:4" x14ac:dyDescent="0.25">
      <c r="D12770" s="1"/>
    </row>
    <row r="12771" spans="4:4" x14ac:dyDescent="0.25">
      <c r="D12771" s="1"/>
    </row>
    <row r="12772" spans="4:4" x14ac:dyDescent="0.25">
      <c r="D12772" s="1"/>
    </row>
    <row r="12773" spans="4:4" x14ac:dyDescent="0.25">
      <c r="D12773" s="1"/>
    </row>
    <row r="12774" spans="4:4" x14ac:dyDescent="0.25">
      <c r="D12774" s="1"/>
    </row>
    <row r="12775" spans="4:4" x14ac:dyDescent="0.25">
      <c r="D12775" s="1"/>
    </row>
    <row r="12776" spans="4:4" x14ac:dyDescent="0.25">
      <c r="D12776" s="1"/>
    </row>
    <row r="12777" spans="4:4" x14ac:dyDescent="0.25">
      <c r="D12777" s="1"/>
    </row>
    <row r="12778" spans="4:4" x14ac:dyDescent="0.25">
      <c r="D12778" s="1"/>
    </row>
    <row r="12779" spans="4:4" x14ac:dyDescent="0.25">
      <c r="D12779" s="1"/>
    </row>
    <row r="12780" spans="4:4" x14ac:dyDescent="0.25">
      <c r="D12780" s="1"/>
    </row>
    <row r="12781" spans="4:4" x14ac:dyDescent="0.25">
      <c r="D12781" s="1"/>
    </row>
    <row r="12782" spans="4:4" x14ac:dyDescent="0.25">
      <c r="D12782" s="1"/>
    </row>
    <row r="12783" spans="4:4" x14ac:dyDescent="0.25">
      <c r="D12783" s="1"/>
    </row>
    <row r="12784" spans="4:4" x14ac:dyDescent="0.25">
      <c r="D12784" s="1"/>
    </row>
    <row r="12785" spans="4:4" x14ac:dyDescent="0.25">
      <c r="D12785" s="1"/>
    </row>
    <row r="12786" spans="4:4" x14ac:dyDescent="0.25">
      <c r="D12786" s="1"/>
    </row>
    <row r="12787" spans="4:4" x14ac:dyDescent="0.25">
      <c r="D12787" s="1"/>
    </row>
    <row r="12788" spans="4:4" x14ac:dyDescent="0.25">
      <c r="D12788" s="1"/>
    </row>
    <row r="12789" spans="4:4" x14ac:dyDescent="0.25">
      <c r="D12789" s="1"/>
    </row>
    <row r="12790" spans="4:4" x14ac:dyDescent="0.25">
      <c r="D12790" s="1"/>
    </row>
    <row r="12791" spans="4:4" x14ac:dyDescent="0.25">
      <c r="D12791" s="1"/>
    </row>
    <row r="12792" spans="4:4" x14ac:dyDescent="0.25">
      <c r="D12792" s="1"/>
    </row>
    <row r="12793" spans="4:4" x14ac:dyDescent="0.25">
      <c r="D12793" s="1"/>
    </row>
    <row r="12794" spans="4:4" x14ac:dyDescent="0.25">
      <c r="D12794" s="1"/>
    </row>
    <row r="12795" spans="4:4" x14ac:dyDescent="0.25">
      <c r="D12795" s="1"/>
    </row>
    <row r="12796" spans="4:4" x14ac:dyDescent="0.25">
      <c r="D12796" s="1"/>
    </row>
    <row r="12797" spans="4:4" x14ac:dyDescent="0.25">
      <c r="D12797" s="1"/>
    </row>
    <row r="12798" spans="4:4" x14ac:dyDescent="0.25">
      <c r="D12798" s="1"/>
    </row>
    <row r="12799" spans="4:4" x14ac:dyDescent="0.25">
      <c r="D12799" s="1"/>
    </row>
    <row r="12800" spans="4:4" x14ac:dyDescent="0.25">
      <c r="D12800" s="1"/>
    </row>
    <row r="12801" spans="4:4" x14ac:dyDescent="0.25">
      <c r="D12801" s="1"/>
    </row>
    <row r="12802" spans="4:4" x14ac:dyDescent="0.25">
      <c r="D12802" s="1"/>
    </row>
    <row r="12803" spans="4:4" x14ac:dyDescent="0.25">
      <c r="D12803" s="1"/>
    </row>
    <row r="12804" spans="4:4" x14ac:dyDescent="0.25">
      <c r="D12804" s="1"/>
    </row>
    <row r="12805" spans="4:4" x14ac:dyDescent="0.25">
      <c r="D12805" s="1"/>
    </row>
    <row r="12806" spans="4:4" x14ac:dyDescent="0.25">
      <c r="D12806" s="1"/>
    </row>
    <row r="12807" spans="4:4" x14ac:dyDescent="0.25">
      <c r="D12807" s="1"/>
    </row>
    <row r="12808" spans="4:4" x14ac:dyDescent="0.25">
      <c r="D12808" s="1"/>
    </row>
    <row r="12809" spans="4:4" x14ac:dyDescent="0.25">
      <c r="D12809" s="1"/>
    </row>
    <row r="12810" spans="4:4" x14ac:dyDescent="0.25">
      <c r="D12810" s="1"/>
    </row>
    <row r="12811" spans="4:4" x14ac:dyDescent="0.25">
      <c r="D12811" s="1"/>
    </row>
    <row r="12812" spans="4:4" x14ac:dyDescent="0.25">
      <c r="D12812" s="1"/>
    </row>
    <row r="12813" spans="4:4" x14ac:dyDescent="0.25">
      <c r="D12813" s="1"/>
    </row>
    <row r="12814" spans="4:4" x14ac:dyDescent="0.25">
      <c r="D12814" s="1"/>
    </row>
    <row r="12815" spans="4:4" x14ac:dyDescent="0.25">
      <c r="D12815" s="1"/>
    </row>
    <row r="12816" spans="4:4" x14ac:dyDescent="0.25">
      <c r="D12816" s="1"/>
    </row>
    <row r="12817" spans="4:4" x14ac:dyDescent="0.25">
      <c r="D12817" s="1"/>
    </row>
    <row r="12818" spans="4:4" x14ac:dyDescent="0.25">
      <c r="D12818" s="1"/>
    </row>
    <row r="12819" spans="4:4" x14ac:dyDescent="0.25">
      <c r="D12819" s="1"/>
    </row>
    <row r="12820" spans="4:4" x14ac:dyDescent="0.25">
      <c r="D12820" s="1"/>
    </row>
    <row r="12821" spans="4:4" x14ac:dyDescent="0.25">
      <c r="D12821" s="1"/>
    </row>
    <row r="12822" spans="4:4" x14ac:dyDescent="0.25">
      <c r="D12822" s="1"/>
    </row>
    <row r="12823" spans="4:4" x14ac:dyDescent="0.25">
      <c r="D12823" s="1"/>
    </row>
    <row r="12824" spans="4:4" x14ac:dyDescent="0.25">
      <c r="D12824" s="1"/>
    </row>
    <row r="12825" spans="4:4" x14ac:dyDescent="0.25">
      <c r="D12825" s="1"/>
    </row>
    <row r="12826" spans="4:4" x14ac:dyDescent="0.25">
      <c r="D12826" s="1"/>
    </row>
    <row r="12827" spans="4:4" x14ac:dyDescent="0.25">
      <c r="D12827" s="1"/>
    </row>
    <row r="12828" spans="4:4" x14ac:dyDescent="0.25">
      <c r="D12828" s="1"/>
    </row>
    <row r="12829" spans="4:4" x14ac:dyDescent="0.25">
      <c r="D12829" s="1"/>
    </row>
    <row r="12830" spans="4:4" x14ac:dyDescent="0.25">
      <c r="D12830" s="1"/>
    </row>
    <row r="12831" spans="4:4" x14ac:dyDescent="0.25">
      <c r="D12831" s="1"/>
    </row>
    <row r="12832" spans="4:4" x14ac:dyDescent="0.25">
      <c r="D12832" s="1"/>
    </row>
    <row r="12833" spans="4:4" x14ac:dyDescent="0.25">
      <c r="D12833" s="1"/>
    </row>
    <row r="12834" spans="4:4" x14ac:dyDescent="0.25">
      <c r="D12834" s="1"/>
    </row>
    <row r="12835" spans="4:4" x14ac:dyDescent="0.25">
      <c r="D12835" s="1"/>
    </row>
    <row r="12836" spans="4:4" x14ac:dyDescent="0.25">
      <c r="D12836" s="1"/>
    </row>
    <row r="12837" spans="4:4" x14ac:dyDescent="0.25">
      <c r="D12837" s="1"/>
    </row>
    <row r="12838" spans="4:4" x14ac:dyDescent="0.25">
      <c r="D12838" s="1"/>
    </row>
    <row r="12839" spans="4:4" x14ac:dyDescent="0.25">
      <c r="D12839" s="1"/>
    </row>
    <row r="12840" spans="4:4" x14ac:dyDescent="0.25">
      <c r="D12840" s="1"/>
    </row>
    <row r="12841" spans="4:4" x14ac:dyDescent="0.25">
      <c r="D12841" s="1"/>
    </row>
    <row r="12842" spans="4:4" x14ac:dyDescent="0.25">
      <c r="D12842" s="1"/>
    </row>
    <row r="12843" spans="4:4" x14ac:dyDescent="0.25">
      <c r="D12843" s="1"/>
    </row>
    <row r="12844" spans="4:4" x14ac:dyDescent="0.25">
      <c r="D12844" s="1"/>
    </row>
    <row r="12845" spans="4:4" x14ac:dyDescent="0.25">
      <c r="D12845" s="1"/>
    </row>
    <row r="12846" spans="4:4" x14ac:dyDescent="0.25">
      <c r="D12846" s="1"/>
    </row>
    <row r="12847" spans="4:4" x14ac:dyDescent="0.25">
      <c r="D12847" s="1"/>
    </row>
    <row r="12848" spans="4:4" x14ac:dyDescent="0.25">
      <c r="D12848" s="1"/>
    </row>
    <row r="12849" spans="4:4" x14ac:dyDescent="0.25">
      <c r="D12849" s="1"/>
    </row>
    <row r="12850" spans="4:4" x14ac:dyDescent="0.25">
      <c r="D12850" s="1"/>
    </row>
    <row r="12851" spans="4:4" x14ac:dyDescent="0.25">
      <c r="D12851" s="1"/>
    </row>
    <row r="12852" spans="4:4" x14ac:dyDescent="0.25">
      <c r="D12852" s="1"/>
    </row>
    <row r="12853" spans="4:4" x14ac:dyDescent="0.25">
      <c r="D12853" s="1"/>
    </row>
    <row r="12854" spans="4:4" x14ac:dyDescent="0.25">
      <c r="D12854" s="1"/>
    </row>
    <row r="12855" spans="4:4" x14ac:dyDescent="0.25">
      <c r="D12855" s="1"/>
    </row>
    <row r="12856" spans="4:4" x14ac:dyDescent="0.25">
      <c r="D12856" s="1"/>
    </row>
    <row r="12857" spans="4:4" x14ac:dyDescent="0.25">
      <c r="D12857" s="1"/>
    </row>
    <row r="12858" spans="4:4" x14ac:dyDescent="0.25">
      <c r="D12858" s="1"/>
    </row>
    <row r="12859" spans="4:4" x14ac:dyDescent="0.25">
      <c r="D12859" s="1"/>
    </row>
    <row r="12860" spans="4:4" x14ac:dyDescent="0.25">
      <c r="D12860" s="1"/>
    </row>
    <row r="12861" spans="4:4" x14ac:dyDescent="0.25">
      <c r="D12861" s="1"/>
    </row>
    <row r="12862" spans="4:4" x14ac:dyDescent="0.25">
      <c r="D12862" s="1"/>
    </row>
    <row r="12863" spans="4:4" x14ac:dyDescent="0.25">
      <c r="D12863" s="1"/>
    </row>
    <row r="12864" spans="4:4" x14ac:dyDescent="0.25">
      <c r="D12864" s="1"/>
    </row>
    <row r="12865" spans="4:4" x14ac:dyDescent="0.25">
      <c r="D12865" s="1"/>
    </row>
    <row r="12866" spans="4:4" x14ac:dyDescent="0.25">
      <c r="D12866" s="1"/>
    </row>
    <row r="12867" spans="4:4" x14ac:dyDescent="0.25">
      <c r="D12867" s="1"/>
    </row>
    <row r="12868" spans="4:4" x14ac:dyDescent="0.25">
      <c r="D12868" s="1"/>
    </row>
    <row r="12869" spans="4:4" x14ac:dyDescent="0.25">
      <c r="D12869" s="1"/>
    </row>
    <row r="12870" spans="4:4" x14ac:dyDescent="0.25">
      <c r="D12870" s="1"/>
    </row>
    <row r="12871" spans="4:4" x14ac:dyDescent="0.25">
      <c r="D12871" s="1"/>
    </row>
    <row r="12872" spans="4:4" x14ac:dyDescent="0.25">
      <c r="D12872" s="1"/>
    </row>
    <row r="12873" spans="4:4" x14ac:dyDescent="0.25">
      <c r="D12873" s="1"/>
    </row>
    <row r="12874" spans="4:4" x14ac:dyDescent="0.25">
      <c r="D12874" s="1"/>
    </row>
    <row r="12875" spans="4:4" x14ac:dyDescent="0.25">
      <c r="D12875" s="1"/>
    </row>
    <row r="12876" spans="4:4" x14ac:dyDescent="0.25">
      <c r="D12876" s="1"/>
    </row>
    <row r="12877" spans="4:4" x14ac:dyDescent="0.25">
      <c r="D12877" s="1"/>
    </row>
    <row r="12878" spans="4:4" x14ac:dyDescent="0.25">
      <c r="D12878" s="1"/>
    </row>
    <row r="12879" spans="4:4" x14ac:dyDescent="0.25">
      <c r="D12879" s="1"/>
    </row>
    <row r="12880" spans="4:4" x14ac:dyDescent="0.25">
      <c r="D12880" s="1"/>
    </row>
    <row r="12881" spans="4:4" x14ac:dyDescent="0.25">
      <c r="D12881" s="1"/>
    </row>
    <row r="12882" spans="4:4" x14ac:dyDescent="0.25">
      <c r="D12882" s="1"/>
    </row>
    <row r="12883" spans="4:4" x14ac:dyDescent="0.25">
      <c r="D12883" s="1"/>
    </row>
    <row r="12884" spans="4:4" x14ac:dyDescent="0.25">
      <c r="D12884" s="1"/>
    </row>
    <row r="12885" spans="4:4" x14ac:dyDescent="0.25">
      <c r="D12885" s="1"/>
    </row>
    <row r="12886" spans="4:4" x14ac:dyDescent="0.25">
      <c r="D12886" s="1"/>
    </row>
    <row r="12887" spans="4:4" x14ac:dyDescent="0.25">
      <c r="D12887" s="1"/>
    </row>
    <row r="12888" spans="4:4" x14ac:dyDescent="0.25">
      <c r="D12888" s="1"/>
    </row>
    <row r="12889" spans="4:4" x14ac:dyDescent="0.25">
      <c r="D12889" s="1"/>
    </row>
    <row r="12890" spans="4:4" x14ac:dyDescent="0.25">
      <c r="D12890" s="1"/>
    </row>
    <row r="12891" spans="4:4" x14ac:dyDescent="0.25">
      <c r="D12891" s="1"/>
    </row>
    <row r="12892" spans="4:4" x14ac:dyDescent="0.25">
      <c r="D12892" s="1"/>
    </row>
    <row r="12893" spans="4:4" x14ac:dyDescent="0.25">
      <c r="D12893" s="1"/>
    </row>
    <row r="12894" spans="4:4" x14ac:dyDescent="0.25">
      <c r="D12894" s="1"/>
    </row>
    <row r="12895" spans="4:4" x14ac:dyDescent="0.25">
      <c r="D12895" s="1"/>
    </row>
    <row r="12896" spans="4:4" x14ac:dyDescent="0.25">
      <c r="D12896" s="1"/>
    </row>
    <row r="12897" spans="4:4" x14ac:dyDescent="0.25">
      <c r="D12897" s="1"/>
    </row>
    <row r="12898" spans="4:4" x14ac:dyDescent="0.25">
      <c r="D12898" s="1"/>
    </row>
    <row r="12899" spans="4:4" x14ac:dyDescent="0.25">
      <c r="D12899" s="1"/>
    </row>
    <row r="12900" spans="4:4" x14ac:dyDescent="0.25">
      <c r="D12900" s="1"/>
    </row>
    <row r="12901" spans="4:4" x14ac:dyDescent="0.25">
      <c r="D12901" s="1"/>
    </row>
    <row r="12902" spans="4:4" x14ac:dyDescent="0.25">
      <c r="D12902" s="1"/>
    </row>
    <row r="12903" spans="4:4" x14ac:dyDescent="0.25">
      <c r="D12903" s="1"/>
    </row>
    <row r="12904" spans="4:4" x14ac:dyDescent="0.25">
      <c r="D12904" s="1"/>
    </row>
    <row r="12905" spans="4:4" x14ac:dyDescent="0.25">
      <c r="D12905" s="1"/>
    </row>
    <row r="12906" spans="4:4" x14ac:dyDescent="0.25">
      <c r="D12906" s="1"/>
    </row>
    <row r="12907" spans="4:4" x14ac:dyDescent="0.25">
      <c r="D12907" s="1"/>
    </row>
    <row r="12908" spans="4:4" x14ac:dyDescent="0.25">
      <c r="D12908" s="1"/>
    </row>
    <row r="12909" spans="4:4" x14ac:dyDescent="0.25">
      <c r="D12909" s="1"/>
    </row>
    <row r="12910" spans="4:4" x14ac:dyDescent="0.25">
      <c r="D12910" s="1"/>
    </row>
    <row r="12911" spans="4:4" x14ac:dyDescent="0.25">
      <c r="D12911" s="1"/>
    </row>
    <row r="12912" spans="4:4" x14ac:dyDescent="0.25">
      <c r="D12912" s="1"/>
    </row>
    <row r="12913" spans="4:4" x14ac:dyDescent="0.25">
      <c r="D12913" s="1"/>
    </row>
    <row r="12914" spans="4:4" x14ac:dyDescent="0.25">
      <c r="D12914" s="1"/>
    </row>
    <row r="12915" spans="4:4" x14ac:dyDescent="0.25">
      <c r="D12915" s="1"/>
    </row>
    <row r="12916" spans="4:4" x14ac:dyDescent="0.25">
      <c r="D12916" s="1"/>
    </row>
    <row r="12917" spans="4:4" x14ac:dyDescent="0.25">
      <c r="D12917" s="1"/>
    </row>
    <row r="12918" spans="4:4" x14ac:dyDescent="0.25">
      <c r="D12918" s="1"/>
    </row>
    <row r="12919" spans="4:4" x14ac:dyDescent="0.25">
      <c r="D12919" s="1"/>
    </row>
    <row r="12920" spans="4:4" x14ac:dyDescent="0.25">
      <c r="D12920" s="1"/>
    </row>
    <row r="12921" spans="4:4" x14ac:dyDescent="0.25">
      <c r="D12921" s="1"/>
    </row>
    <row r="12922" spans="4:4" x14ac:dyDescent="0.25">
      <c r="D12922" s="1"/>
    </row>
    <row r="12923" spans="4:4" x14ac:dyDescent="0.25">
      <c r="D12923" s="1"/>
    </row>
    <row r="12924" spans="4:4" x14ac:dyDescent="0.25">
      <c r="D12924" s="1"/>
    </row>
    <row r="12925" spans="4:4" x14ac:dyDescent="0.25">
      <c r="D12925" s="1"/>
    </row>
    <row r="12926" spans="4:4" x14ac:dyDescent="0.25">
      <c r="D12926" s="1"/>
    </row>
    <row r="12927" spans="4:4" x14ac:dyDescent="0.25">
      <c r="D12927" s="1"/>
    </row>
    <row r="12928" spans="4:4" x14ac:dyDescent="0.25">
      <c r="D12928" s="1"/>
    </row>
    <row r="12929" spans="4:4" x14ac:dyDescent="0.25">
      <c r="D12929" s="1"/>
    </row>
    <row r="12930" spans="4:4" x14ac:dyDescent="0.25">
      <c r="D12930" s="1"/>
    </row>
    <row r="12931" spans="4:4" x14ac:dyDescent="0.25">
      <c r="D12931" s="1"/>
    </row>
    <row r="12932" spans="4:4" x14ac:dyDescent="0.25">
      <c r="D12932" s="1"/>
    </row>
    <row r="12933" spans="4:4" x14ac:dyDescent="0.25">
      <c r="D12933" s="1"/>
    </row>
    <row r="12934" spans="4:4" x14ac:dyDescent="0.25">
      <c r="D12934" s="1"/>
    </row>
    <row r="12935" spans="4:4" x14ac:dyDescent="0.25">
      <c r="D12935" s="1"/>
    </row>
    <row r="12936" spans="4:4" x14ac:dyDescent="0.25">
      <c r="D12936" s="1"/>
    </row>
    <row r="12937" spans="4:4" x14ac:dyDescent="0.25">
      <c r="D12937" s="1"/>
    </row>
    <row r="12938" spans="4:4" x14ac:dyDescent="0.25">
      <c r="D12938" s="1"/>
    </row>
    <row r="12939" spans="4:4" x14ac:dyDescent="0.25">
      <c r="D12939" s="1"/>
    </row>
    <row r="12940" spans="4:4" x14ac:dyDescent="0.25">
      <c r="D12940" s="1"/>
    </row>
    <row r="12941" spans="4:4" x14ac:dyDescent="0.25">
      <c r="D12941" s="1"/>
    </row>
    <row r="12942" spans="4:4" x14ac:dyDescent="0.25">
      <c r="D12942" s="1"/>
    </row>
    <row r="12943" spans="4:4" x14ac:dyDescent="0.25">
      <c r="D12943" s="1"/>
    </row>
    <row r="12944" spans="4:4" x14ac:dyDescent="0.25">
      <c r="D12944" s="1"/>
    </row>
    <row r="12945" spans="4:4" x14ac:dyDescent="0.25">
      <c r="D12945" s="1"/>
    </row>
    <row r="12946" spans="4:4" x14ac:dyDescent="0.25">
      <c r="D12946" s="1"/>
    </row>
    <row r="12947" spans="4:4" x14ac:dyDescent="0.25">
      <c r="D12947" s="1"/>
    </row>
    <row r="12948" spans="4:4" x14ac:dyDescent="0.25">
      <c r="D12948" s="1"/>
    </row>
    <row r="12949" spans="4:4" x14ac:dyDescent="0.25">
      <c r="D12949" s="1"/>
    </row>
    <row r="12950" spans="4:4" x14ac:dyDescent="0.25">
      <c r="D12950" s="1"/>
    </row>
    <row r="12951" spans="4:4" x14ac:dyDescent="0.25">
      <c r="D12951" s="1"/>
    </row>
    <row r="12952" spans="4:4" x14ac:dyDescent="0.25">
      <c r="D12952" s="1"/>
    </row>
    <row r="12953" spans="4:4" x14ac:dyDescent="0.25">
      <c r="D12953" s="1"/>
    </row>
    <row r="12954" spans="4:4" x14ac:dyDescent="0.25">
      <c r="D12954" s="1"/>
    </row>
    <row r="12955" spans="4:4" x14ac:dyDescent="0.25">
      <c r="D12955" s="1"/>
    </row>
    <row r="12956" spans="4:4" x14ac:dyDescent="0.25">
      <c r="D12956" s="1"/>
    </row>
    <row r="12957" spans="4:4" x14ac:dyDescent="0.25">
      <c r="D12957" s="1"/>
    </row>
    <row r="12958" spans="4:4" x14ac:dyDescent="0.25">
      <c r="D12958" s="1"/>
    </row>
    <row r="12959" spans="4:4" x14ac:dyDescent="0.25">
      <c r="D12959" s="1"/>
    </row>
    <row r="12960" spans="4:4" x14ac:dyDescent="0.25">
      <c r="D12960" s="1"/>
    </row>
    <row r="12961" spans="4:4" x14ac:dyDescent="0.25">
      <c r="D12961" s="1"/>
    </row>
    <row r="12962" spans="4:4" x14ac:dyDescent="0.25">
      <c r="D12962" s="1"/>
    </row>
    <row r="12963" spans="4:4" x14ac:dyDescent="0.25">
      <c r="D12963" s="1"/>
    </row>
    <row r="12964" spans="4:4" x14ac:dyDescent="0.25">
      <c r="D12964" s="1"/>
    </row>
    <row r="12965" spans="4:4" x14ac:dyDescent="0.25">
      <c r="D12965" s="1"/>
    </row>
    <row r="12966" spans="4:4" x14ac:dyDescent="0.25">
      <c r="D12966" s="1"/>
    </row>
    <row r="12967" spans="4:4" x14ac:dyDescent="0.25">
      <c r="D12967" s="1"/>
    </row>
    <row r="12968" spans="4:4" x14ac:dyDescent="0.25">
      <c r="D12968" s="1"/>
    </row>
    <row r="12969" spans="4:4" x14ac:dyDescent="0.25">
      <c r="D12969" s="1"/>
    </row>
    <row r="12970" spans="4:4" x14ac:dyDescent="0.25">
      <c r="D12970" s="1"/>
    </row>
    <row r="12971" spans="4:4" x14ac:dyDescent="0.25">
      <c r="D12971" s="1"/>
    </row>
    <row r="12972" spans="4:4" x14ac:dyDescent="0.25">
      <c r="D12972" s="1"/>
    </row>
    <row r="12973" spans="4:4" x14ac:dyDescent="0.25">
      <c r="D12973" s="1"/>
    </row>
    <row r="12974" spans="4:4" x14ac:dyDescent="0.25">
      <c r="D12974" s="1"/>
    </row>
    <row r="12975" spans="4:4" x14ac:dyDescent="0.25">
      <c r="D12975" s="1"/>
    </row>
    <row r="12976" spans="4:4" x14ac:dyDescent="0.25">
      <c r="D12976" s="1"/>
    </row>
    <row r="12977" spans="4:4" x14ac:dyDescent="0.25">
      <c r="D12977" s="1"/>
    </row>
    <row r="12978" spans="4:4" x14ac:dyDescent="0.25">
      <c r="D12978" s="1"/>
    </row>
    <row r="12979" spans="4:4" x14ac:dyDescent="0.25">
      <c r="D12979" s="1"/>
    </row>
    <row r="12980" spans="4:4" x14ac:dyDescent="0.25">
      <c r="D12980" s="1"/>
    </row>
    <row r="12981" spans="4:4" x14ac:dyDescent="0.25">
      <c r="D12981" s="1"/>
    </row>
    <row r="12982" spans="4:4" x14ac:dyDescent="0.25">
      <c r="D12982" s="1"/>
    </row>
    <row r="12983" spans="4:4" x14ac:dyDescent="0.25">
      <c r="D12983" s="1"/>
    </row>
    <row r="12984" spans="4:4" x14ac:dyDescent="0.25">
      <c r="D12984" s="1"/>
    </row>
    <row r="12985" spans="4:4" x14ac:dyDescent="0.25">
      <c r="D12985" s="1"/>
    </row>
    <row r="12986" spans="4:4" x14ac:dyDescent="0.25">
      <c r="D12986" s="1"/>
    </row>
    <row r="12987" spans="4:4" x14ac:dyDescent="0.25">
      <c r="D12987" s="1"/>
    </row>
    <row r="12988" spans="4:4" x14ac:dyDescent="0.25">
      <c r="D12988" s="1"/>
    </row>
    <row r="12989" spans="4:4" x14ac:dyDescent="0.25">
      <c r="D12989" s="1"/>
    </row>
    <row r="12990" spans="4:4" x14ac:dyDescent="0.25">
      <c r="D12990" s="1"/>
    </row>
    <row r="12991" spans="4:4" x14ac:dyDescent="0.25">
      <c r="D12991" s="1"/>
    </row>
    <row r="12992" spans="4:4" x14ac:dyDescent="0.25">
      <c r="D12992" s="1"/>
    </row>
    <row r="12993" spans="4:4" x14ac:dyDescent="0.25">
      <c r="D12993" s="1"/>
    </row>
    <row r="12994" spans="4:4" x14ac:dyDescent="0.25">
      <c r="D12994" s="1"/>
    </row>
    <row r="12995" spans="4:4" x14ac:dyDescent="0.25">
      <c r="D12995" s="1"/>
    </row>
    <row r="12996" spans="4:4" x14ac:dyDescent="0.25">
      <c r="D12996" s="1"/>
    </row>
    <row r="12997" spans="4:4" x14ac:dyDescent="0.25">
      <c r="D12997" s="1"/>
    </row>
    <row r="12998" spans="4:4" x14ac:dyDescent="0.25">
      <c r="D12998" s="1"/>
    </row>
    <row r="12999" spans="4:4" x14ac:dyDescent="0.25">
      <c r="D12999" s="1"/>
    </row>
    <row r="13000" spans="4:4" x14ac:dyDescent="0.25">
      <c r="D13000" s="1"/>
    </row>
    <row r="13001" spans="4:4" x14ac:dyDescent="0.25">
      <c r="D13001" s="1"/>
    </row>
    <row r="13002" spans="4:4" x14ac:dyDescent="0.25">
      <c r="D13002" s="1"/>
    </row>
    <row r="13003" spans="4:4" x14ac:dyDescent="0.25">
      <c r="D13003" s="1"/>
    </row>
    <row r="13004" spans="4:4" x14ac:dyDescent="0.25">
      <c r="D13004" s="1"/>
    </row>
    <row r="13005" spans="4:4" x14ac:dyDescent="0.25">
      <c r="D13005" s="1"/>
    </row>
    <row r="13006" spans="4:4" x14ac:dyDescent="0.25">
      <c r="D13006" s="1"/>
    </row>
    <row r="13007" spans="4:4" x14ac:dyDescent="0.25">
      <c r="D13007" s="1"/>
    </row>
    <row r="13008" spans="4:4" x14ac:dyDescent="0.25">
      <c r="D13008" s="1"/>
    </row>
    <row r="13009" spans="4:4" x14ac:dyDescent="0.25">
      <c r="D13009" s="1"/>
    </row>
    <row r="13010" spans="4:4" x14ac:dyDescent="0.25">
      <c r="D13010" s="1"/>
    </row>
    <row r="13011" spans="4:4" x14ac:dyDescent="0.25">
      <c r="D13011" s="1"/>
    </row>
    <row r="13012" spans="4:4" x14ac:dyDescent="0.25">
      <c r="D13012" s="1"/>
    </row>
    <row r="13013" spans="4:4" x14ac:dyDescent="0.25">
      <c r="D13013" s="1"/>
    </row>
    <row r="13014" spans="4:4" x14ac:dyDescent="0.25">
      <c r="D13014" s="1"/>
    </row>
    <row r="13015" spans="4:4" x14ac:dyDescent="0.25">
      <c r="D13015" s="1"/>
    </row>
    <row r="13016" spans="4:4" x14ac:dyDescent="0.25">
      <c r="D13016" s="1"/>
    </row>
    <row r="13017" spans="4:4" x14ac:dyDescent="0.25">
      <c r="D13017" s="1"/>
    </row>
    <row r="13018" spans="4:4" x14ac:dyDescent="0.25">
      <c r="D13018" s="1"/>
    </row>
    <row r="13019" spans="4:4" x14ac:dyDescent="0.25">
      <c r="D13019" s="1"/>
    </row>
    <row r="13020" spans="4:4" x14ac:dyDescent="0.25">
      <c r="D13020" s="1"/>
    </row>
    <row r="13021" spans="4:4" x14ac:dyDescent="0.25">
      <c r="D13021" s="1"/>
    </row>
    <row r="13022" spans="4:4" x14ac:dyDescent="0.25">
      <c r="D13022" s="1"/>
    </row>
    <row r="13023" spans="4:4" x14ac:dyDescent="0.25">
      <c r="D13023" s="1"/>
    </row>
    <row r="13024" spans="4:4" x14ac:dyDescent="0.25">
      <c r="D13024" s="1"/>
    </row>
    <row r="13025" spans="4:4" x14ac:dyDescent="0.25">
      <c r="D13025" s="1"/>
    </row>
    <row r="13026" spans="4:4" x14ac:dyDescent="0.25">
      <c r="D13026" s="1"/>
    </row>
    <row r="13027" spans="4:4" x14ac:dyDescent="0.25">
      <c r="D13027" s="1"/>
    </row>
    <row r="13028" spans="4:4" x14ac:dyDescent="0.25">
      <c r="D13028" s="1"/>
    </row>
    <row r="13029" spans="4:4" x14ac:dyDescent="0.25">
      <c r="D13029" s="1"/>
    </row>
    <row r="13030" spans="4:4" x14ac:dyDescent="0.25">
      <c r="D13030" s="1"/>
    </row>
    <row r="13031" spans="4:4" x14ac:dyDescent="0.25">
      <c r="D13031" s="1"/>
    </row>
    <row r="13032" spans="4:4" x14ac:dyDescent="0.25">
      <c r="D13032" s="1"/>
    </row>
    <row r="13033" spans="4:4" x14ac:dyDescent="0.25">
      <c r="D13033" s="1"/>
    </row>
    <row r="13034" spans="4:4" x14ac:dyDescent="0.25">
      <c r="D13034" s="1"/>
    </row>
    <row r="13035" spans="4:4" x14ac:dyDescent="0.25">
      <c r="D13035" s="1"/>
    </row>
    <row r="13036" spans="4:4" x14ac:dyDescent="0.25">
      <c r="D13036" s="1"/>
    </row>
    <row r="13037" spans="4:4" x14ac:dyDescent="0.25">
      <c r="D13037" s="1"/>
    </row>
    <row r="13038" spans="4:4" x14ac:dyDescent="0.25">
      <c r="D13038" s="1"/>
    </row>
    <row r="13039" spans="4:4" x14ac:dyDescent="0.25">
      <c r="D13039" s="1"/>
    </row>
    <row r="13040" spans="4:4" x14ac:dyDescent="0.25">
      <c r="D13040" s="1"/>
    </row>
    <row r="13041" spans="4:4" x14ac:dyDescent="0.25">
      <c r="D13041" s="1"/>
    </row>
    <row r="13042" spans="4:4" x14ac:dyDescent="0.25">
      <c r="D13042" s="1"/>
    </row>
    <row r="13043" spans="4:4" x14ac:dyDescent="0.25">
      <c r="D13043" s="1"/>
    </row>
    <row r="13044" spans="4:4" x14ac:dyDescent="0.25">
      <c r="D13044" s="1"/>
    </row>
    <row r="13045" spans="4:4" x14ac:dyDescent="0.25">
      <c r="D13045" s="1"/>
    </row>
    <row r="13046" spans="4:4" x14ac:dyDescent="0.25">
      <c r="D13046" s="1"/>
    </row>
    <row r="13047" spans="4:4" x14ac:dyDescent="0.25">
      <c r="D13047" s="1"/>
    </row>
    <row r="13048" spans="4:4" x14ac:dyDescent="0.25">
      <c r="D13048" s="1"/>
    </row>
    <row r="13049" spans="4:4" x14ac:dyDescent="0.25">
      <c r="D13049" s="1"/>
    </row>
    <row r="13050" spans="4:4" x14ac:dyDescent="0.25">
      <c r="D13050" s="1"/>
    </row>
    <row r="13051" spans="4:4" x14ac:dyDescent="0.25">
      <c r="D13051" s="1"/>
    </row>
    <row r="13052" spans="4:4" x14ac:dyDescent="0.25">
      <c r="D13052" s="1"/>
    </row>
    <row r="13053" spans="4:4" x14ac:dyDescent="0.25">
      <c r="D13053" s="1"/>
    </row>
    <row r="13054" spans="4:4" x14ac:dyDescent="0.25">
      <c r="D13054" s="1"/>
    </row>
    <row r="13055" spans="4:4" x14ac:dyDescent="0.25">
      <c r="D13055" s="1"/>
    </row>
    <row r="13056" spans="4:4" x14ac:dyDescent="0.25">
      <c r="D13056" s="1"/>
    </row>
    <row r="13057" spans="4:4" x14ac:dyDescent="0.25">
      <c r="D13057" s="1"/>
    </row>
    <row r="13058" spans="4:4" x14ac:dyDescent="0.25">
      <c r="D13058" s="1"/>
    </row>
    <row r="13059" spans="4:4" x14ac:dyDescent="0.25">
      <c r="D13059" s="1"/>
    </row>
    <row r="13060" spans="4:4" x14ac:dyDescent="0.25">
      <c r="D13060" s="1"/>
    </row>
    <row r="13061" spans="4:4" x14ac:dyDescent="0.25">
      <c r="D13061" s="1"/>
    </row>
    <row r="13062" spans="4:4" x14ac:dyDescent="0.25">
      <c r="D13062" s="1"/>
    </row>
    <row r="13063" spans="4:4" x14ac:dyDescent="0.25">
      <c r="D13063" s="1"/>
    </row>
    <row r="13064" spans="4:4" x14ac:dyDescent="0.25">
      <c r="D13064" s="1"/>
    </row>
    <row r="13065" spans="4:4" x14ac:dyDescent="0.25">
      <c r="D13065" s="1"/>
    </row>
    <row r="13066" spans="4:4" x14ac:dyDescent="0.25">
      <c r="D13066" s="1"/>
    </row>
    <row r="13067" spans="4:4" x14ac:dyDescent="0.25">
      <c r="D13067" s="1"/>
    </row>
    <row r="13068" spans="4:4" x14ac:dyDescent="0.25">
      <c r="D13068" s="1"/>
    </row>
    <row r="13069" spans="4:4" x14ac:dyDescent="0.25">
      <c r="D13069" s="1"/>
    </row>
    <row r="13070" spans="4:4" x14ac:dyDescent="0.25">
      <c r="D13070" s="1"/>
    </row>
    <row r="13071" spans="4:4" x14ac:dyDescent="0.25">
      <c r="D13071" s="1"/>
    </row>
    <row r="13072" spans="4:4" x14ac:dyDescent="0.25">
      <c r="D13072" s="1"/>
    </row>
    <row r="13073" spans="4:4" x14ac:dyDescent="0.25">
      <c r="D13073" s="1"/>
    </row>
    <row r="13074" spans="4:4" x14ac:dyDescent="0.25">
      <c r="D13074" s="1"/>
    </row>
    <row r="13075" spans="4:4" x14ac:dyDescent="0.25">
      <c r="D13075" s="1"/>
    </row>
    <row r="13076" spans="4:4" x14ac:dyDescent="0.25">
      <c r="D13076" s="1"/>
    </row>
    <row r="13077" spans="4:4" x14ac:dyDescent="0.25">
      <c r="D13077" s="1"/>
    </row>
    <row r="13078" spans="4:4" x14ac:dyDescent="0.25">
      <c r="D13078" s="1"/>
    </row>
    <row r="13079" spans="4:4" x14ac:dyDescent="0.25">
      <c r="D13079" s="1"/>
    </row>
    <row r="13080" spans="4:4" x14ac:dyDescent="0.25">
      <c r="D13080" s="1"/>
    </row>
    <row r="13081" spans="4:4" x14ac:dyDescent="0.25">
      <c r="D13081" s="1"/>
    </row>
    <row r="13082" spans="4:4" x14ac:dyDescent="0.25">
      <c r="D13082" s="1"/>
    </row>
    <row r="13083" spans="4:4" x14ac:dyDescent="0.25">
      <c r="D13083" s="1"/>
    </row>
    <row r="13084" spans="4:4" x14ac:dyDescent="0.25">
      <c r="D13084" s="1"/>
    </row>
    <row r="13085" spans="4:4" x14ac:dyDescent="0.25">
      <c r="D13085" s="1"/>
    </row>
    <row r="13086" spans="4:4" x14ac:dyDescent="0.25">
      <c r="D13086" s="1"/>
    </row>
    <row r="13087" spans="4:4" x14ac:dyDescent="0.25">
      <c r="D13087" s="1"/>
    </row>
    <row r="13088" spans="4:4" x14ac:dyDescent="0.25">
      <c r="D13088" s="1"/>
    </row>
    <row r="13089" spans="4:4" x14ac:dyDescent="0.25">
      <c r="D13089" s="1"/>
    </row>
    <row r="13090" spans="4:4" x14ac:dyDescent="0.25">
      <c r="D13090" s="1"/>
    </row>
    <row r="13091" spans="4:4" x14ac:dyDescent="0.25">
      <c r="D13091" s="1"/>
    </row>
    <row r="13092" spans="4:4" x14ac:dyDescent="0.25">
      <c r="D13092" s="1"/>
    </row>
    <row r="13093" spans="4:4" x14ac:dyDescent="0.25">
      <c r="D13093" s="1"/>
    </row>
    <row r="13094" spans="4:4" x14ac:dyDescent="0.25">
      <c r="D13094" s="1"/>
    </row>
    <row r="13095" spans="4:4" x14ac:dyDescent="0.25">
      <c r="D13095" s="1"/>
    </row>
    <row r="13096" spans="4:4" x14ac:dyDescent="0.25">
      <c r="D13096" s="1"/>
    </row>
    <row r="13097" spans="4:4" x14ac:dyDescent="0.25">
      <c r="D13097" s="1"/>
    </row>
    <row r="13098" spans="4:4" x14ac:dyDescent="0.25">
      <c r="D13098" s="1"/>
    </row>
    <row r="13099" spans="4:4" x14ac:dyDescent="0.25">
      <c r="D13099" s="1"/>
    </row>
    <row r="13100" spans="4:4" x14ac:dyDescent="0.25">
      <c r="D13100" s="1"/>
    </row>
    <row r="13101" spans="4:4" x14ac:dyDescent="0.25">
      <c r="D13101" s="1"/>
    </row>
    <row r="13102" spans="4:4" x14ac:dyDescent="0.25">
      <c r="D13102" s="1"/>
    </row>
    <row r="13103" spans="4:4" x14ac:dyDescent="0.25">
      <c r="D13103" s="1"/>
    </row>
    <row r="13104" spans="4:4" x14ac:dyDescent="0.25">
      <c r="D13104" s="1"/>
    </row>
    <row r="13105" spans="4:4" x14ac:dyDescent="0.25">
      <c r="D13105" s="1"/>
    </row>
    <row r="13106" spans="4:4" x14ac:dyDescent="0.25">
      <c r="D13106" s="1"/>
    </row>
    <row r="13107" spans="4:4" x14ac:dyDescent="0.25">
      <c r="D13107" s="1"/>
    </row>
    <row r="13108" spans="4:4" x14ac:dyDescent="0.25">
      <c r="D13108" s="1"/>
    </row>
    <row r="13109" spans="4:4" x14ac:dyDescent="0.25">
      <c r="D13109" s="1"/>
    </row>
    <row r="13110" spans="4:4" x14ac:dyDescent="0.25">
      <c r="D13110" s="1"/>
    </row>
    <row r="13111" spans="4:4" x14ac:dyDescent="0.25">
      <c r="D13111" s="1"/>
    </row>
    <row r="13112" spans="4:4" x14ac:dyDescent="0.25">
      <c r="D13112" s="1"/>
    </row>
    <row r="13113" spans="4:4" x14ac:dyDescent="0.25">
      <c r="D13113" s="1"/>
    </row>
    <row r="13114" spans="4:4" x14ac:dyDescent="0.25">
      <c r="D13114" s="1"/>
    </row>
    <row r="13115" spans="4:4" x14ac:dyDescent="0.25">
      <c r="D13115" s="1"/>
    </row>
    <row r="13116" spans="4:4" x14ac:dyDescent="0.25">
      <c r="D13116" s="1"/>
    </row>
    <row r="13117" spans="4:4" x14ac:dyDescent="0.25">
      <c r="D13117" s="1"/>
    </row>
    <row r="13118" spans="4:4" x14ac:dyDescent="0.25">
      <c r="D13118" s="1"/>
    </row>
    <row r="13119" spans="4:4" x14ac:dyDescent="0.25">
      <c r="D13119" s="1"/>
    </row>
    <row r="13120" spans="4:4" x14ac:dyDescent="0.25">
      <c r="D13120" s="1"/>
    </row>
    <row r="13121" spans="4:4" x14ac:dyDescent="0.25">
      <c r="D13121" s="1"/>
    </row>
    <row r="13122" spans="4:4" x14ac:dyDescent="0.25">
      <c r="D13122" s="1"/>
    </row>
    <row r="13123" spans="4:4" x14ac:dyDescent="0.25">
      <c r="D13123" s="1"/>
    </row>
    <row r="13124" spans="4:4" x14ac:dyDescent="0.25">
      <c r="D13124" s="1"/>
    </row>
    <row r="13125" spans="4:4" x14ac:dyDescent="0.25">
      <c r="D13125" s="1"/>
    </row>
    <row r="13126" spans="4:4" x14ac:dyDescent="0.25">
      <c r="D13126" s="1"/>
    </row>
    <row r="13127" spans="4:4" x14ac:dyDescent="0.25">
      <c r="D13127" s="1"/>
    </row>
    <row r="13128" spans="4:4" x14ac:dyDescent="0.25">
      <c r="D13128" s="1"/>
    </row>
    <row r="13129" spans="4:4" x14ac:dyDescent="0.25">
      <c r="D13129" s="1"/>
    </row>
    <row r="13130" spans="4:4" x14ac:dyDescent="0.25">
      <c r="D13130" s="1"/>
    </row>
    <row r="13131" spans="4:4" x14ac:dyDescent="0.25">
      <c r="D13131" s="1"/>
    </row>
    <row r="13132" spans="4:4" x14ac:dyDescent="0.25">
      <c r="D13132" s="1"/>
    </row>
    <row r="13133" spans="4:4" x14ac:dyDescent="0.25">
      <c r="D13133" s="1"/>
    </row>
    <row r="13134" spans="4:4" x14ac:dyDescent="0.25">
      <c r="D13134" s="1"/>
    </row>
    <row r="13135" spans="4:4" x14ac:dyDescent="0.25">
      <c r="D13135" s="1"/>
    </row>
    <row r="13136" spans="4:4" x14ac:dyDescent="0.25">
      <c r="D13136" s="1"/>
    </row>
    <row r="13137" spans="4:4" x14ac:dyDescent="0.25">
      <c r="D13137" s="1"/>
    </row>
    <row r="13138" spans="4:4" x14ac:dyDescent="0.25">
      <c r="D13138" s="1"/>
    </row>
    <row r="13139" spans="4:4" x14ac:dyDescent="0.25">
      <c r="D13139" s="1"/>
    </row>
    <row r="13140" spans="4:4" x14ac:dyDescent="0.25">
      <c r="D13140" s="1"/>
    </row>
    <row r="13141" spans="4:4" x14ac:dyDescent="0.25">
      <c r="D13141" s="1"/>
    </row>
    <row r="13142" spans="4:4" x14ac:dyDescent="0.25">
      <c r="D13142" s="1"/>
    </row>
    <row r="13143" spans="4:4" x14ac:dyDescent="0.25">
      <c r="D13143" s="1"/>
    </row>
    <row r="13144" spans="4:4" x14ac:dyDescent="0.25">
      <c r="D13144" s="1"/>
    </row>
    <row r="13145" spans="4:4" x14ac:dyDescent="0.25">
      <c r="D13145" s="1"/>
    </row>
    <row r="13146" spans="4:4" x14ac:dyDescent="0.25">
      <c r="D13146" s="1"/>
    </row>
    <row r="13147" spans="4:4" x14ac:dyDescent="0.25">
      <c r="D13147" s="1"/>
    </row>
    <row r="13148" spans="4:4" x14ac:dyDescent="0.25">
      <c r="D13148" s="1"/>
    </row>
    <row r="13149" spans="4:4" x14ac:dyDescent="0.25">
      <c r="D13149" s="1"/>
    </row>
    <row r="13150" spans="4:4" x14ac:dyDescent="0.25">
      <c r="D13150" s="1"/>
    </row>
    <row r="13151" spans="4:4" x14ac:dyDescent="0.25">
      <c r="D13151" s="1"/>
    </row>
    <row r="13152" spans="4:4" x14ac:dyDescent="0.25">
      <c r="D13152" s="1"/>
    </row>
    <row r="13153" spans="4:4" x14ac:dyDescent="0.25">
      <c r="D13153" s="1"/>
    </row>
    <row r="13154" spans="4:4" x14ac:dyDescent="0.25">
      <c r="D13154" s="1"/>
    </row>
    <row r="13155" spans="4:4" x14ac:dyDescent="0.25">
      <c r="D13155" s="1"/>
    </row>
    <row r="13156" spans="4:4" x14ac:dyDescent="0.25">
      <c r="D13156" s="1"/>
    </row>
    <row r="13157" spans="4:4" x14ac:dyDescent="0.25">
      <c r="D13157" s="1"/>
    </row>
    <row r="13158" spans="4:4" x14ac:dyDescent="0.25">
      <c r="D13158" s="1"/>
    </row>
    <row r="13159" spans="4:4" x14ac:dyDescent="0.25">
      <c r="D13159" s="1"/>
    </row>
    <row r="13160" spans="4:4" x14ac:dyDescent="0.25">
      <c r="D13160" s="1"/>
    </row>
    <row r="13161" spans="4:4" x14ac:dyDescent="0.25">
      <c r="D13161" s="1"/>
    </row>
    <row r="13162" spans="4:4" x14ac:dyDescent="0.25">
      <c r="D13162" s="1"/>
    </row>
    <row r="13163" spans="4:4" x14ac:dyDescent="0.25">
      <c r="D13163" s="1"/>
    </row>
    <row r="13164" spans="4:4" x14ac:dyDescent="0.25">
      <c r="D13164" s="1"/>
    </row>
    <row r="13165" spans="4:4" x14ac:dyDescent="0.25">
      <c r="D13165" s="1"/>
    </row>
    <row r="13166" spans="4:4" x14ac:dyDescent="0.25">
      <c r="D13166" s="1"/>
    </row>
    <row r="13167" spans="4:4" x14ac:dyDescent="0.25">
      <c r="D13167" s="1"/>
    </row>
    <row r="13168" spans="4:4" x14ac:dyDescent="0.25">
      <c r="D13168" s="1"/>
    </row>
    <row r="13169" spans="4:4" x14ac:dyDescent="0.25">
      <c r="D13169" s="1"/>
    </row>
    <row r="13170" spans="4:4" x14ac:dyDescent="0.25">
      <c r="D13170" s="1"/>
    </row>
    <row r="13171" spans="4:4" x14ac:dyDescent="0.25">
      <c r="D13171" s="1"/>
    </row>
    <row r="13172" spans="4:4" x14ac:dyDescent="0.25">
      <c r="D13172" s="1"/>
    </row>
    <row r="13173" spans="4:4" x14ac:dyDescent="0.25">
      <c r="D13173" s="1"/>
    </row>
    <row r="13174" spans="4:4" x14ac:dyDescent="0.25">
      <c r="D13174" s="1"/>
    </row>
    <row r="13175" spans="4:4" x14ac:dyDescent="0.25">
      <c r="D13175" s="1"/>
    </row>
    <row r="13176" spans="4:4" x14ac:dyDescent="0.25">
      <c r="D13176" s="1"/>
    </row>
    <row r="13177" spans="4:4" x14ac:dyDescent="0.25">
      <c r="D13177" s="1"/>
    </row>
    <row r="13178" spans="4:4" x14ac:dyDescent="0.25">
      <c r="D13178" s="1"/>
    </row>
    <row r="13179" spans="4:4" x14ac:dyDescent="0.25">
      <c r="D13179" s="1"/>
    </row>
    <row r="13180" spans="4:4" x14ac:dyDescent="0.25">
      <c r="D13180" s="1"/>
    </row>
    <row r="13181" spans="4:4" x14ac:dyDescent="0.25">
      <c r="D13181" s="1"/>
    </row>
    <row r="13182" spans="4:4" x14ac:dyDescent="0.25">
      <c r="D13182" s="1"/>
    </row>
    <row r="13183" spans="4:4" x14ac:dyDescent="0.25">
      <c r="D13183" s="1"/>
    </row>
    <row r="13184" spans="4:4" x14ac:dyDescent="0.25">
      <c r="D13184" s="1"/>
    </row>
    <row r="13185" spans="4:4" x14ac:dyDescent="0.25">
      <c r="D13185" s="1"/>
    </row>
    <row r="13186" spans="4:4" x14ac:dyDescent="0.25">
      <c r="D13186" s="1"/>
    </row>
    <row r="13187" spans="4:4" x14ac:dyDescent="0.25">
      <c r="D13187" s="1"/>
    </row>
    <row r="13188" spans="4:4" x14ac:dyDescent="0.25">
      <c r="D13188" s="1"/>
    </row>
    <row r="13189" spans="4:4" x14ac:dyDescent="0.25">
      <c r="D13189" s="1"/>
    </row>
    <row r="13190" spans="4:4" x14ac:dyDescent="0.25">
      <c r="D13190" s="1"/>
    </row>
    <row r="13191" spans="4:4" x14ac:dyDescent="0.25">
      <c r="D13191" s="1"/>
    </row>
    <row r="13192" spans="4:4" x14ac:dyDescent="0.25">
      <c r="D13192" s="1"/>
    </row>
    <row r="13193" spans="4:4" x14ac:dyDescent="0.25">
      <c r="D13193" s="1"/>
    </row>
    <row r="13194" spans="4:4" x14ac:dyDescent="0.25">
      <c r="D13194" s="1"/>
    </row>
    <row r="13195" spans="4:4" x14ac:dyDescent="0.25">
      <c r="D13195" s="1"/>
    </row>
    <row r="13196" spans="4:4" x14ac:dyDescent="0.25">
      <c r="D13196" s="1"/>
    </row>
    <row r="13197" spans="4:4" x14ac:dyDescent="0.25">
      <c r="D13197" s="1"/>
    </row>
    <row r="13198" spans="4:4" x14ac:dyDescent="0.25">
      <c r="D13198" s="1"/>
    </row>
    <row r="13199" spans="4:4" x14ac:dyDescent="0.25">
      <c r="D13199" s="1"/>
    </row>
    <row r="13200" spans="4:4" x14ac:dyDescent="0.25">
      <c r="D13200" s="1"/>
    </row>
    <row r="13201" spans="4:4" x14ac:dyDescent="0.25">
      <c r="D13201" s="1"/>
    </row>
    <row r="13202" spans="4:4" x14ac:dyDescent="0.25">
      <c r="D13202" s="1"/>
    </row>
    <row r="13203" spans="4:4" x14ac:dyDescent="0.25">
      <c r="D13203" s="1"/>
    </row>
    <row r="13204" spans="4:4" x14ac:dyDescent="0.25">
      <c r="D13204" s="1"/>
    </row>
    <row r="13205" spans="4:4" x14ac:dyDescent="0.25">
      <c r="D13205" s="1"/>
    </row>
    <row r="13206" spans="4:4" x14ac:dyDescent="0.25">
      <c r="D13206" s="1"/>
    </row>
    <row r="13207" spans="4:4" x14ac:dyDescent="0.25">
      <c r="D13207" s="1"/>
    </row>
    <row r="13208" spans="4:4" x14ac:dyDescent="0.25">
      <c r="D13208" s="1"/>
    </row>
    <row r="13209" spans="4:4" x14ac:dyDescent="0.25">
      <c r="D13209" s="1"/>
    </row>
    <row r="13210" spans="4:4" x14ac:dyDescent="0.25">
      <c r="D13210" s="1"/>
    </row>
    <row r="13211" spans="4:4" x14ac:dyDescent="0.25">
      <c r="D13211" s="1"/>
    </row>
    <row r="13212" spans="4:4" x14ac:dyDescent="0.25">
      <c r="D13212" s="1"/>
    </row>
    <row r="13213" spans="4:4" x14ac:dyDescent="0.25">
      <c r="D13213" s="1"/>
    </row>
    <row r="13214" spans="4:4" x14ac:dyDescent="0.25">
      <c r="D13214" s="1"/>
    </row>
    <row r="13215" spans="4:4" x14ac:dyDescent="0.25">
      <c r="D13215" s="1"/>
    </row>
    <row r="13216" spans="4:4" x14ac:dyDescent="0.25">
      <c r="D13216" s="1"/>
    </row>
    <row r="13217" spans="4:4" x14ac:dyDescent="0.25">
      <c r="D13217" s="1"/>
    </row>
    <row r="13218" spans="4:4" x14ac:dyDescent="0.25">
      <c r="D13218" s="1"/>
    </row>
    <row r="13219" spans="4:4" x14ac:dyDescent="0.25">
      <c r="D13219" s="1"/>
    </row>
    <row r="13220" spans="4:4" x14ac:dyDescent="0.25">
      <c r="D13220" s="1"/>
    </row>
    <row r="13221" spans="4:4" x14ac:dyDescent="0.25">
      <c r="D13221" s="1"/>
    </row>
    <row r="13222" spans="4:4" x14ac:dyDescent="0.25">
      <c r="D13222" s="1"/>
    </row>
    <row r="13223" spans="4:4" x14ac:dyDescent="0.25">
      <c r="D13223" s="1"/>
    </row>
    <row r="13224" spans="4:4" x14ac:dyDescent="0.25">
      <c r="D13224" s="1"/>
    </row>
    <row r="13225" spans="4:4" x14ac:dyDescent="0.25">
      <c r="D13225" s="1"/>
    </row>
    <row r="13226" spans="4:4" x14ac:dyDescent="0.25">
      <c r="D13226" s="1"/>
    </row>
    <row r="13227" spans="4:4" x14ac:dyDescent="0.25">
      <c r="D13227" s="1"/>
    </row>
    <row r="13228" spans="4:4" x14ac:dyDescent="0.25">
      <c r="D13228" s="1"/>
    </row>
    <row r="13229" spans="4:4" x14ac:dyDescent="0.25">
      <c r="D13229" s="1"/>
    </row>
    <row r="13230" spans="4:4" x14ac:dyDescent="0.25">
      <c r="D13230" s="1"/>
    </row>
    <row r="13231" spans="4:4" x14ac:dyDescent="0.25">
      <c r="D13231" s="1"/>
    </row>
    <row r="13232" spans="4:4" x14ac:dyDescent="0.25">
      <c r="D13232" s="1"/>
    </row>
    <row r="13233" spans="4:4" x14ac:dyDescent="0.25">
      <c r="D13233" s="1"/>
    </row>
    <row r="13234" spans="4:4" x14ac:dyDescent="0.25">
      <c r="D13234" s="1"/>
    </row>
    <row r="13235" spans="4:4" x14ac:dyDescent="0.25">
      <c r="D13235" s="1"/>
    </row>
    <row r="13236" spans="4:4" x14ac:dyDescent="0.25">
      <c r="D13236" s="1"/>
    </row>
    <row r="13237" spans="4:4" x14ac:dyDescent="0.25">
      <c r="D13237" s="1"/>
    </row>
    <row r="13238" spans="4:4" x14ac:dyDescent="0.25">
      <c r="D13238" s="1"/>
    </row>
    <row r="13239" spans="4:4" x14ac:dyDescent="0.25">
      <c r="D13239" s="1"/>
    </row>
    <row r="13240" spans="4:4" x14ac:dyDescent="0.25">
      <c r="D13240" s="1"/>
    </row>
    <row r="13241" spans="4:4" x14ac:dyDescent="0.25">
      <c r="D13241" s="1"/>
    </row>
    <row r="13242" spans="4:4" x14ac:dyDescent="0.25">
      <c r="D13242" s="1"/>
    </row>
    <row r="13243" spans="4:4" x14ac:dyDescent="0.25">
      <c r="D13243" s="1"/>
    </row>
    <row r="13244" spans="4:4" x14ac:dyDescent="0.25">
      <c r="D13244" s="1"/>
    </row>
    <row r="13245" spans="4:4" x14ac:dyDescent="0.25">
      <c r="D13245" s="1"/>
    </row>
    <row r="13246" spans="4:4" x14ac:dyDescent="0.25">
      <c r="D13246" s="1"/>
    </row>
    <row r="13247" spans="4:4" x14ac:dyDescent="0.25">
      <c r="D13247" s="1"/>
    </row>
    <row r="13248" spans="4:4" x14ac:dyDescent="0.25">
      <c r="D13248" s="1"/>
    </row>
    <row r="13249" spans="4:4" x14ac:dyDescent="0.25">
      <c r="D13249" s="1"/>
    </row>
    <row r="13250" spans="4:4" x14ac:dyDescent="0.25">
      <c r="D13250" s="1"/>
    </row>
    <row r="13251" spans="4:4" x14ac:dyDescent="0.25">
      <c r="D13251" s="1"/>
    </row>
    <row r="13252" spans="4:4" x14ac:dyDescent="0.25">
      <c r="D13252" s="1"/>
    </row>
    <row r="13253" spans="4:4" x14ac:dyDescent="0.25">
      <c r="D13253" s="1"/>
    </row>
    <row r="13254" spans="4:4" x14ac:dyDescent="0.25">
      <c r="D13254" s="1"/>
    </row>
    <row r="13255" spans="4:4" x14ac:dyDescent="0.25">
      <c r="D13255" s="1"/>
    </row>
    <row r="13256" spans="4:4" x14ac:dyDescent="0.25">
      <c r="D13256" s="1"/>
    </row>
    <row r="13257" spans="4:4" x14ac:dyDescent="0.25">
      <c r="D13257" s="1"/>
    </row>
    <row r="13258" spans="4:4" x14ac:dyDescent="0.25">
      <c r="D13258" s="1"/>
    </row>
    <row r="13259" spans="4:4" x14ac:dyDescent="0.25">
      <c r="D13259" s="1"/>
    </row>
    <row r="13260" spans="4:4" x14ac:dyDescent="0.25">
      <c r="D13260" s="1"/>
    </row>
    <row r="13261" spans="4:4" x14ac:dyDescent="0.25">
      <c r="D13261" s="1"/>
    </row>
    <row r="13262" spans="4:4" x14ac:dyDescent="0.25">
      <c r="D13262" s="1"/>
    </row>
    <row r="13263" spans="4:4" x14ac:dyDescent="0.25">
      <c r="D13263" s="1"/>
    </row>
    <row r="13264" spans="4:4" x14ac:dyDescent="0.25">
      <c r="D13264" s="1"/>
    </row>
    <row r="13265" spans="4:4" x14ac:dyDescent="0.25">
      <c r="D13265" s="1"/>
    </row>
    <row r="13266" spans="4:4" x14ac:dyDescent="0.25">
      <c r="D13266" s="1"/>
    </row>
    <row r="13267" spans="4:4" x14ac:dyDescent="0.25">
      <c r="D13267" s="1"/>
    </row>
    <row r="13268" spans="4:4" x14ac:dyDescent="0.25">
      <c r="D13268" s="1"/>
    </row>
    <row r="13269" spans="4:4" x14ac:dyDescent="0.25">
      <c r="D13269" s="1"/>
    </row>
    <row r="13270" spans="4:4" x14ac:dyDescent="0.25">
      <c r="D13270" s="1"/>
    </row>
    <row r="13271" spans="4:4" x14ac:dyDescent="0.25">
      <c r="D13271" s="1"/>
    </row>
    <row r="13272" spans="4:4" x14ac:dyDescent="0.25">
      <c r="D13272" s="1"/>
    </row>
    <row r="13273" spans="4:4" x14ac:dyDescent="0.25">
      <c r="D13273" s="1"/>
    </row>
    <row r="13274" spans="4:4" x14ac:dyDescent="0.25">
      <c r="D13274" s="1"/>
    </row>
    <row r="13275" spans="4:4" x14ac:dyDescent="0.25">
      <c r="D13275" s="1"/>
    </row>
    <row r="13276" spans="4:4" x14ac:dyDescent="0.25">
      <c r="D13276" s="1"/>
    </row>
    <row r="13277" spans="4:4" x14ac:dyDescent="0.25">
      <c r="D13277" s="1"/>
    </row>
    <row r="13278" spans="4:4" x14ac:dyDescent="0.25">
      <c r="D13278" s="1"/>
    </row>
    <row r="13279" spans="4:4" x14ac:dyDescent="0.25">
      <c r="D13279" s="1"/>
    </row>
    <row r="13280" spans="4:4" x14ac:dyDescent="0.25">
      <c r="D13280" s="1"/>
    </row>
    <row r="13281" spans="4:4" x14ac:dyDescent="0.25">
      <c r="D13281" s="1"/>
    </row>
    <row r="13282" spans="4:4" x14ac:dyDescent="0.25">
      <c r="D13282" s="1"/>
    </row>
    <row r="13283" spans="4:4" x14ac:dyDescent="0.25">
      <c r="D13283" s="1"/>
    </row>
    <row r="13284" spans="4:4" x14ac:dyDescent="0.25">
      <c r="D13284" s="1"/>
    </row>
    <row r="13285" spans="4:4" x14ac:dyDescent="0.25">
      <c r="D13285" s="1"/>
    </row>
    <row r="13286" spans="4:4" x14ac:dyDescent="0.25">
      <c r="D13286" s="1"/>
    </row>
    <row r="13287" spans="4:4" x14ac:dyDescent="0.25">
      <c r="D13287" s="1"/>
    </row>
    <row r="13288" spans="4:4" x14ac:dyDescent="0.25">
      <c r="D13288" s="1"/>
    </row>
    <row r="13289" spans="4:4" x14ac:dyDescent="0.25">
      <c r="D13289" s="1"/>
    </row>
    <row r="13290" spans="4:4" x14ac:dyDescent="0.25">
      <c r="D13290" s="1"/>
    </row>
    <row r="13291" spans="4:4" x14ac:dyDescent="0.25">
      <c r="D13291" s="1"/>
    </row>
    <row r="13292" spans="4:4" x14ac:dyDescent="0.25">
      <c r="D13292" s="1"/>
    </row>
    <row r="13293" spans="4:4" x14ac:dyDescent="0.25">
      <c r="D13293" s="1"/>
    </row>
    <row r="13294" spans="4:4" x14ac:dyDescent="0.25">
      <c r="D13294" s="1"/>
    </row>
    <row r="13295" spans="4:4" x14ac:dyDescent="0.25">
      <c r="D13295" s="1"/>
    </row>
    <row r="13296" spans="4:4" x14ac:dyDescent="0.25">
      <c r="D13296" s="1"/>
    </row>
    <row r="13297" spans="4:4" x14ac:dyDescent="0.25">
      <c r="D13297" s="1"/>
    </row>
    <row r="13298" spans="4:4" x14ac:dyDescent="0.25">
      <c r="D13298" s="1"/>
    </row>
    <row r="13299" spans="4:4" x14ac:dyDescent="0.25">
      <c r="D13299" s="1"/>
    </row>
    <row r="13300" spans="4:4" x14ac:dyDescent="0.25">
      <c r="D13300" s="1"/>
    </row>
    <row r="13301" spans="4:4" x14ac:dyDescent="0.25">
      <c r="D13301" s="1"/>
    </row>
    <row r="13302" spans="4:4" x14ac:dyDescent="0.25">
      <c r="D13302" s="1"/>
    </row>
    <row r="13303" spans="4:4" x14ac:dyDescent="0.25">
      <c r="D13303" s="1"/>
    </row>
    <row r="13304" spans="4:4" x14ac:dyDescent="0.25">
      <c r="D13304" s="1"/>
    </row>
    <row r="13305" spans="4:4" x14ac:dyDescent="0.25">
      <c r="D13305" s="1"/>
    </row>
    <row r="13306" spans="4:4" x14ac:dyDescent="0.25">
      <c r="D13306" s="1"/>
    </row>
    <row r="13307" spans="4:4" x14ac:dyDescent="0.25">
      <c r="D13307" s="1"/>
    </row>
    <row r="13308" spans="4:4" x14ac:dyDescent="0.25">
      <c r="D13308" s="1"/>
    </row>
    <row r="13309" spans="4:4" x14ac:dyDescent="0.25">
      <c r="D13309" s="1"/>
    </row>
    <row r="13310" spans="4:4" x14ac:dyDescent="0.25">
      <c r="D13310" s="1"/>
    </row>
    <row r="13311" spans="4:4" x14ac:dyDescent="0.25">
      <c r="D13311" s="1"/>
    </row>
    <row r="13312" spans="4:4" x14ac:dyDescent="0.25">
      <c r="D13312" s="1"/>
    </row>
    <row r="13313" spans="4:4" x14ac:dyDescent="0.25">
      <c r="D13313" s="1"/>
    </row>
    <row r="13314" spans="4:4" x14ac:dyDescent="0.25">
      <c r="D13314" s="1"/>
    </row>
    <row r="13315" spans="4:4" x14ac:dyDescent="0.25">
      <c r="D13315" s="1"/>
    </row>
    <row r="13316" spans="4:4" x14ac:dyDescent="0.25">
      <c r="D13316" s="1"/>
    </row>
    <row r="13317" spans="4:4" x14ac:dyDescent="0.25">
      <c r="D13317" s="1"/>
    </row>
    <row r="13318" spans="4:4" x14ac:dyDescent="0.25">
      <c r="D13318" s="1"/>
    </row>
    <row r="13319" spans="4:4" x14ac:dyDescent="0.25">
      <c r="D13319" s="1"/>
    </row>
    <row r="13320" spans="4:4" x14ac:dyDescent="0.25">
      <c r="D13320" s="1"/>
    </row>
    <row r="13321" spans="4:4" x14ac:dyDescent="0.25">
      <c r="D13321" s="1"/>
    </row>
    <row r="13322" spans="4:4" x14ac:dyDescent="0.25">
      <c r="D13322" s="1"/>
    </row>
    <row r="13323" spans="4:4" x14ac:dyDescent="0.25">
      <c r="D13323" s="1"/>
    </row>
    <row r="13324" spans="4:4" x14ac:dyDescent="0.25">
      <c r="D13324" s="1"/>
    </row>
    <row r="13325" spans="4:4" x14ac:dyDescent="0.25">
      <c r="D13325" s="1"/>
    </row>
    <row r="13326" spans="4:4" x14ac:dyDescent="0.25">
      <c r="D13326" s="1"/>
    </row>
    <row r="13327" spans="4:4" x14ac:dyDescent="0.25">
      <c r="D13327" s="1"/>
    </row>
    <row r="13328" spans="4:4" x14ac:dyDescent="0.25">
      <c r="D13328" s="1"/>
    </row>
    <row r="13329" spans="4:4" x14ac:dyDescent="0.25">
      <c r="D13329" s="1"/>
    </row>
    <row r="13330" spans="4:4" x14ac:dyDescent="0.25">
      <c r="D13330" s="1"/>
    </row>
    <row r="13331" spans="4:4" x14ac:dyDescent="0.25">
      <c r="D13331" s="1"/>
    </row>
    <row r="13332" spans="4:4" x14ac:dyDescent="0.25">
      <c r="D13332" s="1"/>
    </row>
    <row r="13333" spans="4:4" x14ac:dyDescent="0.25">
      <c r="D13333" s="1"/>
    </row>
    <row r="13334" spans="4:4" x14ac:dyDescent="0.25">
      <c r="D13334" s="1"/>
    </row>
    <row r="13335" spans="4:4" x14ac:dyDescent="0.25">
      <c r="D13335" s="1"/>
    </row>
    <row r="13336" spans="4:4" x14ac:dyDescent="0.25">
      <c r="D13336" s="1"/>
    </row>
    <row r="13337" spans="4:4" x14ac:dyDescent="0.25">
      <c r="D13337" s="1"/>
    </row>
    <row r="13338" spans="4:4" x14ac:dyDescent="0.25">
      <c r="D13338" s="1"/>
    </row>
    <row r="13339" spans="4:4" x14ac:dyDescent="0.25">
      <c r="D13339" s="1"/>
    </row>
    <row r="13340" spans="4:4" x14ac:dyDescent="0.25">
      <c r="D13340" s="1"/>
    </row>
    <row r="13341" spans="4:4" x14ac:dyDescent="0.25">
      <c r="D13341" s="1"/>
    </row>
    <row r="13342" spans="4:4" x14ac:dyDescent="0.25">
      <c r="D13342" s="1"/>
    </row>
    <row r="13343" spans="4:4" x14ac:dyDescent="0.25">
      <c r="D13343" s="1"/>
    </row>
    <row r="13344" spans="4:4" x14ac:dyDescent="0.25">
      <c r="D13344" s="1"/>
    </row>
    <row r="13345" spans="4:4" x14ac:dyDescent="0.25">
      <c r="D13345" s="1"/>
    </row>
    <row r="13346" spans="4:4" x14ac:dyDescent="0.25">
      <c r="D13346" s="1"/>
    </row>
    <row r="13347" spans="4:4" x14ac:dyDescent="0.25">
      <c r="D13347" s="1"/>
    </row>
    <row r="13348" spans="4:4" x14ac:dyDescent="0.25">
      <c r="D13348" s="1"/>
    </row>
    <row r="13349" spans="4:4" x14ac:dyDescent="0.25">
      <c r="D13349" s="1"/>
    </row>
    <row r="13350" spans="4:4" x14ac:dyDescent="0.25">
      <c r="D13350" s="1"/>
    </row>
    <row r="13351" spans="4:4" x14ac:dyDescent="0.25">
      <c r="D13351" s="1"/>
    </row>
    <row r="13352" spans="4:4" x14ac:dyDescent="0.25">
      <c r="D13352" s="1"/>
    </row>
    <row r="13353" spans="4:4" x14ac:dyDescent="0.25">
      <c r="D13353" s="1"/>
    </row>
    <row r="13354" spans="4:4" x14ac:dyDescent="0.25">
      <c r="D13354" s="1"/>
    </row>
    <row r="13355" spans="4:4" x14ac:dyDescent="0.25">
      <c r="D13355" s="1"/>
    </row>
    <row r="13356" spans="4:4" x14ac:dyDescent="0.25">
      <c r="D13356" s="1"/>
    </row>
    <row r="13357" spans="4:4" x14ac:dyDescent="0.25">
      <c r="D13357" s="1"/>
    </row>
    <row r="13358" spans="4:4" x14ac:dyDescent="0.25">
      <c r="D13358" s="1"/>
    </row>
    <row r="13359" spans="4:4" x14ac:dyDescent="0.25">
      <c r="D13359" s="1"/>
    </row>
    <row r="13360" spans="4:4" x14ac:dyDescent="0.25">
      <c r="D13360" s="1"/>
    </row>
    <row r="13361" spans="4:4" x14ac:dyDescent="0.25">
      <c r="D13361" s="1"/>
    </row>
    <row r="13362" spans="4:4" x14ac:dyDescent="0.25">
      <c r="D13362" s="1"/>
    </row>
    <row r="13363" spans="4:4" x14ac:dyDescent="0.25">
      <c r="D13363" s="1"/>
    </row>
    <row r="13364" spans="4:4" x14ac:dyDescent="0.25">
      <c r="D13364" s="1"/>
    </row>
    <row r="13365" spans="4:4" x14ac:dyDescent="0.25">
      <c r="D13365" s="1"/>
    </row>
    <row r="13366" spans="4:4" x14ac:dyDescent="0.25">
      <c r="D13366" s="1"/>
    </row>
    <row r="13367" spans="4:4" x14ac:dyDescent="0.25">
      <c r="D13367" s="1"/>
    </row>
    <row r="13368" spans="4:4" x14ac:dyDescent="0.25">
      <c r="D13368" s="1"/>
    </row>
    <row r="13369" spans="4:4" x14ac:dyDescent="0.25">
      <c r="D13369" s="1"/>
    </row>
    <row r="13370" spans="4:4" x14ac:dyDescent="0.25">
      <c r="D13370" s="1"/>
    </row>
    <row r="13371" spans="4:4" x14ac:dyDescent="0.25">
      <c r="D13371" s="1"/>
    </row>
    <row r="13372" spans="4:4" x14ac:dyDescent="0.25">
      <c r="D13372" s="1"/>
    </row>
    <row r="13373" spans="4:4" x14ac:dyDescent="0.25">
      <c r="D13373" s="1"/>
    </row>
    <row r="13374" spans="4:4" x14ac:dyDescent="0.25">
      <c r="D13374" s="1"/>
    </row>
    <row r="13375" spans="4:4" x14ac:dyDescent="0.25">
      <c r="D13375" s="1"/>
    </row>
    <row r="13376" spans="4:4" x14ac:dyDescent="0.25">
      <c r="D13376" s="1"/>
    </row>
    <row r="13377" spans="4:4" x14ac:dyDescent="0.25">
      <c r="D13377" s="1"/>
    </row>
    <row r="13378" spans="4:4" x14ac:dyDescent="0.25">
      <c r="D13378" s="1"/>
    </row>
    <row r="13379" spans="4:4" x14ac:dyDescent="0.25">
      <c r="D13379" s="1"/>
    </row>
    <row r="13380" spans="4:4" x14ac:dyDescent="0.25">
      <c r="D13380" s="1"/>
    </row>
    <row r="13381" spans="4:4" x14ac:dyDescent="0.25">
      <c r="D13381" s="1"/>
    </row>
    <row r="13382" spans="4:4" x14ac:dyDescent="0.25">
      <c r="D13382" s="1"/>
    </row>
    <row r="13383" spans="4:4" x14ac:dyDescent="0.25">
      <c r="D13383" s="1"/>
    </row>
    <row r="13384" spans="4:4" x14ac:dyDescent="0.25">
      <c r="D13384" s="1"/>
    </row>
    <row r="13385" spans="4:4" x14ac:dyDescent="0.25">
      <c r="D13385" s="1"/>
    </row>
    <row r="13386" spans="4:4" x14ac:dyDescent="0.25">
      <c r="D13386" s="1"/>
    </row>
    <row r="13387" spans="4:4" x14ac:dyDescent="0.25">
      <c r="D13387" s="1"/>
    </row>
    <row r="13388" spans="4:4" x14ac:dyDescent="0.25">
      <c r="D13388" s="1"/>
    </row>
    <row r="13389" spans="4:4" x14ac:dyDescent="0.25">
      <c r="D13389" s="1"/>
    </row>
    <row r="13390" spans="4:4" x14ac:dyDescent="0.25">
      <c r="D13390" s="1"/>
    </row>
    <row r="13391" spans="4:4" x14ac:dyDescent="0.25">
      <c r="D13391" s="1"/>
    </row>
    <row r="13392" spans="4:4" x14ac:dyDescent="0.25">
      <c r="D13392" s="1"/>
    </row>
    <row r="13393" spans="4:4" x14ac:dyDescent="0.25">
      <c r="D13393" s="1"/>
    </row>
    <row r="13394" spans="4:4" x14ac:dyDescent="0.25">
      <c r="D13394" s="1"/>
    </row>
    <row r="13395" spans="4:4" x14ac:dyDescent="0.25">
      <c r="D13395" s="1"/>
    </row>
    <row r="13396" spans="4:4" x14ac:dyDescent="0.25">
      <c r="D13396" s="1"/>
    </row>
    <row r="13397" spans="4:4" x14ac:dyDescent="0.25">
      <c r="D13397" s="1"/>
    </row>
    <row r="13398" spans="4:4" x14ac:dyDescent="0.25">
      <c r="D13398" s="1"/>
    </row>
    <row r="13399" spans="4:4" x14ac:dyDescent="0.25">
      <c r="D13399" s="1"/>
    </row>
    <row r="13400" spans="4:4" x14ac:dyDescent="0.25">
      <c r="D13400" s="1"/>
    </row>
    <row r="13401" spans="4:4" x14ac:dyDescent="0.25">
      <c r="D13401" s="1"/>
    </row>
    <row r="13402" spans="4:4" x14ac:dyDescent="0.25">
      <c r="D13402" s="1"/>
    </row>
    <row r="13403" spans="4:4" x14ac:dyDescent="0.25">
      <c r="D13403" s="1"/>
    </row>
    <row r="13404" spans="4:4" x14ac:dyDescent="0.25">
      <c r="D13404" s="1"/>
    </row>
    <row r="13405" spans="4:4" x14ac:dyDescent="0.25">
      <c r="D13405" s="1"/>
    </row>
    <row r="13406" spans="4:4" x14ac:dyDescent="0.25">
      <c r="D13406" s="1"/>
    </row>
    <row r="13407" spans="4:4" x14ac:dyDescent="0.25">
      <c r="D13407" s="1"/>
    </row>
    <row r="13408" spans="4:4" x14ac:dyDescent="0.25">
      <c r="D13408" s="1"/>
    </row>
    <row r="13409" spans="4:4" x14ac:dyDescent="0.25">
      <c r="D13409" s="1"/>
    </row>
    <row r="13410" spans="4:4" x14ac:dyDescent="0.25">
      <c r="D13410" s="1"/>
    </row>
    <row r="13411" spans="4:4" x14ac:dyDescent="0.25">
      <c r="D13411" s="1"/>
    </row>
    <row r="13412" spans="4:4" x14ac:dyDescent="0.25">
      <c r="D13412" s="1"/>
    </row>
    <row r="13413" spans="4:4" x14ac:dyDescent="0.25">
      <c r="D13413" s="1"/>
    </row>
    <row r="13414" spans="4:4" x14ac:dyDescent="0.25">
      <c r="D13414" s="1"/>
    </row>
    <row r="13415" spans="4:4" x14ac:dyDescent="0.25">
      <c r="D13415" s="1"/>
    </row>
    <row r="13416" spans="4:4" x14ac:dyDescent="0.25">
      <c r="D13416" s="1"/>
    </row>
    <row r="13417" spans="4:4" x14ac:dyDescent="0.25">
      <c r="D13417" s="1"/>
    </row>
    <row r="13418" spans="4:4" x14ac:dyDescent="0.25">
      <c r="D13418" s="1"/>
    </row>
    <row r="13419" spans="4:4" x14ac:dyDescent="0.25">
      <c r="D13419" s="1"/>
    </row>
    <row r="13420" spans="4:4" x14ac:dyDescent="0.25">
      <c r="D13420" s="1"/>
    </row>
    <row r="13421" spans="4:4" x14ac:dyDescent="0.25">
      <c r="D13421" s="1"/>
    </row>
    <row r="13422" spans="4:4" x14ac:dyDescent="0.25">
      <c r="D13422" s="1"/>
    </row>
    <row r="13423" spans="4:4" x14ac:dyDescent="0.25">
      <c r="D13423" s="1"/>
    </row>
    <row r="13424" spans="4:4" x14ac:dyDescent="0.25">
      <c r="D13424" s="1"/>
    </row>
    <row r="13425" spans="4:4" x14ac:dyDescent="0.25">
      <c r="D13425" s="1"/>
    </row>
    <row r="13426" spans="4:4" x14ac:dyDescent="0.25">
      <c r="D13426" s="1"/>
    </row>
    <row r="13427" spans="4:4" x14ac:dyDescent="0.25">
      <c r="D13427" s="1"/>
    </row>
    <row r="13428" spans="4:4" x14ac:dyDescent="0.25">
      <c r="D13428" s="1"/>
    </row>
    <row r="13429" spans="4:4" x14ac:dyDescent="0.25">
      <c r="D13429" s="1"/>
    </row>
    <row r="13430" spans="4:4" x14ac:dyDescent="0.25">
      <c r="D13430" s="1"/>
    </row>
    <row r="13431" spans="4:4" x14ac:dyDescent="0.25">
      <c r="D13431" s="1"/>
    </row>
    <row r="13432" spans="4:4" x14ac:dyDescent="0.25">
      <c r="D13432" s="1"/>
    </row>
    <row r="13433" spans="4:4" x14ac:dyDescent="0.25">
      <c r="D13433" s="1"/>
    </row>
    <row r="13434" spans="4:4" x14ac:dyDescent="0.25">
      <c r="D13434" s="1"/>
    </row>
    <row r="13435" spans="4:4" x14ac:dyDescent="0.25">
      <c r="D13435" s="1"/>
    </row>
    <row r="13436" spans="4:4" x14ac:dyDescent="0.25">
      <c r="D13436" s="1"/>
    </row>
    <row r="13437" spans="4:4" x14ac:dyDescent="0.25">
      <c r="D13437" s="1"/>
    </row>
    <row r="13438" spans="4:4" x14ac:dyDescent="0.25">
      <c r="D13438" s="1"/>
    </row>
    <row r="13439" spans="4:4" x14ac:dyDescent="0.25">
      <c r="D13439" s="1"/>
    </row>
    <row r="13440" spans="4:4" x14ac:dyDescent="0.25">
      <c r="D13440" s="1"/>
    </row>
    <row r="13441" spans="4:4" x14ac:dyDescent="0.25">
      <c r="D13441" s="1"/>
    </row>
    <row r="13442" spans="4:4" x14ac:dyDescent="0.25">
      <c r="D13442" s="1"/>
    </row>
    <row r="13443" spans="4:4" x14ac:dyDescent="0.25">
      <c r="D13443" s="1"/>
    </row>
    <row r="13444" spans="4:4" x14ac:dyDescent="0.25">
      <c r="D13444" s="1"/>
    </row>
    <row r="13445" spans="4:4" x14ac:dyDescent="0.25">
      <c r="D13445" s="1"/>
    </row>
    <row r="13446" spans="4:4" x14ac:dyDescent="0.25">
      <c r="D13446" s="1"/>
    </row>
    <row r="13447" spans="4:4" x14ac:dyDescent="0.25">
      <c r="D13447" s="1"/>
    </row>
    <row r="13448" spans="4:4" x14ac:dyDescent="0.25">
      <c r="D13448" s="1"/>
    </row>
    <row r="13449" spans="4:4" x14ac:dyDescent="0.25">
      <c r="D13449" s="1"/>
    </row>
    <row r="13450" spans="4:4" x14ac:dyDescent="0.25">
      <c r="D13450" s="1"/>
    </row>
    <row r="13451" spans="4:4" x14ac:dyDescent="0.25">
      <c r="D13451" s="1"/>
    </row>
    <row r="13452" spans="4:4" x14ac:dyDescent="0.25">
      <c r="D13452" s="1"/>
    </row>
    <row r="13453" spans="4:4" x14ac:dyDescent="0.25">
      <c r="D13453" s="1"/>
    </row>
    <row r="13454" spans="4:4" x14ac:dyDescent="0.25">
      <c r="D13454" s="1"/>
    </row>
    <row r="13455" spans="4:4" x14ac:dyDescent="0.25">
      <c r="D13455" s="1"/>
    </row>
    <row r="13456" spans="4:4" x14ac:dyDescent="0.25">
      <c r="D13456" s="1"/>
    </row>
    <row r="13457" spans="4:4" x14ac:dyDescent="0.25">
      <c r="D13457" s="1"/>
    </row>
    <row r="13458" spans="4:4" x14ac:dyDescent="0.25">
      <c r="D13458" s="1"/>
    </row>
    <row r="13459" spans="4:4" x14ac:dyDescent="0.25">
      <c r="D13459" s="1"/>
    </row>
    <row r="13460" spans="4:4" x14ac:dyDescent="0.25">
      <c r="D13460" s="1"/>
    </row>
    <row r="13461" spans="4:4" x14ac:dyDescent="0.25">
      <c r="D13461" s="1"/>
    </row>
    <row r="13462" spans="4:4" x14ac:dyDescent="0.25">
      <c r="D13462" s="1"/>
    </row>
    <row r="13463" spans="4:4" x14ac:dyDescent="0.25">
      <c r="D13463" s="1"/>
    </row>
    <row r="13464" spans="4:4" x14ac:dyDescent="0.25">
      <c r="D13464" s="1"/>
    </row>
    <row r="13465" spans="4:4" x14ac:dyDescent="0.25">
      <c r="D13465" s="1"/>
    </row>
    <row r="13466" spans="4:4" x14ac:dyDescent="0.25">
      <c r="D13466" s="1"/>
    </row>
    <row r="13467" spans="4:4" x14ac:dyDescent="0.25">
      <c r="D13467" s="1"/>
    </row>
    <row r="13468" spans="4:4" x14ac:dyDescent="0.25">
      <c r="D13468" s="1"/>
    </row>
    <row r="13469" spans="4:4" x14ac:dyDescent="0.25">
      <c r="D13469" s="1"/>
    </row>
    <row r="13470" spans="4:4" x14ac:dyDescent="0.25">
      <c r="D13470" s="1"/>
    </row>
    <row r="13471" spans="4:4" x14ac:dyDescent="0.25">
      <c r="D13471" s="1"/>
    </row>
    <row r="13472" spans="4:4" x14ac:dyDescent="0.25">
      <c r="D13472" s="1"/>
    </row>
    <row r="13473" spans="4:4" x14ac:dyDescent="0.25">
      <c r="D13473" s="1"/>
    </row>
    <row r="13474" spans="4:4" x14ac:dyDescent="0.25">
      <c r="D13474" s="1"/>
    </row>
    <row r="13475" spans="4:4" x14ac:dyDescent="0.25">
      <c r="D13475" s="1"/>
    </row>
    <row r="13476" spans="4:4" x14ac:dyDescent="0.25">
      <c r="D13476" s="1"/>
    </row>
    <row r="13477" spans="4:4" x14ac:dyDescent="0.25">
      <c r="D13477" s="1"/>
    </row>
    <row r="13478" spans="4:4" x14ac:dyDescent="0.25">
      <c r="D13478" s="1"/>
    </row>
    <row r="13479" spans="4:4" x14ac:dyDescent="0.25">
      <c r="D13479" s="1"/>
    </row>
    <row r="13480" spans="4:4" x14ac:dyDescent="0.25">
      <c r="D13480" s="1"/>
    </row>
    <row r="13481" spans="4:4" x14ac:dyDescent="0.25">
      <c r="D13481" s="1"/>
    </row>
    <row r="13482" spans="4:4" x14ac:dyDescent="0.25">
      <c r="D13482" s="1"/>
    </row>
    <row r="13483" spans="4:4" x14ac:dyDescent="0.25">
      <c r="D13483" s="1"/>
    </row>
    <row r="13484" spans="4:4" x14ac:dyDescent="0.25">
      <c r="D13484" s="1"/>
    </row>
    <row r="13485" spans="4:4" x14ac:dyDescent="0.25">
      <c r="D13485" s="1"/>
    </row>
    <row r="13486" spans="4:4" x14ac:dyDescent="0.25">
      <c r="D13486" s="1"/>
    </row>
    <row r="13487" spans="4:4" x14ac:dyDescent="0.25">
      <c r="D13487" s="1"/>
    </row>
    <row r="13488" spans="4:4" x14ac:dyDescent="0.25">
      <c r="D13488" s="1"/>
    </row>
    <row r="13489" spans="4:4" x14ac:dyDescent="0.25">
      <c r="D13489" s="1"/>
    </row>
    <row r="13490" spans="4:4" x14ac:dyDescent="0.25">
      <c r="D13490" s="1"/>
    </row>
    <row r="13491" spans="4:4" x14ac:dyDescent="0.25">
      <c r="D13491" s="1"/>
    </row>
    <row r="13492" spans="4:4" x14ac:dyDescent="0.25">
      <c r="D13492" s="1"/>
    </row>
    <row r="13493" spans="4:4" x14ac:dyDescent="0.25">
      <c r="D13493" s="1"/>
    </row>
    <row r="13494" spans="4:4" x14ac:dyDescent="0.25">
      <c r="D13494" s="1"/>
    </row>
    <row r="13495" spans="4:4" x14ac:dyDescent="0.25">
      <c r="D13495" s="1"/>
    </row>
    <row r="13496" spans="4:4" x14ac:dyDescent="0.25">
      <c r="D13496" s="1"/>
    </row>
    <row r="13497" spans="4:4" x14ac:dyDescent="0.25">
      <c r="D13497" s="1"/>
    </row>
    <row r="13498" spans="4:4" x14ac:dyDescent="0.25">
      <c r="D13498" s="1"/>
    </row>
    <row r="13499" spans="4:4" x14ac:dyDescent="0.25">
      <c r="D13499" s="1"/>
    </row>
    <row r="13500" spans="4:4" x14ac:dyDescent="0.25">
      <c r="D13500" s="1"/>
    </row>
    <row r="13501" spans="4:4" x14ac:dyDescent="0.25">
      <c r="D13501" s="1"/>
    </row>
    <row r="13502" spans="4:4" x14ac:dyDescent="0.25">
      <c r="D13502" s="1"/>
    </row>
    <row r="13503" spans="4:4" x14ac:dyDescent="0.25">
      <c r="D13503" s="1"/>
    </row>
    <row r="13504" spans="4:4" x14ac:dyDescent="0.25">
      <c r="D13504" s="1"/>
    </row>
    <row r="13505" spans="4:4" x14ac:dyDescent="0.25">
      <c r="D13505" s="1"/>
    </row>
    <row r="13506" spans="4:4" x14ac:dyDescent="0.25">
      <c r="D13506" s="1"/>
    </row>
    <row r="13507" spans="4:4" x14ac:dyDescent="0.25">
      <c r="D13507" s="1"/>
    </row>
    <row r="13508" spans="4:4" x14ac:dyDescent="0.25">
      <c r="D13508" s="1"/>
    </row>
    <row r="13509" spans="4:4" x14ac:dyDescent="0.25">
      <c r="D13509" s="1"/>
    </row>
    <row r="13510" spans="4:4" x14ac:dyDescent="0.25">
      <c r="D13510" s="1"/>
    </row>
    <row r="13511" spans="4:4" x14ac:dyDescent="0.25">
      <c r="D13511" s="1"/>
    </row>
    <row r="13512" spans="4:4" x14ac:dyDescent="0.25">
      <c r="D13512" s="1"/>
    </row>
    <row r="13513" spans="4:4" x14ac:dyDescent="0.25">
      <c r="D13513" s="1"/>
    </row>
    <row r="13514" spans="4:4" x14ac:dyDescent="0.25">
      <c r="D13514" s="1"/>
    </row>
    <row r="13515" spans="4:4" x14ac:dyDescent="0.25">
      <c r="D13515" s="1"/>
    </row>
    <row r="13516" spans="4:4" x14ac:dyDescent="0.25">
      <c r="D13516" s="1"/>
    </row>
    <row r="13517" spans="4:4" x14ac:dyDescent="0.25">
      <c r="D13517" s="1"/>
    </row>
    <row r="13518" spans="4:4" x14ac:dyDescent="0.25">
      <c r="D13518" s="1"/>
    </row>
    <row r="13519" spans="4:4" x14ac:dyDescent="0.25">
      <c r="D13519" s="1"/>
    </row>
    <row r="13520" spans="4:4" x14ac:dyDescent="0.25">
      <c r="D13520" s="1"/>
    </row>
    <row r="13521" spans="4:4" x14ac:dyDescent="0.25">
      <c r="D13521" s="1"/>
    </row>
    <row r="13522" spans="4:4" x14ac:dyDescent="0.25">
      <c r="D13522" s="1"/>
    </row>
    <row r="13523" spans="4:4" x14ac:dyDescent="0.25">
      <c r="D13523" s="1"/>
    </row>
    <row r="13524" spans="4:4" x14ac:dyDescent="0.25">
      <c r="D13524" s="1"/>
    </row>
    <row r="13525" spans="4:4" x14ac:dyDescent="0.25">
      <c r="D13525" s="1"/>
    </row>
    <row r="13526" spans="4:4" x14ac:dyDescent="0.25">
      <c r="D13526" s="1"/>
    </row>
    <row r="13527" spans="4:4" x14ac:dyDescent="0.25">
      <c r="D13527" s="1"/>
    </row>
    <row r="13528" spans="4:4" x14ac:dyDescent="0.25">
      <c r="D13528" s="1"/>
    </row>
    <row r="13529" spans="4:4" x14ac:dyDescent="0.25">
      <c r="D13529" s="1"/>
    </row>
    <row r="13530" spans="4:4" x14ac:dyDescent="0.25">
      <c r="D13530" s="1"/>
    </row>
    <row r="13531" spans="4:4" x14ac:dyDescent="0.25">
      <c r="D13531" s="1"/>
    </row>
    <row r="13532" spans="4:4" x14ac:dyDescent="0.25">
      <c r="D13532" s="1"/>
    </row>
    <row r="13533" spans="4:4" x14ac:dyDescent="0.25">
      <c r="D13533" s="1"/>
    </row>
    <row r="13534" spans="4:4" x14ac:dyDescent="0.25">
      <c r="D13534" s="1"/>
    </row>
    <row r="13535" spans="4:4" x14ac:dyDescent="0.25">
      <c r="D13535" s="1"/>
    </row>
    <row r="13536" spans="4:4" x14ac:dyDescent="0.25">
      <c r="D13536" s="1"/>
    </row>
    <row r="13537" spans="4:4" x14ac:dyDescent="0.25">
      <c r="D13537" s="1"/>
    </row>
    <row r="13538" spans="4:4" x14ac:dyDescent="0.25">
      <c r="D13538" s="1"/>
    </row>
    <row r="13539" spans="4:4" x14ac:dyDescent="0.25">
      <c r="D13539" s="1"/>
    </row>
    <row r="13540" spans="4:4" x14ac:dyDescent="0.25">
      <c r="D13540" s="1"/>
    </row>
    <row r="13541" spans="4:4" x14ac:dyDescent="0.25">
      <c r="D13541" s="1"/>
    </row>
    <row r="13542" spans="4:4" x14ac:dyDescent="0.25">
      <c r="D13542" s="1"/>
    </row>
    <row r="13543" spans="4:4" x14ac:dyDescent="0.25">
      <c r="D13543" s="1"/>
    </row>
    <row r="13544" spans="4:4" x14ac:dyDescent="0.25">
      <c r="D13544" s="1"/>
    </row>
    <row r="13545" spans="4:4" x14ac:dyDescent="0.25">
      <c r="D13545" s="1"/>
    </row>
    <row r="13546" spans="4:4" x14ac:dyDescent="0.25">
      <c r="D13546" s="1"/>
    </row>
    <row r="13547" spans="4:4" x14ac:dyDescent="0.25">
      <c r="D13547" s="1"/>
    </row>
    <row r="13548" spans="4:4" x14ac:dyDescent="0.25">
      <c r="D13548" s="1"/>
    </row>
    <row r="13549" spans="4:4" x14ac:dyDescent="0.25">
      <c r="D13549" s="1"/>
    </row>
    <row r="13550" spans="4:4" x14ac:dyDescent="0.25">
      <c r="D13550" s="1"/>
    </row>
    <row r="13551" spans="4:4" x14ac:dyDescent="0.25">
      <c r="D13551" s="1"/>
    </row>
    <row r="13552" spans="4:4" x14ac:dyDescent="0.25">
      <c r="D13552" s="1"/>
    </row>
    <row r="13553" spans="4:4" x14ac:dyDescent="0.25">
      <c r="D13553" s="1"/>
    </row>
    <row r="13554" spans="4:4" x14ac:dyDescent="0.25">
      <c r="D13554" s="1"/>
    </row>
    <row r="13555" spans="4:4" x14ac:dyDescent="0.25">
      <c r="D13555" s="1"/>
    </row>
    <row r="13556" spans="4:4" x14ac:dyDescent="0.25">
      <c r="D13556" s="1"/>
    </row>
    <row r="13557" spans="4:4" x14ac:dyDescent="0.25">
      <c r="D13557" s="1"/>
    </row>
    <row r="13558" spans="4:4" x14ac:dyDescent="0.25">
      <c r="D13558" s="1"/>
    </row>
    <row r="13559" spans="4:4" x14ac:dyDescent="0.25">
      <c r="D13559" s="1"/>
    </row>
    <row r="13560" spans="4:4" x14ac:dyDescent="0.25">
      <c r="D13560" s="1"/>
    </row>
    <row r="13561" spans="4:4" x14ac:dyDescent="0.25">
      <c r="D13561" s="1"/>
    </row>
    <row r="13562" spans="4:4" x14ac:dyDescent="0.25">
      <c r="D13562" s="1"/>
    </row>
    <row r="13563" spans="4:4" x14ac:dyDescent="0.25">
      <c r="D13563" s="1"/>
    </row>
    <row r="13564" spans="4:4" x14ac:dyDescent="0.25">
      <c r="D13564" s="1"/>
    </row>
    <row r="13565" spans="4:4" x14ac:dyDescent="0.25">
      <c r="D13565" s="1"/>
    </row>
    <row r="13566" spans="4:4" x14ac:dyDescent="0.25">
      <c r="D13566" s="1"/>
    </row>
    <row r="13567" spans="4:4" x14ac:dyDescent="0.25">
      <c r="D13567" s="1"/>
    </row>
    <row r="13568" spans="4:4" x14ac:dyDescent="0.25">
      <c r="D13568" s="1"/>
    </row>
    <row r="13569" spans="4:4" x14ac:dyDescent="0.25">
      <c r="D13569" s="1"/>
    </row>
    <row r="13570" spans="4:4" x14ac:dyDescent="0.25">
      <c r="D13570" s="1"/>
    </row>
    <row r="13571" spans="4:4" x14ac:dyDescent="0.25">
      <c r="D13571" s="1"/>
    </row>
    <row r="13572" spans="4:4" x14ac:dyDescent="0.25">
      <c r="D13572" s="1"/>
    </row>
    <row r="13573" spans="4:4" x14ac:dyDescent="0.25">
      <c r="D13573" s="1"/>
    </row>
    <row r="13574" spans="4:4" x14ac:dyDescent="0.25">
      <c r="D13574" s="1"/>
    </row>
    <row r="13575" spans="4:4" x14ac:dyDescent="0.25">
      <c r="D13575" s="1"/>
    </row>
    <row r="13576" spans="4:4" x14ac:dyDescent="0.25">
      <c r="D13576" s="1"/>
    </row>
    <row r="13577" spans="4:4" x14ac:dyDescent="0.25">
      <c r="D13577" s="1"/>
    </row>
    <row r="13578" spans="4:4" x14ac:dyDescent="0.25">
      <c r="D13578" s="1"/>
    </row>
    <row r="13579" spans="4:4" x14ac:dyDescent="0.25">
      <c r="D13579" s="1"/>
    </row>
    <row r="13580" spans="4:4" x14ac:dyDescent="0.25">
      <c r="D13580" s="1"/>
    </row>
    <row r="13581" spans="4:4" x14ac:dyDescent="0.25">
      <c r="D13581" s="1"/>
    </row>
    <row r="13582" spans="4:4" x14ac:dyDescent="0.25">
      <c r="D13582" s="1"/>
    </row>
    <row r="13583" spans="4:4" x14ac:dyDescent="0.25">
      <c r="D13583" s="1"/>
    </row>
    <row r="13584" spans="4:4" x14ac:dyDescent="0.25">
      <c r="D13584" s="1"/>
    </row>
    <row r="13585" spans="4:4" x14ac:dyDescent="0.25">
      <c r="D13585" s="1"/>
    </row>
    <row r="13586" spans="4:4" x14ac:dyDescent="0.25">
      <c r="D13586" s="1"/>
    </row>
    <row r="13587" spans="4:4" x14ac:dyDescent="0.25">
      <c r="D13587" s="1"/>
    </row>
    <row r="13588" spans="4:4" x14ac:dyDescent="0.25">
      <c r="D13588" s="1"/>
    </row>
    <row r="13589" spans="4:4" x14ac:dyDescent="0.25">
      <c r="D13589" s="1"/>
    </row>
    <row r="13590" spans="4:4" x14ac:dyDescent="0.25">
      <c r="D13590" s="1"/>
    </row>
    <row r="13591" spans="4:4" x14ac:dyDescent="0.25">
      <c r="D13591" s="1"/>
    </row>
    <row r="13592" spans="4:4" x14ac:dyDescent="0.25">
      <c r="D13592" s="1"/>
    </row>
    <row r="13593" spans="4:4" x14ac:dyDescent="0.25">
      <c r="D13593" s="1"/>
    </row>
    <row r="13594" spans="4:4" x14ac:dyDescent="0.25">
      <c r="D13594" s="1"/>
    </row>
    <row r="13595" spans="4:4" x14ac:dyDescent="0.25">
      <c r="D13595" s="1"/>
    </row>
    <row r="13596" spans="4:4" x14ac:dyDescent="0.25">
      <c r="D13596" s="1"/>
    </row>
    <row r="13597" spans="4:4" x14ac:dyDescent="0.25">
      <c r="D13597" s="1"/>
    </row>
    <row r="13598" spans="4:4" x14ac:dyDescent="0.25">
      <c r="D13598" s="1"/>
    </row>
    <row r="13599" spans="4:4" x14ac:dyDescent="0.25">
      <c r="D13599" s="1"/>
    </row>
    <row r="13600" spans="4:4" x14ac:dyDescent="0.25">
      <c r="D13600" s="1"/>
    </row>
    <row r="13601" spans="4:4" x14ac:dyDescent="0.25">
      <c r="D13601" s="1"/>
    </row>
    <row r="13602" spans="4:4" x14ac:dyDescent="0.25">
      <c r="D13602" s="1"/>
    </row>
    <row r="13603" spans="4:4" x14ac:dyDescent="0.25">
      <c r="D13603" s="1"/>
    </row>
    <row r="13604" spans="4:4" x14ac:dyDescent="0.25">
      <c r="D13604" s="1"/>
    </row>
    <row r="13605" spans="4:4" x14ac:dyDescent="0.25">
      <c r="D13605" s="1"/>
    </row>
    <row r="13606" spans="4:4" x14ac:dyDescent="0.25">
      <c r="D13606" s="1"/>
    </row>
    <row r="13607" spans="4:4" x14ac:dyDescent="0.25">
      <c r="D13607" s="1"/>
    </row>
    <row r="13608" spans="4:4" x14ac:dyDescent="0.25">
      <c r="D13608" s="1"/>
    </row>
    <row r="13609" spans="4:4" x14ac:dyDescent="0.25">
      <c r="D13609" s="1"/>
    </row>
    <row r="13610" spans="4:4" x14ac:dyDescent="0.25">
      <c r="D13610" s="1"/>
    </row>
    <row r="13611" spans="4:4" x14ac:dyDescent="0.25">
      <c r="D13611" s="1"/>
    </row>
    <row r="13612" spans="4:4" x14ac:dyDescent="0.25">
      <c r="D13612" s="1"/>
    </row>
    <row r="13613" spans="4:4" x14ac:dyDescent="0.25">
      <c r="D13613" s="1"/>
    </row>
    <row r="13614" spans="4:4" x14ac:dyDescent="0.25">
      <c r="D13614" s="1"/>
    </row>
    <row r="13615" spans="4:4" x14ac:dyDescent="0.25">
      <c r="D13615" s="1"/>
    </row>
    <row r="13616" spans="4:4" x14ac:dyDescent="0.25">
      <c r="D13616" s="1"/>
    </row>
    <row r="13617" spans="4:4" x14ac:dyDescent="0.25">
      <c r="D13617" s="1"/>
    </row>
    <row r="13618" spans="4:4" x14ac:dyDescent="0.25">
      <c r="D13618" s="1"/>
    </row>
    <row r="13619" spans="4:4" x14ac:dyDescent="0.25">
      <c r="D13619" s="1"/>
    </row>
    <row r="13620" spans="4:4" x14ac:dyDescent="0.25">
      <c r="D13620" s="1"/>
    </row>
    <row r="13621" spans="4:4" x14ac:dyDescent="0.25">
      <c r="D13621" s="1"/>
    </row>
    <row r="13622" spans="4:4" x14ac:dyDescent="0.25">
      <c r="D13622" s="1"/>
    </row>
    <row r="13623" spans="4:4" x14ac:dyDescent="0.25">
      <c r="D13623" s="1"/>
    </row>
    <row r="13624" spans="4:4" x14ac:dyDescent="0.25">
      <c r="D13624" s="1"/>
    </row>
    <row r="13625" spans="4:4" x14ac:dyDescent="0.25">
      <c r="D13625" s="1"/>
    </row>
    <row r="13626" spans="4:4" x14ac:dyDescent="0.25">
      <c r="D13626" s="1"/>
    </row>
    <row r="13627" spans="4:4" x14ac:dyDescent="0.25">
      <c r="D13627" s="1"/>
    </row>
    <row r="13628" spans="4:4" x14ac:dyDescent="0.25">
      <c r="D13628" s="1"/>
    </row>
    <row r="13629" spans="4:4" x14ac:dyDescent="0.25">
      <c r="D13629" s="1"/>
    </row>
    <row r="13630" spans="4:4" x14ac:dyDescent="0.25">
      <c r="D13630" s="1"/>
    </row>
    <row r="13631" spans="4:4" x14ac:dyDescent="0.25">
      <c r="D13631" s="1"/>
    </row>
    <row r="13632" spans="4:4" x14ac:dyDescent="0.25">
      <c r="D13632" s="1"/>
    </row>
    <row r="13633" spans="4:4" x14ac:dyDescent="0.25">
      <c r="D13633" s="1"/>
    </row>
    <row r="13634" spans="4:4" x14ac:dyDescent="0.25">
      <c r="D13634" s="1"/>
    </row>
    <row r="13635" spans="4:4" x14ac:dyDescent="0.25">
      <c r="D13635" s="1"/>
    </row>
    <row r="13636" spans="4:4" x14ac:dyDescent="0.25">
      <c r="D13636" s="1"/>
    </row>
    <row r="13637" spans="4:4" x14ac:dyDescent="0.25">
      <c r="D13637" s="1"/>
    </row>
    <row r="13638" spans="4:4" x14ac:dyDescent="0.25">
      <c r="D13638" s="1"/>
    </row>
    <row r="13639" spans="4:4" x14ac:dyDescent="0.25">
      <c r="D13639" s="1"/>
    </row>
    <row r="13640" spans="4:4" x14ac:dyDescent="0.25">
      <c r="D13640" s="1"/>
    </row>
    <row r="13641" spans="4:4" x14ac:dyDescent="0.25">
      <c r="D13641" s="1"/>
    </row>
    <row r="13642" spans="4:4" x14ac:dyDescent="0.25">
      <c r="D13642" s="1"/>
    </row>
    <row r="13643" spans="4:4" x14ac:dyDescent="0.25">
      <c r="D13643" s="1"/>
    </row>
    <row r="13644" spans="4:4" x14ac:dyDescent="0.25">
      <c r="D13644" s="1"/>
    </row>
    <row r="13645" spans="4:4" x14ac:dyDescent="0.25">
      <c r="D13645" s="1"/>
    </row>
    <row r="13646" spans="4:4" x14ac:dyDescent="0.25">
      <c r="D13646" s="1"/>
    </row>
    <row r="13647" spans="4:4" x14ac:dyDescent="0.25">
      <c r="D13647" s="1"/>
    </row>
    <row r="13648" spans="4:4" x14ac:dyDescent="0.25">
      <c r="D13648" s="1"/>
    </row>
    <row r="13649" spans="4:4" x14ac:dyDescent="0.25">
      <c r="D13649" s="1"/>
    </row>
    <row r="13650" spans="4:4" x14ac:dyDescent="0.25">
      <c r="D13650" s="1"/>
    </row>
    <row r="13651" spans="4:4" x14ac:dyDescent="0.25">
      <c r="D13651" s="1"/>
    </row>
    <row r="13652" spans="4:4" x14ac:dyDescent="0.25">
      <c r="D13652" s="1"/>
    </row>
    <row r="13653" spans="4:4" x14ac:dyDescent="0.25">
      <c r="D13653" s="1"/>
    </row>
    <row r="13654" spans="4:4" x14ac:dyDescent="0.25">
      <c r="D13654" s="1"/>
    </row>
    <row r="13655" spans="4:4" x14ac:dyDescent="0.25">
      <c r="D13655" s="1"/>
    </row>
    <row r="13656" spans="4:4" x14ac:dyDescent="0.25">
      <c r="D13656" s="1"/>
    </row>
    <row r="13657" spans="4:4" x14ac:dyDescent="0.25">
      <c r="D13657" s="1"/>
    </row>
    <row r="13658" spans="4:4" x14ac:dyDescent="0.25">
      <c r="D13658" s="1"/>
    </row>
    <row r="13659" spans="4:4" x14ac:dyDescent="0.25">
      <c r="D13659" s="1"/>
    </row>
    <row r="13660" spans="4:4" x14ac:dyDescent="0.25">
      <c r="D13660" s="1"/>
    </row>
    <row r="13661" spans="4:4" x14ac:dyDescent="0.25">
      <c r="D13661" s="1"/>
    </row>
    <row r="13662" spans="4:4" x14ac:dyDescent="0.25">
      <c r="D13662" s="1"/>
    </row>
    <row r="13663" spans="4:4" x14ac:dyDescent="0.25">
      <c r="D13663" s="1"/>
    </row>
    <row r="13664" spans="4:4" x14ac:dyDescent="0.25">
      <c r="D13664" s="1"/>
    </row>
    <row r="13665" spans="4:4" x14ac:dyDescent="0.25">
      <c r="D13665" s="1"/>
    </row>
    <row r="13666" spans="4:4" x14ac:dyDescent="0.25">
      <c r="D13666" s="1"/>
    </row>
    <row r="13667" spans="4:4" x14ac:dyDescent="0.25">
      <c r="D13667" s="1"/>
    </row>
    <row r="13668" spans="4:4" x14ac:dyDescent="0.25">
      <c r="D13668" s="1"/>
    </row>
    <row r="13669" spans="4:4" x14ac:dyDescent="0.25">
      <c r="D13669" s="1"/>
    </row>
    <row r="13670" spans="4:4" x14ac:dyDescent="0.25">
      <c r="D13670" s="1"/>
    </row>
    <row r="13671" spans="4:4" x14ac:dyDescent="0.25">
      <c r="D13671" s="1"/>
    </row>
    <row r="13672" spans="4:4" x14ac:dyDescent="0.25">
      <c r="D13672" s="1"/>
    </row>
    <row r="13673" spans="4:4" x14ac:dyDescent="0.25">
      <c r="D13673" s="1"/>
    </row>
    <row r="13674" spans="4:4" x14ac:dyDescent="0.25">
      <c r="D13674" s="1"/>
    </row>
    <row r="13675" spans="4:4" x14ac:dyDescent="0.25">
      <c r="D13675" s="1"/>
    </row>
    <row r="13676" spans="4:4" x14ac:dyDescent="0.25">
      <c r="D13676" s="1"/>
    </row>
    <row r="13677" spans="4:4" x14ac:dyDescent="0.25">
      <c r="D13677" s="1"/>
    </row>
    <row r="13678" spans="4:4" x14ac:dyDescent="0.25">
      <c r="D13678" s="1"/>
    </row>
    <row r="13679" spans="4:4" x14ac:dyDescent="0.25">
      <c r="D13679" s="1"/>
    </row>
    <row r="13680" spans="4:4" x14ac:dyDescent="0.25">
      <c r="D13680" s="1"/>
    </row>
    <row r="13681" spans="4:4" x14ac:dyDescent="0.25">
      <c r="D13681" s="1"/>
    </row>
    <row r="13682" spans="4:4" x14ac:dyDescent="0.25">
      <c r="D13682" s="1"/>
    </row>
    <row r="13683" spans="4:4" x14ac:dyDescent="0.25">
      <c r="D13683" s="1"/>
    </row>
    <row r="13684" spans="4:4" x14ac:dyDescent="0.25">
      <c r="D13684" s="1"/>
    </row>
    <row r="13685" spans="4:4" x14ac:dyDescent="0.25">
      <c r="D13685" s="1"/>
    </row>
    <row r="13686" spans="4:4" x14ac:dyDescent="0.25">
      <c r="D13686" s="1"/>
    </row>
    <row r="13687" spans="4:4" x14ac:dyDescent="0.25">
      <c r="D13687" s="1"/>
    </row>
    <row r="13688" spans="4:4" x14ac:dyDescent="0.25">
      <c r="D13688" s="1"/>
    </row>
    <row r="13689" spans="4:4" x14ac:dyDescent="0.25">
      <c r="D13689" s="1"/>
    </row>
    <row r="13690" spans="4:4" x14ac:dyDescent="0.25">
      <c r="D13690" s="1"/>
    </row>
    <row r="13691" spans="4:4" x14ac:dyDescent="0.25">
      <c r="D13691" s="1"/>
    </row>
    <row r="13692" spans="4:4" x14ac:dyDescent="0.25">
      <c r="D13692" s="1"/>
    </row>
    <row r="13693" spans="4:4" x14ac:dyDescent="0.25">
      <c r="D13693" s="1"/>
    </row>
    <row r="13694" spans="4:4" x14ac:dyDescent="0.25">
      <c r="D13694" s="1"/>
    </row>
    <row r="13695" spans="4:4" x14ac:dyDescent="0.25">
      <c r="D13695" s="1"/>
    </row>
    <row r="13696" spans="4:4" x14ac:dyDescent="0.25">
      <c r="D13696" s="1"/>
    </row>
    <row r="13697" spans="4:4" x14ac:dyDescent="0.25">
      <c r="D13697" s="1"/>
    </row>
    <row r="13698" spans="4:4" x14ac:dyDescent="0.25">
      <c r="D13698" s="1"/>
    </row>
    <row r="13699" spans="4:4" x14ac:dyDescent="0.25">
      <c r="D13699" s="1"/>
    </row>
    <row r="13700" spans="4:4" x14ac:dyDescent="0.25">
      <c r="D13700" s="1"/>
    </row>
    <row r="13701" spans="4:4" x14ac:dyDescent="0.25">
      <c r="D13701" s="1"/>
    </row>
    <row r="13702" spans="4:4" x14ac:dyDescent="0.25">
      <c r="D13702" s="1"/>
    </row>
    <row r="13703" spans="4:4" x14ac:dyDescent="0.25">
      <c r="D13703" s="1"/>
    </row>
    <row r="13704" spans="4:4" x14ac:dyDescent="0.25">
      <c r="D13704" s="1"/>
    </row>
    <row r="13705" spans="4:4" x14ac:dyDescent="0.25">
      <c r="D13705" s="1"/>
    </row>
    <row r="13706" spans="4:4" x14ac:dyDescent="0.25">
      <c r="D13706" s="1"/>
    </row>
    <row r="13707" spans="4:4" x14ac:dyDescent="0.25">
      <c r="D13707" s="1"/>
    </row>
    <row r="13708" spans="4:4" x14ac:dyDescent="0.25">
      <c r="D13708" s="1"/>
    </row>
    <row r="13709" spans="4:4" x14ac:dyDescent="0.25">
      <c r="D13709" s="1"/>
    </row>
    <row r="13710" spans="4:4" x14ac:dyDescent="0.25">
      <c r="D13710" s="1"/>
    </row>
    <row r="13711" spans="4:4" x14ac:dyDescent="0.25">
      <c r="D13711" s="1"/>
    </row>
    <row r="13712" spans="4:4" x14ac:dyDescent="0.25">
      <c r="D13712" s="1"/>
    </row>
    <row r="13713" spans="4:4" x14ac:dyDescent="0.25">
      <c r="D13713" s="1"/>
    </row>
    <row r="13714" spans="4:4" x14ac:dyDescent="0.25">
      <c r="D13714" s="1"/>
    </row>
    <row r="13715" spans="4:4" x14ac:dyDescent="0.25">
      <c r="D13715" s="1"/>
    </row>
    <row r="13716" spans="4:4" x14ac:dyDescent="0.25">
      <c r="D13716" s="1"/>
    </row>
    <row r="13717" spans="4:4" x14ac:dyDescent="0.25">
      <c r="D13717" s="1"/>
    </row>
    <row r="13718" spans="4:4" x14ac:dyDescent="0.25">
      <c r="D13718" s="1"/>
    </row>
    <row r="13719" spans="4:4" x14ac:dyDescent="0.25">
      <c r="D13719" s="1"/>
    </row>
    <row r="13720" spans="4:4" x14ac:dyDescent="0.25">
      <c r="D13720" s="1"/>
    </row>
    <row r="13721" spans="4:4" x14ac:dyDescent="0.25">
      <c r="D13721" s="1"/>
    </row>
    <row r="13722" spans="4:4" x14ac:dyDescent="0.25">
      <c r="D13722" s="1"/>
    </row>
    <row r="13723" spans="4:4" x14ac:dyDescent="0.25">
      <c r="D13723" s="1"/>
    </row>
    <row r="13724" spans="4:4" x14ac:dyDescent="0.25">
      <c r="D13724" s="1"/>
    </row>
    <row r="13725" spans="4:4" x14ac:dyDescent="0.25">
      <c r="D13725" s="1"/>
    </row>
    <row r="13726" spans="4:4" x14ac:dyDescent="0.25">
      <c r="D13726" s="1"/>
    </row>
    <row r="13727" spans="4:4" x14ac:dyDescent="0.25">
      <c r="D13727" s="1"/>
    </row>
    <row r="13728" spans="4:4" x14ac:dyDescent="0.25">
      <c r="D13728" s="1"/>
    </row>
    <row r="13729" spans="4:4" x14ac:dyDescent="0.25">
      <c r="D13729" s="1"/>
    </row>
    <row r="13730" spans="4:4" x14ac:dyDescent="0.25">
      <c r="D13730" s="1"/>
    </row>
    <row r="13731" spans="4:4" x14ac:dyDescent="0.25">
      <c r="D13731" s="1"/>
    </row>
    <row r="13732" spans="4:4" x14ac:dyDescent="0.25">
      <c r="D13732" s="1"/>
    </row>
    <row r="13733" spans="4:4" x14ac:dyDescent="0.25">
      <c r="D13733" s="1"/>
    </row>
    <row r="13734" spans="4:4" x14ac:dyDescent="0.25">
      <c r="D13734" s="1"/>
    </row>
    <row r="13735" spans="4:4" x14ac:dyDescent="0.25">
      <c r="D13735" s="1"/>
    </row>
    <row r="13736" spans="4:4" x14ac:dyDescent="0.25">
      <c r="D13736" s="1"/>
    </row>
    <row r="13737" spans="4:4" x14ac:dyDescent="0.25">
      <c r="D13737" s="1"/>
    </row>
    <row r="13738" spans="4:4" x14ac:dyDescent="0.25">
      <c r="D13738" s="1"/>
    </row>
    <row r="13739" spans="4:4" x14ac:dyDescent="0.25">
      <c r="D13739" s="1"/>
    </row>
    <row r="13740" spans="4:4" x14ac:dyDescent="0.25">
      <c r="D13740" s="1"/>
    </row>
    <row r="13741" spans="4:4" x14ac:dyDescent="0.25">
      <c r="D13741" s="1"/>
    </row>
    <row r="13742" spans="4:4" x14ac:dyDescent="0.25">
      <c r="D13742" s="1"/>
    </row>
    <row r="13743" spans="4:4" x14ac:dyDescent="0.25">
      <c r="D13743" s="1"/>
    </row>
    <row r="13744" spans="4:4" x14ac:dyDescent="0.25">
      <c r="D13744" s="1"/>
    </row>
    <row r="13745" spans="4:4" x14ac:dyDescent="0.25">
      <c r="D13745" s="1"/>
    </row>
    <row r="13746" spans="4:4" x14ac:dyDescent="0.25">
      <c r="D13746" s="1"/>
    </row>
    <row r="13747" spans="4:4" x14ac:dyDescent="0.25">
      <c r="D13747" s="1"/>
    </row>
    <row r="13748" spans="4:4" x14ac:dyDescent="0.25">
      <c r="D13748" s="1"/>
    </row>
    <row r="13749" spans="4:4" x14ac:dyDescent="0.25">
      <c r="D13749" s="1"/>
    </row>
    <row r="13750" spans="4:4" x14ac:dyDescent="0.25">
      <c r="D13750" s="1"/>
    </row>
    <row r="13751" spans="4:4" x14ac:dyDescent="0.25">
      <c r="D13751" s="1"/>
    </row>
    <row r="13752" spans="4:4" x14ac:dyDescent="0.25">
      <c r="D13752" s="1"/>
    </row>
    <row r="13753" spans="4:4" x14ac:dyDescent="0.25">
      <c r="D13753" s="1"/>
    </row>
    <row r="13754" spans="4:4" x14ac:dyDescent="0.25">
      <c r="D13754" s="1"/>
    </row>
    <row r="13755" spans="4:4" x14ac:dyDescent="0.25">
      <c r="D13755" s="1"/>
    </row>
    <row r="13756" spans="4:4" x14ac:dyDescent="0.25">
      <c r="D13756" s="1"/>
    </row>
    <row r="13757" spans="4:4" x14ac:dyDescent="0.25">
      <c r="D13757" s="1"/>
    </row>
    <row r="13758" spans="4:4" x14ac:dyDescent="0.25">
      <c r="D13758" s="1"/>
    </row>
    <row r="13759" spans="4:4" x14ac:dyDescent="0.25">
      <c r="D13759" s="1"/>
    </row>
    <row r="13760" spans="4:4" x14ac:dyDescent="0.25">
      <c r="D13760" s="1"/>
    </row>
    <row r="13761" spans="4:4" x14ac:dyDescent="0.25">
      <c r="D13761" s="1"/>
    </row>
    <row r="13762" spans="4:4" x14ac:dyDescent="0.25">
      <c r="D13762" s="1"/>
    </row>
    <row r="13763" spans="4:4" x14ac:dyDescent="0.25">
      <c r="D13763" s="1"/>
    </row>
    <row r="13764" spans="4:4" x14ac:dyDescent="0.25">
      <c r="D13764" s="1"/>
    </row>
    <row r="13765" spans="4:4" x14ac:dyDescent="0.25">
      <c r="D13765" s="1"/>
    </row>
    <row r="13766" spans="4:4" x14ac:dyDescent="0.25">
      <c r="D13766" s="1"/>
    </row>
    <row r="13767" spans="4:4" x14ac:dyDescent="0.25">
      <c r="D13767" s="1"/>
    </row>
    <row r="13768" spans="4:4" x14ac:dyDescent="0.25">
      <c r="D13768" s="1"/>
    </row>
    <row r="13769" spans="4:4" x14ac:dyDescent="0.25">
      <c r="D13769" s="1"/>
    </row>
    <row r="13770" spans="4:4" x14ac:dyDescent="0.25">
      <c r="D13770" s="1"/>
    </row>
    <row r="13771" spans="4:4" x14ac:dyDescent="0.25">
      <c r="D13771" s="1"/>
    </row>
    <row r="13772" spans="4:4" x14ac:dyDescent="0.25">
      <c r="D13772" s="1"/>
    </row>
    <row r="13773" spans="4:4" x14ac:dyDescent="0.25">
      <c r="D13773" s="1"/>
    </row>
    <row r="13774" spans="4:4" x14ac:dyDescent="0.25">
      <c r="D13774" s="1"/>
    </row>
    <row r="13775" spans="4:4" x14ac:dyDescent="0.25">
      <c r="D13775" s="1"/>
    </row>
    <row r="13776" spans="4:4" x14ac:dyDescent="0.25">
      <c r="D13776" s="1"/>
    </row>
    <row r="13777" spans="4:4" x14ac:dyDescent="0.25">
      <c r="D13777" s="1"/>
    </row>
    <row r="13778" spans="4:4" x14ac:dyDescent="0.25">
      <c r="D13778" s="1"/>
    </row>
    <row r="13779" spans="4:4" x14ac:dyDescent="0.25">
      <c r="D13779" s="1"/>
    </row>
    <row r="13780" spans="4:4" x14ac:dyDescent="0.25">
      <c r="D13780" s="1"/>
    </row>
    <row r="13781" spans="4:4" x14ac:dyDescent="0.25">
      <c r="D13781" s="1"/>
    </row>
    <row r="13782" spans="4:4" x14ac:dyDescent="0.25">
      <c r="D13782" s="1"/>
    </row>
    <row r="13783" spans="4:4" x14ac:dyDescent="0.25">
      <c r="D13783" s="1"/>
    </row>
    <row r="13784" spans="4:4" x14ac:dyDescent="0.25">
      <c r="D13784" s="1"/>
    </row>
    <row r="13785" spans="4:4" x14ac:dyDescent="0.25">
      <c r="D13785" s="1"/>
    </row>
    <row r="13786" spans="4:4" x14ac:dyDescent="0.25">
      <c r="D13786" s="1"/>
    </row>
    <row r="13787" spans="4:4" x14ac:dyDescent="0.25">
      <c r="D13787" s="1"/>
    </row>
    <row r="13788" spans="4:4" x14ac:dyDescent="0.25">
      <c r="D13788" s="1"/>
    </row>
    <row r="13789" spans="4:4" x14ac:dyDescent="0.25">
      <c r="D13789" s="1"/>
    </row>
    <row r="13790" spans="4:4" x14ac:dyDescent="0.25">
      <c r="D13790" s="1"/>
    </row>
    <row r="13791" spans="4:4" x14ac:dyDescent="0.25">
      <c r="D13791" s="1"/>
    </row>
    <row r="13792" spans="4:4" x14ac:dyDescent="0.25">
      <c r="D13792" s="1"/>
    </row>
    <row r="13793" spans="4:4" x14ac:dyDescent="0.25">
      <c r="D13793" s="1"/>
    </row>
    <row r="13794" spans="4:4" x14ac:dyDescent="0.25">
      <c r="D13794" s="1"/>
    </row>
    <row r="13795" spans="4:4" x14ac:dyDescent="0.25">
      <c r="D13795" s="1"/>
    </row>
    <row r="13796" spans="4:4" x14ac:dyDescent="0.25">
      <c r="D13796" s="1"/>
    </row>
    <row r="13797" spans="4:4" x14ac:dyDescent="0.25">
      <c r="D13797" s="1"/>
    </row>
    <row r="13798" spans="4:4" x14ac:dyDescent="0.25">
      <c r="D13798" s="1"/>
    </row>
    <row r="13799" spans="4:4" x14ac:dyDescent="0.25">
      <c r="D13799" s="1"/>
    </row>
    <row r="13800" spans="4:4" x14ac:dyDescent="0.25">
      <c r="D13800" s="1"/>
    </row>
    <row r="13801" spans="4:4" x14ac:dyDescent="0.25">
      <c r="D13801" s="1"/>
    </row>
    <row r="13802" spans="4:4" x14ac:dyDescent="0.25">
      <c r="D13802" s="1"/>
    </row>
    <row r="13803" spans="4:4" x14ac:dyDescent="0.25">
      <c r="D13803" s="1"/>
    </row>
    <row r="13804" spans="4:4" x14ac:dyDescent="0.25">
      <c r="D13804" s="1"/>
    </row>
    <row r="13805" spans="4:4" x14ac:dyDescent="0.25">
      <c r="D13805" s="1"/>
    </row>
    <row r="13806" spans="4:4" x14ac:dyDescent="0.25">
      <c r="D13806" s="1"/>
    </row>
    <row r="13807" spans="4:4" x14ac:dyDescent="0.25">
      <c r="D13807" s="1"/>
    </row>
    <row r="13808" spans="4:4" x14ac:dyDescent="0.25">
      <c r="D13808" s="1"/>
    </row>
    <row r="13809" spans="4:4" x14ac:dyDescent="0.25">
      <c r="D13809" s="1"/>
    </row>
    <row r="13810" spans="4:4" x14ac:dyDescent="0.25">
      <c r="D13810" s="1"/>
    </row>
    <row r="13811" spans="4:4" x14ac:dyDescent="0.25">
      <c r="D13811" s="1"/>
    </row>
    <row r="13812" spans="4:4" x14ac:dyDescent="0.25">
      <c r="D13812" s="1"/>
    </row>
    <row r="13813" spans="4:4" x14ac:dyDescent="0.25">
      <c r="D13813" s="1"/>
    </row>
    <row r="13814" spans="4:4" x14ac:dyDescent="0.25">
      <c r="D13814" s="1"/>
    </row>
    <row r="13815" spans="4:4" x14ac:dyDescent="0.25">
      <c r="D13815" s="1"/>
    </row>
    <row r="13816" spans="4:4" x14ac:dyDescent="0.25">
      <c r="D13816" s="1"/>
    </row>
    <row r="13817" spans="4:4" x14ac:dyDescent="0.25">
      <c r="D13817" s="1"/>
    </row>
    <row r="13818" spans="4:4" x14ac:dyDescent="0.25">
      <c r="D13818" s="1"/>
    </row>
    <row r="13819" spans="4:4" x14ac:dyDescent="0.25">
      <c r="D13819" s="1"/>
    </row>
    <row r="13820" spans="4:4" x14ac:dyDescent="0.25">
      <c r="D13820" s="1"/>
    </row>
    <row r="13821" spans="4:4" x14ac:dyDescent="0.25">
      <c r="D13821" s="1"/>
    </row>
    <row r="13822" spans="4:4" x14ac:dyDescent="0.25">
      <c r="D13822" s="1"/>
    </row>
    <row r="13823" spans="4:4" x14ac:dyDescent="0.25">
      <c r="D13823" s="1"/>
    </row>
    <row r="13824" spans="4:4" x14ac:dyDescent="0.25">
      <c r="D13824" s="1"/>
    </row>
    <row r="13825" spans="4:4" x14ac:dyDescent="0.25">
      <c r="D13825" s="1"/>
    </row>
    <row r="13826" spans="4:4" x14ac:dyDescent="0.25">
      <c r="D13826" s="1"/>
    </row>
    <row r="13827" spans="4:4" x14ac:dyDescent="0.25">
      <c r="D13827" s="1"/>
    </row>
    <row r="13828" spans="4:4" x14ac:dyDescent="0.25">
      <c r="D13828" s="1"/>
    </row>
    <row r="13829" spans="4:4" x14ac:dyDescent="0.25">
      <c r="D13829" s="1"/>
    </row>
    <row r="13830" spans="4:4" x14ac:dyDescent="0.25">
      <c r="D13830" s="1"/>
    </row>
    <row r="13831" spans="4:4" x14ac:dyDescent="0.25">
      <c r="D13831" s="1"/>
    </row>
    <row r="13832" spans="4:4" x14ac:dyDescent="0.25">
      <c r="D13832" s="1"/>
    </row>
    <row r="13833" spans="4:4" x14ac:dyDescent="0.25">
      <c r="D13833" s="1"/>
    </row>
    <row r="13834" spans="4:4" x14ac:dyDescent="0.25">
      <c r="D13834" s="1"/>
    </row>
    <row r="13835" spans="4:4" x14ac:dyDescent="0.25">
      <c r="D13835" s="1"/>
    </row>
    <row r="13836" spans="4:4" x14ac:dyDescent="0.25">
      <c r="D13836" s="1"/>
    </row>
    <row r="13837" spans="4:4" x14ac:dyDescent="0.25">
      <c r="D13837" s="1"/>
    </row>
    <row r="13838" spans="4:4" x14ac:dyDescent="0.25">
      <c r="D13838" s="1"/>
    </row>
    <row r="13839" spans="4:4" x14ac:dyDescent="0.25">
      <c r="D13839" s="1"/>
    </row>
    <row r="13840" spans="4:4" x14ac:dyDescent="0.25">
      <c r="D13840" s="1"/>
    </row>
    <row r="13841" spans="4:4" x14ac:dyDescent="0.25">
      <c r="D13841" s="1"/>
    </row>
    <row r="13842" spans="4:4" x14ac:dyDescent="0.25">
      <c r="D13842" s="1"/>
    </row>
    <row r="13843" spans="4:4" x14ac:dyDescent="0.25">
      <c r="D13843" s="1"/>
    </row>
    <row r="13844" spans="4:4" x14ac:dyDescent="0.25">
      <c r="D13844" s="1"/>
    </row>
    <row r="13845" spans="4:4" x14ac:dyDescent="0.25">
      <c r="D13845" s="1"/>
    </row>
    <row r="13846" spans="4:4" x14ac:dyDescent="0.25">
      <c r="D13846" s="1"/>
    </row>
    <row r="13847" spans="4:4" x14ac:dyDescent="0.25">
      <c r="D13847" s="1"/>
    </row>
    <row r="13848" spans="4:4" x14ac:dyDescent="0.25">
      <c r="D13848" s="1"/>
    </row>
    <row r="13849" spans="4:4" x14ac:dyDescent="0.25">
      <c r="D13849" s="1"/>
    </row>
    <row r="13850" spans="4:4" x14ac:dyDescent="0.25">
      <c r="D13850" s="1"/>
    </row>
    <row r="13851" spans="4:4" x14ac:dyDescent="0.25">
      <c r="D13851" s="1"/>
    </row>
    <row r="13852" spans="4:4" x14ac:dyDescent="0.25">
      <c r="D13852" s="1"/>
    </row>
    <row r="13853" spans="4:4" x14ac:dyDescent="0.25">
      <c r="D13853" s="1"/>
    </row>
    <row r="13854" spans="4:4" x14ac:dyDescent="0.25">
      <c r="D13854" s="1"/>
    </row>
    <row r="13855" spans="4:4" x14ac:dyDescent="0.25">
      <c r="D13855" s="1"/>
    </row>
    <row r="13856" spans="4:4" x14ac:dyDescent="0.25">
      <c r="D13856" s="1"/>
    </row>
    <row r="13857" spans="4:4" x14ac:dyDescent="0.25">
      <c r="D13857" s="1"/>
    </row>
    <row r="13858" spans="4:4" x14ac:dyDescent="0.25">
      <c r="D13858" s="1"/>
    </row>
    <row r="13859" spans="4:4" x14ac:dyDescent="0.25">
      <c r="D13859" s="1"/>
    </row>
    <row r="13860" spans="4:4" x14ac:dyDescent="0.25">
      <c r="D13860" s="1"/>
    </row>
    <row r="13861" spans="4:4" x14ac:dyDescent="0.25">
      <c r="D13861" s="1"/>
    </row>
    <row r="13862" spans="4:4" x14ac:dyDescent="0.25">
      <c r="D13862" s="1"/>
    </row>
    <row r="13863" spans="4:4" x14ac:dyDescent="0.25">
      <c r="D13863" s="1"/>
    </row>
    <row r="13864" spans="4:4" x14ac:dyDescent="0.25">
      <c r="D13864" s="1"/>
    </row>
    <row r="13865" spans="4:4" x14ac:dyDescent="0.25">
      <c r="D13865" s="1"/>
    </row>
    <row r="13866" spans="4:4" x14ac:dyDescent="0.25">
      <c r="D13866" s="1"/>
    </row>
    <row r="13867" spans="4:4" x14ac:dyDescent="0.25">
      <c r="D13867" s="1"/>
    </row>
    <row r="13868" spans="4:4" x14ac:dyDescent="0.25">
      <c r="D13868" s="1"/>
    </row>
    <row r="13869" spans="4:4" x14ac:dyDescent="0.25">
      <c r="D13869" s="1"/>
    </row>
    <row r="13870" spans="4:4" x14ac:dyDescent="0.25">
      <c r="D13870" s="1"/>
    </row>
    <row r="13871" spans="4:4" x14ac:dyDescent="0.25">
      <c r="D13871" s="1"/>
    </row>
    <row r="13872" spans="4:4" x14ac:dyDescent="0.25">
      <c r="D13872" s="1"/>
    </row>
    <row r="13873" spans="4:4" x14ac:dyDescent="0.25">
      <c r="D13873" s="1"/>
    </row>
    <row r="13874" spans="4:4" x14ac:dyDescent="0.25">
      <c r="D13874" s="1"/>
    </row>
    <row r="13875" spans="4:4" x14ac:dyDescent="0.25">
      <c r="D13875" s="1"/>
    </row>
    <row r="13876" spans="4:4" x14ac:dyDescent="0.25">
      <c r="D13876" s="1"/>
    </row>
    <row r="13877" spans="4:4" x14ac:dyDescent="0.25">
      <c r="D13877" s="1"/>
    </row>
    <row r="13878" spans="4:4" x14ac:dyDescent="0.25">
      <c r="D13878" s="1"/>
    </row>
    <row r="13879" spans="4:4" x14ac:dyDescent="0.25">
      <c r="D13879" s="1"/>
    </row>
    <row r="13880" spans="4:4" x14ac:dyDescent="0.25">
      <c r="D13880" s="1"/>
    </row>
    <row r="13881" spans="4:4" x14ac:dyDescent="0.25">
      <c r="D13881" s="1"/>
    </row>
    <row r="13882" spans="4:4" x14ac:dyDescent="0.25">
      <c r="D13882" s="1"/>
    </row>
    <row r="13883" spans="4:4" x14ac:dyDescent="0.25">
      <c r="D13883" s="1"/>
    </row>
    <row r="13884" spans="4:4" x14ac:dyDescent="0.25">
      <c r="D13884" s="1"/>
    </row>
    <row r="13885" spans="4:4" x14ac:dyDescent="0.25">
      <c r="D13885" s="1"/>
    </row>
    <row r="13886" spans="4:4" x14ac:dyDescent="0.25">
      <c r="D13886" s="1"/>
    </row>
    <row r="13887" spans="4:4" x14ac:dyDescent="0.25">
      <c r="D13887" s="1"/>
    </row>
    <row r="13888" spans="4:4" x14ac:dyDescent="0.25">
      <c r="D13888" s="1"/>
    </row>
    <row r="13889" spans="4:4" x14ac:dyDescent="0.25">
      <c r="D13889" s="1"/>
    </row>
    <row r="13890" spans="4:4" x14ac:dyDescent="0.25">
      <c r="D13890" s="1"/>
    </row>
    <row r="13891" spans="4:4" x14ac:dyDescent="0.25">
      <c r="D13891" s="1"/>
    </row>
    <row r="13892" spans="4:4" x14ac:dyDescent="0.25">
      <c r="D13892" s="1"/>
    </row>
    <row r="13893" spans="4:4" x14ac:dyDescent="0.25">
      <c r="D13893" s="1"/>
    </row>
    <row r="13894" spans="4:4" x14ac:dyDescent="0.25">
      <c r="D13894" s="1"/>
    </row>
    <row r="13895" spans="4:4" x14ac:dyDescent="0.25">
      <c r="D13895" s="1"/>
    </row>
    <row r="13896" spans="4:4" x14ac:dyDescent="0.25">
      <c r="D13896" s="1"/>
    </row>
    <row r="13897" spans="4:4" x14ac:dyDescent="0.25">
      <c r="D13897" s="1"/>
    </row>
    <row r="13898" spans="4:4" x14ac:dyDescent="0.25">
      <c r="D13898" s="1"/>
    </row>
    <row r="13899" spans="4:4" x14ac:dyDescent="0.25">
      <c r="D13899" s="1"/>
    </row>
    <row r="13900" spans="4:4" x14ac:dyDescent="0.25">
      <c r="D13900" s="1"/>
    </row>
    <row r="13901" spans="4:4" x14ac:dyDescent="0.25">
      <c r="D13901" s="1"/>
    </row>
    <row r="13902" spans="4:4" x14ac:dyDescent="0.25">
      <c r="D13902" s="1"/>
    </row>
    <row r="13903" spans="4:4" x14ac:dyDescent="0.25">
      <c r="D13903" s="1"/>
    </row>
    <row r="13904" spans="4:4" x14ac:dyDescent="0.25">
      <c r="D13904" s="1"/>
    </row>
    <row r="13905" spans="4:4" x14ac:dyDescent="0.25">
      <c r="D13905" s="1"/>
    </row>
    <row r="13906" spans="4:4" x14ac:dyDescent="0.25">
      <c r="D13906" s="1"/>
    </row>
    <row r="13907" spans="4:4" x14ac:dyDescent="0.25">
      <c r="D13907" s="1"/>
    </row>
    <row r="13908" spans="4:4" x14ac:dyDescent="0.25">
      <c r="D13908" s="1"/>
    </row>
    <row r="13909" spans="4:4" x14ac:dyDescent="0.25">
      <c r="D13909" s="1"/>
    </row>
    <row r="13910" spans="4:4" x14ac:dyDescent="0.25">
      <c r="D13910" s="1"/>
    </row>
    <row r="13911" spans="4:4" x14ac:dyDescent="0.25">
      <c r="D13911" s="1"/>
    </row>
    <row r="13912" spans="4:4" x14ac:dyDescent="0.25">
      <c r="D13912" s="1"/>
    </row>
    <row r="13913" spans="4:4" x14ac:dyDescent="0.25">
      <c r="D13913" s="1"/>
    </row>
    <row r="13914" spans="4:4" x14ac:dyDescent="0.25">
      <c r="D13914" s="1"/>
    </row>
    <row r="13915" spans="4:4" x14ac:dyDescent="0.25">
      <c r="D13915" s="1"/>
    </row>
    <row r="13916" spans="4:4" x14ac:dyDescent="0.25">
      <c r="D13916" s="1"/>
    </row>
    <row r="13917" spans="4:4" x14ac:dyDescent="0.25">
      <c r="D13917" s="1"/>
    </row>
    <row r="13918" spans="4:4" x14ac:dyDescent="0.25">
      <c r="D13918" s="1"/>
    </row>
    <row r="13919" spans="4:4" x14ac:dyDescent="0.25">
      <c r="D13919" s="1"/>
    </row>
    <row r="13920" spans="4:4" x14ac:dyDescent="0.25">
      <c r="D13920" s="1"/>
    </row>
    <row r="13921" spans="4:4" x14ac:dyDescent="0.25">
      <c r="D13921" s="1"/>
    </row>
    <row r="13922" spans="4:4" x14ac:dyDescent="0.25">
      <c r="D13922" s="1"/>
    </row>
    <row r="13923" spans="4:4" x14ac:dyDescent="0.25">
      <c r="D13923" s="1"/>
    </row>
    <row r="13924" spans="4:4" x14ac:dyDescent="0.25">
      <c r="D13924" s="1"/>
    </row>
    <row r="13925" spans="4:4" x14ac:dyDescent="0.25">
      <c r="D13925" s="1"/>
    </row>
    <row r="13926" spans="4:4" x14ac:dyDescent="0.25">
      <c r="D13926" s="1"/>
    </row>
    <row r="13927" spans="4:4" x14ac:dyDescent="0.25">
      <c r="D13927" s="1"/>
    </row>
    <row r="13928" spans="4:4" x14ac:dyDescent="0.25">
      <c r="D13928" s="1"/>
    </row>
    <row r="13929" spans="4:4" x14ac:dyDescent="0.25">
      <c r="D13929" s="1"/>
    </row>
    <row r="13930" spans="4:4" x14ac:dyDescent="0.25">
      <c r="D13930" s="1"/>
    </row>
    <row r="13931" spans="4:4" x14ac:dyDescent="0.25">
      <c r="D13931" s="1"/>
    </row>
    <row r="13932" spans="4:4" x14ac:dyDescent="0.25">
      <c r="D13932" s="1"/>
    </row>
    <row r="13933" spans="4:4" x14ac:dyDescent="0.25">
      <c r="D13933" s="1"/>
    </row>
    <row r="13934" spans="4:4" x14ac:dyDescent="0.25">
      <c r="D13934" s="1"/>
    </row>
    <row r="13935" spans="4:4" x14ac:dyDescent="0.25">
      <c r="D13935" s="1"/>
    </row>
    <row r="13936" spans="4:4" x14ac:dyDescent="0.25">
      <c r="D13936" s="1"/>
    </row>
    <row r="13937" spans="4:4" x14ac:dyDescent="0.25">
      <c r="D13937" s="1"/>
    </row>
    <row r="13938" spans="4:4" x14ac:dyDescent="0.25">
      <c r="D13938" s="1"/>
    </row>
    <row r="13939" spans="4:4" x14ac:dyDescent="0.25">
      <c r="D13939" s="1"/>
    </row>
    <row r="13940" spans="4:4" x14ac:dyDescent="0.25">
      <c r="D13940" s="1"/>
    </row>
    <row r="13941" spans="4:4" x14ac:dyDescent="0.25">
      <c r="D13941" s="1"/>
    </row>
    <row r="13942" spans="4:4" x14ac:dyDescent="0.25">
      <c r="D13942" s="1"/>
    </row>
    <row r="13943" spans="4:4" x14ac:dyDescent="0.25">
      <c r="D13943" s="1"/>
    </row>
    <row r="13944" spans="4:4" x14ac:dyDescent="0.25">
      <c r="D13944" s="1"/>
    </row>
    <row r="13945" spans="4:4" x14ac:dyDescent="0.25">
      <c r="D13945" s="1"/>
    </row>
    <row r="13946" spans="4:4" x14ac:dyDescent="0.25">
      <c r="D13946" s="1"/>
    </row>
    <row r="13947" spans="4:4" x14ac:dyDescent="0.25">
      <c r="D13947" s="1"/>
    </row>
    <row r="13948" spans="4:4" x14ac:dyDescent="0.25">
      <c r="D13948" s="1"/>
    </row>
    <row r="13949" spans="4:4" x14ac:dyDescent="0.25">
      <c r="D13949" s="1"/>
    </row>
    <row r="13950" spans="4:4" x14ac:dyDescent="0.25">
      <c r="D13950" s="1"/>
    </row>
    <row r="13951" spans="4:4" x14ac:dyDescent="0.25">
      <c r="D13951" s="1"/>
    </row>
    <row r="13952" spans="4:4" x14ac:dyDescent="0.25">
      <c r="D13952" s="1"/>
    </row>
    <row r="13953" spans="4:4" x14ac:dyDescent="0.25">
      <c r="D13953" s="1"/>
    </row>
    <row r="13954" spans="4:4" x14ac:dyDescent="0.25">
      <c r="D13954" s="1"/>
    </row>
    <row r="13955" spans="4:4" x14ac:dyDescent="0.25">
      <c r="D13955" s="1"/>
    </row>
    <row r="13956" spans="4:4" x14ac:dyDescent="0.25">
      <c r="D13956" s="1"/>
    </row>
    <row r="13957" spans="4:4" x14ac:dyDescent="0.25">
      <c r="D13957" s="1"/>
    </row>
    <row r="13958" spans="4:4" x14ac:dyDescent="0.25">
      <c r="D13958" s="1"/>
    </row>
    <row r="13959" spans="4:4" x14ac:dyDescent="0.25">
      <c r="D13959" s="1"/>
    </row>
    <row r="13960" spans="4:4" x14ac:dyDescent="0.25">
      <c r="D13960" s="1"/>
    </row>
    <row r="13961" spans="4:4" x14ac:dyDescent="0.25">
      <c r="D13961" s="1"/>
    </row>
    <row r="13962" spans="4:4" x14ac:dyDescent="0.25">
      <c r="D13962" s="1"/>
    </row>
    <row r="13963" spans="4:4" x14ac:dyDescent="0.25">
      <c r="D13963" s="1"/>
    </row>
    <row r="13964" spans="4:4" x14ac:dyDescent="0.25">
      <c r="D13964" s="1"/>
    </row>
    <row r="13965" spans="4:4" x14ac:dyDescent="0.25">
      <c r="D13965" s="1"/>
    </row>
    <row r="13966" spans="4:4" x14ac:dyDescent="0.25">
      <c r="D13966" s="1"/>
    </row>
    <row r="13967" spans="4:4" x14ac:dyDescent="0.25">
      <c r="D13967" s="1"/>
    </row>
    <row r="13968" spans="4:4" x14ac:dyDescent="0.25">
      <c r="D13968" s="1"/>
    </row>
    <row r="13969" spans="4:4" x14ac:dyDescent="0.25">
      <c r="D13969" s="1"/>
    </row>
    <row r="13970" spans="4:4" x14ac:dyDescent="0.25">
      <c r="D13970" s="1"/>
    </row>
    <row r="13971" spans="4:4" x14ac:dyDescent="0.25">
      <c r="D13971" s="1"/>
    </row>
    <row r="13972" spans="4:4" x14ac:dyDescent="0.25">
      <c r="D13972" s="1"/>
    </row>
    <row r="13973" spans="4:4" x14ac:dyDescent="0.25">
      <c r="D13973" s="1"/>
    </row>
    <row r="13974" spans="4:4" x14ac:dyDescent="0.25">
      <c r="D13974" s="1"/>
    </row>
    <row r="13975" spans="4:4" x14ac:dyDescent="0.25">
      <c r="D13975" s="1"/>
    </row>
    <row r="13976" spans="4:4" x14ac:dyDescent="0.25">
      <c r="D13976" s="1"/>
    </row>
    <row r="13977" spans="4:4" x14ac:dyDescent="0.25">
      <c r="D13977" s="1"/>
    </row>
    <row r="13978" spans="4:4" x14ac:dyDescent="0.25">
      <c r="D13978" s="1"/>
    </row>
    <row r="13979" spans="4:4" x14ac:dyDescent="0.25">
      <c r="D13979" s="1"/>
    </row>
    <row r="13980" spans="4:4" x14ac:dyDescent="0.25">
      <c r="D13980" s="1"/>
    </row>
    <row r="13981" spans="4:4" x14ac:dyDescent="0.25">
      <c r="D13981" s="1"/>
    </row>
    <row r="13982" spans="4:4" x14ac:dyDescent="0.25">
      <c r="D13982" s="1"/>
    </row>
    <row r="13983" spans="4:4" x14ac:dyDescent="0.25">
      <c r="D13983" s="1"/>
    </row>
    <row r="13984" spans="4:4" x14ac:dyDescent="0.25">
      <c r="D13984" s="1"/>
    </row>
    <row r="13985" spans="4:4" x14ac:dyDescent="0.25">
      <c r="D13985" s="1"/>
    </row>
    <row r="13986" spans="4:4" x14ac:dyDescent="0.25">
      <c r="D13986" s="1"/>
    </row>
    <row r="13987" spans="4:4" x14ac:dyDescent="0.25">
      <c r="D13987" s="1"/>
    </row>
    <row r="13988" spans="4:4" x14ac:dyDescent="0.25">
      <c r="D13988" s="1"/>
    </row>
    <row r="13989" spans="4:4" x14ac:dyDescent="0.25">
      <c r="D13989" s="1"/>
    </row>
    <row r="13990" spans="4:4" x14ac:dyDescent="0.25">
      <c r="D13990" s="1"/>
    </row>
    <row r="13991" spans="4:4" x14ac:dyDescent="0.25">
      <c r="D13991" s="1"/>
    </row>
    <row r="13992" spans="4:4" x14ac:dyDescent="0.25">
      <c r="D13992" s="1"/>
    </row>
    <row r="13993" spans="4:4" x14ac:dyDescent="0.25">
      <c r="D13993" s="1"/>
    </row>
    <row r="13994" spans="4:4" x14ac:dyDescent="0.25">
      <c r="D13994" s="1"/>
    </row>
    <row r="13995" spans="4:4" x14ac:dyDescent="0.25">
      <c r="D13995" s="1"/>
    </row>
    <row r="13996" spans="4:4" x14ac:dyDescent="0.25">
      <c r="D13996" s="1"/>
    </row>
    <row r="13997" spans="4:4" x14ac:dyDescent="0.25">
      <c r="D13997" s="1"/>
    </row>
    <row r="13998" spans="4:4" x14ac:dyDescent="0.25">
      <c r="D13998" s="1"/>
    </row>
    <row r="13999" spans="4:4" x14ac:dyDescent="0.25">
      <c r="D13999" s="1"/>
    </row>
    <row r="14000" spans="4:4" x14ac:dyDescent="0.25">
      <c r="D14000" s="1"/>
    </row>
    <row r="14001" spans="4:4" x14ac:dyDescent="0.25">
      <c r="D14001" s="1"/>
    </row>
    <row r="14002" spans="4:4" x14ac:dyDescent="0.25">
      <c r="D14002" s="1"/>
    </row>
    <row r="14003" spans="4:4" x14ac:dyDescent="0.25">
      <c r="D14003" s="1"/>
    </row>
    <row r="14004" spans="4:4" x14ac:dyDescent="0.25">
      <c r="D14004" s="1"/>
    </row>
    <row r="14005" spans="4:4" x14ac:dyDescent="0.25">
      <c r="D14005" s="1"/>
    </row>
    <row r="14006" spans="4:4" x14ac:dyDescent="0.25">
      <c r="D14006" s="1"/>
    </row>
    <row r="14007" spans="4:4" x14ac:dyDescent="0.25">
      <c r="D14007" s="1"/>
    </row>
    <row r="14008" spans="4:4" x14ac:dyDescent="0.25">
      <c r="D14008" s="1"/>
    </row>
    <row r="14009" spans="4:4" x14ac:dyDescent="0.25">
      <c r="D14009" s="1"/>
    </row>
    <row r="14010" spans="4:4" x14ac:dyDescent="0.25">
      <c r="D14010" s="1"/>
    </row>
    <row r="14011" spans="4:4" x14ac:dyDescent="0.25">
      <c r="D14011" s="1"/>
    </row>
    <row r="14012" spans="4:4" x14ac:dyDescent="0.25">
      <c r="D14012" s="1"/>
    </row>
    <row r="14013" spans="4:4" x14ac:dyDescent="0.25">
      <c r="D14013" s="1"/>
    </row>
    <row r="14014" spans="4:4" x14ac:dyDescent="0.25">
      <c r="D14014" s="1"/>
    </row>
    <row r="14015" spans="4:4" x14ac:dyDescent="0.25">
      <c r="D14015" s="1"/>
    </row>
    <row r="14016" spans="4:4" x14ac:dyDescent="0.25">
      <c r="D14016" s="1"/>
    </row>
    <row r="14017" spans="4:4" x14ac:dyDescent="0.25">
      <c r="D14017" s="1"/>
    </row>
    <row r="14018" spans="4:4" x14ac:dyDescent="0.25">
      <c r="D14018" s="1"/>
    </row>
    <row r="14019" spans="4:4" x14ac:dyDescent="0.25">
      <c r="D14019" s="1"/>
    </row>
    <row r="14020" spans="4:4" x14ac:dyDescent="0.25">
      <c r="D14020" s="1"/>
    </row>
    <row r="14021" spans="4:4" x14ac:dyDescent="0.25">
      <c r="D14021" s="1"/>
    </row>
    <row r="14022" spans="4:4" x14ac:dyDescent="0.25">
      <c r="D14022" s="1"/>
    </row>
    <row r="14023" spans="4:4" x14ac:dyDescent="0.25">
      <c r="D14023" s="1"/>
    </row>
    <row r="14024" spans="4:4" x14ac:dyDescent="0.25">
      <c r="D14024" s="1"/>
    </row>
    <row r="14025" spans="4:4" x14ac:dyDescent="0.25">
      <c r="D14025" s="1"/>
    </row>
    <row r="14026" spans="4:4" x14ac:dyDescent="0.25">
      <c r="D14026" s="1"/>
    </row>
    <row r="14027" spans="4:4" x14ac:dyDescent="0.25">
      <c r="D14027" s="1"/>
    </row>
    <row r="14028" spans="4:4" x14ac:dyDescent="0.25">
      <c r="D14028" s="1"/>
    </row>
    <row r="14029" spans="4:4" x14ac:dyDescent="0.25">
      <c r="D14029" s="1"/>
    </row>
    <row r="14030" spans="4:4" x14ac:dyDescent="0.25">
      <c r="D14030" s="1"/>
    </row>
    <row r="14031" spans="4:4" x14ac:dyDescent="0.25">
      <c r="D14031" s="1"/>
    </row>
    <row r="14032" spans="4:4" x14ac:dyDescent="0.25">
      <c r="D14032" s="1"/>
    </row>
    <row r="14033" spans="4:4" x14ac:dyDescent="0.25">
      <c r="D14033" s="1"/>
    </row>
    <row r="14034" spans="4:4" x14ac:dyDescent="0.25">
      <c r="D14034" s="1"/>
    </row>
    <row r="14035" spans="4:4" x14ac:dyDescent="0.25">
      <c r="D14035" s="1"/>
    </row>
    <row r="14036" spans="4:4" x14ac:dyDescent="0.25">
      <c r="D14036" s="1"/>
    </row>
    <row r="14037" spans="4:4" x14ac:dyDescent="0.25">
      <c r="D14037" s="1"/>
    </row>
    <row r="14038" spans="4:4" x14ac:dyDescent="0.25">
      <c r="D14038" s="1"/>
    </row>
    <row r="14039" spans="4:4" x14ac:dyDescent="0.25">
      <c r="D14039" s="1"/>
    </row>
    <row r="14040" spans="4:4" x14ac:dyDescent="0.25">
      <c r="D14040" s="1"/>
    </row>
    <row r="14041" spans="4:4" x14ac:dyDescent="0.25">
      <c r="D14041" s="1"/>
    </row>
    <row r="14042" spans="4:4" x14ac:dyDescent="0.25">
      <c r="D14042" s="1"/>
    </row>
    <row r="14043" spans="4:4" x14ac:dyDescent="0.25">
      <c r="D14043" s="1"/>
    </row>
    <row r="14044" spans="4:4" x14ac:dyDescent="0.25">
      <c r="D14044" s="1"/>
    </row>
    <row r="14045" spans="4:4" x14ac:dyDescent="0.25">
      <c r="D14045" s="1"/>
    </row>
    <row r="14046" spans="4:4" x14ac:dyDescent="0.25">
      <c r="D14046" s="1"/>
    </row>
    <row r="14047" spans="4:4" x14ac:dyDescent="0.25">
      <c r="D14047" s="1"/>
    </row>
    <row r="14048" spans="4:4" x14ac:dyDescent="0.25">
      <c r="D14048" s="1"/>
    </row>
    <row r="14049" spans="4:4" x14ac:dyDescent="0.25">
      <c r="D14049" s="1"/>
    </row>
    <row r="14050" spans="4:4" x14ac:dyDescent="0.25">
      <c r="D14050" s="1"/>
    </row>
    <row r="14051" spans="4:4" x14ac:dyDescent="0.25">
      <c r="D14051" s="1"/>
    </row>
    <row r="14052" spans="4:4" x14ac:dyDescent="0.25">
      <c r="D14052" s="1"/>
    </row>
    <row r="14053" spans="4:4" x14ac:dyDescent="0.25">
      <c r="D14053" s="1"/>
    </row>
    <row r="14054" spans="4:4" x14ac:dyDescent="0.25">
      <c r="D14054" s="1"/>
    </row>
    <row r="14055" spans="4:4" x14ac:dyDescent="0.25">
      <c r="D14055" s="1"/>
    </row>
    <row r="14056" spans="4:4" x14ac:dyDescent="0.25">
      <c r="D14056" s="1"/>
    </row>
    <row r="14057" spans="4:4" x14ac:dyDescent="0.25">
      <c r="D14057" s="1"/>
    </row>
    <row r="14058" spans="4:4" x14ac:dyDescent="0.25">
      <c r="D14058" s="1"/>
    </row>
    <row r="14059" spans="4:4" x14ac:dyDescent="0.25">
      <c r="D14059" s="1"/>
    </row>
    <row r="14060" spans="4:4" x14ac:dyDescent="0.25">
      <c r="D14060" s="1"/>
    </row>
    <row r="14061" spans="4:4" x14ac:dyDescent="0.25">
      <c r="D14061" s="1"/>
    </row>
    <row r="14062" spans="4:4" x14ac:dyDescent="0.25">
      <c r="D14062" s="1"/>
    </row>
    <row r="14063" spans="4:4" x14ac:dyDescent="0.25">
      <c r="D14063" s="1"/>
    </row>
    <row r="14064" spans="4:4" x14ac:dyDescent="0.25">
      <c r="D14064" s="1"/>
    </row>
    <row r="14065" spans="4:4" x14ac:dyDescent="0.25">
      <c r="D14065" s="1"/>
    </row>
    <row r="14066" spans="4:4" x14ac:dyDescent="0.25">
      <c r="D14066" s="1"/>
    </row>
    <row r="14067" spans="4:4" x14ac:dyDescent="0.25">
      <c r="D14067" s="1"/>
    </row>
    <row r="14068" spans="4:4" x14ac:dyDescent="0.25">
      <c r="D14068" s="1"/>
    </row>
    <row r="14069" spans="4:4" x14ac:dyDescent="0.25">
      <c r="D14069" s="1"/>
    </row>
    <row r="14070" spans="4:4" x14ac:dyDescent="0.25">
      <c r="D14070" s="1"/>
    </row>
    <row r="14071" spans="4:4" x14ac:dyDescent="0.25">
      <c r="D14071" s="1"/>
    </row>
    <row r="14072" spans="4:4" x14ac:dyDescent="0.25">
      <c r="D14072" s="1"/>
    </row>
    <row r="14073" spans="4:4" x14ac:dyDescent="0.25">
      <c r="D14073" s="1"/>
    </row>
    <row r="14074" spans="4:4" x14ac:dyDescent="0.25">
      <c r="D14074" s="1"/>
    </row>
    <row r="14075" spans="4:4" x14ac:dyDescent="0.25">
      <c r="D14075" s="1"/>
    </row>
    <row r="14076" spans="4:4" x14ac:dyDescent="0.25">
      <c r="D14076" s="1"/>
    </row>
    <row r="14077" spans="4:4" x14ac:dyDescent="0.25">
      <c r="D14077" s="1"/>
    </row>
    <row r="14078" spans="4:4" x14ac:dyDescent="0.25">
      <c r="D14078" s="1"/>
    </row>
    <row r="14079" spans="4:4" x14ac:dyDescent="0.25">
      <c r="D14079" s="1"/>
    </row>
    <row r="14080" spans="4:4" x14ac:dyDescent="0.25">
      <c r="D14080" s="1"/>
    </row>
    <row r="14081" spans="4:4" x14ac:dyDescent="0.25">
      <c r="D14081" s="1"/>
    </row>
    <row r="14082" spans="4:4" x14ac:dyDescent="0.25">
      <c r="D14082" s="1"/>
    </row>
    <row r="14083" spans="4:4" x14ac:dyDescent="0.25">
      <c r="D14083" s="1"/>
    </row>
    <row r="14084" spans="4:4" x14ac:dyDescent="0.25">
      <c r="D14084" s="1"/>
    </row>
    <row r="14085" spans="4:4" x14ac:dyDescent="0.25">
      <c r="D14085" s="1"/>
    </row>
    <row r="14086" spans="4:4" x14ac:dyDescent="0.25">
      <c r="D14086" s="1"/>
    </row>
    <row r="14087" spans="4:4" x14ac:dyDescent="0.25">
      <c r="D14087" s="1"/>
    </row>
    <row r="14088" spans="4:4" x14ac:dyDescent="0.25">
      <c r="D14088" s="1"/>
    </row>
    <row r="14089" spans="4:4" x14ac:dyDescent="0.25">
      <c r="D14089" s="1"/>
    </row>
    <row r="14090" spans="4:4" x14ac:dyDescent="0.25">
      <c r="D14090" s="1"/>
    </row>
    <row r="14091" spans="4:4" x14ac:dyDescent="0.25">
      <c r="D14091" s="1"/>
    </row>
    <row r="14092" spans="4:4" x14ac:dyDescent="0.25">
      <c r="D14092" s="1"/>
    </row>
    <row r="14093" spans="4:4" x14ac:dyDescent="0.25">
      <c r="D14093" s="1"/>
    </row>
    <row r="14094" spans="4:4" x14ac:dyDescent="0.25">
      <c r="D14094" s="1"/>
    </row>
    <row r="14095" spans="4:4" x14ac:dyDescent="0.25">
      <c r="D14095" s="1"/>
    </row>
    <row r="14096" spans="4:4" x14ac:dyDescent="0.25">
      <c r="D14096" s="1"/>
    </row>
    <row r="14097" spans="4:4" x14ac:dyDescent="0.25">
      <c r="D14097" s="1"/>
    </row>
    <row r="14098" spans="4:4" x14ac:dyDescent="0.25">
      <c r="D14098" s="1"/>
    </row>
    <row r="14099" spans="4:4" x14ac:dyDescent="0.25">
      <c r="D14099" s="1"/>
    </row>
    <row r="14100" spans="4:4" x14ac:dyDescent="0.25">
      <c r="D14100" s="1"/>
    </row>
    <row r="14101" spans="4:4" x14ac:dyDescent="0.25">
      <c r="D14101" s="1"/>
    </row>
    <row r="14102" spans="4:4" x14ac:dyDescent="0.25">
      <c r="D14102" s="1"/>
    </row>
    <row r="14103" spans="4:4" x14ac:dyDescent="0.25">
      <c r="D14103" s="1"/>
    </row>
    <row r="14104" spans="4:4" x14ac:dyDescent="0.25">
      <c r="D14104" s="1"/>
    </row>
    <row r="14105" spans="4:4" x14ac:dyDescent="0.25">
      <c r="D14105" s="1"/>
    </row>
    <row r="14106" spans="4:4" x14ac:dyDescent="0.25">
      <c r="D14106" s="1"/>
    </row>
    <row r="14107" spans="4:4" x14ac:dyDescent="0.25">
      <c r="D14107" s="1"/>
    </row>
    <row r="14108" spans="4:4" x14ac:dyDescent="0.25">
      <c r="D14108" s="1"/>
    </row>
    <row r="14109" spans="4:4" x14ac:dyDescent="0.25">
      <c r="D14109" s="1"/>
    </row>
    <row r="14110" spans="4:4" x14ac:dyDescent="0.25">
      <c r="D14110" s="1"/>
    </row>
    <row r="14111" spans="4:4" x14ac:dyDescent="0.25">
      <c r="D14111" s="1"/>
    </row>
    <row r="14112" spans="4:4" x14ac:dyDescent="0.25">
      <c r="D14112" s="1"/>
    </row>
    <row r="14113" spans="4:4" x14ac:dyDescent="0.25">
      <c r="D14113" s="1"/>
    </row>
    <row r="14114" spans="4:4" x14ac:dyDescent="0.25">
      <c r="D14114" s="1"/>
    </row>
    <row r="14115" spans="4:4" x14ac:dyDescent="0.25">
      <c r="D14115" s="1"/>
    </row>
    <row r="14116" spans="4:4" x14ac:dyDescent="0.25">
      <c r="D14116" s="1"/>
    </row>
    <row r="14117" spans="4:4" x14ac:dyDescent="0.25">
      <c r="D14117" s="1"/>
    </row>
    <row r="14118" spans="4:4" x14ac:dyDescent="0.25">
      <c r="D14118" s="1"/>
    </row>
    <row r="14119" spans="4:4" x14ac:dyDescent="0.25">
      <c r="D14119" s="1"/>
    </row>
    <row r="14120" spans="4:4" x14ac:dyDescent="0.25">
      <c r="D14120" s="1"/>
    </row>
    <row r="14121" spans="4:4" x14ac:dyDescent="0.25">
      <c r="D14121" s="1"/>
    </row>
    <row r="14122" spans="4:4" x14ac:dyDescent="0.25">
      <c r="D14122" s="1"/>
    </row>
    <row r="14123" spans="4:4" x14ac:dyDescent="0.25">
      <c r="D14123" s="1"/>
    </row>
    <row r="14124" spans="4:4" x14ac:dyDescent="0.25">
      <c r="D14124" s="1"/>
    </row>
    <row r="14125" spans="4:4" x14ac:dyDescent="0.25">
      <c r="D14125" s="1"/>
    </row>
    <row r="14126" spans="4:4" x14ac:dyDescent="0.25">
      <c r="D14126" s="1"/>
    </row>
    <row r="14127" spans="4:4" x14ac:dyDescent="0.25">
      <c r="D14127" s="1"/>
    </row>
    <row r="14128" spans="4:4" x14ac:dyDescent="0.25">
      <c r="D14128" s="1"/>
    </row>
    <row r="14129" spans="4:4" x14ac:dyDescent="0.25">
      <c r="D14129" s="1"/>
    </row>
    <row r="14130" spans="4:4" x14ac:dyDescent="0.25">
      <c r="D14130" s="1"/>
    </row>
    <row r="14131" spans="4:4" x14ac:dyDescent="0.25">
      <c r="D14131" s="1"/>
    </row>
    <row r="14132" spans="4:4" x14ac:dyDescent="0.25">
      <c r="D14132" s="1"/>
    </row>
    <row r="14133" spans="4:4" x14ac:dyDescent="0.25">
      <c r="D14133" s="1"/>
    </row>
    <row r="14134" spans="4:4" x14ac:dyDescent="0.25">
      <c r="D14134" s="1"/>
    </row>
    <row r="14135" spans="4:4" x14ac:dyDescent="0.25">
      <c r="D14135" s="1"/>
    </row>
    <row r="14136" spans="4:4" x14ac:dyDescent="0.25">
      <c r="D14136" s="1"/>
    </row>
    <row r="14137" spans="4:4" x14ac:dyDescent="0.25">
      <c r="D14137" s="1"/>
    </row>
    <row r="14138" spans="4:4" x14ac:dyDescent="0.25">
      <c r="D14138" s="1"/>
    </row>
    <row r="14139" spans="4:4" x14ac:dyDescent="0.25">
      <c r="D14139" s="1"/>
    </row>
    <row r="14140" spans="4:4" x14ac:dyDescent="0.25">
      <c r="D14140" s="1"/>
    </row>
    <row r="14141" spans="4:4" x14ac:dyDescent="0.25">
      <c r="D14141" s="1"/>
    </row>
    <row r="14142" spans="4:4" x14ac:dyDescent="0.25">
      <c r="D14142" s="1"/>
    </row>
    <row r="14143" spans="4:4" x14ac:dyDescent="0.25">
      <c r="D14143" s="1"/>
    </row>
    <row r="14144" spans="4:4" x14ac:dyDescent="0.25">
      <c r="D14144" s="1"/>
    </row>
    <row r="14145" spans="4:4" x14ac:dyDescent="0.25">
      <c r="D14145" s="1"/>
    </row>
    <row r="14146" spans="4:4" x14ac:dyDescent="0.25">
      <c r="D14146" s="1"/>
    </row>
    <row r="14147" spans="4:4" x14ac:dyDescent="0.25">
      <c r="D14147" s="1"/>
    </row>
    <row r="14148" spans="4:4" x14ac:dyDescent="0.25">
      <c r="D14148" s="1"/>
    </row>
    <row r="14149" spans="4:4" x14ac:dyDescent="0.25">
      <c r="D14149" s="1"/>
    </row>
    <row r="14150" spans="4:4" x14ac:dyDescent="0.25">
      <c r="D14150" s="1"/>
    </row>
    <row r="14151" spans="4:4" x14ac:dyDescent="0.25">
      <c r="D14151" s="1"/>
    </row>
    <row r="14152" spans="4:4" x14ac:dyDescent="0.25">
      <c r="D14152" s="1"/>
    </row>
    <row r="14153" spans="4:4" x14ac:dyDescent="0.25">
      <c r="D14153" s="1"/>
    </row>
    <row r="14154" spans="4:4" x14ac:dyDescent="0.25">
      <c r="D14154" s="1"/>
    </row>
    <row r="14155" spans="4:4" x14ac:dyDescent="0.25">
      <c r="D14155" s="1"/>
    </row>
    <row r="14156" spans="4:4" x14ac:dyDescent="0.25">
      <c r="D14156" s="1"/>
    </row>
    <row r="14157" spans="4:4" x14ac:dyDescent="0.25">
      <c r="D14157" s="1"/>
    </row>
    <row r="14158" spans="4:4" x14ac:dyDescent="0.25">
      <c r="D14158" s="1"/>
    </row>
    <row r="14159" spans="4:4" x14ac:dyDescent="0.25">
      <c r="D14159" s="1"/>
    </row>
    <row r="14160" spans="4:4" x14ac:dyDescent="0.25">
      <c r="D14160" s="1"/>
    </row>
    <row r="14161" spans="4:4" x14ac:dyDescent="0.25">
      <c r="D14161" s="1"/>
    </row>
    <row r="14162" spans="4:4" x14ac:dyDescent="0.25">
      <c r="D14162" s="1"/>
    </row>
    <row r="14163" spans="4:4" x14ac:dyDescent="0.25">
      <c r="D14163" s="1"/>
    </row>
    <row r="14164" spans="4:4" x14ac:dyDescent="0.25">
      <c r="D14164" s="1"/>
    </row>
    <row r="14165" spans="4:4" x14ac:dyDescent="0.25">
      <c r="D14165" s="1"/>
    </row>
    <row r="14166" spans="4:4" x14ac:dyDescent="0.25">
      <c r="D14166" s="1"/>
    </row>
    <row r="14167" spans="4:4" x14ac:dyDescent="0.25">
      <c r="D14167" s="1"/>
    </row>
    <row r="14168" spans="4:4" x14ac:dyDescent="0.25">
      <c r="D14168" s="1"/>
    </row>
    <row r="14169" spans="4:4" x14ac:dyDescent="0.25">
      <c r="D14169" s="1"/>
    </row>
    <row r="14170" spans="4:4" x14ac:dyDescent="0.25">
      <c r="D14170" s="1"/>
    </row>
    <row r="14171" spans="4:4" x14ac:dyDescent="0.25">
      <c r="D14171" s="1"/>
    </row>
    <row r="14172" spans="4:4" x14ac:dyDescent="0.25">
      <c r="D14172" s="1"/>
    </row>
    <row r="14173" spans="4:4" x14ac:dyDescent="0.25">
      <c r="D14173" s="1"/>
    </row>
    <row r="14174" spans="4:4" x14ac:dyDescent="0.25">
      <c r="D14174" s="1"/>
    </row>
    <row r="14175" spans="4:4" x14ac:dyDescent="0.25">
      <c r="D14175" s="1"/>
    </row>
    <row r="14176" spans="4:4" x14ac:dyDescent="0.25">
      <c r="D14176" s="1"/>
    </row>
    <row r="14177" spans="4:4" x14ac:dyDescent="0.25">
      <c r="D14177" s="1"/>
    </row>
    <row r="14178" spans="4:4" x14ac:dyDescent="0.25">
      <c r="D14178" s="1"/>
    </row>
    <row r="14179" spans="4:4" x14ac:dyDescent="0.25">
      <c r="D14179" s="1"/>
    </row>
    <row r="14180" spans="4:4" x14ac:dyDescent="0.25">
      <c r="D14180" s="1"/>
    </row>
    <row r="14181" spans="4:4" x14ac:dyDescent="0.25">
      <c r="D14181" s="1"/>
    </row>
    <row r="14182" spans="4:4" x14ac:dyDescent="0.25">
      <c r="D14182" s="1"/>
    </row>
    <row r="14183" spans="4:4" x14ac:dyDescent="0.25">
      <c r="D14183" s="1"/>
    </row>
    <row r="14184" spans="4:4" x14ac:dyDescent="0.25">
      <c r="D14184" s="1"/>
    </row>
    <row r="14185" spans="4:4" x14ac:dyDescent="0.25">
      <c r="D14185" s="1"/>
    </row>
    <row r="14186" spans="4:4" x14ac:dyDescent="0.25">
      <c r="D14186" s="1"/>
    </row>
    <row r="14187" spans="4:4" x14ac:dyDescent="0.25">
      <c r="D14187" s="1"/>
    </row>
    <row r="14188" spans="4:4" x14ac:dyDescent="0.25">
      <c r="D14188" s="1"/>
    </row>
    <row r="14189" spans="4:4" x14ac:dyDescent="0.25">
      <c r="D14189" s="1"/>
    </row>
    <row r="14190" spans="4:4" x14ac:dyDescent="0.25">
      <c r="D14190" s="1"/>
    </row>
    <row r="14191" spans="4:4" x14ac:dyDescent="0.25">
      <c r="D14191" s="1"/>
    </row>
    <row r="14192" spans="4:4" x14ac:dyDescent="0.25">
      <c r="D14192" s="1"/>
    </row>
    <row r="14193" spans="4:4" x14ac:dyDescent="0.25">
      <c r="D14193" s="1"/>
    </row>
    <row r="14194" spans="4:4" x14ac:dyDescent="0.25">
      <c r="D14194" s="1"/>
    </row>
    <row r="14195" spans="4:4" x14ac:dyDescent="0.25">
      <c r="D14195" s="1"/>
    </row>
    <row r="14196" spans="4:4" x14ac:dyDescent="0.25">
      <c r="D14196" s="1"/>
    </row>
    <row r="14197" spans="4:4" x14ac:dyDescent="0.25">
      <c r="D14197" s="1"/>
    </row>
    <row r="14198" spans="4:4" x14ac:dyDescent="0.25">
      <c r="D14198" s="1"/>
    </row>
    <row r="14199" spans="4:4" x14ac:dyDescent="0.25">
      <c r="D14199" s="1"/>
    </row>
    <row r="14200" spans="4:4" x14ac:dyDescent="0.25">
      <c r="D14200" s="1"/>
    </row>
    <row r="14201" spans="4:4" x14ac:dyDescent="0.25">
      <c r="D14201" s="1"/>
    </row>
    <row r="14202" spans="4:4" x14ac:dyDescent="0.25">
      <c r="D14202" s="1"/>
    </row>
    <row r="14203" spans="4:4" x14ac:dyDescent="0.25">
      <c r="D14203" s="1"/>
    </row>
    <row r="14204" spans="4:4" x14ac:dyDescent="0.25">
      <c r="D14204" s="1"/>
    </row>
    <row r="14205" spans="4:4" x14ac:dyDescent="0.25">
      <c r="D14205" s="1"/>
    </row>
    <row r="14206" spans="4:4" x14ac:dyDescent="0.25">
      <c r="D14206" s="1"/>
    </row>
    <row r="14207" spans="4:4" x14ac:dyDescent="0.25">
      <c r="D14207" s="1"/>
    </row>
    <row r="14208" spans="4:4" x14ac:dyDescent="0.25">
      <c r="D14208" s="1"/>
    </row>
    <row r="14209" spans="4:4" x14ac:dyDescent="0.25">
      <c r="D14209" s="1"/>
    </row>
    <row r="14210" spans="4:4" x14ac:dyDescent="0.25">
      <c r="D14210" s="1"/>
    </row>
    <row r="14211" spans="4:4" x14ac:dyDescent="0.25">
      <c r="D14211" s="1"/>
    </row>
    <row r="14212" spans="4:4" x14ac:dyDescent="0.25">
      <c r="D14212" s="1"/>
    </row>
    <row r="14213" spans="4:4" x14ac:dyDescent="0.25">
      <c r="D14213" s="1"/>
    </row>
    <row r="14214" spans="4:4" x14ac:dyDescent="0.25">
      <c r="D14214" s="1"/>
    </row>
    <row r="14215" spans="4:4" x14ac:dyDescent="0.25">
      <c r="D14215" s="1"/>
    </row>
    <row r="14216" spans="4:4" x14ac:dyDescent="0.25">
      <c r="D14216" s="1"/>
    </row>
    <row r="14217" spans="4:4" x14ac:dyDescent="0.25">
      <c r="D14217" s="1"/>
    </row>
    <row r="14218" spans="4:4" x14ac:dyDescent="0.25">
      <c r="D14218" s="1"/>
    </row>
    <row r="14219" spans="4:4" x14ac:dyDescent="0.25">
      <c r="D14219" s="1"/>
    </row>
    <row r="14220" spans="4:4" x14ac:dyDescent="0.25">
      <c r="D14220" s="1"/>
    </row>
    <row r="14221" spans="4:4" x14ac:dyDescent="0.25">
      <c r="D14221" s="1"/>
    </row>
    <row r="14222" spans="4:4" x14ac:dyDescent="0.25">
      <c r="D14222" s="1"/>
    </row>
    <row r="14223" spans="4:4" x14ac:dyDescent="0.25">
      <c r="D14223" s="1"/>
    </row>
    <row r="14224" spans="4:4" x14ac:dyDescent="0.25">
      <c r="D14224" s="1"/>
    </row>
    <row r="14225" spans="4:4" x14ac:dyDescent="0.25">
      <c r="D14225" s="1"/>
    </row>
    <row r="14226" spans="4:4" x14ac:dyDescent="0.25">
      <c r="D14226" s="1"/>
    </row>
    <row r="14227" spans="4:4" x14ac:dyDescent="0.25">
      <c r="D14227" s="1"/>
    </row>
    <row r="14228" spans="4:4" x14ac:dyDescent="0.25">
      <c r="D14228" s="1"/>
    </row>
    <row r="14229" spans="4:4" x14ac:dyDescent="0.25">
      <c r="D14229" s="1"/>
    </row>
    <row r="14230" spans="4:4" x14ac:dyDescent="0.25">
      <c r="D14230" s="1"/>
    </row>
    <row r="14231" spans="4:4" x14ac:dyDescent="0.25">
      <c r="D14231" s="1"/>
    </row>
    <row r="14232" spans="4:4" x14ac:dyDescent="0.25">
      <c r="D14232" s="1"/>
    </row>
    <row r="14233" spans="4:4" x14ac:dyDescent="0.25">
      <c r="D14233" s="1"/>
    </row>
    <row r="14234" spans="4:4" x14ac:dyDescent="0.25">
      <c r="D14234" s="1"/>
    </row>
    <row r="14235" spans="4:4" x14ac:dyDescent="0.25">
      <c r="D14235" s="1"/>
    </row>
    <row r="14236" spans="4:4" x14ac:dyDescent="0.25">
      <c r="D14236" s="1"/>
    </row>
    <row r="14237" spans="4:4" x14ac:dyDescent="0.25">
      <c r="D14237" s="1"/>
    </row>
    <row r="14238" spans="4:4" x14ac:dyDescent="0.25">
      <c r="D14238" s="1"/>
    </row>
    <row r="14239" spans="4:4" x14ac:dyDescent="0.25">
      <c r="D14239" s="1"/>
    </row>
    <row r="14240" spans="4:4" x14ac:dyDescent="0.25">
      <c r="D14240" s="1"/>
    </row>
    <row r="14241" spans="4:4" x14ac:dyDescent="0.25">
      <c r="D14241" s="1"/>
    </row>
    <row r="14242" spans="4:4" x14ac:dyDescent="0.25">
      <c r="D14242" s="1"/>
    </row>
    <row r="14243" spans="4:4" x14ac:dyDescent="0.25">
      <c r="D14243" s="1"/>
    </row>
    <row r="14244" spans="4:4" x14ac:dyDescent="0.25">
      <c r="D14244" s="1"/>
    </row>
    <row r="14245" spans="4:4" x14ac:dyDescent="0.25">
      <c r="D14245" s="1"/>
    </row>
    <row r="14246" spans="4:4" x14ac:dyDescent="0.25">
      <c r="D14246" s="1"/>
    </row>
    <row r="14247" spans="4:4" x14ac:dyDescent="0.25">
      <c r="D14247" s="1"/>
    </row>
    <row r="14248" spans="4:4" x14ac:dyDescent="0.25">
      <c r="D14248" s="1"/>
    </row>
    <row r="14249" spans="4:4" x14ac:dyDescent="0.25">
      <c r="D14249" s="1"/>
    </row>
    <row r="14250" spans="4:4" x14ac:dyDescent="0.25">
      <c r="D14250" s="1"/>
    </row>
    <row r="14251" spans="4:4" x14ac:dyDescent="0.25">
      <c r="D14251" s="1"/>
    </row>
    <row r="14252" spans="4:4" x14ac:dyDescent="0.25">
      <c r="D14252" s="1"/>
    </row>
    <row r="14253" spans="4:4" x14ac:dyDescent="0.25">
      <c r="D14253" s="1"/>
    </row>
    <row r="14254" spans="4:4" x14ac:dyDescent="0.25">
      <c r="D14254" s="1"/>
    </row>
    <row r="14255" spans="4:4" x14ac:dyDescent="0.25">
      <c r="D14255" s="1"/>
    </row>
    <row r="14256" spans="4:4" x14ac:dyDescent="0.25">
      <c r="D14256" s="1"/>
    </row>
    <row r="14257" spans="4:4" x14ac:dyDescent="0.25">
      <c r="D14257" s="1"/>
    </row>
    <row r="14258" spans="4:4" x14ac:dyDescent="0.25">
      <c r="D14258" s="1"/>
    </row>
    <row r="14259" spans="4:4" x14ac:dyDescent="0.25">
      <c r="D14259" s="1"/>
    </row>
    <row r="14260" spans="4:4" x14ac:dyDescent="0.25">
      <c r="D14260" s="1"/>
    </row>
    <row r="14261" spans="4:4" x14ac:dyDescent="0.25">
      <c r="D14261" s="1"/>
    </row>
    <row r="14262" spans="4:4" x14ac:dyDescent="0.25">
      <c r="D14262" s="1"/>
    </row>
    <row r="14263" spans="4:4" x14ac:dyDescent="0.25">
      <c r="D14263" s="1"/>
    </row>
    <row r="14264" spans="4:4" x14ac:dyDescent="0.25">
      <c r="D14264" s="1"/>
    </row>
    <row r="14265" spans="4:4" x14ac:dyDescent="0.25">
      <c r="D14265" s="1"/>
    </row>
    <row r="14266" spans="4:4" x14ac:dyDescent="0.25">
      <c r="D14266" s="1"/>
    </row>
    <row r="14267" spans="4:4" x14ac:dyDescent="0.25">
      <c r="D14267" s="1"/>
    </row>
    <row r="14268" spans="4:4" x14ac:dyDescent="0.25">
      <c r="D14268" s="1"/>
    </row>
    <row r="14269" spans="4:4" x14ac:dyDescent="0.25">
      <c r="D14269" s="1"/>
    </row>
    <row r="14270" spans="4:4" x14ac:dyDescent="0.25">
      <c r="D14270" s="1"/>
    </row>
    <row r="14271" spans="4:4" x14ac:dyDescent="0.25">
      <c r="D14271" s="1"/>
    </row>
    <row r="14272" spans="4:4" x14ac:dyDescent="0.25">
      <c r="D14272" s="1"/>
    </row>
    <row r="14273" spans="4:4" x14ac:dyDescent="0.25">
      <c r="D14273" s="1"/>
    </row>
    <row r="14274" spans="4:4" x14ac:dyDescent="0.25">
      <c r="D14274" s="1"/>
    </row>
    <row r="14275" spans="4:4" x14ac:dyDescent="0.25">
      <c r="D14275" s="1"/>
    </row>
    <row r="14276" spans="4:4" x14ac:dyDescent="0.25">
      <c r="D14276" s="1"/>
    </row>
    <row r="14277" spans="4:4" x14ac:dyDescent="0.25">
      <c r="D14277" s="1"/>
    </row>
    <row r="14278" spans="4:4" x14ac:dyDescent="0.25">
      <c r="D14278" s="1"/>
    </row>
    <row r="14279" spans="4:4" x14ac:dyDescent="0.25">
      <c r="D14279" s="1"/>
    </row>
    <row r="14280" spans="4:4" x14ac:dyDescent="0.25">
      <c r="D14280" s="1"/>
    </row>
    <row r="14281" spans="4:4" x14ac:dyDescent="0.25">
      <c r="D14281" s="1"/>
    </row>
    <row r="14282" spans="4:4" x14ac:dyDescent="0.25">
      <c r="D14282" s="1"/>
    </row>
    <row r="14283" spans="4:4" x14ac:dyDescent="0.25">
      <c r="D14283" s="1"/>
    </row>
    <row r="14284" spans="4:4" x14ac:dyDescent="0.25">
      <c r="D14284" s="1"/>
    </row>
    <row r="14285" spans="4:4" x14ac:dyDescent="0.25">
      <c r="D14285" s="1"/>
    </row>
    <row r="14286" spans="4:4" x14ac:dyDescent="0.25">
      <c r="D14286" s="1"/>
    </row>
    <row r="14287" spans="4:4" x14ac:dyDescent="0.25">
      <c r="D14287" s="1"/>
    </row>
    <row r="14288" spans="4:4" x14ac:dyDescent="0.25">
      <c r="D14288" s="1"/>
    </row>
    <row r="14289" spans="4:4" x14ac:dyDescent="0.25">
      <c r="D14289" s="1"/>
    </row>
    <row r="14290" spans="4:4" x14ac:dyDescent="0.25">
      <c r="D14290" s="1"/>
    </row>
    <row r="14291" spans="4:4" x14ac:dyDescent="0.25">
      <c r="D14291" s="1"/>
    </row>
    <row r="14292" spans="4:4" x14ac:dyDescent="0.25">
      <c r="D14292" s="1"/>
    </row>
    <row r="14293" spans="4:4" x14ac:dyDescent="0.25">
      <c r="D14293" s="1"/>
    </row>
    <row r="14294" spans="4:4" x14ac:dyDescent="0.25">
      <c r="D14294" s="1"/>
    </row>
    <row r="14295" spans="4:4" x14ac:dyDescent="0.25">
      <c r="D14295" s="1"/>
    </row>
    <row r="14296" spans="4:4" x14ac:dyDescent="0.25">
      <c r="D14296" s="1"/>
    </row>
    <row r="14297" spans="4:4" x14ac:dyDescent="0.25">
      <c r="D14297" s="1"/>
    </row>
    <row r="14298" spans="4:4" x14ac:dyDescent="0.25">
      <c r="D14298" s="1"/>
    </row>
    <row r="14299" spans="4:4" x14ac:dyDescent="0.25">
      <c r="D14299" s="1"/>
    </row>
    <row r="14300" spans="4:4" x14ac:dyDescent="0.25">
      <c r="D14300" s="1"/>
    </row>
    <row r="14301" spans="4:4" x14ac:dyDescent="0.25">
      <c r="D14301" s="1"/>
    </row>
    <row r="14302" spans="4:4" x14ac:dyDescent="0.25">
      <c r="D14302" s="1"/>
    </row>
    <row r="14303" spans="4:4" x14ac:dyDescent="0.25">
      <c r="D14303" s="1"/>
    </row>
    <row r="14304" spans="4:4" x14ac:dyDescent="0.25">
      <c r="D14304" s="1"/>
    </row>
    <row r="14305" spans="4:4" x14ac:dyDescent="0.25">
      <c r="D14305" s="1"/>
    </row>
    <row r="14306" spans="4:4" x14ac:dyDescent="0.25">
      <c r="D14306" s="1"/>
    </row>
    <row r="14307" spans="4:4" x14ac:dyDescent="0.25">
      <c r="D14307" s="1"/>
    </row>
    <row r="14308" spans="4:4" x14ac:dyDescent="0.25">
      <c r="D14308" s="1"/>
    </row>
    <row r="14309" spans="4:4" x14ac:dyDescent="0.25">
      <c r="D14309" s="1"/>
    </row>
    <row r="14310" spans="4:4" x14ac:dyDescent="0.25">
      <c r="D14310" s="1"/>
    </row>
    <row r="14311" spans="4:4" x14ac:dyDescent="0.25">
      <c r="D14311" s="1"/>
    </row>
    <row r="14312" spans="4:4" x14ac:dyDescent="0.25">
      <c r="D14312" s="1"/>
    </row>
    <row r="14313" spans="4:4" x14ac:dyDescent="0.25">
      <c r="D14313" s="1"/>
    </row>
    <row r="14314" spans="4:4" x14ac:dyDescent="0.25">
      <c r="D14314" s="1"/>
    </row>
    <row r="14315" spans="4:4" x14ac:dyDescent="0.25">
      <c r="D14315" s="1"/>
    </row>
    <row r="14316" spans="4:4" x14ac:dyDescent="0.25">
      <c r="D14316" s="1"/>
    </row>
    <row r="14317" spans="4:4" x14ac:dyDescent="0.25">
      <c r="D14317" s="1"/>
    </row>
    <row r="14318" spans="4:4" x14ac:dyDescent="0.25">
      <c r="D14318" s="1"/>
    </row>
    <row r="14319" spans="4:4" x14ac:dyDescent="0.25">
      <c r="D14319" s="1"/>
    </row>
    <row r="14320" spans="4:4" x14ac:dyDescent="0.25">
      <c r="D14320" s="1"/>
    </row>
    <row r="14321" spans="4:4" x14ac:dyDescent="0.25">
      <c r="D14321" s="1"/>
    </row>
    <row r="14322" spans="4:4" x14ac:dyDescent="0.25">
      <c r="D14322" s="1"/>
    </row>
    <row r="14323" spans="4:4" x14ac:dyDescent="0.25">
      <c r="D14323" s="1"/>
    </row>
    <row r="14324" spans="4:4" x14ac:dyDescent="0.25">
      <c r="D14324" s="1"/>
    </row>
    <row r="14325" spans="4:4" x14ac:dyDescent="0.25">
      <c r="D14325" s="1"/>
    </row>
    <row r="14326" spans="4:4" x14ac:dyDescent="0.25">
      <c r="D14326" s="1"/>
    </row>
    <row r="14327" spans="4:4" x14ac:dyDescent="0.25">
      <c r="D14327" s="1"/>
    </row>
    <row r="14328" spans="4:4" x14ac:dyDescent="0.25">
      <c r="D14328" s="1"/>
    </row>
    <row r="14329" spans="4:4" x14ac:dyDescent="0.25">
      <c r="D14329" s="1"/>
    </row>
    <row r="14330" spans="4:4" x14ac:dyDescent="0.25">
      <c r="D14330" s="1"/>
    </row>
    <row r="14331" spans="4:4" x14ac:dyDescent="0.25">
      <c r="D14331" s="1"/>
    </row>
    <row r="14332" spans="4:4" x14ac:dyDescent="0.25">
      <c r="D14332" s="1"/>
    </row>
    <row r="14333" spans="4:4" x14ac:dyDescent="0.25">
      <c r="D14333" s="1"/>
    </row>
    <row r="14334" spans="4:4" x14ac:dyDescent="0.25">
      <c r="D14334" s="1"/>
    </row>
    <row r="14335" spans="4:4" x14ac:dyDescent="0.25">
      <c r="D14335" s="1"/>
    </row>
    <row r="14336" spans="4:4" x14ac:dyDescent="0.25">
      <c r="D14336" s="1"/>
    </row>
    <row r="14337" spans="4:4" x14ac:dyDescent="0.25">
      <c r="D14337" s="1"/>
    </row>
    <row r="14338" spans="4:4" x14ac:dyDescent="0.25">
      <c r="D14338" s="1"/>
    </row>
    <row r="14339" spans="4:4" x14ac:dyDescent="0.25">
      <c r="D14339" s="1"/>
    </row>
    <row r="14340" spans="4:4" x14ac:dyDescent="0.25">
      <c r="D14340" s="1"/>
    </row>
    <row r="14341" spans="4:4" x14ac:dyDescent="0.25">
      <c r="D14341" s="1"/>
    </row>
    <row r="14342" spans="4:4" x14ac:dyDescent="0.25">
      <c r="D14342" s="1"/>
    </row>
    <row r="14343" spans="4:4" x14ac:dyDescent="0.25">
      <c r="D14343" s="1"/>
    </row>
    <row r="14344" spans="4:4" x14ac:dyDescent="0.25">
      <c r="D14344" s="1"/>
    </row>
    <row r="14345" spans="4:4" x14ac:dyDescent="0.25">
      <c r="D14345" s="1"/>
    </row>
    <row r="14346" spans="4:4" x14ac:dyDescent="0.25">
      <c r="D14346" s="1"/>
    </row>
    <row r="14347" spans="4:4" x14ac:dyDescent="0.25">
      <c r="D14347" s="1"/>
    </row>
    <row r="14348" spans="4:4" x14ac:dyDescent="0.25">
      <c r="D14348" s="1"/>
    </row>
    <row r="14349" spans="4:4" x14ac:dyDescent="0.25">
      <c r="D14349" s="1"/>
    </row>
    <row r="14350" spans="4:4" x14ac:dyDescent="0.25">
      <c r="D14350" s="1"/>
    </row>
    <row r="14351" spans="4:4" x14ac:dyDescent="0.25">
      <c r="D14351" s="1"/>
    </row>
    <row r="14352" spans="4:4" x14ac:dyDescent="0.25">
      <c r="D14352" s="1"/>
    </row>
    <row r="14353" spans="4:4" x14ac:dyDescent="0.25">
      <c r="D14353" s="1"/>
    </row>
    <row r="14354" spans="4:4" x14ac:dyDescent="0.25">
      <c r="D14354" s="1"/>
    </row>
    <row r="14355" spans="4:4" x14ac:dyDescent="0.25">
      <c r="D14355" s="1"/>
    </row>
    <row r="14356" spans="4:4" x14ac:dyDescent="0.25">
      <c r="D14356" s="1"/>
    </row>
    <row r="14357" spans="4:4" x14ac:dyDescent="0.25">
      <c r="D14357" s="1"/>
    </row>
    <row r="14358" spans="4:4" x14ac:dyDescent="0.25">
      <c r="D14358" s="1"/>
    </row>
    <row r="14359" spans="4:4" x14ac:dyDescent="0.25">
      <c r="D14359" s="1"/>
    </row>
    <row r="14360" spans="4:4" x14ac:dyDescent="0.25">
      <c r="D14360" s="1"/>
    </row>
    <row r="14361" spans="4:4" x14ac:dyDescent="0.25">
      <c r="D14361" s="1"/>
    </row>
    <row r="14362" spans="4:4" x14ac:dyDescent="0.25">
      <c r="D14362" s="1"/>
    </row>
    <row r="14363" spans="4:4" x14ac:dyDescent="0.25">
      <c r="D14363" s="1"/>
    </row>
    <row r="14364" spans="4:4" x14ac:dyDescent="0.25">
      <c r="D14364" s="1"/>
    </row>
    <row r="14365" spans="4:4" x14ac:dyDescent="0.25">
      <c r="D14365" s="1"/>
    </row>
    <row r="14366" spans="4:4" x14ac:dyDescent="0.25">
      <c r="D14366" s="1"/>
    </row>
    <row r="14367" spans="4:4" x14ac:dyDescent="0.25">
      <c r="D14367" s="1"/>
    </row>
    <row r="14368" spans="4:4" x14ac:dyDescent="0.25">
      <c r="D14368" s="1"/>
    </row>
    <row r="14369" spans="4:4" x14ac:dyDescent="0.25">
      <c r="D14369" s="1"/>
    </row>
    <row r="14370" spans="4:4" x14ac:dyDescent="0.25">
      <c r="D14370" s="1"/>
    </row>
    <row r="14371" spans="4:4" x14ac:dyDescent="0.25">
      <c r="D14371" s="1"/>
    </row>
    <row r="14372" spans="4:4" x14ac:dyDescent="0.25">
      <c r="D14372" s="1"/>
    </row>
    <row r="14373" spans="4:4" x14ac:dyDescent="0.25">
      <c r="D14373" s="1"/>
    </row>
    <row r="14374" spans="4:4" x14ac:dyDescent="0.25">
      <c r="D14374" s="1"/>
    </row>
    <row r="14375" spans="4:4" x14ac:dyDescent="0.25">
      <c r="D14375" s="1"/>
    </row>
    <row r="14376" spans="4:4" x14ac:dyDescent="0.25">
      <c r="D14376" s="1"/>
    </row>
    <row r="14377" spans="4:4" x14ac:dyDescent="0.25">
      <c r="D14377" s="1"/>
    </row>
    <row r="14378" spans="4:4" x14ac:dyDescent="0.25">
      <c r="D14378" s="1"/>
    </row>
    <row r="14379" spans="4:4" x14ac:dyDescent="0.25">
      <c r="D14379" s="1"/>
    </row>
    <row r="14380" spans="4:4" x14ac:dyDescent="0.25">
      <c r="D14380" s="1"/>
    </row>
    <row r="14381" spans="4:4" x14ac:dyDescent="0.25">
      <c r="D14381" s="1"/>
    </row>
    <row r="14382" spans="4:4" x14ac:dyDescent="0.25">
      <c r="D14382" s="1"/>
    </row>
    <row r="14383" spans="4:4" x14ac:dyDescent="0.25">
      <c r="D14383" s="1"/>
    </row>
    <row r="14384" spans="4:4" x14ac:dyDescent="0.25">
      <c r="D14384" s="1"/>
    </row>
    <row r="14385" spans="4:4" x14ac:dyDescent="0.25">
      <c r="D14385" s="1"/>
    </row>
    <row r="14386" spans="4:4" x14ac:dyDescent="0.25">
      <c r="D14386" s="1"/>
    </row>
    <row r="14387" spans="4:4" x14ac:dyDescent="0.25">
      <c r="D14387" s="1"/>
    </row>
    <row r="14388" spans="4:4" x14ac:dyDescent="0.25">
      <c r="D14388" s="1"/>
    </row>
    <row r="14389" spans="4:4" x14ac:dyDescent="0.25">
      <c r="D14389" s="1"/>
    </row>
    <row r="14390" spans="4:4" x14ac:dyDescent="0.25">
      <c r="D14390" s="1"/>
    </row>
    <row r="14391" spans="4:4" x14ac:dyDescent="0.25">
      <c r="D14391" s="1"/>
    </row>
    <row r="14392" spans="4:4" x14ac:dyDescent="0.25">
      <c r="D14392" s="1"/>
    </row>
    <row r="14393" spans="4:4" x14ac:dyDescent="0.25">
      <c r="D14393" s="1"/>
    </row>
    <row r="14394" spans="4:4" x14ac:dyDescent="0.25">
      <c r="D14394" s="1"/>
    </row>
    <row r="14395" spans="4:4" x14ac:dyDescent="0.25">
      <c r="D14395" s="1"/>
    </row>
    <row r="14396" spans="4:4" x14ac:dyDescent="0.25">
      <c r="D14396" s="1"/>
    </row>
    <row r="14397" spans="4:4" x14ac:dyDescent="0.25">
      <c r="D14397" s="1"/>
    </row>
    <row r="14398" spans="4:4" x14ac:dyDescent="0.25">
      <c r="D14398" s="1"/>
    </row>
    <row r="14399" spans="4:4" x14ac:dyDescent="0.25">
      <c r="D14399" s="1"/>
    </row>
    <row r="14400" spans="4:4" x14ac:dyDescent="0.25">
      <c r="D14400" s="1"/>
    </row>
    <row r="14401" spans="4:4" x14ac:dyDescent="0.25">
      <c r="D14401" s="1"/>
    </row>
    <row r="14402" spans="4:4" x14ac:dyDescent="0.25">
      <c r="D14402" s="1"/>
    </row>
    <row r="14403" spans="4:4" x14ac:dyDescent="0.25">
      <c r="D14403" s="1"/>
    </row>
    <row r="14404" spans="4:4" x14ac:dyDescent="0.25">
      <c r="D14404" s="1"/>
    </row>
    <row r="14405" spans="4:4" x14ac:dyDescent="0.25">
      <c r="D14405" s="1"/>
    </row>
    <row r="14406" spans="4:4" x14ac:dyDescent="0.25">
      <c r="D14406" s="1"/>
    </row>
    <row r="14407" spans="4:4" x14ac:dyDescent="0.25">
      <c r="D14407" s="1"/>
    </row>
    <row r="14408" spans="4:4" x14ac:dyDescent="0.25">
      <c r="D14408" s="1"/>
    </row>
    <row r="14409" spans="4:4" x14ac:dyDescent="0.25">
      <c r="D14409" s="1"/>
    </row>
    <row r="14410" spans="4:4" x14ac:dyDescent="0.25">
      <c r="D14410" s="1"/>
    </row>
    <row r="14411" spans="4:4" x14ac:dyDescent="0.25">
      <c r="D14411" s="1"/>
    </row>
    <row r="14412" spans="4:4" x14ac:dyDescent="0.25">
      <c r="D14412" s="1"/>
    </row>
    <row r="14413" spans="4:4" x14ac:dyDescent="0.25">
      <c r="D14413" s="1"/>
    </row>
    <row r="14414" spans="4:4" x14ac:dyDescent="0.25">
      <c r="D14414" s="1"/>
    </row>
    <row r="14415" spans="4:4" x14ac:dyDescent="0.25">
      <c r="D14415" s="1"/>
    </row>
    <row r="14416" spans="4:4" x14ac:dyDescent="0.25">
      <c r="D14416" s="1"/>
    </row>
    <row r="14417" spans="4:4" x14ac:dyDescent="0.25">
      <c r="D14417" s="1"/>
    </row>
    <row r="14418" spans="4:4" x14ac:dyDescent="0.25">
      <c r="D14418" s="1"/>
    </row>
    <row r="14419" spans="4:4" x14ac:dyDescent="0.25">
      <c r="D14419" s="1"/>
    </row>
    <row r="14420" spans="4:4" x14ac:dyDescent="0.25">
      <c r="D14420" s="1"/>
    </row>
    <row r="14421" spans="4:4" x14ac:dyDescent="0.25">
      <c r="D14421" s="1"/>
    </row>
    <row r="14422" spans="4:4" x14ac:dyDescent="0.25">
      <c r="D14422" s="1"/>
    </row>
    <row r="14423" spans="4:4" x14ac:dyDescent="0.25">
      <c r="D14423" s="1"/>
    </row>
    <row r="14424" spans="4:4" x14ac:dyDescent="0.25">
      <c r="D14424" s="1"/>
    </row>
    <row r="14425" spans="4:4" x14ac:dyDescent="0.25">
      <c r="D14425" s="1"/>
    </row>
    <row r="14426" spans="4:4" x14ac:dyDescent="0.25">
      <c r="D14426" s="1"/>
    </row>
    <row r="14427" spans="4:4" x14ac:dyDescent="0.25">
      <c r="D14427" s="1"/>
    </row>
    <row r="14428" spans="4:4" x14ac:dyDescent="0.25">
      <c r="D14428" s="1"/>
    </row>
    <row r="14429" spans="4:4" x14ac:dyDescent="0.25">
      <c r="D14429" s="1"/>
    </row>
    <row r="14430" spans="4:4" x14ac:dyDescent="0.25">
      <c r="D14430" s="1"/>
    </row>
    <row r="14431" spans="4:4" x14ac:dyDescent="0.25">
      <c r="D14431" s="1"/>
    </row>
    <row r="14432" spans="4:4" x14ac:dyDescent="0.25">
      <c r="D14432" s="1"/>
    </row>
    <row r="14433" spans="4:4" x14ac:dyDescent="0.25">
      <c r="D14433" s="1"/>
    </row>
    <row r="14434" spans="4:4" x14ac:dyDescent="0.25">
      <c r="D14434" s="1"/>
    </row>
    <row r="14435" spans="4:4" x14ac:dyDescent="0.25">
      <c r="D14435" s="1"/>
    </row>
    <row r="14436" spans="4:4" x14ac:dyDescent="0.25">
      <c r="D14436" s="1"/>
    </row>
    <row r="14437" spans="4:4" x14ac:dyDescent="0.25">
      <c r="D14437" s="1"/>
    </row>
    <row r="14438" spans="4:4" x14ac:dyDescent="0.25">
      <c r="D14438" s="1"/>
    </row>
    <row r="14439" spans="4:4" x14ac:dyDescent="0.25">
      <c r="D14439" s="1"/>
    </row>
    <row r="14440" spans="4:4" x14ac:dyDescent="0.25">
      <c r="D14440" s="1"/>
    </row>
    <row r="14441" spans="4:4" x14ac:dyDescent="0.25">
      <c r="D14441" s="1"/>
    </row>
    <row r="14442" spans="4:4" x14ac:dyDescent="0.25">
      <c r="D14442" s="1"/>
    </row>
    <row r="14443" spans="4:4" x14ac:dyDescent="0.25">
      <c r="D14443" s="1"/>
    </row>
    <row r="14444" spans="4:4" x14ac:dyDescent="0.25">
      <c r="D14444" s="1"/>
    </row>
    <row r="14445" spans="4:4" x14ac:dyDescent="0.25">
      <c r="D14445" s="1"/>
    </row>
    <row r="14446" spans="4:4" x14ac:dyDescent="0.25">
      <c r="D14446" s="1"/>
    </row>
    <row r="14447" spans="4:4" x14ac:dyDescent="0.25">
      <c r="D14447" s="1"/>
    </row>
    <row r="14448" spans="4:4" x14ac:dyDescent="0.25">
      <c r="D14448" s="1"/>
    </row>
    <row r="14449" spans="4:4" x14ac:dyDescent="0.25">
      <c r="D14449" s="1"/>
    </row>
    <row r="14450" spans="4:4" x14ac:dyDescent="0.25">
      <c r="D14450" s="1"/>
    </row>
    <row r="14451" spans="4:4" x14ac:dyDescent="0.25">
      <c r="D14451" s="1"/>
    </row>
    <row r="14452" spans="4:4" x14ac:dyDescent="0.25">
      <c r="D14452" s="1"/>
    </row>
    <row r="14453" spans="4:4" x14ac:dyDescent="0.25">
      <c r="D14453" s="1"/>
    </row>
    <row r="14454" spans="4:4" x14ac:dyDescent="0.25">
      <c r="D14454" s="1"/>
    </row>
    <row r="14455" spans="4:4" x14ac:dyDescent="0.25">
      <c r="D14455" s="1"/>
    </row>
    <row r="14456" spans="4:4" x14ac:dyDescent="0.25">
      <c r="D14456" s="1"/>
    </row>
    <row r="14457" spans="4:4" x14ac:dyDescent="0.25">
      <c r="D14457" s="1"/>
    </row>
    <row r="14458" spans="4:4" x14ac:dyDescent="0.25">
      <c r="D14458" s="1"/>
    </row>
    <row r="14459" spans="4:4" x14ac:dyDescent="0.25">
      <c r="D14459" s="1"/>
    </row>
    <row r="14460" spans="4:4" x14ac:dyDescent="0.25">
      <c r="D14460" s="1"/>
    </row>
    <row r="14461" spans="4:4" x14ac:dyDescent="0.25">
      <c r="D14461" s="1"/>
    </row>
    <row r="14462" spans="4:4" x14ac:dyDescent="0.25">
      <c r="D14462" s="1"/>
    </row>
    <row r="14463" spans="4:4" x14ac:dyDescent="0.25">
      <c r="D14463" s="1"/>
    </row>
    <row r="14464" spans="4:4" x14ac:dyDescent="0.25">
      <c r="D14464" s="1"/>
    </row>
    <row r="14465" spans="4:4" x14ac:dyDescent="0.25">
      <c r="D14465" s="1"/>
    </row>
    <row r="14466" spans="4:4" x14ac:dyDescent="0.25">
      <c r="D14466" s="1"/>
    </row>
    <row r="14467" spans="4:4" x14ac:dyDescent="0.25">
      <c r="D14467" s="1"/>
    </row>
    <row r="14468" spans="4:4" x14ac:dyDescent="0.25">
      <c r="D14468" s="1"/>
    </row>
    <row r="14469" spans="4:4" x14ac:dyDescent="0.25">
      <c r="D14469" s="1"/>
    </row>
    <row r="14470" spans="4:4" x14ac:dyDescent="0.25">
      <c r="D14470" s="1"/>
    </row>
    <row r="14471" spans="4:4" x14ac:dyDescent="0.25">
      <c r="D14471" s="1"/>
    </row>
    <row r="14472" spans="4:4" x14ac:dyDescent="0.25">
      <c r="D14472" s="1"/>
    </row>
    <row r="14473" spans="4:4" x14ac:dyDescent="0.25">
      <c r="D14473" s="1"/>
    </row>
    <row r="14474" spans="4:4" x14ac:dyDescent="0.25">
      <c r="D14474" s="1"/>
    </row>
    <row r="14475" spans="4:4" x14ac:dyDescent="0.25">
      <c r="D14475" s="1"/>
    </row>
    <row r="14476" spans="4:4" x14ac:dyDescent="0.25">
      <c r="D14476" s="1"/>
    </row>
    <row r="14477" spans="4:4" x14ac:dyDescent="0.25">
      <c r="D14477" s="1"/>
    </row>
    <row r="14478" spans="4:4" x14ac:dyDescent="0.25">
      <c r="D14478" s="1"/>
    </row>
    <row r="14479" spans="4:4" x14ac:dyDescent="0.25">
      <c r="D14479" s="1"/>
    </row>
    <row r="14480" spans="4:4" x14ac:dyDescent="0.25">
      <c r="D14480" s="1"/>
    </row>
    <row r="14481" spans="4:4" x14ac:dyDescent="0.25">
      <c r="D14481" s="1"/>
    </row>
    <row r="14482" spans="4:4" x14ac:dyDescent="0.25">
      <c r="D14482" s="1"/>
    </row>
    <row r="14483" spans="4:4" x14ac:dyDescent="0.25">
      <c r="D14483" s="1"/>
    </row>
    <row r="14484" spans="4:4" x14ac:dyDescent="0.25">
      <c r="D14484" s="1"/>
    </row>
    <row r="14485" spans="4:4" x14ac:dyDescent="0.25">
      <c r="D14485" s="1"/>
    </row>
    <row r="14486" spans="4:4" x14ac:dyDescent="0.25">
      <c r="D14486" s="1"/>
    </row>
    <row r="14487" spans="4:4" x14ac:dyDescent="0.25">
      <c r="D14487" s="1"/>
    </row>
    <row r="14488" spans="4:4" x14ac:dyDescent="0.25">
      <c r="D14488" s="1"/>
    </row>
    <row r="14489" spans="4:4" x14ac:dyDescent="0.25">
      <c r="D14489" s="1"/>
    </row>
    <row r="14490" spans="4:4" x14ac:dyDescent="0.25">
      <c r="D14490" s="1"/>
    </row>
    <row r="14491" spans="4:4" x14ac:dyDescent="0.25">
      <c r="D14491" s="1"/>
    </row>
    <row r="14492" spans="4:4" x14ac:dyDescent="0.25">
      <c r="D14492" s="1"/>
    </row>
    <row r="14493" spans="4:4" x14ac:dyDescent="0.25">
      <c r="D14493" s="1"/>
    </row>
    <row r="14494" spans="4:4" x14ac:dyDescent="0.25">
      <c r="D14494" s="1"/>
    </row>
    <row r="14495" spans="4:4" x14ac:dyDescent="0.25">
      <c r="D14495" s="1"/>
    </row>
    <row r="14496" spans="4:4" x14ac:dyDescent="0.25">
      <c r="D14496" s="1"/>
    </row>
    <row r="14497" spans="4:4" x14ac:dyDescent="0.25">
      <c r="D14497" s="1"/>
    </row>
    <row r="14498" spans="4:4" x14ac:dyDescent="0.25">
      <c r="D14498" s="1"/>
    </row>
    <row r="14499" spans="4:4" x14ac:dyDescent="0.25">
      <c r="D14499" s="1"/>
    </row>
    <row r="14500" spans="4:4" x14ac:dyDescent="0.25">
      <c r="D14500" s="1"/>
    </row>
    <row r="14501" spans="4:4" x14ac:dyDescent="0.25">
      <c r="D14501" s="1"/>
    </row>
    <row r="14502" spans="4:4" x14ac:dyDescent="0.25">
      <c r="D14502" s="1"/>
    </row>
    <row r="14503" spans="4:4" x14ac:dyDescent="0.25">
      <c r="D14503" s="1"/>
    </row>
    <row r="14504" spans="4:4" x14ac:dyDescent="0.25">
      <c r="D14504" s="1"/>
    </row>
    <row r="14505" spans="4:4" x14ac:dyDescent="0.25">
      <c r="D14505" s="1"/>
    </row>
    <row r="14506" spans="4:4" x14ac:dyDescent="0.25">
      <c r="D14506" s="1"/>
    </row>
    <row r="14507" spans="4:4" x14ac:dyDescent="0.25">
      <c r="D14507" s="1"/>
    </row>
    <row r="14508" spans="4:4" x14ac:dyDescent="0.25">
      <c r="D14508" s="1"/>
    </row>
    <row r="14509" spans="4:4" x14ac:dyDescent="0.25">
      <c r="D14509" s="1"/>
    </row>
    <row r="14510" spans="4:4" x14ac:dyDescent="0.25">
      <c r="D14510" s="1"/>
    </row>
    <row r="14511" spans="4:4" x14ac:dyDescent="0.25">
      <c r="D14511" s="1"/>
    </row>
    <row r="14512" spans="4:4" x14ac:dyDescent="0.25">
      <c r="D14512" s="1"/>
    </row>
    <row r="14513" spans="4:4" x14ac:dyDescent="0.25">
      <c r="D14513" s="1"/>
    </row>
    <row r="14514" spans="4:4" x14ac:dyDescent="0.25">
      <c r="D14514" s="1"/>
    </row>
    <row r="14515" spans="4:4" x14ac:dyDescent="0.25">
      <c r="D14515" s="1"/>
    </row>
    <row r="14516" spans="4:4" x14ac:dyDescent="0.25">
      <c r="D14516" s="1"/>
    </row>
    <row r="14517" spans="4:4" x14ac:dyDescent="0.25">
      <c r="D14517" s="1"/>
    </row>
    <row r="14518" spans="4:4" x14ac:dyDescent="0.25">
      <c r="D14518" s="1"/>
    </row>
    <row r="14519" spans="4:4" x14ac:dyDescent="0.25">
      <c r="D14519" s="1"/>
    </row>
    <row r="14520" spans="4:4" x14ac:dyDescent="0.25">
      <c r="D14520" s="1"/>
    </row>
    <row r="14521" spans="4:4" x14ac:dyDescent="0.25">
      <c r="D14521" s="1"/>
    </row>
    <row r="14522" spans="4:4" x14ac:dyDescent="0.25">
      <c r="D14522" s="1"/>
    </row>
    <row r="14523" spans="4:4" x14ac:dyDescent="0.25">
      <c r="D14523" s="1"/>
    </row>
    <row r="14524" spans="4:4" x14ac:dyDescent="0.25">
      <c r="D14524" s="1"/>
    </row>
    <row r="14525" spans="4:4" x14ac:dyDescent="0.25">
      <c r="D14525" s="1"/>
    </row>
    <row r="14526" spans="4:4" x14ac:dyDescent="0.25">
      <c r="D14526" s="1"/>
    </row>
    <row r="14527" spans="4:4" x14ac:dyDescent="0.25">
      <c r="D14527" s="1"/>
    </row>
    <row r="14528" spans="4:4" x14ac:dyDescent="0.25">
      <c r="D14528" s="1"/>
    </row>
    <row r="14529" spans="4:4" x14ac:dyDescent="0.25">
      <c r="D14529" s="1"/>
    </row>
    <row r="14530" spans="4:4" x14ac:dyDescent="0.25">
      <c r="D14530" s="1"/>
    </row>
    <row r="14531" spans="4:4" x14ac:dyDescent="0.25">
      <c r="D14531" s="1"/>
    </row>
    <row r="14532" spans="4:4" x14ac:dyDescent="0.25">
      <c r="D14532" s="1"/>
    </row>
    <row r="14533" spans="4:4" x14ac:dyDescent="0.25">
      <c r="D14533" s="1"/>
    </row>
    <row r="14534" spans="4:4" x14ac:dyDescent="0.25">
      <c r="D14534" s="1"/>
    </row>
    <row r="14535" spans="4:4" x14ac:dyDescent="0.25">
      <c r="D14535" s="1"/>
    </row>
    <row r="14536" spans="4:4" x14ac:dyDescent="0.25">
      <c r="D14536" s="1"/>
    </row>
    <row r="14537" spans="4:4" x14ac:dyDescent="0.25">
      <c r="D14537" s="1"/>
    </row>
    <row r="14538" spans="4:4" x14ac:dyDescent="0.25">
      <c r="D14538" s="1"/>
    </row>
    <row r="14539" spans="4:4" x14ac:dyDescent="0.25">
      <c r="D14539" s="1"/>
    </row>
    <row r="14540" spans="4:4" x14ac:dyDescent="0.25">
      <c r="D14540" s="1"/>
    </row>
    <row r="14541" spans="4:4" x14ac:dyDescent="0.25">
      <c r="D14541" s="1"/>
    </row>
    <row r="14542" spans="4:4" x14ac:dyDescent="0.25">
      <c r="D14542" s="1"/>
    </row>
    <row r="14543" spans="4:4" x14ac:dyDescent="0.25">
      <c r="D14543" s="1"/>
    </row>
    <row r="14544" spans="4:4" x14ac:dyDescent="0.25">
      <c r="D14544" s="1"/>
    </row>
    <row r="14545" spans="4:4" x14ac:dyDescent="0.25">
      <c r="D14545" s="1"/>
    </row>
    <row r="14546" spans="4:4" x14ac:dyDescent="0.25">
      <c r="D14546" s="1"/>
    </row>
    <row r="14547" spans="4:4" x14ac:dyDescent="0.25">
      <c r="D14547" s="1"/>
    </row>
    <row r="14548" spans="4:4" x14ac:dyDescent="0.25">
      <c r="D14548" s="1"/>
    </row>
    <row r="14549" spans="4:4" x14ac:dyDescent="0.25">
      <c r="D14549" s="1"/>
    </row>
    <row r="14550" spans="4:4" x14ac:dyDescent="0.25">
      <c r="D14550" s="1"/>
    </row>
    <row r="14551" spans="4:4" x14ac:dyDescent="0.25">
      <c r="D14551" s="1"/>
    </row>
    <row r="14552" spans="4:4" x14ac:dyDescent="0.25">
      <c r="D14552" s="1"/>
    </row>
    <row r="14553" spans="4:4" x14ac:dyDescent="0.25">
      <c r="D14553" s="1"/>
    </row>
    <row r="14554" spans="4:4" x14ac:dyDescent="0.25">
      <c r="D14554" s="1"/>
    </row>
    <row r="14555" spans="4:4" x14ac:dyDescent="0.25">
      <c r="D14555" s="1"/>
    </row>
    <row r="14556" spans="4:4" x14ac:dyDescent="0.25">
      <c r="D14556" s="1"/>
    </row>
    <row r="14557" spans="4:4" x14ac:dyDescent="0.25">
      <c r="D14557" s="1"/>
    </row>
    <row r="14558" spans="4:4" x14ac:dyDescent="0.25">
      <c r="D14558" s="1"/>
    </row>
    <row r="14559" spans="4:4" x14ac:dyDescent="0.25">
      <c r="D14559" s="1"/>
    </row>
    <row r="14560" spans="4:4" x14ac:dyDescent="0.25">
      <c r="D14560" s="1"/>
    </row>
    <row r="14561" spans="4:4" x14ac:dyDescent="0.25">
      <c r="D14561" s="1"/>
    </row>
    <row r="14562" spans="4:4" x14ac:dyDescent="0.25">
      <c r="D14562" s="1"/>
    </row>
    <row r="14563" spans="4:4" x14ac:dyDescent="0.25">
      <c r="D14563" s="1"/>
    </row>
    <row r="14564" spans="4:4" x14ac:dyDescent="0.25">
      <c r="D14564" s="1"/>
    </row>
    <row r="14565" spans="4:4" x14ac:dyDescent="0.25">
      <c r="D14565" s="1"/>
    </row>
    <row r="14566" spans="4:4" x14ac:dyDescent="0.25">
      <c r="D14566" s="1"/>
    </row>
    <row r="14567" spans="4:4" x14ac:dyDescent="0.25">
      <c r="D14567" s="1"/>
    </row>
    <row r="14568" spans="4:4" x14ac:dyDescent="0.25">
      <c r="D14568" s="1"/>
    </row>
    <row r="14569" spans="4:4" x14ac:dyDescent="0.25">
      <c r="D14569" s="1"/>
    </row>
    <row r="14570" spans="4:4" x14ac:dyDescent="0.25">
      <c r="D14570" s="1"/>
    </row>
    <row r="14571" spans="4:4" x14ac:dyDescent="0.25">
      <c r="D14571" s="1"/>
    </row>
    <row r="14572" spans="4:4" x14ac:dyDescent="0.25">
      <c r="D14572" s="1"/>
    </row>
    <row r="14573" spans="4:4" x14ac:dyDescent="0.25">
      <c r="D14573" s="1"/>
    </row>
    <row r="14574" spans="4:4" x14ac:dyDescent="0.25">
      <c r="D14574" s="1"/>
    </row>
    <row r="14575" spans="4:4" x14ac:dyDescent="0.25">
      <c r="D14575" s="1"/>
    </row>
    <row r="14576" spans="4:4" x14ac:dyDescent="0.25">
      <c r="D14576" s="1"/>
    </row>
    <row r="14577" spans="4:4" x14ac:dyDescent="0.25">
      <c r="D14577" s="1"/>
    </row>
    <row r="14578" spans="4:4" x14ac:dyDescent="0.25">
      <c r="D14578" s="1"/>
    </row>
    <row r="14579" spans="4:4" x14ac:dyDescent="0.25">
      <c r="D14579" s="1"/>
    </row>
    <row r="14580" spans="4:4" x14ac:dyDescent="0.25">
      <c r="D14580" s="1"/>
    </row>
    <row r="14581" spans="4:4" x14ac:dyDescent="0.25">
      <c r="D14581" s="1"/>
    </row>
    <row r="14582" spans="4:4" x14ac:dyDescent="0.25">
      <c r="D14582" s="1"/>
    </row>
    <row r="14583" spans="4:4" x14ac:dyDescent="0.25">
      <c r="D14583" s="1"/>
    </row>
    <row r="14584" spans="4:4" x14ac:dyDescent="0.25">
      <c r="D14584" s="1"/>
    </row>
    <row r="14585" spans="4:4" x14ac:dyDescent="0.25">
      <c r="D14585" s="1"/>
    </row>
    <row r="14586" spans="4:4" x14ac:dyDescent="0.25">
      <c r="D14586" s="1"/>
    </row>
    <row r="14587" spans="4:4" x14ac:dyDescent="0.25">
      <c r="D14587" s="1"/>
    </row>
    <row r="14588" spans="4:4" x14ac:dyDescent="0.25">
      <c r="D14588" s="1"/>
    </row>
    <row r="14589" spans="4:4" x14ac:dyDescent="0.25">
      <c r="D14589" s="1"/>
    </row>
    <row r="14590" spans="4:4" x14ac:dyDescent="0.25">
      <c r="D14590" s="1"/>
    </row>
    <row r="14591" spans="4:4" x14ac:dyDescent="0.25">
      <c r="D14591" s="1"/>
    </row>
    <row r="14592" spans="4:4" x14ac:dyDescent="0.25">
      <c r="D14592" s="1"/>
    </row>
    <row r="14593" spans="4:4" x14ac:dyDescent="0.25">
      <c r="D14593" s="1"/>
    </row>
    <row r="14594" spans="4:4" x14ac:dyDescent="0.25">
      <c r="D14594" s="1"/>
    </row>
    <row r="14595" spans="4:4" x14ac:dyDescent="0.25">
      <c r="D14595" s="1"/>
    </row>
    <row r="14596" spans="4:4" x14ac:dyDescent="0.25">
      <c r="D14596" s="1"/>
    </row>
    <row r="14597" spans="4:4" x14ac:dyDescent="0.25">
      <c r="D14597" s="1"/>
    </row>
    <row r="14598" spans="4:4" x14ac:dyDescent="0.25">
      <c r="D14598" s="1"/>
    </row>
    <row r="14599" spans="4:4" x14ac:dyDescent="0.25">
      <c r="D14599" s="1"/>
    </row>
    <row r="14600" spans="4:4" x14ac:dyDescent="0.25">
      <c r="D14600" s="1"/>
    </row>
    <row r="14601" spans="4:4" x14ac:dyDescent="0.25">
      <c r="D14601" s="1"/>
    </row>
    <row r="14602" spans="4:4" x14ac:dyDescent="0.25">
      <c r="D14602" s="1"/>
    </row>
    <row r="14603" spans="4:4" x14ac:dyDescent="0.25">
      <c r="D14603" s="1"/>
    </row>
    <row r="14604" spans="4:4" x14ac:dyDescent="0.25">
      <c r="D14604" s="1"/>
    </row>
    <row r="14605" spans="4:4" x14ac:dyDescent="0.25">
      <c r="D14605" s="1"/>
    </row>
    <row r="14606" spans="4:4" x14ac:dyDescent="0.25">
      <c r="D14606" s="1"/>
    </row>
    <row r="14607" spans="4:4" x14ac:dyDescent="0.25">
      <c r="D14607" s="1"/>
    </row>
    <row r="14608" spans="4:4" x14ac:dyDescent="0.25">
      <c r="D14608" s="1"/>
    </row>
    <row r="14609" spans="4:4" x14ac:dyDescent="0.25">
      <c r="D14609" s="1"/>
    </row>
    <row r="14610" spans="4:4" x14ac:dyDescent="0.25">
      <c r="D14610" s="1"/>
    </row>
    <row r="14611" spans="4:4" x14ac:dyDescent="0.25">
      <c r="D14611" s="1"/>
    </row>
    <row r="14612" spans="4:4" x14ac:dyDescent="0.25">
      <c r="D14612" s="1"/>
    </row>
    <row r="14613" spans="4:4" x14ac:dyDescent="0.25">
      <c r="D14613" s="1"/>
    </row>
    <row r="14614" spans="4:4" x14ac:dyDescent="0.25">
      <c r="D14614" s="1"/>
    </row>
    <row r="14615" spans="4:4" x14ac:dyDescent="0.25">
      <c r="D14615" s="1"/>
    </row>
    <row r="14616" spans="4:4" x14ac:dyDescent="0.25">
      <c r="D14616" s="1"/>
    </row>
    <row r="14617" spans="4:4" x14ac:dyDescent="0.25">
      <c r="D14617" s="1"/>
    </row>
    <row r="14618" spans="4:4" x14ac:dyDescent="0.25">
      <c r="D14618" s="1"/>
    </row>
    <row r="14619" spans="4:4" x14ac:dyDescent="0.25">
      <c r="D14619" s="1"/>
    </row>
    <row r="14620" spans="4:4" x14ac:dyDescent="0.25">
      <c r="D14620" s="1"/>
    </row>
    <row r="14621" spans="4:4" x14ac:dyDescent="0.25">
      <c r="D14621" s="1"/>
    </row>
    <row r="14622" spans="4:4" x14ac:dyDescent="0.25">
      <c r="D14622" s="1"/>
    </row>
    <row r="14623" spans="4:4" x14ac:dyDescent="0.25">
      <c r="D14623" s="1"/>
    </row>
    <row r="14624" spans="4:4" x14ac:dyDescent="0.25">
      <c r="D14624" s="1"/>
    </row>
    <row r="14625" spans="4:4" x14ac:dyDescent="0.25">
      <c r="D14625" s="1"/>
    </row>
    <row r="14626" spans="4:4" x14ac:dyDescent="0.25">
      <c r="D14626" s="1"/>
    </row>
    <row r="14627" spans="4:4" x14ac:dyDescent="0.25">
      <c r="D14627" s="1"/>
    </row>
    <row r="14628" spans="4:4" x14ac:dyDescent="0.25">
      <c r="D14628" s="1"/>
    </row>
    <row r="14629" spans="4:4" x14ac:dyDescent="0.25">
      <c r="D14629" s="1"/>
    </row>
    <row r="14630" spans="4:4" x14ac:dyDescent="0.25">
      <c r="D14630" s="1"/>
    </row>
    <row r="14631" spans="4:4" x14ac:dyDescent="0.25">
      <c r="D14631" s="1"/>
    </row>
    <row r="14632" spans="4:4" x14ac:dyDescent="0.25">
      <c r="D14632" s="1"/>
    </row>
    <row r="14633" spans="4:4" x14ac:dyDescent="0.25">
      <c r="D14633" s="1"/>
    </row>
    <row r="14634" spans="4:4" x14ac:dyDescent="0.25">
      <c r="D14634" s="1"/>
    </row>
    <row r="14635" spans="4:4" x14ac:dyDescent="0.25">
      <c r="D14635" s="1"/>
    </row>
    <row r="14636" spans="4:4" x14ac:dyDescent="0.25">
      <c r="D14636" s="1"/>
    </row>
    <row r="14637" spans="4:4" x14ac:dyDescent="0.25">
      <c r="D14637" s="1"/>
    </row>
    <row r="14638" spans="4:4" x14ac:dyDescent="0.25">
      <c r="D14638" s="1"/>
    </row>
    <row r="14639" spans="4:4" x14ac:dyDescent="0.25">
      <c r="D14639" s="1"/>
    </row>
    <row r="14640" spans="4:4" x14ac:dyDescent="0.25">
      <c r="D14640" s="1"/>
    </row>
    <row r="14641" spans="4:4" x14ac:dyDescent="0.25">
      <c r="D14641" s="1"/>
    </row>
    <row r="14642" spans="4:4" x14ac:dyDescent="0.25">
      <c r="D14642" s="1"/>
    </row>
    <row r="14643" spans="4:4" x14ac:dyDescent="0.25">
      <c r="D14643" s="1"/>
    </row>
    <row r="14644" spans="4:4" x14ac:dyDescent="0.25">
      <c r="D14644" s="1"/>
    </row>
    <row r="14645" spans="4:4" x14ac:dyDescent="0.25">
      <c r="D14645" s="1"/>
    </row>
    <row r="14646" spans="4:4" x14ac:dyDescent="0.25">
      <c r="D14646" s="1"/>
    </row>
    <row r="14647" spans="4:4" x14ac:dyDescent="0.25">
      <c r="D14647" s="1"/>
    </row>
    <row r="14648" spans="4:4" x14ac:dyDescent="0.25">
      <c r="D14648" s="1"/>
    </row>
    <row r="14649" spans="4:4" x14ac:dyDescent="0.25">
      <c r="D14649" s="1"/>
    </row>
    <row r="14650" spans="4:4" x14ac:dyDescent="0.25">
      <c r="D14650" s="1"/>
    </row>
    <row r="14651" spans="4:4" x14ac:dyDescent="0.25">
      <c r="D14651" s="1"/>
    </row>
    <row r="14652" spans="4:4" x14ac:dyDescent="0.25">
      <c r="D14652" s="1"/>
    </row>
    <row r="14653" spans="4:4" x14ac:dyDescent="0.25">
      <c r="D14653" s="1"/>
    </row>
    <row r="14654" spans="4:4" x14ac:dyDescent="0.25">
      <c r="D14654" s="1"/>
    </row>
    <row r="14655" spans="4:4" x14ac:dyDescent="0.25">
      <c r="D14655" s="1"/>
    </row>
    <row r="14656" spans="4:4" x14ac:dyDescent="0.25">
      <c r="D14656" s="1"/>
    </row>
    <row r="14657" spans="4:4" x14ac:dyDescent="0.25">
      <c r="D14657" s="1"/>
    </row>
    <row r="14658" spans="4:4" x14ac:dyDescent="0.25">
      <c r="D14658" s="1"/>
    </row>
    <row r="14659" spans="4:4" x14ac:dyDescent="0.25">
      <c r="D14659" s="1"/>
    </row>
    <row r="14660" spans="4:4" x14ac:dyDescent="0.25">
      <c r="D14660" s="1"/>
    </row>
    <row r="14661" spans="4:4" x14ac:dyDescent="0.25">
      <c r="D14661" s="1"/>
    </row>
    <row r="14662" spans="4:4" x14ac:dyDescent="0.25">
      <c r="D14662" s="1"/>
    </row>
    <row r="14663" spans="4:4" x14ac:dyDescent="0.25">
      <c r="D14663" s="1"/>
    </row>
    <row r="14664" spans="4:4" x14ac:dyDescent="0.25">
      <c r="D14664" s="1"/>
    </row>
    <row r="14665" spans="4:4" x14ac:dyDescent="0.25">
      <c r="D14665" s="1"/>
    </row>
    <row r="14666" spans="4:4" x14ac:dyDescent="0.25">
      <c r="D14666" s="1"/>
    </row>
    <row r="14667" spans="4:4" x14ac:dyDescent="0.25">
      <c r="D1466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W358"/>
  <sheetViews>
    <sheetView workbookViewId="0">
      <pane xSplit="1" ySplit="5" topLeftCell="B157" activePane="bottomRight" state="frozen"/>
      <selection pane="topRight" activeCell="B1" sqref="B1"/>
      <selection pane="bottomLeft" activeCell="A6" sqref="A6"/>
      <selection pane="bottomRight" activeCell="I180" sqref="I180"/>
    </sheetView>
  </sheetViews>
  <sheetFormatPr defaultRowHeight="15" x14ac:dyDescent="0.25"/>
  <sheetData>
    <row r="1" spans="1:49" x14ac:dyDescent="0.25">
      <c r="A1" s="6" t="s">
        <v>15</v>
      </c>
    </row>
    <row r="2" spans="1:49" x14ac:dyDescent="0.25">
      <c r="A2" s="3" t="s">
        <v>16</v>
      </c>
    </row>
    <row r="4" spans="1:49" x14ac:dyDescent="0.25">
      <c r="A4" t="s">
        <v>28</v>
      </c>
    </row>
    <row r="5" spans="1:49" x14ac:dyDescent="0.25">
      <c r="A5" t="s">
        <v>3</v>
      </c>
      <c r="B5">
        <v>1971</v>
      </c>
      <c r="C5">
        <v>1972</v>
      </c>
      <c r="D5">
        <v>1973</v>
      </c>
      <c r="E5">
        <v>1974</v>
      </c>
      <c r="F5">
        <v>1975</v>
      </c>
      <c r="G5">
        <v>1976</v>
      </c>
      <c r="H5">
        <v>1977</v>
      </c>
      <c r="I5">
        <v>1978</v>
      </c>
      <c r="J5">
        <v>1979</v>
      </c>
      <c r="K5">
        <v>1980</v>
      </c>
      <c r="L5">
        <v>1981</v>
      </c>
      <c r="M5">
        <v>1982</v>
      </c>
      <c r="N5">
        <v>1983</v>
      </c>
      <c r="O5">
        <v>1984</v>
      </c>
      <c r="P5">
        <v>1985</v>
      </c>
      <c r="Q5">
        <v>1986</v>
      </c>
      <c r="R5">
        <v>1987</v>
      </c>
      <c r="S5">
        <v>1988</v>
      </c>
      <c r="T5">
        <v>1989</v>
      </c>
      <c r="U5">
        <v>1990</v>
      </c>
      <c r="V5">
        <v>1991</v>
      </c>
      <c r="W5">
        <v>1992</v>
      </c>
      <c r="X5">
        <v>1993</v>
      </c>
      <c r="Y5">
        <v>1994</v>
      </c>
      <c r="Z5">
        <v>1995</v>
      </c>
      <c r="AA5">
        <v>1999</v>
      </c>
      <c r="AB5">
        <v>2000</v>
      </c>
      <c r="AC5">
        <v>2001</v>
      </c>
      <c r="AD5">
        <v>2002</v>
      </c>
      <c r="AE5">
        <v>2003</v>
      </c>
      <c r="AF5">
        <v>2004</v>
      </c>
      <c r="AG5">
        <v>2005</v>
      </c>
      <c r="AH5">
        <v>2006</v>
      </c>
      <c r="AI5">
        <v>2007</v>
      </c>
      <c r="AJ5">
        <v>2008</v>
      </c>
      <c r="AK5">
        <v>2009</v>
      </c>
      <c r="AL5">
        <v>2010</v>
      </c>
      <c r="AM5">
        <v>2011</v>
      </c>
      <c r="AN5">
        <v>2012</v>
      </c>
      <c r="AO5">
        <v>2013</v>
      </c>
      <c r="AP5">
        <v>2014</v>
      </c>
      <c r="AQ5">
        <v>2015</v>
      </c>
      <c r="AR5">
        <v>2016</v>
      </c>
      <c r="AS5">
        <v>2017</v>
      </c>
      <c r="AT5">
        <v>2018</v>
      </c>
      <c r="AU5">
        <v>2019</v>
      </c>
      <c r="AV5">
        <v>2020</v>
      </c>
      <c r="AW5">
        <v>2021</v>
      </c>
    </row>
    <row r="6" spans="1:49" x14ac:dyDescent="0.25">
      <c r="A6" s="4">
        <v>151</v>
      </c>
      <c r="B6" s="16">
        <v>1</v>
      </c>
      <c r="C6" s="16"/>
      <c r="D6" s="16"/>
      <c r="E6" s="16">
        <v>0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>
        <v>0</v>
      </c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</row>
    <row r="7" spans="1:49" x14ac:dyDescent="0.25">
      <c r="A7" s="4">
        <v>152</v>
      </c>
      <c r="B7" s="16">
        <v>0</v>
      </c>
      <c r="C7" s="16"/>
      <c r="D7" s="16"/>
      <c r="E7" s="16">
        <v>0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>
        <v>0</v>
      </c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</row>
    <row r="8" spans="1:49" x14ac:dyDescent="0.25">
      <c r="A8" s="4">
        <v>153</v>
      </c>
      <c r="B8" s="16">
        <v>0</v>
      </c>
      <c r="C8" s="16"/>
      <c r="D8" s="16"/>
      <c r="E8" s="16">
        <v>0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>
        <v>2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</row>
    <row r="9" spans="1:49" x14ac:dyDescent="0.25">
      <c r="A9" s="4">
        <v>154</v>
      </c>
      <c r="B9" s="16">
        <v>0</v>
      </c>
      <c r="C9" s="16"/>
      <c r="D9" s="16"/>
      <c r="E9" s="16">
        <v>0</v>
      </c>
      <c r="F9" s="16"/>
      <c r="G9" s="16"/>
      <c r="H9" s="16">
        <v>0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>
        <v>0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</row>
    <row r="10" spans="1:49" x14ac:dyDescent="0.25">
      <c r="A10" s="4">
        <v>155</v>
      </c>
      <c r="B10" s="16">
        <v>0</v>
      </c>
      <c r="C10" s="16">
        <v>3</v>
      </c>
      <c r="D10" s="16"/>
      <c r="E10" s="16">
        <v>0</v>
      </c>
      <c r="F10" s="16"/>
      <c r="G10" s="16">
        <v>0</v>
      </c>
      <c r="H10" s="16">
        <v>0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>
        <v>0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</row>
    <row r="11" spans="1:49" x14ac:dyDescent="0.25">
      <c r="A11" s="4">
        <v>156</v>
      </c>
      <c r="B11" s="16">
        <v>0</v>
      </c>
      <c r="C11" s="16">
        <v>0</v>
      </c>
      <c r="D11" s="16"/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>
        <v>0</v>
      </c>
      <c r="U11" s="16"/>
      <c r="V11" s="16"/>
      <c r="W11" s="16"/>
      <c r="X11" s="16"/>
      <c r="Y11" s="16">
        <v>0</v>
      </c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</row>
    <row r="12" spans="1:49" x14ac:dyDescent="0.25">
      <c r="A12" s="4">
        <v>157</v>
      </c>
      <c r="B12" s="16">
        <v>0</v>
      </c>
      <c r="C12" s="16">
        <v>0</v>
      </c>
      <c r="D12" s="16"/>
      <c r="E12" s="16">
        <v>0</v>
      </c>
      <c r="F12" s="16">
        <v>2</v>
      </c>
      <c r="G12" s="16">
        <v>0</v>
      </c>
      <c r="H12" s="16">
        <v>0</v>
      </c>
      <c r="I12" s="16">
        <v>0</v>
      </c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>
        <v>7</v>
      </c>
      <c r="U12" s="16">
        <v>0</v>
      </c>
      <c r="V12" s="16"/>
      <c r="W12" s="16"/>
      <c r="X12" s="16"/>
      <c r="Y12" s="16">
        <v>128</v>
      </c>
      <c r="Z12" s="16">
        <v>2</v>
      </c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</row>
    <row r="13" spans="1:49" x14ac:dyDescent="0.25">
      <c r="A13" s="4">
        <v>158</v>
      </c>
      <c r="B13" s="16">
        <v>0</v>
      </c>
      <c r="C13" s="16">
        <v>0</v>
      </c>
      <c r="D13" s="16"/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>
        <v>0</v>
      </c>
      <c r="U13" s="16">
        <v>0</v>
      </c>
      <c r="V13" s="16"/>
      <c r="W13" s="16"/>
      <c r="X13" s="16"/>
      <c r="Y13" s="16">
        <v>0</v>
      </c>
      <c r="Z13" s="16">
        <v>0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</row>
    <row r="14" spans="1:49" x14ac:dyDescent="0.25">
      <c r="A14" s="4">
        <v>159</v>
      </c>
      <c r="B14" s="16">
        <v>0</v>
      </c>
      <c r="C14" s="16">
        <v>0</v>
      </c>
      <c r="D14" s="16"/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>
        <v>2</v>
      </c>
      <c r="U14" s="16">
        <v>0</v>
      </c>
      <c r="V14" s="16"/>
      <c r="W14" s="16"/>
      <c r="X14" s="16"/>
      <c r="Y14" s="16">
        <v>0</v>
      </c>
      <c r="Z14" s="16">
        <v>0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>
        <v>16</v>
      </c>
      <c r="AN14" s="16"/>
      <c r="AO14" s="16"/>
      <c r="AP14" s="16"/>
      <c r="AQ14" s="16"/>
      <c r="AR14" s="16"/>
      <c r="AS14" s="16"/>
      <c r="AT14" s="16"/>
      <c r="AU14" s="16"/>
    </row>
    <row r="15" spans="1:49" x14ac:dyDescent="0.25">
      <c r="A15" s="4">
        <v>160</v>
      </c>
      <c r="B15" s="16">
        <v>0</v>
      </c>
      <c r="C15" s="16">
        <v>1</v>
      </c>
      <c r="D15" s="16"/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/>
      <c r="L15" s="16"/>
      <c r="M15" s="16"/>
      <c r="N15" s="16"/>
      <c r="O15" s="16"/>
      <c r="P15" s="16"/>
      <c r="Q15" s="16"/>
      <c r="R15" s="16"/>
      <c r="S15" s="16"/>
      <c r="T15" s="16">
        <v>28</v>
      </c>
      <c r="U15" s="16">
        <v>0</v>
      </c>
      <c r="V15" s="16">
        <v>1</v>
      </c>
      <c r="W15" s="16">
        <v>0</v>
      </c>
      <c r="X15" s="16"/>
      <c r="Y15" s="16">
        <v>12</v>
      </c>
      <c r="Z15" s="16">
        <v>0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>
        <v>19</v>
      </c>
      <c r="AN15" s="16"/>
      <c r="AO15" s="16"/>
      <c r="AP15" s="16"/>
      <c r="AQ15" s="16"/>
      <c r="AR15" s="16"/>
      <c r="AS15" s="16"/>
      <c r="AT15" s="16"/>
      <c r="AU15" s="16"/>
    </row>
    <row r="16" spans="1:49" x14ac:dyDescent="0.25">
      <c r="A16" s="4">
        <v>161</v>
      </c>
      <c r="B16" s="16">
        <v>3</v>
      </c>
      <c r="C16" s="16">
        <v>0</v>
      </c>
      <c r="D16" s="16"/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/>
      <c r="L16" s="16"/>
      <c r="M16" s="16"/>
      <c r="N16" s="16"/>
      <c r="O16" s="16">
        <v>0</v>
      </c>
      <c r="P16" s="16"/>
      <c r="Q16" s="16"/>
      <c r="R16" s="16"/>
      <c r="S16" s="16"/>
      <c r="T16" s="16">
        <v>25</v>
      </c>
      <c r="U16" s="16">
        <v>0</v>
      </c>
      <c r="V16" s="16">
        <v>2</v>
      </c>
      <c r="W16" s="16">
        <v>0</v>
      </c>
      <c r="X16" s="16"/>
      <c r="Y16" s="16">
        <v>0</v>
      </c>
      <c r="Z16" s="16">
        <v>0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>
        <v>25</v>
      </c>
      <c r="AN16" s="16"/>
      <c r="AO16" s="16"/>
      <c r="AP16" s="16"/>
      <c r="AQ16" s="16"/>
      <c r="AR16" s="16"/>
      <c r="AS16" s="16"/>
      <c r="AT16" s="16">
        <v>0</v>
      </c>
      <c r="AU16" s="16">
        <v>9</v>
      </c>
    </row>
    <row r="17" spans="1:49" x14ac:dyDescent="0.25">
      <c r="A17" s="4">
        <v>162</v>
      </c>
      <c r="B17" s="16">
        <v>5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/>
      <c r="L17" s="16">
        <v>0</v>
      </c>
      <c r="M17" s="16"/>
      <c r="N17" s="16"/>
      <c r="O17" s="16">
        <v>0</v>
      </c>
      <c r="P17" s="16"/>
      <c r="Q17" s="16"/>
      <c r="R17" s="16"/>
      <c r="S17" s="16"/>
      <c r="T17" s="16">
        <v>54</v>
      </c>
      <c r="U17" s="16">
        <v>0</v>
      </c>
      <c r="V17" s="16">
        <v>2</v>
      </c>
      <c r="W17" s="16">
        <v>0</v>
      </c>
      <c r="X17" s="16"/>
      <c r="Y17" s="16">
        <v>0</v>
      </c>
      <c r="Z17" s="16">
        <v>0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>
        <v>19</v>
      </c>
      <c r="AN17" s="16"/>
      <c r="AO17" s="16"/>
      <c r="AP17" s="16"/>
      <c r="AQ17" s="16"/>
      <c r="AR17" s="16"/>
      <c r="AS17" s="16"/>
      <c r="AT17" s="16">
        <v>2</v>
      </c>
      <c r="AU17" s="16">
        <v>10</v>
      </c>
    </row>
    <row r="18" spans="1:49" x14ac:dyDescent="0.25">
      <c r="A18" s="4">
        <v>163</v>
      </c>
      <c r="B18" s="16">
        <v>4</v>
      </c>
      <c r="C18" s="16">
        <v>7</v>
      </c>
      <c r="D18" s="16">
        <v>3</v>
      </c>
      <c r="E18" s="16">
        <v>0</v>
      </c>
      <c r="F18" s="16">
        <v>4</v>
      </c>
      <c r="G18" s="16">
        <v>0</v>
      </c>
      <c r="H18" s="16">
        <v>0</v>
      </c>
      <c r="I18" s="16">
        <v>0</v>
      </c>
      <c r="J18" s="16">
        <v>0</v>
      </c>
      <c r="K18" s="16"/>
      <c r="L18" s="16">
        <v>0</v>
      </c>
      <c r="M18" s="16"/>
      <c r="N18" s="16"/>
      <c r="O18" s="16">
        <v>0</v>
      </c>
      <c r="P18" s="16"/>
      <c r="Q18" s="16"/>
      <c r="R18" s="16"/>
      <c r="S18" s="16"/>
      <c r="T18" s="16">
        <v>19</v>
      </c>
      <c r="U18" s="16">
        <v>0</v>
      </c>
      <c r="V18" s="16">
        <v>4</v>
      </c>
      <c r="W18" s="16">
        <v>5</v>
      </c>
      <c r="X18" s="16"/>
      <c r="Y18" s="16">
        <v>30</v>
      </c>
      <c r="Z18" s="16">
        <v>3</v>
      </c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>
        <v>0</v>
      </c>
      <c r="AN18" s="16"/>
      <c r="AO18" s="16"/>
      <c r="AP18" s="16"/>
      <c r="AQ18" s="16"/>
      <c r="AR18" s="16"/>
      <c r="AS18" s="16"/>
      <c r="AT18" s="16">
        <v>3</v>
      </c>
      <c r="AU18" s="16">
        <v>0</v>
      </c>
    </row>
    <row r="19" spans="1:49" x14ac:dyDescent="0.25">
      <c r="A19" s="4">
        <v>164</v>
      </c>
      <c r="B19" s="16">
        <v>93</v>
      </c>
      <c r="C19" s="16">
        <v>6</v>
      </c>
      <c r="D19" s="16">
        <v>3</v>
      </c>
      <c r="E19" s="16">
        <v>59</v>
      </c>
      <c r="F19" s="16">
        <v>0</v>
      </c>
      <c r="G19" s="16">
        <v>1</v>
      </c>
      <c r="H19" s="16">
        <v>0</v>
      </c>
      <c r="I19" s="16">
        <v>0</v>
      </c>
      <c r="J19" s="16">
        <v>0</v>
      </c>
      <c r="K19" s="16"/>
      <c r="L19" s="16">
        <v>0</v>
      </c>
      <c r="M19" s="16"/>
      <c r="N19" s="16"/>
      <c r="O19" s="16">
        <v>0</v>
      </c>
      <c r="P19" s="16"/>
      <c r="Q19" s="16"/>
      <c r="R19" s="16"/>
      <c r="S19" s="16"/>
      <c r="T19" s="16">
        <v>12</v>
      </c>
      <c r="U19" s="16">
        <v>0</v>
      </c>
      <c r="V19" s="16">
        <v>9</v>
      </c>
      <c r="W19" s="16">
        <v>2</v>
      </c>
      <c r="X19" s="16">
        <v>0</v>
      </c>
      <c r="Y19" s="16">
        <v>39</v>
      </c>
      <c r="Z19" s="16">
        <v>8</v>
      </c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>
        <v>107</v>
      </c>
      <c r="AN19" s="16"/>
      <c r="AO19" s="16"/>
      <c r="AP19" s="16"/>
      <c r="AQ19" s="16"/>
      <c r="AR19" s="16"/>
      <c r="AS19" s="16"/>
      <c r="AT19" s="16">
        <v>1</v>
      </c>
      <c r="AU19" s="16">
        <v>86</v>
      </c>
    </row>
    <row r="20" spans="1:49" x14ac:dyDescent="0.25">
      <c r="A20" s="4">
        <v>165</v>
      </c>
      <c r="B20" s="16">
        <v>2</v>
      </c>
      <c r="C20" s="16">
        <v>0</v>
      </c>
      <c r="D20" s="16">
        <v>11</v>
      </c>
      <c r="E20" s="16">
        <v>59</v>
      </c>
      <c r="F20" s="16">
        <v>0</v>
      </c>
      <c r="G20" s="16">
        <v>0</v>
      </c>
      <c r="H20" s="16">
        <v>13</v>
      </c>
      <c r="I20" s="16">
        <v>0</v>
      </c>
      <c r="J20" s="16">
        <v>2</v>
      </c>
      <c r="K20" s="16"/>
      <c r="L20" s="16">
        <v>0</v>
      </c>
      <c r="M20" s="16"/>
      <c r="N20" s="16"/>
      <c r="O20" s="16">
        <v>0</v>
      </c>
      <c r="P20" s="16"/>
      <c r="Q20" s="16"/>
      <c r="R20" s="16"/>
      <c r="S20" s="16"/>
      <c r="T20" s="16">
        <v>107</v>
      </c>
      <c r="U20" s="16">
        <v>1</v>
      </c>
      <c r="V20" s="16">
        <v>12</v>
      </c>
      <c r="W20" s="16">
        <v>3</v>
      </c>
      <c r="X20" s="16">
        <v>3</v>
      </c>
      <c r="Y20" s="16">
        <v>0</v>
      </c>
      <c r="Z20" s="16">
        <v>8</v>
      </c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>
        <v>16</v>
      </c>
      <c r="AN20" s="16"/>
      <c r="AO20" s="16"/>
      <c r="AP20" s="16"/>
      <c r="AQ20" s="16"/>
      <c r="AR20" s="16"/>
      <c r="AS20" s="16"/>
      <c r="AT20" s="16">
        <v>16</v>
      </c>
      <c r="AU20" s="16">
        <v>14</v>
      </c>
    </row>
    <row r="21" spans="1:49" x14ac:dyDescent="0.25">
      <c r="A21" s="4">
        <v>166</v>
      </c>
      <c r="B21" s="16">
        <v>0</v>
      </c>
      <c r="C21" s="16">
        <v>0</v>
      </c>
      <c r="D21" s="16">
        <v>1</v>
      </c>
      <c r="E21" s="16">
        <v>257</v>
      </c>
      <c r="F21" s="16">
        <v>8</v>
      </c>
      <c r="G21" s="16">
        <v>0</v>
      </c>
      <c r="H21" s="16">
        <v>0</v>
      </c>
      <c r="I21" s="16">
        <v>0</v>
      </c>
      <c r="J21" s="16">
        <v>4</v>
      </c>
      <c r="K21" s="16"/>
      <c r="L21" s="16">
        <v>0</v>
      </c>
      <c r="M21" s="16"/>
      <c r="N21" s="16"/>
      <c r="O21" s="16">
        <v>0</v>
      </c>
      <c r="P21" s="16"/>
      <c r="Q21" s="16"/>
      <c r="R21" s="16"/>
      <c r="S21" s="16"/>
      <c r="T21" s="16">
        <v>164</v>
      </c>
      <c r="U21" s="16">
        <v>0</v>
      </c>
      <c r="V21" s="16">
        <v>14</v>
      </c>
      <c r="W21" s="16">
        <v>1</v>
      </c>
      <c r="X21" s="16">
        <v>17</v>
      </c>
      <c r="Y21" s="16">
        <v>23</v>
      </c>
      <c r="Z21" s="16">
        <v>7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>
        <v>93</v>
      </c>
      <c r="AL21" s="16"/>
      <c r="AM21" s="16">
        <v>92</v>
      </c>
      <c r="AN21" s="16"/>
      <c r="AO21" s="16"/>
      <c r="AP21" s="16"/>
      <c r="AQ21" s="16"/>
      <c r="AR21" s="16"/>
      <c r="AS21" s="16">
        <v>6</v>
      </c>
      <c r="AT21" s="16">
        <v>19</v>
      </c>
      <c r="AU21" s="16">
        <v>48</v>
      </c>
    </row>
    <row r="22" spans="1:49" x14ac:dyDescent="0.25">
      <c r="A22" s="4">
        <v>167</v>
      </c>
      <c r="B22" s="16">
        <v>1</v>
      </c>
      <c r="C22" s="16">
        <v>31</v>
      </c>
      <c r="D22" s="16">
        <v>2</v>
      </c>
      <c r="E22" s="16">
        <v>8</v>
      </c>
      <c r="F22" s="16">
        <v>4</v>
      </c>
      <c r="G22" s="16">
        <v>0</v>
      </c>
      <c r="H22" s="16">
        <v>0</v>
      </c>
      <c r="I22" s="16">
        <v>22</v>
      </c>
      <c r="J22" s="16">
        <v>0</v>
      </c>
      <c r="K22" s="16">
        <v>13</v>
      </c>
      <c r="L22" s="16">
        <v>1</v>
      </c>
      <c r="M22" s="16"/>
      <c r="N22" s="16"/>
      <c r="O22" s="16">
        <v>0</v>
      </c>
      <c r="P22" s="16"/>
      <c r="Q22" s="16">
        <v>0</v>
      </c>
      <c r="R22" s="16"/>
      <c r="S22" s="16"/>
      <c r="T22" s="16">
        <v>318</v>
      </c>
      <c r="U22" s="16">
        <v>1</v>
      </c>
      <c r="V22" s="16">
        <v>10</v>
      </c>
      <c r="W22" s="16">
        <v>0</v>
      </c>
      <c r="X22" s="16">
        <v>41</v>
      </c>
      <c r="Y22" s="16">
        <v>11</v>
      </c>
      <c r="Z22" s="16">
        <v>0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>
        <v>889</v>
      </c>
      <c r="AL22" s="16"/>
      <c r="AM22" s="16">
        <v>22</v>
      </c>
      <c r="AN22" s="16"/>
      <c r="AO22" s="16"/>
      <c r="AP22" s="16"/>
      <c r="AQ22" s="16"/>
      <c r="AR22" s="16"/>
      <c r="AS22" s="16">
        <v>59</v>
      </c>
      <c r="AT22" s="16">
        <v>17</v>
      </c>
      <c r="AU22" s="16">
        <v>26</v>
      </c>
    </row>
    <row r="23" spans="1:49" x14ac:dyDescent="0.25">
      <c r="A23" s="4">
        <v>168</v>
      </c>
      <c r="B23" s="16">
        <v>0</v>
      </c>
      <c r="C23" s="16">
        <v>19</v>
      </c>
      <c r="D23" s="16">
        <v>5</v>
      </c>
      <c r="E23" s="16">
        <v>17</v>
      </c>
      <c r="F23" s="16">
        <v>0</v>
      </c>
      <c r="G23" s="16">
        <v>0</v>
      </c>
      <c r="H23" s="16">
        <v>92</v>
      </c>
      <c r="I23" s="16">
        <v>0</v>
      </c>
      <c r="J23" s="16">
        <v>0</v>
      </c>
      <c r="K23" s="16">
        <v>0</v>
      </c>
      <c r="L23" s="16">
        <v>2</v>
      </c>
      <c r="M23" s="16"/>
      <c r="N23" s="16"/>
      <c r="O23" s="16">
        <v>0</v>
      </c>
      <c r="P23" s="16"/>
      <c r="Q23" s="16">
        <v>0</v>
      </c>
      <c r="R23" s="16"/>
      <c r="S23" s="16"/>
      <c r="T23" s="16">
        <v>15</v>
      </c>
      <c r="U23" s="16">
        <v>200</v>
      </c>
      <c r="V23" s="16">
        <v>10</v>
      </c>
      <c r="W23" s="16">
        <v>6</v>
      </c>
      <c r="X23" s="16">
        <v>0</v>
      </c>
      <c r="Y23" s="16">
        <v>330</v>
      </c>
      <c r="Z23" s="16">
        <v>12</v>
      </c>
      <c r="AA23" s="16"/>
      <c r="AB23" s="16">
        <v>2</v>
      </c>
      <c r="AC23" s="16"/>
      <c r="AD23" s="16"/>
      <c r="AE23" s="16"/>
      <c r="AF23" s="16"/>
      <c r="AG23" s="16"/>
      <c r="AH23" s="16"/>
      <c r="AI23" s="16"/>
      <c r="AJ23" s="16"/>
      <c r="AK23" s="16">
        <v>1249</v>
      </c>
      <c r="AL23" s="16"/>
      <c r="AM23" s="16">
        <v>115</v>
      </c>
      <c r="AN23" s="16"/>
      <c r="AO23" s="16"/>
      <c r="AP23" s="16">
        <v>24</v>
      </c>
      <c r="AQ23" s="16"/>
      <c r="AR23" s="16"/>
      <c r="AS23" s="16">
        <v>41</v>
      </c>
      <c r="AT23" s="16">
        <v>7</v>
      </c>
      <c r="AU23" s="16">
        <v>3</v>
      </c>
    </row>
    <row r="24" spans="1:49" x14ac:dyDescent="0.25">
      <c r="A24" s="4">
        <v>169</v>
      </c>
      <c r="B24" s="16">
        <v>1</v>
      </c>
      <c r="C24" s="16">
        <v>12</v>
      </c>
      <c r="D24" s="16">
        <v>2</v>
      </c>
      <c r="E24" s="16">
        <v>107</v>
      </c>
      <c r="F24" s="16">
        <v>2</v>
      </c>
      <c r="G24" s="16">
        <v>0</v>
      </c>
      <c r="H24" s="16">
        <v>109</v>
      </c>
      <c r="I24" s="16">
        <v>2</v>
      </c>
      <c r="J24" s="16">
        <v>0</v>
      </c>
      <c r="K24" s="16">
        <v>4</v>
      </c>
      <c r="L24" s="16">
        <v>0</v>
      </c>
      <c r="M24" s="16"/>
      <c r="N24" s="16"/>
      <c r="O24" s="16">
        <v>0</v>
      </c>
      <c r="P24" s="16"/>
      <c r="Q24" s="16">
        <v>0</v>
      </c>
      <c r="R24" s="16"/>
      <c r="S24" s="16"/>
      <c r="T24" s="16">
        <v>34</v>
      </c>
      <c r="U24" s="16">
        <v>11</v>
      </c>
      <c r="V24" s="16">
        <v>11</v>
      </c>
      <c r="W24" s="16">
        <v>22</v>
      </c>
      <c r="X24" s="16">
        <v>8</v>
      </c>
      <c r="Y24" s="16">
        <v>0</v>
      </c>
      <c r="Z24" s="16">
        <v>4</v>
      </c>
      <c r="AA24" s="16"/>
      <c r="AB24" s="16">
        <v>76</v>
      </c>
      <c r="AC24" s="16"/>
      <c r="AD24" s="16"/>
      <c r="AE24" s="16"/>
      <c r="AF24" s="16"/>
      <c r="AG24" s="16"/>
      <c r="AH24" s="16"/>
      <c r="AI24" s="16"/>
      <c r="AJ24" s="16"/>
      <c r="AK24" s="16">
        <v>1356</v>
      </c>
      <c r="AL24" s="16">
        <v>74</v>
      </c>
      <c r="AM24" s="16">
        <v>106</v>
      </c>
      <c r="AN24" s="16"/>
      <c r="AO24" s="16"/>
      <c r="AP24" s="16">
        <v>613</v>
      </c>
      <c r="AQ24" s="16"/>
      <c r="AR24" s="16"/>
      <c r="AS24" s="16">
        <v>28</v>
      </c>
      <c r="AT24" s="16">
        <v>4</v>
      </c>
      <c r="AU24" s="16">
        <v>2</v>
      </c>
    </row>
    <row r="25" spans="1:49" x14ac:dyDescent="0.25">
      <c r="A25" s="4">
        <v>170</v>
      </c>
      <c r="B25" s="16">
        <v>4</v>
      </c>
      <c r="C25" s="16">
        <v>8</v>
      </c>
      <c r="D25" s="16">
        <v>12</v>
      </c>
      <c r="E25" s="16">
        <v>312</v>
      </c>
      <c r="F25" s="16">
        <v>14</v>
      </c>
      <c r="G25" s="16">
        <v>0</v>
      </c>
      <c r="H25" s="16">
        <v>0</v>
      </c>
      <c r="I25" s="16">
        <v>0</v>
      </c>
      <c r="J25" s="16">
        <v>17</v>
      </c>
      <c r="K25" s="16">
        <v>0</v>
      </c>
      <c r="L25" s="16">
        <v>0</v>
      </c>
      <c r="M25" s="16"/>
      <c r="N25" s="16"/>
      <c r="O25" s="16">
        <v>16</v>
      </c>
      <c r="P25" s="16"/>
      <c r="Q25" s="16">
        <v>0</v>
      </c>
      <c r="R25" s="16">
        <v>0</v>
      </c>
      <c r="S25" s="16">
        <v>0</v>
      </c>
      <c r="T25" s="16">
        <v>102</v>
      </c>
      <c r="U25" s="16">
        <v>129</v>
      </c>
      <c r="V25" s="16">
        <v>37</v>
      </c>
      <c r="W25" s="16">
        <v>8</v>
      </c>
      <c r="X25" s="16">
        <v>6</v>
      </c>
      <c r="Y25" s="16">
        <v>0</v>
      </c>
      <c r="Z25" s="16">
        <v>4</v>
      </c>
      <c r="AA25" s="16"/>
      <c r="AB25" s="16">
        <v>104</v>
      </c>
      <c r="AC25" s="16">
        <v>48</v>
      </c>
      <c r="AD25" s="16"/>
      <c r="AE25" s="16"/>
      <c r="AF25" s="16"/>
      <c r="AG25" s="16"/>
      <c r="AH25" s="16"/>
      <c r="AI25" s="16"/>
      <c r="AJ25" s="16"/>
      <c r="AK25" s="16">
        <v>1516</v>
      </c>
      <c r="AL25" s="16">
        <v>94</v>
      </c>
      <c r="AM25" s="16">
        <v>251</v>
      </c>
      <c r="AN25" s="16">
        <v>76</v>
      </c>
      <c r="AO25" s="16">
        <v>80</v>
      </c>
      <c r="AP25" s="16">
        <v>405</v>
      </c>
      <c r="AQ25" s="16"/>
      <c r="AR25" s="16"/>
      <c r="AS25" s="16">
        <v>126</v>
      </c>
      <c r="AT25" s="16">
        <v>0</v>
      </c>
      <c r="AU25" s="16">
        <v>36</v>
      </c>
      <c r="AV25">
        <v>-2</v>
      </c>
      <c r="AW25">
        <v>0</v>
      </c>
    </row>
    <row r="26" spans="1:49" x14ac:dyDescent="0.25">
      <c r="A26" s="4">
        <v>171</v>
      </c>
      <c r="B26" s="16">
        <v>458</v>
      </c>
      <c r="C26" s="16">
        <v>16</v>
      </c>
      <c r="D26" s="16">
        <v>37</v>
      </c>
      <c r="E26" s="16">
        <v>1498</v>
      </c>
      <c r="F26" s="16">
        <v>20</v>
      </c>
      <c r="G26" s="16">
        <v>0</v>
      </c>
      <c r="H26" s="16">
        <v>29</v>
      </c>
      <c r="I26" s="16">
        <v>6</v>
      </c>
      <c r="J26" s="16">
        <v>0</v>
      </c>
      <c r="K26" s="16">
        <v>0</v>
      </c>
      <c r="L26" s="16">
        <v>0</v>
      </c>
      <c r="M26" s="16"/>
      <c r="N26" s="16"/>
      <c r="O26" s="16">
        <v>12</v>
      </c>
      <c r="P26" s="16"/>
      <c r="Q26" s="16">
        <v>0</v>
      </c>
      <c r="R26" s="16">
        <v>0</v>
      </c>
      <c r="S26" s="16">
        <v>0</v>
      </c>
      <c r="T26" s="16">
        <v>287</v>
      </c>
      <c r="U26" s="16">
        <v>313</v>
      </c>
      <c r="V26" s="16">
        <v>59</v>
      </c>
      <c r="W26" s="16">
        <v>12</v>
      </c>
      <c r="X26" s="16">
        <v>38</v>
      </c>
      <c r="Y26" s="16">
        <v>267</v>
      </c>
      <c r="Z26" s="16">
        <v>0</v>
      </c>
      <c r="AA26" s="16"/>
      <c r="AB26" s="16">
        <v>687</v>
      </c>
      <c r="AC26" s="16">
        <v>0</v>
      </c>
      <c r="AD26" s="16"/>
      <c r="AE26" s="16"/>
      <c r="AF26" s="16"/>
      <c r="AG26" s="16"/>
      <c r="AH26" s="16"/>
      <c r="AI26" s="16"/>
      <c r="AJ26" s="16"/>
      <c r="AK26" s="16">
        <v>2329</v>
      </c>
      <c r="AL26" s="16">
        <v>40</v>
      </c>
      <c r="AM26" s="16">
        <v>284</v>
      </c>
      <c r="AN26" s="16">
        <v>149</v>
      </c>
      <c r="AO26" s="16">
        <v>53</v>
      </c>
      <c r="AP26" s="16">
        <v>713</v>
      </c>
      <c r="AQ26" s="16"/>
      <c r="AR26" s="16"/>
      <c r="AS26" s="16">
        <v>125</v>
      </c>
      <c r="AT26" s="16">
        <v>3</v>
      </c>
      <c r="AU26" s="16">
        <v>1</v>
      </c>
      <c r="AV26">
        <v>5</v>
      </c>
      <c r="AW26">
        <v>0</v>
      </c>
    </row>
    <row r="27" spans="1:49" x14ac:dyDescent="0.25">
      <c r="A27" s="4">
        <v>172</v>
      </c>
      <c r="B27" s="16">
        <v>28</v>
      </c>
      <c r="C27" s="16">
        <v>45</v>
      </c>
      <c r="D27" s="16">
        <v>5</v>
      </c>
      <c r="E27" s="16">
        <v>1234</v>
      </c>
      <c r="F27" s="16">
        <v>0</v>
      </c>
      <c r="G27" s="16">
        <v>18</v>
      </c>
      <c r="H27" s="16">
        <v>243</v>
      </c>
      <c r="I27" s="16">
        <v>86</v>
      </c>
      <c r="J27" s="16">
        <v>0</v>
      </c>
      <c r="K27" s="16">
        <v>16</v>
      </c>
      <c r="L27" s="16">
        <v>0</v>
      </c>
      <c r="M27" s="16"/>
      <c r="N27" s="16"/>
      <c r="O27" s="16">
        <v>49</v>
      </c>
      <c r="P27" s="16"/>
      <c r="Q27" s="16">
        <v>0</v>
      </c>
      <c r="R27" s="16">
        <v>0</v>
      </c>
      <c r="S27" s="16">
        <v>0</v>
      </c>
      <c r="T27" s="16">
        <v>337</v>
      </c>
      <c r="U27" s="16">
        <v>0</v>
      </c>
      <c r="V27" s="16">
        <v>85</v>
      </c>
      <c r="W27" s="16">
        <v>4</v>
      </c>
      <c r="X27" s="16">
        <v>47</v>
      </c>
      <c r="Y27" s="16">
        <v>72</v>
      </c>
      <c r="Z27" s="16">
        <v>18</v>
      </c>
      <c r="AA27" s="16"/>
      <c r="AB27" s="16">
        <v>718</v>
      </c>
      <c r="AC27" s="16">
        <v>49</v>
      </c>
      <c r="AD27" s="16"/>
      <c r="AE27" s="16"/>
      <c r="AF27" s="16"/>
      <c r="AG27" s="16"/>
      <c r="AH27" s="16"/>
      <c r="AI27" s="16"/>
      <c r="AJ27" s="16"/>
      <c r="AK27" s="16">
        <v>2091</v>
      </c>
      <c r="AL27" s="16">
        <v>310</v>
      </c>
      <c r="AM27" s="16">
        <v>166</v>
      </c>
      <c r="AN27" s="16">
        <v>198</v>
      </c>
      <c r="AO27" s="16">
        <v>304</v>
      </c>
      <c r="AP27" s="16">
        <v>221</v>
      </c>
      <c r="AQ27" s="16"/>
      <c r="AR27" s="16"/>
      <c r="AS27" s="16">
        <v>150</v>
      </c>
      <c r="AT27" s="16">
        <v>6</v>
      </c>
      <c r="AU27" s="16">
        <v>59</v>
      </c>
      <c r="AV27">
        <v>24</v>
      </c>
      <c r="AW27">
        <v>32</v>
      </c>
    </row>
    <row r="28" spans="1:49" x14ac:dyDescent="0.25">
      <c r="A28" s="4">
        <v>173</v>
      </c>
      <c r="B28" s="16">
        <v>222</v>
      </c>
      <c r="C28" s="16">
        <v>4</v>
      </c>
      <c r="D28" s="16">
        <v>49</v>
      </c>
      <c r="E28" s="16">
        <v>1811</v>
      </c>
      <c r="F28" s="16">
        <v>0</v>
      </c>
      <c r="G28" s="16">
        <v>20</v>
      </c>
      <c r="H28" s="16">
        <v>0</v>
      </c>
      <c r="I28" s="16">
        <v>371</v>
      </c>
      <c r="J28" s="16">
        <v>1</v>
      </c>
      <c r="K28" s="16">
        <v>39</v>
      </c>
      <c r="L28" s="16">
        <v>0</v>
      </c>
      <c r="M28" s="16"/>
      <c r="N28" s="16">
        <v>12</v>
      </c>
      <c r="O28" s="16">
        <v>150</v>
      </c>
      <c r="P28" s="16"/>
      <c r="Q28" s="16">
        <v>0</v>
      </c>
      <c r="R28" s="16">
        <v>0</v>
      </c>
      <c r="S28" s="16">
        <v>22</v>
      </c>
      <c r="T28" s="16">
        <v>501</v>
      </c>
      <c r="U28" s="16">
        <v>116</v>
      </c>
      <c r="V28" s="16">
        <v>93</v>
      </c>
      <c r="W28" s="16">
        <v>50</v>
      </c>
      <c r="X28" s="16">
        <v>64</v>
      </c>
      <c r="Y28" s="16">
        <v>0</v>
      </c>
      <c r="Z28" s="16">
        <v>45</v>
      </c>
      <c r="AA28" s="16"/>
      <c r="AB28" s="16">
        <v>546</v>
      </c>
      <c r="AC28" s="16">
        <v>22</v>
      </c>
      <c r="AD28" s="16">
        <v>7</v>
      </c>
      <c r="AE28" s="16"/>
      <c r="AF28" s="16"/>
      <c r="AG28" s="16"/>
      <c r="AH28" s="16"/>
      <c r="AI28" s="16"/>
      <c r="AJ28" s="16"/>
      <c r="AK28" s="16">
        <v>1176</v>
      </c>
      <c r="AL28" s="16">
        <v>139</v>
      </c>
      <c r="AM28" s="16">
        <v>19</v>
      </c>
      <c r="AN28" s="16">
        <v>605</v>
      </c>
      <c r="AO28" s="16">
        <v>7</v>
      </c>
      <c r="AP28" s="16">
        <v>360</v>
      </c>
      <c r="AQ28" s="16"/>
      <c r="AR28" s="16"/>
      <c r="AS28" s="16">
        <v>151</v>
      </c>
      <c r="AT28" s="16">
        <v>6</v>
      </c>
      <c r="AU28" s="16">
        <v>112</v>
      </c>
      <c r="AV28">
        <v>21</v>
      </c>
      <c r="AW28">
        <v>0</v>
      </c>
    </row>
    <row r="29" spans="1:49" x14ac:dyDescent="0.25">
      <c r="A29" s="4">
        <v>174</v>
      </c>
      <c r="B29" s="16">
        <v>68</v>
      </c>
      <c r="C29" s="16">
        <v>6</v>
      </c>
      <c r="D29" s="16">
        <v>345</v>
      </c>
      <c r="E29" s="16">
        <v>389</v>
      </c>
      <c r="F29" s="16">
        <v>0</v>
      </c>
      <c r="G29" s="16">
        <v>1</v>
      </c>
      <c r="H29" s="16">
        <v>0</v>
      </c>
      <c r="I29" s="16">
        <v>8</v>
      </c>
      <c r="J29" s="16">
        <v>26</v>
      </c>
      <c r="K29" s="16">
        <v>28</v>
      </c>
      <c r="L29" s="16">
        <v>0</v>
      </c>
      <c r="M29" s="16"/>
      <c r="N29" s="16">
        <v>26</v>
      </c>
      <c r="O29" s="16">
        <v>0</v>
      </c>
      <c r="P29" s="16">
        <v>0</v>
      </c>
      <c r="Q29" s="16">
        <v>3</v>
      </c>
      <c r="R29" s="16">
        <v>0</v>
      </c>
      <c r="S29" s="16">
        <v>0</v>
      </c>
      <c r="T29" s="16">
        <v>2205</v>
      </c>
      <c r="U29" s="16">
        <v>70</v>
      </c>
      <c r="V29" s="16">
        <v>109</v>
      </c>
      <c r="W29" s="16">
        <v>54</v>
      </c>
      <c r="X29" s="16">
        <v>255</v>
      </c>
      <c r="Y29" s="16">
        <v>40</v>
      </c>
      <c r="Z29" s="16">
        <v>1</v>
      </c>
      <c r="AA29" s="16"/>
      <c r="AB29" s="16">
        <v>314</v>
      </c>
      <c r="AC29" s="16">
        <v>233</v>
      </c>
      <c r="AD29" s="16">
        <v>107</v>
      </c>
      <c r="AE29" s="16"/>
      <c r="AF29" s="16"/>
      <c r="AG29" s="16"/>
      <c r="AH29" s="16"/>
      <c r="AI29" s="16"/>
      <c r="AJ29" s="16"/>
      <c r="AK29" s="16">
        <v>1131</v>
      </c>
      <c r="AL29" s="16">
        <v>188</v>
      </c>
      <c r="AM29" s="16">
        <v>136</v>
      </c>
      <c r="AN29" s="16">
        <v>468</v>
      </c>
      <c r="AO29" s="16">
        <v>530</v>
      </c>
      <c r="AP29" s="16">
        <v>20</v>
      </c>
      <c r="AQ29" s="16"/>
      <c r="AR29" s="16"/>
      <c r="AS29" s="16">
        <v>90</v>
      </c>
      <c r="AT29" s="16">
        <v>13</v>
      </c>
      <c r="AU29" s="16">
        <v>103</v>
      </c>
      <c r="AV29">
        <v>19</v>
      </c>
      <c r="AW29">
        <v>22</v>
      </c>
    </row>
    <row r="30" spans="1:49" x14ac:dyDescent="0.25">
      <c r="A30" s="4">
        <v>175</v>
      </c>
      <c r="B30" s="16">
        <v>103</v>
      </c>
      <c r="C30" s="16">
        <v>23</v>
      </c>
      <c r="D30" s="16">
        <v>48</v>
      </c>
      <c r="E30" s="16">
        <v>970</v>
      </c>
      <c r="F30" s="16">
        <v>0</v>
      </c>
      <c r="G30" s="16">
        <v>82</v>
      </c>
      <c r="H30" s="16">
        <v>16</v>
      </c>
      <c r="I30" s="16">
        <v>3</v>
      </c>
      <c r="J30" s="16">
        <v>0</v>
      </c>
      <c r="K30" s="16">
        <v>23</v>
      </c>
      <c r="L30" s="16">
        <v>0</v>
      </c>
      <c r="M30" s="16">
        <v>0</v>
      </c>
      <c r="N30" s="16">
        <v>226</v>
      </c>
      <c r="O30" s="16">
        <v>75</v>
      </c>
      <c r="P30" s="16">
        <v>0</v>
      </c>
      <c r="Q30" s="16">
        <v>0</v>
      </c>
      <c r="R30" s="16">
        <v>38</v>
      </c>
      <c r="S30" s="16">
        <v>0</v>
      </c>
      <c r="T30" s="16">
        <v>2336</v>
      </c>
      <c r="U30" s="16">
        <v>118</v>
      </c>
      <c r="V30" s="16">
        <v>115</v>
      </c>
      <c r="W30" s="16">
        <v>16</v>
      </c>
      <c r="X30" s="16">
        <v>323</v>
      </c>
      <c r="Y30" s="16">
        <v>416</v>
      </c>
      <c r="Z30" s="16">
        <v>80</v>
      </c>
      <c r="AA30" s="16"/>
      <c r="AB30" s="16">
        <v>246</v>
      </c>
      <c r="AC30" s="16">
        <v>150</v>
      </c>
      <c r="AD30" s="16">
        <v>280</v>
      </c>
      <c r="AE30" s="16"/>
      <c r="AF30" s="16"/>
      <c r="AG30" s="16"/>
      <c r="AH30" s="16"/>
      <c r="AI30" s="16"/>
      <c r="AJ30" s="16"/>
      <c r="AK30" s="16">
        <v>917</v>
      </c>
      <c r="AL30" s="16">
        <v>289</v>
      </c>
      <c r="AM30" s="16">
        <v>550</v>
      </c>
      <c r="AN30" s="16">
        <v>258</v>
      </c>
      <c r="AO30" s="16">
        <v>312</v>
      </c>
      <c r="AP30" s="16">
        <v>2787</v>
      </c>
      <c r="AQ30" s="16"/>
      <c r="AR30" s="16"/>
      <c r="AS30" s="16">
        <v>195</v>
      </c>
      <c r="AT30" s="16">
        <v>19</v>
      </c>
      <c r="AU30" s="16">
        <v>132</v>
      </c>
      <c r="AV30">
        <v>54</v>
      </c>
      <c r="AW30">
        <v>18</v>
      </c>
    </row>
    <row r="31" spans="1:49" x14ac:dyDescent="0.25">
      <c r="A31" s="4">
        <v>176</v>
      </c>
      <c r="B31" s="16">
        <v>4</v>
      </c>
      <c r="C31" s="16">
        <v>221</v>
      </c>
      <c r="D31" s="16">
        <v>89</v>
      </c>
      <c r="E31" s="16">
        <v>434</v>
      </c>
      <c r="F31" s="16">
        <v>0</v>
      </c>
      <c r="G31" s="16">
        <v>0</v>
      </c>
      <c r="H31" s="16">
        <v>17</v>
      </c>
      <c r="I31" s="16">
        <v>15</v>
      </c>
      <c r="J31" s="16">
        <v>0</v>
      </c>
      <c r="K31" s="16">
        <v>12</v>
      </c>
      <c r="L31" s="16">
        <v>1</v>
      </c>
      <c r="M31" s="16">
        <v>8</v>
      </c>
      <c r="N31" s="16">
        <v>104</v>
      </c>
      <c r="O31" s="16">
        <v>71</v>
      </c>
      <c r="P31" s="16">
        <v>0</v>
      </c>
      <c r="Q31" s="16">
        <v>0</v>
      </c>
      <c r="R31" s="16">
        <v>0</v>
      </c>
      <c r="S31" s="16">
        <v>24</v>
      </c>
      <c r="T31" s="16">
        <v>2707</v>
      </c>
      <c r="U31" s="16">
        <v>307</v>
      </c>
      <c r="V31" s="16">
        <v>135</v>
      </c>
      <c r="W31" s="16">
        <v>27</v>
      </c>
      <c r="X31" s="16">
        <v>812</v>
      </c>
      <c r="Y31" s="16">
        <v>2706</v>
      </c>
      <c r="Z31" s="16">
        <v>58</v>
      </c>
      <c r="AA31" s="16"/>
      <c r="AB31" s="16">
        <v>280</v>
      </c>
      <c r="AC31" s="16">
        <v>413</v>
      </c>
      <c r="AD31" s="16">
        <v>92</v>
      </c>
      <c r="AE31" s="16"/>
      <c r="AF31" s="16"/>
      <c r="AG31" s="16"/>
      <c r="AH31" s="16"/>
      <c r="AI31" s="16"/>
      <c r="AJ31" s="16"/>
      <c r="AK31" s="16">
        <v>1232</v>
      </c>
      <c r="AL31" s="16">
        <v>229</v>
      </c>
      <c r="AM31" s="16">
        <v>487</v>
      </c>
      <c r="AN31" s="16">
        <v>308</v>
      </c>
      <c r="AO31" s="16">
        <v>637</v>
      </c>
      <c r="AP31" s="16">
        <v>24</v>
      </c>
      <c r="AQ31" s="16"/>
      <c r="AR31" s="16">
        <v>115</v>
      </c>
      <c r="AS31" s="16">
        <v>213</v>
      </c>
      <c r="AT31" s="16">
        <v>0</v>
      </c>
      <c r="AU31" s="16">
        <v>157</v>
      </c>
      <c r="AV31">
        <v>49</v>
      </c>
      <c r="AW31">
        <v>37</v>
      </c>
    </row>
    <row r="32" spans="1:49" x14ac:dyDescent="0.25">
      <c r="A32" s="4">
        <v>177</v>
      </c>
      <c r="B32" s="16">
        <v>183</v>
      </c>
      <c r="C32" s="16">
        <v>65</v>
      </c>
      <c r="D32" s="16">
        <v>1130</v>
      </c>
      <c r="E32" s="16">
        <v>566</v>
      </c>
      <c r="F32" s="16">
        <v>0</v>
      </c>
      <c r="G32" s="16">
        <v>0</v>
      </c>
      <c r="H32" s="16">
        <v>189</v>
      </c>
      <c r="I32" s="16">
        <v>2</v>
      </c>
      <c r="J32" s="16">
        <v>0</v>
      </c>
      <c r="K32" s="16">
        <v>540</v>
      </c>
      <c r="L32" s="16">
        <v>1</v>
      </c>
      <c r="M32" s="16">
        <v>23</v>
      </c>
      <c r="N32" s="16">
        <v>189</v>
      </c>
      <c r="O32" s="16">
        <v>0</v>
      </c>
      <c r="P32" s="16">
        <v>0</v>
      </c>
      <c r="Q32" s="16">
        <v>0</v>
      </c>
      <c r="R32" s="16">
        <v>33</v>
      </c>
      <c r="S32" s="16">
        <v>13</v>
      </c>
      <c r="T32" s="16">
        <v>2520</v>
      </c>
      <c r="U32" s="16">
        <v>318</v>
      </c>
      <c r="V32" s="16">
        <v>136</v>
      </c>
      <c r="W32" s="16">
        <v>123</v>
      </c>
      <c r="X32" s="16">
        <v>206</v>
      </c>
      <c r="Y32" s="16">
        <v>454</v>
      </c>
      <c r="Z32" s="16">
        <v>60</v>
      </c>
      <c r="AA32" s="16"/>
      <c r="AB32" s="16">
        <v>345</v>
      </c>
      <c r="AC32" s="16">
        <v>615</v>
      </c>
      <c r="AD32" s="16">
        <v>249</v>
      </c>
      <c r="AE32" s="16"/>
      <c r="AF32" s="16"/>
      <c r="AG32" s="16"/>
      <c r="AH32" s="16"/>
      <c r="AI32" s="16"/>
      <c r="AJ32" s="16"/>
      <c r="AK32" s="16">
        <v>1426</v>
      </c>
      <c r="AL32" s="16">
        <v>293</v>
      </c>
      <c r="AM32" s="16">
        <v>310</v>
      </c>
      <c r="AN32" s="16">
        <v>417</v>
      </c>
      <c r="AO32" s="16">
        <v>1329</v>
      </c>
      <c r="AP32" s="16">
        <v>212</v>
      </c>
      <c r="AQ32" s="16">
        <v>32</v>
      </c>
      <c r="AR32" s="16">
        <v>428</v>
      </c>
      <c r="AS32" s="16">
        <v>686</v>
      </c>
      <c r="AT32" s="16">
        <v>0</v>
      </c>
      <c r="AU32" s="16">
        <v>17</v>
      </c>
      <c r="AV32">
        <v>86</v>
      </c>
      <c r="AW32">
        <v>12</v>
      </c>
    </row>
    <row r="33" spans="1:49" x14ac:dyDescent="0.25">
      <c r="A33" s="4">
        <v>178</v>
      </c>
      <c r="B33" s="16">
        <v>305</v>
      </c>
      <c r="C33" s="16">
        <v>549</v>
      </c>
      <c r="D33" s="16">
        <v>329</v>
      </c>
      <c r="E33" s="16">
        <v>1566</v>
      </c>
      <c r="F33" s="16">
        <v>0</v>
      </c>
      <c r="G33" s="16">
        <v>312</v>
      </c>
      <c r="H33" s="16">
        <v>92</v>
      </c>
      <c r="I33" s="16">
        <v>0</v>
      </c>
      <c r="J33" s="16">
        <v>0</v>
      </c>
      <c r="K33" s="16">
        <v>8</v>
      </c>
      <c r="L33" s="16">
        <v>2</v>
      </c>
      <c r="M33" s="16">
        <v>0</v>
      </c>
      <c r="N33" s="16">
        <v>230</v>
      </c>
      <c r="O33" s="16">
        <v>0</v>
      </c>
      <c r="P33" s="16">
        <v>0</v>
      </c>
      <c r="Q33" s="16">
        <v>0</v>
      </c>
      <c r="R33" s="16">
        <v>17</v>
      </c>
      <c r="S33" s="16">
        <v>0</v>
      </c>
      <c r="T33" s="16">
        <v>1136</v>
      </c>
      <c r="U33" s="16">
        <v>838</v>
      </c>
      <c r="V33" s="16">
        <v>138</v>
      </c>
      <c r="W33" s="16">
        <v>142</v>
      </c>
      <c r="X33" s="16">
        <v>1033</v>
      </c>
      <c r="Y33" s="16">
        <v>173</v>
      </c>
      <c r="Z33" s="16">
        <v>93</v>
      </c>
      <c r="AA33" s="16"/>
      <c r="AB33" s="16">
        <v>2180</v>
      </c>
      <c r="AC33" s="16">
        <v>364</v>
      </c>
      <c r="AD33" s="16">
        <v>167</v>
      </c>
      <c r="AE33" s="16">
        <v>9</v>
      </c>
      <c r="AF33" s="16"/>
      <c r="AG33" s="16"/>
      <c r="AH33" s="16">
        <v>21</v>
      </c>
      <c r="AI33" s="16"/>
      <c r="AJ33" s="16">
        <v>0</v>
      </c>
      <c r="AK33" s="16">
        <v>1128</v>
      </c>
      <c r="AL33" s="16">
        <v>94</v>
      </c>
      <c r="AM33" s="16">
        <v>553</v>
      </c>
      <c r="AN33" s="16">
        <v>285</v>
      </c>
      <c r="AO33" s="16">
        <v>341</v>
      </c>
      <c r="AP33" s="16">
        <v>43</v>
      </c>
      <c r="AQ33" s="16">
        <v>2</v>
      </c>
      <c r="AR33" s="16">
        <v>467</v>
      </c>
      <c r="AS33" s="16">
        <v>536</v>
      </c>
      <c r="AT33" s="16">
        <v>55</v>
      </c>
      <c r="AU33" s="16">
        <v>211</v>
      </c>
      <c r="AV33">
        <v>26</v>
      </c>
      <c r="AW33">
        <v>54</v>
      </c>
    </row>
    <row r="34" spans="1:49" x14ac:dyDescent="0.25">
      <c r="A34" s="4">
        <v>179</v>
      </c>
      <c r="B34" s="16">
        <v>37</v>
      </c>
      <c r="C34" s="16">
        <v>53</v>
      </c>
      <c r="D34" s="16">
        <v>178</v>
      </c>
      <c r="E34" s="16">
        <v>513</v>
      </c>
      <c r="F34" s="16">
        <v>210</v>
      </c>
      <c r="G34" s="16">
        <v>24</v>
      </c>
      <c r="H34" s="16">
        <v>33</v>
      </c>
      <c r="I34" s="16">
        <v>1</v>
      </c>
      <c r="J34" s="16">
        <v>0</v>
      </c>
      <c r="K34" s="16">
        <v>199</v>
      </c>
      <c r="L34" s="16">
        <v>0</v>
      </c>
      <c r="M34" s="16">
        <v>65</v>
      </c>
      <c r="N34" s="16">
        <v>211</v>
      </c>
      <c r="O34" s="16">
        <v>231</v>
      </c>
      <c r="P34" s="16">
        <v>0</v>
      </c>
      <c r="Q34" s="16">
        <v>1</v>
      </c>
      <c r="R34" s="16">
        <v>153</v>
      </c>
      <c r="S34" s="16">
        <v>23</v>
      </c>
      <c r="T34" s="16">
        <v>1774</v>
      </c>
      <c r="U34" s="16">
        <v>348</v>
      </c>
      <c r="V34" s="16">
        <v>133</v>
      </c>
      <c r="W34" s="16">
        <v>604</v>
      </c>
      <c r="X34" s="16">
        <v>686</v>
      </c>
      <c r="Y34" s="16">
        <v>466</v>
      </c>
      <c r="Z34" s="16">
        <v>1645</v>
      </c>
      <c r="AA34" s="16"/>
      <c r="AB34" s="16">
        <v>2079</v>
      </c>
      <c r="AC34" s="16">
        <v>430</v>
      </c>
      <c r="AD34" s="16">
        <v>139</v>
      </c>
      <c r="AE34" s="16">
        <v>0</v>
      </c>
      <c r="AF34" s="16"/>
      <c r="AG34" s="16">
        <v>219</v>
      </c>
      <c r="AH34" s="16">
        <v>0</v>
      </c>
      <c r="AI34" s="16"/>
      <c r="AJ34" s="16">
        <v>34</v>
      </c>
      <c r="AK34" s="16">
        <v>1927</v>
      </c>
      <c r="AL34" s="16">
        <v>88</v>
      </c>
      <c r="AM34" s="16">
        <v>535</v>
      </c>
      <c r="AN34" s="16">
        <v>231</v>
      </c>
      <c r="AO34" s="16">
        <v>461</v>
      </c>
      <c r="AP34" s="16">
        <v>229</v>
      </c>
      <c r="AQ34" s="16">
        <v>280</v>
      </c>
      <c r="AR34" s="16">
        <v>377</v>
      </c>
      <c r="AS34" s="16">
        <v>186</v>
      </c>
      <c r="AT34" s="16">
        <v>6</v>
      </c>
      <c r="AU34" s="16">
        <v>25</v>
      </c>
      <c r="AV34">
        <v>110</v>
      </c>
      <c r="AW34">
        <v>75</v>
      </c>
    </row>
    <row r="35" spans="1:49" x14ac:dyDescent="0.25">
      <c r="A35" s="4">
        <v>180</v>
      </c>
      <c r="B35" s="16">
        <v>252</v>
      </c>
      <c r="C35" s="16">
        <v>98</v>
      </c>
      <c r="D35" s="16">
        <v>29</v>
      </c>
      <c r="E35" s="16">
        <v>1749</v>
      </c>
      <c r="F35" s="16">
        <v>87</v>
      </c>
      <c r="G35" s="16">
        <v>420</v>
      </c>
      <c r="H35" s="16">
        <v>27</v>
      </c>
      <c r="I35" s="16">
        <v>887</v>
      </c>
      <c r="J35" s="16">
        <v>0</v>
      </c>
      <c r="K35" s="16">
        <v>77</v>
      </c>
      <c r="L35" s="16">
        <v>0</v>
      </c>
      <c r="M35" s="16">
        <v>41</v>
      </c>
      <c r="N35" s="16">
        <v>145</v>
      </c>
      <c r="O35" s="16">
        <v>37</v>
      </c>
      <c r="P35" s="16">
        <v>7</v>
      </c>
      <c r="Q35" s="16">
        <v>2</v>
      </c>
      <c r="R35" s="16">
        <v>501</v>
      </c>
      <c r="S35" s="16">
        <v>493</v>
      </c>
      <c r="T35" s="16">
        <v>0</v>
      </c>
      <c r="U35" s="16">
        <v>594</v>
      </c>
      <c r="V35" s="16">
        <v>135</v>
      </c>
      <c r="W35" s="16">
        <v>153</v>
      </c>
      <c r="X35" s="16">
        <v>670</v>
      </c>
      <c r="Y35" s="16">
        <v>791</v>
      </c>
      <c r="Z35" s="16">
        <v>0</v>
      </c>
      <c r="AA35" s="16"/>
      <c r="AB35" s="16">
        <v>1386</v>
      </c>
      <c r="AC35" s="16">
        <v>302</v>
      </c>
      <c r="AD35" s="16">
        <v>203</v>
      </c>
      <c r="AE35" s="16">
        <v>166</v>
      </c>
      <c r="AF35" s="16"/>
      <c r="AG35" s="16">
        <v>224</v>
      </c>
      <c r="AH35" s="16">
        <v>0</v>
      </c>
      <c r="AI35" s="16"/>
      <c r="AJ35" s="16">
        <v>31</v>
      </c>
      <c r="AK35" s="16">
        <v>1902</v>
      </c>
      <c r="AL35" s="16">
        <v>111</v>
      </c>
      <c r="AM35" s="16">
        <v>284</v>
      </c>
      <c r="AN35" s="16">
        <v>127</v>
      </c>
      <c r="AO35" s="16">
        <v>702</v>
      </c>
      <c r="AP35" s="16">
        <v>276</v>
      </c>
      <c r="AQ35" s="16">
        <v>407</v>
      </c>
      <c r="AR35" s="16">
        <v>637</v>
      </c>
      <c r="AS35" s="16">
        <v>245</v>
      </c>
      <c r="AT35" s="16">
        <v>194</v>
      </c>
      <c r="AU35" s="16">
        <v>51</v>
      </c>
      <c r="AV35">
        <v>182</v>
      </c>
      <c r="AW35">
        <v>59</v>
      </c>
    </row>
    <row r="36" spans="1:49" x14ac:dyDescent="0.25">
      <c r="A36" s="4">
        <v>181</v>
      </c>
      <c r="B36" s="16">
        <v>231</v>
      </c>
      <c r="C36" s="16">
        <v>41</v>
      </c>
      <c r="D36" s="16">
        <v>62</v>
      </c>
      <c r="E36" s="16">
        <v>198</v>
      </c>
      <c r="F36" s="16">
        <v>133</v>
      </c>
      <c r="G36" s="16">
        <v>334</v>
      </c>
      <c r="H36" s="16">
        <v>116</v>
      </c>
      <c r="I36" s="16">
        <v>379</v>
      </c>
      <c r="J36" s="16">
        <v>698</v>
      </c>
      <c r="K36" s="16">
        <v>8</v>
      </c>
      <c r="L36" s="16">
        <v>1</v>
      </c>
      <c r="M36" s="16">
        <v>79</v>
      </c>
      <c r="N36" s="16">
        <v>25</v>
      </c>
      <c r="O36" s="16">
        <v>411</v>
      </c>
      <c r="P36" s="16">
        <v>8</v>
      </c>
      <c r="Q36" s="16">
        <v>0</v>
      </c>
      <c r="R36" s="16">
        <v>262</v>
      </c>
      <c r="S36" s="16">
        <v>575</v>
      </c>
      <c r="T36" s="16">
        <v>1145</v>
      </c>
      <c r="U36" s="16">
        <v>1092</v>
      </c>
      <c r="V36" s="16">
        <v>141</v>
      </c>
      <c r="W36" s="16">
        <v>351</v>
      </c>
      <c r="X36" s="16">
        <v>423</v>
      </c>
      <c r="Y36" s="16">
        <v>1871</v>
      </c>
      <c r="Z36" s="16">
        <v>127</v>
      </c>
      <c r="AA36" s="16">
        <v>121</v>
      </c>
      <c r="AB36" s="16">
        <v>530</v>
      </c>
      <c r="AC36" s="16">
        <v>621</v>
      </c>
      <c r="AD36" s="16">
        <v>0</v>
      </c>
      <c r="AE36" s="16">
        <v>230</v>
      </c>
      <c r="AF36" s="16"/>
      <c r="AG36" s="16">
        <v>471</v>
      </c>
      <c r="AH36" s="16">
        <v>0</v>
      </c>
      <c r="AI36" s="16"/>
      <c r="AJ36" s="16">
        <v>40</v>
      </c>
      <c r="AK36" s="16">
        <v>2018</v>
      </c>
      <c r="AL36" s="16">
        <v>484</v>
      </c>
      <c r="AM36" s="16">
        <v>208</v>
      </c>
      <c r="AN36" s="16">
        <v>339</v>
      </c>
      <c r="AO36" s="16">
        <v>220</v>
      </c>
      <c r="AP36" s="16">
        <v>1087</v>
      </c>
      <c r="AQ36" s="16">
        <v>380</v>
      </c>
      <c r="AR36" s="16">
        <v>502</v>
      </c>
      <c r="AS36" s="16">
        <v>333</v>
      </c>
      <c r="AT36" s="16">
        <v>188</v>
      </c>
      <c r="AU36" s="16">
        <v>-12</v>
      </c>
      <c r="AV36">
        <v>167</v>
      </c>
      <c r="AW36">
        <v>36</v>
      </c>
    </row>
    <row r="37" spans="1:49" x14ac:dyDescent="0.25">
      <c r="A37" s="4">
        <v>182</v>
      </c>
      <c r="B37" s="16">
        <v>154</v>
      </c>
      <c r="C37" s="16">
        <v>47</v>
      </c>
      <c r="D37" s="16">
        <v>225</v>
      </c>
      <c r="E37" s="16">
        <v>1674</v>
      </c>
      <c r="F37" s="16">
        <v>8</v>
      </c>
      <c r="G37" s="16">
        <v>159</v>
      </c>
      <c r="H37" s="16">
        <v>79</v>
      </c>
      <c r="I37" s="16">
        <v>18</v>
      </c>
      <c r="J37" s="16">
        <v>73</v>
      </c>
      <c r="K37" s="16">
        <v>92</v>
      </c>
      <c r="L37" s="16">
        <v>0</v>
      </c>
      <c r="M37" s="16">
        <v>1</v>
      </c>
      <c r="N37" s="16">
        <v>44</v>
      </c>
      <c r="O37" s="16">
        <v>691</v>
      </c>
      <c r="P37" s="16">
        <v>0</v>
      </c>
      <c r="Q37" s="16">
        <v>0</v>
      </c>
      <c r="R37" s="16">
        <v>261</v>
      </c>
      <c r="S37" s="16">
        <v>503</v>
      </c>
      <c r="T37" s="16">
        <v>1408</v>
      </c>
      <c r="U37" s="16">
        <v>0</v>
      </c>
      <c r="V37" s="16">
        <v>162</v>
      </c>
      <c r="W37" s="16">
        <v>131</v>
      </c>
      <c r="X37" s="16">
        <v>71</v>
      </c>
      <c r="Y37" s="16">
        <v>1011</v>
      </c>
      <c r="Z37" s="16">
        <v>163</v>
      </c>
      <c r="AA37" s="16">
        <v>870</v>
      </c>
      <c r="AB37" s="16">
        <v>277</v>
      </c>
      <c r="AC37" s="16">
        <v>1003</v>
      </c>
      <c r="AD37" s="16">
        <v>13</v>
      </c>
      <c r="AE37" s="16">
        <v>21</v>
      </c>
      <c r="AF37" s="16"/>
      <c r="AG37" s="16">
        <v>175</v>
      </c>
      <c r="AH37" s="16">
        <v>0</v>
      </c>
      <c r="AI37" s="16"/>
      <c r="AJ37" s="16">
        <v>372</v>
      </c>
      <c r="AK37" s="16">
        <v>2570</v>
      </c>
      <c r="AL37" s="16">
        <v>447</v>
      </c>
      <c r="AM37" s="16">
        <v>396</v>
      </c>
      <c r="AN37" s="16">
        <v>280</v>
      </c>
      <c r="AO37" s="16">
        <v>1150</v>
      </c>
      <c r="AP37" s="16">
        <v>2235</v>
      </c>
      <c r="AQ37" s="16">
        <v>228</v>
      </c>
      <c r="AR37" s="16">
        <v>685</v>
      </c>
      <c r="AS37" s="16">
        <v>455</v>
      </c>
      <c r="AT37" s="16">
        <v>573</v>
      </c>
      <c r="AU37" s="16">
        <v>31</v>
      </c>
      <c r="AV37">
        <v>299</v>
      </c>
      <c r="AW37">
        <v>198</v>
      </c>
    </row>
    <row r="38" spans="1:49" x14ac:dyDescent="0.25">
      <c r="A38" s="4">
        <v>183</v>
      </c>
      <c r="B38" s="16">
        <v>27</v>
      </c>
      <c r="C38" s="16">
        <v>252</v>
      </c>
      <c r="D38" s="16">
        <v>29</v>
      </c>
      <c r="E38" s="16">
        <v>146</v>
      </c>
      <c r="F38" s="16">
        <v>6</v>
      </c>
      <c r="G38" s="16">
        <v>0</v>
      </c>
      <c r="H38" s="16">
        <v>36</v>
      </c>
      <c r="I38" s="16">
        <v>85</v>
      </c>
      <c r="J38" s="16">
        <v>1533</v>
      </c>
      <c r="K38" s="16">
        <v>0</v>
      </c>
      <c r="L38" s="16">
        <v>0</v>
      </c>
      <c r="M38" s="16">
        <v>8</v>
      </c>
      <c r="N38" s="16">
        <v>404</v>
      </c>
      <c r="O38" s="16">
        <v>366</v>
      </c>
      <c r="P38" s="16">
        <v>0</v>
      </c>
      <c r="Q38" s="16">
        <v>0</v>
      </c>
      <c r="R38" s="16">
        <v>18</v>
      </c>
      <c r="S38" s="16">
        <v>154</v>
      </c>
      <c r="T38" s="16">
        <v>863</v>
      </c>
      <c r="U38" s="16">
        <v>0</v>
      </c>
      <c r="V38" s="16">
        <v>211</v>
      </c>
      <c r="W38" s="16">
        <v>317</v>
      </c>
      <c r="X38" s="16">
        <v>451</v>
      </c>
      <c r="Y38" s="16">
        <v>294</v>
      </c>
      <c r="Z38" s="16">
        <v>208</v>
      </c>
      <c r="AA38" s="16">
        <v>488</v>
      </c>
      <c r="AB38" s="16">
        <v>216</v>
      </c>
      <c r="AC38" s="16">
        <v>657</v>
      </c>
      <c r="AD38" s="16">
        <v>683</v>
      </c>
      <c r="AE38" s="16">
        <v>0</v>
      </c>
      <c r="AF38" s="16"/>
      <c r="AG38" s="16">
        <v>82</v>
      </c>
      <c r="AH38" s="16">
        <v>0</v>
      </c>
      <c r="AI38" s="16"/>
      <c r="AJ38" s="16">
        <v>1175</v>
      </c>
      <c r="AK38" s="16">
        <v>3046</v>
      </c>
      <c r="AL38" s="16">
        <v>459</v>
      </c>
      <c r="AM38" s="16">
        <v>504</v>
      </c>
      <c r="AN38" s="16">
        <v>428</v>
      </c>
      <c r="AO38" s="16">
        <v>1260</v>
      </c>
      <c r="AP38" s="16">
        <v>582</v>
      </c>
      <c r="AQ38" s="16">
        <v>467</v>
      </c>
      <c r="AR38" s="16">
        <v>630</v>
      </c>
      <c r="AS38" s="16">
        <v>155</v>
      </c>
      <c r="AT38" s="16">
        <v>763</v>
      </c>
      <c r="AU38" s="16">
        <v>94</v>
      </c>
      <c r="AV38">
        <v>169</v>
      </c>
      <c r="AW38">
        <v>190</v>
      </c>
    </row>
    <row r="39" spans="1:49" x14ac:dyDescent="0.25">
      <c r="A39" s="4">
        <v>184</v>
      </c>
      <c r="B39" s="16">
        <v>305</v>
      </c>
      <c r="C39" s="16">
        <v>1543</v>
      </c>
      <c r="D39" s="16">
        <v>43</v>
      </c>
      <c r="E39" s="16">
        <v>422</v>
      </c>
      <c r="F39" s="16">
        <v>0</v>
      </c>
      <c r="G39" s="16">
        <v>5</v>
      </c>
      <c r="H39" s="16">
        <v>61</v>
      </c>
      <c r="I39" s="16">
        <v>786</v>
      </c>
      <c r="J39" s="16">
        <v>2866</v>
      </c>
      <c r="K39" s="16">
        <v>256</v>
      </c>
      <c r="L39" s="16">
        <v>0</v>
      </c>
      <c r="M39" s="16">
        <v>338</v>
      </c>
      <c r="N39" s="16">
        <v>134</v>
      </c>
      <c r="O39" s="16">
        <v>2176</v>
      </c>
      <c r="P39" s="16">
        <v>0</v>
      </c>
      <c r="Q39" s="16">
        <v>0</v>
      </c>
      <c r="R39" s="16">
        <v>568</v>
      </c>
      <c r="S39" s="16">
        <v>267</v>
      </c>
      <c r="T39" s="16">
        <v>2507</v>
      </c>
      <c r="U39" s="16">
        <v>447</v>
      </c>
      <c r="V39" s="16">
        <v>257</v>
      </c>
      <c r="W39" s="16">
        <v>167</v>
      </c>
      <c r="X39" s="16">
        <v>223</v>
      </c>
      <c r="Y39" s="16">
        <v>125</v>
      </c>
      <c r="Z39" s="16">
        <v>118</v>
      </c>
      <c r="AA39" s="16">
        <v>1194</v>
      </c>
      <c r="AB39" s="16">
        <v>807</v>
      </c>
      <c r="AC39" s="16">
        <v>1901</v>
      </c>
      <c r="AD39" s="16">
        <v>162</v>
      </c>
      <c r="AE39" s="16">
        <v>41</v>
      </c>
      <c r="AF39" s="16"/>
      <c r="AG39" s="16">
        <v>47</v>
      </c>
      <c r="AH39" s="16">
        <v>0</v>
      </c>
      <c r="AI39" s="16"/>
      <c r="AJ39" s="16">
        <v>389</v>
      </c>
      <c r="AK39" s="16">
        <v>2213</v>
      </c>
      <c r="AL39" s="16">
        <v>332</v>
      </c>
      <c r="AM39" s="16">
        <v>424</v>
      </c>
      <c r="AN39" s="16">
        <v>285</v>
      </c>
      <c r="AO39" s="16">
        <v>1170</v>
      </c>
      <c r="AP39" s="16">
        <v>311</v>
      </c>
      <c r="AQ39" s="16">
        <v>594</v>
      </c>
      <c r="AR39" s="16">
        <v>614</v>
      </c>
      <c r="AS39" s="16">
        <v>72</v>
      </c>
      <c r="AT39" s="16">
        <v>517</v>
      </c>
      <c r="AU39" s="16">
        <v>73</v>
      </c>
      <c r="AV39">
        <v>250</v>
      </c>
      <c r="AW39">
        <v>199</v>
      </c>
    </row>
    <row r="40" spans="1:49" x14ac:dyDescent="0.25">
      <c r="A40" s="4">
        <v>185</v>
      </c>
      <c r="B40" s="16">
        <v>161</v>
      </c>
      <c r="C40" s="16">
        <v>837</v>
      </c>
      <c r="D40" s="16">
        <v>159</v>
      </c>
      <c r="E40" s="16">
        <v>1172</v>
      </c>
      <c r="F40" s="16">
        <v>0</v>
      </c>
      <c r="G40" s="16">
        <v>2</v>
      </c>
      <c r="H40" s="16">
        <v>43</v>
      </c>
      <c r="I40" s="16">
        <v>1030</v>
      </c>
      <c r="J40" s="16">
        <v>1708</v>
      </c>
      <c r="K40" s="16">
        <v>3</v>
      </c>
      <c r="L40" s="16">
        <v>0</v>
      </c>
      <c r="M40" s="16">
        <v>2</v>
      </c>
      <c r="N40" s="16">
        <v>2606</v>
      </c>
      <c r="O40" s="16">
        <v>374</v>
      </c>
      <c r="P40" s="16">
        <v>0</v>
      </c>
      <c r="Q40" s="16">
        <v>0</v>
      </c>
      <c r="R40" s="16">
        <v>14</v>
      </c>
      <c r="S40" s="16">
        <v>491</v>
      </c>
      <c r="T40" s="16">
        <v>454</v>
      </c>
      <c r="U40" s="16">
        <v>145</v>
      </c>
      <c r="V40" s="16">
        <v>299</v>
      </c>
      <c r="W40" s="16">
        <v>332</v>
      </c>
      <c r="X40" s="16">
        <v>222</v>
      </c>
      <c r="Y40" s="16">
        <v>387</v>
      </c>
      <c r="Z40" s="16">
        <v>80</v>
      </c>
      <c r="AA40" s="16">
        <v>0</v>
      </c>
      <c r="AB40" s="16">
        <v>2104</v>
      </c>
      <c r="AC40" s="16">
        <v>52</v>
      </c>
      <c r="AD40" s="16">
        <v>239</v>
      </c>
      <c r="AE40" s="16">
        <v>14</v>
      </c>
      <c r="AF40" s="16"/>
      <c r="AG40" s="16">
        <v>37</v>
      </c>
      <c r="AH40" s="16">
        <v>58</v>
      </c>
      <c r="AI40" s="16"/>
      <c r="AJ40" s="16">
        <v>857</v>
      </c>
      <c r="AK40" s="16">
        <v>2077</v>
      </c>
      <c r="AL40" s="16">
        <v>282</v>
      </c>
      <c r="AM40" s="16">
        <v>259</v>
      </c>
      <c r="AN40" s="16">
        <v>976</v>
      </c>
      <c r="AO40" s="16">
        <v>1222</v>
      </c>
      <c r="AP40" s="16">
        <v>38</v>
      </c>
      <c r="AQ40" s="16">
        <v>452</v>
      </c>
      <c r="AR40" s="16">
        <v>510</v>
      </c>
      <c r="AS40" s="16">
        <v>107</v>
      </c>
      <c r="AT40" s="16">
        <v>574</v>
      </c>
      <c r="AU40" s="16">
        <v>372</v>
      </c>
      <c r="AV40">
        <v>109</v>
      </c>
      <c r="AW40">
        <v>210</v>
      </c>
    </row>
    <row r="41" spans="1:49" x14ac:dyDescent="0.25">
      <c r="A41" s="4">
        <v>186</v>
      </c>
      <c r="B41" s="16">
        <v>793</v>
      </c>
      <c r="C41" s="16">
        <v>841</v>
      </c>
      <c r="D41" s="16">
        <v>9</v>
      </c>
      <c r="E41" s="16">
        <v>209</v>
      </c>
      <c r="F41" s="16">
        <v>81</v>
      </c>
      <c r="G41" s="16">
        <v>73</v>
      </c>
      <c r="H41" s="16">
        <v>93</v>
      </c>
      <c r="I41" s="16">
        <v>2435</v>
      </c>
      <c r="J41" s="16">
        <v>668</v>
      </c>
      <c r="K41" s="16">
        <v>312</v>
      </c>
      <c r="L41" s="16">
        <v>4</v>
      </c>
      <c r="M41" s="16">
        <v>18</v>
      </c>
      <c r="N41" s="16">
        <v>2818</v>
      </c>
      <c r="O41" s="16">
        <v>985</v>
      </c>
      <c r="P41" s="16">
        <v>90</v>
      </c>
      <c r="Q41" s="16">
        <v>0</v>
      </c>
      <c r="R41" s="16">
        <v>67</v>
      </c>
      <c r="S41" s="16">
        <v>5</v>
      </c>
      <c r="T41" s="16">
        <v>980</v>
      </c>
      <c r="U41" s="16">
        <v>221</v>
      </c>
      <c r="V41" s="16">
        <v>279</v>
      </c>
      <c r="W41" s="16">
        <v>202</v>
      </c>
      <c r="X41" s="16">
        <v>248</v>
      </c>
      <c r="Y41" s="16">
        <v>275</v>
      </c>
      <c r="Z41" s="16">
        <v>46</v>
      </c>
      <c r="AA41" s="16">
        <v>0</v>
      </c>
      <c r="AB41" s="16">
        <v>201</v>
      </c>
      <c r="AC41" s="16">
        <v>2239</v>
      </c>
      <c r="AD41" s="16">
        <v>340</v>
      </c>
      <c r="AE41" s="16">
        <v>146</v>
      </c>
      <c r="AF41" s="16"/>
      <c r="AG41" s="16">
        <v>151</v>
      </c>
      <c r="AH41" s="16">
        <v>79</v>
      </c>
      <c r="AI41" s="16"/>
      <c r="AJ41" s="16">
        <v>309</v>
      </c>
      <c r="AK41" s="16">
        <v>645</v>
      </c>
      <c r="AL41" s="16">
        <v>324</v>
      </c>
      <c r="AM41" s="16">
        <v>409</v>
      </c>
      <c r="AN41" s="16">
        <v>704</v>
      </c>
      <c r="AO41" s="16">
        <v>1444</v>
      </c>
      <c r="AP41" s="16">
        <v>2437</v>
      </c>
      <c r="AQ41" s="16">
        <v>148</v>
      </c>
      <c r="AR41" s="16">
        <v>720</v>
      </c>
      <c r="AS41" s="16">
        <v>1</v>
      </c>
      <c r="AT41" s="16">
        <v>553</v>
      </c>
      <c r="AU41" s="16">
        <v>306</v>
      </c>
      <c r="AV41">
        <v>65</v>
      </c>
      <c r="AW41">
        <v>242</v>
      </c>
    </row>
    <row r="42" spans="1:49" x14ac:dyDescent="0.25">
      <c r="A42" s="4">
        <v>187</v>
      </c>
      <c r="B42" s="16">
        <v>1042</v>
      </c>
      <c r="C42" s="16">
        <v>1499</v>
      </c>
      <c r="D42" s="16">
        <v>56</v>
      </c>
      <c r="E42" s="16">
        <v>36</v>
      </c>
      <c r="F42" s="16">
        <v>9</v>
      </c>
      <c r="G42" s="16">
        <v>10</v>
      </c>
      <c r="H42" s="16">
        <v>36</v>
      </c>
      <c r="I42" s="16">
        <v>2454</v>
      </c>
      <c r="J42" s="16">
        <v>27</v>
      </c>
      <c r="K42" s="16">
        <v>481</v>
      </c>
      <c r="L42" s="16">
        <v>8</v>
      </c>
      <c r="M42" s="16">
        <v>90</v>
      </c>
      <c r="N42" s="16">
        <v>866</v>
      </c>
      <c r="O42" s="16">
        <v>1491</v>
      </c>
      <c r="P42" s="16">
        <v>0</v>
      </c>
      <c r="Q42" s="16">
        <v>1</v>
      </c>
      <c r="R42" s="16">
        <v>24</v>
      </c>
      <c r="S42" s="16">
        <v>0</v>
      </c>
      <c r="T42" s="16">
        <v>1380</v>
      </c>
      <c r="U42" s="16">
        <v>355</v>
      </c>
      <c r="V42" s="16">
        <v>251</v>
      </c>
      <c r="W42" s="16">
        <v>305</v>
      </c>
      <c r="X42" s="16">
        <v>620</v>
      </c>
      <c r="Y42" s="16">
        <v>800</v>
      </c>
      <c r="Z42" s="16">
        <v>106</v>
      </c>
      <c r="AA42" s="16">
        <v>17</v>
      </c>
      <c r="AB42" s="16">
        <v>1107</v>
      </c>
      <c r="AC42" s="16">
        <v>585</v>
      </c>
      <c r="AD42" s="16">
        <v>288</v>
      </c>
      <c r="AE42" s="16">
        <v>213</v>
      </c>
      <c r="AF42" s="16"/>
      <c r="AG42" s="16">
        <v>585</v>
      </c>
      <c r="AH42" s="16">
        <v>10</v>
      </c>
      <c r="AI42" s="16"/>
      <c r="AJ42" s="16">
        <v>287</v>
      </c>
      <c r="AK42" s="16">
        <v>393</v>
      </c>
      <c r="AL42" s="16">
        <v>747</v>
      </c>
      <c r="AM42" s="16">
        <v>549</v>
      </c>
      <c r="AN42" s="16">
        <v>574</v>
      </c>
      <c r="AO42" s="16">
        <v>1008</v>
      </c>
      <c r="AP42" s="16">
        <v>2038</v>
      </c>
      <c r="AQ42" s="16">
        <v>641</v>
      </c>
      <c r="AR42" s="16">
        <v>753</v>
      </c>
      <c r="AS42" s="16">
        <v>-4</v>
      </c>
      <c r="AT42" s="16">
        <v>216</v>
      </c>
      <c r="AU42" s="16">
        <v>494</v>
      </c>
      <c r="AV42">
        <v>311</v>
      </c>
      <c r="AW42">
        <v>596</v>
      </c>
    </row>
    <row r="43" spans="1:49" x14ac:dyDescent="0.25">
      <c r="A43" s="4">
        <v>188</v>
      </c>
      <c r="B43" s="16">
        <v>807</v>
      </c>
      <c r="C43" s="16">
        <v>401</v>
      </c>
      <c r="D43" s="16">
        <v>12</v>
      </c>
      <c r="E43" s="16">
        <v>136</v>
      </c>
      <c r="F43" s="16">
        <v>0</v>
      </c>
      <c r="G43" s="16">
        <v>595</v>
      </c>
      <c r="H43" s="16">
        <v>341</v>
      </c>
      <c r="I43" s="16">
        <v>813</v>
      </c>
      <c r="J43" s="16">
        <v>55</v>
      </c>
      <c r="K43" s="16">
        <v>621</v>
      </c>
      <c r="L43" s="16">
        <v>83</v>
      </c>
      <c r="M43" s="16">
        <v>440</v>
      </c>
      <c r="N43" s="16">
        <v>68</v>
      </c>
      <c r="O43" s="16">
        <v>3</v>
      </c>
      <c r="P43" s="16">
        <v>0</v>
      </c>
      <c r="Q43" s="16">
        <v>3</v>
      </c>
      <c r="R43" s="16">
        <v>662</v>
      </c>
      <c r="S43" s="16">
        <v>0</v>
      </c>
      <c r="T43" s="16">
        <v>1661</v>
      </c>
      <c r="U43" s="16">
        <v>442</v>
      </c>
      <c r="V43" s="16">
        <v>199</v>
      </c>
      <c r="W43" s="16">
        <v>30</v>
      </c>
      <c r="X43" s="16">
        <v>644</v>
      </c>
      <c r="Y43" s="16">
        <v>1133</v>
      </c>
      <c r="Z43" s="16">
        <v>134</v>
      </c>
      <c r="AA43" s="16">
        <v>0</v>
      </c>
      <c r="AB43" s="16">
        <v>334</v>
      </c>
      <c r="AC43" s="16">
        <v>720</v>
      </c>
      <c r="AD43" s="16">
        <v>1100</v>
      </c>
      <c r="AE43" s="16">
        <v>0</v>
      </c>
      <c r="AF43" s="16">
        <v>58</v>
      </c>
      <c r="AG43" s="16">
        <v>80</v>
      </c>
      <c r="AH43" s="16">
        <v>49</v>
      </c>
      <c r="AI43" s="16"/>
      <c r="AJ43" s="16">
        <v>127</v>
      </c>
      <c r="AK43" s="16">
        <v>27</v>
      </c>
      <c r="AL43" s="16">
        <v>90</v>
      </c>
      <c r="AM43" s="16">
        <v>425</v>
      </c>
      <c r="AN43" s="16">
        <v>531</v>
      </c>
      <c r="AO43" s="16">
        <v>799</v>
      </c>
      <c r="AP43" s="16">
        <v>627</v>
      </c>
      <c r="AQ43" s="16">
        <v>88</v>
      </c>
      <c r="AR43" s="16">
        <v>784</v>
      </c>
      <c r="AS43" s="16">
        <v>1597</v>
      </c>
      <c r="AT43" s="16">
        <v>370</v>
      </c>
      <c r="AU43" s="16">
        <v>655</v>
      </c>
      <c r="AV43">
        <v>143</v>
      </c>
      <c r="AW43">
        <v>613</v>
      </c>
    </row>
    <row r="44" spans="1:49" x14ac:dyDescent="0.25">
      <c r="A44" s="4">
        <v>189</v>
      </c>
      <c r="B44" s="16">
        <v>25</v>
      </c>
      <c r="C44" s="16">
        <v>757</v>
      </c>
      <c r="D44" s="16">
        <v>15</v>
      </c>
      <c r="E44" s="16">
        <v>1027</v>
      </c>
      <c r="F44" s="16">
        <v>39</v>
      </c>
      <c r="G44" s="16">
        <v>496</v>
      </c>
      <c r="H44" s="16">
        <v>133</v>
      </c>
      <c r="I44" s="16">
        <v>1019</v>
      </c>
      <c r="J44" s="16">
        <v>165</v>
      </c>
      <c r="K44" s="16">
        <v>241</v>
      </c>
      <c r="L44" s="16">
        <v>46</v>
      </c>
      <c r="M44" s="16">
        <v>8</v>
      </c>
      <c r="N44" s="16">
        <v>2747</v>
      </c>
      <c r="O44" s="16">
        <v>41</v>
      </c>
      <c r="P44" s="16">
        <v>192</v>
      </c>
      <c r="Q44" s="16">
        <v>2</v>
      </c>
      <c r="R44" s="16">
        <v>56</v>
      </c>
      <c r="S44" s="16">
        <v>0</v>
      </c>
      <c r="T44" s="16">
        <v>0</v>
      </c>
      <c r="U44" s="16">
        <v>572</v>
      </c>
      <c r="V44" s="16">
        <v>198</v>
      </c>
      <c r="W44" s="16">
        <v>101</v>
      </c>
      <c r="X44" s="16">
        <v>588</v>
      </c>
      <c r="Y44" s="16">
        <v>1433</v>
      </c>
      <c r="Z44" s="16">
        <v>165</v>
      </c>
      <c r="AA44" s="16">
        <v>0</v>
      </c>
      <c r="AB44" s="16">
        <v>622</v>
      </c>
      <c r="AC44" s="16">
        <v>699</v>
      </c>
      <c r="AD44" s="16">
        <v>162</v>
      </c>
      <c r="AE44" s="16">
        <v>3</v>
      </c>
      <c r="AF44" s="16">
        <v>82</v>
      </c>
      <c r="AG44" s="16">
        <v>138</v>
      </c>
      <c r="AH44" s="16">
        <v>10</v>
      </c>
      <c r="AI44" s="16"/>
      <c r="AJ44" s="16">
        <v>122</v>
      </c>
      <c r="AK44" s="16">
        <v>27</v>
      </c>
      <c r="AL44" s="16">
        <v>1043</v>
      </c>
      <c r="AM44" s="16">
        <v>985</v>
      </c>
      <c r="AN44" s="16">
        <v>1808</v>
      </c>
      <c r="AO44" s="16">
        <v>639</v>
      </c>
      <c r="AP44" s="16">
        <v>6</v>
      </c>
      <c r="AQ44" s="16">
        <v>68</v>
      </c>
      <c r="AR44" s="16">
        <v>95</v>
      </c>
      <c r="AS44" s="16">
        <v>1107</v>
      </c>
      <c r="AT44" s="16">
        <v>465</v>
      </c>
      <c r="AU44" s="16">
        <v>236</v>
      </c>
      <c r="AV44">
        <v>150</v>
      </c>
      <c r="AW44">
        <v>688</v>
      </c>
    </row>
    <row r="45" spans="1:49" x14ac:dyDescent="0.25">
      <c r="A45" s="4">
        <v>190</v>
      </c>
      <c r="B45" s="16">
        <v>551</v>
      </c>
      <c r="C45" s="16">
        <v>14</v>
      </c>
      <c r="D45" s="16">
        <v>546</v>
      </c>
      <c r="E45" s="16">
        <v>1100</v>
      </c>
      <c r="F45" s="16">
        <v>16</v>
      </c>
      <c r="G45" s="16">
        <v>699</v>
      </c>
      <c r="H45" s="16">
        <v>66</v>
      </c>
      <c r="I45" s="16">
        <v>554</v>
      </c>
      <c r="J45" s="16">
        <v>0</v>
      </c>
      <c r="K45" s="16">
        <v>207</v>
      </c>
      <c r="L45" s="16">
        <v>103</v>
      </c>
      <c r="M45" s="16">
        <v>35</v>
      </c>
      <c r="N45" s="16">
        <v>1905</v>
      </c>
      <c r="O45" s="16">
        <v>0</v>
      </c>
      <c r="P45" s="16">
        <v>623</v>
      </c>
      <c r="Q45" s="16">
        <v>79</v>
      </c>
      <c r="R45" s="16">
        <v>1026</v>
      </c>
      <c r="S45" s="16">
        <v>0</v>
      </c>
      <c r="T45" s="16">
        <v>30</v>
      </c>
      <c r="U45" s="16">
        <v>366</v>
      </c>
      <c r="V45" s="16">
        <v>205</v>
      </c>
      <c r="W45" s="16">
        <v>105</v>
      </c>
      <c r="X45" s="16">
        <v>1418</v>
      </c>
      <c r="Y45" s="16">
        <v>3408</v>
      </c>
      <c r="Z45" s="16">
        <v>992</v>
      </c>
      <c r="AA45" s="16">
        <v>0</v>
      </c>
      <c r="AB45" s="16">
        <v>1000</v>
      </c>
      <c r="AC45" s="16">
        <v>599</v>
      </c>
      <c r="AD45" s="16">
        <v>1600</v>
      </c>
      <c r="AE45" s="16">
        <v>0</v>
      </c>
      <c r="AF45" s="16">
        <v>0</v>
      </c>
      <c r="AG45" s="16">
        <v>316</v>
      </c>
      <c r="AH45" s="16">
        <v>29</v>
      </c>
      <c r="AI45" s="16"/>
      <c r="AJ45" s="16">
        <v>179</v>
      </c>
      <c r="AK45" s="16">
        <v>0</v>
      </c>
      <c r="AL45" s="16">
        <v>668</v>
      </c>
      <c r="AM45" s="16">
        <v>694</v>
      </c>
      <c r="AN45" s="16">
        <v>794</v>
      </c>
      <c r="AO45" s="16">
        <v>59</v>
      </c>
      <c r="AP45" s="16">
        <v>1249</v>
      </c>
      <c r="AQ45" s="16">
        <v>213</v>
      </c>
      <c r="AR45" s="16">
        <v>1415</v>
      </c>
      <c r="AS45" s="16">
        <v>502</v>
      </c>
      <c r="AT45" s="16">
        <v>480</v>
      </c>
      <c r="AU45" s="16">
        <v>514</v>
      </c>
      <c r="AV45">
        <v>200</v>
      </c>
      <c r="AW45">
        <v>405</v>
      </c>
    </row>
    <row r="46" spans="1:49" x14ac:dyDescent="0.25">
      <c r="A46" s="4">
        <v>191</v>
      </c>
      <c r="B46" s="16">
        <v>19</v>
      </c>
      <c r="C46" s="16">
        <v>500</v>
      </c>
      <c r="D46" s="16">
        <v>134</v>
      </c>
      <c r="E46" s="16">
        <v>2659</v>
      </c>
      <c r="F46" s="16">
        <v>7</v>
      </c>
      <c r="G46" s="16">
        <v>7</v>
      </c>
      <c r="H46" s="16">
        <v>0</v>
      </c>
      <c r="I46" s="16">
        <v>834</v>
      </c>
      <c r="J46" s="16">
        <v>382</v>
      </c>
      <c r="K46" s="16">
        <v>331</v>
      </c>
      <c r="L46" s="16">
        <v>37</v>
      </c>
      <c r="M46" s="16">
        <v>12</v>
      </c>
      <c r="N46" s="16">
        <v>777</v>
      </c>
      <c r="O46" s="16">
        <v>0</v>
      </c>
      <c r="P46" s="16">
        <v>289</v>
      </c>
      <c r="Q46" s="16">
        <v>3</v>
      </c>
      <c r="R46" s="16">
        <v>240</v>
      </c>
      <c r="S46" s="16">
        <v>0</v>
      </c>
      <c r="T46" s="16">
        <v>578</v>
      </c>
      <c r="U46" s="16">
        <v>0</v>
      </c>
      <c r="V46" s="16">
        <v>126</v>
      </c>
      <c r="W46" s="16">
        <v>8</v>
      </c>
      <c r="X46" s="16">
        <v>527</v>
      </c>
      <c r="Y46" s="16">
        <v>204</v>
      </c>
      <c r="Z46" s="16">
        <v>80</v>
      </c>
      <c r="AA46" s="16">
        <v>0</v>
      </c>
      <c r="AB46" s="16">
        <v>764</v>
      </c>
      <c r="AC46" s="16">
        <v>632</v>
      </c>
      <c r="AD46" s="16">
        <v>1162</v>
      </c>
      <c r="AE46" s="16">
        <v>0</v>
      </c>
      <c r="AF46" s="16">
        <v>30</v>
      </c>
      <c r="AG46" s="16">
        <v>471</v>
      </c>
      <c r="AH46" s="16">
        <v>109</v>
      </c>
      <c r="AI46" s="16"/>
      <c r="AJ46" s="16">
        <v>43</v>
      </c>
      <c r="AK46" s="16">
        <v>476</v>
      </c>
      <c r="AL46" s="16">
        <v>1063</v>
      </c>
      <c r="AM46" s="16">
        <v>657</v>
      </c>
      <c r="AN46" s="16">
        <v>747</v>
      </c>
      <c r="AO46" s="16">
        <v>813</v>
      </c>
      <c r="AP46" s="16">
        <v>933</v>
      </c>
      <c r="AQ46" s="16">
        <v>385</v>
      </c>
      <c r="AR46" s="16">
        <v>311</v>
      </c>
      <c r="AS46" s="16">
        <v>946</v>
      </c>
      <c r="AT46" s="16">
        <v>451</v>
      </c>
      <c r="AU46" s="16">
        <v>265</v>
      </c>
      <c r="AV46">
        <v>90</v>
      </c>
      <c r="AW46">
        <v>631</v>
      </c>
    </row>
    <row r="47" spans="1:49" x14ac:dyDescent="0.25">
      <c r="A47" s="4">
        <v>192</v>
      </c>
      <c r="B47" s="16">
        <v>1346</v>
      </c>
      <c r="C47" s="16">
        <v>500</v>
      </c>
      <c r="D47" s="16">
        <v>319</v>
      </c>
      <c r="E47" s="16">
        <v>1444</v>
      </c>
      <c r="F47" s="16">
        <v>2</v>
      </c>
      <c r="G47" s="16">
        <v>557</v>
      </c>
      <c r="H47" s="16">
        <v>177</v>
      </c>
      <c r="I47" s="16">
        <v>922</v>
      </c>
      <c r="J47" s="16">
        <v>11</v>
      </c>
      <c r="K47" s="16">
        <v>463</v>
      </c>
      <c r="L47" s="16">
        <v>79</v>
      </c>
      <c r="M47" s="16">
        <v>249</v>
      </c>
      <c r="N47" s="16">
        <v>1599</v>
      </c>
      <c r="O47" s="16">
        <v>0</v>
      </c>
      <c r="P47" s="16">
        <v>201</v>
      </c>
      <c r="Q47" s="16">
        <v>420</v>
      </c>
      <c r="R47" s="16">
        <v>122</v>
      </c>
      <c r="S47" s="16">
        <v>0</v>
      </c>
      <c r="T47" s="16">
        <v>745</v>
      </c>
      <c r="U47" s="16">
        <v>671</v>
      </c>
      <c r="V47" s="16">
        <v>578</v>
      </c>
      <c r="W47" s="16">
        <v>202</v>
      </c>
      <c r="X47" s="16">
        <v>651</v>
      </c>
      <c r="Y47" s="16">
        <v>588</v>
      </c>
      <c r="Z47" s="16">
        <v>47</v>
      </c>
      <c r="AA47" s="16">
        <v>114</v>
      </c>
      <c r="AB47" s="16">
        <v>243</v>
      </c>
      <c r="AC47" s="16">
        <v>707</v>
      </c>
      <c r="AD47" s="16">
        <v>523</v>
      </c>
      <c r="AE47" s="16">
        <v>0</v>
      </c>
      <c r="AF47" s="16">
        <v>878</v>
      </c>
      <c r="AG47" s="16">
        <v>297</v>
      </c>
      <c r="AH47" s="16">
        <v>559</v>
      </c>
      <c r="AI47" s="16"/>
      <c r="AJ47" s="16">
        <v>7</v>
      </c>
      <c r="AK47" s="16">
        <v>757</v>
      </c>
      <c r="AL47" s="16">
        <v>594</v>
      </c>
      <c r="AM47" s="16">
        <v>341</v>
      </c>
      <c r="AN47" s="16">
        <v>606</v>
      </c>
      <c r="AO47" s="16">
        <v>737</v>
      </c>
      <c r="AP47" s="16">
        <v>533</v>
      </c>
      <c r="AQ47" s="16">
        <v>642</v>
      </c>
      <c r="AR47" s="16">
        <v>-127</v>
      </c>
      <c r="AS47" s="16">
        <v>843</v>
      </c>
      <c r="AT47" s="16">
        <v>29</v>
      </c>
      <c r="AU47" s="16">
        <v>2434</v>
      </c>
      <c r="AV47">
        <v>322</v>
      </c>
      <c r="AW47">
        <v>567</v>
      </c>
    </row>
    <row r="48" spans="1:49" x14ac:dyDescent="0.25">
      <c r="A48" s="4">
        <v>193</v>
      </c>
      <c r="B48" s="16">
        <v>749</v>
      </c>
      <c r="C48" s="16">
        <v>12</v>
      </c>
      <c r="D48" s="16">
        <v>75</v>
      </c>
      <c r="E48" s="16">
        <v>1079</v>
      </c>
      <c r="F48" s="16">
        <v>2</v>
      </c>
      <c r="G48" s="16">
        <v>0</v>
      </c>
      <c r="H48" s="16">
        <v>0</v>
      </c>
      <c r="I48" s="16">
        <v>92</v>
      </c>
      <c r="J48" s="16">
        <v>720</v>
      </c>
      <c r="K48" s="16">
        <v>831</v>
      </c>
      <c r="L48" s="16">
        <v>78</v>
      </c>
      <c r="M48" s="16">
        <v>111</v>
      </c>
      <c r="N48" s="16">
        <v>2126</v>
      </c>
      <c r="O48" s="16">
        <v>0</v>
      </c>
      <c r="P48" s="16">
        <v>12</v>
      </c>
      <c r="Q48" s="16">
        <v>94</v>
      </c>
      <c r="R48" s="16">
        <v>193</v>
      </c>
      <c r="S48" s="16">
        <v>0</v>
      </c>
      <c r="T48" s="16">
        <v>87</v>
      </c>
      <c r="U48" s="16">
        <v>610</v>
      </c>
      <c r="V48" s="16">
        <v>452</v>
      </c>
      <c r="W48" s="16">
        <v>1011</v>
      </c>
      <c r="X48" s="16">
        <v>607</v>
      </c>
      <c r="Y48" s="16">
        <v>205</v>
      </c>
      <c r="Z48" s="16">
        <v>793</v>
      </c>
      <c r="AA48" s="16">
        <v>178</v>
      </c>
      <c r="AB48" s="16">
        <v>348</v>
      </c>
      <c r="AC48" s="16">
        <v>1279</v>
      </c>
      <c r="AD48" s="16">
        <v>897</v>
      </c>
      <c r="AE48" s="16">
        <v>32</v>
      </c>
      <c r="AF48" s="16">
        <v>500</v>
      </c>
      <c r="AG48" s="16">
        <v>558</v>
      </c>
      <c r="AH48" s="16">
        <v>486</v>
      </c>
      <c r="AI48" s="16"/>
      <c r="AJ48" s="16">
        <v>80</v>
      </c>
      <c r="AK48" s="16">
        <v>1622</v>
      </c>
      <c r="AL48" s="16">
        <v>800</v>
      </c>
      <c r="AM48" s="16">
        <v>563</v>
      </c>
      <c r="AN48" s="16">
        <v>579</v>
      </c>
      <c r="AO48" s="16">
        <v>741</v>
      </c>
      <c r="AP48" s="16">
        <v>850</v>
      </c>
      <c r="AQ48" s="16">
        <v>1071</v>
      </c>
      <c r="AR48" s="16">
        <v>541</v>
      </c>
      <c r="AS48" s="16">
        <v>854</v>
      </c>
      <c r="AT48" s="16">
        <v>0</v>
      </c>
      <c r="AU48" s="16">
        <v>3214</v>
      </c>
      <c r="AV48">
        <v>505</v>
      </c>
      <c r="AW48">
        <v>774</v>
      </c>
    </row>
    <row r="49" spans="1:49" x14ac:dyDescent="0.25">
      <c r="A49" s="4">
        <v>194</v>
      </c>
      <c r="B49" s="16">
        <v>571</v>
      </c>
      <c r="C49" s="16">
        <v>47</v>
      </c>
      <c r="D49" s="16">
        <v>85</v>
      </c>
      <c r="E49" s="16">
        <v>1755</v>
      </c>
      <c r="F49" s="16">
        <v>4</v>
      </c>
      <c r="G49" s="16">
        <v>216</v>
      </c>
      <c r="H49" s="16">
        <v>0</v>
      </c>
      <c r="I49" s="16">
        <v>11</v>
      </c>
      <c r="J49" s="16">
        <v>175</v>
      </c>
      <c r="K49" s="16">
        <v>866</v>
      </c>
      <c r="L49" s="16">
        <v>50</v>
      </c>
      <c r="M49" s="16">
        <v>30</v>
      </c>
      <c r="N49" s="16">
        <v>1474</v>
      </c>
      <c r="O49" s="16">
        <v>143</v>
      </c>
      <c r="P49" s="16">
        <v>0</v>
      </c>
      <c r="Q49" s="16">
        <v>1</v>
      </c>
      <c r="R49" s="16">
        <v>101</v>
      </c>
      <c r="S49" s="16">
        <v>3</v>
      </c>
      <c r="T49" s="16">
        <v>149</v>
      </c>
      <c r="U49" s="16">
        <v>928</v>
      </c>
      <c r="V49" s="16">
        <v>213</v>
      </c>
      <c r="W49" s="16">
        <v>908</v>
      </c>
      <c r="X49" s="16">
        <v>1059</v>
      </c>
      <c r="Y49" s="16">
        <v>37</v>
      </c>
      <c r="Z49" s="16">
        <v>420</v>
      </c>
      <c r="AA49" s="16">
        <v>849</v>
      </c>
      <c r="AB49" s="16">
        <v>197</v>
      </c>
      <c r="AC49" s="16">
        <v>681</v>
      </c>
      <c r="AD49" s="16">
        <v>246</v>
      </c>
      <c r="AE49" s="16">
        <v>89</v>
      </c>
      <c r="AF49" s="16">
        <v>526</v>
      </c>
      <c r="AG49" s="16">
        <v>369</v>
      </c>
      <c r="AH49" s="16">
        <v>112</v>
      </c>
      <c r="AI49" s="16">
        <v>77</v>
      </c>
      <c r="AJ49" s="16">
        <v>162</v>
      </c>
      <c r="AK49" s="16">
        <v>252</v>
      </c>
      <c r="AL49" s="16">
        <v>408</v>
      </c>
      <c r="AM49" s="16">
        <v>777</v>
      </c>
      <c r="AN49" s="16">
        <v>525</v>
      </c>
      <c r="AO49" s="16">
        <v>1837</v>
      </c>
      <c r="AP49" s="16">
        <v>533</v>
      </c>
      <c r="AQ49" s="16">
        <v>525</v>
      </c>
      <c r="AR49" s="16">
        <v>364</v>
      </c>
      <c r="AS49" s="16">
        <v>424</v>
      </c>
      <c r="AT49" s="16">
        <v>170</v>
      </c>
      <c r="AU49" s="16">
        <v>2763</v>
      </c>
      <c r="AV49">
        <v>660</v>
      </c>
      <c r="AW49">
        <v>611</v>
      </c>
    </row>
    <row r="50" spans="1:49" x14ac:dyDescent="0.25">
      <c r="A50" s="4">
        <v>195</v>
      </c>
      <c r="B50" s="16">
        <v>35</v>
      </c>
      <c r="C50" s="16">
        <v>17</v>
      </c>
      <c r="D50" s="16">
        <v>336</v>
      </c>
      <c r="E50" s="16">
        <v>172</v>
      </c>
      <c r="F50" s="16">
        <v>0</v>
      </c>
      <c r="G50" s="16">
        <v>7</v>
      </c>
      <c r="H50" s="16">
        <v>30</v>
      </c>
      <c r="I50" s="16">
        <v>214</v>
      </c>
      <c r="J50" s="16">
        <v>628</v>
      </c>
      <c r="K50" s="16">
        <v>1177</v>
      </c>
      <c r="L50" s="16">
        <v>62</v>
      </c>
      <c r="M50" s="16">
        <v>39</v>
      </c>
      <c r="N50" s="16">
        <v>4401</v>
      </c>
      <c r="O50" s="16">
        <v>309</v>
      </c>
      <c r="P50" s="16">
        <v>0</v>
      </c>
      <c r="Q50" s="16">
        <v>50</v>
      </c>
      <c r="R50" s="16">
        <v>177</v>
      </c>
      <c r="S50" s="16">
        <v>2</v>
      </c>
      <c r="T50" s="16">
        <v>101</v>
      </c>
      <c r="U50" s="16">
        <v>1206</v>
      </c>
      <c r="V50" s="16">
        <v>40</v>
      </c>
      <c r="W50" s="16">
        <v>1604</v>
      </c>
      <c r="X50" s="16">
        <v>38</v>
      </c>
      <c r="Y50" s="16">
        <v>18</v>
      </c>
      <c r="Z50" s="16">
        <v>398</v>
      </c>
      <c r="AA50" s="16">
        <v>64</v>
      </c>
      <c r="AB50" s="16">
        <v>190</v>
      </c>
      <c r="AC50" s="16">
        <v>1280</v>
      </c>
      <c r="AD50" s="16">
        <v>1084</v>
      </c>
      <c r="AE50" s="16">
        <v>102</v>
      </c>
      <c r="AF50" s="16">
        <v>243</v>
      </c>
      <c r="AG50" s="16">
        <v>393</v>
      </c>
      <c r="AH50" s="16">
        <v>67</v>
      </c>
      <c r="AI50" s="16">
        <v>46</v>
      </c>
      <c r="AJ50" s="16">
        <v>64</v>
      </c>
      <c r="AK50" s="16">
        <v>2498</v>
      </c>
      <c r="AL50" s="16">
        <v>448</v>
      </c>
      <c r="AM50" s="16">
        <v>522</v>
      </c>
      <c r="AN50" s="16">
        <v>528</v>
      </c>
      <c r="AO50" s="16">
        <v>2139</v>
      </c>
      <c r="AP50" s="16">
        <v>568</v>
      </c>
      <c r="AQ50" s="16">
        <v>396</v>
      </c>
      <c r="AR50" s="16">
        <v>14</v>
      </c>
      <c r="AS50" s="16">
        <v>1426</v>
      </c>
      <c r="AT50" s="16">
        <v>411</v>
      </c>
      <c r="AU50" s="16">
        <v>2118</v>
      </c>
      <c r="AV50">
        <v>843</v>
      </c>
      <c r="AW50">
        <v>727</v>
      </c>
    </row>
    <row r="51" spans="1:49" x14ac:dyDescent="0.25">
      <c r="A51" s="4">
        <v>196</v>
      </c>
      <c r="B51" s="16">
        <v>49</v>
      </c>
      <c r="C51" s="16">
        <v>11</v>
      </c>
      <c r="D51" s="16">
        <v>107</v>
      </c>
      <c r="E51" s="16">
        <v>757</v>
      </c>
      <c r="F51" s="16">
        <v>0</v>
      </c>
      <c r="G51" s="16">
        <v>230</v>
      </c>
      <c r="H51" s="16">
        <v>0</v>
      </c>
      <c r="I51" s="16">
        <v>124</v>
      </c>
      <c r="J51" s="16">
        <v>2102</v>
      </c>
      <c r="K51" s="16">
        <v>994</v>
      </c>
      <c r="L51" s="16">
        <v>140</v>
      </c>
      <c r="M51" s="16">
        <v>1</v>
      </c>
      <c r="N51" s="16">
        <v>1609</v>
      </c>
      <c r="O51" s="16">
        <v>171</v>
      </c>
      <c r="P51" s="16">
        <v>320</v>
      </c>
      <c r="Q51" s="16">
        <v>43</v>
      </c>
      <c r="R51" s="16">
        <v>851</v>
      </c>
      <c r="S51" s="16">
        <v>3</v>
      </c>
      <c r="T51" s="16">
        <v>605</v>
      </c>
      <c r="U51" s="16">
        <v>3097</v>
      </c>
      <c r="V51" s="16">
        <v>292</v>
      </c>
      <c r="W51" s="16">
        <v>485</v>
      </c>
      <c r="X51" s="16">
        <v>522</v>
      </c>
      <c r="Y51" s="16">
        <v>827</v>
      </c>
      <c r="Z51" s="16">
        <v>62</v>
      </c>
      <c r="AA51" s="16">
        <v>101</v>
      </c>
      <c r="AB51" s="16">
        <v>1039</v>
      </c>
      <c r="AC51" s="16">
        <v>485</v>
      </c>
      <c r="AD51" s="16">
        <v>661</v>
      </c>
      <c r="AE51" s="16">
        <v>368</v>
      </c>
      <c r="AF51" s="16">
        <v>1918</v>
      </c>
      <c r="AG51" s="16">
        <v>126</v>
      </c>
      <c r="AH51" s="16">
        <v>79</v>
      </c>
      <c r="AI51" s="16">
        <v>160</v>
      </c>
      <c r="AJ51" s="16">
        <v>482</v>
      </c>
      <c r="AK51" s="16">
        <v>2532</v>
      </c>
      <c r="AL51" s="16">
        <v>464</v>
      </c>
      <c r="AM51" s="16">
        <v>93</v>
      </c>
      <c r="AN51" s="16">
        <v>839</v>
      </c>
      <c r="AO51" s="16">
        <v>965</v>
      </c>
      <c r="AP51" s="16">
        <v>556</v>
      </c>
      <c r="AQ51" s="16">
        <v>470</v>
      </c>
      <c r="AR51" s="16">
        <v>112</v>
      </c>
      <c r="AS51" s="16">
        <v>215</v>
      </c>
      <c r="AT51" s="16">
        <v>1689</v>
      </c>
      <c r="AU51" s="16">
        <v>2327</v>
      </c>
      <c r="AV51">
        <v>281</v>
      </c>
      <c r="AW51">
        <v>775</v>
      </c>
    </row>
    <row r="52" spans="1:49" x14ac:dyDescent="0.25">
      <c r="A52" s="4">
        <v>197</v>
      </c>
      <c r="B52" s="16">
        <v>35</v>
      </c>
      <c r="C52" s="16">
        <v>77</v>
      </c>
      <c r="D52" s="16">
        <v>1143</v>
      </c>
      <c r="E52" s="16">
        <v>358</v>
      </c>
      <c r="F52" s="16">
        <v>27</v>
      </c>
      <c r="G52" s="16">
        <v>479</v>
      </c>
      <c r="H52" s="16">
        <v>0</v>
      </c>
      <c r="I52" s="16">
        <v>5</v>
      </c>
      <c r="J52" s="16">
        <v>2025</v>
      </c>
      <c r="K52" s="16">
        <v>602</v>
      </c>
      <c r="L52" s="16">
        <v>116</v>
      </c>
      <c r="M52" s="16">
        <v>0</v>
      </c>
      <c r="N52" s="16">
        <v>3298</v>
      </c>
      <c r="O52" s="16">
        <v>3</v>
      </c>
      <c r="P52" s="16">
        <v>48</v>
      </c>
      <c r="Q52" s="16">
        <v>40</v>
      </c>
      <c r="R52" s="16">
        <v>248</v>
      </c>
      <c r="S52" s="16">
        <v>0</v>
      </c>
      <c r="T52" s="16">
        <v>164</v>
      </c>
      <c r="U52" s="16">
        <v>1843</v>
      </c>
      <c r="V52" s="16">
        <v>0</v>
      </c>
      <c r="W52" s="16">
        <v>786</v>
      </c>
      <c r="X52" s="16">
        <v>420</v>
      </c>
      <c r="Y52" s="16">
        <v>134</v>
      </c>
      <c r="Z52" s="16">
        <v>598</v>
      </c>
      <c r="AA52" s="16">
        <v>410</v>
      </c>
      <c r="AB52" s="16">
        <v>213</v>
      </c>
      <c r="AC52" s="16">
        <v>2201</v>
      </c>
      <c r="AD52" s="16">
        <v>321</v>
      </c>
      <c r="AE52" s="16">
        <v>244</v>
      </c>
      <c r="AF52" s="16">
        <v>188</v>
      </c>
      <c r="AG52" s="16">
        <v>236</v>
      </c>
      <c r="AH52" s="16">
        <v>54</v>
      </c>
      <c r="AI52" s="16">
        <v>0</v>
      </c>
      <c r="AJ52" s="16">
        <v>741</v>
      </c>
      <c r="AK52" s="16">
        <v>2067</v>
      </c>
      <c r="AL52" s="16">
        <v>278</v>
      </c>
      <c r="AM52" s="16">
        <v>396</v>
      </c>
      <c r="AN52" s="16">
        <v>2029</v>
      </c>
      <c r="AO52" s="16">
        <v>1274</v>
      </c>
      <c r="AP52" s="16">
        <v>211</v>
      </c>
      <c r="AQ52" s="16">
        <v>1431</v>
      </c>
      <c r="AR52" s="16">
        <v>591</v>
      </c>
      <c r="AS52" s="16">
        <v>806</v>
      </c>
      <c r="AT52" s="16">
        <v>629</v>
      </c>
      <c r="AU52" s="16">
        <v>2477</v>
      </c>
      <c r="AV52">
        <v>215</v>
      </c>
      <c r="AW52">
        <v>237</v>
      </c>
    </row>
    <row r="53" spans="1:49" x14ac:dyDescent="0.25">
      <c r="A53" s="4">
        <v>198</v>
      </c>
      <c r="B53" s="16">
        <v>51</v>
      </c>
      <c r="C53" s="16">
        <v>111</v>
      </c>
      <c r="D53" s="16">
        <v>1018</v>
      </c>
      <c r="E53" s="16">
        <v>218</v>
      </c>
      <c r="F53" s="16">
        <v>0</v>
      </c>
      <c r="G53" s="16">
        <v>42</v>
      </c>
      <c r="H53" s="16">
        <v>0</v>
      </c>
      <c r="I53" s="16">
        <v>1777</v>
      </c>
      <c r="J53" s="16">
        <v>1462</v>
      </c>
      <c r="K53" s="16">
        <v>399</v>
      </c>
      <c r="L53" s="16">
        <v>110</v>
      </c>
      <c r="M53" s="16">
        <v>31</v>
      </c>
      <c r="N53" s="16">
        <v>10</v>
      </c>
      <c r="O53" s="16">
        <v>3</v>
      </c>
      <c r="P53" s="16">
        <v>53</v>
      </c>
      <c r="Q53" s="16">
        <v>0</v>
      </c>
      <c r="R53" s="16">
        <v>2223</v>
      </c>
      <c r="S53" s="16">
        <v>1</v>
      </c>
      <c r="T53" s="16">
        <v>834</v>
      </c>
      <c r="U53" s="16">
        <v>2228</v>
      </c>
      <c r="V53" s="16">
        <v>86</v>
      </c>
      <c r="W53" s="16">
        <v>781</v>
      </c>
      <c r="X53" s="16">
        <v>255</v>
      </c>
      <c r="Y53" s="16">
        <v>39</v>
      </c>
      <c r="Z53" s="16">
        <v>1230</v>
      </c>
      <c r="AA53" s="16">
        <v>771</v>
      </c>
      <c r="AB53" s="16">
        <v>123</v>
      </c>
      <c r="AC53" s="16">
        <v>621</v>
      </c>
      <c r="AD53" s="16">
        <v>516</v>
      </c>
      <c r="AE53" s="16">
        <v>54</v>
      </c>
      <c r="AF53" s="16">
        <v>128</v>
      </c>
      <c r="AG53" s="16">
        <v>299</v>
      </c>
      <c r="AH53" s="16">
        <v>0</v>
      </c>
      <c r="AI53" s="16">
        <v>10</v>
      </c>
      <c r="AJ53" s="16">
        <v>70</v>
      </c>
      <c r="AK53" s="16">
        <v>2576</v>
      </c>
      <c r="AL53" s="16">
        <v>977</v>
      </c>
      <c r="AM53" s="16">
        <v>194</v>
      </c>
      <c r="AN53" s="16">
        <v>1323</v>
      </c>
      <c r="AO53" s="16">
        <v>641</v>
      </c>
      <c r="AP53" s="16">
        <v>540</v>
      </c>
      <c r="AQ53" s="16">
        <v>1143</v>
      </c>
      <c r="AR53" s="16">
        <v>478</v>
      </c>
      <c r="AS53" s="16">
        <v>395</v>
      </c>
      <c r="AT53" s="16">
        <v>1251</v>
      </c>
      <c r="AU53" s="16">
        <v>1133</v>
      </c>
      <c r="AV53">
        <v>611</v>
      </c>
      <c r="AW53">
        <v>674</v>
      </c>
    </row>
    <row r="54" spans="1:49" x14ac:dyDescent="0.25">
      <c r="A54" s="4">
        <v>199</v>
      </c>
      <c r="B54" s="16">
        <v>420</v>
      </c>
      <c r="C54" s="16">
        <v>844</v>
      </c>
      <c r="D54" s="16">
        <v>535</v>
      </c>
      <c r="E54" s="16">
        <v>23</v>
      </c>
      <c r="F54" s="16">
        <v>11</v>
      </c>
      <c r="G54" s="16">
        <v>166</v>
      </c>
      <c r="H54" s="16">
        <v>6</v>
      </c>
      <c r="I54" s="16">
        <v>1382</v>
      </c>
      <c r="J54" s="16">
        <v>17</v>
      </c>
      <c r="K54" s="16">
        <v>847</v>
      </c>
      <c r="L54" s="16">
        <v>131</v>
      </c>
      <c r="M54" s="16">
        <v>223</v>
      </c>
      <c r="N54" s="16">
        <v>0</v>
      </c>
      <c r="O54" s="16">
        <v>267</v>
      </c>
      <c r="P54" s="16">
        <v>340</v>
      </c>
      <c r="Q54" s="16">
        <v>5</v>
      </c>
      <c r="R54" s="16">
        <v>2008</v>
      </c>
      <c r="S54" s="16">
        <v>18</v>
      </c>
      <c r="T54" s="16">
        <v>1007</v>
      </c>
      <c r="U54" s="16">
        <v>1136</v>
      </c>
      <c r="V54" s="16">
        <v>23</v>
      </c>
      <c r="W54" s="16">
        <v>1207</v>
      </c>
      <c r="X54" s="16">
        <v>129</v>
      </c>
      <c r="Y54" s="16">
        <v>12</v>
      </c>
      <c r="Z54" s="16">
        <v>1358</v>
      </c>
      <c r="AA54" s="16">
        <v>60</v>
      </c>
      <c r="AB54" s="16">
        <v>410</v>
      </c>
      <c r="AC54" s="16">
        <v>467</v>
      </c>
      <c r="AD54" s="16">
        <v>406</v>
      </c>
      <c r="AE54" s="16">
        <v>355</v>
      </c>
      <c r="AF54" s="16">
        <v>1626</v>
      </c>
      <c r="AG54" s="16">
        <v>174</v>
      </c>
      <c r="AH54" s="16">
        <v>494</v>
      </c>
      <c r="AI54" s="16">
        <v>0</v>
      </c>
      <c r="AJ54" s="16">
        <v>17</v>
      </c>
      <c r="AK54" s="16">
        <v>3039</v>
      </c>
      <c r="AL54" s="16">
        <v>485</v>
      </c>
      <c r="AM54" s="16">
        <v>715</v>
      </c>
      <c r="AN54" s="16">
        <v>685</v>
      </c>
      <c r="AO54" s="16">
        <v>710</v>
      </c>
      <c r="AP54" s="16">
        <v>806</v>
      </c>
      <c r="AQ54" s="16">
        <v>1675</v>
      </c>
      <c r="AR54" s="16">
        <v>330</v>
      </c>
      <c r="AS54" s="16">
        <v>1376</v>
      </c>
      <c r="AT54" s="16">
        <v>1509</v>
      </c>
      <c r="AU54" s="16">
        <v>1713</v>
      </c>
      <c r="AV54">
        <v>634</v>
      </c>
      <c r="AW54">
        <v>476</v>
      </c>
    </row>
    <row r="55" spans="1:49" x14ac:dyDescent="0.25">
      <c r="A55" s="4">
        <v>200</v>
      </c>
      <c r="B55" s="16">
        <v>45</v>
      </c>
      <c r="C55" s="16">
        <v>155</v>
      </c>
      <c r="D55" s="16">
        <v>377</v>
      </c>
      <c r="E55" s="16">
        <v>116</v>
      </c>
      <c r="F55" s="16">
        <v>366</v>
      </c>
      <c r="G55" s="16">
        <v>139</v>
      </c>
      <c r="H55" s="16">
        <v>201</v>
      </c>
      <c r="I55" s="16">
        <v>4067</v>
      </c>
      <c r="J55" s="16">
        <v>2246</v>
      </c>
      <c r="K55" s="16">
        <v>121</v>
      </c>
      <c r="L55" s="16">
        <v>335</v>
      </c>
      <c r="M55" s="16">
        <v>1174</v>
      </c>
      <c r="N55" s="16">
        <v>4591</v>
      </c>
      <c r="O55" s="16">
        <v>670</v>
      </c>
      <c r="P55" s="16">
        <v>344</v>
      </c>
      <c r="Q55" s="16">
        <v>0</v>
      </c>
      <c r="R55" s="16">
        <v>1279</v>
      </c>
      <c r="S55" s="16">
        <v>48</v>
      </c>
      <c r="T55" s="16">
        <v>2613</v>
      </c>
      <c r="U55" s="16">
        <v>1093</v>
      </c>
      <c r="V55" s="16">
        <v>40</v>
      </c>
      <c r="W55" s="16">
        <v>758</v>
      </c>
      <c r="X55" s="16">
        <v>373</v>
      </c>
      <c r="Y55" s="16">
        <v>0</v>
      </c>
      <c r="Z55" s="16">
        <v>1076</v>
      </c>
      <c r="AA55" s="16">
        <v>604</v>
      </c>
      <c r="AB55" s="16">
        <v>740</v>
      </c>
      <c r="AC55" s="16">
        <v>697</v>
      </c>
      <c r="AD55" s="16">
        <v>784</v>
      </c>
      <c r="AE55" s="16">
        <v>961</v>
      </c>
      <c r="AF55" s="16">
        <v>1717</v>
      </c>
      <c r="AG55" s="16">
        <v>537</v>
      </c>
      <c r="AH55" s="16">
        <v>559</v>
      </c>
      <c r="AI55" s="16">
        <v>12</v>
      </c>
      <c r="AJ55" s="16">
        <v>267</v>
      </c>
      <c r="AK55" s="16">
        <v>3338</v>
      </c>
      <c r="AL55" s="16">
        <v>849</v>
      </c>
      <c r="AM55" s="16">
        <v>298</v>
      </c>
      <c r="AN55" s="16">
        <v>1043</v>
      </c>
      <c r="AO55" s="16">
        <v>1959</v>
      </c>
      <c r="AP55" s="16">
        <v>1886</v>
      </c>
      <c r="AQ55" s="16">
        <v>183</v>
      </c>
      <c r="AR55" s="16">
        <v>59</v>
      </c>
      <c r="AS55" s="16">
        <v>108</v>
      </c>
      <c r="AT55" s="16">
        <v>1125</v>
      </c>
      <c r="AU55" s="16">
        <v>705</v>
      </c>
      <c r="AV55">
        <v>549</v>
      </c>
      <c r="AW55">
        <v>359</v>
      </c>
    </row>
    <row r="56" spans="1:49" x14ac:dyDescent="0.25">
      <c r="A56" s="4">
        <v>201</v>
      </c>
      <c r="B56" s="16">
        <v>549</v>
      </c>
      <c r="C56" s="16">
        <v>23</v>
      </c>
      <c r="D56" s="16">
        <v>46</v>
      </c>
      <c r="E56" s="16">
        <v>239</v>
      </c>
      <c r="F56" s="16">
        <v>72</v>
      </c>
      <c r="G56" s="16">
        <v>178</v>
      </c>
      <c r="H56" s="16">
        <v>122</v>
      </c>
      <c r="I56" s="16">
        <v>1765</v>
      </c>
      <c r="J56" s="16">
        <v>659</v>
      </c>
      <c r="K56" s="16">
        <v>215</v>
      </c>
      <c r="L56" s="16">
        <v>116</v>
      </c>
      <c r="M56" s="16">
        <v>525</v>
      </c>
      <c r="N56" s="16">
        <v>1408</v>
      </c>
      <c r="O56" s="16">
        <v>572</v>
      </c>
      <c r="P56" s="16">
        <v>36</v>
      </c>
      <c r="Q56" s="16">
        <v>0</v>
      </c>
      <c r="R56" s="16">
        <v>560</v>
      </c>
      <c r="S56" s="16">
        <v>169</v>
      </c>
      <c r="T56" s="16">
        <v>845</v>
      </c>
      <c r="U56" s="16">
        <v>142</v>
      </c>
      <c r="V56" s="16">
        <v>22</v>
      </c>
      <c r="W56" s="16">
        <v>2252</v>
      </c>
      <c r="X56" s="16">
        <v>1716</v>
      </c>
      <c r="Y56" s="16">
        <v>0</v>
      </c>
      <c r="Z56" s="16">
        <v>1324</v>
      </c>
      <c r="AA56" s="16">
        <v>131</v>
      </c>
      <c r="AB56" s="16">
        <v>176</v>
      </c>
      <c r="AC56" s="16">
        <v>1247</v>
      </c>
      <c r="AD56" s="16">
        <v>1148</v>
      </c>
      <c r="AE56" s="16">
        <v>41</v>
      </c>
      <c r="AF56" s="16">
        <v>1340</v>
      </c>
      <c r="AG56" s="16">
        <v>550</v>
      </c>
      <c r="AH56" s="16">
        <v>215</v>
      </c>
      <c r="AI56" s="16">
        <v>46</v>
      </c>
      <c r="AJ56" s="16">
        <v>259</v>
      </c>
      <c r="AK56" s="16">
        <v>2959</v>
      </c>
      <c r="AL56" s="16">
        <v>1137</v>
      </c>
      <c r="AM56" s="16">
        <v>516</v>
      </c>
      <c r="AN56" s="16">
        <v>757</v>
      </c>
      <c r="AO56" s="16">
        <v>837</v>
      </c>
      <c r="AP56" s="16">
        <v>842</v>
      </c>
      <c r="AQ56" s="16">
        <v>332</v>
      </c>
      <c r="AR56" s="16">
        <v>787</v>
      </c>
      <c r="AS56" s="16">
        <v>378</v>
      </c>
      <c r="AT56" s="16">
        <v>1411</v>
      </c>
      <c r="AU56" s="16">
        <v>2106</v>
      </c>
      <c r="AV56">
        <v>448</v>
      </c>
      <c r="AW56">
        <v>326</v>
      </c>
    </row>
    <row r="57" spans="1:49" x14ac:dyDescent="0.25">
      <c r="A57" s="4">
        <v>202</v>
      </c>
      <c r="B57" s="16">
        <v>63</v>
      </c>
      <c r="C57" s="16">
        <v>249</v>
      </c>
      <c r="D57" s="16">
        <v>1179</v>
      </c>
      <c r="E57" s="16">
        <v>519</v>
      </c>
      <c r="F57" s="16">
        <v>6</v>
      </c>
      <c r="G57" s="16">
        <v>1111</v>
      </c>
      <c r="H57" s="16">
        <v>70</v>
      </c>
      <c r="I57" s="16">
        <v>1779</v>
      </c>
      <c r="J57" s="16">
        <v>65</v>
      </c>
      <c r="K57" s="16">
        <v>745</v>
      </c>
      <c r="L57" s="16">
        <v>26</v>
      </c>
      <c r="M57" s="16">
        <v>179</v>
      </c>
      <c r="N57" s="16">
        <v>806</v>
      </c>
      <c r="O57" s="16">
        <v>1070</v>
      </c>
      <c r="P57" s="16">
        <v>123</v>
      </c>
      <c r="Q57" s="16">
        <v>0</v>
      </c>
      <c r="R57" s="16">
        <v>703</v>
      </c>
      <c r="S57" s="16">
        <v>168</v>
      </c>
      <c r="T57" s="16">
        <v>1604</v>
      </c>
      <c r="U57" s="16">
        <v>28</v>
      </c>
      <c r="V57" s="16">
        <v>37</v>
      </c>
      <c r="W57" s="16">
        <v>819</v>
      </c>
      <c r="X57" s="16">
        <v>765</v>
      </c>
      <c r="Y57" s="16">
        <v>15</v>
      </c>
      <c r="Z57" s="16">
        <v>1585</v>
      </c>
      <c r="AA57" s="16">
        <v>1127</v>
      </c>
      <c r="AB57" s="16">
        <v>242</v>
      </c>
      <c r="AC57" s="16">
        <v>565</v>
      </c>
      <c r="AD57" s="16">
        <v>480</v>
      </c>
      <c r="AE57" s="16">
        <v>313</v>
      </c>
      <c r="AF57" s="16">
        <v>211</v>
      </c>
      <c r="AG57" s="16">
        <v>326</v>
      </c>
      <c r="AH57" s="16">
        <v>740</v>
      </c>
      <c r="AI57" s="16">
        <v>34</v>
      </c>
      <c r="AJ57" s="16">
        <v>181</v>
      </c>
      <c r="AK57" s="16">
        <v>1645</v>
      </c>
      <c r="AL57" s="16">
        <v>937</v>
      </c>
      <c r="AM57" s="16">
        <v>519</v>
      </c>
      <c r="AN57" s="16">
        <v>784</v>
      </c>
      <c r="AO57" s="16">
        <v>791</v>
      </c>
      <c r="AP57" s="16">
        <v>128</v>
      </c>
      <c r="AQ57" s="16">
        <v>113</v>
      </c>
      <c r="AR57" s="16">
        <v>855</v>
      </c>
      <c r="AS57" s="16">
        <v>702</v>
      </c>
      <c r="AT57" s="16">
        <v>876</v>
      </c>
      <c r="AU57" s="16">
        <v>608</v>
      </c>
      <c r="AV57">
        <v>415</v>
      </c>
      <c r="AW57">
        <v>400</v>
      </c>
    </row>
    <row r="58" spans="1:49" x14ac:dyDescent="0.25">
      <c r="A58" s="4">
        <v>203</v>
      </c>
      <c r="B58" s="16">
        <v>609</v>
      </c>
      <c r="C58" s="16">
        <v>551</v>
      </c>
      <c r="D58" s="16">
        <v>81</v>
      </c>
      <c r="E58" s="16">
        <v>63</v>
      </c>
      <c r="F58" s="16">
        <v>0</v>
      </c>
      <c r="G58" s="16">
        <v>45</v>
      </c>
      <c r="H58" s="16">
        <v>91</v>
      </c>
      <c r="I58" s="16">
        <v>1041</v>
      </c>
      <c r="J58" s="16">
        <v>45</v>
      </c>
      <c r="K58" s="16">
        <v>282</v>
      </c>
      <c r="L58" s="16">
        <v>237</v>
      </c>
      <c r="M58" s="16">
        <v>335</v>
      </c>
      <c r="N58" s="16">
        <v>1588</v>
      </c>
      <c r="O58" s="16">
        <v>695</v>
      </c>
      <c r="P58" s="16">
        <v>37</v>
      </c>
      <c r="Q58" s="16">
        <v>0</v>
      </c>
      <c r="R58" s="16">
        <v>0</v>
      </c>
      <c r="S58" s="16">
        <v>106</v>
      </c>
      <c r="T58" s="16">
        <v>1059</v>
      </c>
      <c r="U58" s="16">
        <v>3</v>
      </c>
      <c r="V58" s="16">
        <v>34</v>
      </c>
      <c r="W58" s="16">
        <v>286</v>
      </c>
      <c r="X58" s="16">
        <v>1720</v>
      </c>
      <c r="Y58" s="16">
        <v>46</v>
      </c>
      <c r="Z58" s="16">
        <v>19</v>
      </c>
      <c r="AA58" s="16">
        <v>1269</v>
      </c>
      <c r="AB58" s="16">
        <v>325</v>
      </c>
      <c r="AC58" s="16">
        <v>1001</v>
      </c>
      <c r="AD58" s="16">
        <v>1597</v>
      </c>
      <c r="AE58" s="16">
        <v>619</v>
      </c>
      <c r="AF58" s="16">
        <v>2320</v>
      </c>
      <c r="AG58" s="16">
        <v>0</v>
      </c>
      <c r="AH58" s="16">
        <v>203</v>
      </c>
      <c r="AI58" s="16">
        <v>0</v>
      </c>
      <c r="AJ58" s="16">
        <v>179</v>
      </c>
      <c r="AK58" s="16">
        <v>2549</v>
      </c>
      <c r="AL58" s="16">
        <v>564</v>
      </c>
      <c r="AM58" s="16">
        <v>1471</v>
      </c>
      <c r="AN58" s="16">
        <v>1067</v>
      </c>
      <c r="AO58" s="16">
        <v>814</v>
      </c>
      <c r="AP58" s="16">
        <v>148</v>
      </c>
      <c r="AQ58" s="16">
        <v>199</v>
      </c>
      <c r="AR58" s="16">
        <v>671</v>
      </c>
      <c r="AS58" s="16">
        <v>504</v>
      </c>
      <c r="AT58" s="16">
        <v>995</v>
      </c>
      <c r="AU58" s="16">
        <v>1410</v>
      </c>
      <c r="AV58">
        <v>159</v>
      </c>
      <c r="AW58">
        <v>262</v>
      </c>
    </row>
    <row r="59" spans="1:49" x14ac:dyDescent="0.25">
      <c r="A59" s="4">
        <v>204</v>
      </c>
      <c r="B59" s="16">
        <v>249</v>
      </c>
      <c r="C59" s="16">
        <v>299</v>
      </c>
      <c r="D59" s="16">
        <v>13</v>
      </c>
      <c r="E59" s="16">
        <v>1416</v>
      </c>
      <c r="F59" s="16">
        <v>40</v>
      </c>
      <c r="G59" s="16">
        <v>491</v>
      </c>
      <c r="H59" s="16">
        <v>52</v>
      </c>
      <c r="I59" s="16">
        <v>636</v>
      </c>
      <c r="J59" s="16">
        <v>39</v>
      </c>
      <c r="K59" s="16">
        <v>1009</v>
      </c>
      <c r="L59" s="16">
        <v>417</v>
      </c>
      <c r="M59" s="16">
        <v>50</v>
      </c>
      <c r="N59" s="16">
        <v>532</v>
      </c>
      <c r="O59" s="16">
        <v>931</v>
      </c>
      <c r="P59" s="16">
        <v>0</v>
      </c>
      <c r="Q59" s="16">
        <v>0</v>
      </c>
      <c r="R59" s="16">
        <v>0</v>
      </c>
      <c r="S59" s="16">
        <v>164</v>
      </c>
      <c r="T59" s="16">
        <v>3048</v>
      </c>
      <c r="U59" s="16">
        <v>0</v>
      </c>
      <c r="V59" s="16">
        <v>54</v>
      </c>
      <c r="W59" s="16">
        <v>431</v>
      </c>
      <c r="X59" s="16">
        <v>1812</v>
      </c>
      <c r="Y59" s="16">
        <v>145</v>
      </c>
      <c r="Z59" s="16">
        <v>10</v>
      </c>
      <c r="AA59" s="16">
        <v>40</v>
      </c>
      <c r="AB59" s="16">
        <v>165</v>
      </c>
      <c r="AC59" s="16">
        <v>9</v>
      </c>
      <c r="AD59" s="16">
        <v>152</v>
      </c>
      <c r="AE59" s="16">
        <v>85</v>
      </c>
      <c r="AF59" s="16">
        <v>1463</v>
      </c>
      <c r="AG59" s="16">
        <v>0</v>
      </c>
      <c r="AH59" s="16">
        <v>0</v>
      </c>
      <c r="AI59" s="16">
        <v>87</v>
      </c>
      <c r="AJ59" s="16">
        <v>206</v>
      </c>
      <c r="AK59" s="16">
        <v>1777</v>
      </c>
      <c r="AL59" s="16">
        <v>702</v>
      </c>
      <c r="AM59" s="16">
        <v>859</v>
      </c>
      <c r="AN59" s="16">
        <v>1331</v>
      </c>
      <c r="AO59" s="16">
        <v>937</v>
      </c>
      <c r="AP59" s="16">
        <v>201</v>
      </c>
      <c r="AQ59" s="16">
        <v>1595</v>
      </c>
      <c r="AR59" s="16">
        <v>263</v>
      </c>
      <c r="AS59" s="16">
        <v>1055</v>
      </c>
      <c r="AT59" s="16">
        <v>431</v>
      </c>
      <c r="AU59" s="16">
        <v>1913</v>
      </c>
      <c r="AV59">
        <v>152</v>
      </c>
      <c r="AW59">
        <v>337</v>
      </c>
    </row>
    <row r="60" spans="1:49" x14ac:dyDescent="0.25">
      <c r="A60" s="4">
        <v>205</v>
      </c>
      <c r="B60" s="16">
        <v>302</v>
      </c>
      <c r="C60" s="16">
        <v>168</v>
      </c>
      <c r="D60" s="16">
        <v>547</v>
      </c>
      <c r="E60" s="16">
        <v>239</v>
      </c>
      <c r="F60" s="16">
        <v>270</v>
      </c>
      <c r="G60" s="16">
        <v>83</v>
      </c>
      <c r="H60" s="16">
        <v>27</v>
      </c>
      <c r="I60" s="16">
        <v>30</v>
      </c>
      <c r="J60" s="16">
        <v>103</v>
      </c>
      <c r="K60" s="16">
        <v>327</v>
      </c>
      <c r="L60" s="16">
        <v>258</v>
      </c>
      <c r="M60" s="16">
        <v>29</v>
      </c>
      <c r="N60" s="16">
        <v>1879</v>
      </c>
      <c r="O60" s="16">
        <v>588</v>
      </c>
      <c r="P60" s="16">
        <v>53</v>
      </c>
      <c r="Q60" s="16">
        <v>0</v>
      </c>
      <c r="R60" s="16">
        <v>0</v>
      </c>
      <c r="S60" s="16">
        <v>50</v>
      </c>
      <c r="T60" s="16">
        <v>3402</v>
      </c>
      <c r="U60" s="16">
        <v>27</v>
      </c>
      <c r="V60" s="16">
        <v>4</v>
      </c>
      <c r="W60" s="16">
        <v>608</v>
      </c>
      <c r="X60" s="16">
        <v>1100</v>
      </c>
      <c r="Y60" s="16">
        <v>1129</v>
      </c>
      <c r="Z60" s="16">
        <v>251</v>
      </c>
      <c r="AA60" s="16">
        <v>693</v>
      </c>
      <c r="AB60" s="16">
        <v>139</v>
      </c>
      <c r="AC60" s="16">
        <v>542</v>
      </c>
      <c r="AD60" s="16">
        <v>69</v>
      </c>
      <c r="AE60" s="16">
        <v>354</v>
      </c>
      <c r="AF60" s="16">
        <v>972</v>
      </c>
      <c r="AG60" s="16">
        <v>438</v>
      </c>
      <c r="AH60" s="16">
        <v>501</v>
      </c>
      <c r="AI60" s="16">
        <v>0</v>
      </c>
      <c r="AJ60" s="16">
        <v>308</v>
      </c>
      <c r="AK60" s="16">
        <v>1212</v>
      </c>
      <c r="AL60" s="16">
        <v>562</v>
      </c>
      <c r="AM60" s="16">
        <v>630</v>
      </c>
      <c r="AN60" s="16">
        <v>825</v>
      </c>
      <c r="AO60" s="16">
        <v>1537</v>
      </c>
      <c r="AP60" s="16">
        <v>244</v>
      </c>
      <c r="AQ60" s="16">
        <v>788</v>
      </c>
      <c r="AR60" s="16">
        <v>195</v>
      </c>
      <c r="AS60" s="16">
        <v>1233</v>
      </c>
      <c r="AT60" s="16">
        <v>706</v>
      </c>
      <c r="AU60" s="16">
        <v>3096</v>
      </c>
      <c r="AV60">
        <v>317</v>
      </c>
      <c r="AW60">
        <v>431</v>
      </c>
    </row>
    <row r="61" spans="1:49" x14ac:dyDescent="0.25">
      <c r="A61" s="4">
        <v>206</v>
      </c>
      <c r="B61" s="16">
        <v>656</v>
      </c>
      <c r="C61" s="16">
        <v>247</v>
      </c>
      <c r="D61" s="16">
        <v>200</v>
      </c>
      <c r="E61" s="16">
        <v>103</v>
      </c>
      <c r="F61" s="16">
        <v>52</v>
      </c>
      <c r="G61" s="16">
        <v>8</v>
      </c>
      <c r="H61" s="16">
        <v>177</v>
      </c>
      <c r="I61" s="16">
        <v>193</v>
      </c>
      <c r="J61" s="16">
        <v>336</v>
      </c>
      <c r="K61" s="16">
        <v>1194</v>
      </c>
      <c r="L61" s="16">
        <v>55</v>
      </c>
      <c r="M61" s="16">
        <v>503</v>
      </c>
      <c r="N61" s="16">
        <v>3062</v>
      </c>
      <c r="O61" s="16">
        <v>1603</v>
      </c>
      <c r="P61" s="16">
        <v>1</v>
      </c>
      <c r="Q61" s="16">
        <v>2</v>
      </c>
      <c r="R61" s="16">
        <v>0</v>
      </c>
      <c r="S61" s="16">
        <v>30</v>
      </c>
      <c r="T61" s="16">
        <v>4218</v>
      </c>
      <c r="U61" s="16">
        <v>67</v>
      </c>
      <c r="V61" s="16">
        <v>923</v>
      </c>
      <c r="W61" s="16">
        <v>441</v>
      </c>
      <c r="X61" s="16">
        <v>446</v>
      </c>
      <c r="Y61" s="16">
        <v>54</v>
      </c>
      <c r="Z61" s="16">
        <v>13</v>
      </c>
      <c r="AA61" s="16">
        <v>887</v>
      </c>
      <c r="AB61" s="16">
        <v>132</v>
      </c>
      <c r="AC61" s="16">
        <v>146</v>
      </c>
      <c r="AD61" s="16">
        <v>0</v>
      </c>
      <c r="AE61" s="16">
        <v>770</v>
      </c>
      <c r="AF61" s="16">
        <v>400</v>
      </c>
      <c r="AG61" s="16">
        <v>1381</v>
      </c>
      <c r="AH61" s="16">
        <v>279</v>
      </c>
      <c r="AI61" s="16">
        <v>13</v>
      </c>
      <c r="AJ61" s="16">
        <v>155</v>
      </c>
      <c r="AK61" s="16">
        <v>1798</v>
      </c>
      <c r="AL61" s="16">
        <v>527</v>
      </c>
      <c r="AM61" s="16">
        <v>273</v>
      </c>
      <c r="AN61" s="16">
        <v>529</v>
      </c>
      <c r="AO61" s="16">
        <v>657</v>
      </c>
      <c r="AP61" s="16">
        <v>78</v>
      </c>
      <c r="AQ61" s="16">
        <v>1690</v>
      </c>
      <c r="AR61" s="16">
        <v>96</v>
      </c>
      <c r="AS61" s="16">
        <v>167</v>
      </c>
      <c r="AT61" s="16">
        <v>514</v>
      </c>
      <c r="AU61" s="16">
        <v>2618</v>
      </c>
      <c r="AV61">
        <v>0</v>
      </c>
      <c r="AW61">
        <v>406</v>
      </c>
    </row>
    <row r="62" spans="1:49" x14ac:dyDescent="0.25">
      <c r="A62" s="4">
        <v>207</v>
      </c>
      <c r="B62" s="16">
        <v>652</v>
      </c>
      <c r="C62" s="16">
        <v>919</v>
      </c>
      <c r="D62" s="16">
        <v>583</v>
      </c>
      <c r="E62" s="16">
        <v>97</v>
      </c>
      <c r="F62" s="16">
        <v>794</v>
      </c>
      <c r="G62" s="16">
        <v>451</v>
      </c>
      <c r="H62" s="16">
        <v>329</v>
      </c>
      <c r="I62" s="16">
        <v>432</v>
      </c>
      <c r="J62" s="16">
        <v>453</v>
      </c>
      <c r="K62" s="16">
        <v>473</v>
      </c>
      <c r="L62" s="16">
        <v>5</v>
      </c>
      <c r="M62" s="16">
        <v>0</v>
      </c>
      <c r="N62" s="16">
        <v>1127</v>
      </c>
      <c r="O62" s="16">
        <v>731</v>
      </c>
      <c r="P62" s="16">
        <v>92</v>
      </c>
      <c r="Q62" s="16">
        <v>18</v>
      </c>
      <c r="R62" s="16">
        <v>0</v>
      </c>
      <c r="S62" s="16">
        <v>193</v>
      </c>
      <c r="T62" s="16">
        <v>1368</v>
      </c>
      <c r="U62" s="16">
        <v>250</v>
      </c>
      <c r="V62" s="16">
        <v>1246</v>
      </c>
      <c r="W62" s="16">
        <v>197</v>
      </c>
      <c r="X62" s="16">
        <v>959</v>
      </c>
      <c r="Y62" s="16">
        <v>53</v>
      </c>
      <c r="Z62" s="16">
        <v>61</v>
      </c>
      <c r="AA62" s="16">
        <v>1039</v>
      </c>
      <c r="AB62" s="16">
        <v>73</v>
      </c>
      <c r="AC62" s="16">
        <v>61</v>
      </c>
      <c r="AD62" s="16">
        <v>0</v>
      </c>
      <c r="AE62" s="16">
        <v>421</v>
      </c>
      <c r="AF62" s="16">
        <v>1903</v>
      </c>
      <c r="AG62" s="16">
        <v>514</v>
      </c>
      <c r="AH62" s="16">
        <v>62</v>
      </c>
      <c r="AI62" s="16">
        <v>18</v>
      </c>
      <c r="AJ62" s="16">
        <v>249</v>
      </c>
      <c r="AK62" s="16">
        <v>1520</v>
      </c>
      <c r="AL62" s="16">
        <v>146</v>
      </c>
      <c r="AM62" s="16">
        <v>232</v>
      </c>
      <c r="AN62" s="16">
        <v>470</v>
      </c>
      <c r="AO62" s="16">
        <v>1265</v>
      </c>
      <c r="AP62" s="16">
        <v>2</v>
      </c>
      <c r="AQ62" s="16">
        <v>2183</v>
      </c>
      <c r="AR62" s="16">
        <v>13</v>
      </c>
      <c r="AS62" s="16">
        <v>796</v>
      </c>
      <c r="AT62" s="16">
        <v>325</v>
      </c>
      <c r="AU62" s="16">
        <v>1815</v>
      </c>
      <c r="AV62">
        <v>182</v>
      </c>
      <c r="AW62">
        <v>415</v>
      </c>
    </row>
    <row r="63" spans="1:49" x14ac:dyDescent="0.25">
      <c r="A63" s="4">
        <v>208</v>
      </c>
      <c r="B63" s="16">
        <v>89</v>
      </c>
      <c r="C63" s="16">
        <v>48</v>
      </c>
      <c r="D63" s="16">
        <v>647</v>
      </c>
      <c r="E63" s="16">
        <v>74</v>
      </c>
      <c r="F63" s="16">
        <v>10</v>
      </c>
      <c r="G63" s="16">
        <v>25</v>
      </c>
      <c r="H63" s="16">
        <v>64</v>
      </c>
      <c r="I63" s="16">
        <v>0</v>
      </c>
      <c r="J63" s="16">
        <v>1166</v>
      </c>
      <c r="K63" s="16">
        <v>545</v>
      </c>
      <c r="L63" s="16">
        <v>204</v>
      </c>
      <c r="M63" s="16">
        <v>1240</v>
      </c>
      <c r="N63" s="16">
        <v>1436</v>
      </c>
      <c r="O63" s="16">
        <v>1328</v>
      </c>
      <c r="P63" s="16">
        <v>28</v>
      </c>
      <c r="Q63" s="16">
        <v>0</v>
      </c>
      <c r="R63" s="16">
        <v>0</v>
      </c>
      <c r="S63" s="16">
        <v>75</v>
      </c>
      <c r="T63" s="16">
        <v>2314</v>
      </c>
      <c r="U63" s="16">
        <v>1431</v>
      </c>
      <c r="V63" s="16">
        <v>514</v>
      </c>
      <c r="W63" s="16">
        <v>334</v>
      </c>
      <c r="X63" s="16">
        <v>3404</v>
      </c>
      <c r="Y63" s="16">
        <v>17</v>
      </c>
      <c r="Z63" s="16">
        <v>38</v>
      </c>
      <c r="AA63" s="16">
        <v>1466</v>
      </c>
      <c r="AB63" s="16">
        <v>177</v>
      </c>
      <c r="AC63" s="16">
        <v>573</v>
      </c>
      <c r="AD63" s="16">
        <v>508</v>
      </c>
      <c r="AE63" s="16">
        <v>288</v>
      </c>
      <c r="AF63" s="16">
        <v>2165</v>
      </c>
      <c r="AG63" s="16">
        <v>65</v>
      </c>
      <c r="AH63" s="16">
        <v>1128</v>
      </c>
      <c r="AI63" s="16">
        <v>132</v>
      </c>
      <c r="AJ63" s="16">
        <v>6</v>
      </c>
      <c r="AK63" s="16">
        <v>616</v>
      </c>
      <c r="AL63" s="16">
        <v>624</v>
      </c>
      <c r="AM63" s="16">
        <v>547</v>
      </c>
      <c r="AN63" s="16">
        <v>792</v>
      </c>
      <c r="AO63" s="16">
        <v>770</v>
      </c>
      <c r="AP63" s="16">
        <v>41</v>
      </c>
      <c r="AQ63" s="16">
        <v>559</v>
      </c>
      <c r="AR63" s="16">
        <v>141</v>
      </c>
      <c r="AS63" s="16">
        <v>1197</v>
      </c>
      <c r="AT63" s="16">
        <v>472</v>
      </c>
      <c r="AU63" s="16">
        <v>3216</v>
      </c>
      <c r="AV63">
        <v>604</v>
      </c>
      <c r="AW63">
        <v>320</v>
      </c>
    </row>
    <row r="64" spans="1:49" x14ac:dyDescent="0.25">
      <c r="A64" s="4">
        <v>209</v>
      </c>
      <c r="B64" s="16">
        <v>0</v>
      </c>
      <c r="C64" s="16">
        <v>374</v>
      </c>
      <c r="D64" s="16">
        <v>616</v>
      </c>
      <c r="E64" s="16">
        <v>95</v>
      </c>
      <c r="F64" s="16">
        <v>121</v>
      </c>
      <c r="G64" s="16">
        <v>72</v>
      </c>
      <c r="H64" s="16">
        <v>14</v>
      </c>
      <c r="I64" s="16">
        <v>16</v>
      </c>
      <c r="J64" s="16">
        <v>1926</v>
      </c>
      <c r="K64" s="16">
        <v>300</v>
      </c>
      <c r="L64" s="16">
        <v>10</v>
      </c>
      <c r="M64" s="16">
        <v>0</v>
      </c>
      <c r="N64" s="16">
        <v>0</v>
      </c>
      <c r="O64" s="16">
        <v>670</v>
      </c>
      <c r="P64" s="16">
        <v>192</v>
      </c>
      <c r="Q64" s="16">
        <v>1</v>
      </c>
      <c r="R64" s="16">
        <v>1</v>
      </c>
      <c r="S64" s="16">
        <v>153</v>
      </c>
      <c r="T64" s="16">
        <v>1460</v>
      </c>
      <c r="U64" s="16">
        <v>602</v>
      </c>
      <c r="V64" s="16">
        <v>123</v>
      </c>
      <c r="W64" s="16">
        <v>1201</v>
      </c>
      <c r="X64" s="16">
        <v>479</v>
      </c>
      <c r="Y64" s="16">
        <v>505</v>
      </c>
      <c r="Z64" s="16">
        <v>42</v>
      </c>
      <c r="AA64" s="16">
        <v>788</v>
      </c>
      <c r="AB64" s="16">
        <v>58</v>
      </c>
      <c r="AC64" s="16">
        <v>1732</v>
      </c>
      <c r="AD64" s="16">
        <v>127</v>
      </c>
      <c r="AE64" s="16">
        <v>1040</v>
      </c>
      <c r="AF64" s="16">
        <v>1267</v>
      </c>
      <c r="AG64" s="16">
        <v>110</v>
      </c>
      <c r="AH64" s="16">
        <v>232</v>
      </c>
      <c r="AI64" s="16">
        <v>178</v>
      </c>
      <c r="AJ64" s="16">
        <v>256</v>
      </c>
      <c r="AK64" s="16">
        <v>990</v>
      </c>
      <c r="AL64" s="16">
        <v>1161</v>
      </c>
      <c r="AM64" s="16">
        <v>306</v>
      </c>
      <c r="AN64" s="16">
        <v>1019</v>
      </c>
      <c r="AO64" s="16">
        <v>495</v>
      </c>
      <c r="AP64" s="16">
        <v>125</v>
      </c>
      <c r="AQ64" s="16">
        <v>838</v>
      </c>
      <c r="AR64" s="16">
        <v>1018</v>
      </c>
      <c r="AS64" s="16">
        <v>1119</v>
      </c>
      <c r="AT64" s="16">
        <v>794</v>
      </c>
      <c r="AU64" s="16">
        <v>1541</v>
      </c>
      <c r="AV64">
        <v>93</v>
      </c>
      <c r="AW64">
        <v>650</v>
      </c>
    </row>
    <row r="65" spans="1:49" x14ac:dyDescent="0.25">
      <c r="A65" s="4">
        <v>210</v>
      </c>
      <c r="B65" s="16">
        <v>182</v>
      </c>
      <c r="C65" s="16">
        <v>414</v>
      </c>
      <c r="D65" s="16">
        <v>2</v>
      </c>
      <c r="E65" s="16">
        <v>71</v>
      </c>
      <c r="F65" s="16">
        <v>143</v>
      </c>
      <c r="G65" s="16">
        <v>563</v>
      </c>
      <c r="H65" s="16">
        <v>0</v>
      </c>
      <c r="I65" s="16">
        <v>3</v>
      </c>
      <c r="J65" s="16">
        <v>605</v>
      </c>
      <c r="K65" s="16">
        <v>300</v>
      </c>
      <c r="L65" s="16">
        <v>53</v>
      </c>
      <c r="M65" s="16">
        <v>0</v>
      </c>
      <c r="N65" s="16">
        <v>1714</v>
      </c>
      <c r="O65" s="16">
        <v>160</v>
      </c>
      <c r="P65" s="16">
        <v>134</v>
      </c>
      <c r="Q65" s="16">
        <v>5</v>
      </c>
      <c r="R65" s="16">
        <v>0</v>
      </c>
      <c r="S65" s="16">
        <v>253</v>
      </c>
      <c r="T65" s="16">
        <v>0</v>
      </c>
      <c r="U65" s="16">
        <v>256</v>
      </c>
      <c r="V65" s="16">
        <v>336</v>
      </c>
      <c r="W65" s="16">
        <v>138</v>
      </c>
      <c r="X65" s="16">
        <v>4</v>
      </c>
      <c r="Y65" s="16">
        <v>434</v>
      </c>
      <c r="Z65" s="16">
        <v>97</v>
      </c>
      <c r="AA65" s="16">
        <v>2138</v>
      </c>
      <c r="AB65" s="16">
        <v>55</v>
      </c>
      <c r="AC65" s="16">
        <v>1510</v>
      </c>
      <c r="AD65" s="16">
        <v>669</v>
      </c>
      <c r="AE65" s="16">
        <v>546</v>
      </c>
      <c r="AF65" s="16">
        <v>1110</v>
      </c>
      <c r="AG65" s="16">
        <v>74</v>
      </c>
      <c r="AH65" s="16">
        <v>376</v>
      </c>
      <c r="AI65" s="16">
        <v>145</v>
      </c>
      <c r="AJ65" s="16">
        <v>243</v>
      </c>
      <c r="AK65" s="16">
        <v>230</v>
      </c>
      <c r="AL65" s="16">
        <v>954</v>
      </c>
      <c r="AM65" s="16">
        <v>501</v>
      </c>
      <c r="AN65" s="16">
        <v>1463</v>
      </c>
      <c r="AO65" s="16">
        <v>561</v>
      </c>
      <c r="AP65" s="16">
        <v>474</v>
      </c>
      <c r="AQ65" s="16">
        <v>859</v>
      </c>
      <c r="AR65" s="16">
        <v>580</v>
      </c>
      <c r="AS65" s="16">
        <v>1393</v>
      </c>
      <c r="AT65" s="16">
        <v>491</v>
      </c>
      <c r="AU65" s="16">
        <v>1615</v>
      </c>
      <c r="AV65">
        <v>899</v>
      </c>
      <c r="AW65">
        <v>762</v>
      </c>
    </row>
    <row r="66" spans="1:49" x14ac:dyDescent="0.25">
      <c r="A66" s="4">
        <v>211</v>
      </c>
      <c r="B66" s="16">
        <v>125</v>
      </c>
      <c r="C66" s="16">
        <v>503</v>
      </c>
      <c r="D66" s="16">
        <v>1</v>
      </c>
      <c r="E66" s="16">
        <v>2797</v>
      </c>
      <c r="F66" s="16">
        <v>854</v>
      </c>
      <c r="G66" s="16">
        <v>1702</v>
      </c>
      <c r="H66" s="16">
        <v>100</v>
      </c>
      <c r="I66" s="16">
        <v>10</v>
      </c>
      <c r="J66" s="16">
        <v>284</v>
      </c>
      <c r="K66" s="16">
        <v>300</v>
      </c>
      <c r="L66" s="16">
        <v>48</v>
      </c>
      <c r="M66" s="16">
        <v>0</v>
      </c>
      <c r="N66" s="16">
        <v>1532</v>
      </c>
      <c r="O66" s="16">
        <v>0</v>
      </c>
      <c r="P66" s="16">
        <v>321</v>
      </c>
      <c r="Q66" s="16">
        <v>0</v>
      </c>
      <c r="R66" s="16">
        <v>0</v>
      </c>
      <c r="S66" s="16">
        <v>881</v>
      </c>
      <c r="T66" s="16">
        <v>0</v>
      </c>
      <c r="U66" s="16">
        <v>0</v>
      </c>
      <c r="V66" s="16">
        <v>353</v>
      </c>
      <c r="W66" s="16">
        <v>257</v>
      </c>
      <c r="X66" s="16">
        <v>0</v>
      </c>
      <c r="Y66" s="16">
        <v>424</v>
      </c>
      <c r="Z66" s="16">
        <v>1704</v>
      </c>
      <c r="AA66" s="16">
        <v>1971</v>
      </c>
      <c r="AB66" s="16">
        <v>81</v>
      </c>
      <c r="AC66" s="16">
        <v>775</v>
      </c>
      <c r="AD66" s="16">
        <v>754</v>
      </c>
      <c r="AE66" s="16">
        <v>429</v>
      </c>
      <c r="AF66" s="16">
        <v>4</v>
      </c>
      <c r="AG66" s="16">
        <v>658</v>
      </c>
      <c r="AH66" s="16">
        <v>230</v>
      </c>
      <c r="AI66" s="16">
        <v>91</v>
      </c>
      <c r="AJ66" s="16">
        <v>20</v>
      </c>
      <c r="AK66" s="16">
        <v>41</v>
      </c>
      <c r="AL66" s="16">
        <v>506</v>
      </c>
      <c r="AM66" s="16">
        <v>976</v>
      </c>
      <c r="AN66" s="16">
        <v>1150</v>
      </c>
      <c r="AO66" s="16">
        <v>280</v>
      </c>
      <c r="AP66" s="16">
        <v>207</v>
      </c>
      <c r="AQ66" s="16">
        <v>1082</v>
      </c>
      <c r="AR66" s="16">
        <v>641</v>
      </c>
      <c r="AS66" s="16">
        <v>654</v>
      </c>
      <c r="AT66" s="16">
        <v>342</v>
      </c>
      <c r="AU66" s="16">
        <v>2306</v>
      </c>
      <c r="AV66">
        <v>1307</v>
      </c>
      <c r="AW66">
        <v>153</v>
      </c>
    </row>
    <row r="67" spans="1:49" x14ac:dyDescent="0.25">
      <c r="A67" s="4">
        <v>212</v>
      </c>
      <c r="B67" s="16">
        <v>0</v>
      </c>
      <c r="C67" s="16">
        <v>197</v>
      </c>
      <c r="D67" s="16">
        <v>3</v>
      </c>
      <c r="E67" s="16">
        <v>499</v>
      </c>
      <c r="F67" s="16">
        <v>16</v>
      </c>
      <c r="G67" s="16">
        <v>3</v>
      </c>
      <c r="H67" s="16">
        <v>0</v>
      </c>
      <c r="I67" s="16">
        <v>1050</v>
      </c>
      <c r="J67" s="16">
        <v>143</v>
      </c>
      <c r="K67" s="16">
        <v>300</v>
      </c>
      <c r="L67" s="16">
        <v>0</v>
      </c>
      <c r="M67" s="16">
        <v>0</v>
      </c>
      <c r="N67" s="16">
        <v>664</v>
      </c>
      <c r="O67" s="16">
        <v>174</v>
      </c>
      <c r="P67" s="16">
        <v>17</v>
      </c>
      <c r="Q67" s="16">
        <v>0</v>
      </c>
      <c r="R67" s="16">
        <v>0</v>
      </c>
      <c r="S67" s="16">
        <v>384</v>
      </c>
      <c r="T67" s="16">
        <v>138</v>
      </c>
      <c r="U67" s="16">
        <v>0</v>
      </c>
      <c r="V67" s="16">
        <v>446</v>
      </c>
      <c r="W67" s="16">
        <v>140</v>
      </c>
      <c r="X67" s="16">
        <v>44</v>
      </c>
      <c r="Y67" s="16">
        <v>261</v>
      </c>
      <c r="Z67" s="16">
        <v>97</v>
      </c>
      <c r="AA67" s="16">
        <v>3007</v>
      </c>
      <c r="AB67" s="16">
        <v>18</v>
      </c>
      <c r="AC67" s="16">
        <v>1283</v>
      </c>
      <c r="AD67" s="16">
        <v>985</v>
      </c>
      <c r="AE67" s="16">
        <v>506</v>
      </c>
      <c r="AF67" s="16">
        <v>0</v>
      </c>
      <c r="AG67" s="16">
        <v>508</v>
      </c>
      <c r="AH67" s="16">
        <v>40</v>
      </c>
      <c r="AI67" s="16">
        <v>47</v>
      </c>
      <c r="AJ67" s="16">
        <v>424</v>
      </c>
      <c r="AK67" s="16">
        <v>6</v>
      </c>
      <c r="AL67" s="16">
        <v>426</v>
      </c>
      <c r="AM67" s="16">
        <v>1537</v>
      </c>
      <c r="AN67" s="16">
        <v>839</v>
      </c>
      <c r="AO67" s="16">
        <v>1042</v>
      </c>
      <c r="AP67" s="16">
        <v>834</v>
      </c>
      <c r="AQ67" s="16">
        <v>1190</v>
      </c>
      <c r="AR67" s="16">
        <v>16</v>
      </c>
      <c r="AS67" s="16">
        <v>1282</v>
      </c>
      <c r="AT67" s="16">
        <v>682</v>
      </c>
      <c r="AU67" s="16">
        <v>3923</v>
      </c>
      <c r="AV67">
        <v>755</v>
      </c>
      <c r="AW67">
        <v>67</v>
      </c>
    </row>
    <row r="68" spans="1:49" x14ac:dyDescent="0.25">
      <c r="A68" s="4">
        <v>213</v>
      </c>
      <c r="B68" s="16">
        <v>186</v>
      </c>
      <c r="C68" s="16">
        <v>275</v>
      </c>
      <c r="D68" s="16">
        <v>4</v>
      </c>
      <c r="E68" s="16">
        <v>192</v>
      </c>
      <c r="F68" s="16">
        <v>31</v>
      </c>
      <c r="G68" s="16">
        <v>0</v>
      </c>
      <c r="H68" s="16">
        <v>377</v>
      </c>
      <c r="I68" s="16">
        <v>754</v>
      </c>
      <c r="J68" s="16">
        <v>31</v>
      </c>
      <c r="K68" s="16">
        <v>300</v>
      </c>
      <c r="L68" s="16">
        <v>0</v>
      </c>
      <c r="M68" s="16">
        <v>2</v>
      </c>
      <c r="N68" s="16">
        <v>1356</v>
      </c>
      <c r="O68" s="16">
        <v>121</v>
      </c>
      <c r="P68" s="16">
        <v>12</v>
      </c>
      <c r="Q68" s="16">
        <v>8</v>
      </c>
      <c r="R68" s="16">
        <v>0</v>
      </c>
      <c r="S68" s="16">
        <v>623</v>
      </c>
      <c r="T68" s="16">
        <v>784</v>
      </c>
      <c r="U68" s="16">
        <v>25</v>
      </c>
      <c r="V68" s="16">
        <v>58</v>
      </c>
      <c r="W68" s="16">
        <v>40</v>
      </c>
      <c r="X68" s="16">
        <v>772</v>
      </c>
      <c r="Y68" s="16">
        <v>27</v>
      </c>
      <c r="Z68" s="16">
        <v>303</v>
      </c>
      <c r="AA68" s="16">
        <v>492</v>
      </c>
      <c r="AB68" s="16">
        <v>30</v>
      </c>
      <c r="AC68" s="16">
        <v>207</v>
      </c>
      <c r="AD68" s="16">
        <v>522</v>
      </c>
      <c r="AE68" s="16">
        <v>54</v>
      </c>
      <c r="AF68" s="16">
        <v>56</v>
      </c>
      <c r="AG68" s="16">
        <v>489</v>
      </c>
      <c r="AH68" s="16">
        <v>0</v>
      </c>
      <c r="AI68" s="16">
        <v>74</v>
      </c>
      <c r="AJ68" s="16">
        <v>210</v>
      </c>
      <c r="AK68" s="16">
        <v>639</v>
      </c>
      <c r="AL68" s="16">
        <v>43</v>
      </c>
      <c r="AM68" s="16">
        <v>831</v>
      </c>
      <c r="AN68" s="16">
        <v>1414</v>
      </c>
      <c r="AO68" s="16">
        <v>11</v>
      </c>
      <c r="AP68" s="16">
        <v>203</v>
      </c>
      <c r="AQ68" s="16">
        <v>1653</v>
      </c>
      <c r="AR68" s="16">
        <v>-1</v>
      </c>
      <c r="AS68" s="16">
        <v>104</v>
      </c>
      <c r="AT68" s="16">
        <v>936</v>
      </c>
      <c r="AU68" s="16">
        <v>2555</v>
      </c>
      <c r="AV68">
        <v>379</v>
      </c>
      <c r="AW68">
        <v>189</v>
      </c>
    </row>
    <row r="69" spans="1:49" x14ac:dyDescent="0.25">
      <c r="A69" s="4">
        <v>214</v>
      </c>
      <c r="B69" s="16">
        <v>432</v>
      </c>
      <c r="C69" s="16">
        <v>980</v>
      </c>
      <c r="D69" s="16">
        <v>661</v>
      </c>
      <c r="E69" s="16">
        <v>86</v>
      </c>
      <c r="F69" s="16">
        <v>573</v>
      </c>
      <c r="G69" s="16">
        <v>0</v>
      </c>
      <c r="H69" s="16">
        <v>65</v>
      </c>
      <c r="I69" s="16">
        <v>0</v>
      </c>
      <c r="J69" s="16">
        <v>350</v>
      </c>
      <c r="K69" s="16">
        <v>300</v>
      </c>
      <c r="L69" s="16">
        <v>6</v>
      </c>
      <c r="M69" s="16">
        <v>341</v>
      </c>
      <c r="N69" s="16">
        <v>1081</v>
      </c>
      <c r="O69" s="16">
        <v>126</v>
      </c>
      <c r="P69" s="16">
        <v>136</v>
      </c>
      <c r="Q69" s="16">
        <v>10</v>
      </c>
      <c r="R69" s="16">
        <v>0</v>
      </c>
      <c r="S69" s="16">
        <v>1060</v>
      </c>
      <c r="T69" s="16">
        <v>193</v>
      </c>
      <c r="U69" s="16">
        <v>571</v>
      </c>
      <c r="V69" s="16">
        <v>918</v>
      </c>
      <c r="W69" s="16">
        <v>153</v>
      </c>
      <c r="X69" s="16">
        <v>328</v>
      </c>
      <c r="Y69" s="16">
        <v>730</v>
      </c>
      <c r="Z69" s="16">
        <v>284</v>
      </c>
      <c r="AA69" s="16">
        <v>2127</v>
      </c>
      <c r="AB69" s="16">
        <v>37</v>
      </c>
      <c r="AC69" s="16">
        <v>892</v>
      </c>
      <c r="AD69" s="16">
        <v>749</v>
      </c>
      <c r="AE69" s="16">
        <v>480</v>
      </c>
      <c r="AF69" s="16">
        <v>418</v>
      </c>
      <c r="AG69" s="16">
        <v>173</v>
      </c>
      <c r="AH69" s="16">
        <v>62</v>
      </c>
      <c r="AI69" s="16">
        <v>1</v>
      </c>
      <c r="AJ69" s="16">
        <v>562</v>
      </c>
      <c r="AK69" s="16">
        <v>516</v>
      </c>
      <c r="AL69" s="16">
        <v>201</v>
      </c>
      <c r="AM69" s="16">
        <v>789</v>
      </c>
      <c r="AN69" s="16">
        <v>719</v>
      </c>
      <c r="AO69" s="16">
        <v>47</v>
      </c>
      <c r="AP69" s="16">
        <v>224</v>
      </c>
      <c r="AQ69" s="16">
        <v>1485</v>
      </c>
      <c r="AR69" s="16">
        <v>680</v>
      </c>
      <c r="AS69" s="16">
        <v>695</v>
      </c>
      <c r="AT69" s="16">
        <v>670</v>
      </c>
      <c r="AU69" s="16">
        <v>1924</v>
      </c>
      <c r="AV69">
        <v>89</v>
      </c>
      <c r="AW69">
        <v>16</v>
      </c>
    </row>
    <row r="70" spans="1:49" x14ac:dyDescent="0.25">
      <c r="A70" s="4">
        <v>215</v>
      </c>
      <c r="B70" s="16">
        <v>53</v>
      </c>
      <c r="C70" s="16">
        <v>27</v>
      </c>
      <c r="D70" s="16">
        <v>8</v>
      </c>
      <c r="E70" s="16">
        <v>712</v>
      </c>
      <c r="F70" s="16">
        <v>45</v>
      </c>
      <c r="G70" s="16">
        <v>0</v>
      </c>
      <c r="H70" s="16">
        <v>0</v>
      </c>
      <c r="I70" s="16">
        <v>0</v>
      </c>
      <c r="J70" s="16">
        <v>0</v>
      </c>
      <c r="K70" s="16">
        <v>300</v>
      </c>
      <c r="L70" s="16">
        <v>47</v>
      </c>
      <c r="M70" s="16">
        <v>477</v>
      </c>
      <c r="N70" s="16">
        <v>298</v>
      </c>
      <c r="O70" s="16">
        <v>156</v>
      </c>
      <c r="P70" s="16">
        <v>0</v>
      </c>
      <c r="Q70" s="16">
        <v>1</v>
      </c>
      <c r="R70" s="16">
        <v>0</v>
      </c>
      <c r="S70" s="16">
        <v>58</v>
      </c>
      <c r="T70" s="16">
        <v>225</v>
      </c>
      <c r="U70" s="16">
        <v>119</v>
      </c>
      <c r="V70" s="16">
        <v>0</v>
      </c>
      <c r="W70" s="16">
        <v>721</v>
      </c>
      <c r="X70" s="16">
        <v>0</v>
      </c>
      <c r="Y70" s="16">
        <v>566</v>
      </c>
      <c r="Z70" s="16">
        <v>199</v>
      </c>
      <c r="AA70" s="16">
        <v>66</v>
      </c>
      <c r="AB70" s="16">
        <v>39</v>
      </c>
      <c r="AC70" s="16">
        <v>942</v>
      </c>
      <c r="AD70" s="16">
        <v>403</v>
      </c>
      <c r="AE70" s="16">
        <v>26</v>
      </c>
      <c r="AF70" s="16">
        <v>378</v>
      </c>
      <c r="AG70" s="16">
        <v>464</v>
      </c>
      <c r="AH70" s="16">
        <v>995</v>
      </c>
      <c r="AI70" s="16">
        <v>31</v>
      </c>
      <c r="AJ70" s="16">
        <v>512</v>
      </c>
      <c r="AK70" s="16">
        <v>497</v>
      </c>
      <c r="AL70" s="16">
        <v>437</v>
      </c>
      <c r="AM70" s="16">
        <v>300</v>
      </c>
      <c r="AN70" s="16">
        <v>586</v>
      </c>
      <c r="AO70" s="16">
        <v>521</v>
      </c>
      <c r="AP70" s="16">
        <v>0</v>
      </c>
      <c r="AQ70" s="16">
        <v>1297</v>
      </c>
      <c r="AR70" s="16">
        <v>265</v>
      </c>
      <c r="AS70" s="16">
        <v>665</v>
      </c>
      <c r="AT70" s="16">
        <v>471</v>
      </c>
      <c r="AU70" s="16">
        <v>1332</v>
      </c>
      <c r="AV70">
        <v>277</v>
      </c>
      <c r="AW70">
        <v>433</v>
      </c>
    </row>
    <row r="71" spans="1:49" x14ac:dyDescent="0.25">
      <c r="A71" s="4">
        <v>216</v>
      </c>
      <c r="B71" s="16">
        <v>305</v>
      </c>
      <c r="C71" s="16">
        <v>102</v>
      </c>
      <c r="D71" s="16">
        <v>0</v>
      </c>
      <c r="E71" s="16">
        <v>251</v>
      </c>
      <c r="F71" s="16">
        <v>36</v>
      </c>
      <c r="G71" s="16">
        <v>0</v>
      </c>
      <c r="H71" s="16">
        <v>255</v>
      </c>
      <c r="I71" s="16">
        <v>0</v>
      </c>
      <c r="J71" s="16">
        <v>0</v>
      </c>
      <c r="K71" s="16">
        <v>300</v>
      </c>
      <c r="L71" s="16">
        <v>165</v>
      </c>
      <c r="M71" s="16">
        <v>729</v>
      </c>
      <c r="N71" s="16">
        <v>2640</v>
      </c>
      <c r="O71" s="16">
        <v>352</v>
      </c>
      <c r="P71" s="16">
        <v>23</v>
      </c>
      <c r="Q71" s="16">
        <v>0</v>
      </c>
      <c r="R71" s="16">
        <v>0</v>
      </c>
      <c r="S71" s="16">
        <v>58</v>
      </c>
      <c r="T71" s="16">
        <v>895</v>
      </c>
      <c r="U71" s="16">
        <v>478</v>
      </c>
      <c r="V71" s="16">
        <v>0</v>
      </c>
      <c r="W71" s="16">
        <v>774</v>
      </c>
      <c r="X71" s="16">
        <v>1600</v>
      </c>
      <c r="Y71" s="16">
        <v>211</v>
      </c>
      <c r="Z71" s="16">
        <v>1800</v>
      </c>
      <c r="AA71" s="16">
        <v>261</v>
      </c>
      <c r="AB71" s="16">
        <v>70</v>
      </c>
      <c r="AC71" s="16">
        <v>872</v>
      </c>
      <c r="AD71" s="16">
        <v>86</v>
      </c>
      <c r="AE71" s="16">
        <v>93</v>
      </c>
      <c r="AF71" s="16">
        <v>142</v>
      </c>
      <c r="AG71" s="16">
        <v>195</v>
      </c>
      <c r="AH71" s="16">
        <v>1097</v>
      </c>
      <c r="AI71" s="16">
        <v>65</v>
      </c>
      <c r="AJ71" s="16">
        <v>193</v>
      </c>
      <c r="AK71" s="16">
        <v>797</v>
      </c>
      <c r="AL71" s="16">
        <v>547</v>
      </c>
      <c r="AM71" s="16">
        <v>964</v>
      </c>
      <c r="AN71" s="16">
        <v>449</v>
      </c>
      <c r="AO71" s="16">
        <v>537</v>
      </c>
      <c r="AP71" s="16">
        <v>223</v>
      </c>
      <c r="AQ71" s="16">
        <v>1048</v>
      </c>
      <c r="AR71" s="16">
        <v>548</v>
      </c>
      <c r="AS71" s="16">
        <v>2266</v>
      </c>
      <c r="AT71" s="16">
        <v>360</v>
      </c>
      <c r="AU71" s="16">
        <v>1767</v>
      </c>
      <c r="AV71">
        <v>711</v>
      </c>
      <c r="AW71">
        <v>433</v>
      </c>
    </row>
    <row r="72" spans="1:49" x14ac:dyDescent="0.25">
      <c r="A72" s="4">
        <v>217</v>
      </c>
      <c r="B72" s="16">
        <v>297</v>
      </c>
      <c r="C72" s="16">
        <v>0</v>
      </c>
      <c r="D72" s="16">
        <v>64</v>
      </c>
      <c r="E72" s="16">
        <v>883</v>
      </c>
      <c r="F72" s="16">
        <v>507</v>
      </c>
      <c r="G72" s="16">
        <v>10</v>
      </c>
      <c r="H72" s="16">
        <v>45</v>
      </c>
      <c r="I72" s="16">
        <v>0</v>
      </c>
      <c r="J72" s="16">
        <v>32</v>
      </c>
      <c r="K72" s="16">
        <v>300</v>
      </c>
      <c r="L72" s="16">
        <v>0</v>
      </c>
      <c r="M72" s="16">
        <v>467</v>
      </c>
      <c r="N72" s="16">
        <v>612</v>
      </c>
      <c r="O72" s="16">
        <v>0</v>
      </c>
      <c r="P72" s="16">
        <v>35</v>
      </c>
      <c r="Q72" s="16">
        <v>0</v>
      </c>
      <c r="R72" s="16">
        <v>8</v>
      </c>
      <c r="S72" s="16">
        <v>90</v>
      </c>
      <c r="T72" s="16">
        <v>926</v>
      </c>
      <c r="U72" s="16">
        <v>143</v>
      </c>
      <c r="V72" s="16">
        <v>13</v>
      </c>
      <c r="W72" s="16">
        <v>54</v>
      </c>
      <c r="X72" s="16">
        <v>469</v>
      </c>
      <c r="Y72" s="16">
        <v>34</v>
      </c>
      <c r="Z72" s="16">
        <v>173</v>
      </c>
      <c r="AA72" s="16">
        <v>2567</v>
      </c>
      <c r="AB72" s="16">
        <v>18</v>
      </c>
      <c r="AC72" s="16">
        <v>189</v>
      </c>
      <c r="AD72" s="16">
        <v>993</v>
      </c>
      <c r="AE72" s="16">
        <v>645</v>
      </c>
      <c r="AF72" s="16">
        <v>1150</v>
      </c>
      <c r="AG72" s="16">
        <v>35</v>
      </c>
      <c r="AH72" s="16">
        <v>1384</v>
      </c>
      <c r="AI72" s="16">
        <v>102</v>
      </c>
      <c r="AJ72" s="16">
        <v>997</v>
      </c>
      <c r="AK72" s="16">
        <v>1541</v>
      </c>
      <c r="AL72" s="16">
        <v>447</v>
      </c>
      <c r="AM72" s="16">
        <v>398</v>
      </c>
      <c r="AN72" s="16">
        <v>1377</v>
      </c>
      <c r="AO72" s="16">
        <v>1671</v>
      </c>
      <c r="AP72" s="16">
        <v>55</v>
      </c>
      <c r="AQ72" s="16">
        <v>2111</v>
      </c>
      <c r="AR72" s="16">
        <v>1638</v>
      </c>
      <c r="AS72" s="16">
        <v>205</v>
      </c>
      <c r="AT72" s="16">
        <v>396</v>
      </c>
      <c r="AU72" s="16">
        <v>2124</v>
      </c>
      <c r="AV72">
        <v>788</v>
      </c>
      <c r="AW72">
        <v>42</v>
      </c>
    </row>
    <row r="73" spans="1:49" x14ac:dyDescent="0.25">
      <c r="A73" s="4">
        <v>218</v>
      </c>
      <c r="B73" s="16">
        <v>97</v>
      </c>
      <c r="C73" s="16">
        <v>7</v>
      </c>
      <c r="D73" s="16">
        <v>133</v>
      </c>
      <c r="E73" s="16">
        <v>642</v>
      </c>
      <c r="F73" s="16">
        <v>2</v>
      </c>
      <c r="G73" s="16">
        <v>0</v>
      </c>
      <c r="H73" s="16">
        <v>442</v>
      </c>
      <c r="I73" s="16">
        <v>3</v>
      </c>
      <c r="J73" s="16">
        <v>8</v>
      </c>
      <c r="K73" s="16">
        <v>300</v>
      </c>
      <c r="L73" s="16">
        <v>0</v>
      </c>
      <c r="M73" s="16">
        <v>32</v>
      </c>
      <c r="N73" s="16">
        <v>114</v>
      </c>
      <c r="O73" s="16">
        <v>0</v>
      </c>
      <c r="P73" s="16">
        <v>598</v>
      </c>
      <c r="Q73" s="16">
        <v>0</v>
      </c>
      <c r="R73" s="16">
        <v>13</v>
      </c>
      <c r="S73" s="16">
        <v>47</v>
      </c>
      <c r="T73" s="16">
        <v>600</v>
      </c>
      <c r="U73" s="16">
        <v>978</v>
      </c>
      <c r="V73" s="16">
        <v>458</v>
      </c>
      <c r="W73" s="16">
        <v>5</v>
      </c>
      <c r="X73" s="16">
        <v>0</v>
      </c>
      <c r="Y73" s="16">
        <v>28</v>
      </c>
      <c r="Z73" s="16">
        <v>803</v>
      </c>
      <c r="AA73" s="16">
        <v>0</v>
      </c>
      <c r="AB73" s="16">
        <v>16</v>
      </c>
      <c r="AC73" s="16">
        <v>190</v>
      </c>
      <c r="AD73" s="16">
        <v>249</v>
      </c>
      <c r="AE73" s="16">
        <v>321</v>
      </c>
      <c r="AF73" s="16">
        <v>330</v>
      </c>
      <c r="AG73" s="16">
        <v>532</v>
      </c>
      <c r="AH73" s="16">
        <v>1653</v>
      </c>
      <c r="AI73" s="16">
        <v>0</v>
      </c>
      <c r="AJ73" s="16">
        <v>134</v>
      </c>
      <c r="AK73" s="16">
        <v>1839</v>
      </c>
      <c r="AL73" s="16">
        <v>576</v>
      </c>
      <c r="AM73" s="16">
        <v>786</v>
      </c>
      <c r="AN73" s="16">
        <v>2154</v>
      </c>
      <c r="AO73" s="16">
        <v>258</v>
      </c>
      <c r="AP73" s="16">
        <v>686</v>
      </c>
      <c r="AQ73" s="16">
        <v>975</v>
      </c>
      <c r="AR73" s="16">
        <v>993</v>
      </c>
      <c r="AS73" s="16">
        <v>158</v>
      </c>
      <c r="AT73" s="16">
        <v>1146</v>
      </c>
      <c r="AU73" s="16">
        <v>1317</v>
      </c>
      <c r="AV73">
        <v>220</v>
      </c>
      <c r="AW73">
        <v>54</v>
      </c>
    </row>
    <row r="74" spans="1:49" x14ac:dyDescent="0.25">
      <c r="A74" s="4">
        <v>219</v>
      </c>
      <c r="B74" s="16">
        <v>424</v>
      </c>
      <c r="C74" s="16">
        <v>18</v>
      </c>
      <c r="D74" s="16">
        <v>1037</v>
      </c>
      <c r="E74" s="16">
        <v>44</v>
      </c>
      <c r="F74" s="16">
        <v>8</v>
      </c>
      <c r="G74" s="16">
        <v>0</v>
      </c>
      <c r="H74" s="16">
        <v>107</v>
      </c>
      <c r="I74" s="16">
        <v>3</v>
      </c>
      <c r="J74" s="16">
        <v>4</v>
      </c>
      <c r="K74" s="16">
        <v>300</v>
      </c>
      <c r="L74" s="16">
        <v>0</v>
      </c>
      <c r="M74" s="16">
        <v>1448</v>
      </c>
      <c r="N74" s="16">
        <v>476</v>
      </c>
      <c r="O74" s="16">
        <v>0</v>
      </c>
      <c r="P74" s="16">
        <v>63</v>
      </c>
      <c r="Q74" s="16">
        <v>0</v>
      </c>
      <c r="R74" s="16">
        <v>2</v>
      </c>
      <c r="S74" s="16">
        <v>29</v>
      </c>
      <c r="T74" s="16">
        <v>1118</v>
      </c>
      <c r="U74" s="16">
        <v>523</v>
      </c>
      <c r="V74" s="16">
        <v>103</v>
      </c>
      <c r="W74" s="16">
        <v>924</v>
      </c>
      <c r="X74" s="16">
        <v>3321</v>
      </c>
      <c r="Y74" s="16">
        <v>0</v>
      </c>
      <c r="Z74" s="16">
        <v>511</v>
      </c>
      <c r="AA74" s="16">
        <v>358</v>
      </c>
      <c r="AB74" s="16">
        <v>29</v>
      </c>
      <c r="AC74" s="16">
        <v>36</v>
      </c>
      <c r="AD74" s="16">
        <v>0</v>
      </c>
      <c r="AE74" s="16">
        <v>46</v>
      </c>
      <c r="AF74" s="16">
        <v>352</v>
      </c>
      <c r="AG74" s="16">
        <v>20</v>
      </c>
      <c r="AH74" s="16">
        <v>1563</v>
      </c>
      <c r="AI74" s="16">
        <v>0</v>
      </c>
      <c r="AJ74" s="16">
        <v>0</v>
      </c>
      <c r="AK74" s="16">
        <v>1628</v>
      </c>
      <c r="AL74" s="16">
        <v>325</v>
      </c>
      <c r="AM74" s="16">
        <v>832</v>
      </c>
      <c r="AN74" s="16">
        <v>1413</v>
      </c>
      <c r="AO74" s="16">
        <v>1132</v>
      </c>
      <c r="AP74" s="16">
        <v>546</v>
      </c>
      <c r="AQ74" s="16">
        <v>896</v>
      </c>
      <c r="AR74" s="16">
        <v>785</v>
      </c>
      <c r="AS74" s="16">
        <v>624</v>
      </c>
      <c r="AT74" s="16">
        <v>707</v>
      </c>
      <c r="AU74" s="16">
        <v>409</v>
      </c>
      <c r="AV74">
        <v>549</v>
      </c>
      <c r="AW74">
        <v>332</v>
      </c>
    </row>
    <row r="75" spans="1:49" x14ac:dyDescent="0.25">
      <c r="A75" s="4">
        <v>220</v>
      </c>
      <c r="B75" s="16">
        <v>259</v>
      </c>
      <c r="C75" s="16">
        <v>133</v>
      </c>
      <c r="D75" s="16">
        <v>213</v>
      </c>
      <c r="E75" s="16">
        <v>193</v>
      </c>
      <c r="F75" s="16">
        <v>0</v>
      </c>
      <c r="G75" s="16">
        <v>300</v>
      </c>
      <c r="H75" s="16">
        <v>20</v>
      </c>
      <c r="I75" s="16">
        <v>0</v>
      </c>
      <c r="J75" s="16">
        <v>393</v>
      </c>
      <c r="K75" s="16">
        <v>300</v>
      </c>
      <c r="L75" s="16">
        <v>0</v>
      </c>
      <c r="M75" s="16">
        <v>6</v>
      </c>
      <c r="N75" s="16">
        <v>933</v>
      </c>
      <c r="O75" s="16">
        <v>0</v>
      </c>
      <c r="P75" s="16">
        <v>820</v>
      </c>
      <c r="Q75" s="16">
        <v>0</v>
      </c>
      <c r="R75" s="16">
        <v>100</v>
      </c>
      <c r="S75" s="16">
        <v>84</v>
      </c>
      <c r="T75" s="16">
        <v>142</v>
      </c>
      <c r="U75" s="16">
        <v>281</v>
      </c>
      <c r="V75" s="16">
        <v>2095</v>
      </c>
      <c r="W75" s="16">
        <v>1081</v>
      </c>
      <c r="X75" s="16">
        <v>923</v>
      </c>
      <c r="Y75" s="16">
        <v>0</v>
      </c>
      <c r="Z75" s="16">
        <v>1463</v>
      </c>
      <c r="AA75" s="16">
        <v>296</v>
      </c>
      <c r="AB75" s="16">
        <v>9</v>
      </c>
      <c r="AC75" s="16">
        <v>578</v>
      </c>
      <c r="AD75" s="16">
        <v>738</v>
      </c>
      <c r="AE75" s="16">
        <v>12</v>
      </c>
      <c r="AF75" s="16">
        <v>84</v>
      </c>
      <c r="AG75" s="16">
        <v>0</v>
      </c>
      <c r="AH75" s="16">
        <v>407</v>
      </c>
      <c r="AI75" s="16">
        <v>9</v>
      </c>
      <c r="AJ75" s="16">
        <v>71</v>
      </c>
      <c r="AK75" s="16">
        <v>1425</v>
      </c>
      <c r="AL75" s="16">
        <v>284</v>
      </c>
      <c r="AM75" s="16">
        <v>503</v>
      </c>
      <c r="AN75" s="16">
        <v>925</v>
      </c>
      <c r="AO75" s="16">
        <v>2119</v>
      </c>
      <c r="AP75" s="16">
        <v>368</v>
      </c>
      <c r="AQ75" s="16">
        <v>613</v>
      </c>
      <c r="AR75" s="16">
        <v>632</v>
      </c>
      <c r="AS75" s="16">
        <v>241</v>
      </c>
      <c r="AT75" s="16">
        <v>26</v>
      </c>
      <c r="AU75" s="16">
        <v>779</v>
      </c>
      <c r="AV75">
        <v>635</v>
      </c>
      <c r="AW75">
        <v>91</v>
      </c>
    </row>
    <row r="76" spans="1:49" x14ac:dyDescent="0.25">
      <c r="A76" s="4">
        <v>221</v>
      </c>
      <c r="B76" s="16">
        <v>300</v>
      </c>
      <c r="C76" s="16">
        <v>84</v>
      </c>
      <c r="D76" s="16">
        <v>76</v>
      </c>
      <c r="E76" s="16">
        <v>971</v>
      </c>
      <c r="F76" s="16">
        <v>0</v>
      </c>
      <c r="G76" s="16">
        <v>4</v>
      </c>
      <c r="H76" s="16">
        <v>143</v>
      </c>
      <c r="I76" s="16">
        <v>0</v>
      </c>
      <c r="J76" s="16">
        <v>87</v>
      </c>
      <c r="K76" s="16">
        <v>300</v>
      </c>
      <c r="L76" s="16">
        <v>0</v>
      </c>
      <c r="M76" s="16">
        <v>0</v>
      </c>
      <c r="N76" s="16">
        <v>152</v>
      </c>
      <c r="O76" s="16">
        <v>20</v>
      </c>
      <c r="P76" s="16">
        <v>327</v>
      </c>
      <c r="Q76" s="16">
        <v>0</v>
      </c>
      <c r="R76" s="16">
        <v>568</v>
      </c>
      <c r="S76" s="16">
        <v>28</v>
      </c>
      <c r="T76" s="16">
        <v>1034</v>
      </c>
      <c r="U76" s="16">
        <v>0</v>
      </c>
      <c r="V76" s="16">
        <v>125</v>
      </c>
      <c r="W76" s="16">
        <v>20</v>
      </c>
      <c r="X76" s="16">
        <v>3104</v>
      </c>
      <c r="Y76" s="16">
        <v>0</v>
      </c>
      <c r="Z76" s="16">
        <v>87</v>
      </c>
      <c r="AA76" s="16">
        <v>48</v>
      </c>
      <c r="AB76" s="16">
        <v>17</v>
      </c>
      <c r="AC76" s="16">
        <v>420</v>
      </c>
      <c r="AD76" s="16">
        <v>428</v>
      </c>
      <c r="AE76" s="16">
        <v>291</v>
      </c>
      <c r="AF76" s="16">
        <v>167</v>
      </c>
      <c r="AG76" s="16">
        <v>0</v>
      </c>
      <c r="AH76" s="16">
        <v>128</v>
      </c>
      <c r="AI76" s="16">
        <v>116</v>
      </c>
      <c r="AJ76" s="16">
        <v>558</v>
      </c>
      <c r="AK76" s="16">
        <v>994</v>
      </c>
      <c r="AL76" s="16">
        <v>337</v>
      </c>
      <c r="AM76" s="16">
        <v>475</v>
      </c>
      <c r="AN76" s="16">
        <v>1504</v>
      </c>
      <c r="AO76" s="16">
        <v>1193</v>
      </c>
      <c r="AP76" s="16">
        <v>441</v>
      </c>
      <c r="AQ76" s="16">
        <v>1820</v>
      </c>
      <c r="AR76" s="16">
        <v>305</v>
      </c>
      <c r="AS76" s="16">
        <v>636</v>
      </c>
      <c r="AT76" s="16">
        <v>258</v>
      </c>
      <c r="AU76" s="16">
        <v>847</v>
      </c>
      <c r="AV76">
        <v>686</v>
      </c>
      <c r="AW76">
        <v>107</v>
      </c>
    </row>
    <row r="77" spans="1:49" x14ac:dyDescent="0.25">
      <c r="A77" s="4">
        <v>222</v>
      </c>
      <c r="B77" s="16">
        <v>221</v>
      </c>
      <c r="C77" s="16">
        <v>227</v>
      </c>
      <c r="D77" s="16">
        <v>1155</v>
      </c>
      <c r="E77" s="16">
        <v>22</v>
      </c>
      <c r="F77" s="16">
        <v>1</v>
      </c>
      <c r="G77" s="16">
        <v>349</v>
      </c>
      <c r="H77" s="16">
        <v>317</v>
      </c>
      <c r="I77" s="16">
        <v>0</v>
      </c>
      <c r="J77" s="16">
        <v>321</v>
      </c>
      <c r="K77" s="16">
        <v>300</v>
      </c>
      <c r="L77" s="16">
        <v>33</v>
      </c>
      <c r="M77" s="16">
        <v>30</v>
      </c>
      <c r="N77" s="16">
        <v>9</v>
      </c>
      <c r="O77" s="16">
        <v>71</v>
      </c>
      <c r="P77" s="16">
        <v>161</v>
      </c>
      <c r="Q77" s="16">
        <v>0</v>
      </c>
      <c r="R77" s="16">
        <v>839</v>
      </c>
      <c r="S77" s="16">
        <v>24</v>
      </c>
      <c r="T77" s="16">
        <v>306</v>
      </c>
      <c r="U77" s="16">
        <v>0</v>
      </c>
      <c r="V77" s="16">
        <v>930</v>
      </c>
      <c r="W77" s="16">
        <v>28</v>
      </c>
      <c r="X77" s="16">
        <v>1361</v>
      </c>
      <c r="Y77" s="16">
        <v>9</v>
      </c>
      <c r="Z77" s="16">
        <v>108</v>
      </c>
      <c r="AA77" s="16">
        <v>1272</v>
      </c>
      <c r="AB77" s="16">
        <v>25</v>
      </c>
      <c r="AC77" s="16">
        <v>113</v>
      </c>
      <c r="AD77" s="16">
        <v>135</v>
      </c>
      <c r="AE77" s="16">
        <v>937</v>
      </c>
      <c r="AF77" s="16">
        <v>1963</v>
      </c>
      <c r="AG77" s="16">
        <v>0</v>
      </c>
      <c r="AH77" s="16">
        <v>4</v>
      </c>
      <c r="AI77" s="16">
        <v>33</v>
      </c>
      <c r="AJ77" s="16">
        <v>680</v>
      </c>
      <c r="AK77" s="16">
        <v>2156</v>
      </c>
      <c r="AL77" s="16">
        <v>567</v>
      </c>
      <c r="AM77" s="16">
        <v>569</v>
      </c>
      <c r="AN77" s="16">
        <v>759</v>
      </c>
      <c r="AO77" s="16">
        <v>1354</v>
      </c>
      <c r="AP77" s="16">
        <v>70</v>
      </c>
      <c r="AQ77" s="16">
        <v>2295</v>
      </c>
      <c r="AR77" s="16">
        <v>422</v>
      </c>
      <c r="AS77" s="16">
        <v>711</v>
      </c>
      <c r="AT77" s="16">
        <v>673</v>
      </c>
      <c r="AU77" s="16">
        <v>499</v>
      </c>
      <c r="AV77">
        <v>303</v>
      </c>
      <c r="AW77">
        <v>204</v>
      </c>
    </row>
    <row r="78" spans="1:49" x14ac:dyDescent="0.25">
      <c r="A78" s="4">
        <v>223</v>
      </c>
      <c r="B78" s="16">
        <v>32</v>
      </c>
      <c r="C78" s="16">
        <v>71</v>
      </c>
      <c r="D78" s="16">
        <v>83</v>
      </c>
      <c r="E78" s="16">
        <v>1068</v>
      </c>
      <c r="F78" s="16">
        <v>2</v>
      </c>
      <c r="G78" s="16">
        <v>1001</v>
      </c>
      <c r="H78" s="16">
        <v>137</v>
      </c>
      <c r="I78" s="16">
        <v>34</v>
      </c>
      <c r="J78" s="16">
        <v>1211</v>
      </c>
      <c r="K78" s="16">
        <v>300</v>
      </c>
      <c r="L78" s="16">
        <v>142</v>
      </c>
      <c r="M78" s="16">
        <v>7</v>
      </c>
      <c r="N78" s="16">
        <v>1459</v>
      </c>
      <c r="O78" s="16">
        <v>3</v>
      </c>
      <c r="P78" s="16">
        <v>0</v>
      </c>
      <c r="Q78" s="16">
        <v>0</v>
      </c>
      <c r="R78" s="16">
        <v>7</v>
      </c>
      <c r="S78" s="16">
        <v>11</v>
      </c>
      <c r="T78" s="16">
        <v>1140</v>
      </c>
      <c r="U78" s="16">
        <v>0</v>
      </c>
      <c r="V78" s="16">
        <v>720</v>
      </c>
      <c r="W78" s="16">
        <v>662</v>
      </c>
      <c r="X78" s="16">
        <v>3012</v>
      </c>
      <c r="Y78" s="16">
        <v>0</v>
      </c>
      <c r="Z78" s="16">
        <v>81</v>
      </c>
      <c r="AA78" s="16">
        <v>432</v>
      </c>
      <c r="AB78" s="16">
        <v>9</v>
      </c>
      <c r="AC78" s="16">
        <v>786</v>
      </c>
      <c r="AD78" s="16">
        <v>222</v>
      </c>
      <c r="AE78" s="16">
        <v>530</v>
      </c>
      <c r="AF78" s="16">
        <v>1286</v>
      </c>
      <c r="AG78" s="16">
        <v>5</v>
      </c>
      <c r="AH78" s="16">
        <v>0</v>
      </c>
      <c r="AI78" s="16">
        <v>0</v>
      </c>
      <c r="AJ78" s="16">
        <v>554</v>
      </c>
      <c r="AK78" s="16">
        <v>1273</v>
      </c>
      <c r="AL78" s="16">
        <v>205</v>
      </c>
      <c r="AM78" s="16">
        <v>628</v>
      </c>
      <c r="AN78" s="16">
        <v>338</v>
      </c>
      <c r="AO78" s="16">
        <v>2294</v>
      </c>
      <c r="AP78" s="16">
        <v>0</v>
      </c>
      <c r="AQ78" s="16">
        <v>140</v>
      </c>
      <c r="AR78" s="16">
        <v>4</v>
      </c>
      <c r="AS78" s="16">
        <v>1547</v>
      </c>
      <c r="AT78" s="16">
        <v>629</v>
      </c>
      <c r="AU78" s="16">
        <v>682</v>
      </c>
      <c r="AV78">
        <v>237</v>
      </c>
      <c r="AW78">
        <v>208</v>
      </c>
    </row>
    <row r="79" spans="1:49" x14ac:dyDescent="0.25">
      <c r="A79" s="4">
        <v>224</v>
      </c>
      <c r="B79" s="16">
        <v>113</v>
      </c>
      <c r="C79" s="16">
        <v>134</v>
      </c>
      <c r="D79" s="16">
        <v>50</v>
      </c>
      <c r="E79" s="16">
        <v>2417</v>
      </c>
      <c r="F79" s="16">
        <v>208</v>
      </c>
      <c r="G79" s="16">
        <v>197</v>
      </c>
      <c r="H79" s="16">
        <v>0</v>
      </c>
      <c r="I79" s="16">
        <v>0</v>
      </c>
      <c r="J79" s="16">
        <v>1104</v>
      </c>
      <c r="K79" s="16">
        <v>300</v>
      </c>
      <c r="L79" s="16">
        <v>554</v>
      </c>
      <c r="M79" s="16">
        <v>34</v>
      </c>
      <c r="N79" s="16">
        <v>133</v>
      </c>
      <c r="O79" s="16">
        <v>47</v>
      </c>
      <c r="P79" s="16">
        <v>0</v>
      </c>
      <c r="Q79" s="16">
        <v>0</v>
      </c>
      <c r="R79" s="16">
        <v>247</v>
      </c>
      <c r="S79" s="16">
        <v>19</v>
      </c>
      <c r="T79" s="16">
        <v>0</v>
      </c>
      <c r="U79" s="16">
        <v>0</v>
      </c>
      <c r="V79" s="16">
        <v>905</v>
      </c>
      <c r="W79" s="16">
        <v>183</v>
      </c>
      <c r="X79" s="16">
        <v>1327</v>
      </c>
      <c r="Y79" s="16">
        <v>0</v>
      </c>
      <c r="Z79" s="16">
        <v>5</v>
      </c>
      <c r="AA79" s="16">
        <v>635</v>
      </c>
      <c r="AB79" s="16">
        <v>3</v>
      </c>
      <c r="AC79" s="16">
        <v>199</v>
      </c>
      <c r="AD79" s="16">
        <v>202</v>
      </c>
      <c r="AE79" s="16">
        <v>399</v>
      </c>
      <c r="AF79" s="16">
        <v>638</v>
      </c>
      <c r="AG79" s="16">
        <v>0</v>
      </c>
      <c r="AH79" s="16">
        <v>197</v>
      </c>
      <c r="AI79" s="16">
        <v>0</v>
      </c>
      <c r="AJ79" s="16">
        <v>221</v>
      </c>
      <c r="AK79" s="16">
        <v>1465</v>
      </c>
      <c r="AL79" s="16">
        <v>416</v>
      </c>
      <c r="AM79" s="16">
        <v>461</v>
      </c>
      <c r="AN79" s="16">
        <v>699</v>
      </c>
      <c r="AO79" s="16">
        <v>299</v>
      </c>
      <c r="AP79" s="16">
        <v>0</v>
      </c>
      <c r="AQ79" s="16">
        <v>91</v>
      </c>
      <c r="AR79" s="16">
        <v>250</v>
      </c>
      <c r="AS79" s="16">
        <v>2043</v>
      </c>
      <c r="AT79" s="16">
        <v>1138</v>
      </c>
      <c r="AU79" s="16">
        <v>949</v>
      </c>
      <c r="AV79">
        <v>953</v>
      </c>
      <c r="AW79">
        <v>347</v>
      </c>
    </row>
    <row r="80" spans="1:49" x14ac:dyDescent="0.25">
      <c r="A80" s="4">
        <v>225</v>
      </c>
      <c r="B80" s="16">
        <v>0</v>
      </c>
      <c r="C80" s="16">
        <v>15</v>
      </c>
      <c r="D80" s="16">
        <v>140</v>
      </c>
      <c r="E80" s="16">
        <v>1883</v>
      </c>
      <c r="F80" s="16">
        <v>369</v>
      </c>
      <c r="G80" s="16">
        <v>0</v>
      </c>
      <c r="H80" s="16">
        <v>1</v>
      </c>
      <c r="I80" s="16">
        <v>0</v>
      </c>
      <c r="J80" s="16">
        <v>1361</v>
      </c>
      <c r="K80" s="16">
        <v>300</v>
      </c>
      <c r="L80" s="16">
        <v>422</v>
      </c>
      <c r="M80" s="16">
        <v>17</v>
      </c>
      <c r="N80" s="16">
        <v>1092</v>
      </c>
      <c r="O80" s="16">
        <v>38</v>
      </c>
      <c r="P80" s="16">
        <v>15</v>
      </c>
      <c r="Q80" s="16">
        <v>0</v>
      </c>
      <c r="R80" s="16">
        <v>113</v>
      </c>
      <c r="S80" s="16">
        <v>27</v>
      </c>
      <c r="T80" s="16">
        <v>0</v>
      </c>
      <c r="U80" s="16">
        <v>0</v>
      </c>
      <c r="V80" s="16">
        <v>0</v>
      </c>
      <c r="W80" s="16">
        <v>44</v>
      </c>
      <c r="X80" s="16">
        <v>1808</v>
      </c>
      <c r="Y80" s="16">
        <v>66</v>
      </c>
      <c r="Z80" s="16">
        <v>0</v>
      </c>
      <c r="AA80" s="16">
        <v>30</v>
      </c>
      <c r="AB80" s="16">
        <v>21</v>
      </c>
      <c r="AC80" s="16">
        <v>51</v>
      </c>
      <c r="AD80" s="16">
        <v>0</v>
      </c>
      <c r="AE80" s="16">
        <v>396</v>
      </c>
      <c r="AF80" s="16">
        <v>1264</v>
      </c>
      <c r="AG80" s="16">
        <v>0</v>
      </c>
      <c r="AH80" s="16">
        <v>0</v>
      </c>
      <c r="AI80" s="16">
        <v>2</v>
      </c>
      <c r="AJ80" s="16">
        <v>449</v>
      </c>
      <c r="AK80" s="16">
        <v>1419</v>
      </c>
      <c r="AL80" s="16">
        <v>560</v>
      </c>
      <c r="AM80" s="16">
        <v>988</v>
      </c>
      <c r="AN80" s="16">
        <v>854</v>
      </c>
      <c r="AO80" s="16">
        <v>199</v>
      </c>
      <c r="AP80" s="16">
        <v>0</v>
      </c>
      <c r="AQ80" s="16">
        <v>1097</v>
      </c>
      <c r="AR80" s="16">
        <v>124</v>
      </c>
      <c r="AS80" s="16">
        <v>1349</v>
      </c>
      <c r="AT80" s="16">
        <v>1083</v>
      </c>
      <c r="AU80" s="16">
        <v>4131</v>
      </c>
      <c r="AV80">
        <v>702</v>
      </c>
      <c r="AW80">
        <v>13</v>
      </c>
    </row>
    <row r="81" spans="1:49" x14ac:dyDescent="0.25">
      <c r="A81" s="4">
        <v>226</v>
      </c>
      <c r="B81" s="16">
        <v>571</v>
      </c>
      <c r="C81" s="16">
        <v>570</v>
      </c>
      <c r="D81" s="16">
        <v>861</v>
      </c>
      <c r="E81" s="16">
        <v>192</v>
      </c>
      <c r="F81" s="16">
        <v>3</v>
      </c>
      <c r="G81" s="16">
        <v>567</v>
      </c>
      <c r="H81" s="16">
        <v>0</v>
      </c>
      <c r="I81" s="16">
        <v>683</v>
      </c>
      <c r="J81" s="16">
        <v>1246</v>
      </c>
      <c r="K81" s="16">
        <v>300</v>
      </c>
      <c r="L81" s="16">
        <v>1022</v>
      </c>
      <c r="M81" s="16">
        <v>415</v>
      </c>
      <c r="N81" s="16">
        <v>1044</v>
      </c>
      <c r="O81" s="16">
        <v>92</v>
      </c>
      <c r="P81" s="16">
        <v>0</v>
      </c>
      <c r="Q81" s="16">
        <v>0</v>
      </c>
      <c r="R81" s="16">
        <v>2</v>
      </c>
      <c r="S81" s="16">
        <v>7</v>
      </c>
      <c r="T81" s="16">
        <v>0</v>
      </c>
      <c r="U81" s="16">
        <v>0</v>
      </c>
      <c r="V81" s="16">
        <v>0</v>
      </c>
      <c r="W81" s="16">
        <v>0</v>
      </c>
      <c r="X81" s="16">
        <v>4002</v>
      </c>
      <c r="Y81" s="16">
        <v>214</v>
      </c>
      <c r="Z81" s="16">
        <v>4</v>
      </c>
      <c r="AA81" s="16">
        <v>153</v>
      </c>
      <c r="AB81" s="16">
        <v>27</v>
      </c>
      <c r="AC81" s="16">
        <v>1835</v>
      </c>
      <c r="AD81" s="16">
        <v>0</v>
      </c>
      <c r="AE81" s="16">
        <v>809</v>
      </c>
      <c r="AF81" s="16">
        <v>304</v>
      </c>
      <c r="AG81" s="16">
        <v>0</v>
      </c>
      <c r="AH81" s="16">
        <v>566</v>
      </c>
      <c r="AI81" s="16">
        <v>30</v>
      </c>
      <c r="AJ81" s="16">
        <v>494</v>
      </c>
      <c r="AK81" s="16">
        <v>2044</v>
      </c>
      <c r="AL81" s="16">
        <v>300</v>
      </c>
      <c r="AM81" s="16">
        <v>746</v>
      </c>
      <c r="AN81" s="16">
        <v>1483</v>
      </c>
      <c r="AO81" s="16">
        <v>1348</v>
      </c>
      <c r="AP81" s="16">
        <v>0</v>
      </c>
      <c r="AQ81" s="16">
        <v>2240</v>
      </c>
      <c r="AR81" s="16">
        <v>46</v>
      </c>
      <c r="AS81" s="16">
        <v>66</v>
      </c>
      <c r="AT81" s="16">
        <v>774</v>
      </c>
      <c r="AU81" s="16">
        <v>3379</v>
      </c>
      <c r="AV81">
        <v>1088</v>
      </c>
      <c r="AW81">
        <v>43</v>
      </c>
    </row>
    <row r="82" spans="1:49" x14ac:dyDescent="0.25">
      <c r="A82" s="4">
        <v>227</v>
      </c>
      <c r="B82" s="16">
        <v>353</v>
      </c>
      <c r="C82" s="16">
        <v>315</v>
      </c>
      <c r="D82" s="16">
        <v>470</v>
      </c>
      <c r="E82" s="16">
        <v>0</v>
      </c>
      <c r="F82" s="16">
        <v>78</v>
      </c>
      <c r="G82" s="16">
        <v>622</v>
      </c>
      <c r="H82" s="16">
        <v>154</v>
      </c>
      <c r="I82" s="16">
        <v>138</v>
      </c>
      <c r="J82" s="16">
        <v>1768</v>
      </c>
      <c r="K82" s="16">
        <v>300</v>
      </c>
      <c r="L82" s="16">
        <v>6</v>
      </c>
      <c r="M82" s="16">
        <v>90</v>
      </c>
      <c r="N82" s="16">
        <v>721</v>
      </c>
      <c r="O82" s="16">
        <v>218</v>
      </c>
      <c r="P82" s="16">
        <v>112</v>
      </c>
      <c r="Q82" s="16">
        <v>3</v>
      </c>
      <c r="R82" s="16">
        <v>0</v>
      </c>
      <c r="S82" s="16">
        <v>28</v>
      </c>
      <c r="T82" s="16">
        <v>0</v>
      </c>
      <c r="U82" s="16">
        <v>3</v>
      </c>
      <c r="V82" s="16">
        <v>0</v>
      </c>
      <c r="W82" s="16">
        <v>129</v>
      </c>
      <c r="X82" s="16">
        <v>2003</v>
      </c>
      <c r="Y82" s="16">
        <v>105</v>
      </c>
      <c r="Z82" s="16">
        <v>75</v>
      </c>
      <c r="AA82" s="16">
        <v>1330</v>
      </c>
      <c r="AB82" s="16">
        <v>130</v>
      </c>
      <c r="AC82" s="16">
        <v>14</v>
      </c>
      <c r="AD82" s="16">
        <v>0</v>
      </c>
      <c r="AE82" s="16">
        <v>0</v>
      </c>
      <c r="AF82" s="16">
        <v>447</v>
      </c>
      <c r="AG82" s="16">
        <v>0</v>
      </c>
      <c r="AH82" s="16">
        <v>1440</v>
      </c>
      <c r="AI82" s="16">
        <v>287</v>
      </c>
      <c r="AJ82" s="16">
        <v>128</v>
      </c>
      <c r="AK82" s="16">
        <v>1435</v>
      </c>
      <c r="AL82" s="16">
        <v>157</v>
      </c>
      <c r="AM82" s="16">
        <v>505</v>
      </c>
      <c r="AN82" s="16">
        <v>960</v>
      </c>
      <c r="AO82" s="16">
        <v>821</v>
      </c>
      <c r="AP82" s="16">
        <v>0</v>
      </c>
      <c r="AQ82" s="16">
        <v>1251</v>
      </c>
      <c r="AR82" s="16">
        <v>77</v>
      </c>
      <c r="AS82" s="16">
        <v>1684</v>
      </c>
      <c r="AT82" s="16">
        <v>997</v>
      </c>
      <c r="AU82" s="16">
        <v>744</v>
      </c>
      <c r="AV82">
        <v>806</v>
      </c>
      <c r="AW82">
        <v>150</v>
      </c>
    </row>
    <row r="83" spans="1:49" x14ac:dyDescent="0.25">
      <c r="A83" s="4">
        <v>228</v>
      </c>
      <c r="B83" s="16">
        <v>104</v>
      </c>
      <c r="C83" s="16">
        <v>1015</v>
      </c>
      <c r="D83" s="16">
        <v>539</v>
      </c>
      <c r="E83" s="16">
        <v>0</v>
      </c>
      <c r="F83" s="16">
        <v>1012</v>
      </c>
      <c r="G83" s="16">
        <v>257</v>
      </c>
      <c r="H83" s="16">
        <v>21</v>
      </c>
      <c r="I83" s="16">
        <v>241</v>
      </c>
      <c r="J83" s="16">
        <v>246</v>
      </c>
      <c r="K83" s="16">
        <v>300</v>
      </c>
      <c r="L83" s="16">
        <v>0</v>
      </c>
      <c r="M83" s="16">
        <v>2085</v>
      </c>
      <c r="N83" s="16">
        <v>866</v>
      </c>
      <c r="O83" s="16">
        <v>158</v>
      </c>
      <c r="P83" s="16">
        <v>0</v>
      </c>
      <c r="Q83" s="16">
        <v>0</v>
      </c>
      <c r="R83" s="16">
        <v>20</v>
      </c>
      <c r="S83" s="16">
        <v>11</v>
      </c>
      <c r="T83" s="16">
        <v>0</v>
      </c>
      <c r="U83" s="16">
        <v>47</v>
      </c>
      <c r="V83" s="16">
        <v>0</v>
      </c>
      <c r="W83" s="16">
        <v>151</v>
      </c>
      <c r="X83" s="16">
        <v>103</v>
      </c>
      <c r="Y83" s="16">
        <v>176</v>
      </c>
      <c r="Z83" s="16">
        <v>185</v>
      </c>
      <c r="AA83" s="16">
        <v>130</v>
      </c>
      <c r="AB83" s="16">
        <v>10</v>
      </c>
      <c r="AC83" s="16">
        <v>394</v>
      </c>
      <c r="AD83" s="16">
        <v>10</v>
      </c>
      <c r="AE83" s="16">
        <v>0</v>
      </c>
      <c r="AF83" s="16">
        <v>1548</v>
      </c>
      <c r="AG83" s="16">
        <v>18</v>
      </c>
      <c r="AH83" s="16">
        <v>1413</v>
      </c>
      <c r="AI83" s="16">
        <v>421</v>
      </c>
      <c r="AJ83" s="16">
        <v>6</v>
      </c>
      <c r="AK83" s="16">
        <v>785</v>
      </c>
      <c r="AL83" s="16">
        <v>126</v>
      </c>
      <c r="AM83" s="16">
        <v>56</v>
      </c>
      <c r="AN83" s="16">
        <v>1389</v>
      </c>
      <c r="AO83" s="16">
        <v>1178</v>
      </c>
      <c r="AP83" s="16">
        <v>0</v>
      </c>
      <c r="AQ83" s="16">
        <v>851</v>
      </c>
      <c r="AR83" s="16">
        <v>101</v>
      </c>
      <c r="AS83" s="16">
        <v>1148</v>
      </c>
      <c r="AT83" s="16">
        <v>1137</v>
      </c>
      <c r="AU83" s="16">
        <v>2943</v>
      </c>
      <c r="AV83">
        <v>836</v>
      </c>
      <c r="AW83">
        <v>493</v>
      </c>
    </row>
    <row r="84" spans="1:49" x14ac:dyDescent="0.25">
      <c r="A84" s="4">
        <v>229</v>
      </c>
      <c r="B84" s="16">
        <v>222</v>
      </c>
      <c r="C84" s="16">
        <v>606</v>
      </c>
      <c r="D84" s="16">
        <v>0</v>
      </c>
      <c r="E84" s="16">
        <v>7</v>
      </c>
      <c r="F84" s="16">
        <v>0</v>
      </c>
      <c r="G84" s="16">
        <v>126</v>
      </c>
      <c r="H84" s="16">
        <v>360</v>
      </c>
      <c r="I84" s="16">
        <v>0</v>
      </c>
      <c r="J84" s="16">
        <v>18</v>
      </c>
      <c r="K84" s="16">
        <v>300</v>
      </c>
      <c r="L84" s="16">
        <v>0</v>
      </c>
      <c r="M84" s="16">
        <v>696</v>
      </c>
      <c r="N84" s="16">
        <v>994</v>
      </c>
      <c r="O84" s="16">
        <v>910</v>
      </c>
      <c r="P84" s="16">
        <v>30</v>
      </c>
      <c r="Q84" s="16">
        <v>0</v>
      </c>
      <c r="R84" s="16">
        <v>58</v>
      </c>
      <c r="S84" s="16">
        <v>8</v>
      </c>
      <c r="T84" s="16">
        <v>0</v>
      </c>
      <c r="U84" s="16">
        <v>7</v>
      </c>
      <c r="V84" s="16">
        <v>196</v>
      </c>
      <c r="W84" s="16">
        <v>163</v>
      </c>
      <c r="X84" s="16">
        <v>546</v>
      </c>
      <c r="Y84" s="16">
        <v>174</v>
      </c>
      <c r="Z84" s="16">
        <v>119</v>
      </c>
      <c r="AA84" s="16">
        <v>181</v>
      </c>
      <c r="AB84" s="16">
        <v>47</v>
      </c>
      <c r="AC84" s="16">
        <v>248</v>
      </c>
      <c r="AD84" s="16">
        <v>18</v>
      </c>
      <c r="AE84" s="16">
        <v>0</v>
      </c>
      <c r="AF84" s="16">
        <v>155</v>
      </c>
      <c r="AG84" s="16">
        <v>128</v>
      </c>
      <c r="AH84" s="16">
        <v>754</v>
      </c>
      <c r="AI84" s="16">
        <v>420</v>
      </c>
      <c r="AJ84" s="16">
        <v>0</v>
      </c>
      <c r="AK84" s="16">
        <v>39</v>
      </c>
      <c r="AL84" s="16">
        <v>789</v>
      </c>
      <c r="AM84" s="16">
        <v>557</v>
      </c>
      <c r="AN84" s="16">
        <v>1162</v>
      </c>
      <c r="AO84" s="16">
        <v>1841</v>
      </c>
      <c r="AP84" s="16">
        <v>0</v>
      </c>
      <c r="AQ84" s="16">
        <v>14</v>
      </c>
      <c r="AR84" s="16">
        <v>488</v>
      </c>
      <c r="AS84" s="16">
        <v>1718</v>
      </c>
      <c r="AT84" s="16">
        <v>1580</v>
      </c>
      <c r="AU84" s="16">
        <v>4548</v>
      </c>
      <c r="AV84">
        <v>560</v>
      </c>
      <c r="AW84">
        <v>622</v>
      </c>
    </row>
    <row r="85" spans="1:49" x14ac:dyDescent="0.25">
      <c r="A85" s="4">
        <v>230</v>
      </c>
      <c r="B85" s="16">
        <v>1</v>
      </c>
      <c r="C85" s="16">
        <v>254</v>
      </c>
      <c r="D85" s="16">
        <v>1264</v>
      </c>
      <c r="E85" s="16">
        <v>57</v>
      </c>
      <c r="F85" s="16">
        <v>0</v>
      </c>
      <c r="G85" s="16">
        <v>3916</v>
      </c>
      <c r="H85" s="16">
        <v>155</v>
      </c>
      <c r="I85" s="16">
        <v>16</v>
      </c>
      <c r="J85" s="16">
        <v>152</v>
      </c>
      <c r="K85" s="16">
        <v>300</v>
      </c>
      <c r="L85" s="16">
        <v>0</v>
      </c>
      <c r="M85" s="16">
        <v>1</v>
      </c>
      <c r="N85" s="16">
        <v>221</v>
      </c>
      <c r="O85" s="16">
        <v>1513</v>
      </c>
      <c r="P85" s="16">
        <v>18</v>
      </c>
      <c r="Q85" s="16">
        <v>0</v>
      </c>
      <c r="R85" s="16">
        <v>78</v>
      </c>
      <c r="S85" s="16">
        <v>38</v>
      </c>
      <c r="T85" s="16">
        <v>6</v>
      </c>
      <c r="U85" s="16">
        <v>323</v>
      </c>
      <c r="V85" s="16">
        <v>0</v>
      </c>
      <c r="W85" s="16">
        <v>0</v>
      </c>
      <c r="X85" s="16">
        <v>0</v>
      </c>
      <c r="Y85" s="16">
        <v>251</v>
      </c>
      <c r="Z85" s="16">
        <v>959</v>
      </c>
      <c r="AA85" s="16">
        <v>9</v>
      </c>
      <c r="AB85" s="16">
        <v>19</v>
      </c>
      <c r="AC85" s="16">
        <v>812</v>
      </c>
      <c r="AD85" s="16">
        <v>19</v>
      </c>
      <c r="AE85" s="16">
        <v>0</v>
      </c>
      <c r="AF85" s="16">
        <v>0</v>
      </c>
      <c r="AG85" s="16">
        <v>91</v>
      </c>
      <c r="AH85" s="16">
        <v>709</v>
      </c>
      <c r="AI85" s="16">
        <v>1046</v>
      </c>
      <c r="AJ85" s="16">
        <v>622</v>
      </c>
      <c r="AK85" s="16">
        <v>58</v>
      </c>
      <c r="AL85" s="16">
        <v>221</v>
      </c>
      <c r="AM85" s="16">
        <v>778</v>
      </c>
      <c r="AN85" s="16">
        <v>769</v>
      </c>
      <c r="AO85" s="16">
        <v>1457</v>
      </c>
      <c r="AP85" s="16">
        <v>0</v>
      </c>
      <c r="AQ85" s="16">
        <v>472</v>
      </c>
      <c r="AR85" s="16">
        <v>1114</v>
      </c>
      <c r="AS85" s="16">
        <v>2897</v>
      </c>
      <c r="AT85" s="16">
        <v>1218</v>
      </c>
      <c r="AU85" s="16">
        <v>3554</v>
      </c>
      <c r="AV85">
        <v>1044</v>
      </c>
      <c r="AW85">
        <v>1038</v>
      </c>
    </row>
    <row r="86" spans="1:49" x14ac:dyDescent="0.25">
      <c r="A86" s="4">
        <v>231</v>
      </c>
      <c r="B86" s="16">
        <v>1</v>
      </c>
      <c r="C86" s="16">
        <v>22</v>
      </c>
      <c r="D86" s="16">
        <v>485</v>
      </c>
      <c r="E86" s="16">
        <v>89</v>
      </c>
      <c r="F86" s="16">
        <v>218</v>
      </c>
      <c r="G86" s="16">
        <v>2240</v>
      </c>
      <c r="H86" s="16">
        <v>155</v>
      </c>
      <c r="I86" s="16">
        <v>0</v>
      </c>
      <c r="J86" s="16">
        <v>834</v>
      </c>
      <c r="K86" s="16">
        <v>300</v>
      </c>
      <c r="L86" s="16">
        <v>0</v>
      </c>
      <c r="M86" s="16">
        <v>6</v>
      </c>
      <c r="N86" s="16">
        <v>1047</v>
      </c>
      <c r="O86" s="16">
        <v>42</v>
      </c>
      <c r="P86" s="16">
        <v>112</v>
      </c>
      <c r="Q86" s="16">
        <v>0</v>
      </c>
      <c r="R86" s="16">
        <v>277</v>
      </c>
      <c r="S86" s="16">
        <v>189</v>
      </c>
      <c r="T86" s="16">
        <v>5</v>
      </c>
      <c r="U86" s="16">
        <v>0</v>
      </c>
      <c r="V86" s="16">
        <v>315</v>
      </c>
      <c r="W86" s="16">
        <v>646</v>
      </c>
      <c r="X86" s="16">
        <v>920</v>
      </c>
      <c r="Y86" s="16">
        <v>133</v>
      </c>
      <c r="Z86" s="16">
        <v>2655</v>
      </c>
      <c r="AA86" s="16">
        <v>1657</v>
      </c>
      <c r="AB86" s="16">
        <v>101</v>
      </c>
      <c r="AC86" s="16">
        <v>1494</v>
      </c>
      <c r="AD86" s="16">
        <v>92</v>
      </c>
      <c r="AE86" s="16">
        <v>0</v>
      </c>
      <c r="AF86" s="16">
        <v>0</v>
      </c>
      <c r="AG86" s="16">
        <v>193</v>
      </c>
      <c r="AH86" s="16">
        <v>188</v>
      </c>
      <c r="AI86" s="16">
        <v>353</v>
      </c>
      <c r="AJ86" s="16">
        <v>442</v>
      </c>
      <c r="AK86" s="16">
        <v>757</v>
      </c>
      <c r="AL86" s="16">
        <v>215</v>
      </c>
      <c r="AM86" s="16">
        <v>437</v>
      </c>
      <c r="AN86" s="16">
        <v>474</v>
      </c>
      <c r="AO86" s="16">
        <v>822</v>
      </c>
      <c r="AP86" s="16">
        <v>0</v>
      </c>
      <c r="AQ86" s="16">
        <v>820</v>
      </c>
      <c r="AR86" s="16">
        <v>837</v>
      </c>
      <c r="AS86" s="16">
        <v>1693</v>
      </c>
      <c r="AT86" s="16">
        <v>1064</v>
      </c>
      <c r="AU86" s="16">
        <v>2148</v>
      </c>
      <c r="AV86">
        <v>1021</v>
      </c>
      <c r="AW86">
        <v>1402</v>
      </c>
    </row>
    <row r="87" spans="1:49" x14ac:dyDescent="0.25">
      <c r="A87" s="4">
        <v>232</v>
      </c>
      <c r="B87" s="16">
        <v>0</v>
      </c>
      <c r="C87" s="16">
        <v>4</v>
      </c>
      <c r="D87" s="16">
        <v>654</v>
      </c>
      <c r="E87" s="16">
        <v>64</v>
      </c>
      <c r="F87" s="16">
        <v>0</v>
      </c>
      <c r="G87" s="16">
        <v>1810</v>
      </c>
      <c r="H87" s="16">
        <v>123</v>
      </c>
      <c r="I87" s="16">
        <v>301</v>
      </c>
      <c r="J87" s="16">
        <v>3370</v>
      </c>
      <c r="K87" s="16">
        <v>300</v>
      </c>
      <c r="L87" s="16">
        <v>9</v>
      </c>
      <c r="M87" s="16">
        <v>82</v>
      </c>
      <c r="N87" s="16">
        <v>696</v>
      </c>
      <c r="O87" s="16">
        <v>56</v>
      </c>
      <c r="P87" s="16">
        <v>274</v>
      </c>
      <c r="Q87" s="16">
        <v>0</v>
      </c>
      <c r="R87" s="16">
        <v>947</v>
      </c>
      <c r="S87" s="16">
        <v>282</v>
      </c>
      <c r="T87" s="16">
        <v>19</v>
      </c>
      <c r="U87" s="16">
        <v>51</v>
      </c>
      <c r="V87" s="16">
        <v>10</v>
      </c>
      <c r="W87" s="16">
        <v>247</v>
      </c>
      <c r="X87" s="16">
        <v>1508</v>
      </c>
      <c r="Y87" s="16">
        <v>35</v>
      </c>
      <c r="Z87" s="16">
        <v>2053</v>
      </c>
      <c r="AA87" s="16">
        <v>450</v>
      </c>
      <c r="AB87" s="16">
        <v>429</v>
      </c>
      <c r="AC87" s="16">
        <v>442</v>
      </c>
      <c r="AD87" s="16">
        <v>106</v>
      </c>
      <c r="AE87" s="16">
        <v>0</v>
      </c>
      <c r="AF87" s="16">
        <v>102</v>
      </c>
      <c r="AG87" s="16">
        <v>278</v>
      </c>
      <c r="AH87" s="16">
        <v>1177</v>
      </c>
      <c r="AI87" s="16">
        <v>102</v>
      </c>
      <c r="AJ87" s="16">
        <v>36</v>
      </c>
      <c r="AK87" s="16">
        <v>474</v>
      </c>
      <c r="AL87" s="16">
        <v>259</v>
      </c>
      <c r="AM87" s="16">
        <v>356</v>
      </c>
      <c r="AN87" s="16">
        <v>1012</v>
      </c>
      <c r="AO87" s="16">
        <v>2488</v>
      </c>
      <c r="AP87" s="16">
        <v>123</v>
      </c>
      <c r="AQ87" s="16">
        <v>1928</v>
      </c>
      <c r="AR87" s="16">
        <v>884</v>
      </c>
      <c r="AS87" s="16">
        <v>1004</v>
      </c>
      <c r="AT87" s="16">
        <v>2987</v>
      </c>
      <c r="AU87" s="16">
        <v>2350</v>
      </c>
      <c r="AV87">
        <v>1038</v>
      </c>
      <c r="AW87">
        <v>1551</v>
      </c>
    </row>
    <row r="88" spans="1:49" x14ac:dyDescent="0.25">
      <c r="A88" s="4">
        <v>233</v>
      </c>
      <c r="B88" s="16">
        <v>116</v>
      </c>
      <c r="C88" s="16">
        <v>18</v>
      </c>
      <c r="D88" s="16">
        <v>816</v>
      </c>
      <c r="E88" s="16">
        <v>1817</v>
      </c>
      <c r="F88" s="16">
        <v>2</v>
      </c>
      <c r="G88" s="16">
        <v>450</v>
      </c>
      <c r="H88" s="16">
        <v>0</v>
      </c>
      <c r="I88" s="16">
        <v>899</v>
      </c>
      <c r="J88" s="16">
        <v>4</v>
      </c>
      <c r="K88" s="16">
        <v>300</v>
      </c>
      <c r="L88" s="16">
        <v>0</v>
      </c>
      <c r="M88" s="16">
        <v>1113</v>
      </c>
      <c r="N88" s="16">
        <v>1417</v>
      </c>
      <c r="O88" s="16">
        <v>7</v>
      </c>
      <c r="P88" s="16">
        <v>0</v>
      </c>
      <c r="Q88" s="16">
        <v>57</v>
      </c>
      <c r="R88" s="16">
        <v>440</v>
      </c>
      <c r="S88" s="16">
        <v>10</v>
      </c>
      <c r="T88" s="16">
        <v>19</v>
      </c>
      <c r="U88" s="16">
        <v>263</v>
      </c>
      <c r="V88" s="16">
        <v>17</v>
      </c>
      <c r="W88" s="16">
        <v>1222</v>
      </c>
      <c r="X88" s="16">
        <v>1563</v>
      </c>
      <c r="Y88" s="16">
        <v>46</v>
      </c>
      <c r="Z88" s="16">
        <v>235</v>
      </c>
      <c r="AA88" s="16">
        <v>78</v>
      </c>
      <c r="AB88" s="16">
        <v>16</v>
      </c>
      <c r="AC88" s="16">
        <v>55</v>
      </c>
      <c r="AD88" s="16">
        <v>0</v>
      </c>
      <c r="AE88" s="16">
        <v>0</v>
      </c>
      <c r="AF88" s="16">
        <v>590</v>
      </c>
      <c r="AG88" s="16">
        <v>104</v>
      </c>
      <c r="AH88" s="16">
        <v>90</v>
      </c>
      <c r="AI88" s="16">
        <v>69</v>
      </c>
      <c r="AJ88" s="16">
        <v>32</v>
      </c>
      <c r="AK88" s="16">
        <v>920</v>
      </c>
      <c r="AL88" s="16">
        <v>257</v>
      </c>
      <c r="AM88" s="16">
        <v>3</v>
      </c>
      <c r="AN88" s="16">
        <v>1520</v>
      </c>
      <c r="AO88" s="16">
        <v>2425</v>
      </c>
      <c r="AP88" s="16">
        <v>87</v>
      </c>
      <c r="AQ88" s="16">
        <v>1575</v>
      </c>
      <c r="AR88" s="16">
        <v>1099</v>
      </c>
      <c r="AS88" s="16">
        <v>2373</v>
      </c>
      <c r="AT88" s="16">
        <v>1106</v>
      </c>
      <c r="AU88" s="16">
        <v>2733</v>
      </c>
      <c r="AV88">
        <v>1499</v>
      </c>
      <c r="AW88">
        <v>1960</v>
      </c>
    </row>
    <row r="89" spans="1:49" x14ac:dyDescent="0.25">
      <c r="A89" s="4">
        <v>234</v>
      </c>
      <c r="B89" s="16">
        <v>8</v>
      </c>
      <c r="C89" s="16">
        <v>93</v>
      </c>
      <c r="D89" s="16">
        <v>20</v>
      </c>
      <c r="E89" s="16">
        <v>59</v>
      </c>
      <c r="F89" s="16">
        <v>1</v>
      </c>
      <c r="G89" s="16">
        <v>1011</v>
      </c>
      <c r="H89" s="16">
        <v>1</v>
      </c>
      <c r="I89" s="16">
        <v>428</v>
      </c>
      <c r="J89" s="16">
        <v>187</v>
      </c>
      <c r="K89" s="16">
        <v>1439</v>
      </c>
      <c r="L89" s="16">
        <v>10</v>
      </c>
      <c r="M89" s="16">
        <v>206</v>
      </c>
      <c r="N89" s="16">
        <v>16</v>
      </c>
      <c r="O89" s="16">
        <v>567</v>
      </c>
      <c r="P89" s="16">
        <v>0</v>
      </c>
      <c r="Q89" s="16">
        <v>26</v>
      </c>
      <c r="R89" s="16">
        <v>55</v>
      </c>
      <c r="S89" s="16">
        <v>11</v>
      </c>
      <c r="T89" s="16">
        <v>219</v>
      </c>
      <c r="U89" s="16">
        <v>289</v>
      </c>
      <c r="V89" s="16">
        <v>811</v>
      </c>
      <c r="W89" s="16">
        <v>1651</v>
      </c>
      <c r="X89" s="16">
        <v>2444</v>
      </c>
      <c r="Y89" s="16">
        <v>35</v>
      </c>
      <c r="Z89" s="16">
        <v>403</v>
      </c>
      <c r="AA89" s="16">
        <v>431</v>
      </c>
      <c r="AB89" s="16">
        <v>11</v>
      </c>
      <c r="AC89" s="16">
        <v>44</v>
      </c>
      <c r="AD89" s="16">
        <v>0</v>
      </c>
      <c r="AE89" s="16">
        <v>0</v>
      </c>
      <c r="AF89" s="16">
        <v>85</v>
      </c>
      <c r="AG89" s="16">
        <v>824</v>
      </c>
      <c r="AH89" s="16">
        <v>152</v>
      </c>
      <c r="AI89" s="16">
        <v>47</v>
      </c>
      <c r="AJ89" s="16">
        <v>400</v>
      </c>
      <c r="AK89" s="16">
        <v>385</v>
      </c>
      <c r="AL89" s="16">
        <v>379</v>
      </c>
      <c r="AM89" s="16">
        <v>144</v>
      </c>
      <c r="AN89" s="16">
        <v>1567</v>
      </c>
      <c r="AO89" s="16">
        <v>2608</v>
      </c>
      <c r="AP89" s="16">
        <v>576</v>
      </c>
      <c r="AQ89" s="16">
        <v>738</v>
      </c>
      <c r="AR89" s="16">
        <v>449</v>
      </c>
      <c r="AS89" s="16">
        <v>728</v>
      </c>
      <c r="AT89" s="16">
        <v>149</v>
      </c>
      <c r="AU89" s="16">
        <v>2675</v>
      </c>
      <c r="AV89">
        <v>176</v>
      </c>
      <c r="AW89">
        <v>1560</v>
      </c>
    </row>
    <row r="90" spans="1:49" x14ac:dyDescent="0.25">
      <c r="A90" s="4">
        <v>235</v>
      </c>
      <c r="B90" s="16">
        <v>68</v>
      </c>
      <c r="C90" s="16">
        <v>395</v>
      </c>
      <c r="D90" s="16">
        <v>237</v>
      </c>
      <c r="E90" s="16">
        <v>126</v>
      </c>
      <c r="F90" s="16">
        <v>0</v>
      </c>
      <c r="G90" s="16">
        <v>517</v>
      </c>
      <c r="H90" s="16">
        <v>0</v>
      </c>
      <c r="I90" s="16">
        <v>6</v>
      </c>
      <c r="J90" s="16">
        <v>71</v>
      </c>
      <c r="K90" s="16">
        <v>1418</v>
      </c>
      <c r="L90" s="16">
        <v>205</v>
      </c>
      <c r="M90" s="16">
        <v>621</v>
      </c>
      <c r="N90" s="16">
        <v>0</v>
      </c>
      <c r="O90" s="16">
        <v>637</v>
      </c>
      <c r="P90" s="16">
        <v>635</v>
      </c>
      <c r="Q90" s="16">
        <v>55</v>
      </c>
      <c r="R90" s="16">
        <v>423</v>
      </c>
      <c r="S90" s="16">
        <v>45</v>
      </c>
      <c r="T90" s="16">
        <v>0</v>
      </c>
      <c r="U90" s="16">
        <v>404</v>
      </c>
      <c r="V90" s="16">
        <v>107</v>
      </c>
      <c r="W90" s="16">
        <v>1839</v>
      </c>
      <c r="X90" s="16">
        <v>1988</v>
      </c>
      <c r="Y90" s="16">
        <v>175</v>
      </c>
      <c r="Z90" s="16">
        <v>255</v>
      </c>
      <c r="AA90" s="16">
        <v>1243</v>
      </c>
      <c r="AB90" s="16">
        <v>118</v>
      </c>
      <c r="AC90" s="16">
        <v>84</v>
      </c>
      <c r="AD90" s="16">
        <v>0</v>
      </c>
      <c r="AE90" s="16">
        <v>0</v>
      </c>
      <c r="AF90" s="16">
        <v>0</v>
      </c>
      <c r="AG90" s="16">
        <v>123</v>
      </c>
      <c r="AH90" s="16">
        <v>929</v>
      </c>
      <c r="AI90" s="16">
        <v>388</v>
      </c>
      <c r="AJ90" s="16">
        <v>593</v>
      </c>
      <c r="AK90" s="16">
        <v>451</v>
      </c>
      <c r="AL90" s="16">
        <v>560</v>
      </c>
      <c r="AM90" s="16">
        <v>284</v>
      </c>
      <c r="AN90" s="16">
        <v>2803</v>
      </c>
      <c r="AO90" s="16">
        <v>1891</v>
      </c>
      <c r="AP90" s="16">
        <v>581</v>
      </c>
      <c r="AQ90" s="16">
        <v>72</v>
      </c>
      <c r="AR90" s="16">
        <v>1962</v>
      </c>
      <c r="AS90" s="16">
        <v>3</v>
      </c>
      <c r="AT90" s="16">
        <v>414</v>
      </c>
      <c r="AU90" s="16">
        <v>1568</v>
      </c>
      <c r="AV90">
        <v>4</v>
      </c>
      <c r="AW90">
        <v>1002</v>
      </c>
    </row>
    <row r="91" spans="1:49" x14ac:dyDescent="0.25">
      <c r="A91" s="4">
        <v>236</v>
      </c>
      <c r="B91" s="16">
        <v>43</v>
      </c>
      <c r="C91" s="16">
        <v>500</v>
      </c>
      <c r="D91" s="16">
        <v>14</v>
      </c>
      <c r="E91" s="16">
        <v>3727</v>
      </c>
      <c r="F91" s="16">
        <v>0</v>
      </c>
      <c r="G91" s="16">
        <v>32</v>
      </c>
      <c r="H91" s="16">
        <v>64</v>
      </c>
      <c r="I91" s="16">
        <v>0</v>
      </c>
      <c r="J91" s="16">
        <v>5</v>
      </c>
      <c r="K91" s="16">
        <v>1609</v>
      </c>
      <c r="L91" s="16">
        <v>140</v>
      </c>
      <c r="M91" s="16">
        <v>1006</v>
      </c>
      <c r="N91" s="16">
        <v>0</v>
      </c>
      <c r="O91" s="16">
        <v>135</v>
      </c>
      <c r="P91" s="16">
        <v>516</v>
      </c>
      <c r="Q91" s="16">
        <v>12</v>
      </c>
      <c r="R91" s="16">
        <v>2130</v>
      </c>
      <c r="S91" s="16">
        <v>0</v>
      </c>
      <c r="T91" s="16">
        <v>693</v>
      </c>
      <c r="U91" s="16">
        <v>811</v>
      </c>
      <c r="V91" s="16">
        <v>3035</v>
      </c>
      <c r="W91" s="16">
        <v>5606</v>
      </c>
      <c r="X91" s="16">
        <v>3943</v>
      </c>
      <c r="Y91" s="16">
        <v>269</v>
      </c>
      <c r="Z91" s="16">
        <v>117</v>
      </c>
      <c r="AA91" s="16">
        <v>387</v>
      </c>
      <c r="AB91" s="16">
        <v>472</v>
      </c>
      <c r="AC91" s="16">
        <v>754</v>
      </c>
      <c r="AD91" s="16">
        <v>0</v>
      </c>
      <c r="AE91" s="16">
        <v>10</v>
      </c>
      <c r="AF91" s="16">
        <v>0</v>
      </c>
      <c r="AG91" s="16">
        <v>0</v>
      </c>
      <c r="AH91" s="16">
        <v>755</v>
      </c>
      <c r="AI91" s="16">
        <v>237</v>
      </c>
      <c r="AJ91" s="16">
        <v>140</v>
      </c>
      <c r="AK91" s="16">
        <v>452</v>
      </c>
      <c r="AL91" s="16">
        <v>591</v>
      </c>
      <c r="AM91" s="16">
        <v>228</v>
      </c>
      <c r="AN91" s="16">
        <v>1600</v>
      </c>
      <c r="AO91" s="16">
        <v>1379</v>
      </c>
      <c r="AP91" s="16">
        <v>671</v>
      </c>
      <c r="AQ91" s="16">
        <v>971</v>
      </c>
      <c r="AR91" s="16">
        <v>1526</v>
      </c>
      <c r="AS91" s="16">
        <v>1123</v>
      </c>
      <c r="AT91" s="16">
        <v>221</v>
      </c>
      <c r="AU91" s="16">
        <v>2082</v>
      </c>
      <c r="AV91">
        <v>128</v>
      </c>
      <c r="AW91">
        <v>770</v>
      </c>
    </row>
    <row r="92" spans="1:49" x14ac:dyDescent="0.25">
      <c r="A92" s="4">
        <v>237</v>
      </c>
      <c r="B92" s="16">
        <v>0</v>
      </c>
      <c r="C92" s="16">
        <v>500</v>
      </c>
      <c r="D92" s="16">
        <v>3</v>
      </c>
      <c r="E92" s="16">
        <v>1150</v>
      </c>
      <c r="F92" s="16">
        <v>254</v>
      </c>
      <c r="G92" s="16">
        <v>535</v>
      </c>
      <c r="H92" s="16">
        <v>29</v>
      </c>
      <c r="I92" s="16">
        <v>0</v>
      </c>
      <c r="J92" s="16">
        <v>2816</v>
      </c>
      <c r="K92" s="16">
        <v>1359</v>
      </c>
      <c r="L92" s="16">
        <v>379</v>
      </c>
      <c r="M92" s="16">
        <v>16</v>
      </c>
      <c r="N92" s="16">
        <v>0</v>
      </c>
      <c r="O92" s="16">
        <v>15</v>
      </c>
      <c r="P92" s="16">
        <v>534</v>
      </c>
      <c r="Q92" s="16">
        <v>92</v>
      </c>
      <c r="R92" s="16">
        <v>121</v>
      </c>
      <c r="S92" s="16">
        <v>31</v>
      </c>
      <c r="T92" s="16">
        <v>579</v>
      </c>
      <c r="U92" s="16">
        <v>1130</v>
      </c>
      <c r="V92" s="16">
        <v>1040</v>
      </c>
      <c r="W92" s="16">
        <v>2238</v>
      </c>
      <c r="X92" s="16">
        <v>4630</v>
      </c>
      <c r="Y92" s="16">
        <v>544</v>
      </c>
      <c r="Z92" s="16">
        <v>398</v>
      </c>
      <c r="AA92" s="16">
        <v>265</v>
      </c>
      <c r="AB92" s="16">
        <v>690</v>
      </c>
      <c r="AC92" s="16">
        <v>172</v>
      </c>
      <c r="AD92" s="16">
        <v>330</v>
      </c>
      <c r="AE92" s="16">
        <v>186</v>
      </c>
      <c r="AF92" s="16">
        <v>1011</v>
      </c>
      <c r="AG92" s="16">
        <v>0</v>
      </c>
      <c r="AH92" s="16">
        <v>0</v>
      </c>
      <c r="AI92" s="16">
        <v>141</v>
      </c>
      <c r="AJ92" s="16">
        <v>313</v>
      </c>
      <c r="AK92" s="16">
        <v>1112</v>
      </c>
      <c r="AL92" s="16">
        <v>698</v>
      </c>
      <c r="AM92" s="16">
        <v>51</v>
      </c>
      <c r="AN92" s="16">
        <v>870</v>
      </c>
      <c r="AO92" s="16">
        <v>785</v>
      </c>
      <c r="AP92" s="16">
        <v>307</v>
      </c>
      <c r="AQ92" s="16">
        <v>1650</v>
      </c>
      <c r="AR92" s="16">
        <v>2132</v>
      </c>
      <c r="AS92" s="16">
        <v>43</v>
      </c>
      <c r="AT92" s="16">
        <v>233</v>
      </c>
      <c r="AU92" s="16">
        <v>2253</v>
      </c>
      <c r="AV92">
        <v>238</v>
      </c>
      <c r="AW92">
        <v>515</v>
      </c>
    </row>
    <row r="93" spans="1:49" x14ac:dyDescent="0.25">
      <c r="A93" s="4">
        <v>238</v>
      </c>
      <c r="B93" s="16">
        <v>341</v>
      </c>
      <c r="C93" s="16">
        <v>254</v>
      </c>
      <c r="D93" s="16">
        <v>304</v>
      </c>
      <c r="E93" s="16">
        <v>3428</v>
      </c>
      <c r="F93" s="16">
        <v>2555</v>
      </c>
      <c r="G93" s="16">
        <v>1371</v>
      </c>
      <c r="H93" s="16">
        <v>448</v>
      </c>
      <c r="I93" s="16">
        <v>0</v>
      </c>
      <c r="J93" s="16">
        <v>1677</v>
      </c>
      <c r="K93" s="16">
        <v>894</v>
      </c>
      <c r="L93" s="16">
        <v>32</v>
      </c>
      <c r="M93" s="16">
        <v>145</v>
      </c>
      <c r="N93" s="16">
        <v>0</v>
      </c>
      <c r="O93" s="16">
        <v>0</v>
      </c>
      <c r="P93" s="16">
        <v>244</v>
      </c>
      <c r="Q93" s="16">
        <v>393</v>
      </c>
      <c r="R93" s="16">
        <v>1021</v>
      </c>
      <c r="S93" s="16">
        <v>8</v>
      </c>
      <c r="T93" s="16">
        <v>1678</v>
      </c>
      <c r="U93" s="16">
        <v>1252</v>
      </c>
      <c r="V93" s="16">
        <v>1608</v>
      </c>
      <c r="W93" s="16">
        <v>0</v>
      </c>
      <c r="X93" s="16">
        <v>3808</v>
      </c>
      <c r="Y93" s="16">
        <v>1847</v>
      </c>
      <c r="Z93" s="16">
        <v>1919</v>
      </c>
      <c r="AA93" s="16">
        <v>807</v>
      </c>
      <c r="AB93" s="16">
        <v>122</v>
      </c>
      <c r="AC93" s="16">
        <v>512</v>
      </c>
      <c r="AD93" s="16">
        <v>636</v>
      </c>
      <c r="AE93" s="16">
        <v>795</v>
      </c>
      <c r="AF93" s="16">
        <v>345</v>
      </c>
      <c r="AG93" s="16">
        <v>0</v>
      </c>
      <c r="AH93" s="16">
        <v>0</v>
      </c>
      <c r="AI93" s="16">
        <v>423</v>
      </c>
      <c r="AJ93" s="16">
        <v>15</v>
      </c>
      <c r="AK93" s="16">
        <v>738</v>
      </c>
      <c r="AL93" s="16">
        <v>1102</v>
      </c>
      <c r="AM93" s="16">
        <v>175</v>
      </c>
      <c r="AN93" s="16">
        <v>887</v>
      </c>
      <c r="AO93" s="16">
        <v>271</v>
      </c>
      <c r="AP93" s="16">
        <v>440</v>
      </c>
      <c r="AQ93" s="16">
        <v>2112</v>
      </c>
      <c r="AR93" s="16">
        <v>1117</v>
      </c>
      <c r="AS93" s="16">
        <v>405</v>
      </c>
      <c r="AT93" s="16">
        <v>1094</v>
      </c>
      <c r="AU93" s="16">
        <v>1604</v>
      </c>
      <c r="AV93">
        <v>517</v>
      </c>
      <c r="AW93">
        <v>370</v>
      </c>
    </row>
    <row r="94" spans="1:49" x14ac:dyDescent="0.25">
      <c r="A94" s="4">
        <v>239</v>
      </c>
      <c r="B94" s="16">
        <v>347</v>
      </c>
      <c r="C94" s="16">
        <v>100</v>
      </c>
      <c r="D94" s="16">
        <v>10</v>
      </c>
      <c r="E94" s="16">
        <v>3175</v>
      </c>
      <c r="F94" s="16">
        <v>0</v>
      </c>
      <c r="G94" s="16">
        <v>407</v>
      </c>
      <c r="H94" s="16">
        <v>727</v>
      </c>
      <c r="I94" s="16">
        <v>9</v>
      </c>
      <c r="J94" s="16">
        <v>2940</v>
      </c>
      <c r="K94" s="16">
        <v>817</v>
      </c>
      <c r="L94" s="16">
        <v>34</v>
      </c>
      <c r="M94" s="16">
        <v>3135</v>
      </c>
      <c r="N94" s="16">
        <v>0</v>
      </c>
      <c r="O94" s="16">
        <v>0</v>
      </c>
      <c r="P94" s="16">
        <v>1475</v>
      </c>
      <c r="Q94" s="16">
        <v>135</v>
      </c>
      <c r="R94" s="16">
        <v>337</v>
      </c>
      <c r="S94" s="16">
        <v>165</v>
      </c>
      <c r="T94" s="16">
        <v>2313</v>
      </c>
      <c r="U94" s="16">
        <v>86</v>
      </c>
      <c r="V94" s="16">
        <v>1410</v>
      </c>
      <c r="W94" s="16">
        <v>0</v>
      </c>
      <c r="X94" s="16">
        <v>2120</v>
      </c>
      <c r="Y94" s="16">
        <v>216</v>
      </c>
      <c r="Z94" s="16">
        <v>3227</v>
      </c>
      <c r="AA94" s="16">
        <v>1653</v>
      </c>
      <c r="AB94" s="16">
        <v>461</v>
      </c>
      <c r="AC94" s="16">
        <v>36</v>
      </c>
      <c r="AD94" s="16">
        <v>349</v>
      </c>
      <c r="AE94" s="16">
        <v>415</v>
      </c>
      <c r="AF94" s="16">
        <v>578</v>
      </c>
      <c r="AG94" s="16">
        <v>0</v>
      </c>
      <c r="AH94" s="16">
        <v>0</v>
      </c>
      <c r="AI94" s="16">
        <v>297</v>
      </c>
      <c r="AJ94" s="16">
        <v>1102</v>
      </c>
      <c r="AK94" s="16">
        <v>786</v>
      </c>
      <c r="AL94" s="16">
        <v>1137</v>
      </c>
      <c r="AM94" s="16">
        <v>70</v>
      </c>
      <c r="AN94" s="16">
        <v>824</v>
      </c>
      <c r="AO94" s="16">
        <v>1229</v>
      </c>
      <c r="AP94" s="16">
        <v>245</v>
      </c>
      <c r="AQ94" s="16">
        <v>910</v>
      </c>
      <c r="AR94" s="16">
        <v>1258</v>
      </c>
      <c r="AS94" s="16">
        <v>15</v>
      </c>
      <c r="AT94" s="16">
        <v>607</v>
      </c>
      <c r="AU94" s="16">
        <v>631</v>
      </c>
      <c r="AV94">
        <v>536</v>
      </c>
      <c r="AW94">
        <v>160</v>
      </c>
    </row>
    <row r="95" spans="1:49" x14ac:dyDescent="0.25">
      <c r="A95" s="4">
        <v>240</v>
      </c>
      <c r="B95" s="16">
        <v>256</v>
      </c>
      <c r="C95" s="16">
        <v>184</v>
      </c>
      <c r="D95" s="16">
        <v>388</v>
      </c>
      <c r="E95" s="16">
        <v>3086</v>
      </c>
      <c r="F95" s="16">
        <v>2</v>
      </c>
      <c r="G95" s="16">
        <v>695</v>
      </c>
      <c r="H95" s="16">
        <v>695</v>
      </c>
      <c r="I95" s="16">
        <v>0</v>
      </c>
      <c r="J95" s="16">
        <v>499</v>
      </c>
      <c r="K95" s="16">
        <v>765</v>
      </c>
      <c r="L95" s="16">
        <v>31</v>
      </c>
      <c r="M95" s="16">
        <v>22</v>
      </c>
      <c r="N95" s="16">
        <v>0</v>
      </c>
      <c r="O95" s="16">
        <v>0</v>
      </c>
      <c r="P95" s="16">
        <v>346</v>
      </c>
      <c r="Q95" s="16">
        <v>68</v>
      </c>
      <c r="R95" s="16">
        <v>753</v>
      </c>
      <c r="S95" s="16">
        <v>20</v>
      </c>
      <c r="T95" s="16">
        <v>1305</v>
      </c>
      <c r="U95" s="16">
        <v>79</v>
      </c>
      <c r="V95" s="16">
        <v>843</v>
      </c>
      <c r="W95" s="16">
        <v>141</v>
      </c>
      <c r="X95" s="16">
        <v>4660</v>
      </c>
      <c r="Y95" s="16">
        <v>938</v>
      </c>
      <c r="Z95" s="16">
        <v>194</v>
      </c>
      <c r="AA95" s="16">
        <v>1121</v>
      </c>
      <c r="AB95" s="16">
        <v>362</v>
      </c>
      <c r="AC95" s="16">
        <v>229</v>
      </c>
      <c r="AD95" s="16">
        <v>60</v>
      </c>
      <c r="AE95" s="16">
        <v>228</v>
      </c>
      <c r="AF95" s="16">
        <v>323</v>
      </c>
      <c r="AG95" s="16">
        <v>0</v>
      </c>
      <c r="AH95" s="16">
        <v>1044</v>
      </c>
      <c r="AI95" s="16">
        <v>231</v>
      </c>
      <c r="AJ95" s="16">
        <v>470</v>
      </c>
      <c r="AK95" s="16">
        <v>114</v>
      </c>
      <c r="AL95" s="16">
        <v>1120</v>
      </c>
      <c r="AM95" s="16">
        <v>151</v>
      </c>
      <c r="AN95" s="16">
        <v>1157</v>
      </c>
      <c r="AO95" s="16">
        <v>1298</v>
      </c>
      <c r="AP95" s="16">
        <v>336</v>
      </c>
      <c r="AQ95" s="16">
        <v>274</v>
      </c>
      <c r="AR95" s="16">
        <v>766</v>
      </c>
      <c r="AS95" s="16">
        <v>79</v>
      </c>
      <c r="AT95" s="16">
        <v>770</v>
      </c>
      <c r="AU95" s="16">
        <v>1157</v>
      </c>
      <c r="AV95">
        <v>306.52631580000002</v>
      </c>
      <c r="AW95">
        <v>50</v>
      </c>
    </row>
    <row r="96" spans="1:49" x14ac:dyDescent="0.25">
      <c r="A96" s="4">
        <v>241</v>
      </c>
      <c r="B96" s="16">
        <v>603</v>
      </c>
      <c r="C96" s="16">
        <v>300</v>
      </c>
      <c r="D96" s="16">
        <v>588</v>
      </c>
      <c r="E96" s="16">
        <v>2936</v>
      </c>
      <c r="F96" s="16">
        <v>2244</v>
      </c>
      <c r="G96" s="16">
        <v>726</v>
      </c>
      <c r="H96" s="16">
        <v>2050</v>
      </c>
      <c r="I96" s="16">
        <v>28</v>
      </c>
      <c r="J96" s="16">
        <v>2053</v>
      </c>
      <c r="K96" s="16">
        <v>707</v>
      </c>
      <c r="L96" s="16">
        <v>801</v>
      </c>
      <c r="M96" s="16">
        <v>54</v>
      </c>
      <c r="N96" s="16">
        <v>578</v>
      </c>
      <c r="O96" s="16">
        <v>432</v>
      </c>
      <c r="P96" s="16">
        <v>1727</v>
      </c>
      <c r="Q96" s="16">
        <v>36</v>
      </c>
      <c r="R96" s="16">
        <v>1408</v>
      </c>
      <c r="S96" s="16">
        <v>42</v>
      </c>
      <c r="T96" s="16">
        <v>780</v>
      </c>
      <c r="U96" s="16">
        <v>21</v>
      </c>
      <c r="V96" s="16">
        <v>1786</v>
      </c>
      <c r="W96" s="16">
        <v>616</v>
      </c>
      <c r="X96" s="16">
        <v>3191</v>
      </c>
      <c r="Y96" s="16">
        <v>244</v>
      </c>
      <c r="Z96" s="16">
        <v>4696</v>
      </c>
      <c r="AA96" s="16">
        <v>338</v>
      </c>
      <c r="AB96" s="16">
        <v>1035</v>
      </c>
      <c r="AC96" s="16">
        <v>350</v>
      </c>
      <c r="AD96" s="16">
        <v>80</v>
      </c>
      <c r="AE96" s="16">
        <v>801</v>
      </c>
      <c r="AF96" s="16">
        <v>1471</v>
      </c>
      <c r="AG96" s="16">
        <v>211</v>
      </c>
      <c r="AH96" s="16">
        <v>1030</v>
      </c>
      <c r="AI96" s="16">
        <v>331</v>
      </c>
      <c r="AJ96" s="16">
        <v>500</v>
      </c>
      <c r="AK96" s="16">
        <v>19</v>
      </c>
      <c r="AL96" s="16">
        <v>925</v>
      </c>
      <c r="AM96" s="16">
        <v>7</v>
      </c>
      <c r="AN96" s="16">
        <v>1200</v>
      </c>
      <c r="AO96" s="16">
        <v>682</v>
      </c>
      <c r="AP96" s="16">
        <v>537</v>
      </c>
      <c r="AQ96" s="16">
        <v>2846</v>
      </c>
      <c r="AR96" s="16">
        <v>354</v>
      </c>
      <c r="AS96" s="16">
        <v>626</v>
      </c>
      <c r="AT96" s="16">
        <v>1337</v>
      </c>
      <c r="AU96" s="16">
        <v>1713</v>
      </c>
      <c r="AV96">
        <v>292</v>
      </c>
      <c r="AW96">
        <v>459</v>
      </c>
    </row>
    <row r="97" spans="1:49" x14ac:dyDescent="0.25">
      <c r="A97" s="4">
        <v>242</v>
      </c>
      <c r="B97" s="16">
        <v>788</v>
      </c>
      <c r="C97" s="16">
        <v>8</v>
      </c>
      <c r="D97" s="16">
        <v>20</v>
      </c>
      <c r="E97" s="16">
        <v>0</v>
      </c>
      <c r="F97" s="16">
        <v>1513</v>
      </c>
      <c r="G97" s="16">
        <v>329</v>
      </c>
      <c r="H97" s="16">
        <v>2443</v>
      </c>
      <c r="I97" s="16">
        <v>452</v>
      </c>
      <c r="J97" s="16">
        <v>734</v>
      </c>
      <c r="K97" s="16">
        <v>1056</v>
      </c>
      <c r="L97" s="16">
        <v>166</v>
      </c>
      <c r="M97" s="16">
        <v>29</v>
      </c>
      <c r="N97" s="16">
        <v>767</v>
      </c>
      <c r="O97" s="16">
        <v>661</v>
      </c>
      <c r="P97" s="16">
        <v>11</v>
      </c>
      <c r="Q97" s="16">
        <v>0</v>
      </c>
      <c r="R97" s="16">
        <v>135</v>
      </c>
      <c r="S97" s="16">
        <v>234</v>
      </c>
      <c r="T97" s="16">
        <v>454</v>
      </c>
      <c r="U97" s="16">
        <v>2612</v>
      </c>
      <c r="V97" s="16">
        <v>1462</v>
      </c>
      <c r="W97" s="16">
        <v>1756</v>
      </c>
      <c r="X97" s="16">
        <v>11790</v>
      </c>
      <c r="Y97" s="16">
        <v>938</v>
      </c>
      <c r="Z97" s="16">
        <v>1965</v>
      </c>
      <c r="AA97" s="16">
        <v>114</v>
      </c>
      <c r="AB97" s="16">
        <v>866</v>
      </c>
      <c r="AC97" s="16">
        <v>79</v>
      </c>
      <c r="AD97" s="16">
        <v>187</v>
      </c>
      <c r="AE97" s="16">
        <v>73</v>
      </c>
      <c r="AF97" s="16">
        <v>897</v>
      </c>
      <c r="AG97" s="16">
        <v>240</v>
      </c>
      <c r="AH97" s="16">
        <v>1322</v>
      </c>
      <c r="AI97" s="16">
        <v>91</v>
      </c>
      <c r="AJ97" s="16">
        <v>794</v>
      </c>
      <c r="AK97" s="16">
        <v>36</v>
      </c>
      <c r="AL97" s="16">
        <v>1498</v>
      </c>
      <c r="AM97" s="16">
        <v>908</v>
      </c>
      <c r="AN97" s="16">
        <v>827</v>
      </c>
      <c r="AO97" s="16">
        <v>1716</v>
      </c>
      <c r="AP97" s="16">
        <v>836</v>
      </c>
      <c r="AQ97" s="16">
        <v>1843</v>
      </c>
      <c r="AR97" s="16">
        <v>398</v>
      </c>
      <c r="AS97" s="16">
        <v>803</v>
      </c>
      <c r="AT97" s="16">
        <v>1667</v>
      </c>
      <c r="AU97" s="16">
        <v>509</v>
      </c>
      <c r="AV97">
        <v>553</v>
      </c>
      <c r="AW97">
        <v>857</v>
      </c>
    </row>
    <row r="98" spans="1:49" x14ac:dyDescent="0.25">
      <c r="A98" s="4">
        <v>243</v>
      </c>
      <c r="B98" s="16">
        <v>577</v>
      </c>
      <c r="C98" s="16">
        <v>17</v>
      </c>
      <c r="D98" s="16">
        <v>636</v>
      </c>
      <c r="E98" s="16">
        <v>26</v>
      </c>
      <c r="F98" s="16">
        <v>2</v>
      </c>
      <c r="G98" s="16">
        <v>315</v>
      </c>
      <c r="H98" s="16">
        <v>2866</v>
      </c>
      <c r="I98" s="16">
        <v>4</v>
      </c>
      <c r="J98" s="16">
        <v>1661</v>
      </c>
      <c r="K98" s="16">
        <v>1312</v>
      </c>
      <c r="L98" s="16">
        <v>771</v>
      </c>
      <c r="M98" s="16">
        <v>254</v>
      </c>
      <c r="N98" s="16">
        <v>705</v>
      </c>
      <c r="O98" s="16">
        <v>3785</v>
      </c>
      <c r="P98" s="16">
        <v>93</v>
      </c>
      <c r="Q98" s="16">
        <v>0</v>
      </c>
      <c r="R98" s="16">
        <v>435</v>
      </c>
      <c r="S98" s="16">
        <v>15</v>
      </c>
      <c r="T98" s="16">
        <v>1024</v>
      </c>
      <c r="U98" s="16">
        <v>723</v>
      </c>
      <c r="V98" s="16">
        <v>2583</v>
      </c>
      <c r="W98" s="16">
        <v>4675</v>
      </c>
      <c r="X98" s="16">
        <v>3033</v>
      </c>
      <c r="Y98" s="16">
        <v>1653</v>
      </c>
      <c r="Z98" s="16">
        <v>246</v>
      </c>
      <c r="AA98" s="16">
        <v>419</v>
      </c>
      <c r="AB98" s="16">
        <v>178</v>
      </c>
      <c r="AC98" s="16">
        <v>53</v>
      </c>
      <c r="AD98" s="16">
        <v>674</v>
      </c>
      <c r="AE98" s="16">
        <v>0</v>
      </c>
      <c r="AF98" s="16">
        <v>9</v>
      </c>
      <c r="AG98" s="16">
        <v>165</v>
      </c>
      <c r="AH98" s="16">
        <v>80</v>
      </c>
      <c r="AI98" s="16">
        <v>51</v>
      </c>
      <c r="AJ98" s="16">
        <v>1792</v>
      </c>
      <c r="AK98" s="16">
        <v>1058</v>
      </c>
      <c r="AL98" s="16">
        <v>1083</v>
      </c>
      <c r="AM98" s="16">
        <v>1859</v>
      </c>
      <c r="AN98" s="16">
        <v>1100</v>
      </c>
      <c r="AO98" s="16">
        <v>1651</v>
      </c>
      <c r="AP98" s="16">
        <v>945</v>
      </c>
      <c r="AQ98" s="16">
        <v>2648</v>
      </c>
      <c r="AR98" s="16">
        <v>356</v>
      </c>
      <c r="AS98" s="16">
        <v>1090</v>
      </c>
      <c r="AT98" s="16">
        <v>1558</v>
      </c>
      <c r="AU98" s="16">
        <v>591</v>
      </c>
      <c r="AV98">
        <v>505</v>
      </c>
      <c r="AW98">
        <v>875</v>
      </c>
    </row>
    <row r="99" spans="1:49" x14ac:dyDescent="0.25">
      <c r="A99" s="4">
        <v>244</v>
      </c>
      <c r="B99" s="16">
        <v>314</v>
      </c>
      <c r="C99" s="16">
        <v>1066</v>
      </c>
      <c r="D99" s="16">
        <v>99</v>
      </c>
      <c r="E99" s="16">
        <v>0</v>
      </c>
      <c r="F99" s="16">
        <v>2</v>
      </c>
      <c r="G99" s="16">
        <v>780</v>
      </c>
      <c r="H99" s="16">
        <v>5931</v>
      </c>
      <c r="I99" s="16">
        <v>715</v>
      </c>
      <c r="J99" s="16">
        <v>1648</v>
      </c>
      <c r="K99" s="16">
        <v>941</v>
      </c>
      <c r="L99" s="16">
        <v>1300</v>
      </c>
      <c r="M99" s="16">
        <v>167</v>
      </c>
      <c r="N99" s="16">
        <v>2069</v>
      </c>
      <c r="O99" s="16">
        <v>5209</v>
      </c>
      <c r="P99" s="16">
        <v>242</v>
      </c>
      <c r="Q99" s="16">
        <v>8</v>
      </c>
      <c r="R99" s="16">
        <v>23</v>
      </c>
      <c r="S99" s="16">
        <v>67</v>
      </c>
      <c r="T99" s="16">
        <v>1207</v>
      </c>
      <c r="U99" s="16">
        <v>2394</v>
      </c>
      <c r="V99" s="16">
        <v>850</v>
      </c>
      <c r="W99" s="16">
        <v>201</v>
      </c>
      <c r="X99" s="16">
        <v>1322</v>
      </c>
      <c r="Y99" s="16">
        <v>2956</v>
      </c>
      <c r="Z99" s="16">
        <v>55</v>
      </c>
      <c r="AA99" s="16">
        <v>1799</v>
      </c>
      <c r="AB99" s="16">
        <v>4438</v>
      </c>
      <c r="AC99" s="16">
        <v>842</v>
      </c>
      <c r="AD99" s="16">
        <v>169</v>
      </c>
      <c r="AE99" s="16">
        <v>0</v>
      </c>
      <c r="AF99" s="16">
        <v>98</v>
      </c>
      <c r="AG99" s="16">
        <v>650</v>
      </c>
      <c r="AH99" s="16">
        <v>0</v>
      </c>
      <c r="AI99" s="16">
        <v>66</v>
      </c>
      <c r="AJ99" s="16">
        <v>1888</v>
      </c>
      <c r="AK99" s="16">
        <v>286</v>
      </c>
      <c r="AL99" s="16">
        <v>1338</v>
      </c>
      <c r="AM99" s="16">
        <v>1564</v>
      </c>
      <c r="AN99" s="16">
        <v>1560</v>
      </c>
      <c r="AO99" s="16">
        <v>1537</v>
      </c>
      <c r="AP99" s="16">
        <v>876</v>
      </c>
      <c r="AQ99" s="16">
        <v>4073</v>
      </c>
      <c r="AR99" s="16">
        <v>811</v>
      </c>
      <c r="AS99" s="16">
        <v>95</v>
      </c>
      <c r="AT99" s="16">
        <v>1480</v>
      </c>
      <c r="AU99" s="16">
        <v>1218</v>
      </c>
      <c r="AV99">
        <v>451</v>
      </c>
      <c r="AW99">
        <v>771</v>
      </c>
    </row>
    <row r="100" spans="1:49" x14ac:dyDescent="0.25">
      <c r="A100" s="4">
        <v>245</v>
      </c>
      <c r="B100" s="16">
        <v>124</v>
      </c>
      <c r="C100" s="16">
        <v>676</v>
      </c>
      <c r="D100" s="16">
        <v>3</v>
      </c>
      <c r="E100" s="16">
        <v>24</v>
      </c>
      <c r="F100" s="16">
        <v>20</v>
      </c>
      <c r="G100" s="16">
        <v>1430</v>
      </c>
      <c r="H100" s="16">
        <v>2370</v>
      </c>
      <c r="I100" s="16">
        <v>38</v>
      </c>
      <c r="J100" s="16">
        <v>1904</v>
      </c>
      <c r="K100" s="16">
        <v>1482</v>
      </c>
      <c r="L100" s="16">
        <v>1864</v>
      </c>
      <c r="M100" s="16">
        <v>863</v>
      </c>
      <c r="N100" s="16">
        <v>466</v>
      </c>
      <c r="O100" s="16">
        <v>4812</v>
      </c>
      <c r="P100" s="16">
        <v>1004</v>
      </c>
      <c r="Q100" s="16">
        <v>13</v>
      </c>
      <c r="R100" s="16">
        <v>610</v>
      </c>
      <c r="S100" s="16">
        <v>24</v>
      </c>
      <c r="T100" s="16">
        <v>499</v>
      </c>
      <c r="U100" s="16">
        <v>3368</v>
      </c>
      <c r="V100" s="16">
        <v>2610</v>
      </c>
      <c r="W100" s="16">
        <v>1018</v>
      </c>
      <c r="X100" s="16">
        <v>0</v>
      </c>
      <c r="Y100" s="16">
        <v>4207</v>
      </c>
      <c r="Z100" s="16">
        <v>0</v>
      </c>
      <c r="AA100" s="16">
        <v>2888</v>
      </c>
      <c r="AB100" s="16">
        <v>1098</v>
      </c>
      <c r="AC100" s="16">
        <v>387</v>
      </c>
      <c r="AD100" s="16">
        <v>502</v>
      </c>
      <c r="AE100" s="16">
        <v>0</v>
      </c>
      <c r="AF100" s="16">
        <v>1086</v>
      </c>
      <c r="AG100" s="16">
        <v>434</v>
      </c>
      <c r="AH100" s="16">
        <v>0</v>
      </c>
      <c r="AI100" s="16">
        <v>60</v>
      </c>
      <c r="AJ100" s="16">
        <v>1822</v>
      </c>
      <c r="AK100" s="16">
        <v>483</v>
      </c>
      <c r="AL100" s="16">
        <v>1343</v>
      </c>
      <c r="AM100" s="16">
        <v>1233</v>
      </c>
      <c r="AN100" s="16">
        <v>1160</v>
      </c>
      <c r="AO100" s="16">
        <v>1974</v>
      </c>
      <c r="AP100" s="16">
        <v>1309</v>
      </c>
      <c r="AQ100" s="16">
        <v>6820</v>
      </c>
      <c r="AR100" s="16">
        <v>2363</v>
      </c>
      <c r="AS100" s="16">
        <v>590</v>
      </c>
      <c r="AT100" s="16">
        <v>1951</v>
      </c>
      <c r="AU100" s="16">
        <v>1466</v>
      </c>
      <c r="AV100">
        <v>38</v>
      </c>
      <c r="AW100">
        <v>792</v>
      </c>
    </row>
    <row r="101" spans="1:49" x14ac:dyDescent="0.25">
      <c r="A101" s="4">
        <v>246</v>
      </c>
      <c r="B101" s="16">
        <v>45</v>
      </c>
      <c r="C101" s="16">
        <v>161</v>
      </c>
      <c r="D101" s="16">
        <v>303</v>
      </c>
      <c r="E101" s="16">
        <v>539</v>
      </c>
      <c r="F101" s="16">
        <v>3290</v>
      </c>
      <c r="G101" s="16">
        <v>1683</v>
      </c>
      <c r="H101" s="16">
        <v>2356</v>
      </c>
      <c r="I101" s="16">
        <v>215</v>
      </c>
      <c r="J101" s="16">
        <v>0</v>
      </c>
      <c r="K101" s="16">
        <v>1223</v>
      </c>
      <c r="L101" s="16">
        <v>6572</v>
      </c>
      <c r="M101" s="16">
        <v>12</v>
      </c>
      <c r="N101" s="16">
        <v>890</v>
      </c>
      <c r="O101" s="16">
        <v>2378</v>
      </c>
      <c r="P101" s="16">
        <v>151</v>
      </c>
      <c r="Q101" s="16">
        <v>14</v>
      </c>
      <c r="R101" s="16">
        <v>413</v>
      </c>
      <c r="S101" s="16">
        <v>7</v>
      </c>
      <c r="T101" s="16">
        <v>255</v>
      </c>
      <c r="U101" s="16">
        <v>4159</v>
      </c>
      <c r="V101" s="16">
        <v>1524</v>
      </c>
      <c r="W101" s="16">
        <v>850</v>
      </c>
      <c r="X101" s="16">
        <v>0</v>
      </c>
      <c r="Y101" s="16">
        <v>3985</v>
      </c>
      <c r="Z101" s="16">
        <v>0</v>
      </c>
      <c r="AA101" s="16">
        <v>754</v>
      </c>
      <c r="AB101" s="16">
        <v>291</v>
      </c>
      <c r="AC101" s="16">
        <v>81</v>
      </c>
      <c r="AD101" s="16">
        <v>1656</v>
      </c>
      <c r="AE101" s="16">
        <v>0</v>
      </c>
      <c r="AF101" s="16">
        <v>1361</v>
      </c>
      <c r="AG101" s="16">
        <v>137</v>
      </c>
      <c r="AH101" s="16">
        <v>0</v>
      </c>
      <c r="AI101" s="16">
        <v>129</v>
      </c>
      <c r="AJ101" s="16">
        <v>1176</v>
      </c>
      <c r="AK101" s="16">
        <v>852</v>
      </c>
      <c r="AL101" s="16">
        <v>532</v>
      </c>
      <c r="AM101" s="16">
        <v>1063</v>
      </c>
      <c r="AN101" s="16">
        <v>1159</v>
      </c>
      <c r="AO101" s="16">
        <v>1680</v>
      </c>
      <c r="AP101" s="16">
        <v>363</v>
      </c>
      <c r="AQ101" s="16">
        <v>5151</v>
      </c>
      <c r="AR101" s="16">
        <v>2213</v>
      </c>
      <c r="AS101" s="16">
        <v>488</v>
      </c>
      <c r="AT101" s="16">
        <v>2228</v>
      </c>
      <c r="AU101" s="16">
        <v>982</v>
      </c>
      <c r="AV101">
        <v>6</v>
      </c>
      <c r="AW101">
        <v>337</v>
      </c>
    </row>
    <row r="102" spans="1:49" x14ac:dyDescent="0.25">
      <c r="A102" s="4">
        <v>247</v>
      </c>
      <c r="B102" s="16">
        <v>30</v>
      </c>
      <c r="C102" s="16">
        <v>441</v>
      </c>
      <c r="D102" s="16">
        <v>731</v>
      </c>
      <c r="E102" s="16">
        <v>3</v>
      </c>
      <c r="F102" s="16">
        <v>3216</v>
      </c>
      <c r="G102" s="16">
        <v>18</v>
      </c>
      <c r="H102" s="16">
        <v>4053</v>
      </c>
      <c r="I102" s="16">
        <v>1287</v>
      </c>
      <c r="J102" s="16">
        <v>0</v>
      </c>
      <c r="K102" s="16">
        <v>839</v>
      </c>
      <c r="L102" s="16">
        <v>9343</v>
      </c>
      <c r="M102" s="16">
        <v>196</v>
      </c>
      <c r="N102" s="16">
        <v>7</v>
      </c>
      <c r="O102" s="16">
        <v>3755</v>
      </c>
      <c r="P102" s="16">
        <v>551</v>
      </c>
      <c r="Q102" s="16">
        <v>2</v>
      </c>
      <c r="R102" s="16">
        <v>2</v>
      </c>
      <c r="S102" s="16">
        <v>80</v>
      </c>
      <c r="T102" s="16">
        <v>6283</v>
      </c>
      <c r="U102" s="16">
        <v>1075</v>
      </c>
      <c r="V102" s="16">
        <v>308</v>
      </c>
      <c r="W102" s="16">
        <v>534</v>
      </c>
      <c r="X102" s="16">
        <v>341</v>
      </c>
      <c r="Y102" s="16">
        <v>950</v>
      </c>
      <c r="Z102" s="16">
        <v>0</v>
      </c>
      <c r="AA102" s="16">
        <v>2904</v>
      </c>
      <c r="AB102" s="16">
        <v>2441</v>
      </c>
      <c r="AC102" s="16">
        <v>68</v>
      </c>
      <c r="AD102" s="16">
        <v>316</v>
      </c>
      <c r="AE102" s="16">
        <v>0</v>
      </c>
      <c r="AF102" s="16">
        <v>1346</v>
      </c>
      <c r="AG102" s="16">
        <v>344</v>
      </c>
      <c r="AH102" s="16">
        <v>588</v>
      </c>
      <c r="AI102" s="16">
        <v>553</v>
      </c>
      <c r="AJ102" s="16">
        <v>1822</v>
      </c>
      <c r="AK102" s="16">
        <v>745</v>
      </c>
      <c r="AL102" s="16">
        <v>572</v>
      </c>
      <c r="AM102" s="16">
        <v>220</v>
      </c>
      <c r="AN102" s="16">
        <v>1497</v>
      </c>
      <c r="AO102" s="16">
        <v>2212</v>
      </c>
      <c r="AP102" s="16">
        <v>511</v>
      </c>
      <c r="AQ102" s="16">
        <v>4801</v>
      </c>
      <c r="AR102" s="16">
        <v>2732</v>
      </c>
      <c r="AS102" s="16">
        <v>434</v>
      </c>
      <c r="AT102" s="16">
        <v>2938</v>
      </c>
      <c r="AU102" s="16">
        <v>1192</v>
      </c>
      <c r="AV102">
        <v>8</v>
      </c>
      <c r="AW102">
        <v>295</v>
      </c>
    </row>
    <row r="103" spans="1:49" x14ac:dyDescent="0.25">
      <c r="A103" s="4">
        <v>248</v>
      </c>
      <c r="B103" s="16">
        <v>189</v>
      </c>
      <c r="C103" s="16">
        <v>5</v>
      </c>
      <c r="D103" s="16">
        <v>2178</v>
      </c>
      <c r="E103" s="16">
        <v>1026</v>
      </c>
      <c r="F103" s="16">
        <v>3625</v>
      </c>
      <c r="G103" s="16">
        <v>2244</v>
      </c>
      <c r="H103" s="16">
        <v>3571</v>
      </c>
      <c r="I103" s="16">
        <v>2244</v>
      </c>
      <c r="J103" s="16">
        <v>956</v>
      </c>
      <c r="K103" s="16">
        <v>1292</v>
      </c>
      <c r="L103" s="16">
        <v>2137</v>
      </c>
      <c r="M103" s="16">
        <v>5068</v>
      </c>
      <c r="N103" s="16">
        <v>1685</v>
      </c>
      <c r="O103" s="16">
        <v>478</v>
      </c>
      <c r="P103" s="16">
        <v>590</v>
      </c>
      <c r="Q103" s="16">
        <v>535</v>
      </c>
      <c r="R103" s="16">
        <v>26</v>
      </c>
      <c r="S103" s="16">
        <v>940</v>
      </c>
      <c r="T103" s="16">
        <v>895</v>
      </c>
      <c r="U103" s="16">
        <v>966</v>
      </c>
      <c r="V103" s="16">
        <v>0</v>
      </c>
      <c r="W103" s="16">
        <v>1261</v>
      </c>
      <c r="X103" s="16">
        <v>38</v>
      </c>
      <c r="Y103" s="16">
        <v>1768</v>
      </c>
      <c r="Z103" s="16">
        <v>2695</v>
      </c>
      <c r="AA103" s="16">
        <v>37</v>
      </c>
      <c r="AB103" s="16">
        <v>575</v>
      </c>
      <c r="AC103" s="16">
        <v>639</v>
      </c>
      <c r="AD103" s="16">
        <v>365</v>
      </c>
      <c r="AE103" s="16">
        <v>0</v>
      </c>
      <c r="AF103" s="16">
        <v>209</v>
      </c>
      <c r="AG103" s="16">
        <v>502</v>
      </c>
      <c r="AH103" s="16">
        <v>9</v>
      </c>
      <c r="AI103" s="16">
        <v>573</v>
      </c>
      <c r="AJ103" s="16">
        <v>1598</v>
      </c>
      <c r="AK103" s="16">
        <v>943</v>
      </c>
      <c r="AL103" s="16">
        <v>784</v>
      </c>
      <c r="AM103" s="16">
        <v>475</v>
      </c>
      <c r="AN103" s="16">
        <v>2245</v>
      </c>
      <c r="AO103" s="16">
        <v>1374</v>
      </c>
      <c r="AP103" s="16">
        <v>572</v>
      </c>
      <c r="AQ103" s="16">
        <v>3588</v>
      </c>
      <c r="AR103" s="16">
        <v>2471</v>
      </c>
      <c r="AS103" s="16">
        <v>125</v>
      </c>
      <c r="AT103" s="16">
        <v>3113</v>
      </c>
      <c r="AU103" s="16">
        <v>613</v>
      </c>
      <c r="AV103">
        <v>840</v>
      </c>
      <c r="AW103">
        <v>13</v>
      </c>
    </row>
    <row r="104" spans="1:49" x14ac:dyDescent="0.25">
      <c r="A104" s="4">
        <v>249</v>
      </c>
      <c r="B104" s="16">
        <v>455</v>
      </c>
      <c r="C104" s="16">
        <v>31</v>
      </c>
      <c r="D104" s="16">
        <v>173</v>
      </c>
      <c r="E104" s="16">
        <v>339</v>
      </c>
      <c r="F104" s="16">
        <v>1455</v>
      </c>
      <c r="G104" s="16">
        <v>2890</v>
      </c>
      <c r="H104" s="16">
        <v>1022</v>
      </c>
      <c r="I104" s="16">
        <v>691</v>
      </c>
      <c r="J104" s="16">
        <v>222</v>
      </c>
      <c r="K104" s="16">
        <v>1779</v>
      </c>
      <c r="L104" s="16">
        <v>150</v>
      </c>
      <c r="M104" s="16">
        <v>1020</v>
      </c>
      <c r="N104" s="16">
        <v>1522</v>
      </c>
      <c r="O104" s="16">
        <v>3037</v>
      </c>
      <c r="P104" s="16">
        <v>423</v>
      </c>
      <c r="Q104" s="16">
        <v>434</v>
      </c>
      <c r="R104" s="16">
        <v>26</v>
      </c>
      <c r="S104" s="16">
        <v>467</v>
      </c>
      <c r="T104" s="16">
        <v>763</v>
      </c>
      <c r="U104" s="16">
        <v>0</v>
      </c>
      <c r="V104" s="16">
        <v>0</v>
      </c>
      <c r="W104" s="16">
        <v>4633</v>
      </c>
      <c r="X104" s="16">
        <v>0</v>
      </c>
      <c r="Y104" s="16">
        <v>3828</v>
      </c>
      <c r="Z104" s="16">
        <v>873</v>
      </c>
      <c r="AA104" s="16">
        <v>60</v>
      </c>
      <c r="AB104" s="16">
        <v>512</v>
      </c>
      <c r="AC104" s="16">
        <v>349</v>
      </c>
      <c r="AD104" s="16">
        <v>1296</v>
      </c>
      <c r="AE104" s="16">
        <v>121</v>
      </c>
      <c r="AF104" s="16">
        <v>1297</v>
      </c>
      <c r="AG104" s="16">
        <v>148</v>
      </c>
      <c r="AH104" s="16">
        <v>150</v>
      </c>
      <c r="AI104" s="16">
        <v>178</v>
      </c>
      <c r="AJ104" s="16">
        <v>641</v>
      </c>
      <c r="AK104" s="16">
        <v>1911</v>
      </c>
      <c r="AL104" s="16">
        <v>287</v>
      </c>
      <c r="AM104" s="16">
        <v>19</v>
      </c>
      <c r="AN104" s="16">
        <v>2056</v>
      </c>
      <c r="AO104" s="16">
        <v>1951</v>
      </c>
      <c r="AP104" s="16">
        <v>87</v>
      </c>
      <c r="AQ104" s="16">
        <v>2741</v>
      </c>
      <c r="AR104" s="16">
        <v>3462</v>
      </c>
      <c r="AS104" s="16">
        <v>31</v>
      </c>
      <c r="AT104" s="16">
        <v>1971</v>
      </c>
      <c r="AU104" s="16">
        <v>817</v>
      </c>
      <c r="AV104">
        <v>428</v>
      </c>
      <c r="AW104">
        <v>174</v>
      </c>
    </row>
    <row r="105" spans="1:49" x14ac:dyDescent="0.25">
      <c r="A105" s="4">
        <v>250</v>
      </c>
      <c r="B105" s="16">
        <v>59</v>
      </c>
      <c r="C105" s="16">
        <v>54</v>
      </c>
      <c r="D105" s="16">
        <v>337</v>
      </c>
      <c r="E105" s="16">
        <v>34</v>
      </c>
      <c r="F105" s="16">
        <v>1325</v>
      </c>
      <c r="G105" s="16">
        <v>3800</v>
      </c>
      <c r="H105" s="16">
        <v>18</v>
      </c>
      <c r="I105" s="16">
        <v>870</v>
      </c>
      <c r="J105" s="16">
        <v>188</v>
      </c>
      <c r="K105" s="16">
        <v>2795</v>
      </c>
      <c r="L105" s="16">
        <v>150</v>
      </c>
      <c r="M105" s="16">
        <v>0</v>
      </c>
      <c r="N105" s="16">
        <v>3243</v>
      </c>
      <c r="O105" s="16">
        <v>3585</v>
      </c>
      <c r="P105" s="16">
        <v>240</v>
      </c>
      <c r="Q105" s="16">
        <v>348</v>
      </c>
      <c r="R105" s="16">
        <v>0</v>
      </c>
      <c r="S105" s="16">
        <v>3796</v>
      </c>
      <c r="T105" s="16">
        <v>183</v>
      </c>
      <c r="U105" s="16">
        <v>60</v>
      </c>
      <c r="V105" s="16">
        <v>88</v>
      </c>
      <c r="W105" s="16">
        <v>3902</v>
      </c>
      <c r="X105" s="16">
        <v>0</v>
      </c>
      <c r="Y105" s="16">
        <v>468</v>
      </c>
      <c r="Z105" s="16">
        <v>5</v>
      </c>
      <c r="AA105" s="16">
        <v>112</v>
      </c>
      <c r="AB105" s="16">
        <v>58</v>
      </c>
      <c r="AC105" s="16">
        <v>28</v>
      </c>
      <c r="AD105" s="16">
        <v>273</v>
      </c>
      <c r="AE105" s="16">
        <v>0</v>
      </c>
      <c r="AF105" s="16">
        <v>1821</v>
      </c>
      <c r="AG105" s="16">
        <v>0</v>
      </c>
      <c r="AH105" s="16">
        <v>129</v>
      </c>
      <c r="AI105" s="16">
        <v>152</v>
      </c>
      <c r="AJ105" s="16">
        <v>1712</v>
      </c>
      <c r="AK105" s="16">
        <v>2102</v>
      </c>
      <c r="AL105" s="16">
        <v>168</v>
      </c>
      <c r="AM105" s="16">
        <v>128</v>
      </c>
      <c r="AN105" s="16">
        <v>1721</v>
      </c>
      <c r="AO105" s="16">
        <v>1235</v>
      </c>
      <c r="AP105" s="16">
        <v>540</v>
      </c>
      <c r="AQ105" s="16">
        <v>2172</v>
      </c>
      <c r="AR105" s="16">
        <v>2160</v>
      </c>
      <c r="AS105" s="16">
        <v>-1</v>
      </c>
      <c r="AT105" s="16">
        <v>1078</v>
      </c>
      <c r="AU105" s="16">
        <v>1685</v>
      </c>
      <c r="AV105">
        <v>41</v>
      </c>
      <c r="AW105">
        <v>638</v>
      </c>
    </row>
    <row r="106" spans="1:49" x14ac:dyDescent="0.25">
      <c r="A106" s="4">
        <v>251</v>
      </c>
      <c r="B106" s="16">
        <v>5</v>
      </c>
      <c r="C106" s="16">
        <v>7065</v>
      </c>
      <c r="D106" s="16">
        <v>9</v>
      </c>
      <c r="E106" s="16">
        <v>6103</v>
      </c>
      <c r="F106" s="16">
        <v>214</v>
      </c>
      <c r="G106" s="16">
        <v>4267</v>
      </c>
      <c r="H106" s="16">
        <v>0</v>
      </c>
      <c r="I106" s="16">
        <v>20</v>
      </c>
      <c r="J106" s="16">
        <v>369</v>
      </c>
      <c r="K106" s="16">
        <v>6604</v>
      </c>
      <c r="L106" s="16">
        <v>150</v>
      </c>
      <c r="M106" s="16">
        <v>2</v>
      </c>
      <c r="N106" s="16">
        <v>475</v>
      </c>
      <c r="O106" s="16">
        <v>1764</v>
      </c>
      <c r="P106" s="16">
        <v>1603</v>
      </c>
      <c r="Q106" s="16">
        <v>1108</v>
      </c>
      <c r="R106" s="16">
        <v>0</v>
      </c>
      <c r="S106" s="16">
        <v>162</v>
      </c>
      <c r="T106" s="16">
        <v>0</v>
      </c>
      <c r="U106" s="16">
        <v>19</v>
      </c>
      <c r="V106" s="16">
        <v>0</v>
      </c>
      <c r="W106" s="16">
        <v>920</v>
      </c>
      <c r="X106" s="16">
        <v>0</v>
      </c>
      <c r="Y106" s="16">
        <v>5024</v>
      </c>
      <c r="Z106" s="16">
        <v>14</v>
      </c>
      <c r="AA106" s="16">
        <v>1938</v>
      </c>
      <c r="AB106" s="16">
        <v>705</v>
      </c>
      <c r="AC106" s="16">
        <v>220</v>
      </c>
      <c r="AD106" s="16">
        <v>148</v>
      </c>
      <c r="AE106" s="16">
        <v>39</v>
      </c>
      <c r="AF106" s="16">
        <v>622</v>
      </c>
      <c r="AG106" s="16">
        <v>380</v>
      </c>
      <c r="AH106" s="16">
        <v>381</v>
      </c>
      <c r="AI106" s="16">
        <v>156</v>
      </c>
      <c r="AJ106" s="16">
        <v>1302</v>
      </c>
      <c r="AK106" s="16">
        <v>1859</v>
      </c>
      <c r="AL106" s="16">
        <v>372</v>
      </c>
      <c r="AM106" s="16">
        <v>8</v>
      </c>
      <c r="AN106" s="16">
        <v>1430</v>
      </c>
      <c r="AO106" s="16">
        <v>306</v>
      </c>
      <c r="AP106" s="16">
        <v>546</v>
      </c>
      <c r="AQ106" s="16">
        <v>2125</v>
      </c>
      <c r="AR106" s="16">
        <v>2200</v>
      </c>
      <c r="AS106" s="16">
        <v>529</v>
      </c>
      <c r="AT106" s="16">
        <v>2838</v>
      </c>
      <c r="AU106" s="16">
        <v>1150</v>
      </c>
      <c r="AV106">
        <v>1769</v>
      </c>
      <c r="AW106">
        <v>803</v>
      </c>
    </row>
    <row r="107" spans="1:49" x14ac:dyDescent="0.25">
      <c r="A107" s="4">
        <v>252</v>
      </c>
      <c r="B107" s="16">
        <v>48</v>
      </c>
      <c r="C107" s="16">
        <v>2</v>
      </c>
      <c r="D107" s="16">
        <v>474</v>
      </c>
      <c r="E107" s="16">
        <v>2091</v>
      </c>
      <c r="F107" s="16">
        <v>137</v>
      </c>
      <c r="G107" s="16">
        <v>2656</v>
      </c>
      <c r="H107" s="16">
        <v>0</v>
      </c>
      <c r="I107" s="16">
        <v>343</v>
      </c>
      <c r="J107" s="16">
        <v>268</v>
      </c>
      <c r="K107" s="16">
        <v>3019</v>
      </c>
      <c r="L107" s="16">
        <v>150</v>
      </c>
      <c r="M107" s="16">
        <v>0</v>
      </c>
      <c r="N107" s="16">
        <v>3541</v>
      </c>
      <c r="O107" s="16">
        <v>3018</v>
      </c>
      <c r="P107" s="16">
        <v>668</v>
      </c>
      <c r="Q107" s="16">
        <v>390</v>
      </c>
      <c r="R107" s="16">
        <v>0</v>
      </c>
      <c r="S107" s="16">
        <v>1129</v>
      </c>
      <c r="T107" s="16">
        <v>0</v>
      </c>
      <c r="U107" s="16">
        <v>0</v>
      </c>
      <c r="V107" s="16">
        <v>0</v>
      </c>
      <c r="W107" s="16">
        <v>810</v>
      </c>
      <c r="X107" s="16">
        <v>0</v>
      </c>
      <c r="Y107" s="16">
        <v>3306</v>
      </c>
      <c r="Z107" s="16">
        <v>0</v>
      </c>
      <c r="AA107" s="16">
        <v>542</v>
      </c>
      <c r="AB107" s="16">
        <v>73</v>
      </c>
      <c r="AC107" s="16">
        <v>469</v>
      </c>
      <c r="AD107" s="16">
        <v>415</v>
      </c>
      <c r="AE107" s="16">
        <v>33</v>
      </c>
      <c r="AF107" s="16">
        <v>2704</v>
      </c>
      <c r="AG107" s="16">
        <v>10</v>
      </c>
      <c r="AH107" s="16">
        <v>204</v>
      </c>
      <c r="AI107" s="16">
        <v>497</v>
      </c>
      <c r="AJ107" s="16">
        <v>1033</v>
      </c>
      <c r="AK107" s="16">
        <v>2146</v>
      </c>
      <c r="AL107" s="16">
        <v>254</v>
      </c>
      <c r="AM107" s="16">
        <v>2</v>
      </c>
      <c r="AN107" s="16">
        <v>887</v>
      </c>
      <c r="AO107" s="16">
        <v>666</v>
      </c>
      <c r="AP107" s="16">
        <v>84</v>
      </c>
      <c r="AQ107" s="16">
        <v>1565</v>
      </c>
      <c r="AR107" s="16">
        <v>1436</v>
      </c>
      <c r="AS107" s="16">
        <v>310</v>
      </c>
      <c r="AT107" s="16">
        <v>1216</v>
      </c>
      <c r="AU107" s="16">
        <v>859</v>
      </c>
      <c r="AV107">
        <v>728</v>
      </c>
      <c r="AW107">
        <v>1269</v>
      </c>
    </row>
    <row r="108" spans="1:49" x14ac:dyDescent="0.25">
      <c r="A108" s="4">
        <v>253</v>
      </c>
      <c r="B108" s="16">
        <v>176</v>
      </c>
      <c r="C108" s="16">
        <v>1089</v>
      </c>
      <c r="D108" s="16">
        <v>683</v>
      </c>
      <c r="E108" s="16">
        <v>4144</v>
      </c>
      <c r="F108" s="16">
        <v>5</v>
      </c>
      <c r="G108" s="16">
        <v>740</v>
      </c>
      <c r="H108" s="16">
        <v>0</v>
      </c>
      <c r="I108" s="16">
        <v>1962</v>
      </c>
      <c r="J108" s="16">
        <v>4109</v>
      </c>
      <c r="K108" s="16">
        <v>6189</v>
      </c>
      <c r="L108" s="16">
        <v>150</v>
      </c>
      <c r="M108" s="16">
        <v>1</v>
      </c>
      <c r="N108" s="16">
        <v>53</v>
      </c>
      <c r="O108" s="16">
        <v>1838</v>
      </c>
      <c r="P108" s="16">
        <v>0</v>
      </c>
      <c r="Q108" s="16">
        <v>1252</v>
      </c>
      <c r="R108" s="16">
        <v>0</v>
      </c>
      <c r="S108" s="16">
        <v>1459</v>
      </c>
      <c r="T108" s="16">
        <v>0</v>
      </c>
      <c r="U108" s="16">
        <v>135</v>
      </c>
      <c r="V108" s="16">
        <v>0</v>
      </c>
      <c r="W108" s="16">
        <v>18</v>
      </c>
      <c r="X108" s="16">
        <v>349</v>
      </c>
      <c r="Y108" s="16">
        <v>3121</v>
      </c>
      <c r="Z108" s="16">
        <v>0</v>
      </c>
      <c r="AA108" s="16">
        <v>583</v>
      </c>
      <c r="AB108" s="16">
        <v>1324</v>
      </c>
      <c r="AC108" s="16">
        <v>1168</v>
      </c>
      <c r="AD108" s="16">
        <v>560</v>
      </c>
      <c r="AE108" s="16">
        <v>363</v>
      </c>
      <c r="AF108" s="16">
        <v>1965</v>
      </c>
      <c r="AG108" s="16">
        <v>188</v>
      </c>
      <c r="AH108" s="16">
        <v>633</v>
      </c>
      <c r="AI108" s="16">
        <v>307</v>
      </c>
      <c r="AJ108" s="16">
        <v>812</v>
      </c>
      <c r="AK108" s="16">
        <v>539</v>
      </c>
      <c r="AL108" s="16">
        <v>266</v>
      </c>
      <c r="AM108" s="16">
        <v>67</v>
      </c>
      <c r="AN108" s="16">
        <v>1460</v>
      </c>
      <c r="AO108" s="16">
        <v>952</v>
      </c>
      <c r="AP108" s="16">
        <v>456</v>
      </c>
      <c r="AQ108" s="16">
        <v>250</v>
      </c>
      <c r="AR108" s="16">
        <v>1141</v>
      </c>
      <c r="AS108" s="16">
        <v>482</v>
      </c>
      <c r="AT108" s="16">
        <v>2110</v>
      </c>
      <c r="AU108" s="16">
        <v>1229</v>
      </c>
      <c r="AV108">
        <v>1368</v>
      </c>
      <c r="AW108">
        <v>1127</v>
      </c>
    </row>
    <row r="109" spans="1:49" x14ac:dyDescent="0.25">
      <c r="A109" s="4">
        <v>254</v>
      </c>
      <c r="B109" s="16">
        <v>151</v>
      </c>
      <c r="C109" s="16">
        <v>10</v>
      </c>
      <c r="D109" s="16">
        <v>4</v>
      </c>
      <c r="E109" s="16">
        <v>4667</v>
      </c>
      <c r="F109" s="16">
        <v>4</v>
      </c>
      <c r="G109" s="16">
        <v>600</v>
      </c>
      <c r="H109" s="16">
        <v>0</v>
      </c>
      <c r="I109" s="16">
        <v>1633</v>
      </c>
      <c r="J109" s="16">
        <v>9113</v>
      </c>
      <c r="K109" s="16">
        <v>5830</v>
      </c>
      <c r="L109" s="16">
        <v>150</v>
      </c>
      <c r="M109" s="16">
        <v>0</v>
      </c>
      <c r="N109" s="16">
        <v>5719</v>
      </c>
      <c r="O109" s="16">
        <v>1619</v>
      </c>
      <c r="P109" s="16">
        <v>0</v>
      </c>
      <c r="Q109" s="16">
        <v>1241</v>
      </c>
      <c r="R109" s="16">
        <v>0</v>
      </c>
      <c r="S109" s="16">
        <v>106</v>
      </c>
      <c r="T109" s="16">
        <v>0</v>
      </c>
      <c r="U109" s="16">
        <v>26</v>
      </c>
      <c r="V109" s="16">
        <v>12</v>
      </c>
      <c r="W109" s="16">
        <v>46</v>
      </c>
      <c r="X109" s="16">
        <v>864</v>
      </c>
      <c r="Y109" s="16">
        <v>2354</v>
      </c>
      <c r="Z109" s="16">
        <v>0</v>
      </c>
      <c r="AA109" s="16">
        <v>2992</v>
      </c>
      <c r="AB109" s="16">
        <v>179</v>
      </c>
      <c r="AC109" s="16">
        <v>981</v>
      </c>
      <c r="AD109" s="16">
        <v>953</v>
      </c>
      <c r="AE109" s="16">
        <v>816</v>
      </c>
      <c r="AF109" s="16">
        <v>1426</v>
      </c>
      <c r="AG109" s="16">
        <v>68</v>
      </c>
      <c r="AH109" s="16">
        <v>426</v>
      </c>
      <c r="AI109" s="16">
        <v>10</v>
      </c>
      <c r="AJ109" s="16">
        <v>749</v>
      </c>
      <c r="AK109" s="16">
        <v>29</v>
      </c>
      <c r="AL109" s="16">
        <v>988</v>
      </c>
      <c r="AM109" s="16">
        <v>582</v>
      </c>
      <c r="AN109" s="16">
        <v>2422</v>
      </c>
      <c r="AO109" s="16">
        <v>408</v>
      </c>
      <c r="AP109" s="16">
        <v>554</v>
      </c>
      <c r="AQ109" s="16">
        <v>67</v>
      </c>
      <c r="AR109" s="16">
        <v>1253</v>
      </c>
      <c r="AS109" s="16">
        <v>50</v>
      </c>
      <c r="AT109" s="16">
        <v>1356</v>
      </c>
      <c r="AU109" s="16">
        <v>184</v>
      </c>
      <c r="AV109">
        <v>419</v>
      </c>
      <c r="AW109">
        <v>375</v>
      </c>
    </row>
    <row r="110" spans="1:49" x14ac:dyDescent="0.25">
      <c r="A110" s="4">
        <v>255</v>
      </c>
      <c r="B110" s="16">
        <v>35</v>
      </c>
      <c r="C110" s="16">
        <v>569</v>
      </c>
      <c r="D110" s="16">
        <v>2575</v>
      </c>
      <c r="E110" s="16">
        <v>33</v>
      </c>
      <c r="F110" s="16">
        <v>8</v>
      </c>
      <c r="G110" s="16">
        <v>2530</v>
      </c>
      <c r="H110" s="16">
        <v>0</v>
      </c>
      <c r="I110" s="16">
        <v>1478</v>
      </c>
      <c r="J110" s="16">
        <v>5974</v>
      </c>
      <c r="K110" s="16">
        <v>2600</v>
      </c>
      <c r="L110" s="16">
        <v>150</v>
      </c>
      <c r="M110" s="16">
        <v>4000</v>
      </c>
      <c r="N110" s="16">
        <v>5871</v>
      </c>
      <c r="O110" s="16">
        <v>2312</v>
      </c>
      <c r="P110" s="16">
        <v>143</v>
      </c>
      <c r="Q110" s="16">
        <v>62</v>
      </c>
      <c r="R110" s="16">
        <v>1</v>
      </c>
      <c r="S110" s="16">
        <v>11</v>
      </c>
      <c r="T110" s="16">
        <v>270</v>
      </c>
      <c r="U110" s="16">
        <v>6</v>
      </c>
      <c r="V110" s="16">
        <v>1250</v>
      </c>
      <c r="W110" s="16">
        <v>53</v>
      </c>
      <c r="X110" s="16">
        <v>2232</v>
      </c>
      <c r="Y110" s="16">
        <v>382</v>
      </c>
      <c r="Z110" s="16">
        <v>0</v>
      </c>
      <c r="AA110" s="16">
        <v>2669</v>
      </c>
      <c r="AB110" s="16">
        <v>153</v>
      </c>
      <c r="AC110" s="16">
        <v>382</v>
      </c>
      <c r="AD110" s="16">
        <v>1707</v>
      </c>
      <c r="AE110" s="16">
        <v>1143</v>
      </c>
      <c r="AF110" s="16">
        <v>1892</v>
      </c>
      <c r="AG110" s="16">
        <v>425</v>
      </c>
      <c r="AH110" s="16">
        <v>588</v>
      </c>
      <c r="AI110" s="16">
        <v>0</v>
      </c>
      <c r="AJ110" s="16">
        <v>217</v>
      </c>
      <c r="AK110" s="16">
        <v>28</v>
      </c>
      <c r="AL110" s="16">
        <v>400</v>
      </c>
      <c r="AM110" s="16">
        <v>712</v>
      </c>
      <c r="AN110" s="16">
        <v>1224</v>
      </c>
      <c r="AO110" s="16">
        <v>245</v>
      </c>
      <c r="AP110" s="16">
        <v>650</v>
      </c>
      <c r="AQ110" s="16">
        <v>145</v>
      </c>
      <c r="AR110" s="16">
        <v>673</v>
      </c>
      <c r="AS110" s="16">
        <v>1028</v>
      </c>
      <c r="AT110" s="16">
        <v>988</v>
      </c>
      <c r="AU110" s="16">
        <v>106</v>
      </c>
      <c r="AV110">
        <v>15</v>
      </c>
      <c r="AW110">
        <v>1710</v>
      </c>
    </row>
    <row r="111" spans="1:49" x14ac:dyDescent="0.25">
      <c r="A111" s="4">
        <v>256</v>
      </c>
      <c r="B111" s="16">
        <v>3409</v>
      </c>
      <c r="C111" s="16">
        <v>99</v>
      </c>
      <c r="D111" s="16">
        <v>496</v>
      </c>
      <c r="E111" s="16">
        <v>681</v>
      </c>
      <c r="F111" s="16">
        <v>0</v>
      </c>
      <c r="G111" s="16">
        <v>660</v>
      </c>
      <c r="H111" s="16">
        <v>0</v>
      </c>
      <c r="I111" s="16">
        <v>0</v>
      </c>
      <c r="J111" s="16">
        <v>0</v>
      </c>
      <c r="K111" s="16">
        <v>2830</v>
      </c>
      <c r="L111" s="16">
        <v>150</v>
      </c>
      <c r="M111" s="16">
        <v>12300</v>
      </c>
      <c r="N111" s="16">
        <v>1636</v>
      </c>
      <c r="O111" s="16">
        <v>4673</v>
      </c>
      <c r="P111" s="16">
        <v>698</v>
      </c>
      <c r="Q111" s="16">
        <v>963</v>
      </c>
      <c r="R111" s="16">
        <v>0</v>
      </c>
      <c r="S111" s="16">
        <v>0</v>
      </c>
      <c r="T111" s="16">
        <v>423</v>
      </c>
      <c r="U111" s="16">
        <v>86</v>
      </c>
      <c r="V111" s="16">
        <v>743</v>
      </c>
      <c r="W111" s="16">
        <v>265</v>
      </c>
      <c r="X111" s="16">
        <v>20120</v>
      </c>
      <c r="Y111" s="16">
        <v>4695</v>
      </c>
      <c r="Z111" s="16">
        <v>25</v>
      </c>
      <c r="AA111" s="16">
        <v>3404</v>
      </c>
      <c r="AB111" s="16">
        <v>246</v>
      </c>
      <c r="AC111" s="16">
        <v>204</v>
      </c>
      <c r="AD111" s="16">
        <v>921</v>
      </c>
      <c r="AE111" s="16">
        <v>1479</v>
      </c>
      <c r="AF111" s="16">
        <v>1319</v>
      </c>
      <c r="AG111" s="16">
        <v>44</v>
      </c>
      <c r="AH111" s="16">
        <v>539</v>
      </c>
      <c r="AI111" s="16">
        <v>336</v>
      </c>
      <c r="AJ111" s="16">
        <v>632</v>
      </c>
      <c r="AK111" s="16">
        <v>615</v>
      </c>
      <c r="AL111" s="16">
        <v>681</v>
      </c>
      <c r="AM111" s="16">
        <v>1014</v>
      </c>
      <c r="AN111" s="16">
        <v>1694</v>
      </c>
      <c r="AO111" s="16">
        <v>570</v>
      </c>
      <c r="AP111" s="16">
        <v>697</v>
      </c>
      <c r="AQ111" s="16">
        <v>144</v>
      </c>
      <c r="AR111" s="16">
        <v>777</v>
      </c>
      <c r="AS111" s="16">
        <v>2944</v>
      </c>
      <c r="AT111" s="16">
        <v>1172</v>
      </c>
      <c r="AU111" s="16">
        <v>141</v>
      </c>
      <c r="AV111">
        <v>689</v>
      </c>
      <c r="AW111">
        <v>813</v>
      </c>
    </row>
    <row r="112" spans="1:49" x14ac:dyDescent="0.25">
      <c r="A112" s="4">
        <v>257</v>
      </c>
      <c r="B112" s="16">
        <v>87</v>
      </c>
      <c r="C112" s="16">
        <v>226</v>
      </c>
      <c r="D112" s="16">
        <v>346</v>
      </c>
      <c r="E112" s="16">
        <v>0</v>
      </c>
      <c r="F112" s="16">
        <v>0</v>
      </c>
      <c r="G112" s="16">
        <v>2650</v>
      </c>
      <c r="H112" s="16">
        <v>0</v>
      </c>
      <c r="I112" s="16">
        <v>1032</v>
      </c>
      <c r="J112" s="16">
        <v>0</v>
      </c>
      <c r="K112" s="16">
        <v>2541</v>
      </c>
      <c r="L112" s="16">
        <v>150</v>
      </c>
      <c r="M112" s="16">
        <v>1685</v>
      </c>
      <c r="N112" s="16">
        <v>3781</v>
      </c>
      <c r="O112" s="16">
        <v>2586</v>
      </c>
      <c r="P112" s="16">
        <v>260</v>
      </c>
      <c r="Q112" s="16">
        <v>383</v>
      </c>
      <c r="R112" s="16">
        <v>0</v>
      </c>
      <c r="S112" s="16">
        <v>9</v>
      </c>
      <c r="T112" s="16">
        <v>1154</v>
      </c>
      <c r="U112" s="16">
        <v>6</v>
      </c>
      <c r="V112" s="16">
        <v>255</v>
      </c>
      <c r="W112" s="16">
        <v>323</v>
      </c>
      <c r="X112" s="16">
        <v>20072</v>
      </c>
      <c r="Y112" s="16">
        <v>2058</v>
      </c>
      <c r="Z112" s="16">
        <v>38</v>
      </c>
      <c r="AA112" s="16">
        <v>1958</v>
      </c>
      <c r="AB112" s="16">
        <v>2207</v>
      </c>
      <c r="AC112" s="16">
        <v>0</v>
      </c>
      <c r="AD112" s="16">
        <v>1629</v>
      </c>
      <c r="AE112" s="16">
        <v>229</v>
      </c>
      <c r="AF112" s="16">
        <v>604</v>
      </c>
      <c r="AG112" s="16">
        <v>1470</v>
      </c>
      <c r="AH112" s="16">
        <v>605</v>
      </c>
      <c r="AI112" s="16">
        <v>74</v>
      </c>
      <c r="AJ112" s="16">
        <v>578</v>
      </c>
      <c r="AK112" s="16">
        <v>276</v>
      </c>
      <c r="AL112" s="16">
        <v>497</v>
      </c>
      <c r="AM112" s="16">
        <v>832</v>
      </c>
      <c r="AN112" s="16">
        <v>2191</v>
      </c>
      <c r="AO112" s="16">
        <v>915</v>
      </c>
      <c r="AP112" s="16">
        <v>742</v>
      </c>
      <c r="AQ112" s="16">
        <v>839</v>
      </c>
      <c r="AR112" s="16">
        <v>300</v>
      </c>
      <c r="AS112" s="16">
        <v>4519</v>
      </c>
      <c r="AT112" s="16">
        <v>809</v>
      </c>
      <c r="AU112" s="16">
        <v>-72</v>
      </c>
      <c r="AV112">
        <v>35</v>
      </c>
      <c r="AW112">
        <v>886</v>
      </c>
    </row>
    <row r="113" spans="1:49" x14ac:dyDescent="0.25">
      <c r="A113" s="4">
        <v>258</v>
      </c>
      <c r="B113" s="16">
        <v>0</v>
      </c>
      <c r="C113" s="16">
        <v>69</v>
      </c>
      <c r="D113" s="16">
        <v>3998</v>
      </c>
      <c r="E113" s="16">
        <v>0</v>
      </c>
      <c r="F113" s="16">
        <v>0</v>
      </c>
      <c r="G113" s="16">
        <v>3</v>
      </c>
      <c r="H113" s="16">
        <v>0</v>
      </c>
      <c r="I113" s="16">
        <v>0</v>
      </c>
      <c r="J113" s="16">
        <v>0</v>
      </c>
      <c r="K113" s="16">
        <v>3062</v>
      </c>
      <c r="L113" s="16">
        <v>150</v>
      </c>
      <c r="M113" s="16">
        <v>150</v>
      </c>
      <c r="N113" s="16">
        <v>1754</v>
      </c>
      <c r="O113" s="16">
        <v>2241</v>
      </c>
      <c r="P113" s="16">
        <v>20</v>
      </c>
      <c r="Q113" s="16">
        <v>1254</v>
      </c>
      <c r="R113" s="16">
        <v>0</v>
      </c>
      <c r="S113" s="16">
        <v>1158</v>
      </c>
      <c r="T113" s="16">
        <v>9063</v>
      </c>
      <c r="U113" s="16">
        <v>0</v>
      </c>
      <c r="V113" s="16">
        <v>1021</v>
      </c>
      <c r="W113" s="16">
        <v>924</v>
      </c>
      <c r="X113" s="16">
        <v>7405</v>
      </c>
      <c r="Y113" s="16">
        <v>0</v>
      </c>
      <c r="Z113" s="16">
        <v>28</v>
      </c>
      <c r="AA113" s="16">
        <v>1155</v>
      </c>
      <c r="AB113" s="16">
        <v>17</v>
      </c>
      <c r="AC113" s="16">
        <v>0</v>
      </c>
      <c r="AD113" s="16">
        <v>866</v>
      </c>
      <c r="AE113" s="16">
        <v>2840</v>
      </c>
      <c r="AF113" s="16">
        <v>2283</v>
      </c>
      <c r="AG113" s="16">
        <v>332</v>
      </c>
      <c r="AH113" s="16">
        <v>852</v>
      </c>
      <c r="AI113" s="16">
        <v>0</v>
      </c>
      <c r="AJ113" s="16">
        <v>668</v>
      </c>
      <c r="AK113" s="16">
        <v>882</v>
      </c>
      <c r="AL113" s="16">
        <v>684</v>
      </c>
      <c r="AM113" s="16">
        <v>196</v>
      </c>
      <c r="AN113" s="16">
        <v>2575</v>
      </c>
      <c r="AO113" s="16">
        <v>689</v>
      </c>
      <c r="AP113" s="16">
        <v>665</v>
      </c>
      <c r="AQ113" s="16">
        <v>1364</v>
      </c>
      <c r="AR113" s="16">
        <v>872</v>
      </c>
      <c r="AS113" s="16">
        <v>5181</v>
      </c>
      <c r="AT113" s="16">
        <v>843</v>
      </c>
      <c r="AU113" s="16">
        <v>-109</v>
      </c>
      <c r="AV113">
        <v>398</v>
      </c>
      <c r="AW113">
        <v>1471</v>
      </c>
    </row>
    <row r="114" spans="1:49" x14ac:dyDescent="0.25">
      <c r="A114" s="4">
        <v>259</v>
      </c>
      <c r="B114" s="16">
        <v>11</v>
      </c>
      <c r="C114" s="16">
        <v>42</v>
      </c>
      <c r="D114" s="16">
        <v>5</v>
      </c>
      <c r="E114" s="16">
        <v>0</v>
      </c>
      <c r="F114" s="16">
        <v>10</v>
      </c>
      <c r="G114" s="16">
        <v>30</v>
      </c>
      <c r="H114" s="16">
        <v>0</v>
      </c>
      <c r="I114" s="16">
        <v>1</v>
      </c>
      <c r="J114" s="16">
        <v>0</v>
      </c>
      <c r="K114" s="16">
        <v>4169</v>
      </c>
      <c r="L114" s="16">
        <v>213</v>
      </c>
      <c r="M114" s="16">
        <v>178</v>
      </c>
      <c r="N114" s="16">
        <v>1185</v>
      </c>
      <c r="O114" s="16">
        <v>3243</v>
      </c>
      <c r="P114" s="16">
        <v>501</v>
      </c>
      <c r="Q114" s="16">
        <v>485</v>
      </c>
      <c r="R114" s="16">
        <v>0</v>
      </c>
      <c r="S114" s="16">
        <v>808</v>
      </c>
      <c r="T114" s="16">
        <v>4109</v>
      </c>
      <c r="U114" s="16">
        <v>0</v>
      </c>
      <c r="V114" s="16">
        <v>546</v>
      </c>
      <c r="W114" s="16">
        <v>484</v>
      </c>
      <c r="X114" s="16">
        <v>5556</v>
      </c>
      <c r="Y114" s="16">
        <v>0</v>
      </c>
      <c r="Z114" s="16">
        <v>292</v>
      </c>
      <c r="AA114" s="16">
        <v>2865</v>
      </c>
      <c r="AB114" s="16">
        <v>692</v>
      </c>
      <c r="AC114" s="16">
        <v>0</v>
      </c>
      <c r="AD114" s="16">
        <v>2774</v>
      </c>
      <c r="AE114" s="16">
        <v>3666</v>
      </c>
      <c r="AF114" s="16">
        <v>700</v>
      </c>
      <c r="AG114" s="16">
        <v>334</v>
      </c>
      <c r="AH114" s="16">
        <v>1660</v>
      </c>
      <c r="AI114" s="16">
        <v>0</v>
      </c>
      <c r="AJ114" s="16">
        <v>819</v>
      </c>
      <c r="AK114" s="16">
        <v>1158</v>
      </c>
      <c r="AL114" s="16">
        <v>246</v>
      </c>
      <c r="AM114" s="16">
        <v>942</v>
      </c>
      <c r="AN114" s="16">
        <v>2135</v>
      </c>
      <c r="AO114" s="16">
        <v>243</v>
      </c>
      <c r="AP114" s="16">
        <v>0</v>
      </c>
      <c r="AQ114" s="16">
        <v>653</v>
      </c>
      <c r="AR114" s="16">
        <v>246</v>
      </c>
      <c r="AS114" s="16">
        <v>4818</v>
      </c>
      <c r="AT114" s="16">
        <v>1370</v>
      </c>
      <c r="AU114" s="16">
        <v>-143</v>
      </c>
      <c r="AV114">
        <v>1064</v>
      </c>
      <c r="AW114">
        <v>1390</v>
      </c>
    </row>
    <row r="115" spans="1:49" x14ac:dyDescent="0.25">
      <c r="A115" s="4">
        <v>260</v>
      </c>
      <c r="B115" s="16">
        <v>1481</v>
      </c>
      <c r="C115" s="16">
        <v>95</v>
      </c>
      <c r="D115" s="16">
        <v>3609</v>
      </c>
      <c r="E115" s="16">
        <v>0</v>
      </c>
      <c r="F115" s="16">
        <v>0</v>
      </c>
      <c r="G115" s="16">
        <v>22</v>
      </c>
      <c r="H115" s="16">
        <v>144</v>
      </c>
      <c r="I115" s="16">
        <v>0</v>
      </c>
      <c r="J115" s="16">
        <v>0</v>
      </c>
      <c r="K115" s="16">
        <v>657</v>
      </c>
      <c r="L115" s="16">
        <v>32</v>
      </c>
      <c r="M115" s="16">
        <v>0</v>
      </c>
      <c r="N115" s="16">
        <v>1151</v>
      </c>
      <c r="O115" s="16">
        <v>913</v>
      </c>
      <c r="P115" s="16">
        <v>1043</v>
      </c>
      <c r="Q115" s="16">
        <v>540</v>
      </c>
      <c r="R115" s="16">
        <v>0</v>
      </c>
      <c r="S115" s="16">
        <v>177</v>
      </c>
      <c r="T115" s="16">
        <v>9178</v>
      </c>
      <c r="U115" s="16">
        <v>138</v>
      </c>
      <c r="V115" s="16">
        <v>1591</v>
      </c>
      <c r="W115" s="16">
        <v>579</v>
      </c>
      <c r="X115" s="16">
        <v>521</v>
      </c>
      <c r="Y115" s="16">
        <v>0</v>
      </c>
      <c r="Z115" s="16">
        <v>2268</v>
      </c>
      <c r="AA115" s="16">
        <v>1871</v>
      </c>
      <c r="AB115" s="16">
        <v>45</v>
      </c>
      <c r="AC115" s="16">
        <v>18</v>
      </c>
      <c r="AD115" s="16">
        <v>202</v>
      </c>
      <c r="AE115" s="16">
        <v>3468</v>
      </c>
      <c r="AF115" s="16">
        <v>1978</v>
      </c>
      <c r="AG115" s="16">
        <v>0</v>
      </c>
      <c r="AH115" s="16">
        <v>431</v>
      </c>
      <c r="AI115" s="16">
        <v>108</v>
      </c>
      <c r="AJ115" s="16">
        <v>751</v>
      </c>
      <c r="AK115" s="16">
        <v>674</v>
      </c>
      <c r="AL115" s="16">
        <v>579</v>
      </c>
      <c r="AM115" s="16">
        <v>938</v>
      </c>
      <c r="AN115" s="16">
        <v>2219</v>
      </c>
      <c r="AO115" s="16">
        <v>763</v>
      </c>
      <c r="AP115" s="16">
        <v>678</v>
      </c>
      <c r="AQ115" s="16">
        <v>521</v>
      </c>
      <c r="AR115" s="16">
        <v>12</v>
      </c>
      <c r="AS115" s="16">
        <v>3147</v>
      </c>
      <c r="AT115" s="16">
        <v>1285</v>
      </c>
      <c r="AU115" s="16">
        <v>283</v>
      </c>
      <c r="AV115">
        <v>1430</v>
      </c>
      <c r="AW115">
        <v>1057</v>
      </c>
    </row>
    <row r="116" spans="1:49" x14ac:dyDescent="0.25">
      <c r="A116" s="4">
        <v>261</v>
      </c>
      <c r="B116" s="16">
        <v>1303</v>
      </c>
      <c r="C116" s="16">
        <v>1385</v>
      </c>
      <c r="D116" s="16">
        <v>523</v>
      </c>
      <c r="E116" s="16">
        <v>2</v>
      </c>
      <c r="F116" s="16">
        <v>1</v>
      </c>
      <c r="G116" s="16">
        <v>5950</v>
      </c>
      <c r="H116" s="16">
        <v>0</v>
      </c>
      <c r="I116" s="16">
        <v>0</v>
      </c>
      <c r="J116" s="16">
        <v>0</v>
      </c>
      <c r="K116" s="16">
        <v>792</v>
      </c>
      <c r="L116" s="16">
        <v>53</v>
      </c>
      <c r="M116" s="16">
        <v>2065</v>
      </c>
      <c r="N116" s="16">
        <v>594</v>
      </c>
      <c r="O116" s="16">
        <v>905</v>
      </c>
      <c r="P116" s="16">
        <v>912</v>
      </c>
      <c r="Q116" s="16">
        <v>1649</v>
      </c>
      <c r="R116" s="16">
        <v>156</v>
      </c>
      <c r="S116" s="16">
        <v>91</v>
      </c>
      <c r="T116" s="16">
        <v>10774</v>
      </c>
      <c r="U116" s="16">
        <v>410</v>
      </c>
      <c r="V116" s="16">
        <v>71</v>
      </c>
      <c r="W116" s="16">
        <v>1440</v>
      </c>
      <c r="X116" s="16">
        <v>5316</v>
      </c>
      <c r="Y116" s="16">
        <v>0</v>
      </c>
      <c r="Z116" s="16">
        <v>2839</v>
      </c>
      <c r="AA116" s="16">
        <v>1424</v>
      </c>
      <c r="AB116" s="16">
        <v>136</v>
      </c>
      <c r="AC116" s="16">
        <v>50</v>
      </c>
      <c r="AD116" s="16">
        <v>196</v>
      </c>
      <c r="AE116" s="16">
        <v>2616</v>
      </c>
      <c r="AF116" s="16">
        <v>1303</v>
      </c>
      <c r="AG116" s="16">
        <v>0</v>
      </c>
      <c r="AH116" s="16">
        <v>1430</v>
      </c>
      <c r="AI116" s="16">
        <v>39</v>
      </c>
      <c r="AJ116" s="16">
        <v>482</v>
      </c>
      <c r="AK116" s="16">
        <v>42</v>
      </c>
      <c r="AL116" s="16">
        <v>479</v>
      </c>
      <c r="AM116" s="16">
        <v>186</v>
      </c>
      <c r="AN116" s="16">
        <v>1452</v>
      </c>
      <c r="AO116" s="16">
        <v>1185</v>
      </c>
      <c r="AP116" s="16">
        <v>441</v>
      </c>
      <c r="AQ116" s="16">
        <v>764</v>
      </c>
      <c r="AR116" s="16">
        <v>75</v>
      </c>
      <c r="AS116" s="16">
        <v>2271</v>
      </c>
      <c r="AT116" s="16">
        <v>2459</v>
      </c>
      <c r="AU116" s="16">
        <v>787</v>
      </c>
      <c r="AV116">
        <v>2138</v>
      </c>
      <c r="AW116">
        <v>783</v>
      </c>
    </row>
    <row r="117" spans="1:49" x14ac:dyDescent="0.25">
      <c r="A117" s="4">
        <v>262</v>
      </c>
      <c r="B117" s="16">
        <v>503</v>
      </c>
      <c r="C117" s="16">
        <v>7068</v>
      </c>
      <c r="D117" s="16">
        <v>296</v>
      </c>
      <c r="E117" s="16">
        <v>0</v>
      </c>
      <c r="F117" s="16">
        <v>38</v>
      </c>
      <c r="G117" s="16">
        <v>340</v>
      </c>
      <c r="H117" s="16">
        <v>607</v>
      </c>
      <c r="I117" s="16">
        <v>0</v>
      </c>
      <c r="J117" s="16">
        <v>0</v>
      </c>
      <c r="K117" s="16">
        <v>651</v>
      </c>
      <c r="L117" s="16">
        <v>120</v>
      </c>
      <c r="M117" s="16">
        <v>6529</v>
      </c>
      <c r="N117" s="16">
        <v>4872</v>
      </c>
      <c r="O117" s="16">
        <v>4553</v>
      </c>
      <c r="P117" s="16">
        <v>0</v>
      </c>
      <c r="Q117" s="16">
        <v>668</v>
      </c>
      <c r="R117" s="16">
        <v>103</v>
      </c>
      <c r="S117" s="16">
        <v>218</v>
      </c>
      <c r="T117" s="16">
        <v>7053</v>
      </c>
      <c r="U117" s="16">
        <v>116</v>
      </c>
      <c r="V117" s="16">
        <v>0</v>
      </c>
      <c r="W117" s="16">
        <v>840</v>
      </c>
      <c r="X117" s="16">
        <v>2510</v>
      </c>
      <c r="Y117" s="16">
        <v>0</v>
      </c>
      <c r="Z117" s="16">
        <v>1972</v>
      </c>
      <c r="AA117" s="16">
        <v>107</v>
      </c>
      <c r="AB117" s="16">
        <v>372</v>
      </c>
      <c r="AC117" s="16">
        <v>31</v>
      </c>
      <c r="AD117" s="16">
        <v>1061</v>
      </c>
      <c r="AE117" s="16">
        <v>4003</v>
      </c>
      <c r="AF117" s="16">
        <v>1333</v>
      </c>
      <c r="AG117" s="16">
        <v>0</v>
      </c>
      <c r="AH117" s="16">
        <v>200</v>
      </c>
      <c r="AI117" s="16">
        <v>667</v>
      </c>
      <c r="AJ117" s="16">
        <v>75</v>
      </c>
      <c r="AK117" s="16">
        <v>953</v>
      </c>
      <c r="AL117" s="16">
        <v>374</v>
      </c>
      <c r="AM117" s="16">
        <v>1105</v>
      </c>
      <c r="AN117" s="16">
        <v>537</v>
      </c>
      <c r="AO117" s="16">
        <v>1216</v>
      </c>
      <c r="AP117" s="16">
        <v>379</v>
      </c>
      <c r="AQ117" s="16">
        <v>2785</v>
      </c>
      <c r="AR117" s="16">
        <v>886</v>
      </c>
      <c r="AS117" s="16">
        <v>240</v>
      </c>
      <c r="AT117" s="16">
        <v>1595</v>
      </c>
      <c r="AU117" s="16">
        <v>325</v>
      </c>
      <c r="AV117">
        <v>1306</v>
      </c>
      <c r="AW117">
        <v>1400</v>
      </c>
    </row>
    <row r="118" spans="1:49" x14ac:dyDescent="0.25">
      <c r="A118" s="4">
        <v>263</v>
      </c>
      <c r="B118" s="16">
        <v>600</v>
      </c>
      <c r="C118" s="16">
        <v>0</v>
      </c>
      <c r="D118" s="16">
        <v>3367</v>
      </c>
      <c r="E118" s="16">
        <v>2</v>
      </c>
      <c r="F118" s="16">
        <v>386</v>
      </c>
      <c r="G118" s="16">
        <v>14</v>
      </c>
      <c r="H118" s="16">
        <v>1482</v>
      </c>
      <c r="I118" s="16">
        <v>347</v>
      </c>
      <c r="J118" s="16">
        <v>0</v>
      </c>
      <c r="K118" s="16">
        <v>704</v>
      </c>
      <c r="L118" s="16">
        <v>280</v>
      </c>
      <c r="M118" s="16">
        <v>1479</v>
      </c>
      <c r="N118" s="16">
        <v>3785</v>
      </c>
      <c r="O118" s="16">
        <v>2058</v>
      </c>
      <c r="P118" s="16">
        <v>2061</v>
      </c>
      <c r="Q118" s="16">
        <v>1964</v>
      </c>
      <c r="R118" s="16">
        <v>765</v>
      </c>
      <c r="S118" s="16">
        <v>732</v>
      </c>
      <c r="T118" s="16">
        <v>5321</v>
      </c>
      <c r="U118" s="16">
        <v>0</v>
      </c>
      <c r="V118" s="16">
        <v>8</v>
      </c>
      <c r="W118" s="16">
        <v>4189</v>
      </c>
      <c r="X118" s="16">
        <v>11637</v>
      </c>
      <c r="Y118" s="16">
        <v>0</v>
      </c>
      <c r="Z118" s="16">
        <v>1983</v>
      </c>
      <c r="AA118" s="16">
        <v>1355</v>
      </c>
      <c r="AB118" s="16">
        <v>54</v>
      </c>
      <c r="AC118" s="16">
        <v>12</v>
      </c>
      <c r="AD118" s="16">
        <v>2760</v>
      </c>
      <c r="AE118" s="16">
        <v>883</v>
      </c>
      <c r="AF118" s="16">
        <v>1636</v>
      </c>
      <c r="AG118" s="16">
        <v>0</v>
      </c>
      <c r="AH118" s="16">
        <v>62</v>
      </c>
      <c r="AI118" s="16">
        <v>789</v>
      </c>
      <c r="AJ118" s="16">
        <v>672</v>
      </c>
      <c r="AK118" s="16">
        <v>1605</v>
      </c>
      <c r="AL118" s="16">
        <v>119</v>
      </c>
      <c r="AM118" s="16">
        <v>724</v>
      </c>
      <c r="AN118" s="16">
        <v>1143</v>
      </c>
      <c r="AO118" s="16">
        <v>26</v>
      </c>
      <c r="AP118" s="16">
        <v>296</v>
      </c>
      <c r="AQ118" s="16">
        <v>3381</v>
      </c>
      <c r="AR118" s="16">
        <v>663</v>
      </c>
      <c r="AS118" s="16">
        <v>559</v>
      </c>
      <c r="AT118" s="16">
        <v>2149</v>
      </c>
      <c r="AU118" s="16">
        <v>489</v>
      </c>
      <c r="AV118">
        <v>797</v>
      </c>
      <c r="AW118">
        <v>1553</v>
      </c>
    </row>
    <row r="119" spans="1:49" x14ac:dyDescent="0.25">
      <c r="A119" s="4">
        <v>264</v>
      </c>
      <c r="B119" s="16">
        <v>533</v>
      </c>
      <c r="C119" s="16">
        <v>590</v>
      </c>
      <c r="D119" s="16">
        <v>91</v>
      </c>
      <c r="E119" s="16">
        <v>1</v>
      </c>
      <c r="F119" s="16">
        <v>424</v>
      </c>
      <c r="G119" s="16">
        <v>0</v>
      </c>
      <c r="H119" s="16">
        <v>0</v>
      </c>
      <c r="I119" s="16">
        <v>3754</v>
      </c>
      <c r="J119" s="16">
        <v>0</v>
      </c>
      <c r="K119" s="16">
        <v>704</v>
      </c>
      <c r="L119" s="16">
        <v>311</v>
      </c>
      <c r="M119" s="16">
        <v>132</v>
      </c>
      <c r="N119" s="16">
        <v>12</v>
      </c>
      <c r="O119" s="16">
        <v>4210</v>
      </c>
      <c r="P119" s="16">
        <v>8102</v>
      </c>
      <c r="Q119" s="16">
        <v>625</v>
      </c>
      <c r="R119" s="16">
        <v>1213</v>
      </c>
      <c r="S119" s="16">
        <v>95</v>
      </c>
      <c r="T119" s="16">
        <v>1829</v>
      </c>
      <c r="U119" s="16">
        <v>48</v>
      </c>
      <c r="V119" s="16">
        <v>27</v>
      </c>
      <c r="W119" s="16">
        <v>10420</v>
      </c>
      <c r="X119" s="16">
        <v>4355</v>
      </c>
      <c r="Y119" s="16">
        <v>0</v>
      </c>
      <c r="Z119" s="16">
        <v>203</v>
      </c>
      <c r="AA119" s="16">
        <v>1240</v>
      </c>
      <c r="AB119" s="16">
        <v>35</v>
      </c>
      <c r="AC119" s="16">
        <v>16</v>
      </c>
      <c r="AD119" s="16">
        <v>2777</v>
      </c>
      <c r="AE119" s="16">
        <v>310</v>
      </c>
      <c r="AF119" s="16">
        <v>213</v>
      </c>
      <c r="AG119" s="16">
        <v>197</v>
      </c>
      <c r="AH119" s="16">
        <v>614</v>
      </c>
      <c r="AI119" s="16">
        <v>708</v>
      </c>
      <c r="AJ119" s="16">
        <v>291</v>
      </c>
      <c r="AK119" s="16">
        <v>65</v>
      </c>
      <c r="AL119" s="16">
        <v>262</v>
      </c>
      <c r="AM119" s="16">
        <v>31</v>
      </c>
      <c r="AN119" s="16">
        <v>830</v>
      </c>
      <c r="AO119" s="16">
        <v>619</v>
      </c>
      <c r="AP119" s="16">
        <v>193</v>
      </c>
      <c r="AQ119" s="16">
        <v>5995</v>
      </c>
      <c r="AR119" s="16">
        <v>263</v>
      </c>
      <c r="AS119" s="16">
        <v>234</v>
      </c>
      <c r="AT119" s="16">
        <v>2525</v>
      </c>
      <c r="AU119" s="16">
        <v>-18</v>
      </c>
      <c r="AV119">
        <v>1531</v>
      </c>
      <c r="AW119">
        <v>209</v>
      </c>
    </row>
    <row r="120" spans="1:49" x14ac:dyDescent="0.25">
      <c r="A120" s="4">
        <v>265</v>
      </c>
      <c r="B120" s="16">
        <v>87</v>
      </c>
      <c r="C120" s="16">
        <v>563</v>
      </c>
      <c r="D120" s="16">
        <v>1499</v>
      </c>
      <c r="E120" s="16">
        <v>0</v>
      </c>
      <c r="F120" s="16">
        <v>357</v>
      </c>
      <c r="G120" s="16">
        <v>2760</v>
      </c>
      <c r="H120" s="16">
        <v>734</v>
      </c>
      <c r="I120" s="16">
        <v>3285</v>
      </c>
      <c r="J120" s="16">
        <v>12</v>
      </c>
      <c r="K120" s="16">
        <v>704</v>
      </c>
      <c r="L120" s="16">
        <v>537</v>
      </c>
      <c r="M120" s="16">
        <v>169</v>
      </c>
      <c r="N120" s="16">
        <v>175</v>
      </c>
      <c r="O120" s="16">
        <v>3657</v>
      </c>
      <c r="P120" s="16">
        <v>12370</v>
      </c>
      <c r="Q120" s="16">
        <v>600</v>
      </c>
      <c r="R120" s="16">
        <v>2862</v>
      </c>
      <c r="S120" s="16">
        <v>43</v>
      </c>
      <c r="T120" s="16">
        <v>0</v>
      </c>
      <c r="U120" s="16">
        <v>0</v>
      </c>
      <c r="V120" s="16">
        <v>15</v>
      </c>
      <c r="W120" s="16">
        <v>6641</v>
      </c>
      <c r="X120" s="16">
        <v>10183</v>
      </c>
      <c r="Y120" s="16">
        <v>2</v>
      </c>
      <c r="Z120" s="16">
        <v>11</v>
      </c>
      <c r="AA120" s="16">
        <v>0</v>
      </c>
      <c r="AB120" s="16">
        <v>71</v>
      </c>
      <c r="AC120" s="16">
        <v>79</v>
      </c>
      <c r="AD120" s="16">
        <v>1979</v>
      </c>
      <c r="AE120" s="16">
        <v>3198</v>
      </c>
      <c r="AF120" s="16">
        <v>1226</v>
      </c>
      <c r="AG120" s="16">
        <v>1449</v>
      </c>
      <c r="AH120" s="16">
        <v>201</v>
      </c>
      <c r="AI120" s="16">
        <v>1019</v>
      </c>
      <c r="AJ120" s="16">
        <v>439</v>
      </c>
      <c r="AK120" s="16">
        <v>343</v>
      </c>
      <c r="AL120" s="16">
        <v>307</v>
      </c>
      <c r="AM120" s="16">
        <v>438</v>
      </c>
      <c r="AN120" s="16">
        <v>2084</v>
      </c>
      <c r="AO120" s="16">
        <v>556</v>
      </c>
      <c r="AP120" s="16">
        <v>43</v>
      </c>
      <c r="AQ120" s="16">
        <v>5665</v>
      </c>
      <c r="AR120" s="16">
        <v>1026</v>
      </c>
      <c r="AS120" s="16">
        <v>183</v>
      </c>
      <c r="AT120" s="16">
        <v>2991</v>
      </c>
      <c r="AU120" s="16">
        <v>194</v>
      </c>
      <c r="AV120">
        <v>1101</v>
      </c>
      <c r="AW120">
        <v>-3</v>
      </c>
    </row>
    <row r="121" spans="1:49" x14ac:dyDescent="0.25">
      <c r="A121" s="4">
        <v>266</v>
      </c>
      <c r="B121" s="16">
        <v>170</v>
      </c>
      <c r="C121" s="16">
        <v>1451</v>
      </c>
      <c r="D121" s="16">
        <v>504</v>
      </c>
      <c r="E121" s="16">
        <v>536</v>
      </c>
      <c r="F121" s="16">
        <v>578</v>
      </c>
      <c r="G121" s="16">
        <v>370</v>
      </c>
      <c r="H121" s="16">
        <v>1996</v>
      </c>
      <c r="I121" s="16">
        <v>361</v>
      </c>
      <c r="J121" s="16">
        <v>68</v>
      </c>
      <c r="K121" s="16">
        <v>704</v>
      </c>
      <c r="L121" s="16">
        <v>4801</v>
      </c>
      <c r="M121" s="16">
        <v>9104</v>
      </c>
      <c r="N121" s="16">
        <v>17</v>
      </c>
      <c r="O121" s="16">
        <v>4810</v>
      </c>
      <c r="P121" s="16">
        <v>115</v>
      </c>
      <c r="Q121" s="16">
        <v>414</v>
      </c>
      <c r="R121" s="16">
        <v>6621</v>
      </c>
      <c r="S121" s="16">
        <v>36</v>
      </c>
      <c r="T121" s="16">
        <v>0</v>
      </c>
      <c r="U121" s="16">
        <v>0</v>
      </c>
      <c r="V121" s="16">
        <v>11</v>
      </c>
      <c r="W121" s="16">
        <v>2203</v>
      </c>
      <c r="X121" s="16">
        <v>1539</v>
      </c>
      <c r="Y121" s="16">
        <v>5</v>
      </c>
      <c r="Z121" s="16">
        <v>46</v>
      </c>
      <c r="AA121" s="16">
        <v>0</v>
      </c>
      <c r="AB121" s="16">
        <v>35</v>
      </c>
      <c r="AC121" s="16">
        <v>87</v>
      </c>
      <c r="AD121" s="16">
        <v>1512</v>
      </c>
      <c r="AE121" s="16">
        <v>1897</v>
      </c>
      <c r="AF121" s="16">
        <v>2147</v>
      </c>
      <c r="AG121" s="16">
        <v>771</v>
      </c>
      <c r="AH121" s="16">
        <v>157</v>
      </c>
      <c r="AI121" s="16">
        <v>306</v>
      </c>
      <c r="AJ121" s="16">
        <v>1377</v>
      </c>
      <c r="AK121" s="16">
        <v>222</v>
      </c>
      <c r="AL121" s="16">
        <v>577</v>
      </c>
      <c r="AM121" s="16">
        <v>739</v>
      </c>
      <c r="AN121" s="16">
        <v>2677</v>
      </c>
      <c r="AO121" s="16">
        <v>1098</v>
      </c>
      <c r="AP121" s="16">
        <v>675</v>
      </c>
      <c r="AQ121" s="16">
        <v>4043</v>
      </c>
      <c r="AR121" s="16">
        <v>894</v>
      </c>
      <c r="AS121" s="16">
        <v>13</v>
      </c>
      <c r="AT121" s="16">
        <v>1263</v>
      </c>
      <c r="AU121" s="16">
        <v>1372</v>
      </c>
      <c r="AV121">
        <v>895</v>
      </c>
      <c r="AW121">
        <v>295</v>
      </c>
    </row>
    <row r="122" spans="1:49" x14ac:dyDescent="0.25">
      <c r="A122" s="4">
        <v>267</v>
      </c>
      <c r="B122" s="16">
        <v>59</v>
      </c>
      <c r="C122" s="16">
        <v>54</v>
      </c>
      <c r="D122" s="16">
        <v>3432</v>
      </c>
      <c r="E122" s="16">
        <v>172</v>
      </c>
      <c r="F122" s="16">
        <v>15</v>
      </c>
      <c r="G122" s="16">
        <v>2440</v>
      </c>
      <c r="H122" s="16">
        <v>1002</v>
      </c>
      <c r="I122" s="16">
        <v>698</v>
      </c>
      <c r="J122" s="16">
        <v>18</v>
      </c>
      <c r="K122" s="16">
        <v>230</v>
      </c>
      <c r="L122" s="16">
        <v>2751</v>
      </c>
      <c r="M122" s="16">
        <v>4832</v>
      </c>
      <c r="N122" s="16">
        <v>0</v>
      </c>
      <c r="O122" s="16">
        <v>6619</v>
      </c>
      <c r="P122" s="16">
        <v>2683</v>
      </c>
      <c r="Q122" s="16">
        <v>833</v>
      </c>
      <c r="R122" s="16">
        <v>4052</v>
      </c>
      <c r="S122" s="16">
        <v>1609</v>
      </c>
      <c r="T122" s="16">
        <v>0</v>
      </c>
      <c r="U122" s="16">
        <v>0</v>
      </c>
      <c r="V122" s="16">
        <v>234</v>
      </c>
      <c r="W122" s="16">
        <v>206</v>
      </c>
      <c r="X122" s="16">
        <v>1626</v>
      </c>
      <c r="Y122" s="16">
        <v>197</v>
      </c>
      <c r="Z122" s="16">
        <v>55</v>
      </c>
      <c r="AA122" s="16">
        <v>880</v>
      </c>
      <c r="AB122" s="16">
        <v>988</v>
      </c>
      <c r="AC122" s="16">
        <v>26</v>
      </c>
      <c r="AD122" s="16">
        <v>1604</v>
      </c>
      <c r="AE122" s="16">
        <v>8</v>
      </c>
      <c r="AF122" s="16">
        <v>171</v>
      </c>
      <c r="AG122" s="16">
        <v>677</v>
      </c>
      <c r="AH122" s="16">
        <v>243</v>
      </c>
      <c r="AI122" s="16">
        <v>381</v>
      </c>
      <c r="AJ122" s="16">
        <v>34</v>
      </c>
      <c r="AK122" s="16">
        <v>531</v>
      </c>
      <c r="AL122" s="16">
        <v>1098</v>
      </c>
      <c r="AM122" s="16">
        <v>1363</v>
      </c>
      <c r="AN122" s="16">
        <v>1150</v>
      </c>
      <c r="AO122" s="16">
        <v>1015</v>
      </c>
      <c r="AP122" s="16">
        <v>790</v>
      </c>
      <c r="AQ122" s="16">
        <v>4390</v>
      </c>
      <c r="AR122" s="16">
        <v>1598</v>
      </c>
      <c r="AS122" s="16">
        <v>324</v>
      </c>
      <c r="AT122" s="16">
        <v>3878</v>
      </c>
      <c r="AU122" s="16">
        <v>1078</v>
      </c>
      <c r="AV122">
        <v>197</v>
      </c>
      <c r="AW122">
        <v>97</v>
      </c>
    </row>
    <row r="123" spans="1:49" x14ac:dyDescent="0.25">
      <c r="A123" s="4">
        <v>268</v>
      </c>
      <c r="B123" s="16">
        <v>3364</v>
      </c>
      <c r="C123" s="16">
        <v>246</v>
      </c>
      <c r="D123" s="16">
        <v>0</v>
      </c>
      <c r="E123" s="16">
        <v>1</v>
      </c>
      <c r="F123" s="16">
        <v>690</v>
      </c>
      <c r="G123" s="16">
        <v>0</v>
      </c>
      <c r="H123" s="16">
        <v>187</v>
      </c>
      <c r="I123" s="16">
        <v>1859</v>
      </c>
      <c r="J123" s="16">
        <v>0</v>
      </c>
      <c r="K123" s="16">
        <v>835</v>
      </c>
      <c r="L123" s="16">
        <v>7409</v>
      </c>
      <c r="M123" s="16">
        <v>3271</v>
      </c>
      <c r="N123" s="16">
        <v>891</v>
      </c>
      <c r="O123" s="16">
        <v>1922</v>
      </c>
      <c r="P123" s="16">
        <v>1673</v>
      </c>
      <c r="Q123" s="16">
        <v>913</v>
      </c>
      <c r="R123" s="16">
        <v>2352</v>
      </c>
      <c r="S123" s="16">
        <v>14</v>
      </c>
      <c r="T123" s="16">
        <v>0</v>
      </c>
      <c r="U123" s="16">
        <v>893</v>
      </c>
      <c r="V123" s="16">
        <v>751</v>
      </c>
      <c r="W123" s="16">
        <v>206</v>
      </c>
      <c r="X123" s="16">
        <v>473</v>
      </c>
      <c r="Y123" s="16">
        <v>22</v>
      </c>
      <c r="Z123" s="16">
        <v>146</v>
      </c>
      <c r="AA123" s="16">
        <v>750</v>
      </c>
      <c r="AB123" s="16">
        <v>468</v>
      </c>
      <c r="AC123" s="16">
        <v>3</v>
      </c>
      <c r="AD123" s="16">
        <v>2586</v>
      </c>
      <c r="AE123" s="16">
        <v>1178</v>
      </c>
      <c r="AF123" s="16">
        <v>768</v>
      </c>
      <c r="AG123" s="16">
        <v>1994</v>
      </c>
      <c r="AH123" s="16">
        <v>129</v>
      </c>
      <c r="AI123" s="16">
        <v>145</v>
      </c>
      <c r="AJ123" s="16">
        <v>19</v>
      </c>
      <c r="AK123" s="16">
        <v>731</v>
      </c>
      <c r="AL123" s="16">
        <v>302</v>
      </c>
      <c r="AM123" s="16">
        <v>743</v>
      </c>
      <c r="AN123" s="16">
        <v>602</v>
      </c>
      <c r="AO123" s="16">
        <v>1547</v>
      </c>
      <c r="AP123" s="16">
        <v>717</v>
      </c>
      <c r="AQ123" s="16">
        <v>2665</v>
      </c>
      <c r="AR123" s="16">
        <v>1925</v>
      </c>
      <c r="AS123" s="16">
        <v>696</v>
      </c>
      <c r="AT123" s="16">
        <v>2901</v>
      </c>
      <c r="AU123" s="16">
        <v>1112</v>
      </c>
      <c r="AV123">
        <v>195</v>
      </c>
      <c r="AW123">
        <v>781</v>
      </c>
    </row>
    <row r="124" spans="1:49" x14ac:dyDescent="0.25">
      <c r="A124" s="4">
        <v>269</v>
      </c>
      <c r="B124" s="16">
        <v>35</v>
      </c>
      <c r="C124" s="16">
        <v>1468</v>
      </c>
      <c r="D124" s="16">
        <v>0</v>
      </c>
      <c r="E124" s="16">
        <v>0</v>
      </c>
      <c r="F124" s="16">
        <v>15</v>
      </c>
      <c r="G124" s="16">
        <v>0</v>
      </c>
      <c r="H124" s="16">
        <v>47</v>
      </c>
      <c r="I124" s="16">
        <v>1077</v>
      </c>
      <c r="J124" s="16">
        <v>1398</v>
      </c>
      <c r="K124" s="16">
        <v>836</v>
      </c>
      <c r="L124" s="16">
        <v>5016</v>
      </c>
      <c r="M124" s="16">
        <v>4086</v>
      </c>
      <c r="N124" s="16">
        <v>1785</v>
      </c>
      <c r="O124" s="16">
        <v>3097</v>
      </c>
      <c r="P124" s="16">
        <v>127</v>
      </c>
      <c r="Q124" s="16">
        <v>411</v>
      </c>
      <c r="R124" s="16">
        <v>178</v>
      </c>
      <c r="S124" s="16">
        <v>1343</v>
      </c>
      <c r="T124" s="16">
        <v>0</v>
      </c>
      <c r="U124" s="16">
        <v>893</v>
      </c>
      <c r="V124" s="16">
        <v>853</v>
      </c>
      <c r="W124" s="16">
        <v>254</v>
      </c>
      <c r="X124" s="16">
        <v>98</v>
      </c>
      <c r="Y124" s="16">
        <v>168</v>
      </c>
      <c r="Z124" s="16">
        <v>112</v>
      </c>
      <c r="AA124" s="16">
        <v>551</v>
      </c>
      <c r="AB124" s="16">
        <v>598</v>
      </c>
      <c r="AC124" s="16">
        <v>60</v>
      </c>
      <c r="AD124" s="16">
        <v>765</v>
      </c>
      <c r="AE124" s="16">
        <v>1697</v>
      </c>
      <c r="AF124" s="16">
        <v>919</v>
      </c>
      <c r="AG124" s="16">
        <v>585</v>
      </c>
      <c r="AH124" s="16">
        <v>588</v>
      </c>
      <c r="AI124" s="16">
        <v>1212</v>
      </c>
      <c r="AJ124" s="16">
        <v>1803</v>
      </c>
      <c r="AK124" s="16">
        <v>539</v>
      </c>
      <c r="AL124" s="16">
        <v>549</v>
      </c>
      <c r="AM124" s="16">
        <v>667</v>
      </c>
      <c r="AN124" s="16">
        <v>228</v>
      </c>
      <c r="AO124" s="16">
        <v>2122</v>
      </c>
      <c r="AP124" s="16">
        <v>2212</v>
      </c>
      <c r="AQ124" s="16">
        <v>1877</v>
      </c>
      <c r="AR124" s="16">
        <v>1191</v>
      </c>
      <c r="AS124" s="16">
        <v>875</v>
      </c>
      <c r="AT124" s="16">
        <v>1099</v>
      </c>
      <c r="AU124" s="16">
        <v>1549</v>
      </c>
      <c r="AV124">
        <v>165</v>
      </c>
      <c r="AW124">
        <v>498</v>
      </c>
    </row>
    <row r="125" spans="1:49" x14ac:dyDescent="0.25">
      <c r="A125" s="4">
        <v>270</v>
      </c>
      <c r="B125" s="16">
        <v>33</v>
      </c>
      <c r="C125" s="16">
        <v>353</v>
      </c>
      <c r="D125" s="16">
        <v>95</v>
      </c>
      <c r="E125" s="16">
        <v>1521</v>
      </c>
      <c r="F125" s="16">
        <v>0</v>
      </c>
      <c r="G125" s="16">
        <v>0</v>
      </c>
      <c r="H125" s="16">
        <v>0</v>
      </c>
      <c r="I125" s="16">
        <v>3187</v>
      </c>
      <c r="J125" s="16">
        <v>689</v>
      </c>
      <c r="K125" s="16">
        <v>1659</v>
      </c>
      <c r="L125" s="16">
        <v>4281</v>
      </c>
      <c r="M125" s="16">
        <v>1599</v>
      </c>
      <c r="N125" s="16">
        <v>2195</v>
      </c>
      <c r="O125" s="16">
        <v>1254</v>
      </c>
      <c r="P125" s="16">
        <v>63</v>
      </c>
      <c r="Q125" s="16">
        <v>0</v>
      </c>
      <c r="R125" s="16">
        <v>378</v>
      </c>
      <c r="S125" s="16">
        <v>565</v>
      </c>
      <c r="T125" s="16">
        <v>50</v>
      </c>
      <c r="U125" s="16">
        <v>893</v>
      </c>
      <c r="V125" s="16">
        <v>0</v>
      </c>
      <c r="W125" s="16">
        <v>191</v>
      </c>
      <c r="X125" s="16">
        <v>14</v>
      </c>
      <c r="Y125" s="16">
        <v>184</v>
      </c>
      <c r="Z125" s="16">
        <v>267</v>
      </c>
      <c r="AA125" s="16">
        <v>3778</v>
      </c>
      <c r="AB125" s="16">
        <v>331</v>
      </c>
      <c r="AC125" s="16">
        <v>19</v>
      </c>
      <c r="AD125" s="16">
        <v>1403</v>
      </c>
      <c r="AE125" s="16">
        <v>105</v>
      </c>
      <c r="AF125" s="16">
        <v>0</v>
      </c>
      <c r="AG125" s="16">
        <v>178</v>
      </c>
      <c r="AH125" s="16">
        <v>79</v>
      </c>
      <c r="AI125" s="16">
        <v>613</v>
      </c>
      <c r="AJ125" s="16">
        <v>3691</v>
      </c>
      <c r="AK125" s="16">
        <v>527</v>
      </c>
      <c r="AL125" s="16">
        <v>1243</v>
      </c>
      <c r="AM125" s="16">
        <v>1496</v>
      </c>
      <c r="AN125" s="16">
        <v>304</v>
      </c>
      <c r="AO125" s="16">
        <v>1552</v>
      </c>
      <c r="AP125" s="16">
        <v>1439</v>
      </c>
      <c r="AQ125" s="16">
        <v>1894</v>
      </c>
      <c r="AR125" s="16">
        <v>590</v>
      </c>
      <c r="AS125" s="16">
        <v>411</v>
      </c>
      <c r="AT125" s="16">
        <v>753</v>
      </c>
      <c r="AU125" s="16">
        <v>1125</v>
      </c>
      <c r="AV125">
        <v>467</v>
      </c>
      <c r="AW125">
        <v>1314</v>
      </c>
    </row>
    <row r="126" spans="1:49" x14ac:dyDescent="0.25">
      <c r="A126" s="4">
        <v>271</v>
      </c>
      <c r="B126" s="16">
        <v>1536</v>
      </c>
      <c r="C126" s="16">
        <v>1548</v>
      </c>
      <c r="D126" s="16">
        <v>0</v>
      </c>
      <c r="E126" s="16">
        <v>770</v>
      </c>
      <c r="F126" s="16">
        <v>77</v>
      </c>
      <c r="G126" s="16">
        <v>0</v>
      </c>
      <c r="H126" s="16"/>
      <c r="I126" s="16">
        <v>1037</v>
      </c>
      <c r="J126" s="16">
        <v>31</v>
      </c>
      <c r="K126" s="16">
        <v>2047</v>
      </c>
      <c r="L126" s="16">
        <v>8441</v>
      </c>
      <c r="M126" s="16">
        <v>240</v>
      </c>
      <c r="N126" s="16">
        <v>0</v>
      </c>
      <c r="O126" s="16">
        <v>1727</v>
      </c>
      <c r="P126" s="16">
        <v>657</v>
      </c>
      <c r="Q126" s="16">
        <v>108</v>
      </c>
      <c r="R126" s="16">
        <v>1502</v>
      </c>
      <c r="S126" s="16">
        <v>1050</v>
      </c>
      <c r="T126" s="16">
        <v>919</v>
      </c>
      <c r="U126" s="16">
        <v>893</v>
      </c>
      <c r="V126" s="16">
        <v>9</v>
      </c>
      <c r="W126" s="16">
        <v>2448</v>
      </c>
      <c r="X126" s="16">
        <v>84</v>
      </c>
      <c r="Y126" s="16">
        <v>80</v>
      </c>
      <c r="Z126" s="16">
        <v>147</v>
      </c>
      <c r="AA126" s="16">
        <v>4422</v>
      </c>
      <c r="AB126" s="16">
        <v>799</v>
      </c>
      <c r="AC126" s="16">
        <v>37</v>
      </c>
      <c r="AD126" s="16">
        <v>2133</v>
      </c>
      <c r="AE126" s="16">
        <v>155</v>
      </c>
      <c r="AF126" s="16">
        <v>0</v>
      </c>
      <c r="AG126" s="16">
        <v>89</v>
      </c>
      <c r="AH126" s="16">
        <v>0</v>
      </c>
      <c r="AI126" s="16">
        <v>1382</v>
      </c>
      <c r="AJ126" s="16">
        <v>3971</v>
      </c>
      <c r="AK126" s="16">
        <v>1292</v>
      </c>
      <c r="AL126" s="16">
        <v>1062</v>
      </c>
      <c r="AM126" s="16">
        <v>2246</v>
      </c>
      <c r="AN126" s="16">
        <v>242</v>
      </c>
      <c r="AO126" s="16">
        <v>988</v>
      </c>
      <c r="AP126" s="16">
        <v>651</v>
      </c>
      <c r="AQ126" s="16">
        <v>1664</v>
      </c>
      <c r="AR126" s="16">
        <v>1539</v>
      </c>
      <c r="AS126" s="16">
        <v>50</v>
      </c>
      <c r="AT126" s="16">
        <v>827</v>
      </c>
      <c r="AU126" s="16">
        <v>1800</v>
      </c>
      <c r="AV126">
        <v>20</v>
      </c>
      <c r="AW126">
        <v>1509</v>
      </c>
    </row>
    <row r="127" spans="1:49" x14ac:dyDescent="0.25">
      <c r="A127" s="4">
        <v>272</v>
      </c>
      <c r="B127" s="16">
        <v>0</v>
      </c>
      <c r="C127" s="16">
        <v>675</v>
      </c>
      <c r="D127" s="16">
        <v>91</v>
      </c>
      <c r="E127" s="16">
        <v>0</v>
      </c>
      <c r="F127" s="16">
        <v>1626</v>
      </c>
      <c r="G127" s="16">
        <v>0</v>
      </c>
      <c r="H127" s="16"/>
      <c r="I127" s="16">
        <v>1</v>
      </c>
      <c r="J127" s="16">
        <v>149</v>
      </c>
      <c r="K127" s="16">
        <v>884</v>
      </c>
      <c r="L127" s="16">
        <v>3597</v>
      </c>
      <c r="M127" s="16">
        <v>1539</v>
      </c>
      <c r="N127" s="16">
        <v>105</v>
      </c>
      <c r="O127" s="16">
        <v>1103</v>
      </c>
      <c r="P127" s="16">
        <v>1571</v>
      </c>
      <c r="Q127" s="16">
        <v>111</v>
      </c>
      <c r="R127" s="16">
        <v>106</v>
      </c>
      <c r="S127" s="16">
        <v>1513</v>
      </c>
      <c r="T127" s="16">
        <v>228</v>
      </c>
      <c r="U127" s="16">
        <v>893</v>
      </c>
      <c r="V127" s="16">
        <v>30</v>
      </c>
      <c r="W127" s="16">
        <v>2027</v>
      </c>
      <c r="X127" s="16">
        <v>0</v>
      </c>
      <c r="Y127" s="16">
        <v>293</v>
      </c>
      <c r="Z127" s="16">
        <v>195</v>
      </c>
      <c r="AA127" s="16">
        <v>1204</v>
      </c>
      <c r="AB127" s="16">
        <v>133</v>
      </c>
      <c r="AC127" s="16">
        <v>29</v>
      </c>
      <c r="AD127" s="16">
        <v>1044</v>
      </c>
      <c r="AE127" s="16">
        <v>2203</v>
      </c>
      <c r="AF127" s="16">
        <v>0</v>
      </c>
      <c r="AG127" s="16">
        <v>801</v>
      </c>
      <c r="AH127" s="16">
        <v>0</v>
      </c>
      <c r="AI127" s="16">
        <v>0</v>
      </c>
      <c r="AJ127" s="16">
        <v>2863</v>
      </c>
      <c r="AK127" s="16">
        <v>5724</v>
      </c>
      <c r="AL127" s="16">
        <v>485</v>
      </c>
      <c r="AM127" s="16">
        <v>1229</v>
      </c>
      <c r="AN127" s="16">
        <v>320</v>
      </c>
      <c r="AO127" s="16">
        <v>1811</v>
      </c>
      <c r="AP127" s="16">
        <v>862</v>
      </c>
      <c r="AQ127" s="16">
        <v>883</v>
      </c>
      <c r="AR127" s="16">
        <v>1839</v>
      </c>
      <c r="AS127" s="16">
        <v>103</v>
      </c>
      <c r="AT127" s="16">
        <v>517</v>
      </c>
      <c r="AU127" s="16">
        <v>1885</v>
      </c>
      <c r="AV127">
        <v>49</v>
      </c>
      <c r="AW127">
        <v>1121</v>
      </c>
    </row>
    <row r="128" spans="1:49" x14ac:dyDescent="0.25">
      <c r="A128" s="4">
        <v>273</v>
      </c>
      <c r="B128" s="16">
        <v>15</v>
      </c>
      <c r="C128" s="16">
        <v>1615</v>
      </c>
      <c r="D128" s="16">
        <v>79</v>
      </c>
      <c r="E128" s="16">
        <v>2</v>
      </c>
      <c r="F128" s="16">
        <v>1351</v>
      </c>
      <c r="G128" s="16">
        <v>0</v>
      </c>
      <c r="H128" s="16"/>
      <c r="I128" s="16">
        <v>1610</v>
      </c>
      <c r="J128" s="16">
        <v>1219</v>
      </c>
      <c r="K128" s="16">
        <v>575</v>
      </c>
      <c r="L128" s="16">
        <v>1021</v>
      </c>
      <c r="M128" s="16">
        <v>0</v>
      </c>
      <c r="N128" s="16">
        <v>2589</v>
      </c>
      <c r="O128" s="16">
        <v>1788</v>
      </c>
      <c r="P128" s="16">
        <v>167</v>
      </c>
      <c r="Q128" s="16">
        <v>2138</v>
      </c>
      <c r="R128" s="16">
        <v>4179</v>
      </c>
      <c r="S128" s="16">
        <v>54</v>
      </c>
      <c r="T128" s="16">
        <v>1516</v>
      </c>
      <c r="U128" s="16">
        <v>893</v>
      </c>
      <c r="V128" s="16">
        <v>13</v>
      </c>
      <c r="W128" s="16">
        <v>706</v>
      </c>
      <c r="X128" s="16">
        <v>0</v>
      </c>
      <c r="Y128" s="16">
        <v>4010</v>
      </c>
      <c r="Z128" s="16">
        <v>164</v>
      </c>
      <c r="AA128" s="16">
        <v>4126</v>
      </c>
      <c r="AB128" s="16">
        <v>0</v>
      </c>
      <c r="AC128" s="16">
        <v>61</v>
      </c>
      <c r="AD128" s="16">
        <v>167</v>
      </c>
      <c r="AE128" s="16">
        <v>874</v>
      </c>
      <c r="AF128" s="16">
        <v>55</v>
      </c>
      <c r="AG128" s="16">
        <v>268</v>
      </c>
      <c r="AH128" s="16">
        <v>0</v>
      </c>
      <c r="AI128" s="16">
        <v>106</v>
      </c>
      <c r="AJ128" s="16">
        <v>3026</v>
      </c>
      <c r="AK128" s="16">
        <v>5483</v>
      </c>
      <c r="AL128" s="16">
        <v>310</v>
      </c>
      <c r="AM128" s="16">
        <v>1005</v>
      </c>
      <c r="AN128" s="16">
        <v>742</v>
      </c>
      <c r="AO128" s="16">
        <v>1068</v>
      </c>
      <c r="AP128" s="16">
        <v>1184</v>
      </c>
      <c r="AQ128" s="16"/>
      <c r="AR128" s="16">
        <v>1477</v>
      </c>
      <c r="AS128" s="16">
        <v>360</v>
      </c>
      <c r="AT128" s="16">
        <v>606</v>
      </c>
      <c r="AU128" s="16">
        <v>1517</v>
      </c>
      <c r="AV128">
        <v>427</v>
      </c>
      <c r="AW128">
        <v>2157</v>
      </c>
    </row>
    <row r="129" spans="1:49" x14ac:dyDescent="0.25">
      <c r="A129" s="4">
        <v>274</v>
      </c>
      <c r="B129" s="16">
        <v>5398</v>
      </c>
      <c r="C129" s="16">
        <v>384</v>
      </c>
      <c r="D129" s="16">
        <v>0</v>
      </c>
      <c r="E129" s="16"/>
      <c r="F129" s="16">
        <v>322</v>
      </c>
      <c r="G129" s="16">
        <v>0</v>
      </c>
      <c r="H129" s="16"/>
      <c r="I129" s="16">
        <v>78</v>
      </c>
      <c r="J129" s="16">
        <v>133</v>
      </c>
      <c r="K129" s="16">
        <v>721</v>
      </c>
      <c r="L129" s="16">
        <v>3554</v>
      </c>
      <c r="M129" s="16">
        <v>0</v>
      </c>
      <c r="N129" s="16">
        <v>1728</v>
      </c>
      <c r="O129" s="16">
        <v>565</v>
      </c>
      <c r="P129" s="16">
        <v>2231</v>
      </c>
      <c r="Q129" s="16">
        <v>366</v>
      </c>
      <c r="R129" s="16">
        <v>0</v>
      </c>
      <c r="S129" s="16">
        <v>11</v>
      </c>
      <c r="T129" s="16">
        <v>0</v>
      </c>
      <c r="U129" s="16">
        <v>893</v>
      </c>
      <c r="V129" s="16">
        <v>577</v>
      </c>
      <c r="W129" s="16">
        <v>768.5</v>
      </c>
      <c r="X129" s="16">
        <v>0</v>
      </c>
      <c r="Y129" s="16">
        <v>3274</v>
      </c>
      <c r="Z129" s="16">
        <v>1343</v>
      </c>
      <c r="AA129" s="16">
        <v>6260</v>
      </c>
      <c r="AB129" s="16">
        <v>0</v>
      </c>
      <c r="AC129" s="16">
        <v>134</v>
      </c>
      <c r="AD129" s="16">
        <v>87</v>
      </c>
      <c r="AE129" s="16">
        <v>88</v>
      </c>
      <c r="AF129" s="16">
        <v>103</v>
      </c>
      <c r="AG129" s="16">
        <v>1404</v>
      </c>
      <c r="AH129" s="16">
        <v>0</v>
      </c>
      <c r="AI129" s="16">
        <v>1146</v>
      </c>
      <c r="AJ129" s="16">
        <v>227</v>
      </c>
      <c r="AK129" s="16">
        <v>4696</v>
      </c>
      <c r="AL129" s="16">
        <v>885</v>
      </c>
      <c r="AM129" s="16">
        <v>451</v>
      </c>
      <c r="AN129" s="16">
        <v>832</v>
      </c>
      <c r="AO129" s="16">
        <v>2237</v>
      </c>
      <c r="AP129" s="16">
        <v>1100</v>
      </c>
      <c r="AQ129" s="16"/>
      <c r="AR129" s="16">
        <v>1592</v>
      </c>
      <c r="AS129" s="16">
        <v>16</v>
      </c>
      <c r="AT129" s="16">
        <v>1165</v>
      </c>
      <c r="AU129" s="16">
        <v>1003</v>
      </c>
      <c r="AV129">
        <v>149</v>
      </c>
      <c r="AW129">
        <v>1346</v>
      </c>
    </row>
    <row r="130" spans="1:49" x14ac:dyDescent="0.25">
      <c r="A130" s="4">
        <v>275</v>
      </c>
      <c r="B130" s="16">
        <v>33</v>
      </c>
      <c r="C130" s="16">
        <v>13</v>
      </c>
      <c r="D130" s="16">
        <v>0</v>
      </c>
      <c r="E130" s="16"/>
      <c r="F130" s="16">
        <v>2000</v>
      </c>
      <c r="G130" s="16">
        <v>0</v>
      </c>
      <c r="H130" s="16"/>
      <c r="I130" s="16">
        <v>2</v>
      </c>
      <c r="J130" s="16">
        <v>0</v>
      </c>
      <c r="K130" s="16">
        <v>729</v>
      </c>
      <c r="L130" s="16">
        <v>1660</v>
      </c>
      <c r="M130" s="16">
        <v>3</v>
      </c>
      <c r="N130" s="16">
        <v>2780</v>
      </c>
      <c r="O130" s="16">
        <v>58</v>
      </c>
      <c r="P130" s="16">
        <v>63</v>
      </c>
      <c r="Q130" s="16">
        <v>463</v>
      </c>
      <c r="R130" s="16">
        <v>0</v>
      </c>
      <c r="S130" s="16">
        <v>15</v>
      </c>
      <c r="T130" s="16">
        <v>83</v>
      </c>
      <c r="U130" s="16">
        <v>716</v>
      </c>
      <c r="V130" s="16">
        <v>69</v>
      </c>
      <c r="W130" s="16">
        <v>194</v>
      </c>
      <c r="X130" s="16">
        <v>101</v>
      </c>
      <c r="Y130" s="16">
        <v>1682</v>
      </c>
      <c r="Z130" s="16">
        <v>1007</v>
      </c>
      <c r="AA130" s="16">
        <v>4724</v>
      </c>
      <c r="AB130" s="16">
        <v>0</v>
      </c>
      <c r="AC130" s="16">
        <v>34</v>
      </c>
      <c r="AD130" s="16">
        <v>174</v>
      </c>
      <c r="AE130" s="16">
        <v>833</v>
      </c>
      <c r="AF130" s="16">
        <v>458</v>
      </c>
      <c r="AG130" s="16">
        <v>46</v>
      </c>
      <c r="AH130" s="16">
        <v>12</v>
      </c>
      <c r="AI130" s="16">
        <v>921</v>
      </c>
      <c r="AJ130" s="16">
        <v>33</v>
      </c>
      <c r="AK130" s="16">
        <v>4606</v>
      </c>
      <c r="AL130" s="16">
        <v>474</v>
      </c>
      <c r="AM130" s="16">
        <v>2077</v>
      </c>
      <c r="AN130" s="16">
        <v>379</v>
      </c>
      <c r="AO130" s="16">
        <v>773</v>
      </c>
      <c r="AP130" s="16">
        <v>504</v>
      </c>
      <c r="AQ130" s="16"/>
      <c r="AR130" s="16">
        <v>1381</v>
      </c>
      <c r="AS130" s="16">
        <v>7</v>
      </c>
      <c r="AT130" s="16">
        <v>1140</v>
      </c>
      <c r="AU130" s="16">
        <v>1400</v>
      </c>
      <c r="AV130">
        <v>118</v>
      </c>
      <c r="AW130">
        <v>1397</v>
      </c>
    </row>
    <row r="131" spans="1:49" x14ac:dyDescent="0.25">
      <c r="A131" s="4">
        <v>276</v>
      </c>
      <c r="B131" s="16">
        <v>5</v>
      </c>
      <c r="C131" s="16">
        <v>648</v>
      </c>
      <c r="D131" s="16">
        <v>176</v>
      </c>
      <c r="E131" s="16"/>
      <c r="F131" s="16">
        <v>105</v>
      </c>
      <c r="G131" s="16">
        <v>0</v>
      </c>
      <c r="H131" s="16"/>
      <c r="I131" s="16">
        <v>877</v>
      </c>
      <c r="J131" s="16">
        <v>1</v>
      </c>
      <c r="K131" s="16">
        <v>173</v>
      </c>
      <c r="L131" s="16">
        <v>0</v>
      </c>
      <c r="M131" s="16">
        <v>26</v>
      </c>
      <c r="N131" s="16">
        <v>1083</v>
      </c>
      <c r="O131" s="16">
        <v>323</v>
      </c>
      <c r="P131" s="16">
        <v>35</v>
      </c>
      <c r="Q131" s="16">
        <v>567</v>
      </c>
      <c r="R131" s="16">
        <v>0</v>
      </c>
      <c r="S131" s="16">
        <v>158</v>
      </c>
      <c r="T131" s="16">
        <v>1573</v>
      </c>
      <c r="U131" s="16">
        <v>505</v>
      </c>
      <c r="V131" s="16">
        <v>340</v>
      </c>
      <c r="W131" s="16">
        <v>147</v>
      </c>
      <c r="X131" s="16">
        <v>0</v>
      </c>
      <c r="Y131" s="16">
        <v>228</v>
      </c>
      <c r="Z131" s="16">
        <v>41</v>
      </c>
      <c r="AA131" s="16">
        <v>7697</v>
      </c>
      <c r="AB131" s="16">
        <v>0</v>
      </c>
      <c r="AC131" s="16">
        <v>173</v>
      </c>
      <c r="AD131" s="16">
        <v>40</v>
      </c>
      <c r="AE131" s="16">
        <v>150</v>
      </c>
      <c r="AF131" s="16">
        <v>1095</v>
      </c>
      <c r="AG131" s="16">
        <v>116</v>
      </c>
      <c r="AH131" s="16">
        <v>54</v>
      </c>
      <c r="AI131" s="16">
        <v>600</v>
      </c>
      <c r="AJ131" s="16">
        <v>18</v>
      </c>
      <c r="AK131" s="16">
        <v>4288</v>
      </c>
      <c r="AL131" s="16">
        <v>515</v>
      </c>
      <c r="AM131" s="16">
        <v>71</v>
      </c>
      <c r="AN131" s="16"/>
      <c r="AO131" s="16">
        <v>638</v>
      </c>
      <c r="AP131" s="16">
        <v>502</v>
      </c>
      <c r="AQ131" s="16"/>
      <c r="AR131" s="16">
        <v>1137</v>
      </c>
      <c r="AS131" s="16">
        <v>108</v>
      </c>
      <c r="AT131" s="16">
        <v>877</v>
      </c>
      <c r="AU131" s="16">
        <v>1002</v>
      </c>
      <c r="AV131">
        <v>94</v>
      </c>
      <c r="AW131">
        <v>883</v>
      </c>
    </row>
    <row r="132" spans="1:49" x14ac:dyDescent="0.25">
      <c r="A132" s="4">
        <v>277</v>
      </c>
      <c r="B132" s="16">
        <v>0</v>
      </c>
      <c r="C132" s="16">
        <v>0</v>
      </c>
      <c r="D132" s="16">
        <v>205</v>
      </c>
      <c r="E132" s="16"/>
      <c r="F132" s="16">
        <v>0</v>
      </c>
      <c r="G132" s="16">
        <v>0</v>
      </c>
      <c r="H132" s="16"/>
      <c r="I132" s="16">
        <v>2183</v>
      </c>
      <c r="J132" s="16">
        <v>29</v>
      </c>
      <c r="K132" s="16">
        <v>140</v>
      </c>
      <c r="L132" s="16">
        <v>0</v>
      </c>
      <c r="M132" s="16">
        <v>0</v>
      </c>
      <c r="N132" s="16">
        <v>1152</v>
      </c>
      <c r="O132" s="16">
        <v>657</v>
      </c>
      <c r="P132" s="16">
        <v>1145</v>
      </c>
      <c r="Q132" s="16">
        <v>9</v>
      </c>
      <c r="R132" s="16">
        <v>0</v>
      </c>
      <c r="S132" s="16">
        <v>497</v>
      </c>
      <c r="T132" s="16">
        <v>651</v>
      </c>
      <c r="U132" s="16">
        <v>175</v>
      </c>
      <c r="V132" s="16">
        <v>23</v>
      </c>
      <c r="W132" s="16">
        <v>49</v>
      </c>
      <c r="X132" s="16">
        <v>0</v>
      </c>
      <c r="Y132" s="16">
        <v>7</v>
      </c>
      <c r="Z132" s="16">
        <v>1110</v>
      </c>
      <c r="AA132" s="16">
        <v>3624</v>
      </c>
      <c r="AB132" s="16">
        <v>0</v>
      </c>
      <c r="AC132" s="16">
        <v>196</v>
      </c>
      <c r="AD132" s="16">
        <v>588</v>
      </c>
      <c r="AE132" s="16">
        <v>0</v>
      </c>
      <c r="AF132" s="16">
        <v>930</v>
      </c>
      <c r="AG132" s="16">
        <v>92</v>
      </c>
      <c r="AH132" s="16">
        <v>0</v>
      </c>
      <c r="AI132" s="16">
        <v>85</v>
      </c>
      <c r="AJ132" s="16">
        <v>12</v>
      </c>
      <c r="AK132" s="16">
        <v>2230</v>
      </c>
      <c r="AL132" s="16">
        <v>146</v>
      </c>
      <c r="AM132" s="16">
        <v>146</v>
      </c>
      <c r="AN132" s="16"/>
      <c r="AO132" s="16">
        <v>437</v>
      </c>
      <c r="AP132" s="16">
        <v>320</v>
      </c>
      <c r="AQ132" s="16"/>
      <c r="AR132" s="16">
        <v>433</v>
      </c>
      <c r="AS132" s="16">
        <v>216</v>
      </c>
      <c r="AT132" s="16">
        <v>613</v>
      </c>
      <c r="AU132" s="16">
        <v>410</v>
      </c>
      <c r="AV132">
        <v>51</v>
      </c>
      <c r="AW132">
        <v>425</v>
      </c>
    </row>
    <row r="133" spans="1:49" x14ac:dyDescent="0.25">
      <c r="A133" s="4">
        <v>278</v>
      </c>
      <c r="B133" s="16">
        <v>2604</v>
      </c>
      <c r="C133" s="16">
        <v>85</v>
      </c>
      <c r="D133" s="16">
        <v>0</v>
      </c>
      <c r="E133" s="16"/>
      <c r="F133" s="16">
        <v>5</v>
      </c>
      <c r="G133" s="16">
        <v>0</v>
      </c>
      <c r="H133" s="16"/>
      <c r="I133" s="16">
        <v>3194</v>
      </c>
      <c r="J133" s="16">
        <v>30</v>
      </c>
      <c r="K133" s="16">
        <v>152</v>
      </c>
      <c r="L133" s="16">
        <v>1940</v>
      </c>
      <c r="M133" s="16">
        <v>2</v>
      </c>
      <c r="N133" s="16">
        <v>1079</v>
      </c>
      <c r="O133" s="16">
        <v>327</v>
      </c>
      <c r="P133" s="16">
        <v>46</v>
      </c>
      <c r="Q133" s="16">
        <v>51</v>
      </c>
      <c r="R133" s="16">
        <v>0</v>
      </c>
      <c r="S133" s="16">
        <v>0</v>
      </c>
      <c r="T133" s="16">
        <v>569</v>
      </c>
      <c r="U133" s="16">
        <v>248</v>
      </c>
      <c r="V133" s="16">
        <v>39</v>
      </c>
      <c r="W133" s="16">
        <v>313</v>
      </c>
      <c r="X133" s="16">
        <v>0</v>
      </c>
      <c r="Y133" s="16">
        <v>26</v>
      </c>
      <c r="Z133" s="16">
        <v>486</v>
      </c>
      <c r="AA133" s="16">
        <v>2586</v>
      </c>
      <c r="AB133" s="16">
        <v>17</v>
      </c>
      <c r="AC133" s="16">
        <v>187</v>
      </c>
      <c r="AD133" s="16">
        <v>447</v>
      </c>
      <c r="AE133" s="16">
        <v>1560</v>
      </c>
      <c r="AF133" s="16">
        <v>31</v>
      </c>
      <c r="AG133" s="16">
        <v>77</v>
      </c>
      <c r="AH133" s="16">
        <v>0</v>
      </c>
      <c r="AI133" s="16">
        <v>136</v>
      </c>
      <c r="AJ133" s="16">
        <v>96</v>
      </c>
      <c r="AK133" s="16">
        <v>807</v>
      </c>
      <c r="AL133" s="16">
        <v>135</v>
      </c>
      <c r="AM133" s="16">
        <v>260</v>
      </c>
      <c r="AN133" s="16"/>
      <c r="AO133" s="16">
        <v>394</v>
      </c>
      <c r="AP133" s="16">
        <v>278</v>
      </c>
      <c r="AQ133" s="16"/>
      <c r="AR133" s="16">
        <v>749</v>
      </c>
      <c r="AS133" s="16">
        <v>207</v>
      </c>
      <c r="AT133" s="16">
        <v>725</v>
      </c>
      <c r="AU133" s="16">
        <v>212</v>
      </c>
      <c r="AV133">
        <v>82</v>
      </c>
      <c r="AW133">
        <v>185</v>
      </c>
    </row>
    <row r="134" spans="1:49" x14ac:dyDescent="0.25">
      <c r="A134" s="4">
        <v>279</v>
      </c>
      <c r="B134" s="16">
        <v>49</v>
      </c>
      <c r="C134" s="16">
        <v>87</v>
      </c>
      <c r="D134" s="16">
        <v>0</v>
      </c>
      <c r="E134" s="16"/>
      <c r="F134" s="16">
        <v>0</v>
      </c>
      <c r="G134" s="16">
        <v>0</v>
      </c>
      <c r="H134" s="16"/>
      <c r="I134" s="16">
        <v>0</v>
      </c>
      <c r="J134" s="16">
        <v>1</v>
      </c>
      <c r="K134" s="16">
        <v>215</v>
      </c>
      <c r="L134" s="16">
        <v>844</v>
      </c>
      <c r="M134" s="16">
        <v>7</v>
      </c>
      <c r="N134" s="16">
        <v>0</v>
      </c>
      <c r="O134" s="16">
        <v>108</v>
      </c>
      <c r="P134" s="16">
        <v>1614</v>
      </c>
      <c r="Q134" s="16">
        <v>416</v>
      </c>
      <c r="R134" s="16">
        <v>0</v>
      </c>
      <c r="S134" s="16">
        <v>0</v>
      </c>
      <c r="T134" s="16">
        <v>60</v>
      </c>
      <c r="U134" s="16">
        <v>122</v>
      </c>
      <c r="V134" s="16">
        <v>507</v>
      </c>
      <c r="W134" s="16">
        <v>627</v>
      </c>
      <c r="X134" s="16">
        <v>1293</v>
      </c>
      <c r="Y134" s="16">
        <v>71</v>
      </c>
      <c r="Z134" s="16">
        <v>59</v>
      </c>
      <c r="AA134" s="16">
        <v>1600</v>
      </c>
      <c r="AB134" s="16">
        <v>3</v>
      </c>
      <c r="AC134" s="16">
        <v>111</v>
      </c>
      <c r="AD134" s="16">
        <v>189</v>
      </c>
      <c r="AE134" s="16">
        <v>155</v>
      </c>
      <c r="AF134" s="16">
        <v>199</v>
      </c>
      <c r="AG134" s="16">
        <v>1</v>
      </c>
      <c r="AH134" s="16">
        <v>11</v>
      </c>
      <c r="AI134" s="16">
        <v>81</v>
      </c>
      <c r="AJ134" s="16">
        <v>140</v>
      </c>
      <c r="AK134" s="16">
        <v>1286</v>
      </c>
      <c r="AL134" s="16">
        <v>102</v>
      </c>
      <c r="AM134" s="16">
        <v>375</v>
      </c>
      <c r="AN134" s="16"/>
      <c r="AO134" s="16">
        <v>923</v>
      </c>
      <c r="AP134" s="16">
        <v>1683</v>
      </c>
      <c r="AQ134" s="16"/>
      <c r="AR134" s="16">
        <v>682</v>
      </c>
      <c r="AS134" s="16">
        <v>144</v>
      </c>
      <c r="AT134" s="16">
        <v>1017</v>
      </c>
      <c r="AU134" s="16">
        <v>254</v>
      </c>
      <c r="AV134">
        <v>103</v>
      </c>
      <c r="AW134">
        <v>557</v>
      </c>
    </row>
    <row r="135" spans="1:49" x14ac:dyDescent="0.25">
      <c r="A135" s="4">
        <v>280</v>
      </c>
      <c r="B135" s="16">
        <v>7</v>
      </c>
      <c r="C135" s="16">
        <v>100</v>
      </c>
      <c r="D135" s="16">
        <v>0</v>
      </c>
      <c r="E135" s="16"/>
      <c r="F135" s="16">
        <v>881</v>
      </c>
      <c r="G135" s="16">
        <v>0</v>
      </c>
      <c r="H135" s="16"/>
      <c r="I135" s="16">
        <v>0</v>
      </c>
      <c r="J135" s="16">
        <v>130</v>
      </c>
      <c r="K135" s="16">
        <v>186</v>
      </c>
      <c r="L135" s="16">
        <v>2224</v>
      </c>
      <c r="M135" s="16">
        <v>43</v>
      </c>
      <c r="N135" s="16">
        <v>44</v>
      </c>
      <c r="O135" s="16">
        <v>214</v>
      </c>
      <c r="P135" s="16">
        <v>0</v>
      </c>
      <c r="Q135" s="16">
        <v>66</v>
      </c>
      <c r="R135" s="16">
        <v>0</v>
      </c>
      <c r="S135" s="16">
        <v>0</v>
      </c>
      <c r="T135" s="16">
        <v>0</v>
      </c>
      <c r="U135" s="16">
        <v>111</v>
      </c>
      <c r="V135" s="16">
        <v>13</v>
      </c>
      <c r="W135" s="16">
        <v>6</v>
      </c>
      <c r="X135" s="16">
        <v>93</v>
      </c>
      <c r="Y135" s="16"/>
      <c r="Z135" s="16">
        <v>62</v>
      </c>
      <c r="AA135" s="16">
        <v>1601</v>
      </c>
      <c r="AB135" s="16">
        <v>81</v>
      </c>
      <c r="AC135" s="16">
        <v>193</v>
      </c>
      <c r="AD135" s="16">
        <v>91</v>
      </c>
      <c r="AE135" s="16">
        <v>133</v>
      </c>
      <c r="AF135" s="16">
        <v>809</v>
      </c>
      <c r="AG135" s="16">
        <v>587</v>
      </c>
      <c r="AH135" s="16">
        <v>64</v>
      </c>
      <c r="AI135" s="16">
        <v>332</v>
      </c>
      <c r="AJ135" s="16">
        <v>140</v>
      </c>
      <c r="AK135" s="16">
        <v>1356</v>
      </c>
      <c r="AL135" s="16">
        <v>214</v>
      </c>
      <c r="AM135" s="16">
        <v>121</v>
      </c>
      <c r="AN135" s="16"/>
      <c r="AO135" s="16"/>
      <c r="AP135" s="16">
        <v>1710</v>
      </c>
      <c r="AQ135" s="16"/>
      <c r="AR135" s="16">
        <v>994</v>
      </c>
      <c r="AS135" s="16">
        <v>1126</v>
      </c>
      <c r="AT135" s="16">
        <v>988</v>
      </c>
      <c r="AU135" s="16">
        <v>94</v>
      </c>
      <c r="AV135">
        <v>99</v>
      </c>
      <c r="AW135">
        <v>876</v>
      </c>
    </row>
    <row r="136" spans="1:49" x14ac:dyDescent="0.25">
      <c r="A136" s="4">
        <v>281</v>
      </c>
      <c r="B136" s="16">
        <v>14</v>
      </c>
      <c r="C136" s="16">
        <v>407</v>
      </c>
      <c r="D136" s="16">
        <v>1725</v>
      </c>
      <c r="E136" s="16"/>
      <c r="F136" s="16">
        <v>326</v>
      </c>
      <c r="G136" s="16">
        <v>3000</v>
      </c>
      <c r="H136" s="16"/>
      <c r="I136" s="16">
        <v>0</v>
      </c>
      <c r="J136" s="16">
        <v>1045</v>
      </c>
      <c r="K136" s="16">
        <v>174</v>
      </c>
      <c r="L136" s="16">
        <v>324</v>
      </c>
      <c r="M136" s="16"/>
      <c r="N136" s="16">
        <v>1167</v>
      </c>
      <c r="O136" s="16">
        <v>424</v>
      </c>
      <c r="P136" s="16">
        <v>6</v>
      </c>
      <c r="Q136" s="16">
        <v>38</v>
      </c>
      <c r="R136" s="16">
        <v>0</v>
      </c>
      <c r="S136" s="16">
        <v>0</v>
      </c>
      <c r="T136" s="16">
        <v>1000</v>
      </c>
      <c r="U136" s="16">
        <v>667</v>
      </c>
      <c r="V136" s="16">
        <v>106</v>
      </c>
      <c r="W136" s="16">
        <v>766</v>
      </c>
      <c r="X136" s="16">
        <v>6</v>
      </c>
      <c r="Y136" s="16"/>
      <c r="Z136" s="16">
        <v>105</v>
      </c>
      <c r="AA136" s="16">
        <v>265</v>
      </c>
      <c r="AB136" s="16">
        <v>16</v>
      </c>
      <c r="AC136" s="16">
        <v>381</v>
      </c>
      <c r="AD136" s="16">
        <v>212</v>
      </c>
      <c r="AE136" s="16">
        <v>79</v>
      </c>
      <c r="AF136" s="16">
        <v>442</v>
      </c>
      <c r="AG136" s="16">
        <v>139</v>
      </c>
      <c r="AH136" s="16">
        <v>57</v>
      </c>
      <c r="AI136" s="16">
        <v>242</v>
      </c>
      <c r="AJ136" s="16">
        <v>138</v>
      </c>
      <c r="AK136" s="16">
        <v>1193</v>
      </c>
      <c r="AL136" s="16">
        <v>592</v>
      </c>
      <c r="AM136" s="16">
        <v>9</v>
      </c>
      <c r="AN136" s="16"/>
      <c r="AO136" s="16"/>
      <c r="AP136" s="16">
        <v>1575</v>
      </c>
      <c r="AQ136" s="16"/>
      <c r="AR136" s="16">
        <v>683</v>
      </c>
      <c r="AS136" s="16">
        <v>581</v>
      </c>
      <c r="AT136" s="16">
        <v>637</v>
      </c>
      <c r="AU136" s="16">
        <v>81</v>
      </c>
      <c r="AV136">
        <v>106</v>
      </c>
      <c r="AW136">
        <v>617</v>
      </c>
    </row>
    <row r="137" spans="1:49" x14ac:dyDescent="0.25">
      <c r="A137" s="4">
        <v>282</v>
      </c>
      <c r="B137" s="16">
        <v>1983</v>
      </c>
      <c r="C137" s="16">
        <v>0</v>
      </c>
      <c r="D137" s="16">
        <v>0</v>
      </c>
      <c r="E137" s="16"/>
      <c r="F137" s="16">
        <v>1895</v>
      </c>
      <c r="G137" s="16">
        <v>1</v>
      </c>
      <c r="H137" s="16"/>
      <c r="I137" s="16">
        <v>40</v>
      </c>
      <c r="J137" s="16">
        <v>6</v>
      </c>
      <c r="K137" s="16">
        <v>203</v>
      </c>
      <c r="L137" s="16">
        <v>2244</v>
      </c>
      <c r="M137" s="16"/>
      <c r="N137" s="16">
        <v>1</v>
      </c>
      <c r="O137" s="16"/>
      <c r="P137" s="16">
        <v>58</v>
      </c>
      <c r="Q137" s="16">
        <v>223</v>
      </c>
      <c r="R137" s="16">
        <v>0</v>
      </c>
      <c r="S137" s="16">
        <v>0</v>
      </c>
      <c r="T137" s="16">
        <v>424</v>
      </c>
      <c r="U137" s="16">
        <v>3191</v>
      </c>
      <c r="V137" s="16">
        <v>192</v>
      </c>
      <c r="W137" s="16">
        <v>6</v>
      </c>
      <c r="X137" s="16">
        <v>1555</v>
      </c>
      <c r="Y137" s="16"/>
      <c r="Z137" s="16">
        <v>40</v>
      </c>
      <c r="AA137" s="16">
        <v>537</v>
      </c>
      <c r="AB137" s="16">
        <v>0</v>
      </c>
      <c r="AC137" s="16">
        <v>179</v>
      </c>
      <c r="AD137" s="16">
        <v>1180</v>
      </c>
      <c r="AE137" s="16">
        <v>13</v>
      </c>
      <c r="AF137" s="16">
        <v>288</v>
      </c>
      <c r="AG137" s="16">
        <v>33</v>
      </c>
      <c r="AH137" s="16">
        <v>87</v>
      </c>
      <c r="AI137" s="16">
        <v>87</v>
      </c>
      <c r="AJ137" s="16">
        <v>176</v>
      </c>
      <c r="AK137" s="16">
        <v>795</v>
      </c>
      <c r="AL137" s="16">
        <v>243</v>
      </c>
      <c r="AM137" s="16">
        <v>2</v>
      </c>
      <c r="AN137" s="16"/>
      <c r="AO137" s="16"/>
      <c r="AP137" s="16">
        <v>2018</v>
      </c>
      <c r="AQ137" s="16"/>
      <c r="AR137" s="16">
        <v>328</v>
      </c>
      <c r="AS137" s="16">
        <v>924</v>
      </c>
      <c r="AT137" s="16">
        <v>312</v>
      </c>
      <c r="AU137" s="16">
        <v>8</v>
      </c>
      <c r="AV137">
        <v>46</v>
      </c>
      <c r="AW137">
        <v>413</v>
      </c>
    </row>
    <row r="138" spans="1:49" x14ac:dyDescent="0.25">
      <c r="A138" s="4">
        <v>283</v>
      </c>
      <c r="B138" s="16">
        <v>4</v>
      </c>
      <c r="C138" s="16">
        <v>500</v>
      </c>
      <c r="D138" s="16">
        <v>0</v>
      </c>
      <c r="E138" s="16"/>
      <c r="F138" s="16">
        <v>2869</v>
      </c>
      <c r="G138" s="16">
        <v>0</v>
      </c>
      <c r="H138" s="16"/>
      <c r="I138" s="16">
        <v>40</v>
      </c>
      <c r="J138" s="16">
        <v>1</v>
      </c>
      <c r="K138" s="16"/>
      <c r="L138" s="16">
        <v>612</v>
      </c>
      <c r="M138" s="16"/>
      <c r="N138" s="16">
        <v>273</v>
      </c>
      <c r="O138" s="16"/>
      <c r="P138" s="16">
        <v>10</v>
      </c>
      <c r="Q138" s="16">
        <v>17</v>
      </c>
      <c r="R138" s="16">
        <v>0</v>
      </c>
      <c r="S138" s="16">
        <v>0</v>
      </c>
      <c r="T138" s="16">
        <v>155</v>
      </c>
      <c r="U138" s="16">
        <v>217</v>
      </c>
      <c r="V138" s="16">
        <v>10</v>
      </c>
      <c r="W138" s="16">
        <v>34</v>
      </c>
      <c r="X138" s="16">
        <v>2757</v>
      </c>
      <c r="Y138" s="16"/>
      <c r="Z138" s="16"/>
      <c r="AA138" s="16">
        <v>1771</v>
      </c>
      <c r="AB138" s="16">
        <v>0</v>
      </c>
      <c r="AC138" s="16">
        <v>134</v>
      </c>
      <c r="AD138" s="16">
        <v>125</v>
      </c>
      <c r="AE138" s="16">
        <v>75</v>
      </c>
      <c r="AF138" s="16">
        <v>146</v>
      </c>
      <c r="AG138" s="16">
        <v>0</v>
      </c>
      <c r="AH138" s="16">
        <v>5</v>
      </c>
      <c r="AI138" s="16">
        <v>38</v>
      </c>
      <c r="AJ138" s="16">
        <v>95</v>
      </c>
      <c r="AK138" s="16">
        <v>1195</v>
      </c>
      <c r="AL138" s="16">
        <v>55</v>
      </c>
      <c r="AM138" s="16">
        <v>61</v>
      </c>
      <c r="AN138" s="16"/>
      <c r="AO138" s="16"/>
      <c r="AP138" s="16">
        <v>978</v>
      </c>
      <c r="AQ138" s="16"/>
      <c r="AR138" s="16">
        <v>294</v>
      </c>
      <c r="AS138" s="16">
        <v>2</v>
      </c>
      <c r="AT138" s="16">
        <v>117</v>
      </c>
      <c r="AU138" s="16"/>
      <c r="AV138">
        <v>80</v>
      </c>
      <c r="AW138">
        <v>733</v>
      </c>
    </row>
    <row r="139" spans="1:49" x14ac:dyDescent="0.25">
      <c r="A139" s="4">
        <v>284</v>
      </c>
      <c r="B139" s="16">
        <v>6</v>
      </c>
      <c r="C139" s="16">
        <v>3</v>
      </c>
      <c r="D139" s="16">
        <v>0</v>
      </c>
      <c r="E139" s="16"/>
      <c r="F139" s="16">
        <v>11</v>
      </c>
      <c r="G139" s="16">
        <v>0</v>
      </c>
      <c r="H139" s="16"/>
      <c r="I139" s="16">
        <v>0</v>
      </c>
      <c r="J139" s="16">
        <v>31</v>
      </c>
      <c r="K139" s="16"/>
      <c r="L139" s="16">
        <v>1058</v>
      </c>
      <c r="M139" s="16"/>
      <c r="N139" s="16">
        <v>1014</v>
      </c>
      <c r="O139" s="16"/>
      <c r="P139" s="16">
        <v>208</v>
      </c>
      <c r="Q139" s="16">
        <v>20</v>
      </c>
      <c r="R139" s="16">
        <v>0</v>
      </c>
      <c r="S139" s="16">
        <v>0</v>
      </c>
      <c r="T139" s="16">
        <v>791</v>
      </c>
      <c r="U139" s="16">
        <v>137</v>
      </c>
      <c r="V139" s="16">
        <v>82</v>
      </c>
      <c r="W139" s="16">
        <v>139</v>
      </c>
      <c r="X139" s="16">
        <v>3565</v>
      </c>
      <c r="Y139" s="16"/>
      <c r="Z139" s="16"/>
      <c r="AA139" s="16">
        <v>892</v>
      </c>
      <c r="AB139" s="16">
        <v>55</v>
      </c>
      <c r="AC139" s="16">
        <v>196</v>
      </c>
      <c r="AD139" s="16">
        <v>316</v>
      </c>
      <c r="AE139" s="16"/>
      <c r="AF139" s="16">
        <v>340</v>
      </c>
      <c r="AG139" s="16">
        <v>107</v>
      </c>
      <c r="AH139" s="16"/>
      <c r="AI139" s="16">
        <v>273</v>
      </c>
      <c r="AJ139" s="16">
        <v>152</v>
      </c>
      <c r="AK139" s="16">
        <v>1028</v>
      </c>
      <c r="AL139" s="16">
        <v>294</v>
      </c>
      <c r="AM139" s="16">
        <v>34</v>
      </c>
      <c r="AN139" s="16"/>
      <c r="AO139" s="16"/>
      <c r="AP139" s="16">
        <v>535</v>
      </c>
      <c r="AQ139" s="16"/>
      <c r="AR139" s="16">
        <v>203</v>
      </c>
      <c r="AS139" s="16"/>
      <c r="AT139" s="16">
        <v>37</v>
      </c>
      <c r="AU139" s="16"/>
      <c r="AV139">
        <v>210</v>
      </c>
      <c r="AW139">
        <v>733</v>
      </c>
    </row>
    <row r="140" spans="1:49" x14ac:dyDescent="0.25">
      <c r="A140" s="4">
        <v>285</v>
      </c>
      <c r="B140" s="16">
        <v>22</v>
      </c>
      <c r="C140" s="16">
        <v>16</v>
      </c>
      <c r="D140" s="16">
        <v>1</v>
      </c>
      <c r="E140" s="16"/>
      <c r="F140" s="16">
        <v>443</v>
      </c>
      <c r="G140" s="16">
        <v>0</v>
      </c>
      <c r="H140" s="16"/>
      <c r="I140" s="16">
        <v>11</v>
      </c>
      <c r="J140" s="16">
        <v>114</v>
      </c>
      <c r="K140" s="16"/>
      <c r="L140" s="16">
        <v>200</v>
      </c>
      <c r="M140" s="16"/>
      <c r="N140" s="16">
        <v>685</v>
      </c>
      <c r="O140" s="16"/>
      <c r="P140" s="16">
        <v>113</v>
      </c>
      <c r="Q140" s="16">
        <v>7</v>
      </c>
      <c r="R140" s="16">
        <v>22</v>
      </c>
      <c r="S140" s="16">
        <v>0</v>
      </c>
      <c r="T140" s="16">
        <v>355</v>
      </c>
      <c r="U140" s="16">
        <v>74</v>
      </c>
      <c r="V140" s="16">
        <v>517</v>
      </c>
      <c r="W140" s="16">
        <v>137</v>
      </c>
      <c r="X140" s="16">
        <v>3991</v>
      </c>
      <c r="Y140" s="16"/>
      <c r="Z140" s="16"/>
      <c r="AA140" s="16">
        <v>817</v>
      </c>
      <c r="AB140" s="16">
        <v>320</v>
      </c>
      <c r="AC140" s="16">
        <v>170</v>
      </c>
      <c r="AD140" s="16">
        <v>14</v>
      </c>
      <c r="AE140" s="16"/>
      <c r="AF140" s="16">
        <v>576</v>
      </c>
      <c r="AG140" s="16">
        <v>171</v>
      </c>
      <c r="AH140" s="16"/>
      <c r="AI140" s="16">
        <v>123</v>
      </c>
      <c r="AJ140" s="16">
        <v>189</v>
      </c>
      <c r="AK140" s="16">
        <v>238</v>
      </c>
      <c r="AL140" s="16">
        <v>479</v>
      </c>
      <c r="AM140" s="16">
        <v>28</v>
      </c>
      <c r="AN140" s="16"/>
      <c r="AO140" s="16"/>
      <c r="AP140" s="16">
        <v>945</v>
      </c>
      <c r="AQ140" s="16"/>
      <c r="AR140" s="16">
        <v>81</v>
      </c>
      <c r="AS140" s="16"/>
      <c r="AT140" s="16">
        <v>331</v>
      </c>
      <c r="AU140" s="16"/>
      <c r="AV140">
        <v>438</v>
      </c>
      <c r="AW140">
        <v>566</v>
      </c>
    </row>
    <row r="141" spans="1:49" x14ac:dyDescent="0.25">
      <c r="A141" s="4">
        <v>286</v>
      </c>
      <c r="B141" s="16">
        <v>7</v>
      </c>
      <c r="C141" s="16">
        <v>8</v>
      </c>
      <c r="D141" s="16">
        <v>1</v>
      </c>
      <c r="E141" s="16"/>
      <c r="F141" s="16">
        <v>0</v>
      </c>
      <c r="G141" s="16">
        <v>0</v>
      </c>
      <c r="H141" s="16"/>
      <c r="I141" s="16">
        <v>0</v>
      </c>
      <c r="J141" s="16">
        <v>798</v>
      </c>
      <c r="K141" s="16"/>
      <c r="L141" s="16">
        <v>0</v>
      </c>
      <c r="M141" s="16"/>
      <c r="N141" s="16">
        <v>95</v>
      </c>
      <c r="O141" s="16"/>
      <c r="P141" s="16">
        <v>87</v>
      </c>
      <c r="Q141" s="16">
        <v>5</v>
      </c>
      <c r="R141" s="16">
        <v>0</v>
      </c>
      <c r="S141" s="16">
        <v>0</v>
      </c>
      <c r="T141" s="16">
        <v>1087</v>
      </c>
      <c r="U141" s="16">
        <v>48</v>
      </c>
      <c r="V141" s="16">
        <v>27</v>
      </c>
      <c r="W141" s="16">
        <v>25</v>
      </c>
      <c r="X141" s="16">
        <v>1182</v>
      </c>
      <c r="Y141" s="16"/>
      <c r="Z141" s="16"/>
      <c r="AA141" s="16">
        <v>1144</v>
      </c>
      <c r="AB141" s="16">
        <v>0</v>
      </c>
      <c r="AC141" s="16">
        <v>267</v>
      </c>
      <c r="AD141" s="16">
        <v>287</v>
      </c>
      <c r="AE141" s="16"/>
      <c r="AF141" s="16">
        <v>261</v>
      </c>
      <c r="AG141" s="16"/>
      <c r="AH141" s="16"/>
      <c r="AI141" s="16">
        <v>0</v>
      </c>
      <c r="AJ141" s="16">
        <v>1480</v>
      </c>
      <c r="AK141" s="16"/>
      <c r="AL141" s="16">
        <v>424</v>
      </c>
      <c r="AM141" s="16">
        <v>10</v>
      </c>
      <c r="AN141" s="16"/>
      <c r="AO141" s="16"/>
      <c r="AP141" s="16">
        <v>1013</v>
      </c>
      <c r="AQ141" s="16"/>
      <c r="AR141" s="16"/>
      <c r="AS141" s="16"/>
      <c r="AT141" s="16"/>
      <c r="AU141" s="16"/>
      <c r="AW141">
        <v>240</v>
      </c>
    </row>
    <row r="142" spans="1:49" x14ac:dyDescent="0.25">
      <c r="A142" s="4">
        <v>287</v>
      </c>
      <c r="B142" s="16">
        <v>2000</v>
      </c>
      <c r="C142" s="16"/>
      <c r="D142" s="16">
        <v>1</v>
      </c>
      <c r="E142" s="16"/>
      <c r="F142" s="16">
        <v>8</v>
      </c>
      <c r="G142" s="16">
        <v>0</v>
      </c>
      <c r="H142" s="16"/>
      <c r="I142" s="16">
        <v>0</v>
      </c>
      <c r="J142" s="16">
        <v>126</v>
      </c>
      <c r="K142" s="16"/>
      <c r="L142" s="16">
        <v>0</v>
      </c>
      <c r="M142" s="16"/>
      <c r="N142" s="16">
        <v>0</v>
      </c>
      <c r="O142" s="16"/>
      <c r="P142" s="16">
        <v>7</v>
      </c>
      <c r="Q142" s="16">
        <v>0</v>
      </c>
      <c r="R142" s="16">
        <v>10</v>
      </c>
      <c r="S142" s="16">
        <v>0</v>
      </c>
      <c r="T142" s="16">
        <v>241</v>
      </c>
      <c r="U142" s="16">
        <v>30</v>
      </c>
      <c r="V142" s="16">
        <v>36</v>
      </c>
      <c r="W142" s="16">
        <v>140</v>
      </c>
      <c r="X142" s="16">
        <v>3135</v>
      </c>
      <c r="Y142" s="16"/>
      <c r="Z142" s="16"/>
      <c r="AA142" s="16">
        <v>354</v>
      </c>
      <c r="AB142" s="16">
        <v>0</v>
      </c>
      <c r="AC142" s="16"/>
      <c r="AD142" s="16">
        <v>71</v>
      </c>
      <c r="AE142" s="16"/>
      <c r="AF142" s="16">
        <v>330</v>
      </c>
      <c r="AG142" s="16"/>
      <c r="AH142" s="16"/>
      <c r="AI142" s="16">
        <v>0</v>
      </c>
      <c r="AJ142" s="16">
        <v>1179</v>
      </c>
      <c r="AK142" s="16"/>
      <c r="AL142" s="16">
        <v>374</v>
      </c>
      <c r="AM142" s="16">
        <v>28</v>
      </c>
      <c r="AN142" s="16"/>
      <c r="AO142" s="16"/>
      <c r="AP142" s="16">
        <v>997</v>
      </c>
      <c r="AQ142" s="16"/>
      <c r="AR142" s="16"/>
      <c r="AS142" s="16"/>
      <c r="AT142" s="16"/>
      <c r="AU142" s="16"/>
    </row>
    <row r="143" spans="1:49" x14ac:dyDescent="0.25">
      <c r="A143" s="4">
        <v>288</v>
      </c>
      <c r="B143" s="16">
        <v>1256</v>
      </c>
      <c r="C143" s="16"/>
      <c r="D143" s="16">
        <v>4</v>
      </c>
      <c r="E143" s="16"/>
      <c r="F143" s="16">
        <v>676</v>
      </c>
      <c r="G143" s="16">
        <v>0</v>
      </c>
      <c r="H143" s="16"/>
      <c r="I143" s="16">
        <v>0</v>
      </c>
      <c r="J143" s="16">
        <v>5</v>
      </c>
      <c r="K143" s="16"/>
      <c r="L143" s="16">
        <v>0</v>
      </c>
      <c r="M143" s="16"/>
      <c r="N143" s="16">
        <v>0</v>
      </c>
      <c r="O143" s="16"/>
      <c r="P143" s="16">
        <v>8</v>
      </c>
      <c r="Q143" s="16">
        <v>0</v>
      </c>
      <c r="R143" s="16">
        <v>0</v>
      </c>
      <c r="S143" s="16">
        <v>12</v>
      </c>
      <c r="T143" s="16">
        <v>95</v>
      </c>
      <c r="U143" s="16">
        <v>42</v>
      </c>
      <c r="V143" s="16">
        <v>41</v>
      </c>
      <c r="W143" s="16">
        <v>5</v>
      </c>
      <c r="X143" s="16">
        <v>2000</v>
      </c>
      <c r="Y143" s="16"/>
      <c r="Z143" s="16"/>
      <c r="AA143" s="16">
        <v>1118</v>
      </c>
      <c r="AB143" s="16">
        <v>12</v>
      </c>
      <c r="AC143" s="16"/>
      <c r="AD143" s="16">
        <v>96</v>
      </c>
      <c r="AE143" s="16"/>
      <c r="AF143" s="16"/>
      <c r="AG143" s="16"/>
      <c r="AH143" s="16"/>
      <c r="AI143" s="16">
        <v>22</v>
      </c>
      <c r="AJ143" s="16">
        <v>755</v>
      </c>
      <c r="AK143" s="16"/>
      <c r="AL143" s="16">
        <v>465</v>
      </c>
      <c r="AM143" s="16">
        <v>210</v>
      </c>
      <c r="AN143" s="16"/>
      <c r="AO143" s="16"/>
      <c r="AP143" s="16">
        <v>1002</v>
      </c>
      <c r="AQ143" s="16"/>
      <c r="AR143" s="16"/>
      <c r="AS143" s="16"/>
      <c r="AT143" s="16"/>
      <c r="AU143" s="16"/>
    </row>
    <row r="144" spans="1:49" x14ac:dyDescent="0.25">
      <c r="A144" s="4">
        <v>289</v>
      </c>
      <c r="B144" s="16">
        <v>15</v>
      </c>
      <c r="C144" s="16"/>
      <c r="D144" s="16"/>
      <c r="E144" s="16"/>
      <c r="F144" s="16">
        <v>0</v>
      </c>
      <c r="G144" s="16">
        <v>0</v>
      </c>
      <c r="H144" s="16"/>
      <c r="I144" s="16">
        <v>0</v>
      </c>
      <c r="J144" s="16">
        <v>0</v>
      </c>
      <c r="K144" s="16"/>
      <c r="L144" s="16">
        <v>0</v>
      </c>
      <c r="M144" s="16"/>
      <c r="N144" s="16">
        <v>25</v>
      </c>
      <c r="O144" s="16"/>
      <c r="P144" s="16">
        <v>0</v>
      </c>
      <c r="Q144" s="16">
        <v>9</v>
      </c>
      <c r="R144" s="16">
        <v>2</v>
      </c>
      <c r="S144" s="16">
        <v>36</v>
      </c>
      <c r="T144" s="16">
        <v>1073</v>
      </c>
      <c r="U144" s="16">
        <v>48</v>
      </c>
      <c r="V144" s="16">
        <v>130</v>
      </c>
      <c r="W144" s="16">
        <v>35</v>
      </c>
      <c r="X144" s="16"/>
      <c r="Y144" s="16"/>
      <c r="Z144" s="16"/>
      <c r="AA144" s="16">
        <v>983</v>
      </c>
      <c r="AB144" s="16">
        <v>0</v>
      </c>
      <c r="AC144" s="16"/>
      <c r="AD144" s="16">
        <v>5</v>
      </c>
      <c r="AE144" s="16"/>
      <c r="AF144" s="16"/>
      <c r="AG144" s="16"/>
      <c r="AH144" s="16"/>
      <c r="AI144" s="16">
        <v>81</v>
      </c>
      <c r="AJ144" s="16">
        <v>790</v>
      </c>
      <c r="AK144" s="16"/>
      <c r="AL144" s="16">
        <v>305</v>
      </c>
      <c r="AM144" s="16">
        <v>51</v>
      </c>
      <c r="AN144" s="16"/>
      <c r="AO144" s="16"/>
      <c r="AP144" s="16">
        <v>321</v>
      </c>
      <c r="AQ144" s="16"/>
      <c r="AR144" s="16"/>
      <c r="AS144" s="16"/>
      <c r="AT144" s="16"/>
      <c r="AU144" s="16"/>
    </row>
    <row r="145" spans="1:47" x14ac:dyDescent="0.25">
      <c r="A145" s="4">
        <v>290</v>
      </c>
      <c r="B145" s="16">
        <v>9</v>
      </c>
      <c r="C145" s="16"/>
      <c r="D145" s="16"/>
      <c r="E145" s="16"/>
      <c r="F145" s="16">
        <v>0</v>
      </c>
      <c r="G145" s="16">
        <v>180</v>
      </c>
      <c r="H145" s="16"/>
      <c r="I145" s="16">
        <v>0</v>
      </c>
      <c r="J145" s="16">
        <v>2</v>
      </c>
      <c r="K145" s="16"/>
      <c r="L145" s="16">
        <v>35</v>
      </c>
      <c r="M145" s="16"/>
      <c r="N145" s="16">
        <v>32</v>
      </c>
      <c r="O145" s="16"/>
      <c r="P145" s="16">
        <v>0</v>
      </c>
      <c r="Q145" s="16">
        <v>2</v>
      </c>
      <c r="R145" s="16">
        <v>17</v>
      </c>
      <c r="S145" s="16">
        <v>22</v>
      </c>
      <c r="T145" s="16">
        <v>1051</v>
      </c>
      <c r="U145" s="16">
        <v>22</v>
      </c>
      <c r="V145" s="16">
        <v>2</v>
      </c>
      <c r="W145" s="16"/>
      <c r="X145" s="16"/>
      <c r="Y145" s="16"/>
      <c r="Z145" s="16"/>
      <c r="AA145" s="16">
        <v>802</v>
      </c>
      <c r="AB145" s="16">
        <v>13</v>
      </c>
      <c r="AC145" s="16"/>
      <c r="AD145" s="16">
        <v>216</v>
      </c>
      <c r="AE145" s="16"/>
      <c r="AF145" s="16"/>
      <c r="AG145" s="16"/>
      <c r="AH145" s="16"/>
      <c r="AI145" s="16">
        <v>9</v>
      </c>
      <c r="AJ145" s="16">
        <v>853</v>
      </c>
      <c r="AK145" s="16"/>
      <c r="AL145" s="16">
        <v>307</v>
      </c>
      <c r="AM145" s="16"/>
      <c r="AN145" s="16"/>
      <c r="AO145" s="16"/>
      <c r="AP145" s="16"/>
      <c r="AQ145" s="16"/>
      <c r="AR145" s="16"/>
      <c r="AS145" s="16"/>
      <c r="AT145" s="16"/>
      <c r="AU145" s="16"/>
    </row>
    <row r="146" spans="1:47" x14ac:dyDescent="0.25">
      <c r="A146" s="4">
        <v>291</v>
      </c>
      <c r="B146" s="16">
        <v>4</v>
      </c>
      <c r="C146" s="16"/>
      <c r="D146" s="16"/>
      <c r="E146" s="16"/>
      <c r="F146" s="16">
        <v>0</v>
      </c>
      <c r="G146" s="16">
        <v>5</v>
      </c>
      <c r="H146" s="16"/>
      <c r="I146" s="16">
        <v>0</v>
      </c>
      <c r="J146" s="16">
        <v>0</v>
      </c>
      <c r="K146" s="16"/>
      <c r="L146" s="16">
        <v>0</v>
      </c>
      <c r="M146" s="16"/>
      <c r="N146" s="16">
        <v>0</v>
      </c>
      <c r="O146" s="16"/>
      <c r="P146" s="16">
        <v>0</v>
      </c>
      <c r="Q146" s="16">
        <v>1</v>
      </c>
      <c r="R146" s="16">
        <v>1</v>
      </c>
      <c r="S146" s="16">
        <v>25</v>
      </c>
      <c r="T146" s="16">
        <v>365</v>
      </c>
      <c r="U146" s="16">
        <v>22</v>
      </c>
      <c r="V146" s="16">
        <v>11</v>
      </c>
      <c r="W146" s="16"/>
      <c r="X146" s="16"/>
      <c r="Y146" s="16"/>
      <c r="Z146" s="16"/>
      <c r="AA146" s="16">
        <v>303</v>
      </c>
      <c r="AB146" s="16"/>
      <c r="AC146" s="16"/>
      <c r="AD146" s="16"/>
      <c r="AE146" s="16"/>
      <c r="AF146" s="16"/>
      <c r="AG146" s="16"/>
      <c r="AH146" s="16"/>
      <c r="AI146" s="16"/>
      <c r="AJ146" s="16">
        <v>3330</v>
      </c>
      <c r="AK146" s="16"/>
      <c r="AL146" s="16">
        <v>259</v>
      </c>
      <c r="AM146" s="16"/>
      <c r="AN146" s="16"/>
      <c r="AO146" s="16"/>
      <c r="AP146" s="16"/>
      <c r="AQ146" s="16"/>
      <c r="AR146" s="16"/>
      <c r="AS146" s="16"/>
      <c r="AT146" s="16"/>
      <c r="AU146" s="16"/>
    </row>
    <row r="147" spans="1:47" x14ac:dyDescent="0.25">
      <c r="A147" s="4">
        <v>292</v>
      </c>
      <c r="B147" s="16">
        <v>21</v>
      </c>
      <c r="C147" s="16"/>
      <c r="D147" s="16"/>
      <c r="E147" s="16"/>
      <c r="F147" s="16">
        <v>0</v>
      </c>
      <c r="G147" s="16">
        <v>0</v>
      </c>
      <c r="H147" s="16"/>
      <c r="I147" s="16">
        <v>0</v>
      </c>
      <c r="J147" s="16">
        <v>1</v>
      </c>
      <c r="K147" s="16"/>
      <c r="L147" s="16">
        <v>14</v>
      </c>
      <c r="M147" s="16"/>
      <c r="N147" s="16">
        <v>555</v>
      </c>
      <c r="O147" s="16"/>
      <c r="P147" s="16">
        <v>0</v>
      </c>
      <c r="Q147" s="16">
        <v>10</v>
      </c>
      <c r="R147" s="16">
        <v>61</v>
      </c>
      <c r="S147" s="16">
        <v>3</v>
      </c>
      <c r="T147" s="16">
        <v>837</v>
      </c>
      <c r="U147" s="16">
        <v>35</v>
      </c>
      <c r="V147" s="16">
        <v>707</v>
      </c>
      <c r="W147" s="16"/>
      <c r="X147" s="16"/>
      <c r="Y147" s="16"/>
      <c r="Z147" s="16"/>
      <c r="AA147" s="16">
        <v>13</v>
      </c>
      <c r="AB147" s="16"/>
      <c r="AC147" s="16"/>
      <c r="AD147" s="16"/>
      <c r="AE147" s="16"/>
      <c r="AF147" s="16"/>
      <c r="AG147" s="16"/>
      <c r="AH147" s="16"/>
      <c r="AI147" s="16"/>
      <c r="AJ147" s="16">
        <v>2203</v>
      </c>
      <c r="AK147" s="16"/>
      <c r="AL147" s="16">
        <v>612</v>
      </c>
      <c r="AM147" s="16"/>
      <c r="AN147" s="16"/>
      <c r="AO147" s="16"/>
      <c r="AP147" s="16"/>
      <c r="AQ147" s="16"/>
      <c r="AR147" s="16"/>
      <c r="AS147" s="16"/>
      <c r="AT147" s="16"/>
      <c r="AU147" s="16"/>
    </row>
    <row r="148" spans="1:47" x14ac:dyDescent="0.25">
      <c r="A148" s="4">
        <v>293</v>
      </c>
      <c r="B148" s="16">
        <v>50</v>
      </c>
      <c r="C148" s="16"/>
      <c r="D148" s="16"/>
      <c r="E148" s="16"/>
      <c r="F148" s="16">
        <v>0</v>
      </c>
      <c r="G148" s="16">
        <v>33</v>
      </c>
      <c r="H148" s="16"/>
      <c r="I148" s="16">
        <v>0</v>
      </c>
      <c r="J148" s="16">
        <v>2</v>
      </c>
      <c r="K148" s="16"/>
      <c r="L148" s="16">
        <v>0</v>
      </c>
      <c r="M148" s="16"/>
      <c r="N148" s="16">
        <v>0</v>
      </c>
      <c r="O148" s="16"/>
      <c r="P148" s="16">
        <v>1</v>
      </c>
      <c r="Q148" s="16">
        <v>14</v>
      </c>
      <c r="R148" s="16">
        <v>60</v>
      </c>
      <c r="S148" s="16">
        <v>12</v>
      </c>
      <c r="T148" s="16">
        <v>187</v>
      </c>
      <c r="U148" s="16">
        <v>18</v>
      </c>
      <c r="V148" s="16">
        <v>1037</v>
      </c>
      <c r="W148" s="16"/>
      <c r="X148" s="16"/>
      <c r="Y148" s="16"/>
      <c r="Z148" s="16"/>
      <c r="AA148" s="16">
        <v>917</v>
      </c>
      <c r="AB148" s="16"/>
      <c r="AC148" s="16"/>
      <c r="AD148" s="16"/>
      <c r="AE148" s="16"/>
      <c r="AF148" s="16"/>
      <c r="AG148" s="16"/>
      <c r="AH148" s="16"/>
      <c r="AI148" s="16"/>
      <c r="AJ148" s="16">
        <v>1405</v>
      </c>
      <c r="AK148" s="16"/>
      <c r="AL148" s="16">
        <v>69</v>
      </c>
      <c r="AM148" s="16"/>
      <c r="AN148" s="16"/>
      <c r="AO148" s="16"/>
      <c r="AP148" s="16"/>
      <c r="AQ148" s="16"/>
      <c r="AR148" s="16"/>
      <c r="AS148" s="16"/>
      <c r="AT148" s="16"/>
      <c r="AU148" s="16"/>
    </row>
    <row r="149" spans="1:47" x14ac:dyDescent="0.25">
      <c r="A149" s="4">
        <v>294</v>
      </c>
      <c r="B149" s="16">
        <v>1000</v>
      </c>
      <c r="C149" s="16"/>
      <c r="D149" s="16"/>
      <c r="E149" s="16"/>
      <c r="F149" s="16">
        <v>0</v>
      </c>
      <c r="G149" s="16">
        <v>20</v>
      </c>
      <c r="H149" s="16"/>
      <c r="I149" s="16">
        <v>0</v>
      </c>
      <c r="J149" s="16">
        <v>2</v>
      </c>
      <c r="K149" s="16"/>
      <c r="L149" s="16">
        <v>0</v>
      </c>
      <c r="M149" s="16"/>
      <c r="N149" s="16">
        <v>1085</v>
      </c>
      <c r="O149" s="16"/>
      <c r="P149" s="16">
        <v>0</v>
      </c>
      <c r="Q149" s="16">
        <v>16</v>
      </c>
      <c r="R149" s="16">
        <v>7</v>
      </c>
      <c r="S149" s="16">
        <v>34</v>
      </c>
      <c r="T149" s="16">
        <v>74</v>
      </c>
      <c r="U149" s="16">
        <v>93</v>
      </c>
      <c r="V149" s="16">
        <v>2051</v>
      </c>
      <c r="W149" s="16"/>
      <c r="X149" s="16"/>
      <c r="Y149" s="16"/>
      <c r="Z149" s="16"/>
      <c r="AA149" s="16">
        <v>534</v>
      </c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</row>
    <row r="150" spans="1:47" x14ac:dyDescent="0.25">
      <c r="A150" s="4">
        <v>295</v>
      </c>
      <c r="B150" s="16">
        <v>103</v>
      </c>
      <c r="C150" s="16"/>
      <c r="D150" s="16"/>
      <c r="E150" s="16"/>
      <c r="F150" s="16">
        <v>0</v>
      </c>
      <c r="G150" s="16"/>
      <c r="H150" s="16"/>
      <c r="I150" s="16">
        <v>0</v>
      </c>
      <c r="J150" s="16">
        <v>5</v>
      </c>
      <c r="K150" s="16"/>
      <c r="L150" s="16">
        <v>15</v>
      </c>
      <c r="M150" s="16"/>
      <c r="N150" s="16">
        <v>0</v>
      </c>
      <c r="O150" s="16"/>
      <c r="P150" s="16">
        <v>1</v>
      </c>
      <c r="Q150" s="16">
        <v>26</v>
      </c>
      <c r="R150" s="16">
        <v>11</v>
      </c>
      <c r="S150" s="16">
        <v>36</v>
      </c>
      <c r="T150" s="16">
        <v>565</v>
      </c>
      <c r="U150" s="16">
        <v>114</v>
      </c>
      <c r="V150" s="16">
        <v>346</v>
      </c>
      <c r="W150" s="16"/>
      <c r="X150" s="16"/>
      <c r="Y150" s="16"/>
      <c r="Z150" s="16"/>
      <c r="AA150" s="16">
        <v>406</v>
      </c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</row>
    <row r="151" spans="1:47" x14ac:dyDescent="0.25">
      <c r="A151" s="4">
        <v>296</v>
      </c>
      <c r="B151" s="16">
        <v>7</v>
      </c>
      <c r="C151" s="16"/>
      <c r="D151" s="16"/>
      <c r="E151" s="16"/>
      <c r="F151" s="16">
        <v>0</v>
      </c>
      <c r="G151" s="16"/>
      <c r="H151" s="16"/>
      <c r="I151" s="16">
        <v>0</v>
      </c>
      <c r="J151" s="16">
        <v>8</v>
      </c>
      <c r="K151" s="16"/>
      <c r="L151" s="16"/>
      <c r="M151" s="16"/>
      <c r="N151" s="16">
        <v>0</v>
      </c>
      <c r="O151" s="16"/>
      <c r="P151" s="16">
        <v>1500</v>
      </c>
      <c r="Q151" s="16">
        <v>20</v>
      </c>
      <c r="R151" s="16">
        <v>4</v>
      </c>
      <c r="S151" s="16">
        <v>34</v>
      </c>
      <c r="T151" s="16">
        <v>68</v>
      </c>
      <c r="U151" s="16">
        <v>135</v>
      </c>
      <c r="V151" s="16">
        <v>259</v>
      </c>
      <c r="W151" s="16"/>
      <c r="X151" s="16"/>
      <c r="Y151" s="16"/>
      <c r="Z151" s="16"/>
      <c r="AA151" s="16">
        <v>480</v>
      </c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</row>
    <row r="152" spans="1:47" x14ac:dyDescent="0.25">
      <c r="A152" s="4">
        <v>297</v>
      </c>
      <c r="B152" s="16">
        <v>3</v>
      </c>
      <c r="C152" s="16"/>
      <c r="D152" s="16"/>
      <c r="E152" s="16"/>
      <c r="F152" s="16">
        <v>0</v>
      </c>
      <c r="G152" s="16"/>
      <c r="H152" s="16"/>
      <c r="I152" s="16">
        <v>0</v>
      </c>
      <c r="J152" s="16">
        <v>99</v>
      </c>
      <c r="K152" s="16"/>
      <c r="L152" s="16"/>
      <c r="M152" s="16"/>
      <c r="N152" s="16">
        <v>152</v>
      </c>
      <c r="O152" s="16"/>
      <c r="P152" s="16"/>
      <c r="Q152" s="16">
        <v>39</v>
      </c>
      <c r="R152" s="16">
        <v>11</v>
      </c>
      <c r="S152" s="16">
        <v>26</v>
      </c>
      <c r="T152" s="16">
        <v>26</v>
      </c>
      <c r="U152" s="16">
        <v>50</v>
      </c>
      <c r="V152" s="16">
        <v>4</v>
      </c>
      <c r="W152" s="16"/>
      <c r="X152" s="16"/>
      <c r="Y152" s="16"/>
      <c r="Z152" s="16"/>
      <c r="AA152" s="16">
        <v>117</v>
      </c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</row>
    <row r="153" spans="1:47" x14ac:dyDescent="0.25">
      <c r="A153" s="4">
        <v>298</v>
      </c>
      <c r="B153" s="16">
        <v>9</v>
      </c>
      <c r="C153" s="16"/>
      <c r="D153" s="16"/>
      <c r="E153" s="16"/>
      <c r="F153" s="16">
        <v>0</v>
      </c>
      <c r="G153" s="16"/>
      <c r="H153" s="16"/>
      <c r="I153" s="16">
        <v>0</v>
      </c>
      <c r="J153" s="16">
        <v>18</v>
      </c>
      <c r="K153" s="16"/>
      <c r="L153" s="16"/>
      <c r="M153" s="16"/>
      <c r="N153" s="16">
        <v>9</v>
      </c>
      <c r="O153" s="16"/>
      <c r="P153" s="16"/>
      <c r="Q153" s="16">
        <v>26</v>
      </c>
      <c r="R153" s="16">
        <v>7</v>
      </c>
      <c r="S153" s="16">
        <v>22</v>
      </c>
      <c r="T153" s="16">
        <v>76</v>
      </c>
      <c r="U153" s="16">
        <v>29</v>
      </c>
      <c r="V153" s="16">
        <v>250</v>
      </c>
      <c r="W153" s="16"/>
      <c r="X153" s="16"/>
      <c r="Y153" s="16"/>
      <c r="Z153" s="16"/>
      <c r="AA153" s="16">
        <v>822</v>
      </c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</row>
    <row r="154" spans="1:47" x14ac:dyDescent="0.25">
      <c r="A154" s="4">
        <v>299</v>
      </c>
      <c r="B154" s="16">
        <v>58</v>
      </c>
      <c r="C154" s="16"/>
      <c r="D154" s="16"/>
      <c r="E154" s="16"/>
      <c r="F154" s="16">
        <v>0</v>
      </c>
      <c r="G154" s="16"/>
      <c r="H154" s="16"/>
      <c r="I154" s="16">
        <v>0</v>
      </c>
      <c r="J154" s="16">
        <v>10</v>
      </c>
      <c r="K154" s="16"/>
      <c r="L154" s="16"/>
      <c r="M154" s="16"/>
      <c r="N154" s="16">
        <v>0</v>
      </c>
      <c r="O154" s="16"/>
      <c r="P154" s="16"/>
      <c r="Q154" s="16">
        <v>14</v>
      </c>
      <c r="R154" s="16">
        <v>25</v>
      </c>
      <c r="S154" s="16">
        <v>31</v>
      </c>
      <c r="T154" s="16">
        <v>77</v>
      </c>
      <c r="U154" s="16">
        <v>56</v>
      </c>
      <c r="V154" s="16"/>
      <c r="W154" s="16"/>
      <c r="X154" s="16"/>
      <c r="Y154" s="16"/>
      <c r="Z154" s="16"/>
      <c r="AA154" s="16">
        <v>910</v>
      </c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</row>
    <row r="155" spans="1:47" x14ac:dyDescent="0.25">
      <c r="A155" s="4">
        <v>300</v>
      </c>
      <c r="B155" s="16">
        <v>34</v>
      </c>
      <c r="C155" s="16"/>
      <c r="D155" s="16"/>
      <c r="E155" s="16"/>
      <c r="F155" s="16">
        <v>0</v>
      </c>
      <c r="G155" s="16"/>
      <c r="H155" s="16"/>
      <c r="I155" s="16">
        <v>0</v>
      </c>
      <c r="J155" s="16">
        <v>3</v>
      </c>
      <c r="K155" s="16"/>
      <c r="L155" s="16"/>
      <c r="M155" s="16"/>
      <c r="N155" s="16">
        <v>41</v>
      </c>
      <c r="O155" s="16"/>
      <c r="P155" s="16"/>
      <c r="Q155" s="16">
        <v>1</v>
      </c>
      <c r="R155" s="16">
        <v>3</v>
      </c>
      <c r="S155" s="16">
        <v>8</v>
      </c>
      <c r="T155" s="16">
        <v>106</v>
      </c>
      <c r="U155" s="16">
        <v>25</v>
      </c>
      <c r="V155" s="16"/>
      <c r="W155" s="16"/>
      <c r="X155" s="16"/>
      <c r="Y155" s="16"/>
      <c r="Z155" s="16"/>
      <c r="AA155" s="16">
        <v>141</v>
      </c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</row>
    <row r="156" spans="1:47" x14ac:dyDescent="0.25">
      <c r="A156" s="4">
        <v>301</v>
      </c>
      <c r="B156" s="16">
        <v>0</v>
      </c>
      <c r="C156" s="16"/>
      <c r="D156" s="16"/>
      <c r="E156" s="16"/>
      <c r="F156" s="16">
        <v>4</v>
      </c>
      <c r="G156" s="16"/>
      <c r="H156" s="16"/>
      <c r="I156" s="16">
        <v>0</v>
      </c>
      <c r="J156" s="16">
        <v>8</v>
      </c>
      <c r="K156" s="16"/>
      <c r="L156" s="16"/>
      <c r="M156" s="16"/>
      <c r="N156" s="16">
        <v>134</v>
      </c>
      <c r="O156" s="16"/>
      <c r="P156" s="16"/>
      <c r="Q156" s="16">
        <v>39</v>
      </c>
      <c r="R156" s="16">
        <v>3</v>
      </c>
      <c r="S156" s="16">
        <v>31</v>
      </c>
      <c r="T156" s="16">
        <v>0</v>
      </c>
      <c r="U156" s="16">
        <v>43</v>
      </c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</row>
    <row r="157" spans="1:47" x14ac:dyDescent="0.25">
      <c r="A157" s="4">
        <v>302</v>
      </c>
      <c r="B157" s="16"/>
      <c r="C157" s="16"/>
      <c r="D157" s="16"/>
      <c r="E157" s="16"/>
      <c r="F157" s="16">
        <v>0</v>
      </c>
      <c r="G157" s="16"/>
      <c r="H157" s="16"/>
      <c r="I157" s="16">
        <v>0</v>
      </c>
      <c r="J157" s="16">
        <v>20</v>
      </c>
      <c r="K157" s="16"/>
      <c r="L157" s="16"/>
      <c r="M157" s="16"/>
      <c r="N157" s="16">
        <v>857</v>
      </c>
      <c r="O157" s="16"/>
      <c r="P157" s="16"/>
      <c r="Q157" s="16">
        <v>38</v>
      </c>
      <c r="R157" s="16">
        <v>5</v>
      </c>
      <c r="S157" s="16">
        <v>57</v>
      </c>
      <c r="T157" s="16"/>
      <c r="U157" s="16">
        <v>26</v>
      </c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</row>
    <row r="158" spans="1:47" x14ac:dyDescent="0.25">
      <c r="A158" s="4">
        <v>303</v>
      </c>
      <c r="B158" s="16"/>
      <c r="C158" s="16"/>
      <c r="D158" s="16"/>
      <c r="E158" s="16"/>
      <c r="F158" s="16">
        <v>0</v>
      </c>
      <c r="G158" s="16"/>
      <c r="H158" s="16"/>
      <c r="I158" s="16">
        <v>0</v>
      </c>
      <c r="J158" s="16">
        <v>29</v>
      </c>
      <c r="K158" s="16"/>
      <c r="L158" s="16"/>
      <c r="M158" s="16"/>
      <c r="N158" s="16">
        <v>29</v>
      </c>
      <c r="O158" s="16"/>
      <c r="P158" s="16"/>
      <c r="Q158" s="16">
        <v>57</v>
      </c>
      <c r="R158" s="16">
        <v>6</v>
      </c>
      <c r="S158" s="16">
        <v>38</v>
      </c>
      <c r="T158" s="16"/>
      <c r="U158" s="16">
        <v>19</v>
      </c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</row>
    <row r="159" spans="1:47" x14ac:dyDescent="0.25">
      <c r="A159" s="4">
        <v>304</v>
      </c>
      <c r="B159" s="16"/>
      <c r="C159" s="16"/>
      <c r="D159" s="16"/>
      <c r="E159" s="16"/>
      <c r="F159" s="16">
        <v>0</v>
      </c>
      <c r="G159" s="16"/>
      <c r="H159" s="16"/>
      <c r="I159" s="16">
        <v>0</v>
      </c>
      <c r="J159" s="16">
        <v>5</v>
      </c>
      <c r="K159" s="16"/>
      <c r="L159" s="16"/>
      <c r="M159" s="16"/>
      <c r="N159" s="16">
        <v>4</v>
      </c>
      <c r="O159" s="16"/>
      <c r="P159" s="16"/>
      <c r="Q159" s="16">
        <v>13</v>
      </c>
      <c r="R159" s="16">
        <v>7</v>
      </c>
      <c r="S159" s="16">
        <v>49</v>
      </c>
      <c r="T159" s="16"/>
      <c r="U159" s="16">
        <v>12</v>
      </c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</row>
    <row r="160" spans="1:47" x14ac:dyDescent="0.25">
      <c r="A160" s="4">
        <v>305</v>
      </c>
      <c r="B160" s="16"/>
      <c r="C160" s="16"/>
      <c r="D160" s="16"/>
      <c r="E160" s="16"/>
      <c r="F160" s="16">
        <v>0</v>
      </c>
      <c r="G160" s="16"/>
      <c r="H160" s="16"/>
      <c r="I160" s="16">
        <v>0</v>
      </c>
      <c r="J160" s="16">
        <v>6</v>
      </c>
      <c r="K160" s="16"/>
      <c r="L160" s="16"/>
      <c r="M160" s="16"/>
      <c r="N160" s="16">
        <v>0</v>
      </c>
      <c r="O160" s="16"/>
      <c r="P160" s="16"/>
      <c r="Q160" s="16">
        <v>6</v>
      </c>
      <c r="R160" s="16">
        <v>5</v>
      </c>
      <c r="S160" s="16">
        <v>20</v>
      </c>
      <c r="T160" s="16"/>
      <c r="U160" s="16">
        <v>12</v>
      </c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</row>
    <row r="161" spans="1:47" x14ac:dyDescent="0.25">
      <c r="A161" s="4">
        <v>306</v>
      </c>
      <c r="B161" s="16"/>
      <c r="C161" s="16"/>
      <c r="D161" s="16"/>
      <c r="E161" s="16"/>
      <c r="F161" s="16">
        <v>0</v>
      </c>
      <c r="G161" s="16"/>
      <c r="H161" s="16"/>
      <c r="I161" s="16">
        <v>0</v>
      </c>
      <c r="J161" s="16">
        <v>0</v>
      </c>
      <c r="K161" s="16"/>
      <c r="L161" s="16"/>
      <c r="M161" s="16"/>
      <c r="N161" s="16">
        <v>0</v>
      </c>
      <c r="O161" s="16"/>
      <c r="P161" s="16"/>
      <c r="Q161" s="16">
        <v>8</v>
      </c>
      <c r="R161" s="16">
        <v>6</v>
      </c>
      <c r="S161" s="16">
        <v>36</v>
      </c>
      <c r="T161" s="16"/>
      <c r="U161" s="16">
        <v>13</v>
      </c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</row>
    <row r="162" spans="1:47" x14ac:dyDescent="0.25">
      <c r="A162" s="4">
        <v>307</v>
      </c>
      <c r="B162" s="16"/>
      <c r="C162" s="16"/>
      <c r="D162" s="16"/>
      <c r="E162" s="16"/>
      <c r="F162" s="16">
        <v>0</v>
      </c>
      <c r="G162" s="16"/>
      <c r="H162" s="16"/>
      <c r="I162" s="16">
        <v>0</v>
      </c>
      <c r="J162" s="16">
        <v>120</v>
      </c>
      <c r="K162" s="16"/>
      <c r="L162" s="16"/>
      <c r="M162" s="16"/>
      <c r="N162" s="16">
        <v>10</v>
      </c>
      <c r="O162" s="16"/>
      <c r="P162" s="16"/>
      <c r="Q162" s="16">
        <v>11</v>
      </c>
      <c r="R162" s="16">
        <v>5</v>
      </c>
      <c r="S162" s="16">
        <v>17</v>
      </c>
      <c r="T162" s="16"/>
      <c r="U162" s="16">
        <v>3</v>
      </c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</row>
    <row r="163" spans="1:47" x14ac:dyDescent="0.25">
      <c r="A163" s="4">
        <v>308</v>
      </c>
      <c r="B163" s="16"/>
      <c r="C163" s="16"/>
      <c r="D163" s="16"/>
      <c r="E163" s="16"/>
      <c r="F163" s="16">
        <v>0</v>
      </c>
      <c r="G163" s="16"/>
      <c r="H163" s="16"/>
      <c r="I163" s="16">
        <v>0</v>
      </c>
      <c r="J163" s="16">
        <v>3</v>
      </c>
      <c r="K163" s="16"/>
      <c r="L163" s="16"/>
      <c r="M163" s="16"/>
      <c r="N163" s="16">
        <v>60</v>
      </c>
      <c r="O163" s="16"/>
      <c r="P163" s="16"/>
      <c r="Q163" s="16">
        <v>24</v>
      </c>
      <c r="R163" s="16">
        <v>0</v>
      </c>
      <c r="S163" s="16">
        <v>3</v>
      </c>
      <c r="T163" s="16"/>
      <c r="U163" s="16">
        <v>8</v>
      </c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</row>
    <row r="164" spans="1:47" x14ac:dyDescent="0.25">
      <c r="A164" s="4">
        <v>309</v>
      </c>
      <c r="B164" s="16"/>
      <c r="C164" s="16"/>
      <c r="D164" s="16"/>
      <c r="E164" s="16"/>
      <c r="F164" s="16">
        <v>0</v>
      </c>
      <c r="G164" s="16"/>
      <c r="H164" s="16"/>
      <c r="I164" s="16">
        <v>0</v>
      </c>
      <c r="J164" s="16">
        <v>6</v>
      </c>
      <c r="K164" s="16"/>
      <c r="L164" s="16"/>
      <c r="M164" s="16"/>
      <c r="N164" s="16">
        <v>1</v>
      </c>
      <c r="O164" s="16"/>
      <c r="P164" s="16"/>
      <c r="Q164" s="16">
        <v>32</v>
      </c>
      <c r="R164" s="16">
        <v>1</v>
      </c>
      <c r="S164" s="16">
        <v>13</v>
      </c>
      <c r="T164" s="16"/>
      <c r="U164" s="16">
        <v>13</v>
      </c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</row>
    <row r="165" spans="1:47" x14ac:dyDescent="0.25">
      <c r="A165" s="4">
        <v>310</v>
      </c>
      <c r="B165" s="16"/>
      <c r="C165" s="16"/>
      <c r="D165" s="16"/>
      <c r="E165" s="16"/>
      <c r="F165" s="16">
        <v>0</v>
      </c>
      <c r="G165" s="16"/>
      <c r="H165" s="16"/>
      <c r="I165" s="16"/>
      <c r="J165" s="16">
        <v>56</v>
      </c>
      <c r="K165" s="16"/>
      <c r="L165" s="16"/>
      <c r="M165" s="16"/>
      <c r="N165" s="16">
        <v>1</v>
      </c>
      <c r="O165" s="16"/>
      <c r="P165" s="16"/>
      <c r="Q165" s="16">
        <v>23</v>
      </c>
      <c r="R165" s="16">
        <v>8</v>
      </c>
      <c r="S165" s="16">
        <v>9</v>
      </c>
      <c r="T165" s="16"/>
      <c r="U165" s="16">
        <v>14</v>
      </c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</row>
    <row r="166" spans="1:47" x14ac:dyDescent="0.25">
      <c r="A166" s="4">
        <v>311</v>
      </c>
      <c r="B166" s="16"/>
      <c r="C166" s="16"/>
      <c r="D166" s="16"/>
      <c r="E166" s="16"/>
      <c r="F166" s="16">
        <v>0</v>
      </c>
      <c r="G166" s="16"/>
      <c r="H166" s="16"/>
      <c r="I166" s="16"/>
      <c r="J166" s="16">
        <v>0</v>
      </c>
      <c r="K166" s="16"/>
      <c r="L166" s="16"/>
      <c r="M166" s="16"/>
      <c r="N166" s="16">
        <v>0</v>
      </c>
      <c r="O166" s="16"/>
      <c r="P166" s="16"/>
      <c r="Q166" s="16">
        <v>7</v>
      </c>
      <c r="R166" s="16">
        <v>7</v>
      </c>
      <c r="S166" s="16">
        <v>10</v>
      </c>
      <c r="T166" s="16"/>
      <c r="U166" s="16">
        <v>14</v>
      </c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</row>
    <row r="167" spans="1:47" x14ac:dyDescent="0.25">
      <c r="A167" s="4">
        <v>312</v>
      </c>
      <c r="B167" s="16"/>
      <c r="C167" s="16"/>
      <c r="D167" s="16"/>
      <c r="E167" s="16"/>
      <c r="F167" s="16"/>
      <c r="G167" s="16"/>
      <c r="H167" s="16"/>
      <c r="I167" s="16"/>
      <c r="J167" s="16">
        <v>14</v>
      </c>
      <c r="K167" s="16"/>
      <c r="L167" s="16"/>
      <c r="M167" s="16"/>
      <c r="N167" s="16">
        <v>2</v>
      </c>
      <c r="O167" s="16"/>
      <c r="P167" s="16"/>
      <c r="Q167" s="16">
        <v>4</v>
      </c>
      <c r="R167" s="16">
        <v>1</v>
      </c>
      <c r="S167" s="16">
        <v>15</v>
      </c>
      <c r="T167" s="16"/>
      <c r="U167" s="16">
        <v>8</v>
      </c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</row>
    <row r="168" spans="1:47" x14ac:dyDescent="0.25">
      <c r="A168" s="4">
        <v>313</v>
      </c>
      <c r="B168" s="16"/>
      <c r="C168" s="16"/>
      <c r="D168" s="16"/>
      <c r="E168" s="16"/>
      <c r="F168" s="16"/>
      <c r="G168" s="16"/>
      <c r="H168" s="16"/>
      <c r="I168" s="16"/>
      <c r="J168" s="16">
        <v>466</v>
      </c>
      <c r="K168" s="16"/>
      <c r="L168" s="16"/>
      <c r="M168" s="16"/>
      <c r="N168" s="16">
        <v>0</v>
      </c>
      <c r="O168" s="16"/>
      <c r="P168" s="16"/>
      <c r="Q168" s="16">
        <v>17</v>
      </c>
      <c r="R168" s="16">
        <v>5</v>
      </c>
      <c r="S168" s="16">
        <v>5</v>
      </c>
      <c r="T168" s="16"/>
      <c r="U168" s="16">
        <v>0</v>
      </c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</row>
    <row r="169" spans="1:47" x14ac:dyDescent="0.25">
      <c r="A169" s="4">
        <v>314</v>
      </c>
      <c r="B169" s="16"/>
      <c r="C169" s="16"/>
      <c r="D169" s="16"/>
      <c r="E169" s="16"/>
      <c r="F169" s="16"/>
      <c r="G169" s="16"/>
      <c r="H169" s="16"/>
      <c r="I169" s="16"/>
      <c r="J169" s="16">
        <v>2</v>
      </c>
      <c r="K169" s="16"/>
      <c r="L169" s="16"/>
      <c r="M169" s="16"/>
      <c r="N169" s="16">
        <v>0</v>
      </c>
      <c r="O169" s="16"/>
      <c r="P169" s="16"/>
      <c r="Q169" s="16">
        <v>16</v>
      </c>
      <c r="R169" s="16">
        <v>9</v>
      </c>
      <c r="S169" s="16">
        <v>6</v>
      </c>
      <c r="T169" s="16"/>
      <c r="U169" s="16">
        <v>2</v>
      </c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</row>
    <row r="170" spans="1:47" x14ac:dyDescent="0.25">
      <c r="A170" s="4">
        <v>315</v>
      </c>
      <c r="B170" s="16"/>
      <c r="C170" s="16"/>
      <c r="D170" s="16"/>
      <c r="E170" s="16"/>
      <c r="F170" s="16"/>
      <c r="G170" s="16"/>
      <c r="H170" s="16"/>
      <c r="I170" s="16"/>
      <c r="J170" s="104">
        <v>300</v>
      </c>
      <c r="K170" s="16"/>
      <c r="L170" s="16"/>
      <c r="M170" s="16"/>
      <c r="N170" s="16">
        <v>15</v>
      </c>
      <c r="O170" s="16"/>
      <c r="P170" s="16"/>
      <c r="Q170" s="16">
        <v>16</v>
      </c>
      <c r="R170" s="16">
        <v>4</v>
      </c>
      <c r="S170" s="16">
        <v>9</v>
      </c>
      <c r="T170" s="16"/>
      <c r="U170" s="16">
        <v>0</v>
      </c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</row>
    <row r="171" spans="1:47" x14ac:dyDescent="0.25">
      <c r="A171" s="4">
        <v>316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04">
        <v>21</v>
      </c>
      <c r="O171" s="16"/>
      <c r="P171" s="16"/>
      <c r="Q171" s="16">
        <v>31</v>
      </c>
      <c r="R171" s="16">
        <v>22</v>
      </c>
      <c r="S171" s="16">
        <v>8</v>
      </c>
      <c r="T171" s="16"/>
      <c r="U171" s="16">
        <v>7</v>
      </c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</row>
    <row r="172" spans="1:47" x14ac:dyDescent="0.25">
      <c r="A172" s="4">
        <v>317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>
        <v>28</v>
      </c>
      <c r="R172" s="16">
        <v>4</v>
      </c>
      <c r="S172" s="16">
        <v>1</v>
      </c>
      <c r="T172" s="16"/>
      <c r="U172" s="104">
        <v>2</v>
      </c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</row>
    <row r="173" spans="1:47" x14ac:dyDescent="0.25">
      <c r="A173" s="4">
        <v>318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04">
        <v>16</v>
      </c>
      <c r="R173" s="16">
        <v>2</v>
      </c>
      <c r="S173" s="16">
        <v>4</v>
      </c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</row>
    <row r="174" spans="1:47" x14ac:dyDescent="0.25">
      <c r="A174" s="4">
        <v>319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>
        <v>3</v>
      </c>
      <c r="S174" s="104">
        <v>13</v>
      </c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</row>
    <row r="175" spans="1:47" x14ac:dyDescent="0.25">
      <c r="A175" s="4">
        <v>320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>
        <v>0</v>
      </c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</row>
    <row r="176" spans="1:47" x14ac:dyDescent="0.25">
      <c r="A176" s="4">
        <v>321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>
        <v>2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</row>
    <row r="177" spans="1:49" x14ac:dyDescent="0.25">
      <c r="A177" s="4">
        <v>322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>
        <v>2</v>
      </c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</row>
    <row r="178" spans="1:49" x14ac:dyDescent="0.25">
      <c r="A178" s="4">
        <v>323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>
        <v>0</v>
      </c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</row>
    <row r="179" spans="1:49" x14ac:dyDescent="0.25">
      <c r="A179">
        <v>324</v>
      </c>
      <c r="R179" s="105">
        <v>2</v>
      </c>
    </row>
    <row r="182" spans="1:49" x14ac:dyDescent="0.25">
      <c r="A182" t="s">
        <v>27</v>
      </c>
    </row>
    <row r="183" spans="1:49" x14ac:dyDescent="0.25">
      <c r="A183" t="s">
        <v>3</v>
      </c>
      <c r="B183">
        <v>1971</v>
      </c>
      <c r="C183">
        <v>1972</v>
      </c>
      <c r="D183">
        <v>1973</v>
      </c>
      <c r="E183">
        <v>1974</v>
      </c>
      <c r="F183">
        <v>1975</v>
      </c>
      <c r="G183">
        <v>1976</v>
      </c>
      <c r="H183">
        <v>1977</v>
      </c>
      <c r="I183">
        <v>1978</v>
      </c>
      <c r="J183">
        <v>1979</v>
      </c>
      <c r="K183">
        <v>1980</v>
      </c>
      <c r="L183">
        <v>1981</v>
      </c>
      <c r="M183">
        <v>1982</v>
      </c>
      <c r="N183">
        <v>1983</v>
      </c>
      <c r="O183">
        <v>1984</v>
      </c>
      <c r="P183">
        <v>1985</v>
      </c>
      <c r="Q183">
        <v>1986</v>
      </c>
      <c r="R183">
        <v>1987</v>
      </c>
      <c r="S183">
        <v>1988</v>
      </c>
      <c r="T183">
        <v>1989</v>
      </c>
      <c r="U183">
        <v>1990</v>
      </c>
      <c r="V183">
        <v>1991</v>
      </c>
      <c r="W183">
        <v>1992</v>
      </c>
      <c r="X183">
        <v>1993</v>
      </c>
      <c r="Y183">
        <v>1994</v>
      </c>
      <c r="Z183">
        <v>1995</v>
      </c>
      <c r="AA183">
        <v>1999</v>
      </c>
      <c r="AB183">
        <v>2000</v>
      </c>
      <c r="AC183">
        <v>2001</v>
      </c>
      <c r="AD183">
        <v>2002</v>
      </c>
      <c r="AE183">
        <v>2003</v>
      </c>
      <c r="AF183">
        <v>2004</v>
      </c>
      <c r="AG183">
        <v>2005</v>
      </c>
      <c r="AH183">
        <v>2006</v>
      </c>
      <c r="AI183">
        <v>2007</v>
      </c>
      <c r="AJ183">
        <v>2008</v>
      </c>
      <c r="AK183">
        <v>2009</v>
      </c>
      <c r="AL183">
        <v>2010</v>
      </c>
      <c r="AM183">
        <v>2011</v>
      </c>
      <c r="AN183">
        <v>2012</v>
      </c>
      <c r="AO183">
        <v>2013</v>
      </c>
      <c r="AP183">
        <v>2014</v>
      </c>
      <c r="AQ183">
        <v>2015</v>
      </c>
      <c r="AR183">
        <v>2016</v>
      </c>
      <c r="AS183">
        <v>2017</v>
      </c>
      <c r="AT183">
        <v>2018</v>
      </c>
      <c r="AU183">
        <v>2019</v>
      </c>
      <c r="AV183">
        <v>2020</v>
      </c>
      <c r="AW183">
        <v>2021</v>
      </c>
    </row>
    <row r="184" spans="1:49" x14ac:dyDescent="0.25">
      <c r="A184" s="4">
        <v>151</v>
      </c>
      <c r="B184">
        <f>IF(B6="","",SUM(B$6:B6))</f>
        <v>1</v>
      </c>
      <c r="C184" t="str">
        <f>IF(C6="","",SUM(C$6:C6))</f>
        <v/>
      </c>
      <c r="D184" t="str">
        <f>IF(D6="","",SUM(D$6:D6))</f>
        <v/>
      </c>
      <c r="E184">
        <f>IF(E6="","",SUM(E$6:E6))</f>
        <v>0</v>
      </c>
      <c r="F184" t="str">
        <f>IF(F6="","",SUM(F$6:F6))</f>
        <v/>
      </c>
      <c r="G184" t="str">
        <f>IF(G6="","",SUM(G$6:G6))</f>
        <v/>
      </c>
      <c r="H184" t="str">
        <f>IF(H6="","",SUM(H$6:H6))</f>
        <v/>
      </c>
      <c r="I184" t="str">
        <f>IF(I6="","",SUM(I$6:I6))</f>
        <v/>
      </c>
      <c r="J184" t="str">
        <f>IF(J6="","",SUM(J$6:J6))</f>
        <v/>
      </c>
      <c r="K184" t="str">
        <f>IF(K6="","",SUM(K$6:K6))</f>
        <v/>
      </c>
      <c r="L184" t="str">
        <f>IF(L6="","",SUM(L$6:L6))</f>
        <v/>
      </c>
      <c r="M184" t="str">
        <f>IF(M6="","",SUM(M$6:M6))</f>
        <v/>
      </c>
      <c r="N184" t="str">
        <f>IF(N6="","",SUM(N$6:N6))</f>
        <v/>
      </c>
      <c r="O184" t="str">
        <f>IF(O6="","",SUM(O$6:O6))</f>
        <v/>
      </c>
      <c r="P184" t="str">
        <f>IF(P6="","",SUM(P$6:P6))</f>
        <v/>
      </c>
      <c r="Q184" t="str">
        <f>IF(Q6="","",SUM(Q$6:Q6))</f>
        <v/>
      </c>
      <c r="R184" t="str">
        <f>IF(R6="","",SUM(R$6:R6))</f>
        <v/>
      </c>
      <c r="S184" t="str">
        <f>IF(S6="","",SUM(S$6:S6))</f>
        <v/>
      </c>
      <c r="T184" t="str">
        <f>IF(T6="","",SUM(T$6:T6))</f>
        <v/>
      </c>
      <c r="U184" t="str">
        <f>IF(U6="","",SUM(U$6:U6))</f>
        <v/>
      </c>
      <c r="V184" t="str">
        <f>IF(V6="","",SUM(V$6:V6))</f>
        <v/>
      </c>
      <c r="W184" t="str">
        <f>IF(W6="","",SUM(W$6:W6))</f>
        <v/>
      </c>
      <c r="X184" t="str">
        <f>IF(X6="","",SUM(X$6:X6))</f>
        <v/>
      </c>
      <c r="Y184">
        <f>IF(Y6="","",SUM(Y$6:Y6))</f>
        <v>0</v>
      </c>
      <c r="Z184" t="str">
        <f>IF(Z6="","",SUM(Z$6:Z6))</f>
        <v/>
      </c>
      <c r="AA184" t="str">
        <f>IF(AA6="","",SUM(AA$6:AA6))</f>
        <v/>
      </c>
      <c r="AB184" t="str">
        <f>IF(AB6="","",SUM(AB$6:AB6))</f>
        <v/>
      </c>
      <c r="AC184" t="str">
        <f>IF(AC6="","",SUM(AC$6:AC6))</f>
        <v/>
      </c>
      <c r="AD184" t="str">
        <f>IF(AD6="","",SUM(AD$6:AD6))</f>
        <v/>
      </c>
      <c r="AE184" t="str">
        <f>IF(AE6="","",SUM(AE$6:AE6))</f>
        <v/>
      </c>
      <c r="AF184" t="str">
        <f>IF(AF6="","",SUM(AF$6:AF6))</f>
        <v/>
      </c>
      <c r="AG184" t="str">
        <f>IF(AG6="","",SUM(AG$6:AG6))</f>
        <v/>
      </c>
      <c r="AH184" t="str">
        <f>IF(AH6="","",SUM(AH$6:AH6))</f>
        <v/>
      </c>
      <c r="AI184" t="str">
        <f>IF(AI6="","",SUM(AI$6:AI6))</f>
        <v/>
      </c>
      <c r="AJ184" t="str">
        <f>IF(AJ6="","",SUM(AJ$6:AJ6))</f>
        <v/>
      </c>
      <c r="AK184" t="str">
        <f>IF(AK6="","",SUM(AK$6:AK6))</f>
        <v/>
      </c>
      <c r="AL184" t="str">
        <f>IF(AL6="","",SUM(AL$6:AL6))</f>
        <v/>
      </c>
      <c r="AM184" t="str">
        <f>IF(AM6="","",SUM(AM$6:AM6))</f>
        <v/>
      </c>
      <c r="AN184" t="str">
        <f>IF(AN6="","",SUM(AN$6:AN6))</f>
        <v/>
      </c>
      <c r="AO184" t="str">
        <f>IF(AO6="","",SUM(AO$6:AO6))</f>
        <v/>
      </c>
      <c r="AP184" t="str">
        <f>IF(AP6="","",SUM(AP$6:AP6))</f>
        <v/>
      </c>
      <c r="AQ184" t="str">
        <f>IF(AQ6="","",SUM(AQ$6:AQ6))</f>
        <v/>
      </c>
      <c r="AR184" t="str">
        <f>IF(AR6="","",SUM(AR$6:AR6))</f>
        <v/>
      </c>
      <c r="AS184" t="str">
        <f>IF(AS6="","",SUM(AS$6:AS6))</f>
        <v/>
      </c>
      <c r="AT184" t="str">
        <f>IF(AT6="","",SUM(AT$6:AT6))</f>
        <v/>
      </c>
      <c r="AU184" t="str">
        <f>IF(AU6="","",SUM(AU$6:AU6))</f>
        <v/>
      </c>
      <c r="AV184" t="str">
        <f>IF(AV6="","",SUM(AV$6:AV6))</f>
        <v/>
      </c>
      <c r="AW184" t="str">
        <f>IF(AW6="","",SUM(AW$6:AW6))</f>
        <v/>
      </c>
    </row>
    <row r="185" spans="1:49" x14ac:dyDescent="0.25">
      <c r="A185" s="4">
        <v>152</v>
      </c>
      <c r="B185">
        <f>IF(B7="","",SUM(B$6:B7))</f>
        <v>1</v>
      </c>
      <c r="C185" t="str">
        <f>IF(C7="","",SUM(C$6:C7))</f>
        <v/>
      </c>
      <c r="D185" t="str">
        <f>IF(D7="","",SUM(D$6:D7))</f>
        <v/>
      </c>
      <c r="E185">
        <f>IF(E7="","",SUM(E$6:E7))</f>
        <v>0</v>
      </c>
      <c r="F185" t="str">
        <f>IF(F7="","",SUM(F$6:F7))</f>
        <v/>
      </c>
      <c r="G185" t="str">
        <f>IF(G7="","",SUM(G$6:G7))</f>
        <v/>
      </c>
      <c r="H185" t="str">
        <f>IF(H7="","",SUM(H$6:H7))</f>
        <v/>
      </c>
      <c r="I185" t="str">
        <f>IF(I7="","",SUM(I$6:I7))</f>
        <v/>
      </c>
      <c r="J185" t="str">
        <f>IF(J7="","",SUM(J$6:J7))</f>
        <v/>
      </c>
      <c r="K185" t="str">
        <f>IF(K7="","",SUM(K$6:K7))</f>
        <v/>
      </c>
      <c r="L185" t="str">
        <f>IF(L7="","",SUM(L$6:L7))</f>
        <v/>
      </c>
      <c r="M185" t="str">
        <f>IF(M7="","",SUM(M$6:M7))</f>
        <v/>
      </c>
      <c r="N185" t="str">
        <f>IF(N7="","",SUM(N$6:N7))</f>
        <v/>
      </c>
      <c r="O185" t="str">
        <f>IF(O7="","",SUM(O$6:O7))</f>
        <v/>
      </c>
      <c r="P185" t="str">
        <f>IF(P7="","",SUM(P$6:P7))</f>
        <v/>
      </c>
      <c r="Q185" t="str">
        <f>IF(Q7="","",SUM(Q$6:Q7))</f>
        <v/>
      </c>
      <c r="R185" t="str">
        <f>IF(R7="","",SUM(R$6:R7))</f>
        <v/>
      </c>
      <c r="S185" t="str">
        <f>IF(S7="","",SUM(S$6:S7))</f>
        <v/>
      </c>
      <c r="T185" t="str">
        <f>IF(T7="","",SUM(T$6:T7))</f>
        <v/>
      </c>
      <c r="U185" t="str">
        <f>IF(U7="","",SUM(U$6:U7))</f>
        <v/>
      </c>
      <c r="V185" t="str">
        <f>IF(V7="","",SUM(V$6:V7))</f>
        <v/>
      </c>
      <c r="W185" t="str">
        <f>IF(W7="","",SUM(W$6:W7))</f>
        <v/>
      </c>
      <c r="X185" t="str">
        <f>IF(X7="","",SUM(X$6:X7))</f>
        <v/>
      </c>
      <c r="Y185">
        <f>IF(Y7="","",SUM(Y$6:Y7))</f>
        <v>0</v>
      </c>
      <c r="Z185" t="str">
        <f>IF(Z7="","",SUM(Z$6:Z7))</f>
        <v/>
      </c>
      <c r="AA185" t="str">
        <f>IF(AA7="","",SUM(AA$6:AA7))</f>
        <v/>
      </c>
      <c r="AB185" t="str">
        <f>IF(AB7="","",SUM(AB$6:AB7))</f>
        <v/>
      </c>
      <c r="AC185" t="str">
        <f>IF(AC7="","",SUM(AC$6:AC7))</f>
        <v/>
      </c>
      <c r="AD185" t="str">
        <f>IF(AD7="","",SUM(AD$6:AD7))</f>
        <v/>
      </c>
      <c r="AE185" t="str">
        <f>IF(AE7="","",SUM(AE$6:AE7))</f>
        <v/>
      </c>
      <c r="AF185" t="str">
        <f>IF(AF7="","",SUM(AF$6:AF7))</f>
        <v/>
      </c>
      <c r="AG185" t="str">
        <f>IF(AG7="","",SUM(AG$6:AG7))</f>
        <v/>
      </c>
      <c r="AH185" t="str">
        <f>IF(AH7="","",SUM(AH$6:AH7))</f>
        <v/>
      </c>
      <c r="AI185" t="str">
        <f>IF(AI7="","",SUM(AI$6:AI7))</f>
        <v/>
      </c>
      <c r="AJ185" t="str">
        <f>IF(AJ7="","",SUM(AJ$6:AJ7))</f>
        <v/>
      </c>
      <c r="AK185" t="str">
        <f>IF(AK7="","",SUM(AK$6:AK7))</f>
        <v/>
      </c>
      <c r="AL185" t="str">
        <f>IF(AL7="","",SUM(AL$6:AL7))</f>
        <v/>
      </c>
      <c r="AM185" t="str">
        <f>IF(AM7="","",SUM(AM$6:AM7))</f>
        <v/>
      </c>
      <c r="AN185" t="str">
        <f>IF(AN7="","",SUM(AN$6:AN7))</f>
        <v/>
      </c>
      <c r="AO185" t="str">
        <f>IF(AO7="","",SUM(AO$6:AO7))</f>
        <v/>
      </c>
      <c r="AP185" t="str">
        <f>IF(AP7="","",SUM(AP$6:AP7))</f>
        <v/>
      </c>
      <c r="AQ185" t="str">
        <f>IF(AQ7="","",SUM(AQ$6:AQ7))</f>
        <v/>
      </c>
      <c r="AR185" t="str">
        <f>IF(AR7="","",SUM(AR$6:AR7))</f>
        <v/>
      </c>
      <c r="AS185" t="str">
        <f>IF(AS7="","",SUM(AS$6:AS7))</f>
        <v/>
      </c>
      <c r="AT185" t="str">
        <f>IF(AT7="","",SUM(AT$6:AT7))</f>
        <v/>
      </c>
      <c r="AU185" t="str">
        <f>IF(AU7="","",SUM(AU$6:AU7))</f>
        <v/>
      </c>
      <c r="AV185" t="str">
        <f>IF(AV7="","",SUM(AV$6:AV7))</f>
        <v/>
      </c>
      <c r="AW185" t="str">
        <f>IF(AW7="","",SUM(AW$6:AW7))</f>
        <v/>
      </c>
    </row>
    <row r="186" spans="1:49" x14ac:dyDescent="0.25">
      <c r="A186" s="4">
        <v>153</v>
      </c>
      <c r="B186">
        <f>IF(B8="","",SUM(B$6:B8))</f>
        <v>1</v>
      </c>
      <c r="C186" t="str">
        <f>IF(C8="","",SUM(C$6:C8))</f>
        <v/>
      </c>
      <c r="D186" t="str">
        <f>IF(D8="","",SUM(D$6:D8))</f>
        <v/>
      </c>
      <c r="E186">
        <f>IF(E8="","",SUM(E$6:E8))</f>
        <v>0</v>
      </c>
      <c r="F186" t="str">
        <f>IF(F8="","",SUM(F$6:F8))</f>
        <v/>
      </c>
      <c r="G186" t="str">
        <f>IF(G8="","",SUM(G$6:G8))</f>
        <v/>
      </c>
      <c r="H186" t="str">
        <f>IF(H8="","",SUM(H$6:H8))</f>
        <v/>
      </c>
      <c r="I186" t="str">
        <f>IF(I8="","",SUM(I$6:I8))</f>
        <v/>
      </c>
      <c r="J186" t="str">
        <f>IF(J8="","",SUM(J$6:J8))</f>
        <v/>
      </c>
      <c r="K186" t="str">
        <f>IF(K8="","",SUM(K$6:K8))</f>
        <v/>
      </c>
      <c r="L186" t="str">
        <f>IF(L8="","",SUM(L$6:L8))</f>
        <v/>
      </c>
      <c r="M186" t="str">
        <f>IF(M8="","",SUM(M$6:M8))</f>
        <v/>
      </c>
      <c r="N186" t="str">
        <f>IF(N8="","",SUM(N$6:N8))</f>
        <v/>
      </c>
      <c r="O186" t="str">
        <f>IF(O8="","",SUM(O$6:O8))</f>
        <v/>
      </c>
      <c r="P186" t="str">
        <f>IF(P8="","",SUM(P$6:P8))</f>
        <v/>
      </c>
      <c r="Q186" t="str">
        <f>IF(Q8="","",SUM(Q$6:Q8))</f>
        <v/>
      </c>
      <c r="R186" t="str">
        <f>IF(R8="","",SUM(R$6:R8))</f>
        <v/>
      </c>
      <c r="S186" t="str">
        <f>IF(S8="","",SUM(S$6:S8))</f>
        <v/>
      </c>
      <c r="T186" t="str">
        <f>IF(T8="","",SUM(T$6:T8))</f>
        <v/>
      </c>
      <c r="U186" t="str">
        <f>IF(U8="","",SUM(U$6:U8))</f>
        <v/>
      </c>
      <c r="V186" t="str">
        <f>IF(V8="","",SUM(V$6:V8))</f>
        <v/>
      </c>
      <c r="W186" t="str">
        <f>IF(W8="","",SUM(W$6:W8))</f>
        <v/>
      </c>
      <c r="X186" t="str">
        <f>IF(X8="","",SUM(X$6:X8))</f>
        <v/>
      </c>
      <c r="Y186">
        <f>IF(Y8="","",SUM(Y$6:Y8))</f>
        <v>2</v>
      </c>
      <c r="Z186" t="str">
        <f>IF(Z8="","",SUM(Z$6:Z8))</f>
        <v/>
      </c>
      <c r="AA186" t="str">
        <f>IF(AA8="","",SUM(AA$6:AA8))</f>
        <v/>
      </c>
      <c r="AB186" t="str">
        <f>IF(AB8="","",SUM(AB$6:AB8))</f>
        <v/>
      </c>
      <c r="AC186" t="str">
        <f>IF(AC8="","",SUM(AC$6:AC8))</f>
        <v/>
      </c>
      <c r="AD186" t="str">
        <f>IF(AD8="","",SUM(AD$6:AD8))</f>
        <v/>
      </c>
      <c r="AE186" t="str">
        <f>IF(AE8="","",SUM(AE$6:AE8))</f>
        <v/>
      </c>
      <c r="AF186" t="str">
        <f>IF(AF8="","",SUM(AF$6:AF8))</f>
        <v/>
      </c>
      <c r="AG186" t="str">
        <f>IF(AG8="","",SUM(AG$6:AG8))</f>
        <v/>
      </c>
      <c r="AH186" t="str">
        <f>IF(AH8="","",SUM(AH$6:AH8))</f>
        <v/>
      </c>
      <c r="AI186" t="str">
        <f>IF(AI8="","",SUM(AI$6:AI8))</f>
        <v/>
      </c>
      <c r="AJ186" t="str">
        <f>IF(AJ8="","",SUM(AJ$6:AJ8))</f>
        <v/>
      </c>
      <c r="AK186" t="str">
        <f>IF(AK8="","",SUM(AK$6:AK8))</f>
        <v/>
      </c>
      <c r="AL186" t="str">
        <f>IF(AL8="","",SUM(AL$6:AL8))</f>
        <v/>
      </c>
      <c r="AM186" t="str">
        <f>IF(AM8="","",SUM(AM$6:AM8))</f>
        <v/>
      </c>
      <c r="AN186" t="str">
        <f>IF(AN8="","",SUM(AN$6:AN8))</f>
        <v/>
      </c>
      <c r="AO186" t="str">
        <f>IF(AO8="","",SUM(AO$6:AO8))</f>
        <v/>
      </c>
      <c r="AP186" t="str">
        <f>IF(AP8="","",SUM(AP$6:AP8))</f>
        <v/>
      </c>
      <c r="AQ186" t="str">
        <f>IF(AQ8="","",SUM(AQ$6:AQ8))</f>
        <v/>
      </c>
      <c r="AR186" t="str">
        <f>IF(AR8="","",SUM(AR$6:AR8))</f>
        <v/>
      </c>
      <c r="AS186" t="str">
        <f>IF(AS8="","",SUM(AS$6:AS8))</f>
        <v/>
      </c>
      <c r="AT186" t="str">
        <f>IF(AT8="","",SUM(AT$6:AT8))</f>
        <v/>
      </c>
      <c r="AU186" t="str">
        <f>IF(AU8="","",SUM(AU$6:AU8))</f>
        <v/>
      </c>
      <c r="AV186" t="str">
        <f>IF(AV8="","",SUM(AV$6:AV8))</f>
        <v/>
      </c>
      <c r="AW186" t="str">
        <f>IF(AW8="","",SUM(AW$6:AW8))</f>
        <v/>
      </c>
    </row>
    <row r="187" spans="1:49" x14ac:dyDescent="0.25">
      <c r="A187" s="4">
        <v>154</v>
      </c>
      <c r="B187">
        <f>IF(B9="","",SUM(B$6:B9))</f>
        <v>1</v>
      </c>
      <c r="C187" t="str">
        <f>IF(C9="","",SUM(C$6:C9))</f>
        <v/>
      </c>
      <c r="D187" t="str">
        <f>IF(D9="","",SUM(D$6:D9))</f>
        <v/>
      </c>
      <c r="E187">
        <f>IF(E9="","",SUM(E$6:E9))</f>
        <v>0</v>
      </c>
      <c r="F187" t="str">
        <f>IF(F9="","",SUM(F$6:F9))</f>
        <v/>
      </c>
      <c r="G187" t="str">
        <f>IF(G9="","",SUM(G$6:G9))</f>
        <v/>
      </c>
      <c r="H187">
        <f>IF(H9="","",SUM(H$6:H9))</f>
        <v>0</v>
      </c>
      <c r="I187" t="str">
        <f>IF(I9="","",SUM(I$6:I9))</f>
        <v/>
      </c>
      <c r="J187" t="str">
        <f>IF(J9="","",SUM(J$6:J9))</f>
        <v/>
      </c>
      <c r="K187" t="str">
        <f>IF(K9="","",SUM(K$6:K9))</f>
        <v/>
      </c>
      <c r="L187" t="str">
        <f>IF(L9="","",SUM(L$6:L9))</f>
        <v/>
      </c>
      <c r="M187" t="str">
        <f>IF(M9="","",SUM(M$6:M9))</f>
        <v/>
      </c>
      <c r="N187" t="str">
        <f>IF(N9="","",SUM(N$6:N9))</f>
        <v/>
      </c>
      <c r="O187" t="str">
        <f>IF(O9="","",SUM(O$6:O9))</f>
        <v/>
      </c>
      <c r="P187" t="str">
        <f>IF(P9="","",SUM(P$6:P9))</f>
        <v/>
      </c>
      <c r="Q187" t="str">
        <f>IF(Q9="","",SUM(Q$6:Q9))</f>
        <v/>
      </c>
      <c r="R187" t="str">
        <f>IF(R9="","",SUM(R$6:R9))</f>
        <v/>
      </c>
      <c r="S187" t="str">
        <f>IF(S9="","",SUM(S$6:S9))</f>
        <v/>
      </c>
      <c r="T187" t="str">
        <f>IF(T9="","",SUM(T$6:T9))</f>
        <v/>
      </c>
      <c r="U187" t="str">
        <f>IF(U9="","",SUM(U$6:U9))</f>
        <v/>
      </c>
      <c r="V187" t="str">
        <f>IF(V9="","",SUM(V$6:V9))</f>
        <v/>
      </c>
      <c r="W187" t="str">
        <f>IF(W9="","",SUM(W$6:W9))</f>
        <v/>
      </c>
      <c r="X187" t="str">
        <f>IF(X9="","",SUM(X$6:X9))</f>
        <v/>
      </c>
      <c r="Y187">
        <f>IF(Y9="","",SUM(Y$6:Y9))</f>
        <v>2</v>
      </c>
      <c r="Z187" t="str">
        <f>IF(Z9="","",SUM(Z$6:Z9))</f>
        <v/>
      </c>
      <c r="AA187" t="str">
        <f>IF(AA9="","",SUM(AA$6:AA9))</f>
        <v/>
      </c>
      <c r="AB187" t="str">
        <f>IF(AB9="","",SUM(AB$6:AB9))</f>
        <v/>
      </c>
      <c r="AC187" t="str">
        <f>IF(AC9="","",SUM(AC$6:AC9))</f>
        <v/>
      </c>
      <c r="AD187" t="str">
        <f>IF(AD9="","",SUM(AD$6:AD9))</f>
        <v/>
      </c>
      <c r="AE187" t="str">
        <f>IF(AE9="","",SUM(AE$6:AE9))</f>
        <v/>
      </c>
      <c r="AF187" t="str">
        <f>IF(AF9="","",SUM(AF$6:AF9))</f>
        <v/>
      </c>
      <c r="AG187" t="str">
        <f>IF(AG9="","",SUM(AG$6:AG9))</f>
        <v/>
      </c>
      <c r="AH187" t="str">
        <f>IF(AH9="","",SUM(AH$6:AH9))</f>
        <v/>
      </c>
      <c r="AI187" t="str">
        <f>IF(AI9="","",SUM(AI$6:AI9))</f>
        <v/>
      </c>
      <c r="AJ187" t="str">
        <f>IF(AJ9="","",SUM(AJ$6:AJ9))</f>
        <v/>
      </c>
      <c r="AK187" t="str">
        <f>IF(AK9="","",SUM(AK$6:AK9))</f>
        <v/>
      </c>
      <c r="AL187" t="str">
        <f>IF(AL9="","",SUM(AL$6:AL9))</f>
        <v/>
      </c>
      <c r="AM187" t="str">
        <f>IF(AM9="","",SUM(AM$6:AM9))</f>
        <v/>
      </c>
      <c r="AN187" t="str">
        <f>IF(AN9="","",SUM(AN$6:AN9))</f>
        <v/>
      </c>
      <c r="AO187" t="str">
        <f>IF(AO9="","",SUM(AO$6:AO9))</f>
        <v/>
      </c>
      <c r="AP187" t="str">
        <f>IF(AP9="","",SUM(AP$6:AP9))</f>
        <v/>
      </c>
      <c r="AQ187" t="str">
        <f>IF(AQ9="","",SUM(AQ$6:AQ9))</f>
        <v/>
      </c>
      <c r="AR187" t="str">
        <f>IF(AR9="","",SUM(AR$6:AR9))</f>
        <v/>
      </c>
      <c r="AS187" t="str">
        <f>IF(AS9="","",SUM(AS$6:AS9))</f>
        <v/>
      </c>
      <c r="AT187" t="str">
        <f>IF(AT9="","",SUM(AT$6:AT9))</f>
        <v/>
      </c>
      <c r="AU187" t="str">
        <f>IF(AU9="","",SUM(AU$6:AU9))</f>
        <v/>
      </c>
      <c r="AV187" t="str">
        <f>IF(AV9="","",SUM(AV$6:AV9))</f>
        <v/>
      </c>
      <c r="AW187" t="str">
        <f>IF(AW9="","",SUM(AW$6:AW9))</f>
        <v/>
      </c>
    </row>
    <row r="188" spans="1:49" x14ac:dyDescent="0.25">
      <c r="A188" s="4">
        <v>155</v>
      </c>
      <c r="B188">
        <f>IF(B10="","",SUM(B$6:B10))</f>
        <v>1</v>
      </c>
      <c r="C188">
        <f>IF(C10="","",SUM(C$6:C10))</f>
        <v>3</v>
      </c>
      <c r="D188" t="str">
        <f>IF(D10="","",SUM(D$6:D10))</f>
        <v/>
      </c>
      <c r="E188">
        <f>IF(E10="","",SUM(E$6:E10))</f>
        <v>0</v>
      </c>
      <c r="F188" t="str">
        <f>IF(F10="","",SUM(F$6:F10))</f>
        <v/>
      </c>
      <c r="G188">
        <f>IF(G10="","",SUM(G$6:G10))</f>
        <v>0</v>
      </c>
      <c r="H188">
        <f>IF(H10="","",SUM(H$6:H10))</f>
        <v>0</v>
      </c>
      <c r="I188" t="str">
        <f>IF(I10="","",SUM(I$6:I10))</f>
        <v/>
      </c>
      <c r="J188" t="str">
        <f>IF(J10="","",SUM(J$6:J10))</f>
        <v/>
      </c>
      <c r="K188" t="str">
        <f>IF(K10="","",SUM(K$6:K10))</f>
        <v/>
      </c>
      <c r="L188" t="str">
        <f>IF(L10="","",SUM(L$6:L10))</f>
        <v/>
      </c>
      <c r="M188" t="str">
        <f>IF(M10="","",SUM(M$6:M10))</f>
        <v/>
      </c>
      <c r="N188" t="str">
        <f>IF(N10="","",SUM(N$6:N10))</f>
        <v/>
      </c>
      <c r="O188" t="str">
        <f>IF(O10="","",SUM(O$6:O10))</f>
        <v/>
      </c>
      <c r="P188" t="str">
        <f>IF(P10="","",SUM(P$6:P10))</f>
        <v/>
      </c>
      <c r="Q188" t="str">
        <f>IF(Q10="","",SUM(Q$6:Q10))</f>
        <v/>
      </c>
      <c r="R188" t="str">
        <f>IF(R10="","",SUM(R$6:R10))</f>
        <v/>
      </c>
      <c r="S188" t="str">
        <f>IF(S10="","",SUM(S$6:S10))</f>
        <v/>
      </c>
      <c r="T188" t="str">
        <f>IF(T10="","",SUM(T$6:T10))</f>
        <v/>
      </c>
      <c r="U188" t="str">
        <f>IF(U10="","",SUM(U$6:U10))</f>
        <v/>
      </c>
      <c r="V188" t="str">
        <f>IF(V10="","",SUM(V$6:V10))</f>
        <v/>
      </c>
      <c r="W188" t="str">
        <f>IF(W10="","",SUM(W$6:W10))</f>
        <v/>
      </c>
      <c r="X188" t="str">
        <f>IF(X10="","",SUM(X$6:X10))</f>
        <v/>
      </c>
      <c r="Y188">
        <f>IF(Y10="","",SUM(Y$6:Y10))</f>
        <v>2</v>
      </c>
      <c r="Z188" t="str">
        <f>IF(Z10="","",SUM(Z$6:Z10))</f>
        <v/>
      </c>
      <c r="AA188" t="str">
        <f>IF(AA10="","",SUM(AA$6:AA10))</f>
        <v/>
      </c>
      <c r="AB188" t="str">
        <f>IF(AB10="","",SUM(AB$6:AB10))</f>
        <v/>
      </c>
      <c r="AC188" t="str">
        <f>IF(AC10="","",SUM(AC$6:AC10))</f>
        <v/>
      </c>
      <c r="AD188" t="str">
        <f>IF(AD10="","",SUM(AD$6:AD10))</f>
        <v/>
      </c>
      <c r="AE188" t="str">
        <f>IF(AE10="","",SUM(AE$6:AE10))</f>
        <v/>
      </c>
      <c r="AF188" t="str">
        <f>IF(AF10="","",SUM(AF$6:AF10))</f>
        <v/>
      </c>
      <c r="AG188" t="str">
        <f>IF(AG10="","",SUM(AG$6:AG10))</f>
        <v/>
      </c>
      <c r="AH188" t="str">
        <f>IF(AH10="","",SUM(AH$6:AH10))</f>
        <v/>
      </c>
      <c r="AI188" t="str">
        <f>IF(AI10="","",SUM(AI$6:AI10))</f>
        <v/>
      </c>
      <c r="AJ188" t="str">
        <f>IF(AJ10="","",SUM(AJ$6:AJ10))</f>
        <v/>
      </c>
      <c r="AK188" t="str">
        <f>IF(AK10="","",SUM(AK$6:AK10))</f>
        <v/>
      </c>
      <c r="AL188" t="str">
        <f>IF(AL10="","",SUM(AL$6:AL10))</f>
        <v/>
      </c>
      <c r="AM188" t="str">
        <f>IF(AM10="","",SUM(AM$6:AM10))</f>
        <v/>
      </c>
      <c r="AN188" t="str">
        <f>IF(AN10="","",SUM(AN$6:AN10))</f>
        <v/>
      </c>
      <c r="AO188" t="str">
        <f>IF(AO10="","",SUM(AO$6:AO10))</f>
        <v/>
      </c>
      <c r="AP188" t="str">
        <f>IF(AP10="","",SUM(AP$6:AP10))</f>
        <v/>
      </c>
      <c r="AQ188" t="str">
        <f>IF(AQ10="","",SUM(AQ$6:AQ10))</f>
        <v/>
      </c>
      <c r="AR188" t="str">
        <f>IF(AR10="","",SUM(AR$6:AR10))</f>
        <v/>
      </c>
      <c r="AS188" t="str">
        <f>IF(AS10="","",SUM(AS$6:AS10))</f>
        <v/>
      </c>
      <c r="AT188" t="str">
        <f>IF(AT10="","",SUM(AT$6:AT10))</f>
        <v/>
      </c>
      <c r="AU188" t="str">
        <f>IF(AU10="","",SUM(AU$6:AU10))</f>
        <v/>
      </c>
      <c r="AV188" t="str">
        <f>IF(AV10="","",SUM(AV$6:AV10))</f>
        <v/>
      </c>
      <c r="AW188" t="str">
        <f>IF(AW10="","",SUM(AW$6:AW10))</f>
        <v/>
      </c>
    </row>
    <row r="189" spans="1:49" x14ac:dyDescent="0.25">
      <c r="A189" s="4">
        <v>156</v>
      </c>
      <c r="B189">
        <f>IF(B11="","",SUM(B$6:B11))</f>
        <v>1</v>
      </c>
      <c r="C189">
        <f>IF(C11="","",SUM(C$6:C11))</f>
        <v>3</v>
      </c>
      <c r="D189" t="str">
        <f>IF(D11="","",SUM(D$6:D11))</f>
        <v/>
      </c>
      <c r="E189">
        <f>IF(E11="","",SUM(E$6:E11))</f>
        <v>0</v>
      </c>
      <c r="F189">
        <f>IF(F11="","",SUM(F$6:F11))</f>
        <v>0</v>
      </c>
      <c r="G189">
        <f>IF(G11="","",SUM(G$6:G11))</f>
        <v>0</v>
      </c>
      <c r="H189">
        <f>IF(H11="","",SUM(H$6:H11))</f>
        <v>0</v>
      </c>
      <c r="I189">
        <f>IF(I11="","",SUM(I$6:I11))</f>
        <v>0</v>
      </c>
      <c r="J189" t="str">
        <f>IF(J11="","",SUM(J$6:J11))</f>
        <v/>
      </c>
      <c r="K189" t="str">
        <f>IF(K11="","",SUM(K$6:K11))</f>
        <v/>
      </c>
      <c r="L189" t="str">
        <f>IF(L11="","",SUM(L$6:L11))</f>
        <v/>
      </c>
      <c r="M189" t="str">
        <f>IF(M11="","",SUM(M$6:M11))</f>
        <v/>
      </c>
      <c r="N189" t="str">
        <f>IF(N11="","",SUM(N$6:N11))</f>
        <v/>
      </c>
      <c r="O189" t="str">
        <f>IF(O11="","",SUM(O$6:O11))</f>
        <v/>
      </c>
      <c r="P189" t="str">
        <f>IF(P11="","",SUM(P$6:P11))</f>
        <v/>
      </c>
      <c r="Q189" t="str">
        <f>IF(Q11="","",SUM(Q$6:Q11))</f>
        <v/>
      </c>
      <c r="R189" t="str">
        <f>IF(R11="","",SUM(R$6:R11))</f>
        <v/>
      </c>
      <c r="S189" t="str">
        <f>IF(S11="","",SUM(S$6:S11))</f>
        <v/>
      </c>
      <c r="T189">
        <f>IF(T11="","",SUM(T$6:T11))</f>
        <v>0</v>
      </c>
      <c r="U189" t="str">
        <f>IF(U11="","",SUM(U$6:U11))</f>
        <v/>
      </c>
      <c r="V189" t="str">
        <f>IF(V11="","",SUM(V$6:V11))</f>
        <v/>
      </c>
      <c r="W189" t="str">
        <f>IF(W11="","",SUM(W$6:W11))</f>
        <v/>
      </c>
      <c r="X189" t="str">
        <f>IF(X11="","",SUM(X$6:X11))</f>
        <v/>
      </c>
      <c r="Y189">
        <f>IF(Y11="","",SUM(Y$6:Y11))</f>
        <v>2</v>
      </c>
      <c r="Z189" t="str">
        <f>IF(Z11="","",SUM(Z$6:Z11))</f>
        <v/>
      </c>
      <c r="AA189" t="str">
        <f>IF(AA11="","",SUM(AA$6:AA11))</f>
        <v/>
      </c>
      <c r="AB189" t="str">
        <f>IF(AB11="","",SUM(AB$6:AB11))</f>
        <v/>
      </c>
      <c r="AC189" t="str">
        <f>IF(AC11="","",SUM(AC$6:AC11))</f>
        <v/>
      </c>
      <c r="AD189" t="str">
        <f>IF(AD11="","",SUM(AD$6:AD11))</f>
        <v/>
      </c>
      <c r="AE189" t="str">
        <f>IF(AE11="","",SUM(AE$6:AE11))</f>
        <v/>
      </c>
      <c r="AF189" t="str">
        <f>IF(AF11="","",SUM(AF$6:AF11))</f>
        <v/>
      </c>
      <c r="AG189" t="str">
        <f>IF(AG11="","",SUM(AG$6:AG11))</f>
        <v/>
      </c>
      <c r="AH189" t="str">
        <f>IF(AH11="","",SUM(AH$6:AH11))</f>
        <v/>
      </c>
      <c r="AI189" t="str">
        <f>IF(AI11="","",SUM(AI$6:AI11))</f>
        <v/>
      </c>
      <c r="AJ189" t="str">
        <f>IF(AJ11="","",SUM(AJ$6:AJ11))</f>
        <v/>
      </c>
      <c r="AK189" t="str">
        <f>IF(AK11="","",SUM(AK$6:AK11))</f>
        <v/>
      </c>
      <c r="AL189" t="str">
        <f>IF(AL11="","",SUM(AL$6:AL11))</f>
        <v/>
      </c>
      <c r="AM189" t="str">
        <f>IF(AM11="","",SUM(AM$6:AM11))</f>
        <v/>
      </c>
      <c r="AN189" t="str">
        <f>IF(AN11="","",SUM(AN$6:AN11))</f>
        <v/>
      </c>
      <c r="AO189" t="str">
        <f>IF(AO11="","",SUM(AO$6:AO11))</f>
        <v/>
      </c>
      <c r="AP189" t="str">
        <f>IF(AP11="","",SUM(AP$6:AP11))</f>
        <v/>
      </c>
      <c r="AQ189" t="str">
        <f>IF(AQ11="","",SUM(AQ$6:AQ11))</f>
        <v/>
      </c>
      <c r="AR189" t="str">
        <f>IF(AR11="","",SUM(AR$6:AR11))</f>
        <v/>
      </c>
      <c r="AS189" t="str">
        <f>IF(AS11="","",SUM(AS$6:AS11))</f>
        <v/>
      </c>
      <c r="AT189" t="str">
        <f>IF(AT11="","",SUM(AT$6:AT11))</f>
        <v/>
      </c>
      <c r="AU189" t="str">
        <f>IF(AU11="","",SUM(AU$6:AU11))</f>
        <v/>
      </c>
      <c r="AV189" t="str">
        <f>IF(AV11="","",SUM(AV$6:AV11))</f>
        <v/>
      </c>
      <c r="AW189" t="str">
        <f>IF(AW11="","",SUM(AW$6:AW11))</f>
        <v/>
      </c>
    </row>
    <row r="190" spans="1:49" x14ac:dyDescent="0.25">
      <c r="A190" s="4">
        <v>157</v>
      </c>
      <c r="B190">
        <f>IF(B12="","",SUM(B$6:B12))</f>
        <v>1</v>
      </c>
      <c r="C190">
        <f>IF(C12="","",SUM(C$6:C12))</f>
        <v>3</v>
      </c>
      <c r="D190" t="str">
        <f>IF(D12="","",SUM(D$6:D12))</f>
        <v/>
      </c>
      <c r="E190">
        <f>IF(E12="","",SUM(E$6:E12))</f>
        <v>0</v>
      </c>
      <c r="F190">
        <f>IF(F12="","",SUM(F$6:F12))</f>
        <v>2</v>
      </c>
      <c r="G190">
        <f>IF(G12="","",SUM(G$6:G12))</f>
        <v>0</v>
      </c>
      <c r="H190">
        <f>IF(H12="","",SUM(H$6:H12))</f>
        <v>0</v>
      </c>
      <c r="I190">
        <f>IF(I12="","",SUM(I$6:I12))</f>
        <v>0</v>
      </c>
      <c r="J190" t="str">
        <f>IF(J12="","",SUM(J$6:J12))</f>
        <v/>
      </c>
      <c r="K190" t="str">
        <f>IF(K12="","",SUM(K$6:K12))</f>
        <v/>
      </c>
      <c r="L190" t="str">
        <f>IF(L12="","",SUM(L$6:L12))</f>
        <v/>
      </c>
      <c r="M190" t="str">
        <f>IF(M12="","",SUM(M$6:M12))</f>
        <v/>
      </c>
      <c r="N190" t="str">
        <f>IF(N12="","",SUM(N$6:N12))</f>
        <v/>
      </c>
      <c r="O190" t="str">
        <f>IF(O12="","",SUM(O$6:O12))</f>
        <v/>
      </c>
      <c r="P190" t="str">
        <f>IF(P12="","",SUM(P$6:P12))</f>
        <v/>
      </c>
      <c r="Q190" t="str">
        <f>IF(Q12="","",SUM(Q$6:Q12))</f>
        <v/>
      </c>
      <c r="R190" t="str">
        <f>IF(R12="","",SUM(R$6:R12))</f>
        <v/>
      </c>
      <c r="S190" t="str">
        <f>IF(S12="","",SUM(S$6:S12))</f>
        <v/>
      </c>
      <c r="T190">
        <f>IF(T12="","",SUM(T$6:T12))</f>
        <v>7</v>
      </c>
      <c r="U190">
        <f>IF(U12="","",SUM(U$6:U12))</f>
        <v>0</v>
      </c>
      <c r="V190" t="str">
        <f>IF(V12="","",SUM(V$6:V12))</f>
        <v/>
      </c>
      <c r="W190" t="str">
        <f>IF(W12="","",SUM(W$6:W12))</f>
        <v/>
      </c>
      <c r="X190" t="str">
        <f>IF(X12="","",SUM(X$6:X12))</f>
        <v/>
      </c>
      <c r="Y190">
        <f>IF(Y12="","",SUM(Y$6:Y12))</f>
        <v>130</v>
      </c>
      <c r="Z190">
        <f>IF(Z12="","",SUM(Z$6:Z12))</f>
        <v>2</v>
      </c>
      <c r="AA190" t="str">
        <f>IF(AA12="","",SUM(AA$6:AA12))</f>
        <v/>
      </c>
      <c r="AB190" t="str">
        <f>IF(AB12="","",SUM(AB$6:AB12))</f>
        <v/>
      </c>
      <c r="AC190" t="str">
        <f>IF(AC12="","",SUM(AC$6:AC12))</f>
        <v/>
      </c>
      <c r="AD190" t="str">
        <f>IF(AD12="","",SUM(AD$6:AD12))</f>
        <v/>
      </c>
      <c r="AE190" t="str">
        <f>IF(AE12="","",SUM(AE$6:AE12))</f>
        <v/>
      </c>
      <c r="AF190" t="str">
        <f>IF(AF12="","",SUM(AF$6:AF12))</f>
        <v/>
      </c>
      <c r="AG190" t="str">
        <f>IF(AG12="","",SUM(AG$6:AG12))</f>
        <v/>
      </c>
      <c r="AH190" t="str">
        <f>IF(AH12="","",SUM(AH$6:AH12))</f>
        <v/>
      </c>
      <c r="AI190" t="str">
        <f>IF(AI12="","",SUM(AI$6:AI12))</f>
        <v/>
      </c>
      <c r="AJ190" t="str">
        <f>IF(AJ12="","",SUM(AJ$6:AJ12))</f>
        <v/>
      </c>
      <c r="AK190" t="str">
        <f>IF(AK12="","",SUM(AK$6:AK12))</f>
        <v/>
      </c>
      <c r="AL190" t="str">
        <f>IF(AL12="","",SUM(AL$6:AL12))</f>
        <v/>
      </c>
      <c r="AM190" t="str">
        <f>IF(AM12="","",SUM(AM$6:AM12))</f>
        <v/>
      </c>
      <c r="AN190" t="str">
        <f>IF(AN12="","",SUM(AN$6:AN12))</f>
        <v/>
      </c>
      <c r="AO190" t="str">
        <f>IF(AO12="","",SUM(AO$6:AO12))</f>
        <v/>
      </c>
      <c r="AP190" t="str">
        <f>IF(AP12="","",SUM(AP$6:AP12))</f>
        <v/>
      </c>
      <c r="AQ190" t="str">
        <f>IF(AQ12="","",SUM(AQ$6:AQ12))</f>
        <v/>
      </c>
      <c r="AR190" t="str">
        <f>IF(AR12="","",SUM(AR$6:AR12))</f>
        <v/>
      </c>
      <c r="AS190" t="str">
        <f>IF(AS12="","",SUM(AS$6:AS12))</f>
        <v/>
      </c>
      <c r="AT190" t="str">
        <f>IF(AT12="","",SUM(AT$6:AT12))</f>
        <v/>
      </c>
      <c r="AU190" t="str">
        <f>IF(AU12="","",SUM(AU$6:AU12))</f>
        <v/>
      </c>
      <c r="AV190" t="str">
        <f>IF(AV12="","",SUM(AV$6:AV12))</f>
        <v/>
      </c>
      <c r="AW190" t="str">
        <f>IF(AW12="","",SUM(AW$6:AW12))</f>
        <v/>
      </c>
    </row>
    <row r="191" spans="1:49" x14ac:dyDescent="0.25">
      <c r="A191" s="4">
        <v>158</v>
      </c>
      <c r="B191">
        <f>IF(B13="","",SUM(B$6:B13))</f>
        <v>1</v>
      </c>
      <c r="C191">
        <f>IF(C13="","",SUM(C$6:C13))</f>
        <v>3</v>
      </c>
      <c r="D191" t="str">
        <f>IF(D13="","",SUM(D$6:D13))</f>
        <v/>
      </c>
      <c r="E191">
        <f>IF(E13="","",SUM(E$6:E13))</f>
        <v>0</v>
      </c>
      <c r="F191">
        <f>IF(F13="","",SUM(F$6:F13))</f>
        <v>2</v>
      </c>
      <c r="G191">
        <f>IF(G13="","",SUM(G$6:G13))</f>
        <v>0</v>
      </c>
      <c r="H191">
        <f>IF(H13="","",SUM(H$6:H13))</f>
        <v>0</v>
      </c>
      <c r="I191">
        <f>IF(I13="","",SUM(I$6:I13))</f>
        <v>0</v>
      </c>
      <c r="J191" t="str">
        <f>IF(J13="","",SUM(J$6:J13))</f>
        <v/>
      </c>
      <c r="K191" t="str">
        <f>IF(K13="","",SUM(K$6:K13))</f>
        <v/>
      </c>
      <c r="L191" t="str">
        <f>IF(L13="","",SUM(L$6:L13))</f>
        <v/>
      </c>
      <c r="M191" t="str">
        <f>IF(M13="","",SUM(M$6:M13))</f>
        <v/>
      </c>
      <c r="N191" t="str">
        <f>IF(N13="","",SUM(N$6:N13))</f>
        <v/>
      </c>
      <c r="O191" t="str">
        <f>IF(O13="","",SUM(O$6:O13))</f>
        <v/>
      </c>
      <c r="P191" t="str">
        <f>IF(P13="","",SUM(P$6:P13))</f>
        <v/>
      </c>
      <c r="Q191" t="str">
        <f>IF(Q13="","",SUM(Q$6:Q13))</f>
        <v/>
      </c>
      <c r="R191" t="str">
        <f>IF(R13="","",SUM(R$6:R13))</f>
        <v/>
      </c>
      <c r="S191" t="str">
        <f>IF(S13="","",SUM(S$6:S13))</f>
        <v/>
      </c>
      <c r="T191">
        <f>IF(T13="","",SUM(T$6:T13))</f>
        <v>7</v>
      </c>
      <c r="U191">
        <f>IF(U13="","",SUM(U$6:U13))</f>
        <v>0</v>
      </c>
      <c r="V191" t="str">
        <f>IF(V13="","",SUM(V$6:V13))</f>
        <v/>
      </c>
      <c r="W191" t="str">
        <f>IF(W13="","",SUM(W$6:W13))</f>
        <v/>
      </c>
      <c r="X191" t="str">
        <f>IF(X13="","",SUM(X$6:X13))</f>
        <v/>
      </c>
      <c r="Y191">
        <f>IF(Y13="","",SUM(Y$6:Y13))</f>
        <v>130</v>
      </c>
      <c r="Z191">
        <f>IF(Z13="","",SUM(Z$6:Z13))</f>
        <v>2</v>
      </c>
      <c r="AA191" t="str">
        <f>IF(AA13="","",SUM(AA$6:AA13))</f>
        <v/>
      </c>
      <c r="AB191" t="str">
        <f>IF(AB13="","",SUM(AB$6:AB13))</f>
        <v/>
      </c>
      <c r="AC191" t="str">
        <f>IF(AC13="","",SUM(AC$6:AC13))</f>
        <v/>
      </c>
      <c r="AD191" t="str">
        <f>IF(AD13="","",SUM(AD$6:AD13))</f>
        <v/>
      </c>
      <c r="AE191" t="str">
        <f>IF(AE13="","",SUM(AE$6:AE13))</f>
        <v/>
      </c>
      <c r="AF191" t="str">
        <f>IF(AF13="","",SUM(AF$6:AF13))</f>
        <v/>
      </c>
      <c r="AG191" t="str">
        <f>IF(AG13="","",SUM(AG$6:AG13))</f>
        <v/>
      </c>
      <c r="AH191" t="str">
        <f>IF(AH13="","",SUM(AH$6:AH13))</f>
        <v/>
      </c>
      <c r="AI191" t="str">
        <f>IF(AI13="","",SUM(AI$6:AI13))</f>
        <v/>
      </c>
      <c r="AJ191" t="str">
        <f>IF(AJ13="","",SUM(AJ$6:AJ13))</f>
        <v/>
      </c>
      <c r="AK191" t="str">
        <f>IF(AK13="","",SUM(AK$6:AK13))</f>
        <v/>
      </c>
      <c r="AL191" t="str">
        <f>IF(AL13="","",SUM(AL$6:AL13))</f>
        <v/>
      </c>
      <c r="AM191" t="str">
        <f>IF(AM13="","",SUM(AM$6:AM13))</f>
        <v/>
      </c>
      <c r="AN191" t="str">
        <f>IF(AN13="","",SUM(AN$6:AN13))</f>
        <v/>
      </c>
      <c r="AO191" t="str">
        <f>IF(AO13="","",SUM(AO$6:AO13))</f>
        <v/>
      </c>
      <c r="AP191" t="str">
        <f>IF(AP13="","",SUM(AP$6:AP13))</f>
        <v/>
      </c>
      <c r="AQ191" t="str">
        <f>IF(AQ13="","",SUM(AQ$6:AQ13))</f>
        <v/>
      </c>
      <c r="AR191" t="str">
        <f>IF(AR13="","",SUM(AR$6:AR13))</f>
        <v/>
      </c>
      <c r="AS191" t="str">
        <f>IF(AS13="","",SUM(AS$6:AS13))</f>
        <v/>
      </c>
      <c r="AT191" t="str">
        <f>IF(AT13="","",SUM(AT$6:AT13))</f>
        <v/>
      </c>
      <c r="AU191" t="str">
        <f>IF(AU13="","",SUM(AU$6:AU13))</f>
        <v/>
      </c>
      <c r="AV191" t="str">
        <f>IF(AV13="","",SUM(AV$6:AV13))</f>
        <v/>
      </c>
      <c r="AW191" t="str">
        <f>IF(AW13="","",SUM(AW$6:AW13))</f>
        <v/>
      </c>
    </row>
    <row r="192" spans="1:49" x14ac:dyDescent="0.25">
      <c r="A192" s="4">
        <v>159</v>
      </c>
      <c r="B192">
        <f>IF(B14="","",SUM(B$6:B14))</f>
        <v>1</v>
      </c>
      <c r="C192">
        <f>IF(C14="","",SUM(C$6:C14))</f>
        <v>3</v>
      </c>
      <c r="D192" t="str">
        <f>IF(D14="","",SUM(D$6:D14))</f>
        <v/>
      </c>
      <c r="E192">
        <f>IF(E14="","",SUM(E$6:E14))</f>
        <v>0</v>
      </c>
      <c r="F192">
        <f>IF(F14="","",SUM(F$6:F14))</f>
        <v>2</v>
      </c>
      <c r="G192">
        <f>IF(G14="","",SUM(G$6:G14))</f>
        <v>0</v>
      </c>
      <c r="H192">
        <f>IF(H14="","",SUM(H$6:H14))</f>
        <v>0</v>
      </c>
      <c r="I192">
        <f>IF(I14="","",SUM(I$6:I14))</f>
        <v>0</v>
      </c>
      <c r="J192" t="str">
        <f>IF(J14="","",SUM(J$6:J14))</f>
        <v/>
      </c>
      <c r="K192" t="str">
        <f>IF(K14="","",SUM(K$6:K14))</f>
        <v/>
      </c>
      <c r="L192" t="str">
        <f>IF(L14="","",SUM(L$6:L14))</f>
        <v/>
      </c>
      <c r="M192" t="str">
        <f>IF(M14="","",SUM(M$6:M14))</f>
        <v/>
      </c>
      <c r="N192" t="str">
        <f>IF(N14="","",SUM(N$6:N14))</f>
        <v/>
      </c>
      <c r="O192" t="str">
        <f>IF(O14="","",SUM(O$6:O14))</f>
        <v/>
      </c>
      <c r="P192" t="str">
        <f>IF(P14="","",SUM(P$6:P14))</f>
        <v/>
      </c>
      <c r="Q192" t="str">
        <f>IF(Q14="","",SUM(Q$6:Q14))</f>
        <v/>
      </c>
      <c r="R192" t="str">
        <f>IF(R14="","",SUM(R$6:R14))</f>
        <v/>
      </c>
      <c r="S192" t="str">
        <f>IF(S14="","",SUM(S$6:S14))</f>
        <v/>
      </c>
      <c r="T192">
        <f>IF(T14="","",SUM(T$6:T14))</f>
        <v>9</v>
      </c>
      <c r="U192">
        <f>IF(U14="","",SUM(U$6:U14))</f>
        <v>0</v>
      </c>
      <c r="V192" t="str">
        <f>IF(V14="","",SUM(V$6:V14))</f>
        <v/>
      </c>
      <c r="W192" t="str">
        <f>IF(W14="","",SUM(W$6:W14))</f>
        <v/>
      </c>
      <c r="X192" t="str">
        <f>IF(X14="","",SUM(X$6:X14))</f>
        <v/>
      </c>
      <c r="Y192">
        <f>IF(Y14="","",SUM(Y$6:Y14))</f>
        <v>130</v>
      </c>
      <c r="Z192">
        <f>IF(Z14="","",SUM(Z$6:Z14))</f>
        <v>2</v>
      </c>
      <c r="AA192" t="str">
        <f>IF(AA14="","",SUM(AA$6:AA14))</f>
        <v/>
      </c>
      <c r="AB192" t="str">
        <f>IF(AB14="","",SUM(AB$6:AB14))</f>
        <v/>
      </c>
      <c r="AC192" t="str">
        <f>IF(AC14="","",SUM(AC$6:AC14))</f>
        <v/>
      </c>
      <c r="AD192" t="str">
        <f>IF(AD14="","",SUM(AD$6:AD14))</f>
        <v/>
      </c>
      <c r="AE192" t="str">
        <f>IF(AE14="","",SUM(AE$6:AE14))</f>
        <v/>
      </c>
      <c r="AF192" t="str">
        <f>IF(AF14="","",SUM(AF$6:AF14))</f>
        <v/>
      </c>
      <c r="AG192" t="str">
        <f>IF(AG14="","",SUM(AG$6:AG14))</f>
        <v/>
      </c>
      <c r="AH192" t="str">
        <f>IF(AH14="","",SUM(AH$6:AH14))</f>
        <v/>
      </c>
      <c r="AI192" t="str">
        <f>IF(AI14="","",SUM(AI$6:AI14))</f>
        <v/>
      </c>
      <c r="AJ192" t="str">
        <f>IF(AJ14="","",SUM(AJ$6:AJ14))</f>
        <v/>
      </c>
      <c r="AK192" t="str">
        <f>IF(AK14="","",SUM(AK$6:AK14))</f>
        <v/>
      </c>
      <c r="AL192" t="str">
        <f>IF(AL14="","",SUM(AL$6:AL14))</f>
        <v/>
      </c>
      <c r="AM192">
        <f>IF(AM14="","",SUM(AM$6:AM14))</f>
        <v>16</v>
      </c>
      <c r="AN192" t="str">
        <f>IF(AN14="","",SUM(AN$6:AN14))</f>
        <v/>
      </c>
      <c r="AO192" t="str">
        <f>IF(AO14="","",SUM(AO$6:AO14))</f>
        <v/>
      </c>
      <c r="AP192" t="str">
        <f>IF(AP14="","",SUM(AP$6:AP14))</f>
        <v/>
      </c>
      <c r="AQ192" t="str">
        <f>IF(AQ14="","",SUM(AQ$6:AQ14))</f>
        <v/>
      </c>
      <c r="AR192" t="str">
        <f>IF(AR14="","",SUM(AR$6:AR14))</f>
        <v/>
      </c>
      <c r="AS192" t="str">
        <f>IF(AS14="","",SUM(AS$6:AS14))</f>
        <v/>
      </c>
      <c r="AT192" t="str">
        <f>IF(AT14="","",SUM(AT$6:AT14))</f>
        <v/>
      </c>
      <c r="AU192" t="str">
        <f>IF(AU14="","",SUM(AU$6:AU14))</f>
        <v/>
      </c>
      <c r="AV192" t="str">
        <f>IF(AV14="","",SUM(AV$6:AV14))</f>
        <v/>
      </c>
      <c r="AW192" t="str">
        <f>IF(AW14="","",SUM(AW$6:AW14))</f>
        <v/>
      </c>
    </row>
    <row r="193" spans="1:49" x14ac:dyDescent="0.25">
      <c r="A193" s="4">
        <v>160</v>
      </c>
      <c r="B193">
        <f>IF(B15="","",SUM(B$6:B15))</f>
        <v>1</v>
      </c>
      <c r="C193">
        <f>IF(C15="","",SUM(C$6:C15))</f>
        <v>4</v>
      </c>
      <c r="D193" t="str">
        <f>IF(D15="","",SUM(D$6:D15))</f>
        <v/>
      </c>
      <c r="E193">
        <f>IF(E15="","",SUM(E$6:E15))</f>
        <v>0</v>
      </c>
      <c r="F193">
        <f>IF(F15="","",SUM(F$6:F15))</f>
        <v>2</v>
      </c>
      <c r="G193">
        <f>IF(G15="","",SUM(G$6:G15))</f>
        <v>0</v>
      </c>
      <c r="H193">
        <f>IF(H15="","",SUM(H$6:H15))</f>
        <v>0</v>
      </c>
      <c r="I193">
        <f>IF(I15="","",SUM(I$6:I15))</f>
        <v>0</v>
      </c>
      <c r="J193">
        <f>IF(J15="","",SUM(J$6:J15))</f>
        <v>0</v>
      </c>
      <c r="K193" t="str">
        <f>IF(K15="","",SUM(K$6:K15))</f>
        <v/>
      </c>
      <c r="L193" t="str">
        <f>IF(L15="","",SUM(L$6:L15))</f>
        <v/>
      </c>
      <c r="M193" t="str">
        <f>IF(M15="","",SUM(M$6:M15))</f>
        <v/>
      </c>
      <c r="N193" t="str">
        <f>IF(N15="","",SUM(N$6:N15))</f>
        <v/>
      </c>
      <c r="O193" t="str">
        <f>IF(O15="","",SUM(O$6:O15))</f>
        <v/>
      </c>
      <c r="P193" t="str">
        <f>IF(P15="","",SUM(P$6:P15))</f>
        <v/>
      </c>
      <c r="Q193" t="str">
        <f>IF(Q15="","",SUM(Q$6:Q15))</f>
        <v/>
      </c>
      <c r="R193" t="str">
        <f>IF(R15="","",SUM(R$6:R15))</f>
        <v/>
      </c>
      <c r="S193" t="str">
        <f>IF(S15="","",SUM(S$6:S15))</f>
        <v/>
      </c>
      <c r="T193">
        <f>IF(T15="","",SUM(T$6:T15))</f>
        <v>37</v>
      </c>
      <c r="U193">
        <f>IF(U15="","",SUM(U$6:U15))</f>
        <v>0</v>
      </c>
      <c r="V193">
        <f>IF(V15="","",SUM(V$6:V15))</f>
        <v>1</v>
      </c>
      <c r="W193">
        <f>IF(W15="","",SUM(W$6:W15))</f>
        <v>0</v>
      </c>
      <c r="X193" t="str">
        <f>IF(X15="","",SUM(X$6:X15))</f>
        <v/>
      </c>
      <c r="Y193">
        <f>IF(Y15="","",SUM(Y$6:Y15))</f>
        <v>142</v>
      </c>
      <c r="Z193">
        <f>IF(Z15="","",SUM(Z$6:Z15))</f>
        <v>2</v>
      </c>
      <c r="AA193" t="str">
        <f>IF(AA15="","",SUM(AA$6:AA15))</f>
        <v/>
      </c>
      <c r="AB193" t="str">
        <f>IF(AB15="","",SUM(AB$6:AB15))</f>
        <v/>
      </c>
      <c r="AC193" t="str">
        <f>IF(AC15="","",SUM(AC$6:AC15))</f>
        <v/>
      </c>
      <c r="AD193" t="str">
        <f>IF(AD15="","",SUM(AD$6:AD15))</f>
        <v/>
      </c>
      <c r="AE193" t="str">
        <f>IF(AE15="","",SUM(AE$6:AE15))</f>
        <v/>
      </c>
      <c r="AF193" t="str">
        <f>IF(AF15="","",SUM(AF$6:AF15))</f>
        <v/>
      </c>
      <c r="AG193" t="str">
        <f>IF(AG15="","",SUM(AG$6:AG15))</f>
        <v/>
      </c>
      <c r="AH193" t="str">
        <f>IF(AH15="","",SUM(AH$6:AH15))</f>
        <v/>
      </c>
      <c r="AI193" t="str">
        <f>IF(AI15="","",SUM(AI$6:AI15))</f>
        <v/>
      </c>
      <c r="AJ193" t="str">
        <f>IF(AJ15="","",SUM(AJ$6:AJ15))</f>
        <v/>
      </c>
      <c r="AK193" t="str">
        <f>IF(AK15="","",SUM(AK$6:AK15))</f>
        <v/>
      </c>
      <c r="AL193" t="str">
        <f>IF(AL15="","",SUM(AL$6:AL15))</f>
        <v/>
      </c>
      <c r="AM193">
        <f>IF(AM15="","",SUM(AM$6:AM15))</f>
        <v>35</v>
      </c>
      <c r="AN193" t="str">
        <f>IF(AN15="","",SUM(AN$6:AN15))</f>
        <v/>
      </c>
      <c r="AO193" t="str">
        <f>IF(AO15="","",SUM(AO$6:AO15))</f>
        <v/>
      </c>
      <c r="AP193" t="str">
        <f>IF(AP15="","",SUM(AP$6:AP15))</f>
        <v/>
      </c>
      <c r="AQ193" t="str">
        <f>IF(AQ15="","",SUM(AQ$6:AQ15))</f>
        <v/>
      </c>
      <c r="AR193" t="str">
        <f>IF(AR15="","",SUM(AR$6:AR15))</f>
        <v/>
      </c>
      <c r="AS193" t="str">
        <f>IF(AS15="","",SUM(AS$6:AS15))</f>
        <v/>
      </c>
      <c r="AT193" t="str">
        <f>IF(AT15="","",SUM(AT$6:AT15))</f>
        <v/>
      </c>
      <c r="AU193" t="str">
        <f>IF(AU15="","",SUM(AU$6:AU15))</f>
        <v/>
      </c>
      <c r="AV193" t="str">
        <f>IF(AV15="","",SUM(AV$6:AV15))</f>
        <v/>
      </c>
      <c r="AW193" t="str">
        <f>IF(AW15="","",SUM(AW$6:AW15))</f>
        <v/>
      </c>
    </row>
    <row r="194" spans="1:49" x14ac:dyDescent="0.25">
      <c r="A194" s="4">
        <v>161</v>
      </c>
      <c r="B194">
        <f>IF(B16="","",SUM(B$6:B16))</f>
        <v>4</v>
      </c>
      <c r="C194">
        <f>IF(C16="","",SUM(C$6:C16))</f>
        <v>4</v>
      </c>
      <c r="D194" t="str">
        <f>IF(D16="","",SUM(D$6:D16))</f>
        <v/>
      </c>
      <c r="E194">
        <f>IF(E16="","",SUM(E$6:E16))</f>
        <v>0</v>
      </c>
      <c r="F194">
        <f>IF(F16="","",SUM(F$6:F16))</f>
        <v>2</v>
      </c>
      <c r="G194">
        <f>IF(G16="","",SUM(G$6:G16))</f>
        <v>0</v>
      </c>
      <c r="H194">
        <f>IF(H16="","",SUM(H$6:H16))</f>
        <v>0</v>
      </c>
      <c r="I194">
        <f>IF(I16="","",SUM(I$6:I16))</f>
        <v>0</v>
      </c>
      <c r="J194">
        <f>IF(J16="","",SUM(J$6:J16))</f>
        <v>0</v>
      </c>
      <c r="K194" t="str">
        <f>IF(K16="","",SUM(K$6:K16))</f>
        <v/>
      </c>
      <c r="L194" t="str">
        <f>IF(L16="","",SUM(L$6:L16))</f>
        <v/>
      </c>
      <c r="M194" t="str">
        <f>IF(M16="","",SUM(M$6:M16))</f>
        <v/>
      </c>
      <c r="N194" t="str">
        <f>IF(N16="","",SUM(N$6:N16))</f>
        <v/>
      </c>
      <c r="O194">
        <f>IF(O16="","",SUM(O$6:O16))</f>
        <v>0</v>
      </c>
      <c r="P194" t="str">
        <f>IF(P16="","",SUM(P$6:P16))</f>
        <v/>
      </c>
      <c r="Q194" t="str">
        <f>IF(Q16="","",SUM(Q$6:Q16))</f>
        <v/>
      </c>
      <c r="R194" t="str">
        <f>IF(R16="","",SUM(R$6:R16))</f>
        <v/>
      </c>
      <c r="S194" t="str">
        <f>IF(S16="","",SUM(S$6:S16))</f>
        <v/>
      </c>
      <c r="T194">
        <f>IF(T16="","",SUM(T$6:T16))</f>
        <v>62</v>
      </c>
      <c r="U194">
        <f>IF(U16="","",SUM(U$6:U16))</f>
        <v>0</v>
      </c>
      <c r="V194">
        <f>IF(V16="","",SUM(V$6:V16))</f>
        <v>3</v>
      </c>
      <c r="W194">
        <f>IF(W16="","",SUM(W$6:W16))</f>
        <v>0</v>
      </c>
      <c r="X194" t="str">
        <f>IF(X16="","",SUM(X$6:X16))</f>
        <v/>
      </c>
      <c r="Y194">
        <f>IF(Y16="","",SUM(Y$6:Y16))</f>
        <v>142</v>
      </c>
      <c r="Z194">
        <f>IF(Z16="","",SUM(Z$6:Z16))</f>
        <v>2</v>
      </c>
      <c r="AA194" t="str">
        <f>IF(AA16="","",SUM(AA$6:AA16))</f>
        <v/>
      </c>
      <c r="AB194" t="str">
        <f>IF(AB16="","",SUM(AB$6:AB16))</f>
        <v/>
      </c>
      <c r="AC194" t="str">
        <f>IF(AC16="","",SUM(AC$6:AC16))</f>
        <v/>
      </c>
      <c r="AD194" t="str">
        <f>IF(AD16="","",SUM(AD$6:AD16))</f>
        <v/>
      </c>
      <c r="AE194" t="str">
        <f>IF(AE16="","",SUM(AE$6:AE16))</f>
        <v/>
      </c>
      <c r="AF194" t="str">
        <f>IF(AF16="","",SUM(AF$6:AF16))</f>
        <v/>
      </c>
      <c r="AG194" t="str">
        <f>IF(AG16="","",SUM(AG$6:AG16))</f>
        <v/>
      </c>
      <c r="AH194" t="str">
        <f>IF(AH16="","",SUM(AH$6:AH16))</f>
        <v/>
      </c>
      <c r="AI194" t="str">
        <f>IF(AI16="","",SUM(AI$6:AI16))</f>
        <v/>
      </c>
      <c r="AJ194" t="str">
        <f>IF(AJ16="","",SUM(AJ$6:AJ16))</f>
        <v/>
      </c>
      <c r="AK194" t="str">
        <f>IF(AK16="","",SUM(AK$6:AK16))</f>
        <v/>
      </c>
      <c r="AL194" t="str">
        <f>IF(AL16="","",SUM(AL$6:AL16))</f>
        <v/>
      </c>
      <c r="AM194">
        <f>IF(AM16="","",SUM(AM$6:AM16))</f>
        <v>60</v>
      </c>
      <c r="AN194" t="str">
        <f>IF(AN16="","",SUM(AN$6:AN16))</f>
        <v/>
      </c>
      <c r="AO194" t="str">
        <f>IF(AO16="","",SUM(AO$6:AO16))</f>
        <v/>
      </c>
      <c r="AP194" t="str">
        <f>IF(AP16="","",SUM(AP$6:AP16))</f>
        <v/>
      </c>
      <c r="AQ194" t="str">
        <f>IF(AQ16="","",SUM(AQ$6:AQ16))</f>
        <v/>
      </c>
      <c r="AR194" t="str">
        <f>IF(AR16="","",SUM(AR$6:AR16))</f>
        <v/>
      </c>
      <c r="AS194" t="str">
        <f>IF(AS16="","",SUM(AS$6:AS16))</f>
        <v/>
      </c>
      <c r="AT194">
        <f>IF(AT16="","",SUM(AT$6:AT16))</f>
        <v>0</v>
      </c>
      <c r="AU194">
        <f>IF(AU16="","",SUM(AU$6:AU16))</f>
        <v>9</v>
      </c>
      <c r="AV194" t="str">
        <f>IF(AV16="","",SUM(AV$6:AV16))</f>
        <v/>
      </c>
      <c r="AW194" t="str">
        <f>IF(AW16="","",SUM(AW$6:AW16))</f>
        <v/>
      </c>
    </row>
    <row r="195" spans="1:49" x14ac:dyDescent="0.25">
      <c r="A195" s="4">
        <v>162</v>
      </c>
      <c r="B195">
        <f>IF(B17="","",SUM(B$6:B17))</f>
        <v>9</v>
      </c>
      <c r="C195">
        <f>IF(C17="","",SUM(C$6:C17))</f>
        <v>4</v>
      </c>
      <c r="D195">
        <f>IF(D17="","",SUM(D$6:D17))</f>
        <v>0</v>
      </c>
      <c r="E195">
        <f>IF(E17="","",SUM(E$6:E17))</f>
        <v>0</v>
      </c>
      <c r="F195">
        <f>IF(F17="","",SUM(F$6:F17))</f>
        <v>2</v>
      </c>
      <c r="G195">
        <f>IF(G17="","",SUM(G$6:G17))</f>
        <v>0</v>
      </c>
      <c r="H195">
        <f>IF(H17="","",SUM(H$6:H17))</f>
        <v>0</v>
      </c>
      <c r="I195">
        <f>IF(I17="","",SUM(I$6:I17))</f>
        <v>0</v>
      </c>
      <c r="J195">
        <f>IF(J17="","",SUM(J$6:J17))</f>
        <v>0</v>
      </c>
      <c r="K195" t="str">
        <f>IF(K17="","",SUM(K$6:K17))</f>
        <v/>
      </c>
      <c r="L195">
        <f>IF(L17="","",SUM(L$6:L17))</f>
        <v>0</v>
      </c>
      <c r="M195" t="str">
        <f>IF(M17="","",SUM(M$6:M17))</f>
        <v/>
      </c>
      <c r="N195" t="str">
        <f>IF(N17="","",SUM(N$6:N17))</f>
        <v/>
      </c>
      <c r="O195">
        <f>IF(O17="","",SUM(O$6:O17))</f>
        <v>0</v>
      </c>
      <c r="P195" t="str">
        <f>IF(P17="","",SUM(P$6:P17))</f>
        <v/>
      </c>
      <c r="Q195" t="str">
        <f>IF(Q17="","",SUM(Q$6:Q17))</f>
        <v/>
      </c>
      <c r="R195" t="str">
        <f>IF(R17="","",SUM(R$6:R17))</f>
        <v/>
      </c>
      <c r="S195" t="str">
        <f>IF(S17="","",SUM(S$6:S17))</f>
        <v/>
      </c>
      <c r="T195">
        <f>IF(T17="","",SUM(T$6:T17))</f>
        <v>116</v>
      </c>
      <c r="U195">
        <f>IF(U17="","",SUM(U$6:U17))</f>
        <v>0</v>
      </c>
      <c r="V195">
        <f>IF(V17="","",SUM(V$6:V17))</f>
        <v>5</v>
      </c>
      <c r="W195">
        <f>IF(W17="","",SUM(W$6:W17))</f>
        <v>0</v>
      </c>
      <c r="X195" t="str">
        <f>IF(X17="","",SUM(X$6:X17))</f>
        <v/>
      </c>
      <c r="Y195">
        <f>IF(Y17="","",SUM(Y$6:Y17))</f>
        <v>142</v>
      </c>
      <c r="Z195">
        <f>IF(Z17="","",SUM(Z$6:Z17))</f>
        <v>2</v>
      </c>
      <c r="AA195" t="str">
        <f>IF(AA17="","",SUM(AA$6:AA17))</f>
        <v/>
      </c>
      <c r="AB195" t="str">
        <f>IF(AB17="","",SUM(AB$6:AB17))</f>
        <v/>
      </c>
      <c r="AC195" t="str">
        <f>IF(AC17="","",SUM(AC$6:AC17))</f>
        <v/>
      </c>
      <c r="AD195" t="str">
        <f>IF(AD17="","",SUM(AD$6:AD17))</f>
        <v/>
      </c>
      <c r="AE195" t="str">
        <f>IF(AE17="","",SUM(AE$6:AE17))</f>
        <v/>
      </c>
      <c r="AF195" t="str">
        <f>IF(AF17="","",SUM(AF$6:AF17))</f>
        <v/>
      </c>
      <c r="AG195" t="str">
        <f>IF(AG17="","",SUM(AG$6:AG17))</f>
        <v/>
      </c>
      <c r="AH195" t="str">
        <f>IF(AH17="","",SUM(AH$6:AH17))</f>
        <v/>
      </c>
      <c r="AI195" t="str">
        <f>IF(AI17="","",SUM(AI$6:AI17))</f>
        <v/>
      </c>
      <c r="AJ195" t="str">
        <f>IF(AJ17="","",SUM(AJ$6:AJ17))</f>
        <v/>
      </c>
      <c r="AK195" t="str">
        <f>IF(AK17="","",SUM(AK$6:AK17))</f>
        <v/>
      </c>
      <c r="AL195" t="str">
        <f>IF(AL17="","",SUM(AL$6:AL17))</f>
        <v/>
      </c>
      <c r="AM195">
        <f>IF(AM17="","",SUM(AM$6:AM17))</f>
        <v>79</v>
      </c>
      <c r="AN195" t="str">
        <f>IF(AN17="","",SUM(AN$6:AN17))</f>
        <v/>
      </c>
      <c r="AO195" t="str">
        <f>IF(AO17="","",SUM(AO$6:AO17))</f>
        <v/>
      </c>
      <c r="AP195" t="str">
        <f>IF(AP17="","",SUM(AP$6:AP17))</f>
        <v/>
      </c>
      <c r="AQ195" t="str">
        <f>IF(AQ17="","",SUM(AQ$6:AQ17))</f>
        <v/>
      </c>
      <c r="AR195" t="str">
        <f>IF(AR17="","",SUM(AR$6:AR17))</f>
        <v/>
      </c>
      <c r="AS195" t="str">
        <f>IF(AS17="","",SUM(AS$6:AS17))</f>
        <v/>
      </c>
      <c r="AT195">
        <f>IF(AT17="","",SUM(AT$6:AT17))</f>
        <v>2</v>
      </c>
      <c r="AU195">
        <f>IF(AU17="","",SUM(AU$6:AU17))</f>
        <v>19</v>
      </c>
      <c r="AV195" t="str">
        <f>IF(AV17="","",SUM(AV$6:AV17))</f>
        <v/>
      </c>
      <c r="AW195" t="str">
        <f>IF(AW17="","",SUM(AW$6:AW17))</f>
        <v/>
      </c>
    </row>
    <row r="196" spans="1:49" x14ac:dyDescent="0.25">
      <c r="A196" s="4">
        <v>163</v>
      </c>
      <c r="B196">
        <f>IF(B18="","",SUM(B$6:B18))</f>
        <v>13</v>
      </c>
      <c r="C196">
        <f>IF(C18="","",SUM(C$6:C18))</f>
        <v>11</v>
      </c>
      <c r="D196">
        <f>IF(D18="","",SUM(D$6:D18))</f>
        <v>3</v>
      </c>
      <c r="E196">
        <f>IF(E18="","",SUM(E$6:E18))</f>
        <v>0</v>
      </c>
      <c r="F196">
        <f>IF(F18="","",SUM(F$6:F18))</f>
        <v>6</v>
      </c>
      <c r="G196">
        <f>IF(G18="","",SUM(G$6:G18))</f>
        <v>0</v>
      </c>
      <c r="H196">
        <f>IF(H18="","",SUM(H$6:H18))</f>
        <v>0</v>
      </c>
      <c r="I196">
        <f>IF(I18="","",SUM(I$6:I18))</f>
        <v>0</v>
      </c>
      <c r="J196">
        <f>IF(J18="","",SUM(J$6:J18))</f>
        <v>0</v>
      </c>
      <c r="K196" t="str">
        <f>IF(K18="","",SUM(K$6:K18))</f>
        <v/>
      </c>
      <c r="L196">
        <f>IF(L18="","",SUM(L$6:L18))</f>
        <v>0</v>
      </c>
      <c r="M196" t="str">
        <f>IF(M18="","",SUM(M$6:M18))</f>
        <v/>
      </c>
      <c r="N196" t="str">
        <f>IF(N18="","",SUM(N$6:N18))</f>
        <v/>
      </c>
      <c r="O196">
        <f>IF(O18="","",SUM(O$6:O18))</f>
        <v>0</v>
      </c>
      <c r="P196" t="str">
        <f>IF(P18="","",SUM(P$6:P18))</f>
        <v/>
      </c>
      <c r="Q196" t="str">
        <f>IF(Q18="","",SUM(Q$6:Q18))</f>
        <v/>
      </c>
      <c r="R196" t="str">
        <f>IF(R18="","",SUM(R$6:R18))</f>
        <v/>
      </c>
      <c r="S196" t="str">
        <f>IF(S18="","",SUM(S$6:S18))</f>
        <v/>
      </c>
      <c r="T196">
        <f>IF(T18="","",SUM(T$6:T18))</f>
        <v>135</v>
      </c>
      <c r="U196">
        <f>IF(U18="","",SUM(U$6:U18))</f>
        <v>0</v>
      </c>
      <c r="V196">
        <f>IF(V18="","",SUM(V$6:V18))</f>
        <v>9</v>
      </c>
      <c r="W196">
        <f>IF(W18="","",SUM(W$6:W18))</f>
        <v>5</v>
      </c>
      <c r="X196" t="str">
        <f>IF(X18="","",SUM(X$6:X18))</f>
        <v/>
      </c>
      <c r="Y196">
        <f>IF(Y18="","",SUM(Y$6:Y18))</f>
        <v>172</v>
      </c>
      <c r="Z196">
        <f>IF(Z18="","",SUM(Z$6:Z18))</f>
        <v>5</v>
      </c>
      <c r="AA196" t="str">
        <f>IF(AA18="","",SUM(AA$6:AA18))</f>
        <v/>
      </c>
      <c r="AB196" t="str">
        <f>IF(AB18="","",SUM(AB$6:AB18))</f>
        <v/>
      </c>
      <c r="AC196" t="str">
        <f>IF(AC18="","",SUM(AC$6:AC18))</f>
        <v/>
      </c>
      <c r="AD196" t="str">
        <f>IF(AD18="","",SUM(AD$6:AD18))</f>
        <v/>
      </c>
      <c r="AE196" t="str">
        <f>IF(AE18="","",SUM(AE$6:AE18))</f>
        <v/>
      </c>
      <c r="AF196" t="str">
        <f>IF(AF18="","",SUM(AF$6:AF18))</f>
        <v/>
      </c>
      <c r="AG196" t="str">
        <f>IF(AG18="","",SUM(AG$6:AG18))</f>
        <v/>
      </c>
      <c r="AH196" t="str">
        <f>IF(AH18="","",SUM(AH$6:AH18))</f>
        <v/>
      </c>
      <c r="AI196" t="str">
        <f>IF(AI18="","",SUM(AI$6:AI18))</f>
        <v/>
      </c>
      <c r="AJ196" t="str">
        <f>IF(AJ18="","",SUM(AJ$6:AJ18))</f>
        <v/>
      </c>
      <c r="AK196" t="str">
        <f>IF(AK18="","",SUM(AK$6:AK18))</f>
        <v/>
      </c>
      <c r="AL196" t="str">
        <f>IF(AL18="","",SUM(AL$6:AL18))</f>
        <v/>
      </c>
      <c r="AM196">
        <f>IF(AM18="","",SUM(AM$6:AM18))</f>
        <v>79</v>
      </c>
      <c r="AN196" t="str">
        <f>IF(AN18="","",SUM(AN$6:AN18))</f>
        <v/>
      </c>
      <c r="AO196" t="str">
        <f>IF(AO18="","",SUM(AO$6:AO18))</f>
        <v/>
      </c>
      <c r="AP196" t="str">
        <f>IF(AP18="","",SUM(AP$6:AP18))</f>
        <v/>
      </c>
      <c r="AQ196" t="str">
        <f>IF(AQ18="","",SUM(AQ$6:AQ18))</f>
        <v/>
      </c>
      <c r="AR196" t="str">
        <f>IF(AR18="","",SUM(AR$6:AR18))</f>
        <v/>
      </c>
      <c r="AS196" t="str">
        <f>IF(AS18="","",SUM(AS$6:AS18))</f>
        <v/>
      </c>
      <c r="AT196">
        <f>IF(AT18="","",SUM(AT$6:AT18))</f>
        <v>5</v>
      </c>
      <c r="AU196">
        <f>IF(AU18="","",SUM(AU$6:AU18))</f>
        <v>19</v>
      </c>
      <c r="AV196" t="str">
        <f>IF(AV18="","",SUM(AV$6:AV18))</f>
        <v/>
      </c>
      <c r="AW196" t="str">
        <f>IF(AW18="","",SUM(AW$6:AW18))</f>
        <v/>
      </c>
    </row>
    <row r="197" spans="1:49" x14ac:dyDescent="0.25">
      <c r="A197" s="4">
        <v>164</v>
      </c>
      <c r="B197">
        <f>IF(B19="","",SUM(B$6:B19))</f>
        <v>106</v>
      </c>
      <c r="C197">
        <f>IF(C19="","",SUM(C$6:C19))</f>
        <v>17</v>
      </c>
      <c r="D197">
        <f>IF(D19="","",SUM(D$6:D19))</f>
        <v>6</v>
      </c>
      <c r="E197">
        <f>IF(E19="","",SUM(E$6:E19))</f>
        <v>59</v>
      </c>
      <c r="F197">
        <f>IF(F19="","",SUM(F$6:F19))</f>
        <v>6</v>
      </c>
      <c r="G197">
        <f>IF(G19="","",SUM(G$6:G19))</f>
        <v>1</v>
      </c>
      <c r="H197">
        <f>IF(H19="","",SUM(H$6:H19))</f>
        <v>0</v>
      </c>
      <c r="I197">
        <f>IF(I19="","",SUM(I$6:I19))</f>
        <v>0</v>
      </c>
      <c r="J197">
        <f>IF(J19="","",SUM(J$6:J19))</f>
        <v>0</v>
      </c>
      <c r="K197" t="str">
        <f>IF(K19="","",SUM(K$6:K19))</f>
        <v/>
      </c>
      <c r="L197">
        <f>IF(L19="","",SUM(L$6:L19))</f>
        <v>0</v>
      </c>
      <c r="M197" t="str">
        <f>IF(M19="","",SUM(M$6:M19))</f>
        <v/>
      </c>
      <c r="N197" t="str">
        <f>IF(N19="","",SUM(N$6:N19))</f>
        <v/>
      </c>
      <c r="O197">
        <f>IF(O19="","",SUM(O$6:O19))</f>
        <v>0</v>
      </c>
      <c r="P197" t="str">
        <f>IF(P19="","",SUM(P$6:P19))</f>
        <v/>
      </c>
      <c r="Q197" t="str">
        <f>IF(Q19="","",SUM(Q$6:Q19))</f>
        <v/>
      </c>
      <c r="R197" t="str">
        <f>IF(R19="","",SUM(R$6:R19))</f>
        <v/>
      </c>
      <c r="S197" t="str">
        <f>IF(S19="","",SUM(S$6:S19))</f>
        <v/>
      </c>
      <c r="T197">
        <f>IF(T19="","",SUM(T$6:T19))</f>
        <v>147</v>
      </c>
      <c r="U197">
        <f>IF(U19="","",SUM(U$6:U19))</f>
        <v>0</v>
      </c>
      <c r="V197">
        <f>IF(V19="","",SUM(V$6:V19))</f>
        <v>18</v>
      </c>
      <c r="W197">
        <f>IF(W19="","",SUM(W$6:W19))</f>
        <v>7</v>
      </c>
      <c r="X197">
        <f>IF(X19="","",SUM(X$6:X19))</f>
        <v>0</v>
      </c>
      <c r="Y197">
        <f>IF(Y19="","",SUM(Y$6:Y19))</f>
        <v>211</v>
      </c>
      <c r="Z197">
        <f>IF(Z19="","",SUM(Z$6:Z19))</f>
        <v>13</v>
      </c>
      <c r="AA197" t="str">
        <f>IF(AA19="","",SUM(AA$6:AA19))</f>
        <v/>
      </c>
      <c r="AB197" t="str">
        <f>IF(AB19="","",SUM(AB$6:AB19))</f>
        <v/>
      </c>
      <c r="AC197" t="str">
        <f>IF(AC19="","",SUM(AC$6:AC19))</f>
        <v/>
      </c>
      <c r="AD197" t="str">
        <f>IF(AD19="","",SUM(AD$6:AD19))</f>
        <v/>
      </c>
      <c r="AE197" t="str">
        <f>IF(AE19="","",SUM(AE$6:AE19))</f>
        <v/>
      </c>
      <c r="AF197" t="str">
        <f>IF(AF19="","",SUM(AF$6:AF19))</f>
        <v/>
      </c>
      <c r="AG197" t="str">
        <f>IF(AG19="","",SUM(AG$6:AG19))</f>
        <v/>
      </c>
      <c r="AH197" t="str">
        <f>IF(AH19="","",SUM(AH$6:AH19))</f>
        <v/>
      </c>
      <c r="AI197" t="str">
        <f>IF(AI19="","",SUM(AI$6:AI19))</f>
        <v/>
      </c>
      <c r="AJ197" t="str">
        <f>IF(AJ19="","",SUM(AJ$6:AJ19))</f>
        <v/>
      </c>
      <c r="AK197" t="str">
        <f>IF(AK19="","",SUM(AK$6:AK19))</f>
        <v/>
      </c>
      <c r="AL197" t="str">
        <f>IF(AL19="","",SUM(AL$6:AL19))</f>
        <v/>
      </c>
      <c r="AM197">
        <f>IF(AM19="","",SUM(AM$6:AM19))</f>
        <v>186</v>
      </c>
      <c r="AN197" t="str">
        <f>IF(AN19="","",SUM(AN$6:AN19))</f>
        <v/>
      </c>
      <c r="AO197" t="str">
        <f>IF(AO19="","",SUM(AO$6:AO19))</f>
        <v/>
      </c>
      <c r="AP197" t="str">
        <f>IF(AP19="","",SUM(AP$6:AP19))</f>
        <v/>
      </c>
      <c r="AQ197" t="str">
        <f>IF(AQ19="","",SUM(AQ$6:AQ19))</f>
        <v/>
      </c>
      <c r="AR197" t="str">
        <f>IF(AR19="","",SUM(AR$6:AR19))</f>
        <v/>
      </c>
      <c r="AS197" t="str">
        <f>IF(AS19="","",SUM(AS$6:AS19))</f>
        <v/>
      </c>
      <c r="AT197">
        <f>IF(AT19="","",SUM(AT$6:AT19))</f>
        <v>6</v>
      </c>
      <c r="AU197">
        <f>IF(AU19="","",SUM(AU$6:AU19))</f>
        <v>105</v>
      </c>
      <c r="AV197" t="str">
        <f>IF(AV19="","",SUM(AV$6:AV19))</f>
        <v/>
      </c>
      <c r="AW197" t="str">
        <f>IF(AW19="","",SUM(AW$6:AW19))</f>
        <v/>
      </c>
    </row>
    <row r="198" spans="1:49" x14ac:dyDescent="0.25">
      <c r="A198" s="4">
        <v>165</v>
      </c>
      <c r="B198">
        <f>IF(B20="","",SUM(B$6:B20))</f>
        <v>108</v>
      </c>
      <c r="C198">
        <f>IF(C20="","",SUM(C$6:C20))</f>
        <v>17</v>
      </c>
      <c r="D198">
        <f>IF(D20="","",SUM(D$6:D20))</f>
        <v>17</v>
      </c>
      <c r="E198">
        <f>IF(E20="","",SUM(E$6:E20))</f>
        <v>118</v>
      </c>
      <c r="F198">
        <f>IF(F20="","",SUM(F$6:F20))</f>
        <v>6</v>
      </c>
      <c r="G198">
        <f>IF(G20="","",SUM(G$6:G20))</f>
        <v>1</v>
      </c>
      <c r="H198">
        <f>IF(H20="","",SUM(H$6:H20))</f>
        <v>13</v>
      </c>
      <c r="I198">
        <f>IF(I20="","",SUM(I$6:I20))</f>
        <v>0</v>
      </c>
      <c r="J198">
        <f>IF(J20="","",SUM(J$6:J20))</f>
        <v>2</v>
      </c>
      <c r="K198" t="str">
        <f>IF(K20="","",SUM(K$6:K20))</f>
        <v/>
      </c>
      <c r="L198">
        <f>IF(L20="","",SUM(L$6:L20))</f>
        <v>0</v>
      </c>
      <c r="M198" t="str">
        <f>IF(M20="","",SUM(M$6:M20))</f>
        <v/>
      </c>
      <c r="N198" t="str">
        <f>IF(N20="","",SUM(N$6:N20))</f>
        <v/>
      </c>
      <c r="O198">
        <f>IF(O20="","",SUM(O$6:O20))</f>
        <v>0</v>
      </c>
      <c r="P198" t="str">
        <f>IF(P20="","",SUM(P$6:P20))</f>
        <v/>
      </c>
      <c r="Q198" t="str">
        <f>IF(Q20="","",SUM(Q$6:Q20))</f>
        <v/>
      </c>
      <c r="R198" t="str">
        <f>IF(R20="","",SUM(R$6:R20))</f>
        <v/>
      </c>
      <c r="S198" t="str">
        <f>IF(S20="","",SUM(S$6:S20))</f>
        <v/>
      </c>
      <c r="T198">
        <f>IF(T20="","",SUM(T$6:T20))</f>
        <v>254</v>
      </c>
      <c r="U198">
        <f>IF(U20="","",SUM(U$6:U20))</f>
        <v>1</v>
      </c>
      <c r="V198">
        <f>IF(V20="","",SUM(V$6:V20))</f>
        <v>30</v>
      </c>
      <c r="W198">
        <f>IF(W20="","",SUM(W$6:W20))</f>
        <v>10</v>
      </c>
      <c r="X198">
        <f>IF(X20="","",SUM(X$6:X20))</f>
        <v>3</v>
      </c>
      <c r="Y198">
        <f>IF(Y20="","",SUM(Y$6:Y20))</f>
        <v>211</v>
      </c>
      <c r="Z198">
        <f>IF(Z20="","",SUM(Z$6:Z20))</f>
        <v>21</v>
      </c>
      <c r="AA198" t="str">
        <f>IF(AA20="","",SUM(AA$6:AA20))</f>
        <v/>
      </c>
      <c r="AB198" t="str">
        <f>IF(AB20="","",SUM(AB$6:AB20))</f>
        <v/>
      </c>
      <c r="AC198" t="str">
        <f>IF(AC20="","",SUM(AC$6:AC20))</f>
        <v/>
      </c>
      <c r="AD198" t="str">
        <f>IF(AD20="","",SUM(AD$6:AD20))</f>
        <v/>
      </c>
      <c r="AE198" t="str">
        <f>IF(AE20="","",SUM(AE$6:AE20))</f>
        <v/>
      </c>
      <c r="AF198" t="str">
        <f>IF(AF20="","",SUM(AF$6:AF20))</f>
        <v/>
      </c>
      <c r="AG198" t="str">
        <f>IF(AG20="","",SUM(AG$6:AG20))</f>
        <v/>
      </c>
      <c r="AH198" t="str">
        <f>IF(AH20="","",SUM(AH$6:AH20))</f>
        <v/>
      </c>
      <c r="AI198" t="str">
        <f>IF(AI20="","",SUM(AI$6:AI20))</f>
        <v/>
      </c>
      <c r="AJ198" t="str">
        <f>IF(AJ20="","",SUM(AJ$6:AJ20))</f>
        <v/>
      </c>
      <c r="AK198" t="str">
        <f>IF(AK20="","",SUM(AK$6:AK20))</f>
        <v/>
      </c>
      <c r="AL198" t="str">
        <f>IF(AL20="","",SUM(AL$6:AL20))</f>
        <v/>
      </c>
      <c r="AM198">
        <f>IF(AM20="","",SUM(AM$6:AM20))</f>
        <v>202</v>
      </c>
      <c r="AN198" t="str">
        <f>IF(AN20="","",SUM(AN$6:AN20))</f>
        <v/>
      </c>
      <c r="AO198" t="str">
        <f>IF(AO20="","",SUM(AO$6:AO20))</f>
        <v/>
      </c>
      <c r="AP198" t="str">
        <f>IF(AP20="","",SUM(AP$6:AP20))</f>
        <v/>
      </c>
      <c r="AQ198" t="str">
        <f>IF(AQ20="","",SUM(AQ$6:AQ20))</f>
        <v/>
      </c>
      <c r="AR198" t="str">
        <f>IF(AR20="","",SUM(AR$6:AR20))</f>
        <v/>
      </c>
      <c r="AS198" t="str">
        <f>IF(AS20="","",SUM(AS$6:AS20))</f>
        <v/>
      </c>
      <c r="AT198">
        <f>IF(AT20="","",SUM(AT$6:AT20))</f>
        <v>22</v>
      </c>
      <c r="AU198">
        <f>IF(AU20="","",SUM(AU$6:AU20))</f>
        <v>119</v>
      </c>
      <c r="AV198" t="str">
        <f>IF(AV20="","",SUM(AV$6:AV20))</f>
        <v/>
      </c>
      <c r="AW198" t="str">
        <f>IF(AW20="","",SUM(AW$6:AW20))</f>
        <v/>
      </c>
    </row>
    <row r="199" spans="1:49" x14ac:dyDescent="0.25">
      <c r="A199" s="4">
        <v>166</v>
      </c>
      <c r="B199">
        <f>IF(B21="","",SUM(B$6:B21))</f>
        <v>108</v>
      </c>
      <c r="C199">
        <f>IF(C21="","",SUM(C$6:C21))</f>
        <v>17</v>
      </c>
      <c r="D199">
        <f>IF(D21="","",SUM(D$6:D21))</f>
        <v>18</v>
      </c>
      <c r="E199">
        <f>IF(E21="","",SUM(E$6:E21))</f>
        <v>375</v>
      </c>
      <c r="F199">
        <f>IF(F21="","",SUM(F$6:F21))</f>
        <v>14</v>
      </c>
      <c r="G199">
        <f>IF(G21="","",SUM(G$6:G21))</f>
        <v>1</v>
      </c>
      <c r="H199">
        <f>IF(H21="","",SUM(H$6:H21))</f>
        <v>13</v>
      </c>
      <c r="I199">
        <f>IF(I21="","",SUM(I$6:I21))</f>
        <v>0</v>
      </c>
      <c r="J199">
        <f>IF(J21="","",SUM(J$6:J21))</f>
        <v>6</v>
      </c>
      <c r="K199" t="str">
        <f>IF(K21="","",SUM(K$6:K21))</f>
        <v/>
      </c>
      <c r="L199">
        <f>IF(L21="","",SUM(L$6:L21))</f>
        <v>0</v>
      </c>
      <c r="M199" t="str">
        <f>IF(M21="","",SUM(M$6:M21))</f>
        <v/>
      </c>
      <c r="N199" t="str">
        <f>IF(N21="","",SUM(N$6:N21))</f>
        <v/>
      </c>
      <c r="O199">
        <f>IF(O21="","",SUM(O$6:O21))</f>
        <v>0</v>
      </c>
      <c r="P199" t="str">
        <f>IF(P21="","",SUM(P$6:P21))</f>
        <v/>
      </c>
      <c r="Q199" t="str">
        <f>IF(Q21="","",SUM(Q$6:Q21))</f>
        <v/>
      </c>
      <c r="R199" t="str">
        <f>IF(R21="","",SUM(R$6:R21))</f>
        <v/>
      </c>
      <c r="S199" t="str">
        <f>IF(S21="","",SUM(S$6:S21))</f>
        <v/>
      </c>
      <c r="T199">
        <f>IF(T21="","",SUM(T$6:T21))</f>
        <v>418</v>
      </c>
      <c r="U199">
        <f>IF(U21="","",SUM(U$6:U21))</f>
        <v>1</v>
      </c>
      <c r="V199">
        <f>IF(V21="","",SUM(V$6:V21))</f>
        <v>44</v>
      </c>
      <c r="W199">
        <f>IF(W21="","",SUM(W$6:W21))</f>
        <v>11</v>
      </c>
      <c r="X199">
        <f>IF(X21="","",SUM(X$6:X21))</f>
        <v>20</v>
      </c>
      <c r="Y199">
        <f>IF(Y21="","",SUM(Y$6:Y21))</f>
        <v>234</v>
      </c>
      <c r="Z199">
        <f>IF(Z21="","",SUM(Z$6:Z21))</f>
        <v>28</v>
      </c>
      <c r="AA199" t="str">
        <f>IF(AA21="","",SUM(AA$6:AA21))</f>
        <v/>
      </c>
      <c r="AB199" t="str">
        <f>IF(AB21="","",SUM(AB$6:AB21))</f>
        <v/>
      </c>
      <c r="AC199" t="str">
        <f>IF(AC21="","",SUM(AC$6:AC21))</f>
        <v/>
      </c>
      <c r="AD199" t="str">
        <f>IF(AD21="","",SUM(AD$6:AD21))</f>
        <v/>
      </c>
      <c r="AE199" t="str">
        <f>IF(AE21="","",SUM(AE$6:AE21))</f>
        <v/>
      </c>
      <c r="AF199" t="str">
        <f>IF(AF21="","",SUM(AF$6:AF21))</f>
        <v/>
      </c>
      <c r="AG199" t="str">
        <f>IF(AG21="","",SUM(AG$6:AG21))</f>
        <v/>
      </c>
      <c r="AH199" t="str">
        <f>IF(AH21="","",SUM(AH$6:AH21))</f>
        <v/>
      </c>
      <c r="AI199" t="str">
        <f>IF(AI21="","",SUM(AI$6:AI21))</f>
        <v/>
      </c>
      <c r="AJ199" t="str">
        <f>IF(AJ21="","",SUM(AJ$6:AJ21))</f>
        <v/>
      </c>
      <c r="AK199">
        <f>IF(AK21="","",SUM(AK$6:AK21))</f>
        <v>93</v>
      </c>
      <c r="AL199" t="str">
        <f>IF(AL21="","",SUM(AL$6:AL21))</f>
        <v/>
      </c>
      <c r="AM199">
        <f>IF(AM21="","",SUM(AM$6:AM21))</f>
        <v>294</v>
      </c>
      <c r="AN199" t="str">
        <f>IF(AN21="","",SUM(AN$6:AN21))</f>
        <v/>
      </c>
      <c r="AO199" t="str">
        <f>IF(AO21="","",SUM(AO$6:AO21))</f>
        <v/>
      </c>
      <c r="AP199" t="str">
        <f>IF(AP21="","",SUM(AP$6:AP21))</f>
        <v/>
      </c>
      <c r="AQ199" t="str">
        <f>IF(AQ21="","",SUM(AQ$6:AQ21))</f>
        <v/>
      </c>
      <c r="AR199" t="str">
        <f>IF(AR21="","",SUM(AR$6:AR21))</f>
        <v/>
      </c>
      <c r="AS199">
        <f>IF(AS21="","",SUM(AS$6:AS21))</f>
        <v>6</v>
      </c>
      <c r="AT199">
        <f>IF(AT21="","",SUM(AT$6:AT21))</f>
        <v>41</v>
      </c>
      <c r="AU199">
        <f>IF(AU21="","",SUM(AU$6:AU21))</f>
        <v>167</v>
      </c>
      <c r="AV199" t="str">
        <f>IF(AV21="","",SUM(AV$6:AV21))</f>
        <v/>
      </c>
      <c r="AW199" t="str">
        <f>IF(AW21="","",SUM(AW$6:AW21))</f>
        <v/>
      </c>
    </row>
    <row r="200" spans="1:49" x14ac:dyDescent="0.25">
      <c r="A200" s="4">
        <v>167</v>
      </c>
      <c r="B200">
        <f>IF(B22="","",SUM(B$6:B22))</f>
        <v>109</v>
      </c>
      <c r="C200">
        <f>IF(C22="","",SUM(C$6:C22))</f>
        <v>48</v>
      </c>
      <c r="D200">
        <f>IF(D22="","",SUM(D$6:D22))</f>
        <v>20</v>
      </c>
      <c r="E200">
        <f>IF(E22="","",SUM(E$6:E22))</f>
        <v>383</v>
      </c>
      <c r="F200">
        <f>IF(F22="","",SUM(F$6:F22))</f>
        <v>18</v>
      </c>
      <c r="G200">
        <f>IF(G22="","",SUM(G$6:G22))</f>
        <v>1</v>
      </c>
      <c r="H200">
        <f>IF(H22="","",SUM(H$6:H22))</f>
        <v>13</v>
      </c>
      <c r="I200">
        <f>IF(I22="","",SUM(I$6:I22))</f>
        <v>22</v>
      </c>
      <c r="J200">
        <f>IF(J22="","",SUM(J$6:J22))</f>
        <v>6</v>
      </c>
      <c r="K200">
        <f>IF(K22="","",SUM(K$6:K22))</f>
        <v>13</v>
      </c>
      <c r="L200">
        <f>IF(L22="","",SUM(L$6:L22))</f>
        <v>1</v>
      </c>
      <c r="M200" t="str">
        <f>IF(M22="","",SUM(M$6:M22))</f>
        <v/>
      </c>
      <c r="N200" t="str">
        <f>IF(N22="","",SUM(N$6:N22))</f>
        <v/>
      </c>
      <c r="O200">
        <f>IF(O22="","",SUM(O$6:O22))</f>
        <v>0</v>
      </c>
      <c r="P200" t="str">
        <f>IF(P22="","",SUM(P$6:P22))</f>
        <v/>
      </c>
      <c r="Q200">
        <f>IF(Q22="","",SUM(Q$6:Q22))</f>
        <v>0</v>
      </c>
      <c r="R200" t="str">
        <f>IF(R22="","",SUM(R$6:R22))</f>
        <v/>
      </c>
      <c r="S200" t="str">
        <f>IF(S22="","",SUM(S$6:S22))</f>
        <v/>
      </c>
      <c r="T200">
        <f>IF(T22="","",SUM(T$6:T22))</f>
        <v>736</v>
      </c>
      <c r="U200">
        <f>IF(U22="","",SUM(U$6:U22))</f>
        <v>2</v>
      </c>
      <c r="V200">
        <f>IF(V22="","",SUM(V$6:V22))</f>
        <v>54</v>
      </c>
      <c r="W200">
        <f>IF(W22="","",SUM(W$6:W22))</f>
        <v>11</v>
      </c>
      <c r="X200">
        <f>IF(X22="","",SUM(X$6:X22))</f>
        <v>61</v>
      </c>
      <c r="Y200">
        <f>IF(Y22="","",SUM(Y$6:Y22))</f>
        <v>245</v>
      </c>
      <c r="Z200">
        <f>IF(Z22="","",SUM(Z$6:Z22))</f>
        <v>28</v>
      </c>
      <c r="AA200" t="str">
        <f>IF(AA22="","",SUM(AA$6:AA22))</f>
        <v/>
      </c>
      <c r="AB200" t="str">
        <f>IF(AB22="","",SUM(AB$6:AB22))</f>
        <v/>
      </c>
      <c r="AC200" t="str">
        <f>IF(AC22="","",SUM(AC$6:AC22))</f>
        <v/>
      </c>
      <c r="AD200" t="str">
        <f>IF(AD22="","",SUM(AD$6:AD22))</f>
        <v/>
      </c>
      <c r="AE200" t="str">
        <f>IF(AE22="","",SUM(AE$6:AE22))</f>
        <v/>
      </c>
      <c r="AF200" t="str">
        <f>IF(AF22="","",SUM(AF$6:AF22))</f>
        <v/>
      </c>
      <c r="AG200" t="str">
        <f>IF(AG22="","",SUM(AG$6:AG22))</f>
        <v/>
      </c>
      <c r="AH200" t="str">
        <f>IF(AH22="","",SUM(AH$6:AH22))</f>
        <v/>
      </c>
      <c r="AI200" t="str">
        <f>IF(AI22="","",SUM(AI$6:AI22))</f>
        <v/>
      </c>
      <c r="AJ200" t="str">
        <f>IF(AJ22="","",SUM(AJ$6:AJ22))</f>
        <v/>
      </c>
      <c r="AK200">
        <f>IF(AK22="","",SUM(AK$6:AK22))</f>
        <v>982</v>
      </c>
      <c r="AL200" t="str">
        <f>IF(AL22="","",SUM(AL$6:AL22))</f>
        <v/>
      </c>
      <c r="AM200">
        <f>IF(AM22="","",SUM(AM$6:AM22))</f>
        <v>316</v>
      </c>
      <c r="AN200" t="str">
        <f>IF(AN22="","",SUM(AN$6:AN22))</f>
        <v/>
      </c>
      <c r="AO200" t="str">
        <f>IF(AO22="","",SUM(AO$6:AO22))</f>
        <v/>
      </c>
      <c r="AP200" t="str">
        <f>IF(AP22="","",SUM(AP$6:AP22))</f>
        <v/>
      </c>
      <c r="AQ200" t="str">
        <f>IF(AQ22="","",SUM(AQ$6:AQ22))</f>
        <v/>
      </c>
      <c r="AR200" t="str">
        <f>IF(AR22="","",SUM(AR$6:AR22))</f>
        <v/>
      </c>
      <c r="AS200">
        <f>IF(AS22="","",SUM(AS$6:AS22))</f>
        <v>65</v>
      </c>
      <c r="AT200">
        <f>IF(AT22="","",SUM(AT$6:AT22))</f>
        <v>58</v>
      </c>
      <c r="AU200">
        <f>IF(AU22="","",SUM(AU$6:AU22))</f>
        <v>193</v>
      </c>
      <c r="AV200" t="str">
        <f>IF(AV22="","",SUM(AV$6:AV22))</f>
        <v/>
      </c>
      <c r="AW200" t="str">
        <f>IF(AW22="","",SUM(AW$6:AW22))</f>
        <v/>
      </c>
    </row>
    <row r="201" spans="1:49" x14ac:dyDescent="0.25">
      <c r="A201" s="4">
        <v>168</v>
      </c>
      <c r="B201">
        <f>IF(B23="","",SUM(B$6:B23))</f>
        <v>109</v>
      </c>
      <c r="C201">
        <f>IF(C23="","",SUM(C$6:C23))</f>
        <v>67</v>
      </c>
      <c r="D201">
        <f>IF(D23="","",SUM(D$6:D23))</f>
        <v>25</v>
      </c>
      <c r="E201">
        <f>IF(E23="","",SUM(E$6:E23))</f>
        <v>400</v>
      </c>
      <c r="F201">
        <f>IF(F23="","",SUM(F$6:F23))</f>
        <v>18</v>
      </c>
      <c r="G201">
        <f>IF(G23="","",SUM(G$6:G23))</f>
        <v>1</v>
      </c>
      <c r="H201">
        <f>IF(H23="","",SUM(H$6:H23))</f>
        <v>105</v>
      </c>
      <c r="I201">
        <f>IF(I23="","",SUM(I$6:I23))</f>
        <v>22</v>
      </c>
      <c r="J201">
        <f>IF(J23="","",SUM(J$6:J23))</f>
        <v>6</v>
      </c>
      <c r="K201">
        <f>IF(K23="","",SUM(K$6:K23))</f>
        <v>13</v>
      </c>
      <c r="L201">
        <f>IF(L23="","",SUM(L$6:L23))</f>
        <v>3</v>
      </c>
      <c r="M201" t="str">
        <f>IF(M23="","",SUM(M$6:M23))</f>
        <v/>
      </c>
      <c r="N201" t="str">
        <f>IF(N23="","",SUM(N$6:N23))</f>
        <v/>
      </c>
      <c r="O201">
        <f>IF(O23="","",SUM(O$6:O23))</f>
        <v>0</v>
      </c>
      <c r="P201" t="str">
        <f>IF(P23="","",SUM(P$6:P23))</f>
        <v/>
      </c>
      <c r="Q201">
        <f>IF(Q23="","",SUM(Q$6:Q23))</f>
        <v>0</v>
      </c>
      <c r="R201" t="str">
        <f>IF(R23="","",SUM(R$6:R23))</f>
        <v/>
      </c>
      <c r="S201" t="str">
        <f>IF(S23="","",SUM(S$6:S23))</f>
        <v/>
      </c>
      <c r="T201">
        <f>IF(T23="","",SUM(T$6:T23))</f>
        <v>751</v>
      </c>
      <c r="U201">
        <f>IF(U23="","",SUM(U$6:U23))</f>
        <v>202</v>
      </c>
      <c r="V201">
        <f>IF(V23="","",SUM(V$6:V23))</f>
        <v>64</v>
      </c>
      <c r="W201">
        <f>IF(W23="","",SUM(W$6:W23))</f>
        <v>17</v>
      </c>
      <c r="X201">
        <f>IF(X23="","",SUM(X$6:X23))</f>
        <v>61</v>
      </c>
      <c r="Y201">
        <f>IF(Y23="","",SUM(Y$6:Y23))</f>
        <v>575</v>
      </c>
      <c r="Z201">
        <f>IF(Z23="","",SUM(Z$6:Z23))</f>
        <v>40</v>
      </c>
      <c r="AA201" t="str">
        <f>IF(AA23="","",SUM(AA$6:AA23))</f>
        <v/>
      </c>
      <c r="AB201">
        <f>IF(AB23="","",SUM(AB$6:AB23))</f>
        <v>2</v>
      </c>
      <c r="AC201" t="str">
        <f>IF(AC23="","",SUM(AC$6:AC23))</f>
        <v/>
      </c>
      <c r="AD201" t="str">
        <f>IF(AD23="","",SUM(AD$6:AD23))</f>
        <v/>
      </c>
      <c r="AE201" t="str">
        <f>IF(AE23="","",SUM(AE$6:AE23))</f>
        <v/>
      </c>
      <c r="AF201" t="str">
        <f>IF(AF23="","",SUM(AF$6:AF23))</f>
        <v/>
      </c>
      <c r="AG201" t="str">
        <f>IF(AG23="","",SUM(AG$6:AG23))</f>
        <v/>
      </c>
      <c r="AH201" t="str">
        <f>IF(AH23="","",SUM(AH$6:AH23))</f>
        <v/>
      </c>
      <c r="AI201" t="str">
        <f>IF(AI23="","",SUM(AI$6:AI23))</f>
        <v/>
      </c>
      <c r="AJ201" t="str">
        <f>IF(AJ23="","",SUM(AJ$6:AJ23))</f>
        <v/>
      </c>
      <c r="AK201">
        <f>IF(AK23="","",SUM(AK$6:AK23))</f>
        <v>2231</v>
      </c>
      <c r="AL201" t="str">
        <f>IF(AL23="","",SUM(AL$6:AL23))</f>
        <v/>
      </c>
      <c r="AM201">
        <f>IF(AM23="","",SUM(AM$6:AM23))</f>
        <v>431</v>
      </c>
      <c r="AN201" t="str">
        <f>IF(AN23="","",SUM(AN$6:AN23))</f>
        <v/>
      </c>
      <c r="AO201" t="str">
        <f>IF(AO23="","",SUM(AO$6:AO23))</f>
        <v/>
      </c>
      <c r="AP201">
        <f>IF(AP23="","",SUM(AP$6:AP23))</f>
        <v>24</v>
      </c>
      <c r="AQ201" t="str">
        <f>IF(AQ23="","",SUM(AQ$6:AQ23))</f>
        <v/>
      </c>
      <c r="AR201" t="str">
        <f>IF(AR23="","",SUM(AR$6:AR23))</f>
        <v/>
      </c>
      <c r="AS201">
        <f>IF(AS23="","",SUM(AS$6:AS23))</f>
        <v>106</v>
      </c>
      <c r="AT201">
        <f>IF(AT23="","",SUM(AT$6:AT23))</f>
        <v>65</v>
      </c>
      <c r="AU201">
        <f>IF(AU23="","",SUM(AU$6:AU23))</f>
        <v>196</v>
      </c>
      <c r="AV201" t="str">
        <f>IF(AV23="","",SUM(AV$6:AV23))</f>
        <v/>
      </c>
      <c r="AW201" t="str">
        <f>IF(AW23="","",SUM(AW$6:AW23))</f>
        <v/>
      </c>
    </row>
    <row r="202" spans="1:49" x14ac:dyDescent="0.25">
      <c r="A202" s="4">
        <v>169</v>
      </c>
      <c r="B202">
        <f>IF(B24="","",SUM(B$6:B24))</f>
        <v>110</v>
      </c>
      <c r="C202">
        <f>IF(C24="","",SUM(C$6:C24))</f>
        <v>79</v>
      </c>
      <c r="D202">
        <f>IF(D24="","",SUM(D$6:D24))</f>
        <v>27</v>
      </c>
      <c r="E202">
        <f>IF(E24="","",SUM(E$6:E24))</f>
        <v>507</v>
      </c>
      <c r="F202">
        <f>IF(F24="","",SUM(F$6:F24))</f>
        <v>20</v>
      </c>
      <c r="G202">
        <f>IF(G24="","",SUM(G$6:G24))</f>
        <v>1</v>
      </c>
      <c r="H202">
        <f>IF(H24="","",SUM(H$6:H24))</f>
        <v>214</v>
      </c>
      <c r="I202">
        <f>IF(I24="","",SUM(I$6:I24))</f>
        <v>24</v>
      </c>
      <c r="J202">
        <f>IF(J24="","",SUM(J$6:J24))</f>
        <v>6</v>
      </c>
      <c r="K202">
        <f>IF(K24="","",SUM(K$6:K24))</f>
        <v>17</v>
      </c>
      <c r="L202">
        <f>IF(L24="","",SUM(L$6:L24))</f>
        <v>3</v>
      </c>
      <c r="M202" t="str">
        <f>IF(M24="","",SUM(M$6:M24))</f>
        <v/>
      </c>
      <c r="N202" t="str">
        <f>IF(N24="","",SUM(N$6:N24))</f>
        <v/>
      </c>
      <c r="O202">
        <f>IF(O24="","",SUM(O$6:O24))</f>
        <v>0</v>
      </c>
      <c r="P202" t="str">
        <f>IF(P24="","",SUM(P$6:P24))</f>
        <v/>
      </c>
      <c r="Q202">
        <f>IF(Q24="","",SUM(Q$6:Q24))</f>
        <v>0</v>
      </c>
      <c r="R202" t="str">
        <f>IF(R24="","",SUM(R$6:R24))</f>
        <v/>
      </c>
      <c r="S202" t="str">
        <f>IF(S24="","",SUM(S$6:S24))</f>
        <v/>
      </c>
      <c r="T202">
        <f>IF(T24="","",SUM(T$6:T24))</f>
        <v>785</v>
      </c>
      <c r="U202">
        <f>IF(U24="","",SUM(U$6:U24))</f>
        <v>213</v>
      </c>
      <c r="V202">
        <f>IF(V24="","",SUM(V$6:V24))</f>
        <v>75</v>
      </c>
      <c r="W202">
        <f>IF(W24="","",SUM(W$6:W24))</f>
        <v>39</v>
      </c>
      <c r="X202">
        <f>IF(X24="","",SUM(X$6:X24))</f>
        <v>69</v>
      </c>
      <c r="Y202">
        <f>IF(Y24="","",SUM(Y$6:Y24))</f>
        <v>575</v>
      </c>
      <c r="Z202">
        <f>IF(Z24="","",SUM(Z$6:Z24))</f>
        <v>44</v>
      </c>
      <c r="AA202" t="str">
        <f>IF(AA24="","",SUM(AA$6:AA24))</f>
        <v/>
      </c>
      <c r="AB202">
        <f>IF(AB24="","",SUM(AB$6:AB24))</f>
        <v>78</v>
      </c>
      <c r="AC202" t="str">
        <f>IF(AC24="","",SUM(AC$6:AC24))</f>
        <v/>
      </c>
      <c r="AD202" t="str">
        <f>IF(AD24="","",SUM(AD$6:AD24))</f>
        <v/>
      </c>
      <c r="AE202" t="str">
        <f>IF(AE24="","",SUM(AE$6:AE24))</f>
        <v/>
      </c>
      <c r="AF202" t="str">
        <f>IF(AF24="","",SUM(AF$6:AF24))</f>
        <v/>
      </c>
      <c r="AG202" t="str">
        <f>IF(AG24="","",SUM(AG$6:AG24))</f>
        <v/>
      </c>
      <c r="AH202" t="str">
        <f>IF(AH24="","",SUM(AH$6:AH24))</f>
        <v/>
      </c>
      <c r="AI202" t="str">
        <f>IF(AI24="","",SUM(AI$6:AI24))</f>
        <v/>
      </c>
      <c r="AJ202" t="str">
        <f>IF(AJ24="","",SUM(AJ$6:AJ24))</f>
        <v/>
      </c>
      <c r="AK202">
        <f>IF(AK24="","",SUM(AK$6:AK24))</f>
        <v>3587</v>
      </c>
      <c r="AL202">
        <f>IF(AL24="","",SUM(AL$6:AL24))</f>
        <v>74</v>
      </c>
      <c r="AM202">
        <f>IF(AM24="","",SUM(AM$6:AM24))</f>
        <v>537</v>
      </c>
      <c r="AN202" t="str">
        <f>IF(AN24="","",SUM(AN$6:AN24))</f>
        <v/>
      </c>
      <c r="AO202" t="str">
        <f>IF(AO24="","",SUM(AO$6:AO24))</f>
        <v/>
      </c>
      <c r="AP202">
        <f>IF(AP24="","",SUM(AP$6:AP24))</f>
        <v>637</v>
      </c>
      <c r="AQ202" t="str">
        <f>IF(AQ24="","",SUM(AQ$6:AQ24))</f>
        <v/>
      </c>
      <c r="AR202" t="str">
        <f>IF(AR24="","",SUM(AR$6:AR24))</f>
        <v/>
      </c>
      <c r="AS202">
        <f>IF(AS24="","",SUM(AS$6:AS24))</f>
        <v>134</v>
      </c>
      <c r="AT202">
        <f>IF(AT24="","",SUM(AT$6:AT24))</f>
        <v>69</v>
      </c>
      <c r="AU202">
        <f>IF(AU24="","",SUM(AU$6:AU24))</f>
        <v>198</v>
      </c>
      <c r="AV202" t="str">
        <f>IF(AV24="","",SUM(AV$6:AV24))</f>
        <v/>
      </c>
      <c r="AW202" t="str">
        <f>IF(AW24="","",SUM(AW$6:AW24))</f>
        <v/>
      </c>
    </row>
    <row r="203" spans="1:49" x14ac:dyDescent="0.25">
      <c r="A203" s="4">
        <v>170</v>
      </c>
      <c r="B203">
        <f>IF(B25="","",SUM(B$6:B25))</f>
        <v>114</v>
      </c>
      <c r="C203">
        <f>IF(C25="","",SUM(C$6:C25))</f>
        <v>87</v>
      </c>
      <c r="D203">
        <f>IF(D25="","",SUM(D$6:D25))</f>
        <v>39</v>
      </c>
      <c r="E203">
        <f>IF(E25="","",SUM(E$6:E25))</f>
        <v>819</v>
      </c>
      <c r="F203">
        <f>IF(F25="","",SUM(F$6:F25))</f>
        <v>34</v>
      </c>
      <c r="G203">
        <f>IF(G25="","",SUM(G$6:G25))</f>
        <v>1</v>
      </c>
      <c r="H203">
        <f>IF(H25="","",SUM(H$6:H25))</f>
        <v>214</v>
      </c>
      <c r="I203">
        <f>IF(I25="","",SUM(I$6:I25))</f>
        <v>24</v>
      </c>
      <c r="J203">
        <f>IF(J25="","",SUM(J$6:J25))</f>
        <v>23</v>
      </c>
      <c r="K203">
        <f>IF(K25="","",SUM(K$6:K25))</f>
        <v>17</v>
      </c>
      <c r="L203">
        <f>IF(L25="","",SUM(L$6:L25))</f>
        <v>3</v>
      </c>
      <c r="M203" t="str">
        <f>IF(M25="","",SUM(M$6:M25))</f>
        <v/>
      </c>
      <c r="N203" t="str">
        <f>IF(N25="","",SUM(N$6:N25))</f>
        <v/>
      </c>
      <c r="O203">
        <f>IF(O25="","",SUM(O$6:O25))</f>
        <v>16</v>
      </c>
      <c r="P203" t="str">
        <f>IF(P25="","",SUM(P$6:P25))</f>
        <v/>
      </c>
      <c r="Q203">
        <f>IF(Q25="","",SUM(Q$6:Q25))</f>
        <v>0</v>
      </c>
      <c r="R203">
        <f>IF(R25="","",SUM(R$6:R25))</f>
        <v>0</v>
      </c>
      <c r="S203">
        <f>IF(S25="","",SUM(S$6:S25))</f>
        <v>0</v>
      </c>
      <c r="T203">
        <f>IF(T25="","",SUM(T$6:T25))</f>
        <v>887</v>
      </c>
      <c r="U203">
        <f>IF(U25="","",SUM(U$6:U25))</f>
        <v>342</v>
      </c>
      <c r="V203">
        <f>IF(V25="","",SUM(V$6:V25))</f>
        <v>112</v>
      </c>
      <c r="W203">
        <f>IF(W25="","",SUM(W$6:W25))</f>
        <v>47</v>
      </c>
      <c r="X203">
        <f>IF(X25="","",SUM(X$6:X25))</f>
        <v>75</v>
      </c>
      <c r="Y203">
        <f>IF(Y25="","",SUM(Y$6:Y25))</f>
        <v>575</v>
      </c>
      <c r="Z203">
        <f>IF(Z25="","",SUM(Z$6:Z25))</f>
        <v>48</v>
      </c>
      <c r="AA203" t="str">
        <f>IF(AA25="","",SUM(AA$6:AA25))</f>
        <v/>
      </c>
      <c r="AB203">
        <f>IF(AB25="","",SUM(AB$6:AB25))</f>
        <v>182</v>
      </c>
      <c r="AC203">
        <f>IF(AC25="","",SUM(AC$6:AC25))</f>
        <v>48</v>
      </c>
      <c r="AD203" t="str">
        <f>IF(AD25="","",SUM(AD$6:AD25))</f>
        <v/>
      </c>
      <c r="AE203" t="str">
        <f>IF(AE25="","",SUM(AE$6:AE25))</f>
        <v/>
      </c>
      <c r="AF203" t="str">
        <f>IF(AF25="","",SUM(AF$6:AF25))</f>
        <v/>
      </c>
      <c r="AG203" t="str">
        <f>IF(AG25="","",SUM(AG$6:AG25))</f>
        <v/>
      </c>
      <c r="AH203" t="str">
        <f>IF(AH25="","",SUM(AH$6:AH25))</f>
        <v/>
      </c>
      <c r="AI203" t="str">
        <f>IF(AI25="","",SUM(AI$6:AI25))</f>
        <v/>
      </c>
      <c r="AJ203" t="str">
        <f>IF(AJ25="","",SUM(AJ$6:AJ25))</f>
        <v/>
      </c>
      <c r="AK203">
        <f>IF(AK25="","",SUM(AK$6:AK25))</f>
        <v>5103</v>
      </c>
      <c r="AL203">
        <f>IF(AL25="","",SUM(AL$6:AL25))</f>
        <v>168</v>
      </c>
      <c r="AM203">
        <f>IF(AM25="","",SUM(AM$6:AM25))</f>
        <v>788</v>
      </c>
      <c r="AN203">
        <f>IF(AN25="","",SUM(AN$6:AN25))</f>
        <v>76</v>
      </c>
      <c r="AO203">
        <f>IF(AO25="","",SUM(AO$6:AO25))</f>
        <v>80</v>
      </c>
      <c r="AP203">
        <f>IF(AP25="","",SUM(AP$6:AP25))</f>
        <v>1042</v>
      </c>
      <c r="AQ203" t="str">
        <f>IF(AQ25="","",SUM(AQ$6:AQ25))</f>
        <v/>
      </c>
      <c r="AR203" t="str">
        <f>IF(AR25="","",SUM(AR$6:AR25))</f>
        <v/>
      </c>
      <c r="AS203">
        <f>IF(AS25="","",SUM(AS$6:AS25))</f>
        <v>260</v>
      </c>
      <c r="AT203">
        <f>IF(AT25="","",SUM(AT$6:AT25))</f>
        <v>69</v>
      </c>
      <c r="AU203">
        <f>IF(AU25="","",SUM(AU$6:AU25))</f>
        <v>234</v>
      </c>
      <c r="AV203">
        <f>IF(AV25="","",SUM(AV$6:AV25))</f>
        <v>-2</v>
      </c>
      <c r="AW203">
        <f>IF(AW25="","",SUM(AW$6:AW25))</f>
        <v>0</v>
      </c>
    </row>
    <row r="204" spans="1:49" x14ac:dyDescent="0.25">
      <c r="A204" s="4">
        <v>171</v>
      </c>
      <c r="B204">
        <f>IF(B26="","",SUM(B$6:B26))</f>
        <v>572</v>
      </c>
      <c r="C204">
        <f>IF(C26="","",SUM(C$6:C26))</f>
        <v>103</v>
      </c>
      <c r="D204">
        <f>IF(D26="","",SUM(D$6:D26))</f>
        <v>76</v>
      </c>
      <c r="E204">
        <f>IF(E26="","",SUM(E$6:E26))</f>
        <v>2317</v>
      </c>
      <c r="F204">
        <f>IF(F26="","",SUM(F$6:F26))</f>
        <v>54</v>
      </c>
      <c r="G204">
        <f>IF(G26="","",SUM(G$6:G26))</f>
        <v>1</v>
      </c>
      <c r="H204">
        <f>IF(H26="","",SUM(H$6:H26))</f>
        <v>243</v>
      </c>
      <c r="I204">
        <f>IF(I26="","",SUM(I$6:I26))</f>
        <v>30</v>
      </c>
      <c r="J204">
        <f>IF(J26="","",SUM(J$6:J26))</f>
        <v>23</v>
      </c>
      <c r="K204">
        <f>IF(K26="","",SUM(K$6:K26))</f>
        <v>17</v>
      </c>
      <c r="L204">
        <f>IF(L26="","",SUM(L$6:L26))</f>
        <v>3</v>
      </c>
      <c r="M204" t="str">
        <f>IF(M26="","",SUM(M$6:M26))</f>
        <v/>
      </c>
      <c r="N204" t="str">
        <f>IF(N26="","",SUM(N$6:N26))</f>
        <v/>
      </c>
      <c r="O204">
        <f>IF(O26="","",SUM(O$6:O26))</f>
        <v>28</v>
      </c>
      <c r="P204" t="str">
        <f>IF(P26="","",SUM(P$6:P26))</f>
        <v/>
      </c>
      <c r="Q204">
        <f>IF(Q26="","",SUM(Q$6:Q26))</f>
        <v>0</v>
      </c>
      <c r="R204">
        <f>IF(R26="","",SUM(R$6:R26))</f>
        <v>0</v>
      </c>
      <c r="S204">
        <f>IF(S26="","",SUM(S$6:S26))</f>
        <v>0</v>
      </c>
      <c r="T204">
        <f>IF(T26="","",SUM(T$6:T26))</f>
        <v>1174</v>
      </c>
      <c r="U204">
        <f>IF(U26="","",SUM(U$6:U26))</f>
        <v>655</v>
      </c>
      <c r="V204">
        <f>IF(V26="","",SUM(V$6:V26))</f>
        <v>171</v>
      </c>
      <c r="W204">
        <f>IF(W26="","",SUM(W$6:W26))</f>
        <v>59</v>
      </c>
      <c r="X204">
        <f>IF(X26="","",SUM(X$6:X26))</f>
        <v>113</v>
      </c>
      <c r="Y204">
        <f>IF(Y26="","",SUM(Y$6:Y26))</f>
        <v>842</v>
      </c>
      <c r="Z204">
        <f>IF(Z26="","",SUM(Z$6:Z26))</f>
        <v>48</v>
      </c>
      <c r="AA204" t="str">
        <f>IF(AA26="","",SUM(AA$6:AA26))</f>
        <v/>
      </c>
      <c r="AB204">
        <f>IF(AB26="","",SUM(AB$6:AB26))</f>
        <v>869</v>
      </c>
      <c r="AC204">
        <f>IF(AC26="","",SUM(AC$6:AC26))</f>
        <v>48</v>
      </c>
      <c r="AD204" t="str">
        <f>IF(AD26="","",SUM(AD$6:AD26))</f>
        <v/>
      </c>
      <c r="AE204" t="str">
        <f>IF(AE26="","",SUM(AE$6:AE26))</f>
        <v/>
      </c>
      <c r="AF204" t="str">
        <f>IF(AF26="","",SUM(AF$6:AF26))</f>
        <v/>
      </c>
      <c r="AG204" t="str">
        <f>IF(AG26="","",SUM(AG$6:AG26))</f>
        <v/>
      </c>
      <c r="AH204" t="str">
        <f>IF(AH26="","",SUM(AH$6:AH26))</f>
        <v/>
      </c>
      <c r="AI204" t="str">
        <f>IF(AI26="","",SUM(AI$6:AI26))</f>
        <v/>
      </c>
      <c r="AJ204" t="str">
        <f>IF(AJ26="","",SUM(AJ$6:AJ26))</f>
        <v/>
      </c>
      <c r="AK204">
        <f>IF(AK26="","",SUM(AK$6:AK26))</f>
        <v>7432</v>
      </c>
      <c r="AL204">
        <f>IF(AL26="","",SUM(AL$6:AL26))</f>
        <v>208</v>
      </c>
      <c r="AM204">
        <f>IF(AM26="","",SUM(AM$6:AM26))</f>
        <v>1072</v>
      </c>
      <c r="AN204">
        <f>IF(AN26="","",SUM(AN$6:AN26))</f>
        <v>225</v>
      </c>
      <c r="AO204">
        <f>IF(AO26="","",SUM(AO$6:AO26))</f>
        <v>133</v>
      </c>
      <c r="AP204">
        <f>IF(AP26="","",SUM(AP$6:AP26))</f>
        <v>1755</v>
      </c>
      <c r="AQ204" t="str">
        <f>IF(AQ26="","",SUM(AQ$6:AQ26))</f>
        <v/>
      </c>
      <c r="AR204" t="str">
        <f>IF(AR26="","",SUM(AR$6:AR26))</f>
        <v/>
      </c>
      <c r="AS204">
        <f>IF(AS26="","",SUM(AS$6:AS26))</f>
        <v>385</v>
      </c>
      <c r="AT204">
        <f>IF(AT26="","",SUM(AT$6:AT26))</f>
        <v>72</v>
      </c>
      <c r="AU204">
        <f>IF(AU26="","",SUM(AU$6:AU26))</f>
        <v>235</v>
      </c>
      <c r="AV204">
        <f>IF(AV26="","",SUM(AV$6:AV26))</f>
        <v>3</v>
      </c>
      <c r="AW204">
        <f>IF(AW26="","",SUM(AW$6:AW26))</f>
        <v>0</v>
      </c>
    </row>
    <row r="205" spans="1:49" x14ac:dyDescent="0.25">
      <c r="A205" s="4">
        <v>172</v>
      </c>
      <c r="B205">
        <f>IF(B27="","",SUM(B$6:B27))</f>
        <v>600</v>
      </c>
      <c r="C205">
        <f>IF(C27="","",SUM(C$6:C27))</f>
        <v>148</v>
      </c>
      <c r="D205">
        <f>IF(D27="","",SUM(D$6:D27))</f>
        <v>81</v>
      </c>
      <c r="E205">
        <f>IF(E27="","",SUM(E$6:E27))</f>
        <v>3551</v>
      </c>
      <c r="F205">
        <f>IF(F27="","",SUM(F$6:F27))</f>
        <v>54</v>
      </c>
      <c r="G205">
        <f>IF(G27="","",SUM(G$6:G27))</f>
        <v>19</v>
      </c>
      <c r="H205">
        <f>IF(H27="","",SUM(H$6:H27))</f>
        <v>486</v>
      </c>
      <c r="I205">
        <f>IF(I27="","",SUM(I$6:I27))</f>
        <v>116</v>
      </c>
      <c r="J205">
        <f>IF(J27="","",SUM(J$6:J27))</f>
        <v>23</v>
      </c>
      <c r="K205">
        <f>IF(K27="","",SUM(K$6:K27))</f>
        <v>33</v>
      </c>
      <c r="L205">
        <f>IF(L27="","",SUM(L$6:L27))</f>
        <v>3</v>
      </c>
      <c r="M205" t="str">
        <f>IF(M27="","",SUM(M$6:M27))</f>
        <v/>
      </c>
      <c r="N205" t="str">
        <f>IF(N27="","",SUM(N$6:N27))</f>
        <v/>
      </c>
      <c r="O205">
        <f>IF(O27="","",SUM(O$6:O27))</f>
        <v>77</v>
      </c>
      <c r="P205" t="str">
        <f>IF(P27="","",SUM(P$6:P27))</f>
        <v/>
      </c>
      <c r="Q205">
        <f>IF(Q27="","",SUM(Q$6:Q27))</f>
        <v>0</v>
      </c>
      <c r="R205">
        <f>IF(R27="","",SUM(R$6:R27))</f>
        <v>0</v>
      </c>
      <c r="S205">
        <f>IF(S27="","",SUM(S$6:S27))</f>
        <v>0</v>
      </c>
      <c r="T205">
        <f>IF(T27="","",SUM(T$6:T27))</f>
        <v>1511</v>
      </c>
      <c r="U205">
        <f>IF(U27="","",SUM(U$6:U27))</f>
        <v>655</v>
      </c>
      <c r="V205">
        <f>IF(V27="","",SUM(V$6:V27))</f>
        <v>256</v>
      </c>
      <c r="W205">
        <f>IF(W27="","",SUM(W$6:W27))</f>
        <v>63</v>
      </c>
      <c r="X205">
        <f>IF(X27="","",SUM(X$6:X27))</f>
        <v>160</v>
      </c>
      <c r="Y205">
        <f>IF(Y27="","",SUM(Y$6:Y27))</f>
        <v>914</v>
      </c>
      <c r="Z205">
        <f>IF(Z27="","",SUM(Z$6:Z27))</f>
        <v>66</v>
      </c>
      <c r="AA205" t="str">
        <f>IF(AA27="","",SUM(AA$6:AA27))</f>
        <v/>
      </c>
      <c r="AB205">
        <f>IF(AB27="","",SUM(AB$6:AB27))</f>
        <v>1587</v>
      </c>
      <c r="AC205">
        <f>IF(AC27="","",SUM(AC$6:AC27))</f>
        <v>97</v>
      </c>
      <c r="AD205" t="str">
        <f>IF(AD27="","",SUM(AD$6:AD27))</f>
        <v/>
      </c>
      <c r="AE205" t="str">
        <f>IF(AE27="","",SUM(AE$6:AE27))</f>
        <v/>
      </c>
      <c r="AF205" t="str">
        <f>IF(AF27="","",SUM(AF$6:AF27))</f>
        <v/>
      </c>
      <c r="AG205" t="str">
        <f>IF(AG27="","",SUM(AG$6:AG27))</f>
        <v/>
      </c>
      <c r="AH205" t="str">
        <f>IF(AH27="","",SUM(AH$6:AH27))</f>
        <v/>
      </c>
      <c r="AI205" t="str">
        <f>IF(AI27="","",SUM(AI$6:AI27))</f>
        <v/>
      </c>
      <c r="AJ205" t="str">
        <f>IF(AJ27="","",SUM(AJ$6:AJ27))</f>
        <v/>
      </c>
      <c r="AK205">
        <f>IF(AK27="","",SUM(AK$6:AK27))</f>
        <v>9523</v>
      </c>
      <c r="AL205">
        <f>IF(AL27="","",SUM(AL$6:AL27))</f>
        <v>518</v>
      </c>
      <c r="AM205">
        <f>IF(AM27="","",SUM(AM$6:AM27))</f>
        <v>1238</v>
      </c>
      <c r="AN205">
        <f>IF(AN27="","",SUM(AN$6:AN27))</f>
        <v>423</v>
      </c>
      <c r="AO205">
        <f>IF(AO27="","",SUM(AO$6:AO27))</f>
        <v>437</v>
      </c>
      <c r="AP205">
        <f>IF(AP27="","",SUM(AP$6:AP27))</f>
        <v>1976</v>
      </c>
      <c r="AQ205" t="str">
        <f>IF(AQ27="","",SUM(AQ$6:AQ27))</f>
        <v/>
      </c>
      <c r="AR205" t="str">
        <f>IF(AR27="","",SUM(AR$6:AR27))</f>
        <v/>
      </c>
      <c r="AS205">
        <f>IF(AS27="","",SUM(AS$6:AS27))</f>
        <v>535</v>
      </c>
      <c r="AT205">
        <f>IF(AT27="","",SUM(AT$6:AT27))</f>
        <v>78</v>
      </c>
      <c r="AU205">
        <f>IF(AU27="","",SUM(AU$6:AU27))</f>
        <v>294</v>
      </c>
      <c r="AV205">
        <f>IF(AV27="","",SUM(AV$6:AV27))</f>
        <v>27</v>
      </c>
      <c r="AW205">
        <f>IF(AW27="","",SUM(AW$6:AW27))</f>
        <v>32</v>
      </c>
    </row>
    <row r="206" spans="1:49" x14ac:dyDescent="0.25">
      <c r="A206" s="4">
        <v>173</v>
      </c>
      <c r="B206">
        <f>IF(B28="","",SUM(B$6:B28))</f>
        <v>822</v>
      </c>
      <c r="C206">
        <f>IF(C28="","",SUM(C$6:C28))</f>
        <v>152</v>
      </c>
      <c r="D206">
        <f>IF(D28="","",SUM(D$6:D28))</f>
        <v>130</v>
      </c>
      <c r="E206">
        <f>IF(E28="","",SUM(E$6:E28))</f>
        <v>5362</v>
      </c>
      <c r="F206">
        <f>IF(F28="","",SUM(F$6:F28))</f>
        <v>54</v>
      </c>
      <c r="G206">
        <f>IF(G28="","",SUM(G$6:G28))</f>
        <v>39</v>
      </c>
      <c r="H206">
        <f>IF(H28="","",SUM(H$6:H28))</f>
        <v>486</v>
      </c>
      <c r="I206">
        <f>IF(I28="","",SUM(I$6:I28))</f>
        <v>487</v>
      </c>
      <c r="J206">
        <f>IF(J28="","",SUM(J$6:J28))</f>
        <v>24</v>
      </c>
      <c r="K206">
        <f>IF(K28="","",SUM(K$6:K28))</f>
        <v>72</v>
      </c>
      <c r="L206">
        <f>IF(L28="","",SUM(L$6:L28))</f>
        <v>3</v>
      </c>
      <c r="M206" t="str">
        <f>IF(M28="","",SUM(M$6:M28))</f>
        <v/>
      </c>
      <c r="N206">
        <f>IF(N28="","",SUM(N$6:N28))</f>
        <v>12</v>
      </c>
      <c r="O206">
        <f>IF(O28="","",SUM(O$6:O28))</f>
        <v>227</v>
      </c>
      <c r="P206" t="str">
        <f>IF(P28="","",SUM(P$6:P28))</f>
        <v/>
      </c>
      <c r="Q206">
        <f>IF(Q28="","",SUM(Q$6:Q28))</f>
        <v>0</v>
      </c>
      <c r="R206">
        <f>IF(R28="","",SUM(R$6:R28))</f>
        <v>0</v>
      </c>
      <c r="S206">
        <f>IF(S28="","",SUM(S$6:S28))</f>
        <v>22</v>
      </c>
      <c r="T206">
        <f>IF(T28="","",SUM(T$6:T28))</f>
        <v>2012</v>
      </c>
      <c r="U206">
        <f>IF(U28="","",SUM(U$6:U28))</f>
        <v>771</v>
      </c>
      <c r="V206">
        <f>IF(V28="","",SUM(V$6:V28))</f>
        <v>349</v>
      </c>
      <c r="W206">
        <f>IF(W28="","",SUM(W$6:W28))</f>
        <v>113</v>
      </c>
      <c r="X206">
        <f>IF(X28="","",SUM(X$6:X28))</f>
        <v>224</v>
      </c>
      <c r="Y206">
        <f>IF(Y28="","",SUM(Y$6:Y28))</f>
        <v>914</v>
      </c>
      <c r="Z206">
        <f>IF(Z28="","",SUM(Z$6:Z28))</f>
        <v>111</v>
      </c>
      <c r="AA206" t="str">
        <f>IF(AA28="","",SUM(AA$6:AA28))</f>
        <v/>
      </c>
      <c r="AB206">
        <f>IF(AB28="","",SUM(AB$6:AB28))</f>
        <v>2133</v>
      </c>
      <c r="AC206">
        <f>IF(AC28="","",SUM(AC$6:AC28))</f>
        <v>119</v>
      </c>
      <c r="AD206">
        <f>IF(AD28="","",SUM(AD$6:AD28))</f>
        <v>7</v>
      </c>
      <c r="AE206" t="str">
        <f>IF(AE28="","",SUM(AE$6:AE28))</f>
        <v/>
      </c>
      <c r="AF206" t="str">
        <f>IF(AF28="","",SUM(AF$6:AF28))</f>
        <v/>
      </c>
      <c r="AG206" t="str">
        <f>IF(AG28="","",SUM(AG$6:AG28))</f>
        <v/>
      </c>
      <c r="AH206" t="str">
        <f>IF(AH28="","",SUM(AH$6:AH28))</f>
        <v/>
      </c>
      <c r="AI206" t="str">
        <f>IF(AI28="","",SUM(AI$6:AI28))</f>
        <v/>
      </c>
      <c r="AJ206" t="str">
        <f>IF(AJ28="","",SUM(AJ$6:AJ28))</f>
        <v/>
      </c>
      <c r="AK206">
        <f>IF(AK28="","",SUM(AK$6:AK28))</f>
        <v>10699</v>
      </c>
      <c r="AL206">
        <f>IF(AL28="","",SUM(AL$6:AL28))</f>
        <v>657</v>
      </c>
      <c r="AM206">
        <f>IF(AM28="","",SUM(AM$6:AM28))</f>
        <v>1257</v>
      </c>
      <c r="AN206">
        <f>IF(AN28="","",SUM(AN$6:AN28))</f>
        <v>1028</v>
      </c>
      <c r="AO206">
        <f>IF(AO28="","",SUM(AO$6:AO28))</f>
        <v>444</v>
      </c>
      <c r="AP206">
        <f>IF(AP28="","",SUM(AP$6:AP28))</f>
        <v>2336</v>
      </c>
      <c r="AQ206" t="str">
        <f>IF(AQ28="","",SUM(AQ$6:AQ28))</f>
        <v/>
      </c>
      <c r="AR206" t="str">
        <f>IF(AR28="","",SUM(AR$6:AR28))</f>
        <v/>
      </c>
      <c r="AS206">
        <f>IF(AS28="","",SUM(AS$6:AS28))</f>
        <v>686</v>
      </c>
      <c r="AT206">
        <f>IF(AT28="","",SUM(AT$6:AT28))</f>
        <v>84</v>
      </c>
      <c r="AU206">
        <f>IF(AU28="","",SUM(AU$6:AU28))</f>
        <v>406</v>
      </c>
      <c r="AV206">
        <f>IF(AV28="","",SUM(AV$6:AV28))</f>
        <v>48</v>
      </c>
      <c r="AW206">
        <f>IF(AW28="","",SUM(AW$6:AW28))</f>
        <v>32</v>
      </c>
    </row>
    <row r="207" spans="1:49" x14ac:dyDescent="0.25">
      <c r="A207" s="4">
        <v>174</v>
      </c>
      <c r="B207">
        <f>IF(B29="","",SUM(B$6:B29))</f>
        <v>890</v>
      </c>
      <c r="C207">
        <f>IF(C29="","",SUM(C$6:C29))</f>
        <v>158</v>
      </c>
      <c r="D207">
        <f>IF(D29="","",SUM(D$6:D29))</f>
        <v>475</v>
      </c>
      <c r="E207">
        <f>IF(E29="","",SUM(E$6:E29))</f>
        <v>5751</v>
      </c>
      <c r="F207">
        <f>IF(F29="","",SUM(F$6:F29))</f>
        <v>54</v>
      </c>
      <c r="G207">
        <f>IF(G29="","",SUM(G$6:G29))</f>
        <v>40</v>
      </c>
      <c r="H207">
        <f>IF(H29="","",SUM(H$6:H29))</f>
        <v>486</v>
      </c>
      <c r="I207">
        <f>IF(I29="","",SUM(I$6:I29))</f>
        <v>495</v>
      </c>
      <c r="J207">
        <f>IF(J29="","",SUM(J$6:J29))</f>
        <v>50</v>
      </c>
      <c r="K207">
        <f>IF(K29="","",SUM(K$6:K29))</f>
        <v>100</v>
      </c>
      <c r="L207">
        <f>IF(L29="","",SUM(L$6:L29))</f>
        <v>3</v>
      </c>
      <c r="M207" t="str">
        <f>IF(M29="","",SUM(M$6:M29))</f>
        <v/>
      </c>
      <c r="N207">
        <f>IF(N29="","",SUM(N$6:N29))</f>
        <v>38</v>
      </c>
      <c r="O207">
        <f>IF(O29="","",SUM(O$6:O29))</f>
        <v>227</v>
      </c>
      <c r="P207">
        <f>IF(P29="","",SUM(P$6:P29))</f>
        <v>0</v>
      </c>
      <c r="Q207">
        <f>IF(Q29="","",SUM(Q$6:Q29))</f>
        <v>3</v>
      </c>
      <c r="R207">
        <f>IF(R29="","",SUM(R$6:R29))</f>
        <v>0</v>
      </c>
      <c r="S207">
        <f>IF(S29="","",SUM(S$6:S29))</f>
        <v>22</v>
      </c>
      <c r="T207">
        <f>IF(T29="","",SUM(T$6:T29))</f>
        <v>4217</v>
      </c>
      <c r="U207">
        <f>IF(U29="","",SUM(U$6:U29))</f>
        <v>841</v>
      </c>
      <c r="V207">
        <f>IF(V29="","",SUM(V$6:V29))</f>
        <v>458</v>
      </c>
      <c r="W207">
        <f>IF(W29="","",SUM(W$6:W29))</f>
        <v>167</v>
      </c>
      <c r="X207">
        <f>IF(X29="","",SUM(X$6:X29))</f>
        <v>479</v>
      </c>
      <c r="Y207">
        <f>IF(Y29="","",SUM(Y$6:Y29))</f>
        <v>954</v>
      </c>
      <c r="Z207">
        <f>IF(Z29="","",SUM(Z$6:Z29))</f>
        <v>112</v>
      </c>
      <c r="AA207" t="str">
        <f>IF(AA29="","",SUM(AA$6:AA29))</f>
        <v/>
      </c>
      <c r="AB207">
        <f>IF(AB29="","",SUM(AB$6:AB29))</f>
        <v>2447</v>
      </c>
      <c r="AC207">
        <f>IF(AC29="","",SUM(AC$6:AC29))</f>
        <v>352</v>
      </c>
      <c r="AD207">
        <f>IF(AD29="","",SUM(AD$6:AD29))</f>
        <v>114</v>
      </c>
      <c r="AE207" t="str">
        <f>IF(AE29="","",SUM(AE$6:AE29))</f>
        <v/>
      </c>
      <c r="AF207" t="str">
        <f>IF(AF29="","",SUM(AF$6:AF29))</f>
        <v/>
      </c>
      <c r="AG207" t="str">
        <f>IF(AG29="","",SUM(AG$6:AG29))</f>
        <v/>
      </c>
      <c r="AH207" t="str">
        <f>IF(AH29="","",SUM(AH$6:AH29))</f>
        <v/>
      </c>
      <c r="AI207" t="str">
        <f>IF(AI29="","",SUM(AI$6:AI29))</f>
        <v/>
      </c>
      <c r="AJ207" t="str">
        <f>IF(AJ29="","",SUM(AJ$6:AJ29))</f>
        <v/>
      </c>
      <c r="AK207">
        <f>IF(AK29="","",SUM(AK$6:AK29))</f>
        <v>11830</v>
      </c>
      <c r="AL207">
        <f>IF(AL29="","",SUM(AL$6:AL29))</f>
        <v>845</v>
      </c>
      <c r="AM207">
        <f>IF(AM29="","",SUM(AM$6:AM29))</f>
        <v>1393</v>
      </c>
      <c r="AN207">
        <f>IF(AN29="","",SUM(AN$6:AN29))</f>
        <v>1496</v>
      </c>
      <c r="AO207">
        <f>IF(AO29="","",SUM(AO$6:AO29))</f>
        <v>974</v>
      </c>
      <c r="AP207">
        <f>IF(AP29="","",SUM(AP$6:AP29))</f>
        <v>2356</v>
      </c>
      <c r="AQ207" t="str">
        <f>IF(AQ29="","",SUM(AQ$6:AQ29))</f>
        <v/>
      </c>
      <c r="AR207" t="str">
        <f>IF(AR29="","",SUM(AR$6:AR29))</f>
        <v/>
      </c>
      <c r="AS207">
        <f>IF(AS29="","",SUM(AS$6:AS29))</f>
        <v>776</v>
      </c>
      <c r="AT207">
        <f>IF(AT29="","",SUM(AT$6:AT29))</f>
        <v>97</v>
      </c>
      <c r="AU207">
        <f>IF(AU29="","",SUM(AU$6:AU29))</f>
        <v>509</v>
      </c>
      <c r="AV207">
        <f>IF(AV29="","",SUM(AV$6:AV29))</f>
        <v>67</v>
      </c>
      <c r="AW207">
        <f>IF(AW29="","",SUM(AW$6:AW29))</f>
        <v>54</v>
      </c>
    </row>
    <row r="208" spans="1:49" x14ac:dyDescent="0.25">
      <c r="A208" s="4">
        <v>175</v>
      </c>
      <c r="B208">
        <f>IF(B30="","",SUM(B$6:B30))</f>
        <v>993</v>
      </c>
      <c r="C208">
        <f>IF(C30="","",SUM(C$6:C30))</f>
        <v>181</v>
      </c>
      <c r="D208">
        <f>IF(D30="","",SUM(D$6:D30))</f>
        <v>523</v>
      </c>
      <c r="E208">
        <f>IF(E30="","",SUM(E$6:E30))</f>
        <v>6721</v>
      </c>
      <c r="F208">
        <f>IF(F30="","",SUM(F$6:F30))</f>
        <v>54</v>
      </c>
      <c r="G208">
        <f>IF(G30="","",SUM(G$6:G30))</f>
        <v>122</v>
      </c>
      <c r="H208">
        <f>IF(H30="","",SUM(H$6:H30))</f>
        <v>502</v>
      </c>
      <c r="I208">
        <f>IF(I30="","",SUM(I$6:I30))</f>
        <v>498</v>
      </c>
      <c r="J208">
        <f>IF(J30="","",SUM(J$6:J30))</f>
        <v>50</v>
      </c>
      <c r="K208">
        <f>IF(K30="","",SUM(K$6:K30))</f>
        <v>123</v>
      </c>
      <c r="L208">
        <f>IF(L30="","",SUM(L$6:L30))</f>
        <v>3</v>
      </c>
      <c r="M208">
        <f>IF(M30="","",SUM(M$6:M30))</f>
        <v>0</v>
      </c>
      <c r="N208">
        <f>IF(N30="","",SUM(N$6:N30))</f>
        <v>264</v>
      </c>
      <c r="O208">
        <f>IF(O30="","",SUM(O$6:O30))</f>
        <v>302</v>
      </c>
      <c r="P208">
        <f>IF(P30="","",SUM(P$6:P30))</f>
        <v>0</v>
      </c>
      <c r="Q208">
        <f>IF(Q30="","",SUM(Q$6:Q30))</f>
        <v>3</v>
      </c>
      <c r="R208">
        <f>IF(R30="","",SUM(R$6:R30))</f>
        <v>38</v>
      </c>
      <c r="S208">
        <f>IF(S30="","",SUM(S$6:S30))</f>
        <v>22</v>
      </c>
      <c r="T208">
        <f>IF(T30="","",SUM(T$6:T30))</f>
        <v>6553</v>
      </c>
      <c r="U208">
        <f>IF(U30="","",SUM(U$6:U30))</f>
        <v>959</v>
      </c>
      <c r="V208">
        <f>IF(V30="","",SUM(V$6:V30))</f>
        <v>573</v>
      </c>
      <c r="W208">
        <f>IF(W30="","",SUM(W$6:W30))</f>
        <v>183</v>
      </c>
      <c r="X208">
        <f>IF(X30="","",SUM(X$6:X30))</f>
        <v>802</v>
      </c>
      <c r="Y208">
        <f>IF(Y30="","",SUM(Y$6:Y30))</f>
        <v>1370</v>
      </c>
      <c r="Z208">
        <f>IF(Z30="","",SUM(Z$6:Z30))</f>
        <v>192</v>
      </c>
      <c r="AA208" t="str">
        <f>IF(AA30="","",SUM(AA$6:AA30))</f>
        <v/>
      </c>
      <c r="AB208">
        <f>IF(AB30="","",SUM(AB$6:AB30))</f>
        <v>2693</v>
      </c>
      <c r="AC208">
        <f>IF(AC30="","",SUM(AC$6:AC30))</f>
        <v>502</v>
      </c>
      <c r="AD208">
        <f>IF(AD30="","",SUM(AD$6:AD30))</f>
        <v>394</v>
      </c>
      <c r="AE208" t="str">
        <f>IF(AE30="","",SUM(AE$6:AE30))</f>
        <v/>
      </c>
      <c r="AF208" t="str">
        <f>IF(AF30="","",SUM(AF$6:AF30))</f>
        <v/>
      </c>
      <c r="AG208" t="str">
        <f>IF(AG30="","",SUM(AG$6:AG30))</f>
        <v/>
      </c>
      <c r="AH208" t="str">
        <f>IF(AH30="","",SUM(AH$6:AH30))</f>
        <v/>
      </c>
      <c r="AI208" t="str">
        <f>IF(AI30="","",SUM(AI$6:AI30))</f>
        <v/>
      </c>
      <c r="AJ208" t="str">
        <f>IF(AJ30="","",SUM(AJ$6:AJ30))</f>
        <v/>
      </c>
      <c r="AK208">
        <f>IF(AK30="","",SUM(AK$6:AK30))</f>
        <v>12747</v>
      </c>
      <c r="AL208">
        <f>IF(AL30="","",SUM(AL$6:AL30))</f>
        <v>1134</v>
      </c>
      <c r="AM208">
        <f>IF(AM30="","",SUM(AM$6:AM30))</f>
        <v>1943</v>
      </c>
      <c r="AN208">
        <f>IF(AN30="","",SUM(AN$6:AN30))</f>
        <v>1754</v>
      </c>
      <c r="AO208">
        <f>IF(AO30="","",SUM(AO$6:AO30))</f>
        <v>1286</v>
      </c>
      <c r="AP208">
        <f>IF(AP30="","",SUM(AP$6:AP30))</f>
        <v>5143</v>
      </c>
      <c r="AQ208" t="str">
        <f>IF(AQ30="","",SUM(AQ$6:AQ30))</f>
        <v/>
      </c>
      <c r="AR208" t="str">
        <f>IF(AR30="","",SUM(AR$6:AR30))</f>
        <v/>
      </c>
      <c r="AS208">
        <f>IF(AS30="","",SUM(AS$6:AS30))</f>
        <v>971</v>
      </c>
      <c r="AT208">
        <f>IF(AT30="","",SUM(AT$6:AT30))</f>
        <v>116</v>
      </c>
      <c r="AU208">
        <f>IF(AU30="","",SUM(AU$6:AU30))</f>
        <v>641</v>
      </c>
      <c r="AV208">
        <f>IF(AV30="","",SUM(AV$6:AV30))</f>
        <v>121</v>
      </c>
      <c r="AW208">
        <f>IF(AW30="","",SUM(AW$6:AW30))</f>
        <v>72</v>
      </c>
    </row>
    <row r="209" spans="1:49" x14ac:dyDescent="0.25">
      <c r="A209" s="4">
        <v>176</v>
      </c>
      <c r="B209">
        <f>IF(B31="","",SUM(B$6:B31))</f>
        <v>997</v>
      </c>
      <c r="C209">
        <f>IF(C31="","",SUM(C$6:C31))</f>
        <v>402</v>
      </c>
      <c r="D209">
        <f>IF(D31="","",SUM(D$6:D31))</f>
        <v>612</v>
      </c>
      <c r="E209">
        <f>IF(E31="","",SUM(E$6:E31))</f>
        <v>7155</v>
      </c>
      <c r="F209">
        <f>IF(F31="","",SUM(F$6:F31))</f>
        <v>54</v>
      </c>
      <c r="G209">
        <f>IF(G31="","",SUM(G$6:G31))</f>
        <v>122</v>
      </c>
      <c r="H209">
        <f>IF(H31="","",SUM(H$6:H31))</f>
        <v>519</v>
      </c>
      <c r="I209">
        <f>IF(I31="","",SUM(I$6:I31))</f>
        <v>513</v>
      </c>
      <c r="J209">
        <f>IF(J31="","",SUM(J$6:J31))</f>
        <v>50</v>
      </c>
      <c r="K209">
        <f>IF(K31="","",SUM(K$6:K31))</f>
        <v>135</v>
      </c>
      <c r="L209">
        <f>IF(L31="","",SUM(L$6:L31))</f>
        <v>4</v>
      </c>
      <c r="M209">
        <f>IF(M31="","",SUM(M$6:M31))</f>
        <v>8</v>
      </c>
      <c r="N209">
        <f>IF(N31="","",SUM(N$6:N31))</f>
        <v>368</v>
      </c>
      <c r="O209">
        <f>IF(O31="","",SUM(O$6:O31))</f>
        <v>373</v>
      </c>
      <c r="P209">
        <f>IF(P31="","",SUM(P$6:P31))</f>
        <v>0</v>
      </c>
      <c r="Q209">
        <f>IF(Q31="","",SUM(Q$6:Q31))</f>
        <v>3</v>
      </c>
      <c r="R209">
        <f>IF(R31="","",SUM(R$6:R31))</f>
        <v>38</v>
      </c>
      <c r="S209">
        <f>IF(S31="","",SUM(S$6:S31))</f>
        <v>46</v>
      </c>
      <c r="T209">
        <f>IF(T31="","",SUM(T$6:T31))</f>
        <v>9260</v>
      </c>
      <c r="U209">
        <f>IF(U31="","",SUM(U$6:U31))</f>
        <v>1266</v>
      </c>
      <c r="V209">
        <f>IF(V31="","",SUM(V$6:V31))</f>
        <v>708</v>
      </c>
      <c r="W209">
        <f>IF(W31="","",SUM(W$6:W31))</f>
        <v>210</v>
      </c>
      <c r="X209">
        <f>IF(X31="","",SUM(X$6:X31))</f>
        <v>1614</v>
      </c>
      <c r="Y209">
        <f>IF(Y31="","",SUM(Y$6:Y31))</f>
        <v>4076</v>
      </c>
      <c r="Z209">
        <f>IF(Z31="","",SUM(Z$6:Z31))</f>
        <v>250</v>
      </c>
      <c r="AA209" t="str">
        <f>IF(AA31="","",SUM(AA$6:AA31))</f>
        <v/>
      </c>
      <c r="AB209">
        <f>IF(AB31="","",SUM(AB$6:AB31))</f>
        <v>2973</v>
      </c>
      <c r="AC209">
        <f>IF(AC31="","",SUM(AC$6:AC31))</f>
        <v>915</v>
      </c>
      <c r="AD209">
        <f>IF(AD31="","",SUM(AD$6:AD31))</f>
        <v>486</v>
      </c>
      <c r="AE209" t="str">
        <f>IF(AE31="","",SUM(AE$6:AE31))</f>
        <v/>
      </c>
      <c r="AF209" t="str">
        <f>IF(AF31="","",SUM(AF$6:AF31))</f>
        <v/>
      </c>
      <c r="AG209" t="str">
        <f>IF(AG31="","",SUM(AG$6:AG31))</f>
        <v/>
      </c>
      <c r="AH209" t="str">
        <f>IF(AH31="","",SUM(AH$6:AH31))</f>
        <v/>
      </c>
      <c r="AI209" t="str">
        <f>IF(AI31="","",SUM(AI$6:AI31))</f>
        <v/>
      </c>
      <c r="AJ209" t="str">
        <f>IF(AJ31="","",SUM(AJ$6:AJ31))</f>
        <v/>
      </c>
      <c r="AK209">
        <f>IF(AK31="","",SUM(AK$6:AK31))</f>
        <v>13979</v>
      </c>
      <c r="AL209">
        <f>IF(AL31="","",SUM(AL$6:AL31))</f>
        <v>1363</v>
      </c>
      <c r="AM209">
        <f>IF(AM31="","",SUM(AM$6:AM31))</f>
        <v>2430</v>
      </c>
      <c r="AN209">
        <f>IF(AN31="","",SUM(AN$6:AN31))</f>
        <v>2062</v>
      </c>
      <c r="AO209">
        <f>IF(AO31="","",SUM(AO$6:AO31))</f>
        <v>1923</v>
      </c>
      <c r="AP209">
        <f>IF(AP31="","",SUM(AP$6:AP31))</f>
        <v>5167</v>
      </c>
      <c r="AQ209" t="str">
        <f>IF(AQ31="","",SUM(AQ$6:AQ31))</f>
        <v/>
      </c>
      <c r="AR209">
        <f>IF(AR31="","",SUM(AR$6:AR31))</f>
        <v>115</v>
      </c>
      <c r="AS209">
        <f>IF(AS31="","",SUM(AS$6:AS31))</f>
        <v>1184</v>
      </c>
      <c r="AT209">
        <f>IF(AT31="","",SUM(AT$6:AT31))</f>
        <v>116</v>
      </c>
      <c r="AU209">
        <f>IF(AU31="","",SUM(AU$6:AU31))</f>
        <v>798</v>
      </c>
      <c r="AV209">
        <f>IF(AV31="","",SUM(AV$6:AV31))</f>
        <v>170</v>
      </c>
      <c r="AW209">
        <f>IF(AW31="","",SUM(AW$6:AW31))</f>
        <v>109</v>
      </c>
    </row>
    <row r="210" spans="1:49" x14ac:dyDescent="0.25">
      <c r="A210" s="4">
        <v>177</v>
      </c>
      <c r="B210">
        <f>IF(B32="","",SUM(B$6:B32))</f>
        <v>1180</v>
      </c>
      <c r="C210">
        <f>IF(C32="","",SUM(C$6:C32))</f>
        <v>467</v>
      </c>
      <c r="D210">
        <f>IF(D32="","",SUM(D$6:D32))</f>
        <v>1742</v>
      </c>
      <c r="E210">
        <f>IF(E32="","",SUM(E$6:E32))</f>
        <v>7721</v>
      </c>
      <c r="F210">
        <f>IF(F32="","",SUM(F$6:F32))</f>
        <v>54</v>
      </c>
      <c r="G210">
        <f>IF(G32="","",SUM(G$6:G32))</f>
        <v>122</v>
      </c>
      <c r="H210">
        <f>IF(H32="","",SUM(H$6:H32))</f>
        <v>708</v>
      </c>
      <c r="I210">
        <f>IF(I32="","",SUM(I$6:I32))</f>
        <v>515</v>
      </c>
      <c r="J210">
        <f>IF(J32="","",SUM(J$6:J32))</f>
        <v>50</v>
      </c>
      <c r="K210">
        <f>IF(K32="","",SUM(K$6:K32))</f>
        <v>675</v>
      </c>
      <c r="L210">
        <f>IF(L32="","",SUM(L$6:L32))</f>
        <v>5</v>
      </c>
      <c r="M210">
        <f>IF(M32="","",SUM(M$6:M32))</f>
        <v>31</v>
      </c>
      <c r="N210">
        <f>IF(N32="","",SUM(N$6:N32))</f>
        <v>557</v>
      </c>
      <c r="O210">
        <f>IF(O32="","",SUM(O$6:O32))</f>
        <v>373</v>
      </c>
      <c r="P210">
        <f>IF(P32="","",SUM(P$6:P32))</f>
        <v>0</v>
      </c>
      <c r="Q210">
        <f>IF(Q32="","",SUM(Q$6:Q32))</f>
        <v>3</v>
      </c>
      <c r="R210">
        <f>IF(R32="","",SUM(R$6:R32))</f>
        <v>71</v>
      </c>
      <c r="S210">
        <f>IF(S32="","",SUM(S$6:S32))</f>
        <v>59</v>
      </c>
      <c r="T210">
        <f>IF(T32="","",SUM(T$6:T32))</f>
        <v>11780</v>
      </c>
      <c r="U210">
        <f>IF(U32="","",SUM(U$6:U32))</f>
        <v>1584</v>
      </c>
      <c r="V210">
        <f>IF(V32="","",SUM(V$6:V32))</f>
        <v>844</v>
      </c>
      <c r="W210">
        <f>IF(W32="","",SUM(W$6:W32))</f>
        <v>333</v>
      </c>
      <c r="X210">
        <f>IF(X32="","",SUM(X$6:X32))</f>
        <v>1820</v>
      </c>
      <c r="Y210">
        <f>IF(Y32="","",SUM(Y$6:Y32))</f>
        <v>4530</v>
      </c>
      <c r="Z210">
        <f>IF(Z32="","",SUM(Z$6:Z32))</f>
        <v>310</v>
      </c>
      <c r="AA210" t="str">
        <f>IF(AA32="","",SUM(AA$6:AA32))</f>
        <v/>
      </c>
      <c r="AB210">
        <f>IF(AB32="","",SUM(AB$6:AB32))</f>
        <v>3318</v>
      </c>
      <c r="AC210">
        <f>IF(AC32="","",SUM(AC$6:AC32))</f>
        <v>1530</v>
      </c>
      <c r="AD210">
        <f>IF(AD32="","",SUM(AD$6:AD32))</f>
        <v>735</v>
      </c>
      <c r="AE210" t="str">
        <f>IF(AE32="","",SUM(AE$6:AE32))</f>
        <v/>
      </c>
      <c r="AF210" t="str">
        <f>IF(AF32="","",SUM(AF$6:AF32))</f>
        <v/>
      </c>
      <c r="AG210" t="str">
        <f>IF(AG32="","",SUM(AG$6:AG32))</f>
        <v/>
      </c>
      <c r="AH210" t="str">
        <f>IF(AH32="","",SUM(AH$6:AH32))</f>
        <v/>
      </c>
      <c r="AI210" t="str">
        <f>IF(AI32="","",SUM(AI$6:AI32))</f>
        <v/>
      </c>
      <c r="AJ210" t="str">
        <f>IF(AJ32="","",SUM(AJ$6:AJ32))</f>
        <v/>
      </c>
      <c r="AK210">
        <f>IF(AK32="","",SUM(AK$6:AK32))</f>
        <v>15405</v>
      </c>
      <c r="AL210">
        <f>IF(AL32="","",SUM(AL$6:AL32))</f>
        <v>1656</v>
      </c>
      <c r="AM210">
        <f>IF(AM32="","",SUM(AM$6:AM32))</f>
        <v>2740</v>
      </c>
      <c r="AN210">
        <f>IF(AN32="","",SUM(AN$6:AN32))</f>
        <v>2479</v>
      </c>
      <c r="AO210">
        <f>IF(AO32="","",SUM(AO$6:AO32))</f>
        <v>3252</v>
      </c>
      <c r="AP210">
        <f>IF(AP32="","",SUM(AP$6:AP32))</f>
        <v>5379</v>
      </c>
      <c r="AQ210">
        <f>IF(AQ32="","",SUM(AQ$6:AQ32))</f>
        <v>32</v>
      </c>
      <c r="AR210">
        <f>IF(AR32="","",SUM(AR$6:AR32))</f>
        <v>543</v>
      </c>
      <c r="AS210">
        <f>IF(AS32="","",SUM(AS$6:AS32))</f>
        <v>1870</v>
      </c>
      <c r="AT210">
        <f>IF(AT32="","",SUM(AT$6:AT32))</f>
        <v>116</v>
      </c>
      <c r="AU210">
        <f>IF(AU32="","",SUM(AU$6:AU32))</f>
        <v>815</v>
      </c>
      <c r="AV210">
        <f>IF(AV32="","",SUM(AV$6:AV32))</f>
        <v>256</v>
      </c>
      <c r="AW210">
        <f>IF(AW32="","",SUM(AW$6:AW32))</f>
        <v>121</v>
      </c>
    </row>
    <row r="211" spans="1:49" x14ac:dyDescent="0.25">
      <c r="A211" s="4">
        <v>178</v>
      </c>
      <c r="B211">
        <f>IF(B33="","",SUM(B$6:B33))</f>
        <v>1485</v>
      </c>
      <c r="C211">
        <f>IF(C33="","",SUM(C$6:C33))</f>
        <v>1016</v>
      </c>
      <c r="D211">
        <f>IF(D33="","",SUM(D$6:D33))</f>
        <v>2071</v>
      </c>
      <c r="E211">
        <f>IF(E33="","",SUM(E$6:E33))</f>
        <v>9287</v>
      </c>
      <c r="F211">
        <f>IF(F33="","",SUM(F$6:F33))</f>
        <v>54</v>
      </c>
      <c r="G211">
        <f>IF(G33="","",SUM(G$6:G33))</f>
        <v>434</v>
      </c>
      <c r="H211">
        <f>IF(H33="","",SUM(H$6:H33))</f>
        <v>800</v>
      </c>
      <c r="I211">
        <f>IF(I33="","",SUM(I$6:I33))</f>
        <v>515</v>
      </c>
      <c r="J211">
        <f>IF(J33="","",SUM(J$6:J33))</f>
        <v>50</v>
      </c>
      <c r="K211">
        <f>IF(K33="","",SUM(K$6:K33))</f>
        <v>683</v>
      </c>
      <c r="L211">
        <f>IF(L33="","",SUM(L$6:L33))</f>
        <v>7</v>
      </c>
      <c r="M211">
        <f>IF(M33="","",SUM(M$6:M33))</f>
        <v>31</v>
      </c>
      <c r="N211">
        <f>IF(N33="","",SUM(N$6:N33))</f>
        <v>787</v>
      </c>
      <c r="O211">
        <f>IF(O33="","",SUM(O$6:O33))</f>
        <v>373</v>
      </c>
      <c r="P211">
        <f>IF(P33="","",SUM(P$6:P33))</f>
        <v>0</v>
      </c>
      <c r="Q211">
        <f>IF(Q33="","",SUM(Q$6:Q33))</f>
        <v>3</v>
      </c>
      <c r="R211">
        <f>IF(R33="","",SUM(R$6:R33))</f>
        <v>88</v>
      </c>
      <c r="S211">
        <f>IF(S33="","",SUM(S$6:S33))</f>
        <v>59</v>
      </c>
      <c r="T211">
        <f>IF(T33="","",SUM(T$6:T33))</f>
        <v>12916</v>
      </c>
      <c r="U211">
        <f>IF(U33="","",SUM(U$6:U33))</f>
        <v>2422</v>
      </c>
      <c r="V211">
        <f>IF(V33="","",SUM(V$6:V33))</f>
        <v>982</v>
      </c>
      <c r="W211">
        <f>IF(W33="","",SUM(W$6:W33))</f>
        <v>475</v>
      </c>
      <c r="X211">
        <f>IF(X33="","",SUM(X$6:X33))</f>
        <v>2853</v>
      </c>
      <c r="Y211">
        <f>IF(Y33="","",SUM(Y$6:Y33))</f>
        <v>4703</v>
      </c>
      <c r="Z211">
        <f>IF(Z33="","",SUM(Z$6:Z33))</f>
        <v>403</v>
      </c>
      <c r="AA211" t="str">
        <f>IF(AA33="","",SUM(AA$6:AA33))</f>
        <v/>
      </c>
      <c r="AB211">
        <f>IF(AB33="","",SUM(AB$6:AB33))</f>
        <v>5498</v>
      </c>
      <c r="AC211">
        <f>IF(AC33="","",SUM(AC$6:AC33))</f>
        <v>1894</v>
      </c>
      <c r="AD211">
        <f>IF(AD33="","",SUM(AD$6:AD33))</f>
        <v>902</v>
      </c>
      <c r="AE211">
        <f>IF(AE33="","",SUM(AE$6:AE33))</f>
        <v>9</v>
      </c>
      <c r="AF211" t="str">
        <f>IF(AF33="","",SUM(AF$6:AF33))</f>
        <v/>
      </c>
      <c r="AG211" t="str">
        <f>IF(AG33="","",SUM(AG$6:AG33))</f>
        <v/>
      </c>
      <c r="AH211">
        <f>IF(AH33="","",SUM(AH$6:AH33))</f>
        <v>21</v>
      </c>
      <c r="AI211" t="str">
        <f>IF(AI33="","",SUM(AI$6:AI33))</f>
        <v/>
      </c>
      <c r="AJ211">
        <f>IF(AJ33="","",SUM(AJ$6:AJ33))</f>
        <v>0</v>
      </c>
      <c r="AK211">
        <f>IF(AK33="","",SUM(AK$6:AK33))</f>
        <v>16533</v>
      </c>
      <c r="AL211">
        <f>IF(AL33="","",SUM(AL$6:AL33))</f>
        <v>1750</v>
      </c>
      <c r="AM211">
        <f>IF(AM33="","",SUM(AM$6:AM33))</f>
        <v>3293</v>
      </c>
      <c r="AN211">
        <f>IF(AN33="","",SUM(AN$6:AN33))</f>
        <v>2764</v>
      </c>
      <c r="AO211">
        <f>IF(AO33="","",SUM(AO$6:AO33))</f>
        <v>3593</v>
      </c>
      <c r="AP211">
        <f>IF(AP33="","",SUM(AP$6:AP33))</f>
        <v>5422</v>
      </c>
      <c r="AQ211">
        <f>IF(AQ33="","",SUM(AQ$6:AQ33))</f>
        <v>34</v>
      </c>
      <c r="AR211">
        <f>IF(AR33="","",SUM(AR$6:AR33))</f>
        <v>1010</v>
      </c>
      <c r="AS211">
        <f>IF(AS33="","",SUM(AS$6:AS33))</f>
        <v>2406</v>
      </c>
      <c r="AT211">
        <f>IF(AT33="","",SUM(AT$6:AT33))</f>
        <v>171</v>
      </c>
      <c r="AU211">
        <f>IF(AU33="","",SUM(AU$6:AU33))</f>
        <v>1026</v>
      </c>
      <c r="AV211">
        <f>IF(AV33="","",SUM(AV$6:AV33))</f>
        <v>282</v>
      </c>
      <c r="AW211">
        <f>IF(AW33="","",SUM(AW$6:AW33))</f>
        <v>175</v>
      </c>
    </row>
    <row r="212" spans="1:49" x14ac:dyDescent="0.25">
      <c r="A212" s="4">
        <v>179</v>
      </c>
      <c r="B212">
        <f>IF(B34="","",SUM(B$6:B34))</f>
        <v>1522</v>
      </c>
      <c r="C212">
        <f>IF(C34="","",SUM(C$6:C34))</f>
        <v>1069</v>
      </c>
      <c r="D212">
        <f>IF(D34="","",SUM(D$6:D34))</f>
        <v>2249</v>
      </c>
      <c r="E212">
        <f>IF(E34="","",SUM(E$6:E34))</f>
        <v>9800</v>
      </c>
      <c r="F212">
        <f>IF(F34="","",SUM(F$6:F34))</f>
        <v>264</v>
      </c>
      <c r="G212">
        <f>IF(G34="","",SUM(G$6:G34))</f>
        <v>458</v>
      </c>
      <c r="H212">
        <f>IF(H34="","",SUM(H$6:H34))</f>
        <v>833</v>
      </c>
      <c r="I212">
        <f>IF(I34="","",SUM(I$6:I34))</f>
        <v>516</v>
      </c>
      <c r="J212">
        <f>IF(J34="","",SUM(J$6:J34))</f>
        <v>50</v>
      </c>
      <c r="K212">
        <f>IF(K34="","",SUM(K$6:K34))</f>
        <v>882</v>
      </c>
      <c r="L212">
        <f>IF(L34="","",SUM(L$6:L34))</f>
        <v>7</v>
      </c>
      <c r="M212">
        <f>IF(M34="","",SUM(M$6:M34))</f>
        <v>96</v>
      </c>
      <c r="N212">
        <f>IF(N34="","",SUM(N$6:N34))</f>
        <v>998</v>
      </c>
      <c r="O212">
        <f>IF(O34="","",SUM(O$6:O34))</f>
        <v>604</v>
      </c>
      <c r="P212">
        <f>IF(P34="","",SUM(P$6:P34))</f>
        <v>0</v>
      </c>
      <c r="Q212">
        <f>IF(Q34="","",SUM(Q$6:Q34))</f>
        <v>4</v>
      </c>
      <c r="R212">
        <f>IF(R34="","",SUM(R$6:R34))</f>
        <v>241</v>
      </c>
      <c r="S212">
        <f>IF(S34="","",SUM(S$6:S34))</f>
        <v>82</v>
      </c>
      <c r="T212">
        <f>IF(T34="","",SUM(T$6:T34))</f>
        <v>14690</v>
      </c>
      <c r="U212">
        <f>IF(U34="","",SUM(U$6:U34))</f>
        <v>2770</v>
      </c>
      <c r="V212">
        <f>IF(V34="","",SUM(V$6:V34))</f>
        <v>1115</v>
      </c>
      <c r="W212">
        <f>IF(W34="","",SUM(W$6:W34))</f>
        <v>1079</v>
      </c>
      <c r="X212">
        <f>IF(X34="","",SUM(X$6:X34))</f>
        <v>3539</v>
      </c>
      <c r="Y212">
        <f>IF(Y34="","",SUM(Y$6:Y34))</f>
        <v>5169</v>
      </c>
      <c r="Z212">
        <f>IF(Z34="","",SUM(Z$6:Z34))</f>
        <v>2048</v>
      </c>
      <c r="AA212" t="str">
        <f>IF(AA34="","",SUM(AA$6:AA34))</f>
        <v/>
      </c>
      <c r="AB212">
        <f>IF(AB34="","",SUM(AB$6:AB34))</f>
        <v>7577</v>
      </c>
      <c r="AC212">
        <f>IF(AC34="","",SUM(AC$6:AC34))</f>
        <v>2324</v>
      </c>
      <c r="AD212">
        <f>IF(AD34="","",SUM(AD$6:AD34))</f>
        <v>1041</v>
      </c>
      <c r="AE212">
        <f>IF(AE34="","",SUM(AE$6:AE34))</f>
        <v>9</v>
      </c>
      <c r="AF212" t="str">
        <f>IF(AF34="","",SUM(AF$6:AF34))</f>
        <v/>
      </c>
      <c r="AG212">
        <f>IF(AG34="","",SUM(AG$6:AG34))</f>
        <v>219</v>
      </c>
      <c r="AH212">
        <f>IF(AH34="","",SUM(AH$6:AH34))</f>
        <v>21</v>
      </c>
      <c r="AI212" t="str">
        <f>IF(AI34="","",SUM(AI$6:AI34))</f>
        <v/>
      </c>
      <c r="AJ212">
        <f>IF(AJ34="","",SUM(AJ$6:AJ34))</f>
        <v>34</v>
      </c>
      <c r="AK212">
        <f>IF(AK34="","",SUM(AK$6:AK34))</f>
        <v>18460</v>
      </c>
      <c r="AL212">
        <f>IF(AL34="","",SUM(AL$6:AL34))</f>
        <v>1838</v>
      </c>
      <c r="AM212">
        <f>IF(AM34="","",SUM(AM$6:AM34))</f>
        <v>3828</v>
      </c>
      <c r="AN212">
        <f>IF(AN34="","",SUM(AN$6:AN34))</f>
        <v>2995</v>
      </c>
      <c r="AO212">
        <f>IF(AO34="","",SUM(AO$6:AO34))</f>
        <v>4054</v>
      </c>
      <c r="AP212">
        <f>IF(AP34="","",SUM(AP$6:AP34))</f>
        <v>5651</v>
      </c>
      <c r="AQ212">
        <f>IF(AQ34="","",SUM(AQ$6:AQ34))</f>
        <v>314</v>
      </c>
      <c r="AR212">
        <f>IF(AR34="","",SUM(AR$6:AR34))</f>
        <v>1387</v>
      </c>
      <c r="AS212">
        <f>IF(AS34="","",SUM(AS$6:AS34))</f>
        <v>2592</v>
      </c>
      <c r="AT212">
        <f>IF(AT34="","",SUM(AT$6:AT34))</f>
        <v>177</v>
      </c>
      <c r="AU212">
        <f>IF(AU34="","",SUM(AU$6:AU34))</f>
        <v>1051</v>
      </c>
      <c r="AV212">
        <f>IF(AV34="","",SUM(AV$6:AV34))</f>
        <v>392</v>
      </c>
      <c r="AW212">
        <f>IF(AW34="","",SUM(AW$6:AW34))</f>
        <v>250</v>
      </c>
    </row>
    <row r="213" spans="1:49" x14ac:dyDescent="0.25">
      <c r="A213" s="4">
        <v>180</v>
      </c>
      <c r="B213">
        <f>IF(B35="","",SUM(B$6:B35))</f>
        <v>1774</v>
      </c>
      <c r="C213">
        <f>IF(C35="","",SUM(C$6:C35))</f>
        <v>1167</v>
      </c>
      <c r="D213">
        <f>IF(D35="","",SUM(D$6:D35))</f>
        <v>2278</v>
      </c>
      <c r="E213">
        <f>IF(E35="","",SUM(E$6:E35))</f>
        <v>11549</v>
      </c>
      <c r="F213">
        <f>IF(F35="","",SUM(F$6:F35))</f>
        <v>351</v>
      </c>
      <c r="G213">
        <f>IF(G35="","",SUM(G$6:G35))</f>
        <v>878</v>
      </c>
      <c r="H213">
        <f>IF(H35="","",SUM(H$6:H35))</f>
        <v>860</v>
      </c>
      <c r="I213">
        <f>IF(I35="","",SUM(I$6:I35))</f>
        <v>1403</v>
      </c>
      <c r="J213">
        <f>IF(J35="","",SUM(J$6:J35))</f>
        <v>50</v>
      </c>
      <c r="K213">
        <f>IF(K35="","",SUM(K$6:K35))</f>
        <v>959</v>
      </c>
      <c r="L213">
        <f>IF(L35="","",SUM(L$6:L35))</f>
        <v>7</v>
      </c>
      <c r="M213">
        <f>IF(M35="","",SUM(M$6:M35))</f>
        <v>137</v>
      </c>
      <c r="N213">
        <f>IF(N35="","",SUM(N$6:N35))</f>
        <v>1143</v>
      </c>
      <c r="O213">
        <f>IF(O35="","",SUM(O$6:O35))</f>
        <v>641</v>
      </c>
      <c r="P213">
        <f>IF(P35="","",SUM(P$6:P35))</f>
        <v>7</v>
      </c>
      <c r="Q213">
        <f>IF(Q35="","",SUM(Q$6:Q35))</f>
        <v>6</v>
      </c>
      <c r="R213">
        <f>IF(R35="","",SUM(R$6:R35))</f>
        <v>742</v>
      </c>
      <c r="S213">
        <f>IF(S35="","",SUM(S$6:S35))</f>
        <v>575</v>
      </c>
      <c r="T213">
        <f>IF(T35="","",SUM(T$6:T35))</f>
        <v>14690</v>
      </c>
      <c r="U213">
        <f>IF(U35="","",SUM(U$6:U35))</f>
        <v>3364</v>
      </c>
      <c r="V213">
        <f>IF(V35="","",SUM(V$6:V35))</f>
        <v>1250</v>
      </c>
      <c r="W213">
        <f>IF(W35="","",SUM(W$6:W35))</f>
        <v>1232</v>
      </c>
      <c r="X213">
        <f>IF(X35="","",SUM(X$6:X35))</f>
        <v>4209</v>
      </c>
      <c r="Y213">
        <f>IF(Y35="","",SUM(Y$6:Y35))</f>
        <v>5960</v>
      </c>
      <c r="Z213">
        <f>IF(Z35="","",SUM(Z$6:Z35))</f>
        <v>2048</v>
      </c>
      <c r="AA213" t="str">
        <f>IF(AA35="","",SUM(AA$6:AA35))</f>
        <v/>
      </c>
      <c r="AB213">
        <f>IF(AB35="","",SUM(AB$6:AB35))</f>
        <v>8963</v>
      </c>
      <c r="AC213">
        <f>IF(AC35="","",SUM(AC$6:AC35))</f>
        <v>2626</v>
      </c>
      <c r="AD213">
        <f>IF(AD35="","",SUM(AD$6:AD35))</f>
        <v>1244</v>
      </c>
      <c r="AE213">
        <f>IF(AE35="","",SUM(AE$6:AE35))</f>
        <v>175</v>
      </c>
      <c r="AF213" t="str">
        <f>IF(AF35="","",SUM(AF$6:AF35))</f>
        <v/>
      </c>
      <c r="AG213">
        <f>IF(AG35="","",SUM(AG$6:AG35))</f>
        <v>443</v>
      </c>
      <c r="AH213">
        <f>IF(AH35="","",SUM(AH$6:AH35))</f>
        <v>21</v>
      </c>
      <c r="AI213" t="str">
        <f>IF(AI35="","",SUM(AI$6:AI35))</f>
        <v/>
      </c>
      <c r="AJ213">
        <f>IF(AJ35="","",SUM(AJ$6:AJ35))</f>
        <v>65</v>
      </c>
      <c r="AK213">
        <f>IF(AK35="","",SUM(AK$6:AK35))</f>
        <v>20362</v>
      </c>
      <c r="AL213">
        <f>IF(AL35="","",SUM(AL$6:AL35))</f>
        <v>1949</v>
      </c>
      <c r="AM213">
        <f>IF(AM35="","",SUM(AM$6:AM35))</f>
        <v>4112</v>
      </c>
      <c r="AN213">
        <f>IF(AN35="","",SUM(AN$6:AN35))</f>
        <v>3122</v>
      </c>
      <c r="AO213">
        <f>IF(AO35="","",SUM(AO$6:AO35))</f>
        <v>4756</v>
      </c>
      <c r="AP213">
        <f>IF(AP35="","",SUM(AP$6:AP35))</f>
        <v>5927</v>
      </c>
      <c r="AQ213">
        <f>IF(AQ35="","",SUM(AQ$6:AQ35))</f>
        <v>721</v>
      </c>
      <c r="AR213">
        <f>IF(AR35="","",SUM(AR$6:AR35))</f>
        <v>2024</v>
      </c>
      <c r="AS213">
        <f>IF(AS35="","",SUM(AS$6:AS35))</f>
        <v>2837</v>
      </c>
      <c r="AT213">
        <f>IF(AT35="","",SUM(AT$6:AT35))</f>
        <v>371</v>
      </c>
      <c r="AU213">
        <f>IF(AU35="","",SUM(AU$6:AU35))</f>
        <v>1102</v>
      </c>
      <c r="AV213">
        <f>IF(AV35="","",SUM(AV$6:AV35))</f>
        <v>574</v>
      </c>
      <c r="AW213">
        <f>IF(AW35="","",SUM(AW$6:AW35))</f>
        <v>309</v>
      </c>
    </row>
    <row r="214" spans="1:49" x14ac:dyDescent="0.25">
      <c r="A214" s="4">
        <v>181</v>
      </c>
      <c r="B214">
        <f>IF(B36="","",SUM(B$6:B36))</f>
        <v>2005</v>
      </c>
      <c r="C214">
        <f>IF(C36="","",SUM(C$6:C36))</f>
        <v>1208</v>
      </c>
      <c r="D214">
        <f>IF(D36="","",SUM(D$6:D36))</f>
        <v>2340</v>
      </c>
      <c r="E214">
        <f>IF(E36="","",SUM(E$6:E36))</f>
        <v>11747</v>
      </c>
      <c r="F214">
        <f>IF(F36="","",SUM(F$6:F36))</f>
        <v>484</v>
      </c>
      <c r="G214">
        <f>IF(G36="","",SUM(G$6:G36))</f>
        <v>1212</v>
      </c>
      <c r="H214">
        <f>IF(H36="","",SUM(H$6:H36))</f>
        <v>976</v>
      </c>
      <c r="I214">
        <f>IF(I36="","",SUM(I$6:I36))</f>
        <v>1782</v>
      </c>
      <c r="J214">
        <f>IF(J36="","",SUM(J$6:J36))</f>
        <v>748</v>
      </c>
      <c r="K214">
        <f>IF(K36="","",SUM(K$6:K36))</f>
        <v>967</v>
      </c>
      <c r="L214">
        <f>IF(L36="","",SUM(L$6:L36))</f>
        <v>8</v>
      </c>
      <c r="M214">
        <f>IF(M36="","",SUM(M$6:M36))</f>
        <v>216</v>
      </c>
      <c r="N214">
        <f>IF(N36="","",SUM(N$6:N36))</f>
        <v>1168</v>
      </c>
      <c r="O214">
        <f>IF(O36="","",SUM(O$6:O36))</f>
        <v>1052</v>
      </c>
      <c r="P214">
        <f>IF(P36="","",SUM(P$6:P36))</f>
        <v>15</v>
      </c>
      <c r="Q214">
        <f>IF(Q36="","",SUM(Q$6:Q36))</f>
        <v>6</v>
      </c>
      <c r="R214">
        <f>IF(R36="","",SUM(R$6:R36))</f>
        <v>1004</v>
      </c>
      <c r="S214">
        <f>IF(S36="","",SUM(S$6:S36))</f>
        <v>1150</v>
      </c>
      <c r="T214">
        <f>IF(T36="","",SUM(T$6:T36))</f>
        <v>15835</v>
      </c>
      <c r="U214">
        <f>IF(U36="","",SUM(U$6:U36))</f>
        <v>4456</v>
      </c>
      <c r="V214">
        <f>IF(V36="","",SUM(V$6:V36))</f>
        <v>1391</v>
      </c>
      <c r="W214">
        <f>IF(W36="","",SUM(W$6:W36))</f>
        <v>1583</v>
      </c>
      <c r="X214">
        <f>IF(X36="","",SUM(X$6:X36))</f>
        <v>4632</v>
      </c>
      <c r="Y214">
        <f>IF(Y36="","",SUM(Y$6:Y36))</f>
        <v>7831</v>
      </c>
      <c r="Z214">
        <f>IF(Z36="","",SUM(Z$6:Z36))</f>
        <v>2175</v>
      </c>
      <c r="AA214">
        <f>IF(AA36="","",SUM(AA$6:AA36))</f>
        <v>121</v>
      </c>
      <c r="AB214">
        <f>IF(AB36="","",SUM(AB$6:AB36))</f>
        <v>9493</v>
      </c>
      <c r="AC214">
        <f>IF(AC36="","",SUM(AC$6:AC36))</f>
        <v>3247</v>
      </c>
      <c r="AD214">
        <f>IF(AD36="","",SUM(AD$6:AD36))</f>
        <v>1244</v>
      </c>
      <c r="AE214">
        <f>IF(AE36="","",SUM(AE$6:AE36))</f>
        <v>405</v>
      </c>
      <c r="AF214" t="str">
        <f>IF(AF36="","",SUM(AF$6:AF36))</f>
        <v/>
      </c>
      <c r="AG214">
        <f>IF(AG36="","",SUM(AG$6:AG36))</f>
        <v>914</v>
      </c>
      <c r="AH214">
        <f>IF(AH36="","",SUM(AH$6:AH36))</f>
        <v>21</v>
      </c>
      <c r="AI214" t="str">
        <f>IF(AI36="","",SUM(AI$6:AI36))</f>
        <v/>
      </c>
      <c r="AJ214">
        <f>IF(AJ36="","",SUM(AJ$6:AJ36))</f>
        <v>105</v>
      </c>
      <c r="AK214">
        <f>IF(AK36="","",SUM(AK$6:AK36))</f>
        <v>22380</v>
      </c>
      <c r="AL214">
        <f>IF(AL36="","",SUM(AL$6:AL36))</f>
        <v>2433</v>
      </c>
      <c r="AM214">
        <f>IF(AM36="","",SUM(AM$6:AM36))</f>
        <v>4320</v>
      </c>
      <c r="AN214">
        <f>IF(AN36="","",SUM(AN$6:AN36))</f>
        <v>3461</v>
      </c>
      <c r="AO214">
        <f>IF(AO36="","",SUM(AO$6:AO36))</f>
        <v>4976</v>
      </c>
      <c r="AP214">
        <f>IF(AP36="","",SUM(AP$6:AP36))</f>
        <v>7014</v>
      </c>
      <c r="AQ214">
        <f>IF(AQ36="","",SUM(AQ$6:AQ36))</f>
        <v>1101</v>
      </c>
      <c r="AR214">
        <f>IF(AR36="","",SUM(AR$6:AR36))</f>
        <v>2526</v>
      </c>
      <c r="AS214">
        <f>IF(AS36="","",SUM(AS$6:AS36))</f>
        <v>3170</v>
      </c>
      <c r="AT214">
        <f>IF(AT36="","",SUM(AT$6:AT36))</f>
        <v>559</v>
      </c>
      <c r="AU214">
        <f>IF(AU36="","",SUM(AU$6:AU36))</f>
        <v>1090</v>
      </c>
      <c r="AV214">
        <f>IF(AV36="","",SUM(AV$6:AV36))</f>
        <v>741</v>
      </c>
      <c r="AW214">
        <f>IF(AW36="","",SUM(AW$6:AW36))</f>
        <v>345</v>
      </c>
    </row>
    <row r="215" spans="1:49" x14ac:dyDescent="0.25">
      <c r="A215" s="4">
        <v>182</v>
      </c>
      <c r="B215">
        <f>IF(B37="","",SUM(B$6:B37))</f>
        <v>2159</v>
      </c>
      <c r="C215">
        <f>IF(C37="","",SUM(C$6:C37))</f>
        <v>1255</v>
      </c>
      <c r="D215">
        <f>IF(D37="","",SUM(D$6:D37))</f>
        <v>2565</v>
      </c>
      <c r="E215">
        <f>IF(E37="","",SUM(E$6:E37))</f>
        <v>13421</v>
      </c>
      <c r="F215">
        <f>IF(F37="","",SUM(F$6:F37))</f>
        <v>492</v>
      </c>
      <c r="G215">
        <f>IF(G37="","",SUM(G$6:G37))</f>
        <v>1371</v>
      </c>
      <c r="H215">
        <f>IF(H37="","",SUM(H$6:H37))</f>
        <v>1055</v>
      </c>
      <c r="I215">
        <f>IF(I37="","",SUM(I$6:I37))</f>
        <v>1800</v>
      </c>
      <c r="J215">
        <f>IF(J37="","",SUM(J$6:J37))</f>
        <v>821</v>
      </c>
      <c r="K215">
        <f>IF(K37="","",SUM(K$6:K37))</f>
        <v>1059</v>
      </c>
      <c r="L215">
        <f>IF(L37="","",SUM(L$6:L37))</f>
        <v>8</v>
      </c>
      <c r="M215">
        <f>IF(M37="","",SUM(M$6:M37))</f>
        <v>217</v>
      </c>
      <c r="N215">
        <f>IF(N37="","",SUM(N$6:N37))</f>
        <v>1212</v>
      </c>
      <c r="O215">
        <f>IF(O37="","",SUM(O$6:O37))</f>
        <v>1743</v>
      </c>
      <c r="P215">
        <f>IF(P37="","",SUM(P$6:P37))</f>
        <v>15</v>
      </c>
      <c r="Q215">
        <f>IF(Q37="","",SUM(Q$6:Q37))</f>
        <v>6</v>
      </c>
      <c r="R215">
        <f>IF(R37="","",SUM(R$6:R37))</f>
        <v>1265</v>
      </c>
      <c r="S215">
        <f>IF(S37="","",SUM(S$6:S37))</f>
        <v>1653</v>
      </c>
      <c r="T215">
        <f>IF(T37="","",SUM(T$6:T37))</f>
        <v>17243</v>
      </c>
      <c r="U215">
        <f>IF(U37="","",SUM(U$6:U37))</f>
        <v>4456</v>
      </c>
      <c r="V215">
        <f>IF(V37="","",SUM(V$6:V37))</f>
        <v>1553</v>
      </c>
      <c r="W215">
        <f>IF(W37="","",SUM(W$6:W37))</f>
        <v>1714</v>
      </c>
      <c r="X215">
        <f>IF(X37="","",SUM(X$6:X37))</f>
        <v>4703</v>
      </c>
      <c r="Y215">
        <f>IF(Y37="","",SUM(Y$6:Y37))</f>
        <v>8842</v>
      </c>
      <c r="Z215">
        <f>IF(Z37="","",SUM(Z$6:Z37))</f>
        <v>2338</v>
      </c>
      <c r="AA215">
        <f>IF(AA37="","",SUM(AA$6:AA37))</f>
        <v>991</v>
      </c>
      <c r="AB215">
        <f>IF(AB37="","",SUM(AB$6:AB37))</f>
        <v>9770</v>
      </c>
      <c r="AC215">
        <f>IF(AC37="","",SUM(AC$6:AC37))</f>
        <v>4250</v>
      </c>
      <c r="AD215">
        <f>IF(AD37="","",SUM(AD$6:AD37))</f>
        <v>1257</v>
      </c>
      <c r="AE215">
        <f>IF(AE37="","",SUM(AE$6:AE37))</f>
        <v>426</v>
      </c>
      <c r="AF215" t="str">
        <f>IF(AF37="","",SUM(AF$6:AF37))</f>
        <v/>
      </c>
      <c r="AG215">
        <f>IF(AG37="","",SUM(AG$6:AG37))</f>
        <v>1089</v>
      </c>
      <c r="AH215">
        <f>IF(AH37="","",SUM(AH$6:AH37))</f>
        <v>21</v>
      </c>
      <c r="AI215" t="str">
        <f>IF(AI37="","",SUM(AI$6:AI37))</f>
        <v/>
      </c>
      <c r="AJ215">
        <f>IF(AJ37="","",SUM(AJ$6:AJ37))</f>
        <v>477</v>
      </c>
      <c r="AK215">
        <f>IF(AK37="","",SUM(AK$6:AK37))</f>
        <v>24950</v>
      </c>
      <c r="AL215">
        <f>IF(AL37="","",SUM(AL$6:AL37))</f>
        <v>2880</v>
      </c>
      <c r="AM215">
        <f>IF(AM37="","",SUM(AM$6:AM37))</f>
        <v>4716</v>
      </c>
      <c r="AN215">
        <f>IF(AN37="","",SUM(AN$6:AN37))</f>
        <v>3741</v>
      </c>
      <c r="AO215">
        <f>IF(AO37="","",SUM(AO$6:AO37))</f>
        <v>6126</v>
      </c>
      <c r="AP215">
        <f>IF(AP37="","",SUM(AP$6:AP37))</f>
        <v>9249</v>
      </c>
      <c r="AQ215">
        <f>IF(AQ37="","",SUM(AQ$6:AQ37))</f>
        <v>1329</v>
      </c>
      <c r="AR215">
        <f>IF(AR37="","",SUM(AR$6:AR37))</f>
        <v>3211</v>
      </c>
      <c r="AS215">
        <f>IF(AS37="","",SUM(AS$6:AS37))</f>
        <v>3625</v>
      </c>
      <c r="AT215">
        <f>IF(AT37="","",SUM(AT$6:AT37))</f>
        <v>1132</v>
      </c>
      <c r="AU215">
        <f>IF(AU37="","",SUM(AU$6:AU37))</f>
        <v>1121</v>
      </c>
      <c r="AV215">
        <f>IF(AV37="","",SUM(AV$6:AV37))</f>
        <v>1040</v>
      </c>
      <c r="AW215">
        <f>IF(AW37="","",SUM(AW$6:AW37))</f>
        <v>543</v>
      </c>
    </row>
    <row r="216" spans="1:49" x14ac:dyDescent="0.25">
      <c r="A216" s="4">
        <v>183</v>
      </c>
      <c r="B216">
        <f>IF(B38="","",SUM(B$6:B38))</f>
        <v>2186</v>
      </c>
      <c r="C216">
        <f>IF(C38="","",SUM(C$6:C38))</f>
        <v>1507</v>
      </c>
      <c r="D216">
        <f>IF(D38="","",SUM(D$6:D38))</f>
        <v>2594</v>
      </c>
      <c r="E216">
        <f>IF(E38="","",SUM(E$6:E38))</f>
        <v>13567</v>
      </c>
      <c r="F216">
        <f>IF(F38="","",SUM(F$6:F38))</f>
        <v>498</v>
      </c>
      <c r="G216">
        <f>IF(G38="","",SUM(G$6:G38))</f>
        <v>1371</v>
      </c>
      <c r="H216">
        <f>IF(H38="","",SUM(H$6:H38))</f>
        <v>1091</v>
      </c>
      <c r="I216">
        <f>IF(I38="","",SUM(I$6:I38))</f>
        <v>1885</v>
      </c>
      <c r="J216">
        <f>IF(J38="","",SUM(J$6:J38))</f>
        <v>2354</v>
      </c>
      <c r="K216">
        <f>IF(K38="","",SUM(K$6:K38))</f>
        <v>1059</v>
      </c>
      <c r="L216">
        <f>IF(L38="","",SUM(L$6:L38))</f>
        <v>8</v>
      </c>
      <c r="M216">
        <f>IF(M38="","",SUM(M$6:M38))</f>
        <v>225</v>
      </c>
      <c r="N216">
        <f>IF(N38="","",SUM(N$6:N38))</f>
        <v>1616</v>
      </c>
      <c r="O216">
        <f>IF(O38="","",SUM(O$6:O38))</f>
        <v>2109</v>
      </c>
      <c r="P216">
        <f>IF(P38="","",SUM(P$6:P38))</f>
        <v>15</v>
      </c>
      <c r="Q216">
        <f>IF(Q38="","",SUM(Q$6:Q38))</f>
        <v>6</v>
      </c>
      <c r="R216">
        <f>IF(R38="","",SUM(R$6:R38))</f>
        <v>1283</v>
      </c>
      <c r="S216">
        <f>IF(S38="","",SUM(S$6:S38))</f>
        <v>1807</v>
      </c>
      <c r="T216">
        <f>IF(T38="","",SUM(T$6:T38))</f>
        <v>18106</v>
      </c>
      <c r="U216">
        <f>IF(U38="","",SUM(U$6:U38))</f>
        <v>4456</v>
      </c>
      <c r="V216">
        <f>IF(V38="","",SUM(V$6:V38))</f>
        <v>1764</v>
      </c>
      <c r="W216">
        <f>IF(W38="","",SUM(W$6:W38))</f>
        <v>2031</v>
      </c>
      <c r="X216">
        <f>IF(X38="","",SUM(X$6:X38))</f>
        <v>5154</v>
      </c>
      <c r="Y216">
        <f>IF(Y38="","",SUM(Y$6:Y38))</f>
        <v>9136</v>
      </c>
      <c r="Z216">
        <f>IF(Z38="","",SUM(Z$6:Z38))</f>
        <v>2546</v>
      </c>
      <c r="AA216">
        <f>IF(AA38="","",SUM(AA$6:AA38))</f>
        <v>1479</v>
      </c>
      <c r="AB216">
        <f>IF(AB38="","",SUM(AB$6:AB38))</f>
        <v>9986</v>
      </c>
      <c r="AC216">
        <f>IF(AC38="","",SUM(AC$6:AC38))</f>
        <v>4907</v>
      </c>
      <c r="AD216">
        <f>IF(AD38="","",SUM(AD$6:AD38))</f>
        <v>1940</v>
      </c>
      <c r="AE216">
        <f>IF(AE38="","",SUM(AE$6:AE38))</f>
        <v>426</v>
      </c>
      <c r="AF216" t="str">
        <f>IF(AF38="","",SUM(AF$6:AF38))</f>
        <v/>
      </c>
      <c r="AG216">
        <f>IF(AG38="","",SUM(AG$6:AG38))</f>
        <v>1171</v>
      </c>
      <c r="AH216">
        <f>IF(AH38="","",SUM(AH$6:AH38))</f>
        <v>21</v>
      </c>
      <c r="AI216" t="str">
        <f>IF(AI38="","",SUM(AI$6:AI38))</f>
        <v/>
      </c>
      <c r="AJ216">
        <f>IF(AJ38="","",SUM(AJ$6:AJ38))</f>
        <v>1652</v>
      </c>
      <c r="AK216">
        <f>IF(AK38="","",SUM(AK$6:AK38))</f>
        <v>27996</v>
      </c>
      <c r="AL216">
        <f>IF(AL38="","",SUM(AL$6:AL38))</f>
        <v>3339</v>
      </c>
      <c r="AM216">
        <f>IF(AM38="","",SUM(AM$6:AM38))</f>
        <v>5220</v>
      </c>
      <c r="AN216">
        <f>IF(AN38="","",SUM(AN$6:AN38))</f>
        <v>4169</v>
      </c>
      <c r="AO216">
        <f>IF(AO38="","",SUM(AO$6:AO38))</f>
        <v>7386</v>
      </c>
      <c r="AP216">
        <f>IF(AP38="","",SUM(AP$6:AP38))</f>
        <v>9831</v>
      </c>
      <c r="AQ216">
        <f>IF(AQ38="","",SUM(AQ$6:AQ38))</f>
        <v>1796</v>
      </c>
      <c r="AR216">
        <f>IF(AR38="","",SUM(AR$6:AR38))</f>
        <v>3841</v>
      </c>
      <c r="AS216">
        <f>IF(AS38="","",SUM(AS$6:AS38))</f>
        <v>3780</v>
      </c>
      <c r="AT216">
        <f>IF(AT38="","",SUM(AT$6:AT38))</f>
        <v>1895</v>
      </c>
      <c r="AU216">
        <f>IF(AU38="","",SUM(AU$6:AU38))</f>
        <v>1215</v>
      </c>
      <c r="AV216">
        <f>IF(AV38="","",SUM(AV$6:AV38))</f>
        <v>1209</v>
      </c>
      <c r="AW216">
        <f>IF(AW38="","",SUM(AW$6:AW38))</f>
        <v>733</v>
      </c>
    </row>
    <row r="217" spans="1:49" x14ac:dyDescent="0.25">
      <c r="A217" s="4">
        <v>184</v>
      </c>
      <c r="B217">
        <f>IF(B39="","",SUM(B$6:B39))</f>
        <v>2491</v>
      </c>
      <c r="C217">
        <f>IF(C39="","",SUM(C$6:C39))</f>
        <v>3050</v>
      </c>
      <c r="D217">
        <f>IF(D39="","",SUM(D$6:D39))</f>
        <v>2637</v>
      </c>
      <c r="E217">
        <f>IF(E39="","",SUM(E$6:E39))</f>
        <v>13989</v>
      </c>
      <c r="F217">
        <f>IF(F39="","",SUM(F$6:F39))</f>
        <v>498</v>
      </c>
      <c r="G217">
        <f>IF(G39="","",SUM(G$6:G39))</f>
        <v>1376</v>
      </c>
      <c r="H217">
        <f>IF(H39="","",SUM(H$6:H39))</f>
        <v>1152</v>
      </c>
      <c r="I217">
        <f>IF(I39="","",SUM(I$6:I39))</f>
        <v>2671</v>
      </c>
      <c r="J217">
        <f>IF(J39="","",SUM(J$6:J39))</f>
        <v>5220</v>
      </c>
      <c r="K217">
        <f>IF(K39="","",SUM(K$6:K39))</f>
        <v>1315</v>
      </c>
      <c r="L217">
        <f>IF(L39="","",SUM(L$6:L39))</f>
        <v>8</v>
      </c>
      <c r="M217">
        <f>IF(M39="","",SUM(M$6:M39))</f>
        <v>563</v>
      </c>
      <c r="N217">
        <f>IF(N39="","",SUM(N$6:N39))</f>
        <v>1750</v>
      </c>
      <c r="O217">
        <f>IF(O39="","",SUM(O$6:O39))</f>
        <v>4285</v>
      </c>
      <c r="P217">
        <f>IF(P39="","",SUM(P$6:P39))</f>
        <v>15</v>
      </c>
      <c r="Q217">
        <f>IF(Q39="","",SUM(Q$6:Q39))</f>
        <v>6</v>
      </c>
      <c r="R217">
        <f>IF(R39="","",SUM(R$6:R39))</f>
        <v>1851</v>
      </c>
      <c r="S217">
        <f>IF(S39="","",SUM(S$6:S39))</f>
        <v>2074</v>
      </c>
      <c r="T217">
        <f>IF(T39="","",SUM(T$6:T39))</f>
        <v>20613</v>
      </c>
      <c r="U217">
        <f>IF(U39="","",SUM(U$6:U39))</f>
        <v>4903</v>
      </c>
      <c r="V217">
        <f>IF(V39="","",SUM(V$6:V39))</f>
        <v>2021</v>
      </c>
      <c r="W217">
        <f>IF(W39="","",SUM(W$6:W39))</f>
        <v>2198</v>
      </c>
      <c r="X217">
        <f>IF(X39="","",SUM(X$6:X39))</f>
        <v>5377</v>
      </c>
      <c r="Y217">
        <f>IF(Y39="","",SUM(Y$6:Y39))</f>
        <v>9261</v>
      </c>
      <c r="Z217">
        <f>IF(Z39="","",SUM(Z$6:Z39))</f>
        <v>2664</v>
      </c>
      <c r="AA217">
        <f>IF(AA39="","",SUM(AA$6:AA39))</f>
        <v>2673</v>
      </c>
      <c r="AB217">
        <f>IF(AB39="","",SUM(AB$6:AB39))</f>
        <v>10793</v>
      </c>
      <c r="AC217">
        <f>IF(AC39="","",SUM(AC$6:AC39))</f>
        <v>6808</v>
      </c>
      <c r="AD217">
        <f>IF(AD39="","",SUM(AD$6:AD39))</f>
        <v>2102</v>
      </c>
      <c r="AE217">
        <f>IF(AE39="","",SUM(AE$6:AE39))</f>
        <v>467</v>
      </c>
      <c r="AF217" t="str">
        <f>IF(AF39="","",SUM(AF$6:AF39))</f>
        <v/>
      </c>
      <c r="AG217">
        <f>IF(AG39="","",SUM(AG$6:AG39))</f>
        <v>1218</v>
      </c>
      <c r="AH217">
        <f>IF(AH39="","",SUM(AH$6:AH39))</f>
        <v>21</v>
      </c>
      <c r="AI217" t="str">
        <f>IF(AI39="","",SUM(AI$6:AI39))</f>
        <v/>
      </c>
      <c r="AJ217">
        <f>IF(AJ39="","",SUM(AJ$6:AJ39))</f>
        <v>2041</v>
      </c>
      <c r="AK217">
        <f>IF(AK39="","",SUM(AK$6:AK39))</f>
        <v>30209</v>
      </c>
      <c r="AL217">
        <f>IF(AL39="","",SUM(AL$6:AL39))</f>
        <v>3671</v>
      </c>
      <c r="AM217">
        <f>IF(AM39="","",SUM(AM$6:AM39))</f>
        <v>5644</v>
      </c>
      <c r="AN217">
        <f>IF(AN39="","",SUM(AN$6:AN39))</f>
        <v>4454</v>
      </c>
      <c r="AO217">
        <f>IF(AO39="","",SUM(AO$6:AO39))</f>
        <v>8556</v>
      </c>
      <c r="AP217">
        <f>IF(AP39="","",SUM(AP$6:AP39))</f>
        <v>10142</v>
      </c>
      <c r="AQ217">
        <f>IF(AQ39="","",SUM(AQ$6:AQ39))</f>
        <v>2390</v>
      </c>
      <c r="AR217">
        <f>IF(AR39="","",SUM(AR$6:AR39))</f>
        <v>4455</v>
      </c>
      <c r="AS217">
        <f>IF(AS39="","",SUM(AS$6:AS39))</f>
        <v>3852</v>
      </c>
      <c r="AT217">
        <f>IF(AT39="","",SUM(AT$6:AT39))</f>
        <v>2412</v>
      </c>
      <c r="AU217">
        <f>IF(AU39="","",SUM(AU$6:AU39))</f>
        <v>1288</v>
      </c>
      <c r="AV217">
        <f>IF(AV39="","",SUM(AV$6:AV39))</f>
        <v>1459</v>
      </c>
      <c r="AW217">
        <f>IF(AW39="","",SUM(AW$6:AW39))</f>
        <v>932</v>
      </c>
    </row>
    <row r="218" spans="1:49" x14ac:dyDescent="0.25">
      <c r="A218" s="4">
        <v>185</v>
      </c>
      <c r="B218">
        <f>IF(B40="","",SUM(B$6:B40))</f>
        <v>2652</v>
      </c>
      <c r="C218">
        <f>IF(C40="","",SUM(C$6:C40))</f>
        <v>3887</v>
      </c>
      <c r="D218">
        <f>IF(D40="","",SUM(D$6:D40))</f>
        <v>2796</v>
      </c>
      <c r="E218">
        <f>IF(E40="","",SUM(E$6:E40))</f>
        <v>15161</v>
      </c>
      <c r="F218">
        <f>IF(F40="","",SUM(F$6:F40))</f>
        <v>498</v>
      </c>
      <c r="G218">
        <f>IF(G40="","",SUM(G$6:G40))</f>
        <v>1378</v>
      </c>
      <c r="H218">
        <f>IF(H40="","",SUM(H$6:H40))</f>
        <v>1195</v>
      </c>
      <c r="I218">
        <f>IF(I40="","",SUM(I$6:I40))</f>
        <v>3701</v>
      </c>
      <c r="J218">
        <f>IF(J40="","",SUM(J$6:J40))</f>
        <v>6928</v>
      </c>
      <c r="K218">
        <f>IF(K40="","",SUM(K$6:K40))</f>
        <v>1318</v>
      </c>
      <c r="L218">
        <f>IF(L40="","",SUM(L$6:L40))</f>
        <v>8</v>
      </c>
      <c r="M218">
        <f>IF(M40="","",SUM(M$6:M40))</f>
        <v>565</v>
      </c>
      <c r="N218">
        <f>IF(N40="","",SUM(N$6:N40))</f>
        <v>4356</v>
      </c>
      <c r="O218">
        <f>IF(O40="","",SUM(O$6:O40))</f>
        <v>4659</v>
      </c>
      <c r="P218">
        <f>IF(P40="","",SUM(P$6:P40))</f>
        <v>15</v>
      </c>
      <c r="Q218">
        <f>IF(Q40="","",SUM(Q$6:Q40))</f>
        <v>6</v>
      </c>
      <c r="R218">
        <f>IF(R40="","",SUM(R$6:R40))</f>
        <v>1865</v>
      </c>
      <c r="S218">
        <f>IF(S40="","",SUM(S$6:S40))</f>
        <v>2565</v>
      </c>
      <c r="T218">
        <f>IF(T40="","",SUM(T$6:T40))</f>
        <v>21067</v>
      </c>
      <c r="U218">
        <f>IF(U40="","",SUM(U$6:U40))</f>
        <v>5048</v>
      </c>
      <c r="V218">
        <f>IF(V40="","",SUM(V$6:V40))</f>
        <v>2320</v>
      </c>
      <c r="W218">
        <f>IF(W40="","",SUM(W$6:W40))</f>
        <v>2530</v>
      </c>
      <c r="X218">
        <f>IF(X40="","",SUM(X$6:X40))</f>
        <v>5599</v>
      </c>
      <c r="Y218">
        <f>IF(Y40="","",SUM(Y$6:Y40))</f>
        <v>9648</v>
      </c>
      <c r="Z218">
        <f>IF(Z40="","",SUM(Z$6:Z40))</f>
        <v>2744</v>
      </c>
      <c r="AA218">
        <f>IF(AA40="","",SUM(AA$6:AA40))</f>
        <v>2673</v>
      </c>
      <c r="AB218">
        <f>IF(AB40="","",SUM(AB$6:AB40))</f>
        <v>12897</v>
      </c>
      <c r="AC218">
        <f>IF(AC40="","",SUM(AC$6:AC40))</f>
        <v>6860</v>
      </c>
      <c r="AD218">
        <f>IF(AD40="","",SUM(AD$6:AD40))</f>
        <v>2341</v>
      </c>
      <c r="AE218">
        <f>IF(AE40="","",SUM(AE$6:AE40))</f>
        <v>481</v>
      </c>
      <c r="AF218" t="str">
        <f>IF(AF40="","",SUM(AF$6:AF40))</f>
        <v/>
      </c>
      <c r="AG218">
        <f>IF(AG40="","",SUM(AG$6:AG40))</f>
        <v>1255</v>
      </c>
      <c r="AH218">
        <f>IF(AH40="","",SUM(AH$6:AH40))</f>
        <v>79</v>
      </c>
      <c r="AI218" t="str">
        <f>IF(AI40="","",SUM(AI$6:AI40))</f>
        <v/>
      </c>
      <c r="AJ218">
        <f>IF(AJ40="","",SUM(AJ$6:AJ40))</f>
        <v>2898</v>
      </c>
      <c r="AK218">
        <f>IF(AK40="","",SUM(AK$6:AK40))</f>
        <v>32286</v>
      </c>
      <c r="AL218">
        <f>IF(AL40="","",SUM(AL$6:AL40))</f>
        <v>3953</v>
      </c>
      <c r="AM218">
        <f>IF(AM40="","",SUM(AM$6:AM40))</f>
        <v>5903</v>
      </c>
      <c r="AN218">
        <f>IF(AN40="","",SUM(AN$6:AN40))</f>
        <v>5430</v>
      </c>
      <c r="AO218">
        <f>IF(AO40="","",SUM(AO$6:AO40))</f>
        <v>9778</v>
      </c>
      <c r="AP218">
        <f>IF(AP40="","",SUM(AP$6:AP40))</f>
        <v>10180</v>
      </c>
      <c r="AQ218">
        <f>IF(AQ40="","",SUM(AQ$6:AQ40))</f>
        <v>2842</v>
      </c>
      <c r="AR218">
        <f>IF(AR40="","",SUM(AR$6:AR40))</f>
        <v>4965</v>
      </c>
      <c r="AS218">
        <f>IF(AS40="","",SUM(AS$6:AS40))</f>
        <v>3959</v>
      </c>
      <c r="AT218">
        <f>IF(AT40="","",SUM(AT$6:AT40))</f>
        <v>2986</v>
      </c>
      <c r="AU218">
        <f>IF(AU40="","",SUM(AU$6:AU40))</f>
        <v>1660</v>
      </c>
      <c r="AV218">
        <f>IF(AV40="","",SUM(AV$6:AV40))</f>
        <v>1568</v>
      </c>
      <c r="AW218">
        <f>IF(AW40="","",SUM(AW$6:AW40))</f>
        <v>1142</v>
      </c>
    </row>
    <row r="219" spans="1:49" x14ac:dyDescent="0.25">
      <c r="A219" s="4">
        <v>186</v>
      </c>
      <c r="B219">
        <f>IF(B41="","",SUM(B$6:B41))</f>
        <v>3445</v>
      </c>
      <c r="C219">
        <f>IF(C41="","",SUM(C$6:C41))</f>
        <v>4728</v>
      </c>
      <c r="D219">
        <f>IF(D41="","",SUM(D$6:D41))</f>
        <v>2805</v>
      </c>
      <c r="E219">
        <f>IF(E41="","",SUM(E$6:E41))</f>
        <v>15370</v>
      </c>
      <c r="F219">
        <f>IF(F41="","",SUM(F$6:F41))</f>
        <v>579</v>
      </c>
      <c r="G219">
        <f>IF(G41="","",SUM(G$6:G41))</f>
        <v>1451</v>
      </c>
      <c r="H219">
        <f>IF(H41="","",SUM(H$6:H41))</f>
        <v>1288</v>
      </c>
      <c r="I219">
        <f>IF(I41="","",SUM(I$6:I41))</f>
        <v>6136</v>
      </c>
      <c r="J219">
        <f>IF(J41="","",SUM(J$6:J41))</f>
        <v>7596</v>
      </c>
      <c r="K219">
        <f>IF(K41="","",SUM(K$6:K41))</f>
        <v>1630</v>
      </c>
      <c r="L219">
        <f>IF(L41="","",SUM(L$6:L41))</f>
        <v>12</v>
      </c>
      <c r="M219">
        <f>IF(M41="","",SUM(M$6:M41))</f>
        <v>583</v>
      </c>
      <c r="N219">
        <f>IF(N41="","",SUM(N$6:N41))</f>
        <v>7174</v>
      </c>
      <c r="O219">
        <f>IF(O41="","",SUM(O$6:O41))</f>
        <v>5644</v>
      </c>
      <c r="P219">
        <f>IF(P41="","",SUM(P$6:P41))</f>
        <v>105</v>
      </c>
      <c r="Q219">
        <f>IF(Q41="","",SUM(Q$6:Q41))</f>
        <v>6</v>
      </c>
      <c r="R219">
        <f>IF(R41="","",SUM(R$6:R41))</f>
        <v>1932</v>
      </c>
      <c r="S219">
        <f>IF(S41="","",SUM(S$6:S41))</f>
        <v>2570</v>
      </c>
      <c r="T219">
        <f>IF(T41="","",SUM(T$6:T41))</f>
        <v>22047</v>
      </c>
      <c r="U219">
        <f>IF(U41="","",SUM(U$6:U41))</f>
        <v>5269</v>
      </c>
      <c r="V219">
        <f>IF(V41="","",SUM(V$6:V41))</f>
        <v>2599</v>
      </c>
      <c r="W219">
        <f>IF(W41="","",SUM(W$6:W41))</f>
        <v>2732</v>
      </c>
      <c r="X219">
        <f>IF(X41="","",SUM(X$6:X41))</f>
        <v>5847</v>
      </c>
      <c r="Y219">
        <f>IF(Y41="","",SUM(Y$6:Y41))</f>
        <v>9923</v>
      </c>
      <c r="Z219">
        <f>IF(Z41="","",SUM(Z$6:Z41))</f>
        <v>2790</v>
      </c>
      <c r="AA219">
        <f>IF(AA41="","",SUM(AA$6:AA41))</f>
        <v>2673</v>
      </c>
      <c r="AB219">
        <f>IF(AB41="","",SUM(AB$6:AB41))</f>
        <v>13098</v>
      </c>
      <c r="AC219">
        <f>IF(AC41="","",SUM(AC$6:AC41))</f>
        <v>9099</v>
      </c>
      <c r="AD219">
        <f>IF(AD41="","",SUM(AD$6:AD41))</f>
        <v>2681</v>
      </c>
      <c r="AE219">
        <f>IF(AE41="","",SUM(AE$6:AE41))</f>
        <v>627</v>
      </c>
      <c r="AF219" t="str">
        <f>IF(AF41="","",SUM(AF$6:AF41))</f>
        <v/>
      </c>
      <c r="AG219">
        <f>IF(AG41="","",SUM(AG$6:AG41))</f>
        <v>1406</v>
      </c>
      <c r="AH219">
        <f>IF(AH41="","",SUM(AH$6:AH41))</f>
        <v>158</v>
      </c>
      <c r="AI219" t="str">
        <f>IF(AI41="","",SUM(AI$6:AI41))</f>
        <v/>
      </c>
      <c r="AJ219">
        <f>IF(AJ41="","",SUM(AJ$6:AJ41))</f>
        <v>3207</v>
      </c>
      <c r="AK219">
        <f>IF(AK41="","",SUM(AK$6:AK41))</f>
        <v>32931</v>
      </c>
      <c r="AL219">
        <f>IF(AL41="","",SUM(AL$6:AL41))</f>
        <v>4277</v>
      </c>
      <c r="AM219">
        <f>IF(AM41="","",SUM(AM$6:AM41))</f>
        <v>6312</v>
      </c>
      <c r="AN219">
        <f>IF(AN41="","",SUM(AN$6:AN41))</f>
        <v>6134</v>
      </c>
      <c r="AO219">
        <f>IF(AO41="","",SUM(AO$6:AO41))</f>
        <v>11222</v>
      </c>
      <c r="AP219">
        <f>IF(AP41="","",SUM(AP$6:AP41))</f>
        <v>12617</v>
      </c>
      <c r="AQ219">
        <f>IF(AQ41="","",SUM(AQ$6:AQ41))</f>
        <v>2990</v>
      </c>
      <c r="AR219">
        <f>IF(AR41="","",SUM(AR$6:AR41))</f>
        <v>5685</v>
      </c>
      <c r="AS219">
        <f>IF(AS41="","",SUM(AS$6:AS41))</f>
        <v>3960</v>
      </c>
      <c r="AT219">
        <f>IF(AT41="","",SUM(AT$6:AT41))</f>
        <v>3539</v>
      </c>
      <c r="AU219">
        <f>IF(AU41="","",SUM(AU$6:AU41))</f>
        <v>1966</v>
      </c>
      <c r="AV219">
        <f>IF(AV41="","",SUM(AV$6:AV41))</f>
        <v>1633</v>
      </c>
      <c r="AW219">
        <f>IF(AW41="","",SUM(AW$6:AW41))</f>
        <v>1384</v>
      </c>
    </row>
    <row r="220" spans="1:49" x14ac:dyDescent="0.25">
      <c r="A220" s="4">
        <v>187</v>
      </c>
      <c r="B220">
        <f>IF(B42="","",SUM(B$6:B42))</f>
        <v>4487</v>
      </c>
      <c r="C220">
        <f>IF(C42="","",SUM(C$6:C42))</f>
        <v>6227</v>
      </c>
      <c r="D220">
        <f>IF(D42="","",SUM(D$6:D42))</f>
        <v>2861</v>
      </c>
      <c r="E220">
        <f>IF(E42="","",SUM(E$6:E42))</f>
        <v>15406</v>
      </c>
      <c r="F220">
        <f>IF(F42="","",SUM(F$6:F42))</f>
        <v>588</v>
      </c>
      <c r="G220">
        <f>IF(G42="","",SUM(G$6:G42))</f>
        <v>1461</v>
      </c>
      <c r="H220">
        <f>IF(H42="","",SUM(H$6:H42))</f>
        <v>1324</v>
      </c>
      <c r="I220">
        <f>IF(I42="","",SUM(I$6:I42))</f>
        <v>8590</v>
      </c>
      <c r="J220">
        <f>IF(J42="","",SUM(J$6:J42))</f>
        <v>7623</v>
      </c>
      <c r="K220">
        <f>IF(K42="","",SUM(K$6:K42))</f>
        <v>2111</v>
      </c>
      <c r="L220">
        <f>IF(L42="","",SUM(L$6:L42))</f>
        <v>20</v>
      </c>
      <c r="M220">
        <f>IF(M42="","",SUM(M$6:M42))</f>
        <v>673</v>
      </c>
      <c r="N220">
        <f>IF(N42="","",SUM(N$6:N42))</f>
        <v>8040</v>
      </c>
      <c r="O220">
        <f>IF(O42="","",SUM(O$6:O42))</f>
        <v>7135</v>
      </c>
      <c r="P220">
        <f>IF(P42="","",SUM(P$6:P42))</f>
        <v>105</v>
      </c>
      <c r="Q220">
        <f>IF(Q42="","",SUM(Q$6:Q42))</f>
        <v>7</v>
      </c>
      <c r="R220">
        <f>IF(R42="","",SUM(R$6:R42))</f>
        <v>1956</v>
      </c>
      <c r="S220">
        <f>IF(S42="","",SUM(S$6:S42))</f>
        <v>2570</v>
      </c>
      <c r="T220">
        <f>IF(T42="","",SUM(T$6:T42))</f>
        <v>23427</v>
      </c>
      <c r="U220">
        <f>IF(U42="","",SUM(U$6:U42))</f>
        <v>5624</v>
      </c>
      <c r="V220">
        <f>IF(V42="","",SUM(V$6:V42))</f>
        <v>2850</v>
      </c>
      <c r="W220">
        <f>IF(W42="","",SUM(W$6:W42))</f>
        <v>3037</v>
      </c>
      <c r="X220">
        <f>IF(X42="","",SUM(X$6:X42))</f>
        <v>6467</v>
      </c>
      <c r="Y220">
        <f>IF(Y42="","",SUM(Y$6:Y42))</f>
        <v>10723</v>
      </c>
      <c r="Z220">
        <f>IF(Z42="","",SUM(Z$6:Z42))</f>
        <v>2896</v>
      </c>
      <c r="AA220">
        <f>IF(AA42="","",SUM(AA$6:AA42))</f>
        <v>2690</v>
      </c>
      <c r="AB220">
        <f>IF(AB42="","",SUM(AB$6:AB42))</f>
        <v>14205</v>
      </c>
      <c r="AC220">
        <f>IF(AC42="","",SUM(AC$6:AC42))</f>
        <v>9684</v>
      </c>
      <c r="AD220">
        <f>IF(AD42="","",SUM(AD$6:AD42))</f>
        <v>2969</v>
      </c>
      <c r="AE220">
        <f>IF(AE42="","",SUM(AE$6:AE42))</f>
        <v>840</v>
      </c>
      <c r="AF220" t="str">
        <f>IF(AF42="","",SUM(AF$6:AF42))</f>
        <v/>
      </c>
      <c r="AG220">
        <f>IF(AG42="","",SUM(AG$6:AG42))</f>
        <v>1991</v>
      </c>
      <c r="AH220">
        <f>IF(AH42="","",SUM(AH$6:AH42))</f>
        <v>168</v>
      </c>
      <c r="AI220" t="str">
        <f>IF(AI42="","",SUM(AI$6:AI42))</f>
        <v/>
      </c>
      <c r="AJ220">
        <f>IF(AJ42="","",SUM(AJ$6:AJ42))</f>
        <v>3494</v>
      </c>
      <c r="AK220">
        <f>IF(AK42="","",SUM(AK$6:AK42))</f>
        <v>33324</v>
      </c>
      <c r="AL220">
        <f>IF(AL42="","",SUM(AL$6:AL42))</f>
        <v>5024</v>
      </c>
      <c r="AM220">
        <f>IF(AM42="","",SUM(AM$6:AM42))</f>
        <v>6861</v>
      </c>
      <c r="AN220">
        <f>IF(AN42="","",SUM(AN$6:AN42))</f>
        <v>6708</v>
      </c>
      <c r="AO220">
        <f>IF(AO42="","",SUM(AO$6:AO42))</f>
        <v>12230</v>
      </c>
      <c r="AP220">
        <f>IF(AP42="","",SUM(AP$6:AP42))</f>
        <v>14655</v>
      </c>
      <c r="AQ220">
        <f>IF(AQ42="","",SUM(AQ$6:AQ42))</f>
        <v>3631</v>
      </c>
      <c r="AR220">
        <f>IF(AR42="","",SUM(AR$6:AR42))</f>
        <v>6438</v>
      </c>
      <c r="AS220">
        <f>IF(AS42="","",SUM(AS$6:AS42))</f>
        <v>3956</v>
      </c>
      <c r="AT220">
        <f>IF(AT42="","",SUM(AT$6:AT42))</f>
        <v>3755</v>
      </c>
      <c r="AU220">
        <f>IF(AU42="","",SUM(AU$6:AU42))</f>
        <v>2460</v>
      </c>
      <c r="AV220">
        <f>IF(AV42="","",SUM(AV$6:AV42))</f>
        <v>1944</v>
      </c>
      <c r="AW220">
        <f>IF(AW42="","",SUM(AW$6:AW42))</f>
        <v>1980</v>
      </c>
    </row>
    <row r="221" spans="1:49" x14ac:dyDescent="0.25">
      <c r="A221" s="4">
        <v>188</v>
      </c>
      <c r="B221">
        <f>IF(B43="","",SUM(B$6:B43))</f>
        <v>5294</v>
      </c>
      <c r="C221">
        <f>IF(C43="","",SUM(C$6:C43))</f>
        <v>6628</v>
      </c>
      <c r="D221">
        <f>IF(D43="","",SUM(D$6:D43))</f>
        <v>2873</v>
      </c>
      <c r="E221">
        <f>IF(E43="","",SUM(E$6:E43))</f>
        <v>15542</v>
      </c>
      <c r="F221">
        <f>IF(F43="","",SUM(F$6:F43))</f>
        <v>588</v>
      </c>
      <c r="G221">
        <f>IF(G43="","",SUM(G$6:G43))</f>
        <v>2056</v>
      </c>
      <c r="H221">
        <f>IF(H43="","",SUM(H$6:H43))</f>
        <v>1665</v>
      </c>
      <c r="I221">
        <f>IF(I43="","",SUM(I$6:I43))</f>
        <v>9403</v>
      </c>
      <c r="J221">
        <f>IF(J43="","",SUM(J$6:J43))</f>
        <v>7678</v>
      </c>
      <c r="K221">
        <f>IF(K43="","",SUM(K$6:K43))</f>
        <v>2732</v>
      </c>
      <c r="L221">
        <f>IF(L43="","",SUM(L$6:L43))</f>
        <v>103</v>
      </c>
      <c r="M221">
        <f>IF(M43="","",SUM(M$6:M43))</f>
        <v>1113</v>
      </c>
      <c r="N221">
        <f>IF(N43="","",SUM(N$6:N43))</f>
        <v>8108</v>
      </c>
      <c r="O221">
        <f>IF(O43="","",SUM(O$6:O43))</f>
        <v>7138</v>
      </c>
      <c r="P221">
        <f>IF(P43="","",SUM(P$6:P43))</f>
        <v>105</v>
      </c>
      <c r="Q221">
        <f>IF(Q43="","",SUM(Q$6:Q43))</f>
        <v>10</v>
      </c>
      <c r="R221">
        <f>IF(R43="","",SUM(R$6:R43))</f>
        <v>2618</v>
      </c>
      <c r="S221">
        <f>IF(S43="","",SUM(S$6:S43))</f>
        <v>2570</v>
      </c>
      <c r="T221">
        <f>IF(T43="","",SUM(T$6:T43))</f>
        <v>25088</v>
      </c>
      <c r="U221">
        <f>IF(U43="","",SUM(U$6:U43))</f>
        <v>6066</v>
      </c>
      <c r="V221">
        <f>IF(V43="","",SUM(V$6:V43))</f>
        <v>3049</v>
      </c>
      <c r="W221">
        <f>IF(W43="","",SUM(W$6:W43))</f>
        <v>3067</v>
      </c>
      <c r="X221">
        <f>IF(X43="","",SUM(X$6:X43))</f>
        <v>7111</v>
      </c>
      <c r="Y221">
        <f>IF(Y43="","",SUM(Y$6:Y43))</f>
        <v>11856</v>
      </c>
      <c r="Z221">
        <f>IF(Z43="","",SUM(Z$6:Z43))</f>
        <v>3030</v>
      </c>
      <c r="AA221">
        <f>IF(AA43="","",SUM(AA$6:AA43))</f>
        <v>2690</v>
      </c>
      <c r="AB221">
        <f>IF(AB43="","",SUM(AB$6:AB43))</f>
        <v>14539</v>
      </c>
      <c r="AC221">
        <f>IF(AC43="","",SUM(AC$6:AC43))</f>
        <v>10404</v>
      </c>
      <c r="AD221">
        <f>IF(AD43="","",SUM(AD$6:AD43))</f>
        <v>4069</v>
      </c>
      <c r="AE221">
        <f>IF(AE43="","",SUM(AE$6:AE43))</f>
        <v>840</v>
      </c>
      <c r="AF221">
        <f>IF(AF43="","",SUM(AF$6:AF43))</f>
        <v>58</v>
      </c>
      <c r="AG221">
        <f>IF(AG43="","",SUM(AG$6:AG43))</f>
        <v>2071</v>
      </c>
      <c r="AH221">
        <f>IF(AH43="","",SUM(AH$6:AH43))</f>
        <v>217</v>
      </c>
      <c r="AI221" t="str">
        <f>IF(AI43="","",SUM(AI$6:AI43))</f>
        <v/>
      </c>
      <c r="AJ221">
        <f>IF(AJ43="","",SUM(AJ$6:AJ43))</f>
        <v>3621</v>
      </c>
      <c r="AK221">
        <f>IF(AK43="","",SUM(AK$6:AK43))</f>
        <v>33351</v>
      </c>
      <c r="AL221">
        <f>IF(AL43="","",SUM(AL$6:AL43))</f>
        <v>5114</v>
      </c>
      <c r="AM221">
        <f>IF(AM43="","",SUM(AM$6:AM43))</f>
        <v>7286</v>
      </c>
      <c r="AN221">
        <f>IF(AN43="","",SUM(AN$6:AN43))</f>
        <v>7239</v>
      </c>
      <c r="AO221">
        <f>IF(AO43="","",SUM(AO$6:AO43))</f>
        <v>13029</v>
      </c>
      <c r="AP221">
        <f>IF(AP43="","",SUM(AP$6:AP43))</f>
        <v>15282</v>
      </c>
      <c r="AQ221">
        <f>IF(AQ43="","",SUM(AQ$6:AQ43))</f>
        <v>3719</v>
      </c>
      <c r="AR221">
        <f>IF(AR43="","",SUM(AR$6:AR43))</f>
        <v>7222</v>
      </c>
      <c r="AS221">
        <f>IF(AS43="","",SUM(AS$6:AS43))</f>
        <v>5553</v>
      </c>
      <c r="AT221">
        <f>IF(AT43="","",SUM(AT$6:AT43))</f>
        <v>4125</v>
      </c>
      <c r="AU221">
        <f>IF(AU43="","",SUM(AU$6:AU43))</f>
        <v>3115</v>
      </c>
      <c r="AV221">
        <f>IF(AV43="","",SUM(AV$6:AV43))</f>
        <v>2087</v>
      </c>
      <c r="AW221">
        <f>IF(AW43="","",SUM(AW$6:AW43))</f>
        <v>2593</v>
      </c>
    </row>
    <row r="222" spans="1:49" x14ac:dyDescent="0.25">
      <c r="A222" s="4">
        <v>189</v>
      </c>
      <c r="B222">
        <f>IF(B44="","",SUM(B$6:B44))</f>
        <v>5319</v>
      </c>
      <c r="C222">
        <f>IF(C44="","",SUM(C$6:C44))</f>
        <v>7385</v>
      </c>
      <c r="D222">
        <f>IF(D44="","",SUM(D$6:D44))</f>
        <v>2888</v>
      </c>
      <c r="E222">
        <f>IF(E44="","",SUM(E$6:E44))</f>
        <v>16569</v>
      </c>
      <c r="F222">
        <f>IF(F44="","",SUM(F$6:F44))</f>
        <v>627</v>
      </c>
      <c r="G222">
        <f>IF(G44="","",SUM(G$6:G44))</f>
        <v>2552</v>
      </c>
      <c r="H222">
        <f>IF(H44="","",SUM(H$6:H44))</f>
        <v>1798</v>
      </c>
      <c r="I222">
        <f>IF(I44="","",SUM(I$6:I44))</f>
        <v>10422</v>
      </c>
      <c r="J222">
        <f>IF(J44="","",SUM(J$6:J44))</f>
        <v>7843</v>
      </c>
      <c r="K222">
        <f>IF(K44="","",SUM(K$6:K44))</f>
        <v>2973</v>
      </c>
      <c r="L222">
        <f>IF(L44="","",SUM(L$6:L44))</f>
        <v>149</v>
      </c>
      <c r="M222">
        <f>IF(M44="","",SUM(M$6:M44))</f>
        <v>1121</v>
      </c>
      <c r="N222">
        <f>IF(N44="","",SUM(N$6:N44))</f>
        <v>10855</v>
      </c>
      <c r="O222">
        <f>IF(O44="","",SUM(O$6:O44))</f>
        <v>7179</v>
      </c>
      <c r="P222">
        <f>IF(P44="","",SUM(P$6:P44))</f>
        <v>297</v>
      </c>
      <c r="Q222">
        <f>IF(Q44="","",SUM(Q$6:Q44))</f>
        <v>12</v>
      </c>
      <c r="R222">
        <f>IF(R44="","",SUM(R$6:R44))</f>
        <v>2674</v>
      </c>
      <c r="S222">
        <f>IF(S44="","",SUM(S$6:S44))</f>
        <v>2570</v>
      </c>
      <c r="T222">
        <f>IF(T44="","",SUM(T$6:T44))</f>
        <v>25088</v>
      </c>
      <c r="U222">
        <f>IF(U44="","",SUM(U$6:U44))</f>
        <v>6638</v>
      </c>
      <c r="V222">
        <f>IF(V44="","",SUM(V$6:V44))</f>
        <v>3247</v>
      </c>
      <c r="W222">
        <f>IF(W44="","",SUM(W$6:W44))</f>
        <v>3168</v>
      </c>
      <c r="X222">
        <f>IF(X44="","",SUM(X$6:X44))</f>
        <v>7699</v>
      </c>
      <c r="Y222">
        <f>IF(Y44="","",SUM(Y$6:Y44))</f>
        <v>13289</v>
      </c>
      <c r="Z222">
        <f>IF(Z44="","",SUM(Z$6:Z44))</f>
        <v>3195</v>
      </c>
      <c r="AA222">
        <f>IF(AA44="","",SUM(AA$6:AA44))</f>
        <v>2690</v>
      </c>
      <c r="AB222">
        <f>IF(AB44="","",SUM(AB$6:AB44))</f>
        <v>15161</v>
      </c>
      <c r="AC222">
        <f>IF(AC44="","",SUM(AC$6:AC44))</f>
        <v>11103</v>
      </c>
      <c r="AD222">
        <f>IF(AD44="","",SUM(AD$6:AD44))</f>
        <v>4231</v>
      </c>
      <c r="AE222">
        <f>IF(AE44="","",SUM(AE$6:AE44))</f>
        <v>843</v>
      </c>
      <c r="AF222">
        <f>IF(AF44="","",SUM(AF$6:AF44))</f>
        <v>140</v>
      </c>
      <c r="AG222">
        <f>IF(AG44="","",SUM(AG$6:AG44))</f>
        <v>2209</v>
      </c>
      <c r="AH222">
        <f>IF(AH44="","",SUM(AH$6:AH44))</f>
        <v>227</v>
      </c>
      <c r="AI222" t="str">
        <f>IF(AI44="","",SUM(AI$6:AI44))</f>
        <v/>
      </c>
      <c r="AJ222">
        <f>IF(AJ44="","",SUM(AJ$6:AJ44))</f>
        <v>3743</v>
      </c>
      <c r="AK222">
        <f>IF(AK44="","",SUM(AK$6:AK44))</f>
        <v>33378</v>
      </c>
      <c r="AL222">
        <f>IF(AL44="","",SUM(AL$6:AL44))</f>
        <v>6157</v>
      </c>
      <c r="AM222">
        <f>IF(AM44="","",SUM(AM$6:AM44))</f>
        <v>8271</v>
      </c>
      <c r="AN222">
        <f>IF(AN44="","",SUM(AN$6:AN44))</f>
        <v>9047</v>
      </c>
      <c r="AO222">
        <f>IF(AO44="","",SUM(AO$6:AO44))</f>
        <v>13668</v>
      </c>
      <c r="AP222">
        <f>IF(AP44="","",SUM(AP$6:AP44))</f>
        <v>15288</v>
      </c>
      <c r="AQ222">
        <f>IF(AQ44="","",SUM(AQ$6:AQ44))</f>
        <v>3787</v>
      </c>
      <c r="AR222">
        <f>IF(AR44="","",SUM(AR$6:AR44))</f>
        <v>7317</v>
      </c>
      <c r="AS222">
        <f>IF(AS44="","",SUM(AS$6:AS44))</f>
        <v>6660</v>
      </c>
      <c r="AT222">
        <f>IF(AT44="","",SUM(AT$6:AT44))</f>
        <v>4590</v>
      </c>
      <c r="AU222">
        <f>IF(AU44="","",SUM(AU$6:AU44))</f>
        <v>3351</v>
      </c>
      <c r="AV222">
        <f>IF(AV44="","",SUM(AV$6:AV44))</f>
        <v>2237</v>
      </c>
      <c r="AW222">
        <f>IF(AW44="","",SUM(AW$6:AW44))</f>
        <v>3281</v>
      </c>
    </row>
    <row r="223" spans="1:49" x14ac:dyDescent="0.25">
      <c r="A223" s="4">
        <v>190</v>
      </c>
      <c r="B223">
        <f>IF(B45="","",SUM(B$6:B45))</f>
        <v>5870</v>
      </c>
      <c r="C223">
        <f>IF(C45="","",SUM(C$6:C45))</f>
        <v>7399</v>
      </c>
      <c r="D223">
        <f>IF(D45="","",SUM(D$6:D45))</f>
        <v>3434</v>
      </c>
      <c r="E223">
        <f>IF(E45="","",SUM(E$6:E45))</f>
        <v>17669</v>
      </c>
      <c r="F223">
        <f>IF(F45="","",SUM(F$6:F45))</f>
        <v>643</v>
      </c>
      <c r="G223">
        <f>IF(G45="","",SUM(G$6:G45))</f>
        <v>3251</v>
      </c>
      <c r="H223">
        <f>IF(H45="","",SUM(H$6:H45))</f>
        <v>1864</v>
      </c>
      <c r="I223">
        <f>IF(I45="","",SUM(I$6:I45))</f>
        <v>10976</v>
      </c>
      <c r="J223">
        <f>IF(J45="","",SUM(J$6:J45))</f>
        <v>7843</v>
      </c>
      <c r="K223">
        <f>IF(K45="","",SUM(K$6:K45))</f>
        <v>3180</v>
      </c>
      <c r="L223">
        <f>IF(L45="","",SUM(L$6:L45))</f>
        <v>252</v>
      </c>
      <c r="M223">
        <f>IF(M45="","",SUM(M$6:M45))</f>
        <v>1156</v>
      </c>
      <c r="N223">
        <f>IF(N45="","",SUM(N$6:N45))</f>
        <v>12760</v>
      </c>
      <c r="O223">
        <f>IF(O45="","",SUM(O$6:O45))</f>
        <v>7179</v>
      </c>
      <c r="P223">
        <f>IF(P45="","",SUM(P$6:P45))</f>
        <v>920</v>
      </c>
      <c r="Q223">
        <f>IF(Q45="","",SUM(Q$6:Q45))</f>
        <v>91</v>
      </c>
      <c r="R223">
        <f>IF(R45="","",SUM(R$6:R45))</f>
        <v>3700</v>
      </c>
      <c r="S223">
        <f>IF(S45="","",SUM(S$6:S45))</f>
        <v>2570</v>
      </c>
      <c r="T223">
        <f>IF(T45="","",SUM(T$6:T45))</f>
        <v>25118</v>
      </c>
      <c r="U223">
        <f>IF(U45="","",SUM(U$6:U45))</f>
        <v>7004</v>
      </c>
      <c r="V223">
        <f>IF(V45="","",SUM(V$6:V45))</f>
        <v>3452</v>
      </c>
      <c r="W223">
        <f>IF(W45="","",SUM(W$6:W45))</f>
        <v>3273</v>
      </c>
      <c r="X223">
        <f>IF(X45="","",SUM(X$6:X45))</f>
        <v>9117</v>
      </c>
      <c r="Y223">
        <f>IF(Y45="","",SUM(Y$6:Y45))</f>
        <v>16697</v>
      </c>
      <c r="Z223">
        <f>IF(Z45="","",SUM(Z$6:Z45))</f>
        <v>4187</v>
      </c>
      <c r="AA223">
        <f>IF(AA45="","",SUM(AA$6:AA45))</f>
        <v>2690</v>
      </c>
      <c r="AB223">
        <f>IF(AB45="","",SUM(AB$6:AB45))</f>
        <v>16161</v>
      </c>
      <c r="AC223">
        <f>IF(AC45="","",SUM(AC$6:AC45))</f>
        <v>11702</v>
      </c>
      <c r="AD223">
        <f>IF(AD45="","",SUM(AD$6:AD45))</f>
        <v>5831</v>
      </c>
      <c r="AE223">
        <f>IF(AE45="","",SUM(AE$6:AE45))</f>
        <v>843</v>
      </c>
      <c r="AF223">
        <f>IF(AF45="","",SUM(AF$6:AF45))</f>
        <v>140</v>
      </c>
      <c r="AG223">
        <f>IF(AG45="","",SUM(AG$6:AG45))</f>
        <v>2525</v>
      </c>
      <c r="AH223">
        <f>IF(AH45="","",SUM(AH$6:AH45))</f>
        <v>256</v>
      </c>
      <c r="AI223" t="str">
        <f>IF(AI45="","",SUM(AI$6:AI45))</f>
        <v/>
      </c>
      <c r="AJ223">
        <f>IF(AJ45="","",SUM(AJ$6:AJ45))</f>
        <v>3922</v>
      </c>
      <c r="AK223">
        <f>IF(AK45="","",SUM(AK$6:AK45))</f>
        <v>33378</v>
      </c>
      <c r="AL223">
        <f>IF(AL45="","",SUM(AL$6:AL45))</f>
        <v>6825</v>
      </c>
      <c r="AM223">
        <f>IF(AM45="","",SUM(AM$6:AM45))</f>
        <v>8965</v>
      </c>
      <c r="AN223">
        <f>IF(AN45="","",SUM(AN$6:AN45))</f>
        <v>9841</v>
      </c>
      <c r="AO223">
        <f>IF(AO45="","",SUM(AO$6:AO45))</f>
        <v>13727</v>
      </c>
      <c r="AP223">
        <f>IF(AP45="","",SUM(AP$6:AP45))</f>
        <v>16537</v>
      </c>
      <c r="AQ223">
        <f>IF(AQ45="","",SUM(AQ$6:AQ45))</f>
        <v>4000</v>
      </c>
      <c r="AR223">
        <f>IF(AR45="","",SUM(AR$6:AR45))</f>
        <v>8732</v>
      </c>
      <c r="AS223">
        <f>IF(AS45="","",SUM(AS$6:AS45))</f>
        <v>7162</v>
      </c>
      <c r="AT223">
        <f>IF(AT45="","",SUM(AT$6:AT45))</f>
        <v>5070</v>
      </c>
      <c r="AU223">
        <f>IF(AU45="","",SUM(AU$6:AU45))</f>
        <v>3865</v>
      </c>
      <c r="AV223">
        <f>IF(AV45="","",SUM(AV$6:AV45))</f>
        <v>2437</v>
      </c>
      <c r="AW223">
        <f>IF(AW45="","",SUM(AW$6:AW45))</f>
        <v>3686</v>
      </c>
    </row>
    <row r="224" spans="1:49" x14ac:dyDescent="0.25">
      <c r="A224" s="4">
        <v>191</v>
      </c>
      <c r="B224">
        <f>IF(B46="","",SUM(B$6:B46))</f>
        <v>5889</v>
      </c>
      <c r="C224">
        <f>IF(C46="","",SUM(C$6:C46))</f>
        <v>7899</v>
      </c>
      <c r="D224">
        <f>IF(D46="","",SUM(D$6:D46))</f>
        <v>3568</v>
      </c>
      <c r="E224">
        <f>IF(E46="","",SUM(E$6:E46))</f>
        <v>20328</v>
      </c>
      <c r="F224">
        <f>IF(F46="","",SUM(F$6:F46))</f>
        <v>650</v>
      </c>
      <c r="G224">
        <f>IF(G46="","",SUM(G$6:G46))</f>
        <v>3258</v>
      </c>
      <c r="H224">
        <f>IF(H46="","",SUM(H$6:H46))</f>
        <v>1864</v>
      </c>
      <c r="I224">
        <f>IF(I46="","",SUM(I$6:I46))</f>
        <v>11810</v>
      </c>
      <c r="J224">
        <f>IF(J46="","",SUM(J$6:J46))</f>
        <v>8225</v>
      </c>
      <c r="K224">
        <f>IF(K46="","",SUM(K$6:K46))</f>
        <v>3511</v>
      </c>
      <c r="L224">
        <f>IF(L46="","",SUM(L$6:L46))</f>
        <v>289</v>
      </c>
      <c r="M224">
        <f>IF(M46="","",SUM(M$6:M46))</f>
        <v>1168</v>
      </c>
      <c r="N224">
        <f>IF(N46="","",SUM(N$6:N46))</f>
        <v>13537</v>
      </c>
      <c r="O224">
        <f>IF(O46="","",SUM(O$6:O46))</f>
        <v>7179</v>
      </c>
      <c r="P224">
        <f>IF(P46="","",SUM(P$6:P46))</f>
        <v>1209</v>
      </c>
      <c r="Q224">
        <f>IF(Q46="","",SUM(Q$6:Q46))</f>
        <v>94</v>
      </c>
      <c r="R224">
        <f>IF(R46="","",SUM(R$6:R46))</f>
        <v>3940</v>
      </c>
      <c r="S224">
        <f>IF(S46="","",SUM(S$6:S46))</f>
        <v>2570</v>
      </c>
      <c r="T224">
        <f>IF(T46="","",SUM(T$6:T46))</f>
        <v>25696</v>
      </c>
      <c r="U224">
        <f>IF(U46="","",SUM(U$6:U46))</f>
        <v>7004</v>
      </c>
      <c r="V224">
        <f>IF(V46="","",SUM(V$6:V46))</f>
        <v>3578</v>
      </c>
      <c r="W224">
        <f>IF(W46="","",SUM(W$6:W46))</f>
        <v>3281</v>
      </c>
      <c r="X224">
        <f>IF(X46="","",SUM(X$6:X46))</f>
        <v>9644</v>
      </c>
      <c r="Y224">
        <f>IF(Y46="","",SUM(Y$6:Y46))</f>
        <v>16901</v>
      </c>
      <c r="Z224">
        <f>IF(Z46="","",SUM(Z$6:Z46))</f>
        <v>4267</v>
      </c>
      <c r="AA224">
        <f>IF(AA46="","",SUM(AA$6:AA46))</f>
        <v>2690</v>
      </c>
      <c r="AB224">
        <f>IF(AB46="","",SUM(AB$6:AB46))</f>
        <v>16925</v>
      </c>
      <c r="AC224">
        <f>IF(AC46="","",SUM(AC$6:AC46))</f>
        <v>12334</v>
      </c>
      <c r="AD224">
        <f>IF(AD46="","",SUM(AD$6:AD46))</f>
        <v>6993</v>
      </c>
      <c r="AE224">
        <f>IF(AE46="","",SUM(AE$6:AE46))</f>
        <v>843</v>
      </c>
      <c r="AF224">
        <f>IF(AF46="","",SUM(AF$6:AF46))</f>
        <v>170</v>
      </c>
      <c r="AG224">
        <f>IF(AG46="","",SUM(AG$6:AG46))</f>
        <v>2996</v>
      </c>
      <c r="AH224">
        <f>IF(AH46="","",SUM(AH$6:AH46))</f>
        <v>365</v>
      </c>
      <c r="AI224" t="str">
        <f>IF(AI46="","",SUM(AI$6:AI46))</f>
        <v/>
      </c>
      <c r="AJ224">
        <f>IF(AJ46="","",SUM(AJ$6:AJ46))</f>
        <v>3965</v>
      </c>
      <c r="AK224">
        <f>IF(AK46="","",SUM(AK$6:AK46))</f>
        <v>33854</v>
      </c>
      <c r="AL224">
        <f>IF(AL46="","",SUM(AL$6:AL46))</f>
        <v>7888</v>
      </c>
      <c r="AM224">
        <f>IF(AM46="","",SUM(AM$6:AM46))</f>
        <v>9622</v>
      </c>
      <c r="AN224">
        <f>IF(AN46="","",SUM(AN$6:AN46))</f>
        <v>10588</v>
      </c>
      <c r="AO224">
        <f>IF(AO46="","",SUM(AO$6:AO46))</f>
        <v>14540</v>
      </c>
      <c r="AP224">
        <f>IF(AP46="","",SUM(AP$6:AP46))</f>
        <v>17470</v>
      </c>
      <c r="AQ224">
        <f>IF(AQ46="","",SUM(AQ$6:AQ46))</f>
        <v>4385</v>
      </c>
      <c r="AR224">
        <f>IF(AR46="","",SUM(AR$6:AR46))</f>
        <v>9043</v>
      </c>
      <c r="AS224">
        <f>IF(AS46="","",SUM(AS$6:AS46))</f>
        <v>8108</v>
      </c>
      <c r="AT224">
        <f>IF(AT46="","",SUM(AT$6:AT46))</f>
        <v>5521</v>
      </c>
      <c r="AU224">
        <f>IF(AU46="","",SUM(AU$6:AU46))</f>
        <v>4130</v>
      </c>
      <c r="AV224">
        <f>IF(AV46="","",SUM(AV$6:AV46))</f>
        <v>2527</v>
      </c>
      <c r="AW224">
        <f>IF(AW46="","",SUM(AW$6:AW46))</f>
        <v>4317</v>
      </c>
    </row>
    <row r="225" spans="1:49" x14ac:dyDescent="0.25">
      <c r="A225" s="4">
        <v>192</v>
      </c>
      <c r="B225">
        <f>IF(B47="","",SUM(B$6:B47))</f>
        <v>7235</v>
      </c>
      <c r="C225">
        <f>IF(C47="","",SUM(C$6:C47))</f>
        <v>8399</v>
      </c>
      <c r="D225">
        <f>IF(D47="","",SUM(D$6:D47))</f>
        <v>3887</v>
      </c>
      <c r="E225">
        <f>IF(E47="","",SUM(E$6:E47))</f>
        <v>21772</v>
      </c>
      <c r="F225">
        <f>IF(F47="","",SUM(F$6:F47))</f>
        <v>652</v>
      </c>
      <c r="G225">
        <f>IF(G47="","",SUM(G$6:G47))</f>
        <v>3815</v>
      </c>
      <c r="H225">
        <f>IF(H47="","",SUM(H$6:H47))</f>
        <v>2041</v>
      </c>
      <c r="I225">
        <f>IF(I47="","",SUM(I$6:I47))</f>
        <v>12732</v>
      </c>
      <c r="J225">
        <f>IF(J47="","",SUM(J$6:J47))</f>
        <v>8236</v>
      </c>
      <c r="K225">
        <f>IF(K47="","",SUM(K$6:K47))</f>
        <v>3974</v>
      </c>
      <c r="L225">
        <f>IF(L47="","",SUM(L$6:L47))</f>
        <v>368</v>
      </c>
      <c r="M225">
        <f>IF(M47="","",SUM(M$6:M47))</f>
        <v>1417</v>
      </c>
      <c r="N225">
        <f>IF(N47="","",SUM(N$6:N47))</f>
        <v>15136</v>
      </c>
      <c r="O225">
        <f>IF(O47="","",SUM(O$6:O47))</f>
        <v>7179</v>
      </c>
      <c r="P225">
        <f>IF(P47="","",SUM(P$6:P47))</f>
        <v>1410</v>
      </c>
      <c r="Q225">
        <f>IF(Q47="","",SUM(Q$6:Q47))</f>
        <v>514</v>
      </c>
      <c r="R225">
        <f>IF(R47="","",SUM(R$6:R47))</f>
        <v>4062</v>
      </c>
      <c r="S225">
        <f>IF(S47="","",SUM(S$6:S47))</f>
        <v>2570</v>
      </c>
      <c r="T225">
        <f>IF(T47="","",SUM(T$6:T47))</f>
        <v>26441</v>
      </c>
      <c r="U225">
        <f>IF(U47="","",SUM(U$6:U47))</f>
        <v>7675</v>
      </c>
      <c r="V225">
        <f>IF(V47="","",SUM(V$6:V47))</f>
        <v>4156</v>
      </c>
      <c r="W225">
        <f>IF(W47="","",SUM(W$6:W47))</f>
        <v>3483</v>
      </c>
      <c r="X225">
        <f>IF(X47="","",SUM(X$6:X47))</f>
        <v>10295</v>
      </c>
      <c r="Y225">
        <f>IF(Y47="","",SUM(Y$6:Y47))</f>
        <v>17489</v>
      </c>
      <c r="Z225">
        <f>IF(Z47="","",SUM(Z$6:Z47))</f>
        <v>4314</v>
      </c>
      <c r="AA225">
        <f>IF(AA47="","",SUM(AA$6:AA47))</f>
        <v>2804</v>
      </c>
      <c r="AB225">
        <f>IF(AB47="","",SUM(AB$6:AB47))</f>
        <v>17168</v>
      </c>
      <c r="AC225">
        <f>IF(AC47="","",SUM(AC$6:AC47))</f>
        <v>13041</v>
      </c>
      <c r="AD225">
        <f>IF(AD47="","",SUM(AD$6:AD47))</f>
        <v>7516</v>
      </c>
      <c r="AE225">
        <f>IF(AE47="","",SUM(AE$6:AE47))</f>
        <v>843</v>
      </c>
      <c r="AF225">
        <f>IF(AF47="","",SUM(AF$6:AF47))</f>
        <v>1048</v>
      </c>
      <c r="AG225">
        <f>IF(AG47="","",SUM(AG$6:AG47))</f>
        <v>3293</v>
      </c>
      <c r="AH225">
        <f>IF(AH47="","",SUM(AH$6:AH47))</f>
        <v>924</v>
      </c>
      <c r="AI225" t="str">
        <f>IF(AI47="","",SUM(AI$6:AI47))</f>
        <v/>
      </c>
      <c r="AJ225">
        <f>IF(AJ47="","",SUM(AJ$6:AJ47))</f>
        <v>3972</v>
      </c>
      <c r="AK225">
        <f>IF(AK47="","",SUM(AK$6:AK47))</f>
        <v>34611</v>
      </c>
      <c r="AL225">
        <f>IF(AL47="","",SUM(AL$6:AL47))</f>
        <v>8482</v>
      </c>
      <c r="AM225">
        <f>IF(AM47="","",SUM(AM$6:AM47))</f>
        <v>9963</v>
      </c>
      <c r="AN225">
        <f>IF(AN47="","",SUM(AN$6:AN47))</f>
        <v>11194</v>
      </c>
      <c r="AO225">
        <f>IF(AO47="","",SUM(AO$6:AO47))</f>
        <v>15277</v>
      </c>
      <c r="AP225">
        <f>IF(AP47="","",SUM(AP$6:AP47))</f>
        <v>18003</v>
      </c>
      <c r="AQ225">
        <f>IF(AQ47="","",SUM(AQ$6:AQ47))</f>
        <v>5027</v>
      </c>
      <c r="AR225">
        <f>IF(AR47="","",SUM(AR$6:AR47))</f>
        <v>8916</v>
      </c>
      <c r="AS225">
        <f>IF(AS47="","",SUM(AS$6:AS47))</f>
        <v>8951</v>
      </c>
      <c r="AT225">
        <f>IF(AT47="","",SUM(AT$6:AT47))</f>
        <v>5550</v>
      </c>
      <c r="AU225">
        <f>IF(AU47="","",SUM(AU$6:AU47))</f>
        <v>6564</v>
      </c>
      <c r="AV225">
        <f>IF(AV47="","",SUM(AV$6:AV47))</f>
        <v>2849</v>
      </c>
      <c r="AW225">
        <f>IF(AW47="","",SUM(AW$6:AW47))</f>
        <v>4884</v>
      </c>
    </row>
    <row r="226" spans="1:49" x14ac:dyDescent="0.25">
      <c r="A226" s="4">
        <v>193</v>
      </c>
      <c r="B226">
        <f>IF(B48="","",SUM(B$6:B48))</f>
        <v>7984</v>
      </c>
      <c r="C226">
        <f>IF(C48="","",SUM(C$6:C48))</f>
        <v>8411</v>
      </c>
      <c r="D226">
        <f>IF(D48="","",SUM(D$6:D48))</f>
        <v>3962</v>
      </c>
      <c r="E226">
        <f>IF(E48="","",SUM(E$6:E48))</f>
        <v>22851</v>
      </c>
      <c r="F226">
        <f>IF(F48="","",SUM(F$6:F48))</f>
        <v>654</v>
      </c>
      <c r="G226">
        <f>IF(G48="","",SUM(G$6:G48))</f>
        <v>3815</v>
      </c>
      <c r="H226">
        <f>IF(H48="","",SUM(H$6:H48))</f>
        <v>2041</v>
      </c>
      <c r="I226">
        <f>IF(I48="","",SUM(I$6:I48))</f>
        <v>12824</v>
      </c>
      <c r="J226">
        <f>IF(J48="","",SUM(J$6:J48))</f>
        <v>8956</v>
      </c>
      <c r="K226">
        <f>IF(K48="","",SUM(K$6:K48))</f>
        <v>4805</v>
      </c>
      <c r="L226">
        <f>IF(L48="","",SUM(L$6:L48))</f>
        <v>446</v>
      </c>
      <c r="M226">
        <f>IF(M48="","",SUM(M$6:M48))</f>
        <v>1528</v>
      </c>
      <c r="N226">
        <f>IF(N48="","",SUM(N$6:N48))</f>
        <v>17262</v>
      </c>
      <c r="O226">
        <f>IF(O48="","",SUM(O$6:O48))</f>
        <v>7179</v>
      </c>
      <c r="P226">
        <f>IF(P48="","",SUM(P$6:P48))</f>
        <v>1422</v>
      </c>
      <c r="Q226">
        <f>IF(Q48="","",SUM(Q$6:Q48))</f>
        <v>608</v>
      </c>
      <c r="R226">
        <f>IF(R48="","",SUM(R$6:R48))</f>
        <v>4255</v>
      </c>
      <c r="S226">
        <f>IF(S48="","",SUM(S$6:S48))</f>
        <v>2570</v>
      </c>
      <c r="T226">
        <f>IF(T48="","",SUM(T$6:T48))</f>
        <v>26528</v>
      </c>
      <c r="U226">
        <f>IF(U48="","",SUM(U$6:U48))</f>
        <v>8285</v>
      </c>
      <c r="V226">
        <f>IF(V48="","",SUM(V$6:V48))</f>
        <v>4608</v>
      </c>
      <c r="W226">
        <f>IF(W48="","",SUM(W$6:W48))</f>
        <v>4494</v>
      </c>
      <c r="X226">
        <f>IF(X48="","",SUM(X$6:X48))</f>
        <v>10902</v>
      </c>
      <c r="Y226">
        <f>IF(Y48="","",SUM(Y$6:Y48))</f>
        <v>17694</v>
      </c>
      <c r="Z226">
        <f>IF(Z48="","",SUM(Z$6:Z48))</f>
        <v>5107</v>
      </c>
      <c r="AA226">
        <f>IF(AA48="","",SUM(AA$6:AA48))</f>
        <v>2982</v>
      </c>
      <c r="AB226">
        <f>IF(AB48="","",SUM(AB$6:AB48))</f>
        <v>17516</v>
      </c>
      <c r="AC226">
        <f>IF(AC48="","",SUM(AC$6:AC48))</f>
        <v>14320</v>
      </c>
      <c r="AD226">
        <f>IF(AD48="","",SUM(AD$6:AD48))</f>
        <v>8413</v>
      </c>
      <c r="AE226">
        <f>IF(AE48="","",SUM(AE$6:AE48))</f>
        <v>875</v>
      </c>
      <c r="AF226">
        <f>IF(AF48="","",SUM(AF$6:AF48))</f>
        <v>1548</v>
      </c>
      <c r="AG226">
        <f>IF(AG48="","",SUM(AG$6:AG48))</f>
        <v>3851</v>
      </c>
      <c r="AH226">
        <f>IF(AH48="","",SUM(AH$6:AH48))</f>
        <v>1410</v>
      </c>
      <c r="AI226" t="str">
        <f>IF(AI48="","",SUM(AI$6:AI48))</f>
        <v/>
      </c>
      <c r="AJ226">
        <f>IF(AJ48="","",SUM(AJ$6:AJ48))</f>
        <v>4052</v>
      </c>
      <c r="AK226">
        <f>IF(AK48="","",SUM(AK$6:AK48))</f>
        <v>36233</v>
      </c>
      <c r="AL226">
        <f>IF(AL48="","",SUM(AL$6:AL48))</f>
        <v>9282</v>
      </c>
      <c r="AM226">
        <f>IF(AM48="","",SUM(AM$6:AM48))</f>
        <v>10526</v>
      </c>
      <c r="AN226">
        <f>IF(AN48="","",SUM(AN$6:AN48))</f>
        <v>11773</v>
      </c>
      <c r="AO226">
        <f>IF(AO48="","",SUM(AO$6:AO48))</f>
        <v>16018</v>
      </c>
      <c r="AP226">
        <f>IF(AP48="","",SUM(AP$6:AP48))</f>
        <v>18853</v>
      </c>
      <c r="AQ226">
        <f>IF(AQ48="","",SUM(AQ$6:AQ48))</f>
        <v>6098</v>
      </c>
      <c r="AR226">
        <f>IF(AR48="","",SUM(AR$6:AR48))</f>
        <v>9457</v>
      </c>
      <c r="AS226">
        <f>IF(AS48="","",SUM(AS$6:AS48))</f>
        <v>9805</v>
      </c>
      <c r="AT226">
        <f>IF(AT48="","",SUM(AT$6:AT48))</f>
        <v>5550</v>
      </c>
      <c r="AU226">
        <f>IF(AU48="","",SUM(AU$6:AU48))</f>
        <v>9778</v>
      </c>
      <c r="AV226">
        <f>IF(AV48="","",SUM(AV$6:AV48))</f>
        <v>3354</v>
      </c>
      <c r="AW226">
        <f>IF(AW48="","",SUM(AW$6:AW48))</f>
        <v>5658</v>
      </c>
    </row>
    <row r="227" spans="1:49" x14ac:dyDescent="0.25">
      <c r="A227" s="4">
        <v>194</v>
      </c>
      <c r="B227">
        <f>IF(B49="","",SUM(B$6:B49))</f>
        <v>8555</v>
      </c>
      <c r="C227">
        <f>IF(C49="","",SUM(C$6:C49))</f>
        <v>8458</v>
      </c>
      <c r="D227">
        <f>IF(D49="","",SUM(D$6:D49))</f>
        <v>4047</v>
      </c>
      <c r="E227">
        <f>IF(E49="","",SUM(E$6:E49))</f>
        <v>24606</v>
      </c>
      <c r="F227">
        <f>IF(F49="","",SUM(F$6:F49))</f>
        <v>658</v>
      </c>
      <c r="G227">
        <f>IF(G49="","",SUM(G$6:G49))</f>
        <v>4031</v>
      </c>
      <c r="H227">
        <f>IF(H49="","",SUM(H$6:H49))</f>
        <v>2041</v>
      </c>
      <c r="I227">
        <f>IF(I49="","",SUM(I$6:I49))</f>
        <v>12835</v>
      </c>
      <c r="J227">
        <f>IF(J49="","",SUM(J$6:J49))</f>
        <v>9131</v>
      </c>
      <c r="K227">
        <f>IF(K49="","",SUM(K$6:K49))</f>
        <v>5671</v>
      </c>
      <c r="L227">
        <f>IF(L49="","",SUM(L$6:L49))</f>
        <v>496</v>
      </c>
      <c r="M227">
        <f>IF(M49="","",SUM(M$6:M49))</f>
        <v>1558</v>
      </c>
      <c r="N227">
        <f>IF(N49="","",SUM(N$6:N49))</f>
        <v>18736</v>
      </c>
      <c r="O227">
        <f>IF(O49="","",SUM(O$6:O49))</f>
        <v>7322</v>
      </c>
      <c r="P227">
        <f>IF(P49="","",SUM(P$6:P49))</f>
        <v>1422</v>
      </c>
      <c r="Q227">
        <f>IF(Q49="","",SUM(Q$6:Q49))</f>
        <v>609</v>
      </c>
      <c r="R227">
        <f>IF(R49="","",SUM(R$6:R49))</f>
        <v>4356</v>
      </c>
      <c r="S227">
        <f>IF(S49="","",SUM(S$6:S49))</f>
        <v>2573</v>
      </c>
      <c r="T227">
        <f>IF(T49="","",SUM(T$6:T49))</f>
        <v>26677</v>
      </c>
      <c r="U227">
        <f>IF(U49="","",SUM(U$6:U49))</f>
        <v>9213</v>
      </c>
      <c r="V227">
        <f>IF(V49="","",SUM(V$6:V49))</f>
        <v>4821</v>
      </c>
      <c r="W227">
        <f>IF(W49="","",SUM(W$6:W49))</f>
        <v>5402</v>
      </c>
      <c r="X227">
        <f>IF(X49="","",SUM(X$6:X49))</f>
        <v>11961</v>
      </c>
      <c r="Y227">
        <f>IF(Y49="","",SUM(Y$6:Y49))</f>
        <v>17731</v>
      </c>
      <c r="Z227">
        <f>IF(Z49="","",SUM(Z$6:Z49))</f>
        <v>5527</v>
      </c>
      <c r="AA227">
        <f>IF(AA49="","",SUM(AA$6:AA49))</f>
        <v>3831</v>
      </c>
      <c r="AB227">
        <f>IF(AB49="","",SUM(AB$6:AB49))</f>
        <v>17713</v>
      </c>
      <c r="AC227">
        <f>IF(AC49="","",SUM(AC$6:AC49))</f>
        <v>15001</v>
      </c>
      <c r="AD227">
        <f>IF(AD49="","",SUM(AD$6:AD49))</f>
        <v>8659</v>
      </c>
      <c r="AE227">
        <f>IF(AE49="","",SUM(AE$6:AE49))</f>
        <v>964</v>
      </c>
      <c r="AF227">
        <f>IF(AF49="","",SUM(AF$6:AF49))</f>
        <v>2074</v>
      </c>
      <c r="AG227">
        <f>IF(AG49="","",SUM(AG$6:AG49))</f>
        <v>4220</v>
      </c>
      <c r="AH227">
        <f>IF(AH49="","",SUM(AH$6:AH49))</f>
        <v>1522</v>
      </c>
      <c r="AI227">
        <f>IF(AI49="","",SUM(AI$6:AI49))</f>
        <v>77</v>
      </c>
      <c r="AJ227">
        <f>IF(AJ49="","",SUM(AJ$6:AJ49))</f>
        <v>4214</v>
      </c>
      <c r="AK227">
        <f>IF(AK49="","",SUM(AK$6:AK49))</f>
        <v>36485</v>
      </c>
      <c r="AL227">
        <f>IF(AL49="","",SUM(AL$6:AL49))</f>
        <v>9690</v>
      </c>
      <c r="AM227">
        <f>IF(AM49="","",SUM(AM$6:AM49))</f>
        <v>11303</v>
      </c>
      <c r="AN227">
        <f>IF(AN49="","",SUM(AN$6:AN49))</f>
        <v>12298</v>
      </c>
      <c r="AO227">
        <f>IF(AO49="","",SUM(AO$6:AO49))</f>
        <v>17855</v>
      </c>
      <c r="AP227">
        <f>IF(AP49="","",SUM(AP$6:AP49))</f>
        <v>19386</v>
      </c>
      <c r="AQ227">
        <f>IF(AQ49="","",SUM(AQ$6:AQ49))</f>
        <v>6623</v>
      </c>
      <c r="AR227">
        <f>IF(AR49="","",SUM(AR$6:AR49))</f>
        <v>9821</v>
      </c>
      <c r="AS227">
        <f>IF(AS49="","",SUM(AS$6:AS49))</f>
        <v>10229</v>
      </c>
      <c r="AT227">
        <f>IF(AT49="","",SUM(AT$6:AT49))</f>
        <v>5720</v>
      </c>
      <c r="AU227">
        <f>IF(AU49="","",SUM(AU$6:AU49))</f>
        <v>12541</v>
      </c>
      <c r="AV227">
        <f>IF(AV49="","",SUM(AV$6:AV49))</f>
        <v>4014</v>
      </c>
      <c r="AW227">
        <f>IF(AW49="","",SUM(AW$6:AW49))</f>
        <v>6269</v>
      </c>
    </row>
    <row r="228" spans="1:49" x14ac:dyDescent="0.25">
      <c r="A228" s="4">
        <v>195</v>
      </c>
      <c r="B228">
        <f>IF(B50="","",SUM(B$6:B50))</f>
        <v>8590</v>
      </c>
      <c r="C228">
        <f>IF(C50="","",SUM(C$6:C50))</f>
        <v>8475</v>
      </c>
      <c r="D228">
        <f>IF(D50="","",SUM(D$6:D50))</f>
        <v>4383</v>
      </c>
      <c r="E228">
        <f>IF(E50="","",SUM(E$6:E50))</f>
        <v>24778</v>
      </c>
      <c r="F228">
        <f>IF(F50="","",SUM(F$6:F50))</f>
        <v>658</v>
      </c>
      <c r="G228">
        <f>IF(G50="","",SUM(G$6:G50))</f>
        <v>4038</v>
      </c>
      <c r="H228">
        <f>IF(H50="","",SUM(H$6:H50))</f>
        <v>2071</v>
      </c>
      <c r="I228">
        <f>IF(I50="","",SUM(I$6:I50))</f>
        <v>13049</v>
      </c>
      <c r="J228">
        <f>IF(J50="","",SUM(J$6:J50))</f>
        <v>9759</v>
      </c>
      <c r="K228">
        <f>IF(K50="","",SUM(K$6:K50))</f>
        <v>6848</v>
      </c>
      <c r="L228">
        <f>IF(L50="","",SUM(L$6:L50))</f>
        <v>558</v>
      </c>
      <c r="M228">
        <f>IF(M50="","",SUM(M$6:M50))</f>
        <v>1597</v>
      </c>
      <c r="N228">
        <f>IF(N50="","",SUM(N$6:N50))</f>
        <v>23137</v>
      </c>
      <c r="O228">
        <f>IF(O50="","",SUM(O$6:O50))</f>
        <v>7631</v>
      </c>
      <c r="P228">
        <f>IF(P50="","",SUM(P$6:P50))</f>
        <v>1422</v>
      </c>
      <c r="Q228">
        <f>IF(Q50="","",SUM(Q$6:Q50))</f>
        <v>659</v>
      </c>
      <c r="R228">
        <f>IF(R50="","",SUM(R$6:R50))</f>
        <v>4533</v>
      </c>
      <c r="S228">
        <f>IF(S50="","",SUM(S$6:S50))</f>
        <v>2575</v>
      </c>
      <c r="T228">
        <f>IF(T50="","",SUM(T$6:T50))</f>
        <v>26778</v>
      </c>
      <c r="U228">
        <f>IF(U50="","",SUM(U$6:U50))</f>
        <v>10419</v>
      </c>
      <c r="V228">
        <f>IF(V50="","",SUM(V$6:V50))</f>
        <v>4861</v>
      </c>
      <c r="W228">
        <f>IF(W50="","",SUM(W$6:W50))</f>
        <v>7006</v>
      </c>
      <c r="X228">
        <f>IF(X50="","",SUM(X$6:X50))</f>
        <v>11999</v>
      </c>
      <c r="Y228">
        <f>IF(Y50="","",SUM(Y$6:Y50))</f>
        <v>17749</v>
      </c>
      <c r="Z228">
        <f>IF(Z50="","",SUM(Z$6:Z50))</f>
        <v>5925</v>
      </c>
      <c r="AA228">
        <f>IF(AA50="","",SUM(AA$6:AA50))</f>
        <v>3895</v>
      </c>
      <c r="AB228">
        <f>IF(AB50="","",SUM(AB$6:AB50))</f>
        <v>17903</v>
      </c>
      <c r="AC228">
        <f>IF(AC50="","",SUM(AC$6:AC50))</f>
        <v>16281</v>
      </c>
      <c r="AD228">
        <f>IF(AD50="","",SUM(AD$6:AD50))</f>
        <v>9743</v>
      </c>
      <c r="AE228">
        <f>IF(AE50="","",SUM(AE$6:AE50))</f>
        <v>1066</v>
      </c>
      <c r="AF228">
        <f>IF(AF50="","",SUM(AF$6:AF50))</f>
        <v>2317</v>
      </c>
      <c r="AG228">
        <f>IF(AG50="","",SUM(AG$6:AG50))</f>
        <v>4613</v>
      </c>
      <c r="AH228">
        <f>IF(AH50="","",SUM(AH$6:AH50))</f>
        <v>1589</v>
      </c>
      <c r="AI228">
        <f>IF(AI50="","",SUM(AI$6:AI50))</f>
        <v>123</v>
      </c>
      <c r="AJ228">
        <f>IF(AJ50="","",SUM(AJ$6:AJ50))</f>
        <v>4278</v>
      </c>
      <c r="AK228">
        <f>IF(AK50="","",SUM(AK$6:AK50))</f>
        <v>38983</v>
      </c>
      <c r="AL228">
        <f>IF(AL50="","",SUM(AL$6:AL50))</f>
        <v>10138</v>
      </c>
      <c r="AM228">
        <f>IF(AM50="","",SUM(AM$6:AM50))</f>
        <v>11825</v>
      </c>
      <c r="AN228">
        <f>IF(AN50="","",SUM(AN$6:AN50))</f>
        <v>12826</v>
      </c>
      <c r="AO228">
        <f>IF(AO50="","",SUM(AO$6:AO50))</f>
        <v>19994</v>
      </c>
      <c r="AP228">
        <f>IF(AP50="","",SUM(AP$6:AP50))</f>
        <v>19954</v>
      </c>
      <c r="AQ228">
        <f>IF(AQ50="","",SUM(AQ$6:AQ50))</f>
        <v>7019</v>
      </c>
      <c r="AR228">
        <f>IF(AR50="","",SUM(AR$6:AR50))</f>
        <v>9835</v>
      </c>
      <c r="AS228">
        <f>IF(AS50="","",SUM(AS$6:AS50))</f>
        <v>11655</v>
      </c>
      <c r="AT228">
        <f>IF(AT50="","",SUM(AT$6:AT50))</f>
        <v>6131</v>
      </c>
      <c r="AU228">
        <f>IF(AU50="","",SUM(AU$6:AU50))</f>
        <v>14659</v>
      </c>
      <c r="AV228">
        <f>IF(AV50="","",SUM(AV$6:AV50))</f>
        <v>4857</v>
      </c>
      <c r="AW228">
        <f>IF(AW50="","",SUM(AW$6:AW50))</f>
        <v>6996</v>
      </c>
    </row>
    <row r="229" spans="1:49" x14ac:dyDescent="0.25">
      <c r="A229" s="4">
        <v>196</v>
      </c>
      <c r="B229">
        <f>IF(B51="","",SUM(B$6:B51))</f>
        <v>8639</v>
      </c>
      <c r="C229">
        <f>IF(C51="","",SUM(C$6:C51))</f>
        <v>8486</v>
      </c>
      <c r="D229">
        <f>IF(D51="","",SUM(D$6:D51))</f>
        <v>4490</v>
      </c>
      <c r="E229">
        <f>IF(E51="","",SUM(E$6:E51))</f>
        <v>25535</v>
      </c>
      <c r="F229">
        <f>IF(F51="","",SUM(F$6:F51))</f>
        <v>658</v>
      </c>
      <c r="G229">
        <f>IF(G51="","",SUM(G$6:G51))</f>
        <v>4268</v>
      </c>
      <c r="H229">
        <f>IF(H51="","",SUM(H$6:H51))</f>
        <v>2071</v>
      </c>
      <c r="I229">
        <f>IF(I51="","",SUM(I$6:I51))</f>
        <v>13173</v>
      </c>
      <c r="J229">
        <f>IF(J51="","",SUM(J$6:J51))</f>
        <v>11861</v>
      </c>
      <c r="K229">
        <f>IF(K51="","",SUM(K$6:K51))</f>
        <v>7842</v>
      </c>
      <c r="L229">
        <f>IF(L51="","",SUM(L$6:L51))</f>
        <v>698</v>
      </c>
      <c r="M229">
        <f>IF(M51="","",SUM(M$6:M51))</f>
        <v>1598</v>
      </c>
      <c r="N229">
        <f>IF(N51="","",SUM(N$6:N51))</f>
        <v>24746</v>
      </c>
      <c r="O229">
        <f>IF(O51="","",SUM(O$6:O51))</f>
        <v>7802</v>
      </c>
      <c r="P229">
        <f>IF(P51="","",SUM(P$6:P51))</f>
        <v>1742</v>
      </c>
      <c r="Q229">
        <f>IF(Q51="","",SUM(Q$6:Q51))</f>
        <v>702</v>
      </c>
      <c r="R229">
        <f>IF(R51="","",SUM(R$6:R51))</f>
        <v>5384</v>
      </c>
      <c r="S229">
        <f>IF(S51="","",SUM(S$6:S51))</f>
        <v>2578</v>
      </c>
      <c r="T229">
        <f>IF(T51="","",SUM(T$6:T51))</f>
        <v>27383</v>
      </c>
      <c r="U229">
        <f>IF(U51="","",SUM(U$6:U51))</f>
        <v>13516</v>
      </c>
      <c r="V229">
        <f>IF(V51="","",SUM(V$6:V51))</f>
        <v>5153</v>
      </c>
      <c r="W229">
        <f>IF(W51="","",SUM(W$6:W51))</f>
        <v>7491</v>
      </c>
      <c r="X229">
        <f>IF(X51="","",SUM(X$6:X51))</f>
        <v>12521</v>
      </c>
      <c r="Y229">
        <f>IF(Y51="","",SUM(Y$6:Y51))</f>
        <v>18576</v>
      </c>
      <c r="Z229">
        <f>IF(Z51="","",SUM(Z$6:Z51))</f>
        <v>5987</v>
      </c>
      <c r="AA229">
        <f>IF(AA51="","",SUM(AA$6:AA51))</f>
        <v>3996</v>
      </c>
      <c r="AB229">
        <f>IF(AB51="","",SUM(AB$6:AB51))</f>
        <v>18942</v>
      </c>
      <c r="AC229">
        <f>IF(AC51="","",SUM(AC$6:AC51))</f>
        <v>16766</v>
      </c>
      <c r="AD229">
        <f>IF(AD51="","",SUM(AD$6:AD51))</f>
        <v>10404</v>
      </c>
      <c r="AE229">
        <f>IF(AE51="","",SUM(AE$6:AE51))</f>
        <v>1434</v>
      </c>
      <c r="AF229">
        <f>IF(AF51="","",SUM(AF$6:AF51))</f>
        <v>4235</v>
      </c>
      <c r="AG229">
        <f>IF(AG51="","",SUM(AG$6:AG51))</f>
        <v>4739</v>
      </c>
      <c r="AH229">
        <f>IF(AH51="","",SUM(AH$6:AH51))</f>
        <v>1668</v>
      </c>
      <c r="AI229">
        <f>IF(AI51="","",SUM(AI$6:AI51))</f>
        <v>283</v>
      </c>
      <c r="AJ229">
        <f>IF(AJ51="","",SUM(AJ$6:AJ51))</f>
        <v>4760</v>
      </c>
      <c r="AK229">
        <f>IF(AK51="","",SUM(AK$6:AK51))</f>
        <v>41515</v>
      </c>
      <c r="AL229">
        <f>IF(AL51="","",SUM(AL$6:AL51))</f>
        <v>10602</v>
      </c>
      <c r="AM229">
        <f>IF(AM51="","",SUM(AM$6:AM51))</f>
        <v>11918</v>
      </c>
      <c r="AN229">
        <f>IF(AN51="","",SUM(AN$6:AN51))</f>
        <v>13665</v>
      </c>
      <c r="AO229">
        <f>IF(AO51="","",SUM(AO$6:AO51))</f>
        <v>20959</v>
      </c>
      <c r="AP229">
        <f>IF(AP51="","",SUM(AP$6:AP51))</f>
        <v>20510</v>
      </c>
      <c r="AQ229">
        <f>IF(AQ51="","",SUM(AQ$6:AQ51))</f>
        <v>7489</v>
      </c>
      <c r="AR229">
        <f>IF(AR51="","",SUM(AR$6:AR51))</f>
        <v>9947</v>
      </c>
      <c r="AS229">
        <f>IF(AS51="","",SUM(AS$6:AS51))</f>
        <v>11870</v>
      </c>
      <c r="AT229">
        <f>IF(AT51="","",SUM(AT$6:AT51))</f>
        <v>7820</v>
      </c>
      <c r="AU229">
        <f>IF(AU51="","",SUM(AU$6:AU51))</f>
        <v>16986</v>
      </c>
      <c r="AV229">
        <f>IF(AV51="","",SUM(AV$6:AV51))</f>
        <v>5138</v>
      </c>
      <c r="AW229">
        <f>IF(AW51="","",SUM(AW$6:AW51))</f>
        <v>7771</v>
      </c>
    </row>
    <row r="230" spans="1:49" x14ac:dyDescent="0.25">
      <c r="A230" s="4">
        <v>197</v>
      </c>
      <c r="B230">
        <f>IF(B52="","",SUM(B$6:B52))</f>
        <v>8674</v>
      </c>
      <c r="C230">
        <f>IF(C52="","",SUM(C$6:C52))</f>
        <v>8563</v>
      </c>
      <c r="D230">
        <f>IF(D52="","",SUM(D$6:D52))</f>
        <v>5633</v>
      </c>
      <c r="E230">
        <f>IF(E52="","",SUM(E$6:E52))</f>
        <v>25893</v>
      </c>
      <c r="F230">
        <f>IF(F52="","",SUM(F$6:F52))</f>
        <v>685</v>
      </c>
      <c r="G230">
        <f>IF(G52="","",SUM(G$6:G52))</f>
        <v>4747</v>
      </c>
      <c r="H230">
        <f>IF(H52="","",SUM(H$6:H52))</f>
        <v>2071</v>
      </c>
      <c r="I230">
        <f>IF(I52="","",SUM(I$6:I52))</f>
        <v>13178</v>
      </c>
      <c r="J230">
        <f>IF(J52="","",SUM(J$6:J52))</f>
        <v>13886</v>
      </c>
      <c r="K230">
        <f>IF(K52="","",SUM(K$6:K52))</f>
        <v>8444</v>
      </c>
      <c r="L230">
        <f>IF(L52="","",SUM(L$6:L52))</f>
        <v>814</v>
      </c>
      <c r="M230">
        <f>IF(M52="","",SUM(M$6:M52))</f>
        <v>1598</v>
      </c>
      <c r="N230">
        <f>IF(N52="","",SUM(N$6:N52))</f>
        <v>28044</v>
      </c>
      <c r="O230">
        <f>IF(O52="","",SUM(O$6:O52))</f>
        <v>7805</v>
      </c>
      <c r="P230">
        <f>IF(P52="","",SUM(P$6:P52))</f>
        <v>1790</v>
      </c>
      <c r="Q230">
        <f>IF(Q52="","",SUM(Q$6:Q52))</f>
        <v>742</v>
      </c>
      <c r="R230">
        <f>IF(R52="","",SUM(R$6:R52))</f>
        <v>5632</v>
      </c>
      <c r="S230">
        <f>IF(S52="","",SUM(S$6:S52))</f>
        <v>2578</v>
      </c>
      <c r="T230">
        <f>IF(T52="","",SUM(T$6:T52))</f>
        <v>27547</v>
      </c>
      <c r="U230">
        <f>IF(U52="","",SUM(U$6:U52))</f>
        <v>15359</v>
      </c>
      <c r="V230">
        <f>IF(V52="","",SUM(V$6:V52))</f>
        <v>5153</v>
      </c>
      <c r="W230">
        <f>IF(W52="","",SUM(W$6:W52))</f>
        <v>8277</v>
      </c>
      <c r="X230">
        <f>IF(X52="","",SUM(X$6:X52))</f>
        <v>12941</v>
      </c>
      <c r="Y230">
        <f>IF(Y52="","",SUM(Y$6:Y52))</f>
        <v>18710</v>
      </c>
      <c r="Z230">
        <f>IF(Z52="","",SUM(Z$6:Z52))</f>
        <v>6585</v>
      </c>
      <c r="AA230">
        <f>IF(AA52="","",SUM(AA$6:AA52))</f>
        <v>4406</v>
      </c>
      <c r="AB230">
        <f>IF(AB52="","",SUM(AB$6:AB52))</f>
        <v>19155</v>
      </c>
      <c r="AC230">
        <f>IF(AC52="","",SUM(AC$6:AC52))</f>
        <v>18967</v>
      </c>
      <c r="AD230">
        <f>IF(AD52="","",SUM(AD$6:AD52))</f>
        <v>10725</v>
      </c>
      <c r="AE230">
        <f>IF(AE52="","",SUM(AE$6:AE52))</f>
        <v>1678</v>
      </c>
      <c r="AF230">
        <f>IF(AF52="","",SUM(AF$6:AF52))</f>
        <v>4423</v>
      </c>
      <c r="AG230">
        <f>IF(AG52="","",SUM(AG$6:AG52))</f>
        <v>4975</v>
      </c>
      <c r="AH230">
        <f>IF(AH52="","",SUM(AH$6:AH52))</f>
        <v>1722</v>
      </c>
      <c r="AI230">
        <f>IF(AI52="","",SUM(AI$6:AI52))</f>
        <v>283</v>
      </c>
      <c r="AJ230">
        <f>IF(AJ52="","",SUM(AJ$6:AJ52))</f>
        <v>5501</v>
      </c>
      <c r="AK230">
        <f>IF(AK52="","",SUM(AK$6:AK52))</f>
        <v>43582</v>
      </c>
      <c r="AL230">
        <f>IF(AL52="","",SUM(AL$6:AL52))</f>
        <v>10880</v>
      </c>
      <c r="AM230">
        <f>IF(AM52="","",SUM(AM$6:AM52))</f>
        <v>12314</v>
      </c>
      <c r="AN230">
        <f>IF(AN52="","",SUM(AN$6:AN52))</f>
        <v>15694</v>
      </c>
      <c r="AO230">
        <f>IF(AO52="","",SUM(AO$6:AO52))</f>
        <v>22233</v>
      </c>
      <c r="AP230">
        <f>IF(AP52="","",SUM(AP$6:AP52))</f>
        <v>20721</v>
      </c>
      <c r="AQ230">
        <f>IF(AQ52="","",SUM(AQ$6:AQ52))</f>
        <v>8920</v>
      </c>
      <c r="AR230">
        <f>IF(AR52="","",SUM(AR$6:AR52))</f>
        <v>10538</v>
      </c>
      <c r="AS230">
        <f>IF(AS52="","",SUM(AS$6:AS52))</f>
        <v>12676</v>
      </c>
      <c r="AT230">
        <f>IF(AT52="","",SUM(AT$6:AT52))</f>
        <v>8449</v>
      </c>
      <c r="AU230">
        <f>IF(AU52="","",SUM(AU$6:AU52))</f>
        <v>19463</v>
      </c>
      <c r="AV230">
        <f>IF(AV52="","",SUM(AV$6:AV52))</f>
        <v>5353</v>
      </c>
      <c r="AW230">
        <f>IF(AW52="","",SUM(AW$6:AW52))</f>
        <v>8008</v>
      </c>
    </row>
    <row r="231" spans="1:49" x14ac:dyDescent="0.25">
      <c r="A231" s="4">
        <v>198</v>
      </c>
      <c r="B231">
        <f>IF(B53="","",SUM(B$6:B53))</f>
        <v>8725</v>
      </c>
      <c r="C231">
        <f>IF(C53="","",SUM(C$6:C53))</f>
        <v>8674</v>
      </c>
      <c r="D231">
        <f>IF(D53="","",SUM(D$6:D53))</f>
        <v>6651</v>
      </c>
      <c r="E231">
        <f>IF(E53="","",SUM(E$6:E53))</f>
        <v>26111</v>
      </c>
      <c r="F231">
        <f>IF(F53="","",SUM(F$6:F53))</f>
        <v>685</v>
      </c>
      <c r="G231">
        <f>IF(G53="","",SUM(G$6:G53))</f>
        <v>4789</v>
      </c>
      <c r="H231">
        <f>IF(H53="","",SUM(H$6:H53))</f>
        <v>2071</v>
      </c>
      <c r="I231">
        <f>IF(I53="","",SUM(I$6:I53))</f>
        <v>14955</v>
      </c>
      <c r="J231">
        <f>IF(J53="","",SUM(J$6:J53))</f>
        <v>15348</v>
      </c>
      <c r="K231">
        <f>IF(K53="","",SUM(K$6:K53))</f>
        <v>8843</v>
      </c>
      <c r="L231">
        <f>IF(L53="","",SUM(L$6:L53))</f>
        <v>924</v>
      </c>
      <c r="M231">
        <f>IF(M53="","",SUM(M$6:M53))</f>
        <v>1629</v>
      </c>
      <c r="N231">
        <f>IF(N53="","",SUM(N$6:N53))</f>
        <v>28054</v>
      </c>
      <c r="O231">
        <f>IF(O53="","",SUM(O$6:O53))</f>
        <v>7808</v>
      </c>
      <c r="P231">
        <f>IF(P53="","",SUM(P$6:P53))</f>
        <v>1843</v>
      </c>
      <c r="Q231">
        <f>IF(Q53="","",SUM(Q$6:Q53))</f>
        <v>742</v>
      </c>
      <c r="R231">
        <f>IF(R53="","",SUM(R$6:R53))</f>
        <v>7855</v>
      </c>
      <c r="S231">
        <f>IF(S53="","",SUM(S$6:S53))</f>
        <v>2579</v>
      </c>
      <c r="T231">
        <f>IF(T53="","",SUM(T$6:T53))</f>
        <v>28381</v>
      </c>
      <c r="U231">
        <f>IF(U53="","",SUM(U$6:U53))</f>
        <v>17587</v>
      </c>
      <c r="V231">
        <f>IF(V53="","",SUM(V$6:V53))</f>
        <v>5239</v>
      </c>
      <c r="W231">
        <f>IF(W53="","",SUM(W$6:W53))</f>
        <v>9058</v>
      </c>
      <c r="X231">
        <f>IF(X53="","",SUM(X$6:X53))</f>
        <v>13196</v>
      </c>
      <c r="Y231">
        <f>IF(Y53="","",SUM(Y$6:Y53))</f>
        <v>18749</v>
      </c>
      <c r="Z231">
        <f>IF(Z53="","",SUM(Z$6:Z53))</f>
        <v>7815</v>
      </c>
      <c r="AA231">
        <f>IF(AA53="","",SUM(AA$6:AA53))</f>
        <v>5177</v>
      </c>
      <c r="AB231">
        <f>IF(AB53="","",SUM(AB$6:AB53))</f>
        <v>19278</v>
      </c>
      <c r="AC231">
        <f>IF(AC53="","",SUM(AC$6:AC53))</f>
        <v>19588</v>
      </c>
      <c r="AD231">
        <f>IF(AD53="","",SUM(AD$6:AD53))</f>
        <v>11241</v>
      </c>
      <c r="AE231">
        <f>IF(AE53="","",SUM(AE$6:AE53))</f>
        <v>1732</v>
      </c>
      <c r="AF231">
        <f>IF(AF53="","",SUM(AF$6:AF53))</f>
        <v>4551</v>
      </c>
      <c r="AG231">
        <f>IF(AG53="","",SUM(AG$6:AG53))</f>
        <v>5274</v>
      </c>
      <c r="AH231">
        <f>IF(AH53="","",SUM(AH$6:AH53))</f>
        <v>1722</v>
      </c>
      <c r="AI231">
        <f>IF(AI53="","",SUM(AI$6:AI53))</f>
        <v>293</v>
      </c>
      <c r="AJ231">
        <f>IF(AJ53="","",SUM(AJ$6:AJ53))</f>
        <v>5571</v>
      </c>
      <c r="AK231">
        <f>IF(AK53="","",SUM(AK$6:AK53))</f>
        <v>46158</v>
      </c>
      <c r="AL231">
        <f>IF(AL53="","",SUM(AL$6:AL53))</f>
        <v>11857</v>
      </c>
      <c r="AM231">
        <f>IF(AM53="","",SUM(AM$6:AM53))</f>
        <v>12508</v>
      </c>
      <c r="AN231">
        <f>IF(AN53="","",SUM(AN$6:AN53))</f>
        <v>17017</v>
      </c>
      <c r="AO231">
        <f>IF(AO53="","",SUM(AO$6:AO53))</f>
        <v>22874</v>
      </c>
      <c r="AP231">
        <f>IF(AP53="","",SUM(AP$6:AP53))</f>
        <v>21261</v>
      </c>
      <c r="AQ231">
        <f>IF(AQ53="","",SUM(AQ$6:AQ53))</f>
        <v>10063</v>
      </c>
      <c r="AR231">
        <f>IF(AR53="","",SUM(AR$6:AR53))</f>
        <v>11016</v>
      </c>
      <c r="AS231">
        <f>IF(AS53="","",SUM(AS$6:AS53))</f>
        <v>13071</v>
      </c>
      <c r="AT231">
        <f>IF(AT53="","",SUM(AT$6:AT53))</f>
        <v>9700</v>
      </c>
      <c r="AU231">
        <f>IF(AU53="","",SUM(AU$6:AU53))</f>
        <v>20596</v>
      </c>
      <c r="AV231">
        <f>IF(AV53="","",SUM(AV$6:AV53))</f>
        <v>5964</v>
      </c>
      <c r="AW231">
        <f>IF(AW53="","",SUM(AW$6:AW53))</f>
        <v>8682</v>
      </c>
    </row>
    <row r="232" spans="1:49" x14ac:dyDescent="0.25">
      <c r="A232" s="4">
        <v>199</v>
      </c>
      <c r="B232">
        <f>IF(B54="","",SUM(B$6:B54))</f>
        <v>9145</v>
      </c>
      <c r="C232">
        <f>IF(C54="","",SUM(C$6:C54))</f>
        <v>9518</v>
      </c>
      <c r="D232">
        <f>IF(D54="","",SUM(D$6:D54))</f>
        <v>7186</v>
      </c>
      <c r="E232">
        <f>IF(E54="","",SUM(E$6:E54))</f>
        <v>26134</v>
      </c>
      <c r="F232">
        <f>IF(F54="","",SUM(F$6:F54))</f>
        <v>696</v>
      </c>
      <c r="G232">
        <f>IF(G54="","",SUM(G$6:G54))</f>
        <v>4955</v>
      </c>
      <c r="H232">
        <f>IF(H54="","",SUM(H$6:H54))</f>
        <v>2077</v>
      </c>
      <c r="I232">
        <f>IF(I54="","",SUM(I$6:I54))</f>
        <v>16337</v>
      </c>
      <c r="J232">
        <f>IF(J54="","",SUM(J$6:J54))</f>
        <v>15365</v>
      </c>
      <c r="K232">
        <f>IF(K54="","",SUM(K$6:K54))</f>
        <v>9690</v>
      </c>
      <c r="L232">
        <f>IF(L54="","",SUM(L$6:L54))</f>
        <v>1055</v>
      </c>
      <c r="M232">
        <f>IF(M54="","",SUM(M$6:M54))</f>
        <v>1852</v>
      </c>
      <c r="N232">
        <f>IF(N54="","",SUM(N$6:N54))</f>
        <v>28054</v>
      </c>
      <c r="O232">
        <f>IF(O54="","",SUM(O$6:O54))</f>
        <v>8075</v>
      </c>
      <c r="P232">
        <f>IF(P54="","",SUM(P$6:P54))</f>
        <v>2183</v>
      </c>
      <c r="Q232">
        <f>IF(Q54="","",SUM(Q$6:Q54))</f>
        <v>747</v>
      </c>
      <c r="R232">
        <f>IF(R54="","",SUM(R$6:R54))</f>
        <v>9863</v>
      </c>
      <c r="S232">
        <f>IF(S54="","",SUM(S$6:S54))</f>
        <v>2597</v>
      </c>
      <c r="T232">
        <f>IF(T54="","",SUM(T$6:T54))</f>
        <v>29388</v>
      </c>
      <c r="U232">
        <f>IF(U54="","",SUM(U$6:U54))</f>
        <v>18723</v>
      </c>
      <c r="V232">
        <f>IF(V54="","",SUM(V$6:V54))</f>
        <v>5262</v>
      </c>
      <c r="W232">
        <f>IF(W54="","",SUM(W$6:W54))</f>
        <v>10265</v>
      </c>
      <c r="X232">
        <f>IF(X54="","",SUM(X$6:X54))</f>
        <v>13325</v>
      </c>
      <c r="Y232">
        <f>IF(Y54="","",SUM(Y$6:Y54))</f>
        <v>18761</v>
      </c>
      <c r="Z232">
        <f>IF(Z54="","",SUM(Z$6:Z54))</f>
        <v>9173</v>
      </c>
      <c r="AA232">
        <f>IF(AA54="","",SUM(AA$6:AA54))</f>
        <v>5237</v>
      </c>
      <c r="AB232">
        <f>IF(AB54="","",SUM(AB$6:AB54))</f>
        <v>19688</v>
      </c>
      <c r="AC232">
        <f>IF(AC54="","",SUM(AC$6:AC54))</f>
        <v>20055</v>
      </c>
      <c r="AD232">
        <f>IF(AD54="","",SUM(AD$6:AD54))</f>
        <v>11647</v>
      </c>
      <c r="AE232">
        <f>IF(AE54="","",SUM(AE$6:AE54))</f>
        <v>2087</v>
      </c>
      <c r="AF232">
        <f>IF(AF54="","",SUM(AF$6:AF54))</f>
        <v>6177</v>
      </c>
      <c r="AG232">
        <f>IF(AG54="","",SUM(AG$6:AG54))</f>
        <v>5448</v>
      </c>
      <c r="AH232">
        <f>IF(AH54="","",SUM(AH$6:AH54))</f>
        <v>2216</v>
      </c>
      <c r="AI232">
        <f>IF(AI54="","",SUM(AI$6:AI54))</f>
        <v>293</v>
      </c>
      <c r="AJ232">
        <f>IF(AJ54="","",SUM(AJ$6:AJ54))</f>
        <v>5588</v>
      </c>
      <c r="AK232">
        <f>IF(AK54="","",SUM(AK$6:AK54))</f>
        <v>49197</v>
      </c>
      <c r="AL232">
        <f>IF(AL54="","",SUM(AL$6:AL54))</f>
        <v>12342</v>
      </c>
      <c r="AM232">
        <f>IF(AM54="","",SUM(AM$6:AM54))</f>
        <v>13223</v>
      </c>
      <c r="AN232">
        <f>IF(AN54="","",SUM(AN$6:AN54))</f>
        <v>17702</v>
      </c>
      <c r="AO232">
        <f>IF(AO54="","",SUM(AO$6:AO54))</f>
        <v>23584</v>
      </c>
      <c r="AP232">
        <f>IF(AP54="","",SUM(AP$6:AP54))</f>
        <v>22067</v>
      </c>
      <c r="AQ232">
        <f>IF(AQ54="","",SUM(AQ$6:AQ54))</f>
        <v>11738</v>
      </c>
      <c r="AR232">
        <f>IF(AR54="","",SUM(AR$6:AR54))</f>
        <v>11346</v>
      </c>
      <c r="AS232">
        <f>IF(AS54="","",SUM(AS$6:AS54))</f>
        <v>14447</v>
      </c>
      <c r="AT232">
        <f>IF(AT54="","",SUM(AT$6:AT54))</f>
        <v>11209</v>
      </c>
      <c r="AU232">
        <f>IF(AU54="","",SUM(AU$6:AU54))</f>
        <v>22309</v>
      </c>
      <c r="AV232">
        <f>IF(AV54="","",SUM(AV$6:AV54))</f>
        <v>6598</v>
      </c>
      <c r="AW232">
        <f>IF(AW54="","",SUM(AW$6:AW54))</f>
        <v>9158</v>
      </c>
    </row>
    <row r="233" spans="1:49" x14ac:dyDescent="0.25">
      <c r="A233" s="4">
        <v>200</v>
      </c>
      <c r="B233">
        <f>IF(B55="","",SUM(B$6:B55))</f>
        <v>9190</v>
      </c>
      <c r="C233">
        <f>IF(C55="","",SUM(C$6:C55))</f>
        <v>9673</v>
      </c>
      <c r="D233">
        <f>IF(D55="","",SUM(D$6:D55))</f>
        <v>7563</v>
      </c>
      <c r="E233">
        <f>IF(E55="","",SUM(E$6:E55))</f>
        <v>26250</v>
      </c>
      <c r="F233">
        <f>IF(F55="","",SUM(F$6:F55))</f>
        <v>1062</v>
      </c>
      <c r="G233">
        <f>IF(G55="","",SUM(G$6:G55))</f>
        <v>5094</v>
      </c>
      <c r="H233">
        <f>IF(H55="","",SUM(H$6:H55))</f>
        <v>2278</v>
      </c>
      <c r="I233">
        <f>IF(I55="","",SUM(I$6:I55))</f>
        <v>20404</v>
      </c>
      <c r="J233">
        <f>IF(J55="","",SUM(J$6:J55))</f>
        <v>17611</v>
      </c>
      <c r="K233">
        <f>IF(K55="","",SUM(K$6:K55))</f>
        <v>9811</v>
      </c>
      <c r="L233">
        <f>IF(L55="","",SUM(L$6:L55))</f>
        <v>1390</v>
      </c>
      <c r="M233">
        <f>IF(M55="","",SUM(M$6:M55))</f>
        <v>3026</v>
      </c>
      <c r="N233">
        <f>IF(N55="","",SUM(N$6:N55))</f>
        <v>32645</v>
      </c>
      <c r="O233">
        <f>IF(O55="","",SUM(O$6:O55))</f>
        <v>8745</v>
      </c>
      <c r="P233">
        <f>IF(P55="","",SUM(P$6:P55))</f>
        <v>2527</v>
      </c>
      <c r="Q233">
        <f>IF(Q55="","",SUM(Q$6:Q55))</f>
        <v>747</v>
      </c>
      <c r="R233">
        <f>IF(R55="","",SUM(R$6:R55))</f>
        <v>11142</v>
      </c>
      <c r="S233">
        <f>IF(S55="","",SUM(S$6:S55))</f>
        <v>2645</v>
      </c>
      <c r="T233">
        <f>IF(T55="","",SUM(T$6:T55))</f>
        <v>32001</v>
      </c>
      <c r="U233">
        <f>IF(U55="","",SUM(U$6:U55))</f>
        <v>19816</v>
      </c>
      <c r="V233">
        <f>IF(V55="","",SUM(V$6:V55))</f>
        <v>5302</v>
      </c>
      <c r="W233">
        <f>IF(W55="","",SUM(W$6:W55))</f>
        <v>11023</v>
      </c>
      <c r="X233">
        <f>IF(X55="","",SUM(X$6:X55))</f>
        <v>13698</v>
      </c>
      <c r="Y233">
        <f>IF(Y55="","",SUM(Y$6:Y55))</f>
        <v>18761</v>
      </c>
      <c r="Z233">
        <f>IF(Z55="","",SUM(Z$6:Z55))</f>
        <v>10249</v>
      </c>
      <c r="AA233">
        <f>IF(AA55="","",SUM(AA$6:AA55))</f>
        <v>5841</v>
      </c>
      <c r="AB233">
        <f>IF(AB55="","",SUM(AB$6:AB55))</f>
        <v>20428</v>
      </c>
      <c r="AC233">
        <f>IF(AC55="","",SUM(AC$6:AC55))</f>
        <v>20752</v>
      </c>
      <c r="AD233">
        <f>IF(AD55="","",SUM(AD$6:AD55))</f>
        <v>12431</v>
      </c>
      <c r="AE233">
        <f>IF(AE55="","",SUM(AE$6:AE55))</f>
        <v>3048</v>
      </c>
      <c r="AF233">
        <f>IF(AF55="","",SUM(AF$6:AF55))</f>
        <v>7894</v>
      </c>
      <c r="AG233">
        <f>IF(AG55="","",SUM(AG$6:AG55))</f>
        <v>5985</v>
      </c>
      <c r="AH233">
        <f>IF(AH55="","",SUM(AH$6:AH55))</f>
        <v>2775</v>
      </c>
      <c r="AI233">
        <f>IF(AI55="","",SUM(AI$6:AI55))</f>
        <v>305</v>
      </c>
      <c r="AJ233">
        <f>IF(AJ55="","",SUM(AJ$6:AJ55))</f>
        <v>5855</v>
      </c>
      <c r="AK233">
        <f>IF(AK55="","",SUM(AK$6:AK55))</f>
        <v>52535</v>
      </c>
      <c r="AL233">
        <f>IF(AL55="","",SUM(AL$6:AL55))</f>
        <v>13191</v>
      </c>
      <c r="AM233">
        <f>IF(AM55="","",SUM(AM$6:AM55))</f>
        <v>13521</v>
      </c>
      <c r="AN233">
        <f>IF(AN55="","",SUM(AN$6:AN55))</f>
        <v>18745</v>
      </c>
      <c r="AO233">
        <f>IF(AO55="","",SUM(AO$6:AO55))</f>
        <v>25543</v>
      </c>
      <c r="AP233">
        <f>IF(AP55="","",SUM(AP$6:AP55))</f>
        <v>23953</v>
      </c>
      <c r="AQ233">
        <f>IF(AQ55="","",SUM(AQ$6:AQ55))</f>
        <v>11921</v>
      </c>
      <c r="AR233">
        <f>IF(AR55="","",SUM(AR$6:AR55))</f>
        <v>11405</v>
      </c>
      <c r="AS233">
        <f>IF(AS55="","",SUM(AS$6:AS55))</f>
        <v>14555</v>
      </c>
      <c r="AT233">
        <f>IF(AT55="","",SUM(AT$6:AT55))</f>
        <v>12334</v>
      </c>
      <c r="AU233">
        <f>IF(AU55="","",SUM(AU$6:AU55))</f>
        <v>23014</v>
      </c>
      <c r="AV233">
        <f>IF(AV55="","",SUM(AV$6:AV55))</f>
        <v>7147</v>
      </c>
      <c r="AW233">
        <f>IF(AW55="","",SUM(AW$6:AW55))</f>
        <v>9517</v>
      </c>
    </row>
    <row r="234" spans="1:49" x14ac:dyDescent="0.25">
      <c r="A234" s="4">
        <v>201</v>
      </c>
      <c r="B234">
        <f>IF(B56="","",SUM(B$6:B56))</f>
        <v>9739</v>
      </c>
      <c r="C234">
        <f>IF(C56="","",SUM(C$6:C56))</f>
        <v>9696</v>
      </c>
      <c r="D234">
        <f>IF(D56="","",SUM(D$6:D56))</f>
        <v>7609</v>
      </c>
      <c r="E234">
        <f>IF(E56="","",SUM(E$6:E56))</f>
        <v>26489</v>
      </c>
      <c r="F234">
        <f>IF(F56="","",SUM(F$6:F56))</f>
        <v>1134</v>
      </c>
      <c r="G234">
        <f>IF(G56="","",SUM(G$6:G56))</f>
        <v>5272</v>
      </c>
      <c r="H234">
        <f>IF(H56="","",SUM(H$6:H56))</f>
        <v>2400</v>
      </c>
      <c r="I234">
        <f>IF(I56="","",SUM(I$6:I56))</f>
        <v>22169</v>
      </c>
      <c r="J234">
        <f>IF(J56="","",SUM(J$6:J56))</f>
        <v>18270</v>
      </c>
      <c r="K234">
        <f>IF(K56="","",SUM(K$6:K56))</f>
        <v>10026</v>
      </c>
      <c r="L234">
        <f>IF(L56="","",SUM(L$6:L56))</f>
        <v>1506</v>
      </c>
      <c r="M234">
        <f>IF(M56="","",SUM(M$6:M56))</f>
        <v>3551</v>
      </c>
      <c r="N234">
        <f>IF(N56="","",SUM(N$6:N56))</f>
        <v>34053</v>
      </c>
      <c r="O234">
        <f>IF(O56="","",SUM(O$6:O56))</f>
        <v>9317</v>
      </c>
      <c r="P234">
        <f>IF(P56="","",SUM(P$6:P56))</f>
        <v>2563</v>
      </c>
      <c r="Q234">
        <f>IF(Q56="","",SUM(Q$6:Q56))</f>
        <v>747</v>
      </c>
      <c r="R234">
        <f>IF(R56="","",SUM(R$6:R56))</f>
        <v>11702</v>
      </c>
      <c r="S234">
        <f>IF(S56="","",SUM(S$6:S56))</f>
        <v>2814</v>
      </c>
      <c r="T234">
        <f>IF(T56="","",SUM(T$6:T56))</f>
        <v>32846</v>
      </c>
      <c r="U234">
        <f>IF(U56="","",SUM(U$6:U56))</f>
        <v>19958</v>
      </c>
      <c r="V234">
        <f>IF(V56="","",SUM(V$6:V56))</f>
        <v>5324</v>
      </c>
      <c r="W234">
        <f>IF(W56="","",SUM(W$6:W56))</f>
        <v>13275</v>
      </c>
      <c r="X234">
        <f>IF(X56="","",SUM(X$6:X56))</f>
        <v>15414</v>
      </c>
      <c r="Y234">
        <f>IF(Y56="","",SUM(Y$6:Y56))</f>
        <v>18761</v>
      </c>
      <c r="Z234">
        <f>IF(Z56="","",SUM(Z$6:Z56))</f>
        <v>11573</v>
      </c>
      <c r="AA234">
        <f>IF(AA56="","",SUM(AA$6:AA56))</f>
        <v>5972</v>
      </c>
      <c r="AB234">
        <f>IF(AB56="","",SUM(AB$6:AB56))</f>
        <v>20604</v>
      </c>
      <c r="AC234">
        <f>IF(AC56="","",SUM(AC$6:AC56))</f>
        <v>21999</v>
      </c>
      <c r="AD234">
        <f>IF(AD56="","",SUM(AD$6:AD56))</f>
        <v>13579</v>
      </c>
      <c r="AE234">
        <f>IF(AE56="","",SUM(AE$6:AE56))</f>
        <v>3089</v>
      </c>
      <c r="AF234">
        <f>IF(AF56="","",SUM(AF$6:AF56))</f>
        <v>9234</v>
      </c>
      <c r="AG234">
        <f>IF(AG56="","",SUM(AG$6:AG56))</f>
        <v>6535</v>
      </c>
      <c r="AH234">
        <f>IF(AH56="","",SUM(AH$6:AH56))</f>
        <v>2990</v>
      </c>
      <c r="AI234">
        <f>IF(AI56="","",SUM(AI$6:AI56))</f>
        <v>351</v>
      </c>
      <c r="AJ234">
        <f>IF(AJ56="","",SUM(AJ$6:AJ56))</f>
        <v>6114</v>
      </c>
      <c r="AK234">
        <f>IF(AK56="","",SUM(AK$6:AK56))</f>
        <v>55494</v>
      </c>
      <c r="AL234">
        <f>IF(AL56="","",SUM(AL$6:AL56))</f>
        <v>14328</v>
      </c>
      <c r="AM234">
        <f>IF(AM56="","",SUM(AM$6:AM56))</f>
        <v>14037</v>
      </c>
      <c r="AN234">
        <f>IF(AN56="","",SUM(AN$6:AN56))</f>
        <v>19502</v>
      </c>
      <c r="AO234">
        <f>IF(AO56="","",SUM(AO$6:AO56))</f>
        <v>26380</v>
      </c>
      <c r="AP234">
        <f>IF(AP56="","",SUM(AP$6:AP56))</f>
        <v>24795</v>
      </c>
      <c r="AQ234">
        <f>IF(AQ56="","",SUM(AQ$6:AQ56))</f>
        <v>12253</v>
      </c>
      <c r="AR234">
        <f>IF(AR56="","",SUM(AR$6:AR56))</f>
        <v>12192</v>
      </c>
      <c r="AS234">
        <f>IF(AS56="","",SUM(AS$6:AS56))</f>
        <v>14933</v>
      </c>
      <c r="AT234">
        <f>IF(AT56="","",SUM(AT$6:AT56))</f>
        <v>13745</v>
      </c>
      <c r="AU234">
        <f>IF(AU56="","",SUM(AU$6:AU56))</f>
        <v>25120</v>
      </c>
      <c r="AV234">
        <f>IF(AV56="","",SUM(AV$6:AV56))</f>
        <v>7595</v>
      </c>
      <c r="AW234">
        <f>IF(AW56="","",SUM(AW$6:AW56))</f>
        <v>9843</v>
      </c>
    </row>
    <row r="235" spans="1:49" x14ac:dyDescent="0.25">
      <c r="A235" s="4">
        <v>202</v>
      </c>
      <c r="B235">
        <f>IF(B57="","",SUM(B$6:B57))</f>
        <v>9802</v>
      </c>
      <c r="C235">
        <f>IF(C57="","",SUM(C$6:C57))</f>
        <v>9945</v>
      </c>
      <c r="D235">
        <f>IF(D57="","",SUM(D$6:D57))</f>
        <v>8788</v>
      </c>
      <c r="E235">
        <f>IF(E57="","",SUM(E$6:E57))</f>
        <v>27008</v>
      </c>
      <c r="F235">
        <f>IF(F57="","",SUM(F$6:F57))</f>
        <v>1140</v>
      </c>
      <c r="G235">
        <f>IF(G57="","",SUM(G$6:G57))</f>
        <v>6383</v>
      </c>
      <c r="H235">
        <f>IF(H57="","",SUM(H$6:H57))</f>
        <v>2470</v>
      </c>
      <c r="I235">
        <f>IF(I57="","",SUM(I$6:I57))</f>
        <v>23948</v>
      </c>
      <c r="J235">
        <f>IF(J57="","",SUM(J$6:J57))</f>
        <v>18335</v>
      </c>
      <c r="K235">
        <f>IF(K57="","",SUM(K$6:K57))</f>
        <v>10771</v>
      </c>
      <c r="L235">
        <f>IF(L57="","",SUM(L$6:L57))</f>
        <v>1532</v>
      </c>
      <c r="M235">
        <f>IF(M57="","",SUM(M$6:M57))</f>
        <v>3730</v>
      </c>
      <c r="N235">
        <f>IF(N57="","",SUM(N$6:N57))</f>
        <v>34859</v>
      </c>
      <c r="O235">
        <f>IF(O57="","",SUM(O$6:O57))</f>
        <v>10387</v>
      </c>
      <c r="P235">
        <f>IF(P57="","",SUM(P$6:P57))</f>
        <v>2686</v>
      </c>
      <c r="Q235">
        <f>IF(Q57="","",SUM(Q$6:Q57))</f>
        <v>747</v>
      </c>
      <c r="R235">
        <f>IF(R57="","",SUM(R$6:R57))</f>
        <v>12405</v>
      </c>
      <c r="S235">
        <f>IF(S57="","",SUM(S$6:S57))</f>
        <v>2982</v>
      </c>
      <c r="T235">
        <f>IF(T57="","",SUM(T$6:T57))</f>
        <v>34450</v>
      </c>
      <c r="U235">
        <f>IF(U57="","",SUM(U$6:U57))</f>
        <v>19986</v>
      </c>
      <c r="V235">
        <f>IF(V57="","",SUM(V$6:V57))</f>
        <v>5361</v>
      </c>
      <c r="W235">
        <f>IF(W57="","",SUM(W$6:W57))</f>
        <v>14094</v>
      </c>
      <c r="X235">
        <f>IF(X57="","",SUM(X$6:X57))</f>
        <v>16179</v>
      </c>
      <c r="Y235">
        <f>IF(Y57="","",SUM(Y$6:Y57))</f>
        <v>18776</v>
      </c>
      <c r="Z235">
        <f>IF(Z57="","",SUM(Z$6:Z57))</f>
        <v>13158</v>
      </c>
      <c r="AA235">
        <f>IF(AA57="","",SUM(AA$6:AA57))</f>
        <v>7099</v>
      </c>
      <c r="AB235">
        <f>IF(AB57="","",SUM(AB$6:AB57))</f>
        <v>20846</v>
      </c>
      <c r="AC235">
        <f>IF(AC57="","",SUM(AC$6:AC57))</f>
        <v>22564</v>
      </c>
      <c r="AD235">
        <f>IF(AD57="","",SUM(AD$6:AD57))</f>
        <v>14059</v>
      </c>
      <c r="AE235">
        <f>IF(AE57="","",SUM(AE$6:AE57))</f>
        <v>3402</v>
      </c>
      <c r="AF235">
        <f>IF(AF57="","",SUM(AF$6:AF57))</f>
        <v>9445</v>
      </c>
      <c r="AG235">
        <f>IF(AG57="","",SUM(AG$6:AG57))</f>
        <v>6861</v>
      </c>
      <c r="AH235">
        <f>IF(AH57="","",SUM(AH$6:AH57))</f>
        <v>3730</v>
      </c>
      <c r="AI235">
        <f>IF(AI57="","",SUM(AI$6:AI57))</f>
        <v>385</v>
      </c>
      <c r="AJ235">
        <f>IF(AJ57="","",SUM(AJ$6:AJ57))</f>
        <v>6295</v>
      </c>
      <c r="AK235">
        <f>IF(AK57="","",SUM(AK$6:AK57))</f>
        <v>57139</v>
      </c>
      <c r="AL235">
        <f>IF(AL57="","",SUM(AL$6:AL57))</f>
        <v>15265</v>
      </c>
      <c r="AM235">
        <f>IF(AM57="","",SUM(AM$6:AM57))</f>
        <v>14556</v>
      </c>
      <c r="AN235">
        <f>IF(AN57="","",SUM(AN$6:AN57))</f>
        <v>20286</v>
      </c>
      <c r="AO235">
        <f>IF(AO57="","",SUM(AO$6:AO57))</f>
        <v>27171</v>
      </c>
      <c r="AP235">
        <f>IF(AP57="","",SUM(AP$6:AP57))</f>
        <v>24923</v>
      </c>
      <c r="AQ235">
        <f>IF(AQ57="","",SUM(AQ$6:AQ57))</f>
        <v>12366</v>
      </c>
      <c r="AR235">
        <f>IF(AR57="","",SUM(AR$6:AR57))</f>
        <v>13047</v>
      </c>
      <c r="AS235">
        <f>IF(AS57="","",SUM(AS$6:AS57))</f>
        <v>15635</v>
      </c>
      <c r="AT235">
        <f>IF(AT57="","",SUM(AT$6:AT57))</f>
        <v>14621</v>
      </c>
      <c r="AU235">
        <f>IF(AU57="","",SUM(AU$6:AU57))</f>
        <v>25728</v>
      </c>
      <c r="AV235">
        <f>IF(AV57="","",SUM(AV$6:AV57))</f>
        <v>8010</v>
      </c>
      <c r="AW235">
        <f>IF(AW57="","",SUM(AW$6:AW57))</f>
        <v>10243</v>
      </c>
    </row>
    <row r="236" spans="1:49" x14ac:dyDescent="0.25">
      <c r="A236" s="4">
        <v>203</v>
      </c>
      <c r="B236">
        <f>IF(B58="","",SUM(B$6:B58))</f>
        <v>10411</v>
      </c>
      <c r="C236">
        <f>IF(C58="","",SUM(C$6:C58))</f>
        <v>10496</v>
      </c>
      <c r="D236">
        <f>IF(D58="","",SUM(D$6:D58))</f>
        <v>8869</v>
      </c>
      <c r="E236">
        <f>IF(E58="","",SUM(E$6:E58))</f>
        <v>27071</v>
      </c>
      <c r="F236">
        <f>IF(F58="","",SUM(F$6:F58))</f>
        <v>1140</v>
      </c>
      <c r="G236">
        <f>IF(G58="","",SUM(G$6:G58))</f>
        <v>6428</v>
      </c>
      <c r="H236">
        <f>IF(H58="","",SUM(H$6:H58))</f>
        <v>2561</v>
      </c>
      <c r="I236">
        <f>IF(I58="","",SUM(I$6:I58))</f>
        <v>24989</v>
      </c>
      <c r="J236">
        <f>IF(J58="","",SUM(J$6:J58))</f>
        <v>18380</v>
      </c>
      <c r="K236">
        <f>IF(K58="","",SUM(K$6:K58))</f>
        <v>11053</v>
      </c>
      <c r="L236">
        <f>IF(L58="","",SUM(L$6:L58))</f>
        <v>1769</v>
      </c>
      <c r="M236">
        <f>IF(M58="","",SUM(M$6:M58))</f>
        <v>4065</v>
      </c>
      <c r="N236">
        <f>IF(N58="","",SUM(N$6:N58))</f>
        <v>36447</v>
      </c>
      <c r="O236">
        <f>IF(O58="","",SUM(O$6:O58))</f>
        <v>11082</v>
      </c>
      <c r="P236">
        <f>IF(P58="","",SUM(P$6:P58))</f>
        <v>2723</v>
      </c>
      <c r="Q236">
        <f>IF(Q58="","",SUM(Q$6:Q58))</f>
        <v>747</v>
      </c>
      <c r="R236">
        <f>IF(R58="","",SUM(R$6:R58))</f>
        <v>12405</v>
      </c>
      <c r="S236">
        <f>IF(S58="","",SUM(S$6:S58))</f>
        <v>3088</v>
      </c>
      <c r="T236">
        <f>IF(T58="","",SUM(T$6:T58))</f>
        <v>35509</v>
      </c>
      <c r="U236">
        <f>IF(U58="","",SUM(U$6:U58))</f>
        <v>19989</v>
      </c>
      <c r="V236">
        <f>IF(V58="","",SUM(V$6:V58))</f>
        <v>5395</v>
      </c>
      <c r="W236">
        <f>IF(W58="","",SUM(W$6:W58))</f>
        <v>14380</v>
      </c>
      <c r="X236">
        <f>IF(X58="","",SUM(X$6:X58))</f>
        <v>17899</v>
      </c>
      <c r="Y236">
        <f>IF(Y58="","",SUM(Y$6:Y58))</f>
        <v>18822</v>
      </c>
      <c r="Z236">
        <f>IF(Z58="","",SUM(Z$6:Z58))</f>
        <v>13177</v>
      </c>
      <c r="AA236">
        <f>IF(AA58="","",SUM(AA$6:AA58))</f>
        <v>8368</v>
      </c>
      <c r="AB236">
        <f>IF(AB58="","",SUM(AB$6:AB58))</f>
        <v>21171</v>
      </c>
      <c r="AC236">
        <f>IF(AC58="","",SUM(AC$6:AC58))</f>
        <v>23565</v>
      </c>
      <c r="AD236">
        <f>IF(AD58="","",SUM(AD$6:AD58))</f>
        <v>15656</v>
      </c>
      <c r="AE236">
        <f>IF(AE58="","",SUM(AE$6:AE58))</f>
        <v>4021</v>
      </c>
      <c r="AF236">
        <f>IF(AF58="","",SUM(AF$6:AF58))</f>
        <v>11765</v>
      </c>
      <c r="AG236">
        <f>IF(AG58="","",SUM(AG$6:AG58))</f>
        <v>6861</v>
      </c>
      <c r="AH236">
        <f>IF(AH58="","",SUM(AH$6:AH58))</f>
        <v>3933</v>
      </c>
      <c r="AI236">
        <f>IF(AI58="","",SUM(AI$6:AI58))</f>
        <v>385</v>
      </c>
      <c r="AJ236">
        <f>IF(AJ58="","",SUM(AJ$6:AJ58))</f>
        <v>6474</v>
      </c>
      <c r="AK236">
        <f>IF(AK58="","",SUM(AK$6:AK58))</f>
        <v>59688</v>
      </c>
      <c r="AL236">
        <f>IF(AL58="","",SUM(AL$6:AL58))</f>
        <v>15829</v>
      </c>
      <c r="AM236">
        <f>IF(AM58="","",SUM(AM$6:AM58))</f>
        <v>16027</v>
      </c>
      <c r="AN236">
        <f>IF(AN58="","",SUM(AN$6:AN58))</f>
        <v>21353</v>
      </c>
      <c r="AO236">
        <f>IF(AO58="","",SUM(AO$6:AO58))</f>
        <v>27985</v>
      </c>
      <c r="AP236">
        <f>IF(AP58="","",SUM(AP$6:AP58))</f>
        <v>25071</v>
      </c>
      <c r="AQ236">
        <f>IF(AQ58="","",SUM(AQ$6:AQ58))</f>
        <v>12565</v>
      </c>
      <c r="AR236">
        <f>IF(AR58="","",SUM(AR$6:AR58))</f>
        <v>13718</v>
      </c>
      <c r="AS236">
        <f>IF(AS58="","",SUM(AS$6:AS58))</f>
        <v>16139</v>
      </c>
      <c r="AT236">
        <f>IF(AT58="","",SUM(AT$6:AT58))</f>
        <v>15616</v>
      </c>
      <c r="AU236">
        <f>IF(AU58="","",SUM(AU$6:AU58))</f>
        <v>27138</v>
      </c>
      <c r="AV236">
        <f>IF(AV58="","",SUM(AV$6:AV58))</f>
        <v>8169</v>
      </c>
      <c r="AW236">
        <f>IF(AW58="","",SUM(AW$6:AW58))</f>
        <v>10505</v>
      </c>
    </row>
    <row r="237" spans="1:49" x14ac:dyDescent="0.25">
      <c r="A237" s="4">
        <v>204</v>
      </c>
      <c r="B237">
        <f>IF(B59="","",SUM(B$6:B59))</f>
        <v>10660</v>
      </c>
      <c r="C237">
        <f>IF(C59="","",SUM(C$6:C59))</f>
        <v>10795</v>
      </c>
      <c r="D237">
        <f>IF(D59="","",SUM(D$6:D59))</f>
        <v>8882</v>
      </c>
      <c r="E237">
        <f>IF(E59="","",SUM(E$6:E59))</f>
        <v>28487</v>
      </c>
      <c r="F237">
        <f>IF(F59="","",SUM(F$6:F59))</f>
        <v>1180</v>
      </c>
      <c r="G237">
        <f>IF(G59="","",SUM(G$6:G59))</f>
        <v>6919</v>
      </c>
      <c r="H237">
        <f>IF(H59="","",SUM(H$6:H59))</f>
        <v>2613</v>
      </c>
      <c r="I237">
        <f>IF(I59="","",SUM(I$6:I59))</f>
        <v>25625</v>
      </c>
      <c r="J237">
        <f>IF(J59="","",SUM(J$6:J59))</f>
        <v>18419</v>
      </c>
      <c r="K237">
        <f>IF(K59="","",SUM(K$6:K59))</f>
        <v>12062</v>
      </c>
      <c r="L237">
        <f>IF(L59="","",SUM(L$6:L59))</f>
        <v>2186</v>
      </c>
      <c r="M237">
        <f>IF(M59="","",SUM(M$6:M59))</f>
        <v>4115</v>
      </c>
      <c r="N237">
        <f>IF(N59="","",SUM(N$6:N59))</f>
        <v>36979</v>
      </c>
      <c r="O237">
        <f>IF(O59="","",SUM(O$6:O59))</f>
        <v>12013</v>
      </c>
      <c r="P237">
        <f>IF(P59="","",SUM(P$6:P59))</f>
        <v>2723</v>
      </c>
      <c r="Q237">
        <f>IF(Q59="","",SUM(Q$6:Q59))</f>
        <v>747</v>
      </c>
      <c r="R237">
        <f>IF(R59="","",SUM(R$6:R59))</f>
        <v>12405</v>
      </c>
      <c r="S237">
        <f>IF(S59="","",SUM(S$6:S59))</f>
        <v>3252</v>
      </c>
      <c r="T237">
        <f>IF(T59="","",SUM(T$6:T59))</f>
        <v>38557</v>
      </c>
      <c r="U237">
        <f>IF(U59="","",SUM(U$6:U59))</f>
        <v>19989</v>
      </c>
      <c r="V237">
        <f>IF(V59="","",SUM(V$6:V59))</f>
        <v>5449</v>
      </c>
      <c r="W237">
        <f>IF(W59="","",SUM(W$6:W59))</f>
        <v>14811</v>
      </c>
      <c r="X237">
        <f>IF(X59="","",SUM(X$6:X59))</f>
        <v>19711</v>
      </c>
      <c r="Y237">
        <f>IF(Y59="","",SUM(Y$6:Y59))</f>
        <v>18967</v>
      </c>
      <c r="Z237">
        <f>IF(Z59="","",SUM(Z$6:Z59))</f>
        <v>13187</v>
      </c>
      <c r="AA237">
        <f>IF(AA59="","",SUM(AA$6:AA59))</f>
        <v>8408</v>
      </c>
      <c r="AB237">
        <f>IF(AB59="","",SUM(AB$6:AB59))</f>
        <v>21336</v>
      </c>
      <c r="AC237">
        <f>IF(AC59="","",SUM(AC$6:AC59))</f>
        <v>23574</v>
      </c>
      <c r="AD237">
        <f>IF(AD59="","",SUM(AD$6:AD59))</f>
        <v>15808</v>
      </c>
      <c r="AE237">
        <f>IF(AE59="","",SUM(AE$6:AE59))</f>
        <v>4106</v>
      </c>
      <c r="AF237">
        <f>IF(AF59="","",SUM(AF$6:AF59))</f>
        <v>13228</v>
      </c>
      <c r="AG237">
        <f>IF(AG59="","",SUM(AG$6:AG59))</f>
        <v>6861</v>
      </c>
      <c r="AH237">
        <f>IF(AH59="","",SUM(AH$6:AH59))</f>
        <v>3933</v>
      </c>
      <c r="AI237">
        <f>IF(AI59="","",SUM(AI$6:AI59))</f>
        <v>472</v>
      </c>
      <c r="AJ237">
        <f>IF(AJ59="","",SUM(AJ$6:AJ59))</f>
        <v>6680</v>
      </c>
      <c r="AK237">
        <f>IF(AK59="","",SUM(AK$6:AK59))</f>
        <v>61465</v>
      </c>
      <c r="AL237">
        <f>IF(AL59="","",SUM(AL$6:AL59))</f>
        <v>16531</v>
      </c>
      <c r="AM237">
        <f>IF(AM59="","",SUM(AM$6:AM59))</f>
        <v>16886</v>
      </c>
      <c r="AN237">
        <f>IF(AN59="","",SUM(AN$6:AN59))</f>
        <v>22684</v>
      </c>
      <c r="AO237">
        <f>IF(AO59="","",SUM(AO$6:AO59))</f>
        <v>28922</v>
      </c>
      <c r="AP237">
        <f>IF(AP59="","",SUM(AP$6:AP59))</f>
        <v>25272</v>
      </c>
      <c r="AQ237">
        <f>IF(AQ59="","",SUM(AQ$6:AQ59))</f>
        <v>14160</v>
      </c>
      <c r="AR237">
        <f>IF(AR59="","",SUM(AR$6:AR59))</f>
        <v>13981</v>
      </c>
      <c r="AS237">
        <f>IF(AS59="","",SUM(AS$6:AS59))</f>
        <v>17194</v>
      </c>
      <c r="AT237">
        <f>IF(AT59="","",SUM(AT$6:AT59))</f>
        <v>16047</v>
      </c>
      <c r="AU237">
        <f>IF(AU59="","",SUM(AU$6:AU59))</f>
        <v>29051</v>
      </c>
      <c r="AV237">
        <f>IF(AV59="","",SUM(AV$6:AV59))</f>
        <v>8321</v>
      </c>
      <c r="AW237">
        <f>IF(AW59="","",SUM(AW$6:AW59))</f>
        <v>10842</v>
      </c>
    </row>
    <row r="238" spans="1:49" x14ac:dyDescent="0.25">
      <c r="A238" s="4">
        <v>205</v>
      </c>
      <c r="B238">
        <f>IF(B60="","",SUM(B$6:B60))</f>
        <v>10962</v>
      </c>
      <c r="C238">
        <f>IF(C60="","",SUM(C$6:C60))</f>
        <v>10963</v>
      </c>
      <c r="D238">
        <f>IF(D60="","",SUM(D$6:D60))</f>
        <v>9429</v>
      </c>
      <c r="E238">
        <f>IF(E60="","",SUM(E$6:E60))</f>
        <v>28726</v>
      </c>
      <c r="F238">
        <f>IF(F60="","",SUM(F$6:F60))</f>
        <v>1450</v>
      </c>
      <c r="G238">
        <f>IF(G60="","",SUM(G$6:G60))</f>
        <v>7002</v>
      </c>
      <c r="H238">
        <f>IF(H60="","",SUM(H$6:H60))</f>
        <v>2640</v>
      </c>
      <c r="I238">
        <f>IF(I60="","",SUM(I$6:I60))</f>
        <v>25655</v>
      </c>
      <c r="J238">
        <f>IF(J60="","",SUM(J$6:J60))</f>
        <v>18522</v>
      </c>
      <c r="K238">
        <f>IF(K60="","",SUM(K$6:K60))</f>
        <v>12389</v>
      </c>
      <c r="L238">
        <f>IF(L60="","",SUM(L$6:L60))</f>
        <v>2444</v>
      </c>
      <c r="M238">
        <f>IF(M60="","",SUM(M$6:M60))</f>
        <v>4144</v>
      </c>
      <c r="N238">
        <f>IF(N60="","",SUM(N$6:N60))</f>
        <v>38858</v>
      </c>
      <c r="O238">
        <f>IF(O60="","",SUM(O$6:O60))</f>
        <v>12601</v>
      </c>
      <c r="P238">
        <f>IF(P60="","",SUM(P$6:P60))</f>
        <v>2776</v>
      </c>
      <c r="Q238">
        <f>IF(Q60="","",SUM(Q$6:Q60))</f>
        <v>747</v>
      </c>
      <c r="R238">
        <f>IF(R60="","",SUM(R$6:R60))</f>
        <v>12405</v>
      </c>
      <c r="S238">
        <f>IF(S60="","",SUM(S$6:S60))</f>
        <v>3302</v>
      </c>
      <c r="T238">
        <f>IF(T60="","",SUM(T$6:T60))</f>
        <v>41959</v>
      </c>
      <c r="U238">
        <f>IF(U60="","",SUM(U$6:U60))</f>
        <v>20016</v>
      </c>
      <c r="V238">
        <f>IF(V60="","",SUM(V$6:V60))</f>
        <v>5453</v>
      </c>
      <c r="W238">
        <f>IF(W60="","",SUM(W$6:W60))</f>
        <v>15419</v>
      </c>
      <c r="X238">
        <f>IF(X60="","",SUM(X$6:X60))</f>
        <v>20811</v>
      </c>
      <c r="Y238">
        <f>IF(Y60="","",SUM(Y$6:Y60))</f>
        <v>20096</v>
      </c>
      <c r="Z238">
        <f>IF(Z60="","",SUM(Z$6:Z60))</f>
        <v>13438</v>
      </c>
      <c r="AA238">
        <f>IF(AA60="","",SUM(AA$6:AA60))</f>
        <v>9101</v>
      </c>
      <c r="AB238">
        <f>IF(AB60="","",SUM(AB$6:AB60))</f>
        <v>21475</v>
      </c>
      <c r="AC238">
        <f>IF(AC60="","",SUM(AC$6:AC60))</f>
        <v>24116</v>
      </c>
      <c r="AD238">
        <f>IF(AD60="","",SUM(AD$6:AD60))</f>
        <v>15877</v>
      </c>
      <c r="AE238">
        <f>IF(AE60="","",SUM(AE$6:AE60))</f>
        <v>4460</v>
      </c>
      <c r="AF238">
        <f>IF(AF60="","",SUM(AF$6:AF60))</f>
        <v>14200</v>
      </c>
      <c r="AG238">
        <f>IF(AG60="","",SUM(AG$6:AG60))</f>
        <v>7299</v>
      </c>
      <c r="AH238">
        <f>IF(AH60="","",SUM(AH$6:AH60))</f>
        <v>4434</v>
      </c>
      <c r="AI238">
        <f>IF(AI60="","",SUM(AI$6:AI60))</f>
        <v>472</v>
      </c>
      <c r="AJ238">
        <f>IF(AJ60="","",SUM(AJ$6:AJ60))</f>
        <v>6988</v>
      </c>
      <c r="AK238">
        <f>IF(AK60="","",SUM(AK$6:AK60))</f>
        <v>62677</v>
      </c>
      <c r="AL238">
        <f>IF(AL60="","",SUM(AL$6:AL60))</f>
        <v>17093</v>
      </c>
      <c r="AM238">
        <f>IF(AM60="","",SUM(AM$6:AM60))</f>
        <v>17516</v>
      </c>
      <c r="AN238">
        <f>IF(AN60="","",SUM(AN$6:AN60))</f>
        <v>23509</v>
      </c>
      <c r="AO238">
        <f>IF(AO60="","",SUM(AO$6:AO60))</f>
        <v>30459</v>
      </c>
      <c r="AP238">
        <f>IF(AP60="","",SUM(AP$6:AP60))</f>
        <v>25516</v>
      </c>
      <c r="AQ238">
        <f>IF(AQ60="","",SUM(AQ$6:AQ60))</f>
        <v>14948</v>
      </c>
      <c r="AR238">
        <f>IF(AR60="","",SUM(AR$6:AR60))</f>
        <v>14176</v>
      </c>
      <c r="AS238">
        <f>IF(AS60="","",SUM(AS$6:AS60))</f>
        <v>18427</v>
      </c>
      <c r="AT238">
        <f>IF(AT60="","",SUM(AT$6:AT60))</f>
        <v>16753</v>
      </c>
      <c r="AU238">
        <f>IF(AU60="","",SUM(AU$6:AU60))</f>
        <v>32147</v>
      </c>
      <c r="AV238">
        <f>IF(AV60="","",SUM(AV$6:AV60))</f>
        <v>8638</v>
      </c>
      <c r="AW238">
        <f>IF(AW60="","",SUM(AW$6:AW60))</f>
        <v>11273</v>
      </c>
    </row>
    <row r="239" spans="1:49" x14ac:dyDescent="0.25">
      <c r="A239" s="4">
        <v>206</v>
      </c>
      <c r="B239">
        <f>IF(B61="","",SUM(B$6:B61))</f>
        <v>11618</v>
      </c>
      <c r="C239">
        <f>IF(C61="","",SUM(C$6:C61))</f>
        <v>11210</v>
      </c>
      <c r="D239">
        <f>IF(D61="","",SUM(D$6:D61))</f>
        <v>9629</v>
      </c>
      <c r="E239">
        <f>IF(E61="","",SUM(E$6:E61))</f>
        <v>28829</v>
      </c>
      <c r="F239">
        <f>IF(F61="","",SUM(F$6:F61))</f>
        <v>1502</v>
      </c>
      <c r="G239">
        <f>IF(G61="","",SUM(G$6:G61))</f>
        <v>7010</v>
      </c>
      <c r="H239">
        <f>IF(H61="","",SUM(H$6:H61))</f>
        <v>2817</v>
      </c>
      <c r="I239">
        <f>IF(I61="","",SUM(I$6:I61))</f>
        <v>25848</v>
      </c>
      <c r="J239">
        <f>IF(J61="","",SUM(J$6:J61))</f>
        <v>18858</v>
      </c>
      <c r="K239">
        <f>IF(K61="","",SUM(K$6:K61))</f>
        <v>13583</v>
      </c>
      <c r="L239">
        <f>IF(L61="","",SUM(L$6:L61))</f>
        <v>2499</v>
      </c>
      <c r="M239">
        <f>IF(M61="","",SUM(M$6:M61))</f>
        <v>4647</v>
      </c>
      <c r="N239">
        <f>IF(N61="","",SUM(N$6:N61))</f>
        <v>41920</v>
      </c>
      <c r="O239">
        <f>IF(O61="","",SUM(O$6:O61))</f>
        <v>14204</v>
      </c>
      <c r="P239">
        <f>IF(P61="","",SUM(P$6:P61))</f>
        <v>2777</v>
      </c>
      <c r="Q239">
        <f>IF(Q61="","",SUM(Q$6:Q61))</f>
        <v>749</v>
      </c>
      <c r="R239">
        <f>IF(R61="","",SUM(R$6:R61))</f>
        <v>12405</v>
      </c>
      <c r="S239">
        <f>IF(S61="","",SUM(S$6:S61))</f>
        <v>3332</v>
      </c>
      <c r="T239">
        <f>IF(T61="","",SUM(T$6:T61))</f>
        <v>46177</v>
      </c>
      <c r="U239">
        <f>IF(U61="","",SUM(U$6:U61))</f>
        <v>20083</v>
      </c>
      <c r="V239">
        <f>IF(V61="","",SUM(V$6:V61))</f>
        <v>6376</v>
      </c>
      <c r="W239">
        <f>IF(W61="","",SUM(W$6:W61))</f>
        <v>15860</v>
      </c>
      <c r="X239">
        <f>IF(X61="","",SUM(X$6:X61))</f>
        <v>21257</v>
      </c>
      <c r="Y239">
        <f>IF(Y61="","",SUM(Y$6:Y61))</f>
        <v>20150</v>
      </c>
      <c r="Z239">
        <f>IF(Z61="","",SUM(Z$6:Z61))</f>
        <v>13451</v>
      </c>
      <c r="AA239">
        <f>IF(AA61="","",SUM(AA$6:AA61))</f>
        <v>9988</v>
      </c>
      <c r="AB239">
        <f>IF(AB61="","",SUM(AB$6:AB61))</f>
        <v>21607</v>
      </c>
      <c r="AC239">
        <f>IF(AC61="","",SUM(AC$6:AC61))</f>
        <v>24262</v>
      </c>
      <c r="AD239">
        <f>IF(AD61="","",SUM(AD$6:AD61))</f>
        <v>15877</v>
      </c>
      <c r="AE239">
        <f>IF(AE61="","",SUM(AE$6:AE61))</f>
        <v>5230</v>
      </c>
      <c r="AF239">
        <f>IF(AF61="","",SUM(AF$6:AF61))</f>
        <v>14600</v>
      </c>
      <c r="AG239">
        <f>IF(AG61="","",SUM(AG$6:AG61))</f>
        <v>8680</v>
      </c>
      <c r="AH239">
        <f>IF(AH61="","",SUM(AH$6:AH61))</f>
        <v>4713</v>
      </c>
      <c r="AI239">
        <f>IF(AI61="","",SUM(AI$6:AI61))</f>
        <v>485</v>
      </c>
      <c r="AJ239">
        <f>IF(AJ61="","",SUM(AJ$6:AJ61))</f>
        <v>7143</v>
      </c>
      <c r="AK239">
        <f>IF(AK61="","",SUM(AK$6:AK61))</f>
        <v>64475</v>
      </c>
      <c r="AL239">
        <f>IF(AL61="","",SUM(AL$6:AL61))</f>
        <v>17620</v>
      </c>
      <c r="AM239">
        <f>IF(AM61="","",SUM(AM$6:AM61))</f>
        <v>17789</v>
      </c>
      <c r="AN239">
        <f>IF(AN61="","",SUM(AN$6:AN61))</f>
        <v>24038</v>
      </c>
      <c r="AO239">
        <f>IF(AO61="","",SUM(AO$6:AO61))</f>
        <v>31116</v>
      </c>
      <c r="AP239">
        <f>IF(AP61="","",SUM(AP$6:AP61))</f>
        <v>25594</v>
      </c>
      <c r="AQ239">
        <f>IF(AQ61="","",SUM(AQ$6:AQ61))</f>
        <v>16638</v>
      </c>
      <c r="AR239">
        <f>IF(AR61="","",SUM(AR$6:AR61))</f>
        <v>14272</v>
      </c>
      <c r="AS239">
        <f>IF(AS61="","",SUM(AS$6:AS61))</f>
        <v>18594</v>
      </c>
      <c r="AT239">
        <f>IF(AT61="","",SUM(AT$6:AT61))</f>
        <v>17267</v>
      </c>
      <c r="AU239">
        <f>IF(AU61="","",SUM(AU$6:AU61))</f>
        <v>34765</v>
      </c>
      <c r="AV239">
        <f>IF(AV61="","",SUM(AV$6:AV61))</f>
        <v>8638</v>
      </c>
      <c r="AW239">
        <f>IF(AW61="","",SUM(AW$6:AW61))</f>
        <v>11679</v>
      </c>
    </row>
    <row r="240" spans="1:49" x14ac:dyDescent="0.25">
      <c r="A240" s="4">
        <v>207</v>
      </c>
      <c r="B240">
        <f>IF(B62="","",SUM(B$6:B62))</f>
        <v>12270</v>
      </c>
      <c r="C240">
        <f>IF(C62="","",SUM(C$6:C62))</f>
        <v>12129</v>
      </c>
      <c r="D240">
        <f>IF(D62="","",SUM(D$6:D62))</f>
        <v>10212</v>
      </c>
      <c r="E240">
        <f>IF(E62="","",SUM(E$6:E62))</f>
        <v>28926</v>
      </c>
      <c r="F240">
        <f>IF(F62="","",SUM(F$6:F62))</f>
        <v>2296</v>
      </c>
      <c r="G240">
        <f>IF(G62="","",SUM(G$6:G62))</f>
        <v>7461</v>
      </c>
      <c r="H240">
        <f>IF(H62="","",SUM(H$6:H62))</f>
        <v>3146</v>
      </c>
      <c r="I240">
        <f>IF(I62="","",SUM(I$6:I62))</f>
        <v>26280</v>
      </c>
      <c r="J240">
        <f>IF(J62="","",SUM(J$6:J62))</f>
        <v>19311</v>
      </c>
      <c r="K240">
        <f>IF(K62="","",SUM(K$6:K62))</f>
        <v>14056</v>
      </c>
      <c r="L240">
        <f>IF(L62="","",SUM(L$6:L62))</f>
        <v>2504</v>
      </c>
      <c r="M240">
        <f>IF(M62="","",SUM(M$6:M62))</f>
        <v>4647</v>
      </c>
      <c r="N240">
        <f>IF(N62="","",SUM(N$6:N62))</f>
        <v>43047</v>
      </c>
      <c r="O240">
        <f>IF(O62="","",SUM(O$6:O62))</f>
        <v>14935</v>
      </c>
      <c r="P240">
        <f>IF(P62="","",SUM(P$6:P62))</f>
        <v>2869</v>
      </c>
      <c r="Q240">
        <f>IF(Q62="","",SUM(Q$6:Q62))</f>
        <v>767</v>
      </c>
      <c r="R240">
        <f>IF(R62="","",SUM(R$6:R62))</f>
        <v>12405</v>
      </c>
      <c r="S240">
        <f>IF(S62="","",SUM(S$6:S62))</f>
        <v>3525</v>
      </c>
      <c r="T240">
        <f>IF(T62="","",SUM(T$6:T62))</f>
        <v>47545</v>
      </c>
      <c r="U240">
        <f>IF(U62="","",SUM(U$6:U62))</f>
        <v>20333</v>
      </c>
      <c r="V240">
        <f>IF(V62="","",SUM(V$6:V62))</f>
        <v>7622</v>
      </c>
      <c r="W240">
        <f>IF(W62="","",SUM(W$6:W62))</f>
        <v>16057</v>
      </c>
      <c r="X240">
        <f>IF(X62="","",SUM(X$6:X62))</f>
        <v>22216</v>
      </c>
      <c r="Y240">
        <f>IF(Y62="","",SUM(Y$6:Y62))</f>
        <v>20203</v>
      </c>
      <c r="Z240">
        <f>IF(Z62="","",SUM(Z$6:Z62))</f>
        <v>13512</v>
      </c>
      <c r="AA240">
        <f>IF(AA62="","",SUM(AA$6:AA62))</f>
        <v>11027</v>
      </c>
      <c r="AB240">
        <f>IF(AB62="","",SUM(AB$6:AB62))</f>
        <v>21680</v>
      </c>
      <c r="AC240">
        <f>IF(AC62="","",SUM(AC$6:AC62))</f>
        <v>24323</v>
      </c>
      <c r="AD240">
        <f>IF(AD62="","",SUM(AD$6:AD62))</f>
        <v>15877</v>
      </c>
      <c r="AE240">
        <f>IF(AE62="","",SUM(AE$6:AE62))</f>
        <v>5651</v>
      </c>
      <c r="AF240">
        <f>IF(AF62="","",SUM(AF$6:AF62))</f>
        <v>16503</v>
      </c>
      <c r="AG240">
        <f>IF(AG62="","",SUM(AG$6:AG62))</f>
        <v>9194</v>
      </c>
      <c r="AH240">
        <f>IF(AH62="","",SUM(AH$6:AH62))</f>
        <v>4775</v>
      </c>
      <c r="AI240">
        <f>IF(AI62="","",SUM(AI$6:AI62))</f>
        <v>503</v>
      </c>
      <c r="AJ240">
        <f>IF(AJ62="","",SUM(AJ$6:AJ62))</f>
        <v>7392</v>
      </c>
      <c r="AK240">
        <f>IF(AK62="","",SUM(AK$6:AK62))</f>
        <v>65995</v>
      </c>
      <c r="AL240">
        <f>IF(AL62="","",SUM(AL$6:AL62))</f>
        <v>17766</v>
      </c>
      <c r="AM240">
        <f>IF(AM62="","",SUM(AM$6:AM62))</f>
        <v>18021</v>
      </c>
      <c r="AN240">
        <f>IF(AN62="","",SUM(AN$6:AN62))</f>
        <v>24508</v>
      </c>
      <c r="AO240">
        <f>IF(AO62="","",SUM(AO$6:AO62))</f>
        <v>32381</v>
      </c>
      <c r="AP240">
        <f>IF(AP62="","",SUM(AP$6:AP62))</f>
        <v>25596</v>
      </c>
      <c r="AQ240">
        <f>IF(AQ62="","",SUM(AQ$6:AQ62))</f>
        <v>18821</v>
      </c>
      <c r="AR240">
        <f>IF(AR62="","",SUM(AR$6:AR62))</f>
        <v>14285</v>
      </c>
      <c r="AS240">
        <f>IF(AS62="","",SUM(AS$6:AS62))</f>
        <v>19390</v>
      </c>
      <c r="AT240">
        <f>IF(AT62="","",SUM(AT$6:AT62))</f>
        <v>17592</v>
      </c>
      <c r="AU240">
        <f>IF(AU62="","",SUM(AU$6:AU62))</f>
        <v>36580</v>
      </c>
      <c r="AV240">
        <f>IF(AV62="","",SUM(AV$6:AV62))</f>
        <v>8820</v>
      </c>
      <c r="AW240">
        <f>IF(AW62="","",SUM(AW$6:AW62))</f>
        <v>12094</v>
      </c>
    </row>
    <row r="241" spans="1:49" x14ac:dyDescent="0.25">
      <c r="A241" s="4">
        <v>208</v>
      </c>
      <c r="B241">
        <f>IF(B63="","",SUM(B$6:B63))</f>
        <v>12359</v>
      </c>
      <c r="C241">
        <f>IF(C63="","",SUM(C$6:C63))</f>
        <v>12177</v>
      </c>
      <c r="D241">
        <f>IF(D63="","",SUM(D$6:D63))</f>
        <v>10859</v>
      </c>
      <c r="E241">
        <f>IF(E63="","",SUM(E$6:E63))</f>
        <v>29000</v>
      </c>
      <c r="F241">
        <f>IF(F63="","",SUM(F$6:F63))</f>
        <v>2306</v>
      </c>
      <c r="G241">
        <f>IF(G63="","",SUM(G$6:G63))</f>
        <v>7486</v>
      </c>
      <c r="H241">
        <f>IF(H63="","",SUM(H$6:H63))</f>
        <v>3210</v>
      </c>
      <c r="I241">
        <f>IF(I63="","",SUM(I$6:I63))</f>
        <v>26280</v>
      </c>
      <c r="J241">
        <f>IF(J63="","",SUM(J$6:J63))</f>
        <v>20477</v>
      </c>
      <c r="K241">
        <f>IF(K63="","",SUM(K$6:K63))</f>
        <v>14601</v>
      </c>
      <c r="L241">
        <f>IF(L63="","",SUM(L$6:L63))</f>
        <v>2708</v>
      </c>
      <c r="M241">
        <f>IF(M63="","",SUM(M$6:M63))</f>
        <v>5887</v>
      </c>
      <c r="N241">
        <f>IF(N63="","",SUM(N$6:N63))</f>
        <v>44483</v>
      </c>
      <c r="O241">
        <f>IF(O63="","",SUM(O$6:O63))</f>
        <v>16263</v>
      </c>
      <c r="P241">
        <f>IF(P63="","",SUM(P$6:P63))</f>
        <v>2897</v>
      </c>
      <c r="Q241">
        <f>IF(Q63="","",SUM(Q$6:Q63))</f>
        <v>767</v>
      </c>
      <c r="R241">
        <f>IF(R63="","",SUM(R$6:R63))</f>
        <v>12405</v>
      </c>
      <c r="S241">
        <f>IF(S63="","",SUM(S$6:S63))</f>
        <v>3600</v>
      </c>
      <c r="T241">
        <f>IF(T63="","",SUM(T$6:T63))</f>
        <v>49859</v>
      </c>
      <c r="U241">
        <f>IF(U63="","",SUM(U$6:U63))</f>
        <v>21764</v>
      </c>
      <c r="V241">
        <f>IF(V63="","",SUM(V$6:V63))</f>
        <v>8136</v>
      </c>
      <c r="W241">
        <f>IF(W63="","",SUM(W$6:W63))</f>
        <v>16391</v>
      </c>
      <c r="X241">
        <f>IF(X63="","",SUM(X$6:X63))</f>
        <v>25620</v>
      </c>
      <c r="Y241">
        <f>IF(Y63="","",SUM(Y$6:Y63))</f>
        <v>20220</v>
      </c>
      <c r="Z241">
        <f>IF(Z63="","",SUM(Z$6:Z63))</f>
        <v>13550</v>
      </c>
      <c r="AA241">
        <f>IF(AA63="","",SUM(AA$6:AA63))</f>
        <v>12493</v>
      </c>
      <c r="AB241">
        <f>IF(AB63="","",SUM(AB$6:AB63))</f>
        <v>21857</v>
      </c>
      <c r="AC241">
        <f>IF(AC63="","",SUM(AC$6:AC63))</f>
        <v>24896</v>
      </c>
      <c r="AD241">
        <f>IF(AD63="","",SUM(AD$6:AD63))</f>
        <v>16385</v>
      </c>
      <c r="AE241">
        <f>IF(AE63="","",SUM(AE$6:AE63))</f>
        <v>5939</v>
      </c>
      <c r="AF241">
        <f>IF(AF63="","",SUM(AF$6:AF63))</f>
        <v>18668</v>
      </c>
      <c r="AG241">
        <f>IF(AG63="","",SUM(AG$6:AG63))</f>
        <v>9259</v>
      </c>
      <c r="AH241">
        <f>IF(AH63="","",SUM(AH$6:AH63))</f>
        <v>5903</v>
      </c>
      <c r="AI241">
        <f>IF(AI63="","",SUM(AI$6:AI63))</f>
        <v>635</v>
      </c>
      <c r="AJ241">
        <f>IF(AJ63="","",SUM(AJ$6:AJ63))</f>
        <v>7398</v>
      </c>
      <c r="AK241">
        <f>IF(AK63="","",SUM(AK$6:AK63))</f>
        <v>66611</v>
      </c>
      <c r="AL241">
        <f>IF(AL63="","",SUM(AL$6:AL63))</f>
        <v>18390</v>
      </c>
      <c r="AM241">
        <f>IF(AM63="","",SUM(AM$6:AM63))</f>
        <v>18568</v>
      </c>
      <c r="AN241">
        <f>IF(AN63="","",SUM(AN$6:AN63))</f>
        <v>25300</v>
      </c>
      <c r="AO241">
        <f>IF(AO63="","",SUM(AO$6:AO63))</f>
        <v>33151</v>
      </c>
      <c r="AP241">
        <f>IF(AP63="","",SUM(AP$6:AP63))</f>
        <v>25637</v>
      </c>
      <c r="AQ241">
        <f>IF(AQ63="","",SUM(AQ$6:AQ63))</f>
        <v>19380</v>
      </c>
      <c r="AR241">
        <f>IF(AR63="","",SUM(AR$6:AR63))</f>
        <v>14426</v>
      </c>
      <c r="AS241">
        <f>IF(AS63="","",SUM(AS$6:AS63))</f>
        <v>20587</v>
      </c>
      <c r="AT241">
        <f>IF(AT63="","",SUM(AT$6:AT63))</f>
        <v>18064</v>
      </c>
      <c r="AU241">
        <f>IF(AU63="","",SUM(AU$6:AU63))</f>
        <v>39796</v>
      </c>
      <c r="AV241">
        <f>IF(AV63="","",SUM(AV$6:AV63))</f>
        <v>9424</v>
      </c>
      <c r="AW241">
        <f>IF(AW63="","",SUM(AW$6:AW63))</f>
        <v>12414</v>
      </c>
    </row>
    <row r="242" spans="1:49" x14ac:dyDescent="0.25">
      <c r="A242" s="4">
        <v>209</v>
      </c>
      <c r="B242">
        <f>IF(B64="","",SUM(B$6:B64))</f>
        <v>12359</v>
      </c>
      <c r="C242">
        <f>IF(C64="","",SUM(C$6:C64))</f>
        <v>12551</v>
      </c>
      <c r="D242">
        <f>IF(D64="","",SUM(D$6:D64))</f>
        <v>11475</v>
      </c>
      <c r="E242">
        <f>IF(E64="","",SUM(E$6:E64))</f>
        <v>29095</v>
      </c>
      <c r="F242">
        <f>IF(F64="","",SUM(F$6:F64))</f>
        <v>2427</v>
      </c>
      <c r="G242">
        <f>IF(G64="","",SUM(G$6:G64))</f>
        <v>7558</v>
      </c>
      <c r="H242">
        <f>IF(H64="","",SUM(H$6:H64))</f>
        <v>3224</v>
      </c>
      <c r="I242">
        <f>IF(I64="","",SUM(I$6:I64))</f>
        <v>26296</v>
      </c>
      <c r="J242">
        <f>IF(J64="","",SUM(J$6:J64))</f>
        <v>22403</v>
      </c>
      <c r="K242">
        <f>IF(K64="","",SUM(K$6:K64))</f>
        <v>14901</v>
      </c>
      <c r="L242">
        <f>IF(L64="","",SUM(L$6:L64))</f>
        <v>2718</v>
      </c>
      <c r="M242">
        <f>IF(M64="","",SUM(M$6:M64))</f>
        <v>5887</v>
      </c>
      <c r="N242">
        <f>IF(N64="","",SUM(N$6:N64))</f>
        <v>44483</v>
      </c>
      <c r="O242">
        <f>IF(O64="","",SUM(O$6:O64))</f>
        <v>16933</v>
      </c>
      <c r="P242">
        <f>IF(P64="","",SUM(P$6:P64))</f>
        <v>3089</v>
      </c>
      <c r="Q242">
        <f>IF(Q64="","",SUM(Q$6:Q64))</f>
        <v>768</v>
      </c>
      <c r="R242">
        <f>IF(R64="","",SUM(R$6:R64))</f>
        <v>12406</v>
      </c>
      <c r="S242">
        <f>IF(S64="","",SUM(S$6:S64))</f>
        <v>3753</v>
      </c>
      <c r="T242">
        <f>IF(T64="","",SUM(T$6:T64))</f>
        <v>51319</v>
      </c>
      <c r="U242">
        <f>IF(U64="","",SUM(U$6:U64))</f>
        <v>22366</v>
      </c>
      <c r="V242">
        <f>IF(V64="","",SUM(V$6:V64))</f>
        <v>8259</v>
      </c>
      <c r="W242">
        <f>IF(W64="","",SUM(W$6:W64))</f>
        <v>17592</v>
      </c>
      <c r="X242">
        <f>IF(X64="","",SUM(X$6:X64))</f>
        <v>26099</v>
      </c>
      <c r="Y242">
        <f>IF(Y64="","",SUM(Y$6:Y64))</f>
        <v>20725</v>
      </c>
      <c r="Z242">
        <f>IF(Z64="","",SUM(Z$6:Z64))</f>
        <v>13592</v>
      </c>
      <c r="AA242">
        <f>IF(AA64="","",SUM(AA$6:AA64))</f>
        <v>13281</v>
      </c>
      <c r="AB242">
        <f>IF(AB64="","",SUM(AB$6:AB64))</f>
        <v>21915</v>
      </c>
      <c r="AC242">
        <f>IF(AC64="","",SUM(AC$6:AC64))</f>
        <v>26628</v>
      </c>
      <c r="AD242">
        <f>IF(AD64="","",SUM(AD$6:AD64))</f>
        <v>16512</v>
      </c>
      <c r="AE242">
        <f>IF(AE64="","",SUM(AE$6:AE64))</f>
        <v>6979</v>
      </c>
      <c r="AF242">
        <f>IF(AF64="","",SUM(AF$6:AF64))</f>
        <v>19935</v>
      </c>
      <c r="AG242">
        <f>IF(AG64="","",SUM(AG$6:AG64))</f>
        <v>9369</v>
      </c>
      <c r="AH242">
        <f>IF(AH64="","",SUM(AH$6:AH64))</f>
        <v>6135</v>
      </c>
      <c r="AI242">
        <f>IF(AI64="","",SUM(AI$6:AI64))</f>
        <v>813</v>
      </c>
      <c r="AJ242">
        <f>IF(AJ64="","",SUM(AJ$6:AJ64))</f>
        <v>7654</v>
      </c>
      <c r="AK242">
        <f>IF(AK64="","",SUM(AK$6:AK64))</f>
        <v>67601</v>
      </c>
      <c r="AL242">
        <f>IF(AL64="","",SUM(AL$6:AL64))</f>
        <v>19551</v>
      </c>
      <c r="AM242">
        <f>IF(AM64="","",SUM(AM$6:AM64))</f>
        <v>18874</v>
      </c>
      <c r="AN242">
        <f>IF(AN64="","",SUM(AN$6:AN64))</f>
        <v>26319</v>
      </c>
      <c r="AO242">
        <f>IF(AO64="","",SUM(AO$6:AO64))</f>
        <v>33646</v>
      </c>
      <c r="AP242">
        <f>IF(AP64="","",SUM(AP$6:AP64))</f>
        <v>25762</v>
      </c>
      <c r="AQ242">
        <f>IF(AQ64="","",SUM(AQ$6:AQ64))</f>
        <v>20218</v>
      </c>
      <c r="AR242">
        <f>IF(AR64="","",SUM(AR$6:AR64))</f>
        <v>15444</v>
      </c>
      <c r="AS242">
        <f>IF(AS64="","",SUM(AS$6:AS64))</f>
        <v>21706</v>
      </c>
      <c r="AT242">
        <f>IF(AT64="","",SUM(AT$6:AT64))</f>
        <v>18858</v>
      </c>
      <c r="AU242">
        <f>IF(AU64="","",SUM(AU$6:AU64))</f>
        <v>41337</v>
      </c>
      <c r="AV242">
        <f>IF(AV64="","",SUM(AV$6:AV64))</f>
        <v>9517</v>
      </c>
      <c r="AW242">
        <f>IF(AW64="","",SUM(AW$6:AW64))</f>
        <v>13064</v>
      </c>
    </row>
    <row r="243" spans="1:49" x14ac:dyDescent="0.25">
      <c r="A243" s="4">
        <v>210</v>
      </c>
      <c r="B243">
        <f>IF(B65="","",SUM(B$6:B65))</f>
        <v>12541</v>
      </c>
      <c r="C243">
        <f>IF(C65="","",SUM(C$6:C65))</f>
        <v>12965</v>
      </c>
      <c r="D243">
        <f>IF(D65="","",SUM(D$6:D65))</f>
        <v>11477</v>
      </c>
      <c r="E243">
        <f>IF(E65="","",SUM(E$6:E65))</f>
        <v>29166</v>
      </c>
      <c r="F243">
        <f>IF(F65="","",SUM(F$6:F65))</f>
        <v>2570</v>
      </c>
      <c r="G243">
        <f>IF(G65="","",SUM(G$6:G65))</f>
        <v>8121</v>
      </c>
      <c r="H243">
        <f>IF(H65="","",SUM(H$6:H65))</f>
        <v>3224</v>
      </c>
      <c r="I243">
        <f>IF(I65="","",SUM(I$6:I65))</f>
        <v>26299</v>
      </c>
      <c r="J243">
        <f>IF(J65="","",SUM(J$6:J65))</f>
        <v>23008</v>
      </c>
      <c r="K243">
        <f>IF(K65="","",SUM(K$6:K65))</f>
        <v>15201</v>
      </c>
      <c r="L243">
        <f>IF(L65="","",SUM(L$6:L65))</f>
        <v>2771</v>
      </c>
      <c r="M243">
        <f>IF(M65="","",SUM(M$6:M65))</f>
        <v>5887</v>
      </c>
      <c r="N243">
        <f>IF(N65="","",SUM(N$6:N65))</f>
        <v>46197</v>
      </c>
      <c r="O243">
        <f>IF(O65="","",SUM(O$6:O65))</f>
        <v>17093</v>
      </c>
      <c r="P243">
        <f>IF(P65="","",SUM(P$6:P65))</f>
        <v>3223</v>
      </c>
      <c r="Q243">
        <f>IF(Q65="","",SUM(Q$6:Q65))</f>
        <v>773</v>
      </c>
      <c r="R243">
        <f>IF(R65="","",SUM(R$6:R65))</f>
        <v>12406</v>
      </c>
      <c r="S243">
        <f>IF(S65="","",SUM(S$6:S65))</f>
        <v>4006</v>
      </c>
      <c r="T243">
        <f>IF(T65="","",SUM(T$6:T65))</f>
        <v>51319</v>
      </c>
      <c r="U243">
        <f>IF(U65="","",SUM(U$6:U65))</f>
        <v>22622</v>
      </c>
      <c r="V243">
        <f>IF(V65="","",SUM(V$6:V65))</f>
        <v>8595</v>
      </c>
      <c r="W243">
        <f>IF(W65="","",SUM(W$6:W65))</f>
        <v>17730</v>
      </c>
      <c r="X243">
        <f>IF(X65="","",SUM(X$6:X65))</f>
        <v>26103</v>
      </c>
      <c r="Y243">
        <f>IF(Y65="","",SUM(Y$6:Y65))</f>
        <v>21159</v>
      </c>
      <c r="Z243">
        <f>IF(Z65="","",SUM(Z$6:Z65))</f>
        <v>13689</v>
      </c>
      <c r="AA243">
        <f>IF(AA65="","",SUM(AA$6:AA65))</f>
        <v>15419</v>
      </c>
      <c r="AB243">
        <f>IF(AB65="","",SUM(AB$6:AB65))</f>
        <v>21970</v>
      </c>
      <c r="AC243">
        <f>IF(AC65="","",SUM(AC$6:AC65))</f>
        <v>28138</v>
      </c>
      <c r="AD243">
        <f>IF(AD65="","",SUM(AD$6:AD65))</f>
        <v>17181</v>
      </c>
      <c r="AE243">
        <f>IF(AE65="","",SUM(AE$6:AE65))</f>
        <v>7525</v>
      </c>
      <c r="AF243">
        <f>IF(AF65="","",SUM(AF$6:AF65))</f>
        <v>21045</v>
      </c>
      <c r="AG243">
        <f>IF(AG65="","",SUM(AG$6:AG65))</f>
        <v>9443</v>
      </c>
      <c r="AH243">
        <f>IF(AH65="","",SUM(AH$6:AH65))</f>
        <v>6511</v>
      </c>
      <c r="AI243">
        <f>IF(AI65="","",SUM(AI$6:AI65))</f>
        <v>958</v>
      </c>
      <c r="AJ243">
        <f>IF(AJ65="","",SUM(AJ$6:AJ65))</f>
        <v>7897</v>
      </c>
      <c r="AK243">
        <f>IF(AK65="","",SUM(AK$6:AK65))</f>
        <v>67831</v>
      </c>
      <c r="AL243">
        <f>IF(AL65="","",SUM(AL$6:AL65))</f>
        <v>20505</v>
      </c>
      <c r="AM243">
        <f>IF(AM65="","",SUM(AM$6:AM65))</f>
        <v>19375</v>
      </c>
      <c r="AN243">
        <f>IF(AN65="","",SUM(AN$6:AN65))</f>
        <v>27782</v>
      </c>
      <c r="AO243">
        <f>IF(AO65="","",SUM(AO$6:AO65))</f>
        <v>34207</v>
      </c>
      <c r="AP243">
        <f>IF(AP65="","",SUM(AP$6:AP65))</f>
        <v>26236</v>
      </c>
      <c r="AQ243">
        <f>IF(AQ65="","",SUM(AQ$6:AQ65))</f>
        <v>21077</v>
      </c>
      <c r="AR243">
        <f>IF(AR65="","",SUM(AR$6:AR65))</f>
        <v>16024</v>
      </c>
      <c r="AS243">
        <f>IF(AS65="","",SUM(AS$6:AS65))</f>
        <v>23099</v>
      </c>
      <c r="AT243">
        <f>IF(AT65="","",SUM(AT$6:AT65))</f>
        <v>19349</v>
      </c>
      <c r="AU243">
        <f>IF(AU65="","",SUM(AU$6:AU65))</f>
        <v>42952</v>
      </c>
      <c r="AV243">
        <f>IF(AV65="","",SUM(AV$6:AV65))</f>
        <v>10416</v>
      </c>
      <c r="AW243">
        <f>IF(AW65="","",SUM(AW$6:AW65))</f>
        <v>13826</v>
      </c>
    </row>
    <row r="244" spans="1:49" x14ac:dyDescent="0.25">
      <c r="A244" s="4">
        <v>211</v>
      </c>
      <c r="B244">
        <f>IF(B66="","",SUM(B$6:B66))</f>
        <v>12666</v>
      </c>
      <c r="C244">
        <f>IF(C66="","",SUM(C$6:C66))</f>
        <v>13468</v>
      </c>
      <c r="D244">
        <f>IF(D66="","",SUM(D$6:D66))</f>
        <v>11478</v>
      </c>
      <c r="E244">
        <f>IF(E66="","",SUM(E$6:E66))</f>
        <v>31963</v>
      </c>
      <c r="F244">
        <f>IF(F66="","",SUM(F$6:F66))</f>
        <v>3424</v>
      </c>
      <c r="G244">
        <f>IF(G66="","",SUM(G$6:G66))</f>
        <v>9823</v>
      </c>
      <c r="H244">
        <f>IF(H66="","",SUM(H$6:H66))</f>
        <v>3324</v>
      </c>
      <c r="I244">
        <f>IF(I66="","",SUM(I$6:I66))</f>
        <v>26309</v>
      </c>
      <c r="J244">
        <f>IF(J66="","",SUM(J$6:J66))</f>
        <v>23292</v>
      </c>
      <c r="K244">
        <f>IF(K66="","",SUM(K$6:K66))</f>
        <v>15501</v>
      </c>
      <c r="L244">
        <f>IF(L66="","",SUM(L$6:L66))</f>
        <v>2819</v>
      </c>
      <c r="M244">
        <f>IF(M66="","",SUM(M$6:M66))</f>
        <v>5887</v>
      </c>
      <c r="N244">
        <f>IF(N66="","",SUM(N$6:N66))</f>
        <v>47729</v>
      </c>
      <c r="O244">
        <f>IF(O66="","",SUM(O$6:O66))</f>
        <v>17093</v>
      </c>
      <c r="P244">
        <f>IF(P66="","",SUM(P$6:P66))</f>
        <v>3544</v>
      </c>
      <c r="Q244">
        <f>IF(Q66="","",SUM(Q$6:Q66))</f>
        <v>773</v>
      </c>
      <c r="R244">
        <f>IF(R66="","",SUM(R$6:R66))</f>
        <v>12406</v>
      </c>
      <c r="S244">
        <f>IF(S66="","",SUM(S$6:S66))</f>
        <v>4887</v>
      </c>
      <c r="T244">
        <f>IF(T66="","",SUM(T$6:T66))</f>
        <v>51319</v>
      </c>
      <c r="U244">
        <f>IF(U66="","",SUM(U$6:U66))</f>
        <v>22622</v>
      </c>
      <c r="V244">
        <f>IF(V66="","",SUM(V$6:V66))</f>
        <v>8948</v>
      </c>
      <c r="W244">
        <f>IF(W66="","",SUM(W$6:W66))</f>
        <v>17987</v>
      </c>
      <c r="X244">
        <f>IF(X66="","",SUM(X$6:X66))</f>
        <v>26103</v>
      </c>
      <c r="Y244">
        <f>IF(Y66="","",SUM(Y$6:Y66))</f>
        <v>21583</v>
      </c>
      <c r="Z244">
        <f>IF(Z66="","",SUM(Z$6:Z66))</f>
        <v>15393</v>
      </c>
      <c r="AA244">
        <f>IF(AA66="","",SUM(AA$6:AA66))</f>
        <v>17390</v>
      </c>
      <c r="AB244">
        <f>IF(AB66="","",SUM(AB$6:AB66))</f>
        <v>22051</v>
      </c>
      <c r="AC244">
        <f>IF(AC66="","",SUM(AC$6:AC66))</f>
        <v>28913</v>
      </c>
      <c r="AD244">
        <f>IF(AD66="","",SUM(AD$6:AD66))</f>
        <v>17935</v>
      </c>
      <c r="AE244">
        <f>IF(AE66="","",SUM(AE$6:AE66))</f>
        <v>7954</v>
      </c>
      <c r="AF244">
        <f>IF(AF66="","",SUM(AF$6:AF66))</f>
        <v>21049</v>
      </c>
      <c r="AG244">
        <f>IF(AG66="","",SUM(AG$6:AG66))</f>
        <v>10101</v>
      </c>
      <c r="AH244">
        <f>IF(AH66="","",SUM(AH$6:AH66))</f>
        <v>6741</v>
      </c>
      <c r="AI244">
        <f>IF(AI66="","",SUM(AI$6:AI66))</f>
        <v>1049</v>
      </c>
      <c r="AJ244">
        <f>IF(AJ66="","",SUM(AJ$6:AJ66))</f>
        <v>7917</v>
      </c>
      <c r="AK244">
        <f>IF(AK66="","",SUM(AK$6:AK66))</f>
        <v>67872</v>
      </c>
      <c r="AL244">
        <f>IF(AL66="","",SUM(AL$6:AL66))</f>
        <v>21011</v>
      </c>
      <c r="AM244">
        <f>IF(AM66="","",SUM(AM$6:AM66))</f>
        <v>20351</v>
      </c>
      <c r="AN244">
        <f>IF(AN66="","",SUM(AN$6:AN66))</f>
        <v>28932</v>
      </c>
      <c r="AO244">
        <f>IF(AO66="","",SUM(AO$6:AO66))</f>
        <v>34487</v>
      </c>
      <c r="AP244">
        <f>IF(AP66="","",SUM(AP$6:AP66))</f>
        <v>26443</v>
      </c>
      <c r="AQ244">
        <f>IF(AQ66="","",SUM(AQ$6:AQ66))</f>
        <v>22159</v>
      </c>
      <c r="AR244">
        <f>IF(AR66="","",SUM(AR$6:AR66))</f>
        <v>16665</v>
      </c>
      <c r="AS244">
        <f>IF(AS66="","",SUM(AS$6:AS66))</f>
        <v>23753</v>
      </c>
      <c r="AT244">
        <f>IF(AT66="","",SUM(AT$6:AT66))</f>
        <v>19691</v>
      </c>
      <c r="AU244">
        <f>IF(AU66="","",SUM(AU$6:AU66))</f>
        <v>45258</v>
      </c>
      <c r="AV244">
        <f>IF(AV66="","",SUM(AV$6:AV66))</f>
        <v>11723</v>
      </c>
      <c r="AW244">
        <f>IF(AW66="","",SUM(AW$6:AW66))</f>
        <v>13979</v>
      </c>
    </row>
    <row r="245" spans="1:49" x14ac:dyDescent="0.25">
      <c r="A245" s="4">
        <v>212</v>
      </c>
      <c r="B245">
        <f>IF(B67="","",SUM(B$6:B67))</f>
        <v>12666</v>
      </c>
      <c r="C245">
        <f>IF(C67="","",SUM(C$6:C67))</f>
        <v>13665</v>
      </c>
      <c r="D245">
        <f>IF(D67="","",SUM(D$6:D67))</f>
        <v>11481</v>
      </c>
      <c r="E245">
        <f>IF(E67="","",SUM(E$6:E67))</f>
        <v>32462</v>
      </c>
      <c r="F245">
        <f>IF(F67="","",SUM(F$6:F67))</f>
        <v>3440</v>
      </c>
      <c r="G245">
        <f>IF(G67="","",SUM(G$6:G67))</f>
        <v>9826</v>
      </c>
      <c r="H245">
        <f>IF(H67="","",SUM(H$6:H67))</f>
        <v>3324</v>
      </c>
      <c r="I245">
        <f>IF(I67="","",SUM(I$6:I67))</f>
        <v>27359</v>
      </c>
      <c r="J245">
        <f>IF(J67="","",SUM(J$6:J67))</f>
        <v>23435</v>
      </c>
      <c r="K245">
        <f>IF(K67="","",SUM(K$6:K67))</f>
        <v>15801</v>
      </c>
      <c r="L245">
        <f>IF(L67="","",SUM(L$6:L67))</f>
        <v>2819</v>
      </c>
      <c r="M245">
        <f>IF(M67="","",SUM(M$6:M67))</f>
        <v>5887</v>
      </c>
      <c r="N245">
        <f>IF(N67="","",SUM(N$6:N67))</f>
        <v>48393</v>
      </c>
      <c r="O245">
        <f>IF(O67="","",SUM(O$6:O67))</f>
        <v>17267</v>
      </c>
      <c r="P245">
        <f>IF(P67="","",SUM(P$6:P67))</f>
        <v>3561</v>
      </c>
      <c r="Q245">
        <f>IF(Q67="","",SUM(Q$6:Q67))</f>
        <v>773</v>
      </c>
      <c r="R245">
        <f>IF(R67="","",SUM(R$6:R67))</f>
        <v>12406</v>
      </c>
      <c r="S245">
        <f>IF(S67="","",SUM(S$6:S67))</f>
        <v>5271</v>
      </c>
      <c r="T245">
        <f>IF(T67="","",SUM(T$6:T67))</f>
        <v>51457</v>
      </c>
      <c r="U245">
        <f>IF(U67="","",SUM(U$6:U67))</f>
        <v>22622</v>
      </c>
      <c r="V245">
        <f>IF(V67="","",SUM(V$6:V67))</f>
        <v>9394</v>
      </c>
      <c r="W245">
        <f>IF(W67="","",SUM(W$6:W67))</f>
        <v>18127</v>
      </c>
      <c r="X245">
        <f>IF(X67="","",SUM(X$6:X67))</f>
        <v>26147</v>
      </c>
      <c r="Y245">
        <f>IF(Y67="","",SUM(Y$6:Y67))</f>
        <v>21844</v>
      </c>
      <c r="Z245">
        <f>IF(Z67="","",SUM(Z$6:Z67))</f>
        <v>15490</v>
      </c>
      <c r="AA245">
        <f>IF(AA67="","",SUM(AA$6:AA67))</f>
        <v>20397</v>
      </c>
      <c r="AB245">
        <f>IF(AB67="","",SUM(AB$6:AB67))</f>
        <v>22069</v>
      </c>
      <c r="AC245">
        <f>IF(AC67="","",SUM(AC$6:AC67))</f>
        <v>30196</v>
      </c>
      <c r="AD245">
        <f>IF(AD67="","",SUM(AD$6:AD67))</f>
        <v>18920</v>
      </c>
      <c r="AE245">
        <f>IF(AE67="","",SUM(AE$6:AE67))</f>
        <v>8460</v>
      </c>
      <c r="AF245">
        <f>IF(AF67="","",SUM(AF$6:AF67))</f>
        <v>21049</v>
      </c>
      <c r="AG245">
        <f>IF(AG67="","",SUM(AG$6:AG67))</f>
        <v>10609</v>
      </c>
      <c r="AH245">
        <f>IF(AH67="","",SUM(AH$6:AH67))</f>
        <v>6781</v>
      </c>
      <c r="AI245">
        <f>IF(AI67="","",SUM(AI$6:AI67))</f>
        <v>1096</v>
      </c>
      <c r="AJ245">
        <f>IF(AJ67="","",SUM(AJ$6:AJ67))</f>
        <v>8341</v>
      </c>
      <c r="AK245">
        <f>IF(AK67="","",SUM(AK$6:AK67))</f>
        <v>67878</v>
      </c>
      <c r="AL245">
        <f>IF(AL67="","",SUM(AL$6:AL67))</f>
        <v>21437</v>
      </c>
      <c r="AM245">
        <f>IF(AM67="","",SUM(AM$6:AM67))</f>
        <v>21888</v>
      </c>
      <c r="AN245">
        <f>IF(AN67="","",SUM(AN$6:AN67))</f>
        <v>29771</v>
      </c>
      <c r="AO245">
        <f>IF(AO67="","",SUM(AO$6:AO67))</f>
        <v>35529</v>
      </c>
      <c r="AP245">
        <f>IF(AP67="","",SUM(AP$6:AP67))</f>
        <v>27277</v>
      </c>
      <c r="AQ245">
        <f>IF(AQ67="","",SUM(AQ$6:AQ67))</f>
        <v>23349</v>
      </c>
      <c r="AR245">
        <f>IF(AR67="","",SUM(AR$6:AR67))</f>
        <v>16681</v>
      </c>
      <c r="AS245">
        <f>IF(AS67="","",SUM(AS$6:AS67))</f>
        <v>25035</v>
      </c>
      <c r="AT245">
        <f>IF(AT67="","",SUM(AT$6:AT67))</f>
        <v>20373</v>
      </c>
      <c r="AU245">
        <f>IF(AU67="","",SUM(AU$6:AU67))</f>
        <v>49181</v>
      </c>
      <c r="AV245">
        <f>IF(AV67="","",SUM(AV$6:AV67))</f>
        <v>12478</v>
      </c>
      <c r="AW245">
        <f>IF(AW67="","",SUM(AW$6:AW67))</f>
        <v>14046</v>
      </c>
    </row>
    <row r="246" spans="1:49" x14ac:dyDescent="0.25">
      <c r="A246" s="4">
        <v>213</v>
      </c>
      <c r="B246">
        <f>IF(B68="","",SUM(B$6:B68))</f>
        <v>12852</v>
      </c>
      <c r="C246">
        <f>IF(C68="","",SUM(C$6:C68))</f>
        <v>13940</v>
      </c>
      <c r="D246">
        <f>IF(D68="","",SUM(D$6:D68))</f>
        <v>11485</v>
      </c>
      <c r="E246">
        <f>IF(E68="","",SUM(E$6:E68))</f>
        <v>32654</v>
      </c>
      <c r="F246">
        <f>IF(F68="","",SUM(F$6:F68))</f>
        <v>3471</v>
      </c>
      <c r="G246">
        <f>IF(G68="","",SUM(G$6:G68))</f>
        <v>9826</v>
      </c>
      <c r="H246">
        <f>IF(H68="","",SUM(H$6:H68))</f>
        <v>3701</v>
      </c>
      <c r="I246">
        <f>IF(I68="","",SUM(I$6:I68))</f>
        <v>28113</v>
      </c>
      <c r="J246">
        <f>IF(J68="","",SUM(J$6:J68))</f>
        <v>23466</v>
      </c>
      <c r="K246">
        <f>IF(K68="","",SUM(K$6:K68))</f>
        <v>16101</v>
      </c>
      <c r="L246">
        <f>IF(L68="","",SUM(L$6:L68))</f>
        <v>2819</v>
      </c>
      <c r="M246">
        <f>IF(M68="","",SUM(M$6:M68))</f>
        <v>5889</v>
      </c>
      <c r="N246">
        <f>IF(N68="","",SUM(N$6:N68))</f>
        <v>49749</v>
      </c>
      <c r="O246">
        <f>IF(O68="","",SUM(O$6:O68))</f>
        <v>17388</v>
      </c>
      <c r="P246">
        <f>IF(P68="","",SUM(P$6:P68))</f>
        <v>3573</v>
      </c>
      <c r="Q246">
        <f>IF(Q68="","",SUM(Q$6:Q68))</f>
        <v>781</v>
      </c>
      <c r="R246">
        <f>IF(R68="","",SUM(R$6:R68))</f>
        <v>12406</v>
      </c>
      <c r="S246">
        <f>IF(S68="","",SUM(S$6:S68))</f>
        <v>5894</v>
      </c>
      <c r="T246">
        <f>IF(T68="","",SUM(T$6:T68))</f>
        <v>52241</v>
      </c>
      <c r="U246">
        <f>IF(U68="","",SUM(U$6:U68))</f>
        <v>22647</v>
      </c>
      <c r="V246">
        <f>IF(V68="","",SUM(V$6:V68))</f>
        <v>9452</v>
      </c>
      <c r="W246">
        <f>IF(W68="","",SUM(W$6:W68))</f>
        <v>18167</v>
      </c>
      <c r="X246">
        <f>IF(X68="","",SUM(X$6:X68))</f>
        <v>26919</v>
      </c>
      <c r="Y246">
        <f>IF(Y68="","",SUM(Y$6:Y68))</f>
        <v>21871</v>
      </c>
      <c r="Z246">
        <f>IF(Z68="","",SUM(Z$6:Z68))</f>
        <v>15793</v>
      </c>
      <c r="AA246">
        <f>IF(AA68="","",SUM(AA$6:AA68))</f>
        <v>20889</v>
      </c>
      <c r="AB246">
        <f>IF(AB68="","",SUM(AB$6:AB68))</f>
        <v>22099</v>
      </c>
      <c r="AC246">
        <f>IF(AC68="","",SUM(AC$6:AC68))</f>
        <v>30403</v>
      </c>
      <c r="AD246">
        <f>IF(AD68="","",SUM(AD$6:AD68))</f>
        <v>19442</v>
      </c>
      <c r="AE246">
        <f>IF(AE68="","",SUM(AE$6:AE68))</f>
        <v>8514</v>
      </c>
      <c r="AF246">
        <f>IF(AF68="","",SUM(AF$6:AF68))</f>
        <v>21105</v>
      </c>
      <c r="AG246">
        <f>IF(AG68="","",SUM(AG$6:AG68))</f>
        <v>11098</v>
      </c>
      <c r="AH246">
        <f>IF(AH68="","",SUM(AH$6:AH68))</f>
        <v>6781</v>
      </c>
      <c r="AI246">
        <f>IF(AI68="","",SUM(AI$6:AI68))</f>
        <v>1170</v>
      </c>
      <c r="AJ246">
        <f>IF(AJ68="","",SUM(AJ$6:AJ68))</f>
        <v>8551</v>
      </c>
      <c r="AK246">
        <f>IF(AK68="","",SUM(AK$6:AK68))</f>
        <v>68517</v>
      </c>
      <c r="AL246">
        <f>IF(AL68="","",SUM(AL$6:AL68))</f>
        <v>21480</v>
      </c>
      <c r="AM246">
        <f>IF(AM68="","",SUM(AM$6:AM68))</f>
        <v>22719</v>
      </c>
      <c r="AN246">
        <f>IF(AN68="","",SUM(AN$6:AN68))</f>
        <v>31185</v>
      </c>
      <c r="AO246">
        <f>IF(AO68="","",SUM(AO$6:AO68))</f>
        <v>35540</v>
      </c>
      <c r="AP246">
        <f>IF(AP68="","",SUM(AP$6:AP68))</f>
        <v>27480</v>
      </c>
      <c r="AQ246">
        <f>IF(AQ68="","",SUM(AQ$6:AQ68))</f>
        <v>25002</v>
      </c>
      <c r="AR246">
        <f>IF(AR68="","",SUM(AR$6:AR68))</f>
        <v>16680</v>
      </c>
      <c r="AS246">
        <f>IF(AS68="","",SUM(AS$6:AS68))</f>
        <v>25139</v>
      </c>
      <c r="AT246">
        <f>IF(AT68="","",SUM(AT$6:AT68))</f>
        <v>21309</v>
      </c>
      <c r="AU246">
        <f>IF(AU68="","",SUM(AU$6:AU68))</f>
        <v>51736</v>
      </c>
      <c r="AV246">
        <f>IF(AV68="","",SUM(AV$6:AV68))</f>
        <v>12857</v>
      </c>
      <c r="AW246">
        <f>IF(AW68="","",SUM(AW$6:AW68))</f>
        <v>14235</v>
      </c>
    </row>
    <row r="247" spans="1:49" x14ac:dyDescent="0.25">
      <c r="A247" s="4">
        <v>214</v>
      </c>
      <c r="B247">
        <f>IF(B69="","",SUM(B$6:B69))</f>
        <v>13284</v>
      </c>
      <c r="C247">
        <f>IF(C69="","",SUM(C$6:C69))</f>
        <v>14920</v>
      </c>
      <c r="D247">
        <f>IF(D69="","",SUM(D$6:D69))</f>
        <v>12146</v>
      </c>
      <c r="E247">
        <f>IF(E69="","",SUM(E$6:E69))</f>
        <v>32740</v>
      </c>
      <c r="F247">
        <f>IF(F69="","",SUM(F$6:F69))</f>
        <v>4044</v>
      </c>
      <c r="G247">
        <f>IF(G69="","",SUM(G$6:G69))</f>
        <v>9826</v>
      </c>
      <c r="H247">
        <f>IF(H69="","",SUM(H$6:H69))</f>
        <v>3766</v>
      </c>
      <c r="I247">
        <f>IF(I69="","",SUM(I$6:I69))</f>
        <v>28113</v>
      </c>
      <c r="J247">
        <f>IF(J69="","",SUM(J$6:J69))</f>
        <v>23816</v>
      </c>
      <c r="K247">
        <f>IF(K69="","",SUM(K$6:K69))</f>
        <v>16401</v>
      </c>
      <c r="L247">
        <f>IF(L69="","",SUM(L$6:L69))</f>
        <v>2825</v>
      </c>
      <c r="M247">
        <f>IF(M69="","",SUM(M$6:M69))</f>
        <v>6230</v>
      </c>
      <c r="N247">
        <f>IF(N69="","",SUM(N$6:N69))</f>
        <v>50830</v>
      </c>
      <c r="O247">
        <f>IF(O69="","",SUM(O$6:O69))</f>
        <v>17514</v>
      </c>
      <c r="P247">
        <f>IF(P69="","",SUM(P$6:P69))</f>
        <v>3709</v>
      </c>
      <c r="Q247">
        <f>IF(Q69="","",SUM(Q$6:Q69))</f>
        <v>791</v>
      </c>
      <c r="R247">
        <f>IF(R69="","",SUM(R$6:R69))</f>
        <v>12406</v>
      </c>
      <c r="S247">
        <f>IF(S69="","",SUM(S$6:S69))</f>
        <v>6954</v>
      </c>
      <c r="T247">
        <f>IF(T69="","",SUM(T$6:T69))</f>
        <v>52434</v>
      </c>
      <c r="U247">
        <f>IF(U69="","",SUM(U$6:U69))</f>
        <v>23218</v>
      </c>
      <c r="V247">
        <f>IF(V69="","",SUM(V$6:V69))</f>
        <v>10370</v>
      </c>
      <c r="W247">
        <f>IF(W69="","",SUM(W$6:W69))</f>
        <v>18320</v>
      </c>
      <c r="X247">
        <f>IF(X69="","",SUM(X$6:X69))</f>
        <v>27247</v>
      </c>
      <c r="Y247">
        <f>IF(Y69="","",SUM(Y$6:Y69))</f>
        <v>22601</v>
      </c>
      <c r="Z247">
        <f>IF(Z69="","",SUM(Z$6:Z69))</f>
        <v>16077</v>
      </c>
      <c r="AA247">
        <f>IF(AA69="","",SUM(AA$6:AA69))</f>
        <v>23016</v>
      </c>
      <c r="AB247">
        <f>IF(AB69="","",SUM(AB$6:AB69))</f>
        <v>22136</v>
      </c>
      <c r="AC247">
        <f>IF(AC69="","",SUM(AC$6:AC69))</f>
        <v>31295</v>
      </c>
      <c r="AD247">
        <f>IF(AD69="","",SUM(AD$6:AD69))</f>
        <v>20191</v>
      </c>
      <c r="AE247">
        <f>IF(AE69="","",SUM(AE$6:AE69))</f>
        <v>8994</v>
      </c>
      <c r="AF247">
        <f>IF(AF69="","",SUM(AF$6:AF69))</f>
        <v>21523</v>
      </c>
      <c r="AG247">
        <f>IF(AG69="","",SUM(AG$6:AG69))</f>
        <v>11271</v>
      </c>
      <c r="AH247">
        <f>IF(AH69="","",SUM(AH$6:AH69))</f>
        <v>6843</v>
      </c>
      <c r="AI247">
        <f>IF(AI69="","",SUM(AI$6:AI69))</f>
        <v>1171</v>
      </c>
      <c r="AJ247">
        <f>IF(AJ69="","",SUM(AJ$6:AJ69))</f>
        <v>9113</v>
      </c>
      <c r="AK247">
        <f>IF(AK69="","",SUM(AK$6:AK69))</f>
        <v>69033</v>
      </c>
      <c r="AL247">
        <f>IF(AL69="","",SUM(AL$6:AL69))</f>
        <v>21681</v>
      </c>
      <c r="AM247">
        <f>IF(AM69="","",SUM(AM$6:AM69))</f>
        <v>23508</v>
      </c>
      <c r="AN247">
        <f>IF(AN69="","",SUM(AN$6:AN69))</f>
        <v>31904</v>
      </c>
      <c r="AO247">
        <f>IF(AO69="","",SUM(AO$6:AO69))</f>
        <v>35587</v>
      </c>
      <c r="AP247">
        <f>IF(AP69="","",SUM(AP$6:AP69))</f>
        <v>27704</v>
      </c>
      <c r="AQ247">
        <f>IF(AQ69="","",SUM(AQ$6:AQ69))</f>
        <v>26487</v>
      </c>
      <c r="AR247">
        <f>IF(AR69="","",SUM(AR$6:AR69))</f>
        <v>17360</v>
      </c>
      <c r="AS247">
        <f>IF(AS69="","",SUM(AS$6:AS69))</f>
        <v>25834</v>
      </c>
      <c r="AT247">
        <f>IF(AT69="","",SUM(AT$6:AT69))</f>
        <v>21979</v>
      </c>
      <c r="AU247">
        <f>IF(AU69="","",SUM(AU$6:AU69))</f>
        <v>53660</v>
      </c>
      <c r="AV247">
        <f>IF(AV69="","",SUM(AV$6:AV69))</f>
        <v>12946</v>
      </c>
      <c r="AW247">
        <f>IF(AW69="","",SUM(AW$6:AW69))</f>
        <v>14251</v>
      </c>
    </row>
    <row r="248" spans="1:49" x14ac:dyDescent="0.25">
      <c r="A248" s="4">
        <v>215</v>
      </c>
      <c r="B248">
        <f>IF(B70="","",SUM(B$6:B70))</f>
        <v>13337</v>
      </c>
      <c r="C248">
        <f>IF(C70="","",SUM(C$6:C70))</f>
        <v>14947</v>
      </c>
      <c r="D248">
        <f>IF(D70="","",SUM(D$6:D70))</f>
        <v>12154</v>
      </c>
      <c r="E248">
        <f>IF(E70="","",SUM(E$6:E70))</f>
        <v>33452</v>
      </c>
      <c r="F248">
        <f>IF(F70="","",SUM(F$6:F70))</f>
        <v>4089</v>
      </c>
      <c r="G248">
        <f>IF(G70="","",SUM(G$6:G70))</f>
        <v>9826</v>
      </c>
      <c r="H248">
        <f>IF(H70="","",SUM(H$6:H70))</f>
        <v>3766</v>
      </c>
      <c r="I248">
        <f>IF(I70="","",SUM(I$6:I70))</f>
        <v>28113</v>
      </c>
      <c r="J248">
        <f>IF(J70="","",SUM(J$6:J70))</f>
        <v>23816</v>
      </c>
      <c r="K248">
        <f>IF(K70="","",SUM(K$6:K70))</f>
        <v>16701</v>
      </c>
      <c r="L248">
        <f>IF(L70="","",SUM(L$6:L70))</f>
        <v>2872</v>
      </c>
      <c r="M248">
        <f>IF(M70="","",SUM(M$6:M70))</f>
        <v>6707</v>
      </c>
      <c r="N248">
        <f>IF(N70="","",SUM(N$6:N70))</f>
        <v>51128</v>
      </c>
      <c r="O248">
        <f>IF(O70="","",SUM(O$6:O70))</f>
        <v>17670</v>
      </c>
      <c r="P248">
        <f>IF(P70="","",SUM(P$6:P70))</f>
        <v>3709</v>
      </c>
      <c r="Q248">
        <f>IF(Q70="","",SUM(Q$6:Q70))</f>
        <v>792</v>
      </c>
      <c r="R248">
        <f>IF(R70="","",SUM(R$6:R70))</f>
        <v>12406</v>
      </c>
      <c r="S248">
        <f>IF(S70="","",SUM(S$6:S70))</f>
        <v>7012</v>
      </c>
      <c r="T248">
        <f>IF(T70="","",SUM(T$6:T70))</f>
        <v>52659</v>
      </c>
      <c r="U248">
        <f>IF(U70="","",SUM(U$6:U70))</f>
        <v>23337</v>
      </c>
      <c r="V248">
        <f>IF(V70="","",SUM(V$6:V70))</f>
        <v>10370</v>
      </c>
      <c r="W248">
        <f>IF(W70="","",SUM(W$6:W70))</f>
        <v>19041</v>
      </c>
      <c r="X248">
        <f>IF(X70="","",SUM(X$6:X70))</f>
        <v>27247</v>
      </c>
      <c r="Y248">
        <f>IF(Y70="","",SUM(Y$6:Y70))</f>
        <v>23167</v>
      </c>
      <c r="Z248">
        <f>IF(Z70="","",SUM(Z$6:Z70))</f>
        <v>16276</v>
      </c>
      <c r="AA248">
        <f>IF(AA70="","",SUM(AA$6:AA70))</f>
        <v>23082</v>
      </c>
      <c r="AB248">
        <f>IF(AB70="","",SUM(AB$6:AB70))</f>
        <v>22175</v>
      </c>
      <c r="AC248">
        <f>IF(AC70="","",SUM(AC$6:AC70))</f>
        <v>32237</v>
      </c>
      <c r="AD248">
        <f>IF(AD70="","",SUM(AD$6:AD70))</f>
        <v>20594</v>
      </c>
      <c r="AE248">
        <f>IF(AE70="","",SUM(AE$6:AE70))</f>
        <v>9020</v>
      </c>
      <c r="AF248">
        <f>IF(AF70="","",SUM(AF$6:AF70))</f>
        <v>21901</v>
      </c>
      <c r="AG248">
        <f>IF(AG70="","",SUM(AG$6:AG70))</f>
        <v>11735</v>
      </c>
      <c r="AH248">
        <f>IF(AH70="","",SUM(AH$6:AH70))</f>
        <v>7838</v>
      </c>
      <c r="AI248">
        <f>IF(AI70="","",SUM(AI$6:AI70))</f>
        <v>1202</v>
      </c>
      <c r="AJ248">
        <f>IF(AJ70="","",SUM(AJ$6:AJ70))</f>
        <v>9625</v>
      </c>
      <c r="AK248">
        <f>IF(AK70="","",SUM(AK$6:AK70))</f>
        <v>69530</v>
      </c>
      <c r="AL248">
        <f>IF(AL70="","",SUM(AL$6:AL70))</f>
        <v>22118</v>
      </c>
      <c r="AM248">
        <f>IF(AM70="","",SUM(AM$6:AM70))</f>
        <v>23808</v>
      </c>
      <c r="AN248">
        <f>IF(AN70="","",SUM(AN$6:AN70))</f>
        <v>32490</v>
      </c>
      <c r="AO248">
        <f>IF(AO70="","",SUM(AO$6:AO70))</f>
        <v>36108</v>
      </c>
      <c r="AP248">
        <f>IF(AP70="","",SUM(AP$6:AP70))</f>
        <v>27704</v>
      </c>
      <c r="AQ248">
        <f>IF(AQ70="","",SUM(AQ$6:AQ70))</f>
        <v>27784</v>
      </c>
      <c r="AR248">
        <f>IF(AR70="","",SUM(AR$6:AR70))</f>
        <v>17625</v>
      </c>
      <c r="AS248">
        <f>IF(AS70="","",SUM(AS$6:AS70))</f>
        <v>26499</v>
      </c>
      <c r="AT248">
        <f>IF(AT70="","",SUM(AT$6:AT70))</f>
        <v>22450</v>
      </c>
      <c r="AU248">
        <f>IF(AU70="","",SUM(AU$6:AU70))</f>
        <v>54992</v>
      </c>
      <c r="AV248">
        <f>IF(AV70="","",SUM(AV$6:AV70))</f>
        <v>13223</v>
      </c>
      <c r="AW248">
        <f>IF(AW70="","",SUM(AW$6:AW70))</f>
        <v>14684</v>
      </c>
    </row>
    <row r="249" spans="1:49" x14ac:dyDescent="0.25">
      <c r="A249" s="4">
        <v>216</v>
      </c>
      <c r="B249">
        <f>IF(B71="","",SUM(B$6:B71))</f>
        <v>13642</v>
      </c>
      <c r="C249">
        <f>IF(C71="","",SUM(C$6:C71))</f>
        <v>15049</v>
      </c>
      <c r="D249">
        <f>IF(D71="","",SUM(D$6:D71))</f>
        <v>12154</v>
      </c>
      <c r="E249">
        <f>IF(E71="","",SUM(E$6:E71))</f>
        <v>33703</v>
      </c>
      <c r="F249">
        <f>IF(F71="","",SUM(F$6:F71))</f>
        <v>4125</v>
      </c>
      <c r="G249">
        <f>IF(G71="","",SUM(G$6:G71))</f>
        <v>9826</v>
      </c>
      <c r="H249">
        <f>IF(H71="","",SUM(H$6:H71))</f>
        <v>4021</v>
      </c>
      <c r="I249">
        <f>IF(I71="","",SUM(I$6:I71))</f>
        <v>28113</v>
      </c>
      <c r="J249">
        <f>IF(J71="","",SUM(J$6:J71))</f>
        <v>23816</v>
      </c>
      <c r="K249">
        <f>IF(K71="","",SUM(K$6:K71))</f>
        <v>17001</v>
      </c>
      <c r="L249">
        <f>IF(L71="","",SUM(L$6:L71))</f>
        <v>3037</v>
      </c>
      <c r="M249">
        <f>IF(M71="","",SUM(M$6:M71))</f>
        <v>7436</v>
      </c>
      <c r="N249">
        <f>IF(N71="","",SUM(N$6:N71))</f>
        <v>53768</v>
      </c>
      <c r="O249">
        <f>IF(O71="","",SUM(O$6:O71))</f>
        <v>18022</v>
      </c>
      <c r="P249">
        <f>IF(P71="","",SUM(P$6:P71))</f>
        <v>3732</v>
      </c>
      <c r="Q249">
        <f>IF(Q71="","",SUM(Q$6:Q71))</f>
        <v>792</v>
      </c>
      <c r="R249">
        <f>IF(R71="","",SUM(R$6:R71))</f>
        <v>12406</v>
      </c>
      <c r="S249">
        <f>IF(S71="","",SUM(S$6:S71))</f>
        <v>7070</v>
      </c>
      <c r="T249">
        <f>IF(T71="","",SUM(T$6:T71))</f>
        <v>53554</v>
      </c>
      <c r="U249">
        <f>IF(U71="","",SUM(U$6:U71))</f>
        <v>23815</v>
      </c>
      <c r="V249">
        <f>IF(V71="","",SUM(V$6:V71))</f>
        <v>10370</v>
      </c>
      <c r="W249">
        <f>IF(W71="","",SUM(W$6:W71))</f>
        <v>19815</v>
      </c>
      <c r="X249">
        <f>IF(X71="","",SUM(X$6:X71))</f>
        <v>28847</v>
      </c>
      <c r="Y249">
        <f>IF(Y71="","",SUM(Y$6:Y71))</f>
        <v>23378</v>
      </c>
      <c r="Z249">
        <f>IF(Z71="","",SUM(Z$6:Z71))</f>
        <v>18076</v>
      </c>
      <c r="AA249">
        <f>IF(AA71="","",SUM(AA$6:AA71))</f>
        <v>23343</v>
      </c>
      <c r="AB249">
        <f>IF(AB71="","",SUM(AB$6:AB71))</f>
        <v>22245</v>
      </c>
      <c r="AC249">
        <f>IF(AC71="","",SUM(AC$6:AC71))</f>
        <v>33109</v>
      </c>
      <c r="AD249">
        <f>IF(AD71="","",SUM(AD$6:AD71))</f>
        <v>20680</v>
      </c>
      <c r="AE249">
        <f>IF(AE71="","",SUM(AE$6:AE71))</f>
        <v>9113</v>
      </c>
      <c r="AF249">
        <f>IF(AF71="","",SUM(AF$6:AF71))</f>
        <v>22043</v>
      </c>
      <c r="AG249">
        <f>IF(AG71="","",SUM(AG$6:AG71))</f>
        <v>11930</v>
      </c>
      <c r="AH249">
        <f>IF(AH71="","",SUM(AH$6:AH71))</f>
        <v>8935</v>
      </c>
      <c r="AI249">
        <f>IF(AI71="","",SUM(AI$6:AI71))</f>
        <v>1267</v>
      </c>
      <c r="AJ249">
        <f>IF(AJ71="","",SUM(AJ$6:AJ71))</f>
        <v>9818</v>
      </c>
      <c r="AK249">
        <f>IF(AK71="","",SUM(AK$6:AK71))</f>
        <v>70327</v>
      </c>
      <c r="AL249">
        <f>IF(AL71="","",SUM(AL$6:AL71))</f>
        <v>22665</v>
      </c>
      <c r="AM249">
        <f>IF(AM71="","",SUM(AM$6:AM71))</f>
        <v>24772</v>
      </c>
      <c r="AN249">
        <f>IF(AN71="","",SUM(AN$6:AN71))</f>
        <v>32939</v>
      </c>
      <c r="AO249">
        <f>IF(AO71="","",SUM(AO$6:AO71))</f>
        <v>36645</v>
      </c>
      <c r="AP249">
        <f>IF(AP71="","",SUM(AP$6:AP71))</f>
        <v>27927</v>
      </c>
      <c r="AQ249">
        <f>IF(AQ71="","",SUM(AQ$6:AQ71))</f>
        <v>28832</v>
      </c>
      <c r="AR249">
        <f>IF(AR71="","",SUM(AR$6:AR71))</f>
        <v>18173</v>
      </c>
      <c r="AS249">
        <f>IF(AS71="","",SUM(AS$6:AS71))</f>
        <v>28765</v>
      </c>
      <c r="AT249">
        <f>IF(AT71="","",SUM(AT$6:AT71))</f>
        <v>22810</v>
      </c>
      <c r="AU249">
        <f>IF(AU71="","",SUM(AU$6:AU71))</f>
        <v>56759</v>
      </c>
      <c r="AV249">
        <f>IF(AV71="","",SUM(AV$6:AV71))</f>
        <v>13934</v>
      </c>
      <c r="AW249">
        <f>IF(AW71="","",SUM(AW$6:AW71))</f>
        <v>15117</v>
      </c>
    </row>
    <row r="250" spans="1:49" x14ac:dyDescent="0.25">
      <c r="A250" s="4">
        <v>217</v>
      </c>
      <c r="B250">
        <f>IF(B72="","",SUM(B$6:B72))</f>
        <v>13939</v>
      </c>
      <c r="C250">
        <f>IF(C72="","",SUM(C$6:C72))</f>
        <v>15049</v>
      </c>
      <c r="D250">
        <f>IF(D72="","",SUM(D$6:D72))</f>
        <v>12218</v>
      </c>
      <c r="E250">
        <f>IF(E72="","",SUM(E$6:E72))</f>
        <v>34586</v>
      </c>
      <c r="F250">
        <f>IF(F72="","",SUM(F$6:F72))</f>
        <v>4632</v>
      </c>
      <c r="G250">
        <f>IF(G72="","",SUM(G$6:G72))</f>
        <v>9836</v>
      </c>
      <c r="H250">
        <f>IF(H72="","",SUM(H$6:H72))</f>
        <v>4066</v>
      </c>
      <c r="I250">
        <f>IF(I72="","",SUM(I$6:I72))</f>
        <v>28113</v>
      </c>
      <c r="J250">
        <f>IF(J72="","",SUM(J$6:J72))</f>
        <v>23848</v>
      </c>
      <c r="K250">
        <f>IF(K72="","",SUM(K$6:K72))</f>
        <v>17301</v>
      </c>
      <c r="L250">
        <f>IF(L72="","",SUM(L$6:L72))</f>
        <v>3037</v>
      </c>
      <c r="M250">
        <f>IF(M72="","",SUM(M$6:M72))</f>
        <v>7903</v>
      </c>
      <c r="N250">
        <f>IF(N72="","",SUM(N$6:N72))</f>
        <v>54380</v>
      </c>
      <c r="O250">
        <f>IF(O72="","",SUM(O$6:O72))</f>
        <v>18022</v>
      </c>
      <c r="P250">
        <f>IF(P72="","",SUM(P$6:P72))</f>
        <v>3767</v>
      </c>
      <c r="Q250">
        <f>IF(Q72="","",SUM(Q$6:Q72))</f>
        <v>792</v>
      </c>
      <c r="R250">
        <f>IF(R72="","",SUM(R$6:R72))</f>
        <v>12414</v>
      </c>
      <c r="S250">
        <f>IF(S72="","",SUM(S$6:S72))</f>
        <v>7160</v>
      </c>
      <c r="T250">
        <f>IF(T72="","",SUM(T$6:T72))</f>
        <v>54480</v>
      </c>
      <c r="U250">
        <f>IF(U72="","",SUM(U$6:U72))</f>
        <v>23958</v>
      </c>
      <c r="V250">
        <f>IF(V72="","",SUM(V$6:V72))</f>
        <v>10383</v>
      </c>
      <c r="W250">
        <f>IF(W72="","",SUM(W$6:W72))</f>
        <v>19869</v>
      </c>
      <c r="X250">
        <f>IF(X72="","",SUM(X$6:X72))</f>
        <v>29316</v>
      </c>
      <c r="Y250">
        <f>IF(Y72="","",SUM(Y$6:Y72))</f>
        <v>23412</v>
      </c>
      <c r="Z250">
        <f>IF(Z72="","",SUM(Z$6:Z72))</f>
        <v>18249</v>
      </c>
      <c r="AA250">
        <f>IF(AA72="","",SUM(AA$6:AA72))</f>
        <v>25910</v>
      </c>
      <c r="AB250">
        <f>IF(AB72="","",SUM(AB$6:AB72))</f>
        <v>22263</v>
      </c>
      <c r="AC250">
        <f>IF(AC72="","",SUM(AC$6:AC72))</f>
        <v>33298</v>
      </c>
      <c r="AD250">
        <f>IF(AD72="","",SUM(AD$6:AD72))</f>
        <v>21673</v>
      </c>
      <c r="AE250">
        <f>IF(AE72="","",SUM(AE$6:AE72))</f>
        <v>9758</v>
      </c>
      <c r="AF250">
        <f>IF(AF72="","",SUM(AF$6:AF72))</f>
        <v>23193</v>
      </c>
      <c r="AG250">
        <f>IF(AG72="","",SUM(AG$6:AG72))</f>
        <v>11965</v>
      </c>
      <c r="AH250">
        <f>IF(AH72="","",SUM(AH$6:AH72))</f>
        <v>10319</v>
      </c>
      <c r="AI250">
        <f>IF(AI72="","",SUM(AI$6:AI72))</f>
        <v>1369</v>
      </c>
      <c r="AJ250">
        <f>IF(AJ72="","",SUM(AJ$6:AJ72))</f>
        <v>10815</v>
      </c>
      <c r="AK250">
        <f>IF(AK72="","",SUM(AK$6:AK72))</f>
        <v>71868</v>
      </c>
      <c r="AL250">
        <f>IF(AL72="","",SUM(AL$6:AL72))</f>
        <v>23112</v>
      </c>
      <c r="AM250">
        <f>IF(AM72="","",SUM(AM$6:AM72))</f>
        <v>25170</v>
      </c>
      <c r="AN250">
        <f>IF(AN72="","",SUM(AN$6:AN72))</f>
        <v>34316</v>
      </c>
      <c r="AO250">
        <f>IF(AO72="","",SUM(AO$6:AO72))</f>
        <v>38316</v>
      </c>
      <c r="AP250">
        <f>IF(AP72="","",SUM(AP$6:AP72))</f>
        <v>27982</v>
      </c>
      <c r="AQ250">
        <f>IF(AQ72="","",SUM(AQ$6:AQ72))</f>
        <v>30943</v>
      </c>
      <c r="AR250">
        <f>IF(AR72="","",SUM(AR$6:AR72))</f>
        <v>19811</v>
      </c>
      <c r="AS250">
        <f>IF(AS72="","",SUM(AS$6:AS72))</f>
        <v>28970</v>
      </c>
      <c r="AT250">
        <f>IF(AT72="","",SUM(AT$6:AT72))</f>
        <v>23206</v>
      </c>
      <c r="AU250">
        <f>IF(AU72="","",SUM(AU$6:AU72))</f>
        <v>58883</v>
      </c>
      <c r="AV250">
        <f>IF(AV72="","",SUM(AV$6:AV72))</f>
        <v>14722</v>
      </c>
      <c r="AW250">
        <f>IF(AW72="","",SUM(AW$6:AW72))</f>
        <v>15159</v>
      </c>
    </row>
    <row r="251" spans="1:49" x14ac:dyDescent="0.25">
      <c r="A251" s="4">
        <v>218</v>
      </c>
      <c r="B251">
        <f>IF(B73="","",SUM(B$6:B73))</f>
        <v>14036</v>
      </c>
      <c r="C251">
        <f>IF(C73="","",SUM(C$6:C73))</f>
        <v>15056</v>
      </c>
      <c r="D251">
        <f>IF(D73="","",SUM(D$6:D73))</f>
        <v>12351</v>
      </c>
      <c r="E251">
        <f>IF(E73="","",SUM(E$6:E73))</f>
        <v>35228</v>
      </c>
      <c r="F251">
        <f>IF(F73="","",SUM(F$6:F73))</f>
        <v>4634</v>
      </c>
      <c r="G251">
        <f>IF(G73="","",SUM(G$6:G73))</f>
        <v>9836</v>
      </c>
      <c r="H251">
        <f>IF(H73="","",SUM(H$6:H73))</f>
        <v>4508</v>
      </c>
      <c r="I251">
        <f>IF(I73="","",SUM(I$6:I73))</f>
        <v>28116</v>
      </c>
      <c r="J251">
        <f>IF(J73="","",SUM(J$6:J73))</f>
        <v>23856</v>
      </c>
      <c r="K251">
        <f>IF(K73="","",SUM(K$6:K73))</f>
        <v>17601</v>
      </c>
      <c r="L251">
        <f>IF(L73="","",SUM(L$6:L73))</f>
        <v>3037</v>
      </c>
      <c r="M251">
        <f>IF(M73="","",SUM(M$6:M73))</f>
        <v>7935</v>
      </c>
      <c r="N251">
        <f>IF(N73="","",SUM(N$6:N73))</f>
        <v>54494</v>
      </c>
      <c r="O251">
        <f>IF(O73="","",SUM(O$6:O73))</f>
        <v>18022</v>
      </c>
      <c r="P251">
        <f>IF(P73="","",SUM(P$6:P73))</f>
        <v>4365</v>
      </c>
      <c r="Q251">
        <f>IF(Q73="","",SUM(Q$6:Q73))</f>
        <v>792</v>
      </c>
      <c r="R251">
        <f>IF(R73="","",SUM(R$6:R73))</f>
        <v>12427</v>
      </c>
      <c r="S251">
        <f>IF(S73="","",SUM(S$6:S73))</f>
        <v>7207</v>
      </c>
      <c r="T251">
        <f>IF(T73="","",SUM(T$6:T73))</f>
        <v>55080</v>
      </c>
      <c r="U251">
        <f>IF(U73="","",SUM(U$6:U73))</f>
        <v>24936</v>
      </c>
      <c r="V251">
        <f>IF(V73="","",SUM(V$6:V73))</f>
        <v>10841</v>
      </c>
      <c r="W251">
        <f>IF(W73="","",SUM(W$6:W73))</f>
        <v>19874</v>
      </c>
      <c r="X251">
        <f>IF(X73="","",SUM(X$6:X73))</f>
        <v>29316</v>
      </c>
      <c r="Y251">
        <f>IF(Y73="","",SUM(Y$6:Y73))</f>
        <v>23440</v>
      </c>
      <c r="Z251">
        <f>IF(Z73="","",SUM(Z$6:Z73))</f>
        <v>19052</v>
      </c>
      <c r="AA251">
        <f>IF(AA73="","",SUM(AA$6:AA73))</f>
        <v>25910</v>
      </c>
      <c r="AB251">
        <f>IF(AB73="","",SUM(AB$6:AB73))</f>
        <v>22279</v>
      </c>
      <c r="AC251">
        <f>IF(AC73="","",SUM(AC$6:AC73))</f>
        <v>33488</v>
      </c>
      <c r="AD251">
        <f>IF(AD73="","",SUM(AD$6:AD73))</f>
        <v>21922</v>
      </c>
      <c r="AE251">
        <f>IF(AE73="","",SUM(AE$6:AE73))</f>
        <v>10079</v>
      </c>
      <c r="AF251">
        <f>IF(AF73="","",SUM(AF$6:AF73))</f>
        <v>23523</v>
      </c>
      <c r="AG251">
        <f>IF(AG73="","",SUM(AG$6:AG73))</f>
        <v>12497</v>
      </c>
      <c r="AH251">
        <f>IF(AH73="","",SUM(AH$6:AH73))</f>
        <v>11972</v>
      </c>
      <c r="AI251">
        <f>IF(AI73="","",SUM(AI$6:AI73))</f>
        <v>1369</v>
      </c>
      <c r="AJ251">
        <f>IF(AJ73="","",SUM(AJ$6:AJ73))</f>
        <v>10949</v>
      </c>
      <c r="AK251">
        <f>IF(AK73="","",SUM(AK$6:AK73))</f>
        <v>73707</v>
      </c>
      <c r="AL251">
        <f>IF(AL73="","",SUM(AL$6:AL73))</f>
        <v>23688</v>
      </c>
      <c r="AM251">
        <f>IF(AM73="","",SUM(AM$6:AM73))</f>
        <v>25956</v>
      </c>
      <c r="AN251">
        <f>IF(AN73="","",SUM(AN$6:AN73))</f>
        <v>36470</v>
      </c>
      <c r="AO251">
        <f>IF(AO73="","",SUM(AO$6:AO73))</f>
        <v>38574</v>
      </c>
      <c r="AP251">
        <f>IF(AP73="","",SUM(AP$6:AP73))</f>
        <v>28668</v>
      </c>
      <c r="AQ251">
        <f>IF(AQ73="","",SUM(AQ$6:AQ73))</f>
        <v>31918</v>
      </c>
      <c r="AR251">
        <f>IF(AR73="","",SUM(AR$6:AR73))</f>
        <v>20804</v>
      </c>
      <c r="AS251">
        <f>IF(AS73="","",SUM(AS$6:AS73))</f>
        <v>29128</v>
      </c>
      <c r="AT251">
        <f>IF(AT73="","",SUM(AT$6:AT73))</f>
        <v>24352</v>
      </c>
      <c r="AU251">
        <f>IF(AU73="","",SUM(AU$6:AU73))</f>
        <v>60200</v>
      </c>
      <c r="AV251">
        <f>IF(AV73="","",SUM(AV$6:AV73))</f>
        <v>14942</v>
      </c>
      <c r="AW251">
        <f>IF(AW73="","",SUM(AW$6:AW73))</f>
        <v>15213</v>
      </c>
    </row>
    <row r="252" spans="1:49" x14ac:dyDescent="0.25">
      <c r="A252" s="4">
        <v>219</v>
      </c>
      <c r="B252">
        <f>IF(B74="","",SUM(B$6:B74))</f>
        <v>14460</v>
      </c>
      <c r="C252">
        <f>IF(C74="","",SUM(C$6:C74))</f>
        <v>15074</v>
      </c>
      <c r="D252">
        <f>IF(D74="","",SUM(D$6:D74))</f>
        <v>13388</v>
      </c>
      <c r="E252">
        <f>IF(E74="","",SUM(E$6:E74))</f>
        <v>35272</v>
      </c>
      <c r="F252">
        <f>IF(F74="","",SUM(F$6:F74))</f>
        <v>4642</v>
      </c>
      <c r="G252">
        <f>IF(G74="","",SUM(G$6:G74))</f>
        <v>9836</v>
      </c>
      <c r="H252">
        <f>IF(H74="","",SUM(H$6:H74))</f>
        <v>4615</v>
      </c>
      <c r="I252">
        <f>IF(I74="","",SUM(I$6:I74))</f>
        <v>28119</v>
      </c>
      <c r="J252">
        <f>IF(J74="","",SUM(J$6:J74))</f>
        <v>23860</v>
      </c>
      <c r="K252">
        <f>IF(K74="","",SUM(K$6:K74))</f>
        <v>17901</v>
      </c>
      <c r="L252">
        <f>IF(L74="","",SUM(L$6:L74))</f>
        <v>3037</v>
      </c>
      <c r="M252">
        <f>IF(M74="","",SUM(M$6:M74))</f>
        <v>9383</v>
      </c>
      <c r="N252">
        <f>IF(N74="","",SUM(N$6:N74))</f>
        <v>54970</v>
      </c>
      <c r="O252">
        <f>IF(O74="","",SUM(O$6:O74))</f>
        <v>18022</v>
      </c>
      <c r="P252">
        <f>IF(P74="","",SUM(P$6:P74))</f>
        <v>4428</v>
      </c>
      <c r="Q252">
        <f>IF(Q74="","",SUM(Q$6:Q74))</f>
        <v>792</v>
      </c>
      <c r="R252">
        <f>IF(R74="","",SUM(R$6:R74))</f>
        <v>12429</v>
      </c>
      <c r="S252">
        <f>IF(S74="","",SUM(S$6:S74))</f>
        <v>7236</v>
      </c>
      <c r="T252">
        <f>IF(T74="","",SUM(T$6:T74))</f>
        <v>56198</v>
      </c>
      <c r="U252">
        <f>IF(U74="","",SUM(U$6:U74))</f>
        <v>25459</v>
      </c>
      <c r="V252">
        <f>IF(V74="","",SUM(V$6:V74))</f>
        <v>10944</v>
      </c>
      <c r="W252">
        <f>IF(W74="","",SUM(W$6:W74))</f>
        <v>20798</v>
      </c>
      <c r="X252">
        <f>IF(X74="","",SUM(X$6:X74))</f>
        <v>32637</v>
      </c>
      <c r="Y252">
        <f>IF(Y74="","",SUM(Y$6:Y74))</f>
        <v>23440</v>
      </c>
      <c r="Z252">
        <f>IF(Z74="","",SUM(Z$6:Z74))</f>
        <v>19563</v>
      </c>
      <c r="AA252">
        <f>IF(AA74="","",SUM(AA$6:AA74))</f>
        <v>26268</v>
      </c>
      <c r="AB252">
        <f>IF(AB74="","",SUM(AB$6:AB74))</f>
        <v>22308</v>
      </c>
      <c r="AC252">
        <f>IF(AC74="","",SUM(AC$6:AC74))</f>
        <v>33524</v>
      </c>
      <c r="AD252">
        <f>IF(AD74="","",SUM(AD$6:AD74))</f>
        <v>21922</v>
      </c>
      <c r="AE252">
        <f>IF(AE74="","",SUM(AE$6:AE74))</f>
        <v>10125</v>
      </c>
      <c r="AF252">
        <f>IF(AF74="","",SUM(AF$6:AF74))</f>
        <v>23875</v>
      </c>
      <c r="AG252">
        <f>IF(AG74="","",SUM(AG$6:AG74))</f>
        <v>12517</v>
      </c>
      <c r="AH252">
        <f>IF(AH74="","",SUM(AH$6:AH74))</f>
        <v>13535</v>
      </c>
      <c r="AI252">
        <f>IF(AI74="","",SUM(AI$6:AI74))</f>
        <v>1369</v>
      </c>
      <c r="AJ252">
        <f>IF(AJ74="","",SUM(AJ$6:AJ74))</f>
        <v>10949</v>
      </c>
      <c r="AK252">
        <f>IF(AK74="","",SUM(AK$6:AK74))</f>
        <v>75335</v>
      </c>
      <c r="AL252">
        <f>IF(AL74="","",SUM(AL$6:AL74))</f>
        <v>24013</v>
      </c>
      <c r="AM252">
        <f>IF(AM74="","",SUM(AM$6:AM74))</f>
        <v>26788</v>
      </c>
      <c r="AN252">
        <f>IF(AN74="","",SUM(AN$6:AN74))</f>
        <v>37883</v>
      </c>
      <c r="AO252">
        <f>IF(AO74="","",SUM(AO$6:AO74))</f>
        <v>39706</v>
      </c>
      <c r="AP252">
        <f>IF(AP74="","",SUM(AP$6:AP74))</f>
        <v>29214</v>
      </c>
      <c r="AQ252">
        <f>IF(AQ74="","",SUM(AQ$6:AQ74))</f>
        <v>32814</v>
      </c>
      <c r="AR252">
        <f>IF(AR74="","",SUM(AR$6:AR74))</f>
        <v>21589</v>
      </c>
      <c r="AS252">
        <f>IF(AS74="","",SUM(AS$6:AS74))</f>
        <v>29752</v>
      </c>
      <c r="AT252">
        <f>IF(AT74="","",SUM(AT$6:AT74))</f>
        <v>25059</v>
      </c>
      <c r="AU252">
        <f>IF(AU74="","",SUM(AU$6:AU74))</f>
        <v>60609</v>
      </c>
      <c r="AV252">
        <f>IF(AV74="","",SUM(AV$6:AV74))</f>
        <v>15491</v>
      </c>
      <c r="AW252">
        <f>IF(AW74="","",SUM(AW$6:AW74))</f>
        <v>15545</v>
      </c>
    </row>
    <row r="253" spans="1:49" x14ac:dyDescent="0.25">
      <c r="A253" s="4">
        <v>220</v>
      </c>
      <c r="B253">
        <f>IF(B75="","",SUM(B$6:B75))</f>
        <v>14719</v>
      </c>
      <c r="C253">
        <f>IF(C75="","",SUM(C$6:C75))</f>
        <v>15207</v>
      </c>
      <c r="D253">
        <f>IF(D75="","",SUM(D$6:D75))</f>
        <v>13601</v>
      </c>
      <c r="E253">
        <f>IF(E75="","",SUM(E$6:E75))</f>
        <v>35465</v>
      </c>
      <c r="F253">
        <f>IF(F75="","",SUM(F$6:F75))</f>
        <v>4642</v>
      </c>
      <c r="G253">
        <f>IF(G75="","",SUM(G$6:G75))</f>
        <v>10136</v>
      </c>
      <c r="H253">
        <f>IF(H75="","",SUM(H$6:H75))</f>
        <v>4635</v>
      </c>
      <c r="I253">
        <f>IF(I75="","",SUM(I$6:I75))</f>
        <v>28119</v>
      </c>
      <c r="J253">
        <f>IF(J75="","",SUM(J$6:J75))</f>
        <v>24253</v>
      </c>
      <c r="K253">
        <f>IF(K75="","",SUM(K$6:K75))</f>
        <v>18201</v>
      </c>
      <c r="L253">
        <f>IF(L75="","",SUM(L$6:L75))</f>
        <v>3037</v>
      </c>
      <c r="M253">
        <f>IF(M75="","",SUM(M$6:M75))</f>
        <v>9389</v>
      </c>
      <c r="N253">
        <f>IF(N75="","",SUM(N$6:N75))</f>
        <v>55903</v>
      </c>
      <c r="O253">
        <f>IF(O75="","",SUM(O$6:O75))</f>
        <v>18022</v>
      </c>
      <c r="P253">
        <f>IF(P75="","",SUM(P$6:P75))</f>
        <v>5248</v>
      </c>
      <c r="Q253">
        <f>IF(Q75="","",SUM(Q$6:Q75))</f>
        <v>792</v>
      </c>
      <c r="R253">
        <f>IF(R75="","",SUM(R$6:R75))</f>
        <v>12529</v>
      </c>
      <c r="S253">
        <f>IF(S75="","",SUM(S$6:S75))</f>
        <v>7320</v>
      </c>
      <c r="T253">
        <f>IF(T75="","",SUM(T$6:T75))</f>
        <v>56340</v>
      </c>
      <c r="U253">
        <f>IF(U75="","",SUM(U$6:U75))</f>
        <v>25740</v>
      </c>
      <c r="V253">
        <f>IF(V75="","",SUM(V$6:V75))</f>
        <v>13039</v>
      </c>
      <c r="W253">
        <f>IF(W75="","",SUM(W$6:W75))</f>
        <v>21879</v>
      </c>
      <c r="X253">
        <f>IF(X75="","",SUM(X$6:X75))</f>
        <v>33560</v>
      </c>
      <c r="Y253">
        <f>IF(Y75="","",SUM(Y$6:Y75))</f>
        <v>23440</v>
      </c>
      <c r="Z253">
        <f>IF(Z75="","",SUM(Z$6:Z75))</f>
        <v>21026</v>
      </c>
      <c r="AA253">
        <f>IF(AA75="","",SUM(AA$6:AA75))</f>
        <v>26564</v>
      </c>
      <c r="AB253">
        <f>IF(AB75="","",SUM(AB$6:AB75))</f>
        <v>22317</v>
      </c>
      <c r="AC253">
        <f>IF(AC75="","",SUM(AC$6:AC75))</f>
        <v>34102</v>
      </c>
      <c r="AD253">
        <f>IF(AD75="","",SUM(AD$6:AD75))</f>
        <v>22660</v>
      </c>
      <c r="AE253">
        <f>IF(AE75="","",SUM(AE$6:AE75))</f>
        <v>10137</v>
      </c>
      <c r="AF253">
        <f>IF(AF75="","",SUM(AF$6:AF75))</f>
        <v>23959</v>
      </c>
      <c r="AG253">
        <f>IF(AG75="","",SUM(AG$6:AG75))</f>
        <v>12517</v>
      </c>
      <c r="AH253">
        <f>IF(AH75="","",SUM(AH$6:AH75))</f>
        <v>13942</v>
      </c>
      <c r="AI253">
        <f>IF(AI75="","",SUM(AI$6:AI75))</f>
        <v>1378</v>
      </c>
      <c r="AJ253">
        <f>IF(AJ75="","",SUM(AJ$6:AJ75))</f>
        <v>11020</v>
      </c>
      <c r="AK253">
        <f>IF(AK75="","",SUM(AK$6:AK75))</f>
        <v>76760</v>
      </c>
      <c r="AL253">
        <f>IF(AL75="","",SUM(AL$6:AL75))</f>
        <v>24297</v>
      </c>
      <c r="AM253">
        <f>IF(AM75="","",SUM(AM$6:AM75))</f>
        <v>27291</v>
      </c>
      <c r="AN253">
        <f>IF(AN75="","",SUM(AN$6:AN75))</f>
        <v>38808</v>
      </c>
      <c r="AO253">
        <f>IF(AO75="","",SUM(AO$6:AO75))</f>
        <v>41825</v>
      </c>
      <c r="AP253">
        <f>IF(AP75="","",SUM(AP$6:AP75))</f>
        <v>29582</v>
      </c>
      <c r="AQ253">
        <f>IF(AQ75="","",SUM(AQ$6:AQ75))</f>
        <v>33427</v>
      </c>
      <c r="AR253">
        <f>IF(AR75="","",SUM(AR$6:AR75))</f>
        <v>22221</v>
      </c>
      <c r="AS253">
        <f>IF(AS75="","",SUM(AS$6:AS75))</f>
        <v>29993</v>
      </c>
      <c r="AT253">
        <f>IF(AT75="","",SUM(AT$6:AT75))</f>
        <v>25085</v>
      </c>
      <c r="AU253">
        <f>IF(AU75="","",SUM(AU$6:AU75))</f>
        <v>61388</v>
      </c>
      <c r="AV253">
        <f>IF(AV75="","",SUM(AV$6:AV75))</f>
        <v>16126</v>
      </c>
      <c r="AW253">
        <f>IF(AW75="","",SUM(AW$6:AW75))</f>
        <v>15636</v>
      </c>
    </row>
    <row r="254" spans="1:49" x14ac:dyDescent="0.25">
      <c r="A254" s="4">
        <v>221</v>
      </c>
      <c r="B254">
        <f>IF(B76="","",SUM(B$6:B76))</f>
        <v>15019</v>
      </c>
      <c r="C254">
        <f>IF(C76="","",SUM(C$6:C76))</f>
        <v>15291</v>
      </c>
      <c r="D254">
        <f>IF(D76="","",SUM(D$6:D76))</f>
        <v>13677</v>
      </c>
      <c r="E254">
        <f>IF(E76="","",SUM(E$6:E76))</f>
        <v>36436</v>
      </c>
      <c r="F254">
        <f>IF(F76="","",SUM(F$6:F76))</f>
        <v>4642</v>
      </c>
      <c r="G254">
        <f>IF(G76="","",SUM(G$6:G76))</f>
        <v>10140</v>
      </c>
      <c r="H254">
        <f>IF(H76="","",SUM(H$6:H76))</f>
        <v>4778</v>
      </c>
      <c r="I254">
        <f>IF(I76="","",SUM(I$6:I76))</f>
        <v>28119</v>
      </c>
      <c r="J254">
        <f>IF(J76="","",SUM(J$6:J76))</f>
        <v>24340</v>
      </c>
      <c r="K254">
        <f>IF(K76="","",SUM(K$6:K76))</f>
        <v>18501</v>
      </c>
      <c r="L254">
        <f>IF(L76="","",SUM(L$6:L76))</f>
        <v>3037</v>
      </c>
      <c r="M254">
        <f>IF(M76="","",SUM(M$6:M76))</f>
        <v>9389</v>
      </c>
      <c r="N254">
        <f>IF(N76="","",SUM(N$6:N76))</f>
        <v>56055</v>
      </c>
      <c r="O254">
        <f>IF(O76="","",SUM(O$6:O76))</f>
        <v>18042</v>
      </c>
      <c r="P254">
        <f>IF(P76="","",SUM(P$6:P76))</f>
        <v>5575</v>
      </c>
      <c r="Q254">
        <f>IF(Q76="","",SUM(Q$6:Q76))</f>
        <v>792</v>
      </c>
      <c r="R254">
        <f>IF(R76="","",SUM(R$6:R76))</f>
        <v>13097</v>
      </c>
      <c r="S254">
        <f>IF(S76="","",SUM(S$6:S76))</f>
        <v>7348</v>
      </c>
      <c r="T254">
        <f>IF(T76="","",SUM(T$6:T76))</f>
        <v>57374</v>
      </c>
      <c r="U254">
        <f>IF(U76="","",SUM(U$6:U76))</f>
        <v>25740</v>
      </c>
      <c r="V254">
        <f>IF(V76="","",SUM(V$6:V76))</f>
        <v>13164</v>
      </c>
      <c r="W254">
        <f>IF(W76="","",SUM(W$6:W76))</f>
        <v>21899</v>
      </c>
      <c r="X254">
        <f>IF(X76="","",SUM(X$6:X76))</f>
        <v>36664</v>
      </c>
      <c r="Y254">
        <f>IF(Y76="","",SUM(Y$6:Y76))</f>
        <v>23440</v>
      </c>
      <c r="Z254">
        <f>IF(Z76="","",SUM(Z$6:Z76))</f>
        <v>21113</v>
      </c>
      <c r="AA254">
        <f>IF(AA76="","",SUM(AA$6:AA76))</f>
        <v>26612</v>
      </c>
      <c r="AB254">
        <f>IF(AB76="","",SUM(AB$6:AB76))</f>
        <v>22334</v>
      </c>
      <c r="AC254">
        <f>IF(AC76="","",SUM(AC$6:AC76))</f>
        <v>34522</v>
      </c>
      <c r="AD254">
        <f>IF(AD76="","",SUM(AD$6:AD76))</f>
        <v>23088</v>
      </c>
      <c r="AE254">
        <f>IF(AE76="","",SUM(AE$6:AE76))</f>
        <v>10428</v>
      </c>
      <c r="AF254">
        <f>IF(AF76="","",SUM(AF$6:AF76))</f>
        <v>24126</v>
      </c>
      <c r="AG254">
        <f>IF(AG76="","",SUM(AG$6:AG76))</f>
        <v>12517</v>
      </c>
      <c r="AH254">
        <f>IF(AH76="","",SUM(AH$6:AH76))</f>
        <v>14070</v>
      </c>
      <c r="AI254">
        <f>IF(AI76="","",SUM(AI$6:AI76))</f>
        <v>1494</v>
      </c>
      <c r="AJ254">
        <f>IF(AJ76="","",SUM(AJ$6:AJ76))</f>
        <v>11578</v>
      </c>
      <c r="AK254">
        <f>IF(AK76="","",SUM(AK$6:AK76))</f>
        <v>77754</v>
      </c>
      <c r="AL254">
        <f>IF(AL76="","",SUM(AL$6:AL76))</f>
        <v>24634</v>
      </c>
      <c r="AM254">
        <f>IF(AM76="","",SUM(AM$6:AM76))</f>
        <v>27766</v>
      </c>
      <c r="AN254">
        <f>IF(AN76="","",SUM(AN$6:AN76))</f>
        <v>40312</v>
      </c>
      <c r="AO254">
        <f>IF(AO76="","",SUM(AO$6:AO76))</f>
        <v>43018</v>
      </c>
      <c r="AP254">
        <f>IF(AP76="","",SUM(AP$6:AP76))</f>
        <v>30023</v>
      </c>
      <c r="AQ254">
        <f>IF(AQ76="","",SUM(AQ$6:AQ76))</f>
        <v>35247</v>
      </c>
      <c r="AR254">
        <f>IF(AR76="","",SUM(AR$6:AR76))</f>
        <v>22526</v>
      </c>
      <c r="AS254">
        <f>IF(AS76="","",SUM(AS$6:AS76))</f>
        <v>30629</v>
      </c>
      <c r="AT254">
        <f>IF(AT76="","",SUM(AT$6:AT76))</f>
        <v>25343</v>
      </c>
      <c r="AU254">
        <f>IF(AU76="","",SUM(AU$6:AU76))</f>
        <v>62235</v>
      </c>
      <c r="AV254">
        <f>IF(AV76="","",SUM(AV$6:AV76))</f>
        <v>16812</v>
      </c>
      <c r="AW254">
        <f>IF(AW76="","",SUM(AW$6:AW76))</f>
        <v>15743</v>
      </c>
    </row>
    <row r="255" spans="1:49" x14ac:dyDescent="0.25">
      <c r="A255" s="4">
        <v>222</v>
      </c>
      <c r="B255">
        <f>IF(B77="","",SUM(B$6:B77))</f>
        <v>15240</v>
      </c>
      <c r="C255">
        <f>IF(C77="","",SUM(C$6:C77))</f>
        <v>15518</v>
      </c>
      <c r="D255">
        <f>IF(D77="","",SUM(D$6:D77))</f>
        <v>14832</v>
      </c>
      <c r="E255">
        <f>IF(E77="","",SUM(E$6:E77))</f>
        <v>36458</v>
      </c>
      <c r="F255">
        <f>IF(F77="","",SUM(F$6:F77))</f>
        <v>4643</v>
      </c>
      <c r="G255">
        <f>IF(G77="","",SUM(G$6:G77))</f>
        <v>10489</v>
      </c>
      <c r="H255">
        <f>IF(H77="","",SUM(H$6:H77))</f>
        <v>5095</v>
      </c>
      <c r="I255">
        <f>IF(I77="","",SUM(I$6:I77))</f>
        <v>28119</v>
      </c>
      <c r="J255">
        <f>IF(J77="","",SUM(J$6:J77))</f>
        <v>24661</v>
      </c>
      <c r="K255">
        <f>IF(K77="","",SUM(K$6:K77))</f>
        <v>18801</v>
      </c>
      <c r="L255">
        <f>IF(L77="","",SUM(L$6:L77))</f>
        <v>3070</v>
      </c>
      <c r="M255">
        <f>IF(M77="","",SUM(M$6:M77))</f>
        <v>9419</v>
      </c>
      <c r="N255">
        <f>IF(N77="","",SUM(N$6:N77))</f>
        <v>56064</v>
      </c>
      <c r="O255">
        <f>IF(O77="","",SUM(O$6:O77))</f>
        <v>18113</v>
      </c>
      <c r="P255">
        <f>IF(P77="","",SUM(P$6:P77))</f>
        <v>5736</v>
      </c>
      <c r="Q255">
        <f>IF(Q77="","",SUM(Q$6:Q77))</f>
        <v>792</v>
      </c>
      <c r="R255">
        <f>IF(R77="","",SUM(R$6:R77))</f>
        <v>13936</v>
      </c>
      <c r="S255">
        <f>IF(S77="","",SUM(S$6:S77))</f>
        <v>7372</v>
      </c>
      <c r="T255">
        <f>IF(T77="","",SUM(T$6:T77))</f>
        <v>57680</v>
      </c>
      <c r="U255">
        <f>IF(U77="","",SUM(U$6:U77))</f>
        <v>25740</v>
      </c>
      <c r="V255">
        <f>IF(V77="","",SUM(V$6:V77))</f>
        <v>14094</v>
      </c>
      <c r="W255">
        <f>IF(W77="","",SUM(W$6:W77))</f>
        <v>21927</v>
      </c>
      <c r="X255">
        <f>IF(X77="","",SUM(X$6:X77))</f>
        <v>38025</v>
      </c>
      <c r="Y255">
        <f>IF(Y77="","",SUM(Y$6:Y77))</f>
        <v>23449</v>
      </c>
      <c r="Z255">
        <f>IF(Z77="","",SUM(Z$6:Z77))</f>
        <v>21221</v>
      </c>
      <c r="AA255">
        <f>IF(AA77="","",SUM(AA$6:AA77))</f>
        <v>27884</v>
      </c>
      <c r="AB255">
        <f>IF(AB77="","",SUM(AB$6:AB77))</f>
        <v>22359</v>
      </c>
      <c r="AC255">
        <f>IF(AC77="","",SUM(AC$6:AC77))</f>
        <v>34635</v>
      </c>
      <c r="AD255">
        <f>IF(AD77="","",SUM(AD$6:AD77))</f>
        <v>23223</v>
      </c>
      <c r="AE255">
        <f>IF(AE77="","",SUM(AE$6:AE77))</f>
        <v>11365</v>
      </c>
      <c r="AF255">
        <f>IF(AF77="","",SUM(AF$6:AF77))</f>
        <v>26089</v>
      </c>
      <c r="AG255">
        <f>IF(AG77="","",SUM(AG$6:AG77))</f>
        <v>12517</v>
      </c>
      <c r="AH255">
        <f>IF(AH77="","",SUM(AH$6:AH77))</f>
        <v>14074</v>
      </c>
      <c r="AI255">
        <f>IF(AI77="","",SUM(AI$6:AI77))</f>
        <v>1527</v>
      </c>
      <c r="AJ255">
        <f>IF(AJ77="","",SUM(AJ$6:AJ77))</f>
        <v>12258</v>
      </c>
      <c r="AK255">
        <f>IF(AK77="","",SUM(AK$6:AK77))</f>
        <v>79910</v>
      </c>
      <c r="AL255">
        <f>IF(AL77="","",SUM(AL$6:AL77))</f>
        <v>25201</v>
      </c>
      <c r="AM255">
        <f>IF(AM77="","",SUM(AM$6:AM77))</f>
        <v>28335</v>
      </c>
      <c r="AN255">
        <f>IF(AN77="","",SUM(AN$6:AN77))</f>
        <v>41071</v>
      </c>
      <c r="AO255">
        <f>IF(AO77="","",SUM(AO$6:AO77))</f>
        <v>44372</v>
      </c>
      <c r="AP255">
        <f>IF(AP77="","",SUM(AP$6:AP77))</f>
        <v>30093</v>
      </c>
      <c r="AQ255">
        <f>IF(AQ77="","",SUM(AQ$6:AQ77))</f>
        <v>37542</v>
      </c>
      <c r="AR255">
        <f>IF(AR77="","",SUM(AR$6:AR77))</f>
        <v>22948</v>
      </c>
      <c r="AS255">
        <f>IF(AS77="","",SUM(AS$6:AS77))</f>
        <v>31340</v>
      </c>
      <c r="AT255">
        <f>IF(AT77="","",SUM(AT$6:AT77))</f>
        <v>26016</v>
      </c>
      <c r="AU255">
        <f>IF(AU77="","",SUM(AU$6:AU77))</f>
        <v>62734</v>
      </c>
      <c r="AV255">
        <f>IF(AV77="","",SUM(AV$6:AV77))</f>
        <v>17115</v>
      </c>
      <c r="AW255">
        <f>IF(AW77="","",SUM(AW$6:AW77))</f>
        <v>15947</v>
      </c>
    </row>
    <row r="256" spans="1:49" x14ac:dyDescent="0.25">
      <c r="A256" s="4">
        <v>223</v>
      </c>
      <c r="B256">
        <f>IF(B78="","",SUM(B$6:B78))</f>
        <v>15272</v>
      </c>
      <c r="C256">
        <f>IF(C78="","",SUM(C$6:C78))</f>
        <v>15589</v>
      </c>
      <c r="D256">
        <f>IF(D78="","",SUM(D$6:D78))</f>
        <v>14915</v>
      </c>
      <c r="E256">
        <f>IF(E78="","",SUM(E$6:E78))</f>
        <v>37526</v>
      </c>
      <c r="F256">
        <f>IF(F78="","",SUM(F$6:F78))</f>
        <v>4645</v>
      </c>
      <c r="G256">
        <f>IF(G78="","",SUM(G$6:G78))</f>
        <v>11490</v>
      </c>
      <c r="H256">
        <f>IF(H78="","",SUM(H$6:H78))</f>
        <v>5232</v>
      </c>
      <c r="I256">
        <f>IF(I78="","",SUM(I$6:I78))</f>
        <v>28153</v>
      </c>
      <c r="J256">
        <f>IF(J78="","",SUM(J$6:J78))</f>
        <v>25872</v>
      </c>
      <c r="K256">
        <f>IF(K78="","",SUM(K$6:K78))</f>
        <v>19101</v>
      </c>
      <c r="L256">
        <f>IF(L78="","",SUM(L$6:L78))</f>
        <v>3212</v>
      </c>
      <c r="M256">
        <f>IF(M78="","",SUM(M$6:M78))</f>
        <v>9426</v>
      </c>
      <c r="N256">
        <f>IF(N78="","",SUM(N$6:N78))</f>
        <v>57523</v>
      </c>
      <c r="O256">
        <f>IF(O78="","",SUM(O$6:O78))</f>
        <v>18116</v>
      </c>
      <c r="P256">
        <f>IF(P78="","",SUM(P$6:P78))</f>
        <v>5736</v>
      </c>
      <c r="Q256">
        <f>IF(Q78="","",SUM(Q$6:Q78))</f>
        <v>792</v>
      </c>
      <c r="R256">
        <f>IF(R78="","",SUM(R$6:R78))</f>
        <v>13943</v>
      </c>
      <c r="S256">
        <f>IF(S78="","",SUM(S$6:S78))</f>
        <v>7383</v>
      </c>
      <c r="T256">
        <f>IF(T78="","",SUM(T$6:T78))</f>
        <v>58820</v>
      </c>
      <c r="U256">
        <f>IF(U78="","",SUM(U$6:U78))</f>
        <v>25740</v>
      </c>
      <c r="V256">
        <f>IF(V78="","",SUM(V$6:V78))</f>
        <v>14814</v>
      </c>
      <c r="W256">
        <f>IF(W78="","",SUM(W$6:W78))</f>
        <v>22589</v>
      </c>
      <c r="X256">
        <f>IF(X78="","",SUM(X$6:X78))</f>
        <v>41037</v>
      </c>
      <c r="Y256">
        <f>IF(Y78="","",SUM(Y$6:Y78))</f>
        <v>23449</v>
      </c>
      <c r="Z256">
        <f>IF(Z78="","",SUM(Z$6:Z78))</f>
        <v>21302</v>
      </c>
      <c r="AA256">
        <f>IF(AA78="","",SUM(AA$6:AA78))</f>
        <v>28316</v>
      </c>
      <c r="AB256">
        <f>IF(AB78="","",SUM(AB$6:AB78))</f>
        <v>22368</v>
      </c>
      <c r="AC256">
        <f>IF(AC78="","",SUM(AC$6:AC78))</f>
        <v>35421</v>
      </c>
      <c r="AD256">
        <f>IF(AD78="","",SUM(AD$6:AD78))</f>
        <v>23445</v>
      </c>
      <c r="AE256">
        <f>IF(AE78="","",SUM(AE$6:AE78))</f>
        <v>11895</v>
      </c>
      <c r="AF256">
        <f>IF(AF78="","",SUM(AF$6:AF78))</f>
        <v>27375</v>
      </c>
      <c r="AG256">
        <f>IF(AG78="","",SUM(AG$6:AG78))</f>
        <v>12522</v>
      </c>
      <c r="AH256">
        <f>IF(AH78="","",SUM(AH$6:AH78))</f>
        <v>14074</v>
      </c>
      <c r="AI256">
        <f>IF(AI78="","",SUM(AI$6:AI78))</f>
        <v>1527</v>
      </c>
      <c r="AJ256">
        <f>IF(AJ78="","",SUM(AJ$6:AJ78))</f>
        <v>12812</v>
      </c>
      <c r="AK256">
        <f>IF(AK78="","",SUM(AK$6:AK78))</f>
        <v>81183</v>
      </c>
      <c r="AL256">
        <f>IF(AL78="","",SUM(AL$6:AL78))</f>
        <v>25406</v>
      </c>
      <c r="AM256">
        <f>IF(AM78="","",SUM(AM$6:AM78))</f>
        <v>28963</v>
      </c>
      <c r="AN256">
        <f>IF(AN78="","",SUM(AN$6:AN78))</f>
        <v>41409</v>
      </c>
      <c r="AO256">
        <f>IF(AO78="","",SUM(AO$6:AO78))</f>
        <v>46666</v>
      </c>
      <c r="AP256">
        <f>IF(AP78="","",SUM(AP$6:AP78))</f>
        <v>30093</v>
      </c>
      <c r="AQ256">
        <f>IF(AQ78="","",SUM(AQ$6:AQ78))</f>
        <v>37682</v>
      </c>
      <c r="AR256">
        <f>IF(AR78="","",SUM(AR$6:AR78))</f>
        <v>22952</v>
      </c>
      <c r="AS256">
        <f>IF(AS78="","",SUM(AS$6:AS78))</f>
        <v>32887</v>
      </c>
      <c r="AT256">
        <f>IF(AT78="","",SUM(AT$6:AT78))</f>
        <v>26645</v>
      </c>
      <c r="AU256">
        <f>IF(AU78="","",SUM(AU$6:AU78))</f>
        <v>63416</v>
      </c>
      <c r="AV256">
        <f>IF(AV78="","",SUM(AV$6:AV78))</f>
        <v>17352</v>
      </c>
      <c r="AW256">
        <f>IF(AW78="","",SUM(AW$6:AW78))</f>
        <v>16155</v>
      </c>
    </row>
    <row r="257" spans="1:49" x14ac:dyDescent="0.25">
      <c r="A257" s="4">
        <v>224</v>
      </c>
      <c r="B257">
        <f>IF(B79="","",SUM(B$6:B79))</f>
        <v>15385</v>
      </c>
      <c r="C257">
        <f>IF(C79="","",SUM(C$6:C79))</f>
        <v>15723</v>
      </c>
      <c r="D257">
        <f>IF(D79="","",SUM(D$6:D79))</f>
        <v>14965</v>
      </c>
      <c r="E257">
        <f>IF(E79="","",SUM(E$6:E79))</f>
        <v>39943</v>
      </c>
      <c r="F257">
        <f>IF(F79="","",SUM(F$6:F79))</f>
        <v>4853</v>
      </c>
      <c r="G257">
        <f>IF(G79="","",SUM(G$6:G79))</f>
        <v>11687</v>
      </c>
      <c r="H257">
        <f>IF(H79="","",SUM(H$6:H79))</f>
        <v>5232</v>
      </c>
      <c r="I257">
        <f>IF(I79="","",SUM(I$6:I79))</f>
        <v>28153</v>
      </c>
      <c r="J257">
        <f>IF(J79="","",SUM(J$6:J79))</f>
        <v>26976</v>
      </c>
      <c r="K257">
        <f>IF(K79="","",SUM(K$6:K79))</f>
        <v>19401</v>
      </c>
      <c r="L257">
        <f>IF(L79="","",SUM(L$6:L79))</f>
        <v>3766</v>
      </c>
      <c r="M257">
        <f>IF(M79="","",SUM(M$6:M79))</f>
        <v>9460</v>
      </c>
      <c r="N257">
        <f>IF(N79="","",SUM(N$6:N79))</f>
        <v>57656</v>
      </c>
      <c r="O257">
        <f>IF(O79="","",SUM(O$6:O79))</f>
        <v>18163</v>
      </c>
      <c r="P257">
        <f>IF(P79="","",SUM(P$6:P79))</f>
        <v>5736</v>
      </c>
      <c r="Q257">
        <f>IF(Q79="","",SUM(Q$6:Q79))</f>
        <v>792</v>
      </c>
      <c r="R257">
        <f>IF(R79="","",SUM(R$6:R79))</f>
        <v>14190</v>
      </c>
      <c r="S257">
        <f>IF(S79="","",SUM(S$6:S79))</f>
        <v>7402</v>
      </c>
      <c r="T257">
        <f>IF(T79="","",SUM(T$6:T79))</f>
        <v>58820</v>
      </c>
      <c r="U257">
        <f>IF(U79="","",SUM(U$6:U79))</f>
        <v>25740</v>
      </c>
      <c r="V257">
        <f>IF(V79="","",SUM(V$6:V79))</f>
        <v>15719</v>
      </c>
      <c r="W257">
        <f>IF(W79="","",SUM(W$6:W79))</f>
        <v>22772</v>
      </c>
      <c r="X257">
        <f>IF(X79="","",SUM(X$6:X79))</f>
        <v>42364</v>
      </c>
      <c r="Y257">
        <f>IF(Y79="","",SUM(Y$6:Y79))</f>
        <v>23449</v>
      </c>
      <c r="Z257">
        <f>IF(Z79="","",SUM(Z$6:Z79))</f>
        <v>21307</v>
      </c>
      <c r="AA257">
        <f>IF(AA79="","",SUM(AA$6:AA79))</f>
        <v>28951</v>
      </c>
      <c r="AB257">
        <f>IF(AB79="","",SUM(AB$6:AB79))</f>
        <v>22371</v>
      </c>
      <c r="AC257">
        <f>IF(AC79="","",SUM(AC$6:AC79))</f>
        <v>35620</v>
      </c>
      <c r="AD257">
        <f>IF(AD79="","",SUM(AD$6:AD79))</f>
        <v>23647</v>
      </c>
      <c r="AE257">
        <f>IF(AE79="","",SUM(AE$6:AE79))</f>
        <v>12294</v>
      </c>
      <c r="AF257">
        <f>IF(AF79="","",SUM(AF$6:AF79))</f>
        <v>28013</v>
      </c>
      <c r="AG257">
        <f>IF(AG79="","",SUM(AG$6:AG79))</f>
        <v>12522</v>
      </c>
      <c r="AH257">
        <f>IF(AH79="","",SUM(AH$6:AH79))</f>
        <v>14271</v>
      </c>
      <c r="AI257">
        <f>IF(AI79="","",SUM(AI$6:AI79))</f>
        <v>1527</v>
      </c>
      <c r="AJ257">
        <f>IF(AJ79="","",SUM(AJ$6:AJ79))</f>
        <v>13033</v>
      </c>
      <c r="AK257">
        <f>IF(AK79="","",SUM(AK$6:AK79))</f>
        <v>82648</v>
      </c>
      <c r="AL257">
        <f>IF(AL79="","",SUM(AL$6:AL79))</f>
        <v>25822</v>
      </c>
      <c r="AM257">
        <f>IF(AM79="","",SUM(AM$6:AM79))</f>
        <v>29424</v>
      </c>
      <c r="AN257">
        <f>IF(AN79="","",SUM(AN$6:AN79))</f>
        <v>42108</v>
      </c>
      <c r="AO257">
        <f>IF(AO79="","",SUM(AO$6:AO79))</f>
        <v>46965</v>
      </c>
      <c r="AP257">
        <f>IF(AP79="","",SUM(AP$6:AP79))</f>
        <v>30093</v>
      </c>
      <c r="AQ257">
        <f>IF(AQ79="","",SUM(AQ$6:AQ79))</f>
        <v>37773</v>
      </c>
      <c r="AR257">
        <f>IF(AR79="","",SUM(AR$6:AR79))</f>
        <v>23202</v>
      </c>
      <c r="AS257">
        <f>IF(AS79="","",SUM(AS$6:AS79))</f>
        <v>34930</v>
      </c>
      <c r="AT257">
        <f>IF(AT79="","",SUM(AT$6:AT79))</f>
        <v>27783</v>
      </c>
      <c r="AU257">
        <f>IF(AU79="","",SUM(AU$6:AU79))</f>
        <v>64365</v>
      </c>
      <c r="AV257">
        <f>IF(AV79="","",SUM(AV$6:AV79))</f>
        <v>18305</v>
      </c>
      <c r="AW257">
        <f>IF(AW79="","",SUM(AW$6:AW79))</f>
        <v>16502</v>
      </c>
    </row>
    <row r="258" spans="1:49" x14ac:dyDescent="0.25">
      <c r="A258" s="4">
        <v>225</v>
      </c>
      <c r="B258">
        <f>IF(B80="","",SUM(B$6:B80))</f>
        <v>15385</v>
      </c>
      <c r="C258">
        <f>IF(C80="","",SUM(C$6:C80))</f>
        <v>15738</v>
      </c>
      <c r="D258">
        <f>IF(D80="","",SUM(D$6:D80))</f>
        <v>15105</v>
      </c>
      <c r="E258">
        <f>IF(E80="","",SUM(E$6:E80))</f>
        <v>41826</v>
      </c>
      <c r="F258">
        <f>IF(F80="","",SUM(F$6:F80))</f>
        <v>5222</v>
      </c>
      <c r="G258">
        <f>IF(G80="","",SUM(G$6:G80))</f>
        <v>11687</v>
      </c>
      <c r="H258">
        <f>IF(H80="","",SUM(H$6:H80))</f>
        <v>5233</v>
      </c>
      <c r="I258">
        <f>IF(I80="","",SUM(I$6:I80))</f>
        <v>28153</v>
      </c>
      <c r="J258">
        <f>IF(J80="","",SUM(J$6:J80))</f>
        <v>28337</v>
      </c>
      <c r="K258">
        <f>IF(K80="","",SUM(K$6:K80))</f>
        <v>19701</v>
      </c>
      <c r="L258">
        <f>IF(L80="","",SUM(L$6:L80))</f>
        <v>4188</v>
      </c>
      <c r="M258">
        <f>IF(M80="","",SUM(M$6:M80))</f>
        <v>9477</v>
      </c>
      <c r="N258">
        <f>IF(N80="","",SUM(N$6:N80))</f>
        <v>58748</v>
      </c>
      <c r="O258">
        <f>IF(O80="","",SUM(O$6:O80))</f>
        <v>18201</v>
      </c>
      <c r="P258">
        <f>IF(P80="","",SUM(P$6:P80))</f>
        <v>5751</v>
      </c>
      <c r="Q258">
        <f>IF(Q80="","",SUM(Q$6:Q80))</f>
        <v>792</v>
      </c>
      <c r="R258">
        <f>IF(R80="","",SUM(R$6:R80))</f>
        <v>14303</v>
      </c>
      <c r="S258">
        <f>IF(S80="","",SUM(S$6:S80))</f>
        <v>7429</v>
      </c>
      <c r="T258">
        <f>IF(T80="","",SUM(T$6:T80))</f>
        <v>58820</v>
      </c>
      <c r="U258">
        <f>IF(U80="","",SUM(U$6:U80))</f>
        <v>25740</v>
      </c>
      <c r="V258">
        <f>IF(V80="","",SUM(V$6:V80))</f>
        <v>15719</v>
      </c>
      <c r="W258">
        <f>IF(W80="","",SUM(W$6:W80))</f>
        <v>22816</v>
      </c>
      <c r="X258">
        <f>IF(X80="","",SUM(X$6:X80))</f>
        <v>44172</v>
      </c>
      <c r="Y258">
        <f>IF(Y80="","",SUM(Y$6:Y80))</f>
        <v>23515</v>
      </c>
      <c r="Z258">
        <f>IF(Z80="","",SUM(Z$6:Z80))</f>
        <v>21307</v>
      </c>
      <c r="AA258">
        <f>IF(AA80="","",SUM(AA$6:AA80))</f>
        <v>28981</v>
      </c>
      <c r="AB258">
        <f>IF(AB80="","",SUM(AB$6:AB80))</f>
        <v>22392</v>
      </c>
      <c r="AC258">
        <f>IF(AC80="","",SUM(AC$6:AC80))</f>
        <v>35671</v>
      </c>
      <c r="AD258">
        <f>IF(AD80="","",SUM(AD$6:AD80))</f>
        <v>23647</v>
      </c>
      <c r="AE258">
        <f>IF(AE80="","",SUM(AE$6:AE80))</f>
        <v>12690</v>
      </c>
      <c r="AF258">
        <f>IF(AF80="","",SUM(AF$6:AF80))</f>
        <v>29277</v>
      </c>
      <c r="AG258">
        <f>IF(AG80="","",SUM(AG$6:AG80))</f>
        <v>12522</v>
      </c>
      <c r="AH258">
        <f>IF(AH80="","",SUM(AH$6:AH80))</f>
        <v>14271</v>
      </c>
      <c r="AI258">
        <f>IF(AI80="","",SUM(AI$6:AI80))</f>
        <v>1529</v>
      </c>
      <c r="AJ258">
        <f>IF(AJ80="","",SUM(AJ$6:AJ80))</f>
        <v>13482</v>
      </c>
      <c r="AK258">
        <f>IF(AK80="","",SUM(AK$6:AK80))</f>
        <v>84067</v>
      </c>
      <c r="AL258">
        <f>IF(AL80="","",SUM(AL$6:AL80))</f>
        <v>26382</v>
      </c>
      <c r="AM258">
        <f>IF(AM80="","",SUM(AM$6:AM80))</f>
        <v>30412</v>
      </c>
      <c r="AN258">
        <f>IF(AN80="","",SUM(AN$6:AN80))</f>
        <v>42962</v>
      </c>
      <c r="AO258">
        <f>IF(AO80="","",SUM(AO$6:AO80))</f>
        <v>47164</v>
      </c>
      <c r="AP258">
        <f>IF(AP80="","",SUM(AP$6:AP80))</f>
        <v>30093</v>
      </c>
      <c r="AQ258">
        <f>IF(AQ80="","",SUM(AQ$6:AQ80))</f>
        <v>38870</v>
      </c>
      <c r="AR258">
        <f>IF(AR80="","",SUM(AR$6:AR80))</f>
        <v>23326</v>
      </c>
      <c r="AS258">
        <f>IF(AS80="","",SUM(AS$6:AS80))</f>
        <v>36279</v>
      </c>
      <c r="AT258">
        <f>IF(AT80="","",SUM(AT$6:AT80))</f>
        <v>28866</v>
      </c>
      <c r="AU258">
        <f>IF(AU80="","",SUM(AU$6:AU80))</f>
        <v>68496</v>
      </c>
      <c r="AV258">
        <f>IF(AV80="","",SUM(AV$6:AV80))</f>
        <v>19007</v>
      </c>
      <c r="AW258">
        <f>IF(AW80="","",SUM(AW$6:AW80))</f>
        <v>16515</v>
      </c>
    </row>
    <row r="259" spans="1:49" x14ac:dyDescent="0.25">
      <c r="A259" s="4">
        <v>226</v>
      </c>
      <c r="B259">
        <f>IF(B81="","",SUM(B$6:B81))</f>
        <v>15956</v>
      </c>
      <c r="C259">
        <f>IF(C81="","",SUM(C$6:C81))</f>
        <v>16308</v>
      </c>
      <c r="D259">
        <f>IF(D81="","",SUM(D$6:D81))</f>
        <v>15966</v>
      </c>
      <c r="E259">
        <f>IF(E81="","",SUM(E$6:E81))</f>
        <v>42018</v>
      </c>
      <c r="F259">
        <f>IF(F81="","",SUM(F$6:F81))</f>
        <v>5225</v>
      </c>
      <c r="G259">
        <f>IF(G81="","",SUM(G$6:G81))</f>
        <v>12254</v>
      </c>
      <c r="H259">
        <f>IF(H81="","",SUM(H$6:H81))</f>
        <v>5233</v>
      </c>
      <c r="I259">
        <f>IF(I81="","",SUM(I$6:I81))</f>
        <v>28836</v>
      </c>
      <c r="J259">
        <f>IF(J81="","",SUM(J$6:J81))</f>
        <v>29583</v>
      </c>
      <c r="K259">
        <f>IF(K81="","",SUM(K$6:K81))</f>
        <v>20001</v>
      </c>
      <c r="L259">
        <f>IF(L81="","",SUM(L$6:L81))</f>
        <v>5210</v>
      </c>
      <c r="M259">
        <f>IF(M81="","",SUM(M$6:M81))</f>
        <v>9892</v>
      </c>
      <c r="N259">
        <f>IF(N81="","",SUM(N$6:N81))</f>
        <v>59792</v>
      </c>
      <c r="O259">
        <f>IF(O81="","",SUM(O$6:O81))</f>
        <v>18293</v>
      </c>
      <c r="P259">
        <f>IF(P81="","",SUM(P$6:P81))</f>
        <v>5751</v>
      </c>
      <c r="Q259">
        <f>IF(Q81="","",SUM(Q$6:Q81))</f>
        <v>792</v>
      </c>
      <c r="R259">
        <f>IF(R81="","",SUM(R$6:R81))</f>
        <v>14305</v>
      </c>
      <c r="S259">
        <f>IF(S81="","",SUM(S$6:S81))</f>
        <v>7436</v>
      </c>
      <c r="T259">
        <f>IF(T81="","",SUM(T$6:T81))</f>
        <v>58820</v>
      </c>
      <c r="U259">
        <f>IF(U81="","",SUM(U$6:U81))</f>
        <v>25740</v>
      </c>
      <c r="V259">
        <f>IF(V81="","",SUM(V$6:V81))</f>
        <v>15719</v>
      </c>
      <c r="W259">
        <f>IF(W81="","",SUM(W$6:W81))</f>
        <v>22816</v>
      </c>
      <c r="X259">
        <f>IF(X81="","",SUM(X$6:X81))</f>
        <v>48174</v>
      </c>
      <c r="Y259">
        <f>IF(Y81="","",SUM(Y$6:Y81))</f>
        <v>23729</v>
      </c>
      <c r="Z259">
        <f>IF(Z81="","",SUM(Z$6:Z81))</f>
        <v>21311</v>
      </c>
      <c r="AA259">
        <f>IF(AA81="","",SUM(AA$6:AA81))</f>
        <v>29134</v>
      </c>
      <c r="AB259">
        <f>IF(AB81="","",SUM(AB$6:AB81))</f>
        <v>22419</v>
      </c>
      <c r="AC259">
        <f>IF(AC81="","",SUM(AC$6:AC81))</f>
        <v>37506</v>
      </c>
      <c r="AD259">
        <f>IF(AD81="","",SUM(AD$6:AD81))</f>
        <v>23647</v>
      </c>
      <c r="AE259">
        <f>IF(AE81="","",SUM(AE$6:AE81))</f>
        <v>13499</v>
      </c>
      <c r="AF259">
        <f>IF(AF81="","",SUM(AF$6:AF81))</f>
        <v>29581</v>
      </c>
      <c r="AG259">
        <f>IF(AG81="","",SUM(AG$6:AG81))</f>
        <v>12522</v>
      </c>
      <c r="AH259">
        <f>IF(AH81="","",SUM(AH$6:AH81))</f>
        <v>14837</v>
      </c>
      <c r="AI259">
        <f>IF(AI81="","",SUM(AI$6:AI81))</f>
        <v>1559</v>
      </c>
      <c r="AJ259">
        <f>IF(AJ81="","",SUM(AJ$6:AJ81))</f>
        <v>13976</v>
      </c>
      <c r="AK259">
        <f>IF(AK81="","",SUM(AK$6:AK81))</f>
        <v>86111</v>
      </c>
      <c r="AL259">
        <f>IF(AL81="","",SUM(AL$6:AL81))</f>
        <v>26682</v>
      </c>
      <c r="AM259">
        <f>IF(AM81="","",SUM(AM$6:AM81))</f>
        <v>31158</v>
      </c>
      <c r="AN259">
        <f>IF(AN81="","",SUM(AN$6:AN81))</f>
        <v>44445</v>
      </c>
      <c r="AO259">
        <f>IF(AO81="","",SUM(AO$6:AO81))</f>
        <v>48512</v>
      </c>
      <c r="AP259">
        <f>IF(AP81="","",SUM(AP$6:AP81))</f>
        <v>30093</v>
      </c>
      <c r="AQ259">
        <f>IF(AQ81="","",SUM(AQ$6:AQ81))</f>
        <v>41110</v>
      </c>
      <c r="AR259">
        <f>IF(AR81="","",SUM(AR$6:AR81))</f>
        <v>23372</v>
      </c>
      <c r="AS259">
        <f>IF(AS81="","",SUM(AS$6:AS81))</f>
        <v>36345</v>
      </c>
      <c r="AT259">
        <f>IF(AT81="","",SUM(AT$6:AT81))</f>
        <v>29640</v>
      </c>
      <c r="AU259">
        <f>IF(AU81="","",SUM(AU$6:AU81))</f>
        <v>71875</v>
      </c>
      <c r="AV259">
        <f>IF(AV81="","",SUM(AV$6:AV81))</f>
        <v>20095</v>
      </c>
      <c r="AW259">
        <f>IF(AW81="","",SUM(AW$6:AW81))</f>
        <v>16558</v>
      </c>
    </row>
    <row r="260" spans="1:49" x14ac:dyDescent="0.25">
      <c r="A260" s="4">
        <v>227</v>
      </c>
      <c r="B260">
        <f>IF(B82="","",SUM(B$6:B82))</f>
        <v>16309</v>
      </c>
      <c r="C260">
        <f>IF(C82="","",SUM(C$6:C82))</f>
        <v>16623</v>
      </c>
      <c r="D260">
        <f>IF(D82="","",SUM(D$6:D82))</f>
        <v>16436</v>
      </c>
      <c r="E260">
        <f>IF(E82="","",SUM(E$6:E82))</f>
        <v>42018</v>
      </c>
      <c r="F260">
        <f>IF(F82="","",SUM(F$6:F82))</f>
        <v>5303</v>
      </c>
      <c r="G260">
        <f>IF(G82="","",SUM(G$6:G82))</f>
        <v>12876</v>
      </c>
      <c r="H260">
        <f>IF(H82="","",SUM(H$6:H82))</f>
        <v>5387</v>
      </c>
      <c r="I260">
        <f>IF(I82="","",SUM(I$6:I82))</f>
        <v>28974</v>
      </c>
      <c r="J260">
        <f>IF(J82="","",SUM(J$6:J82))</f>
        <v>31351</v>
      </c>
      <c r="K260">
        <f>IF(K82="","",SUM(K$6:K82))</f>
        <v>20301</v>
      </c>
      <c r="L260">
        <f>IF(L82="","",SUM(L$6:L82))</f>
        <v>5216</v>
      </c>
      <c r="M260">
        <f>IF(M82="","",SUM(M$6:M82))</f>
        <v>9982</v>
      </c>
      <c r="N260">
        <f>IF(N82="","",SUM(N$6:N82))</f>
        <v>60513</v>
      </c>
      <c r="O260">
        <f>IF(O82="","",SUM(O$6:O82))</f>
        <v>18511</v>
      </c>
      <c r="P260">
        <f>IF(P82="","",SUM(P$6:P82))</f>
        <v>5863</v>
      </c>
      <c r="Q260">
        <f>IF(Q82="","",SUM(Q$6:Q82))</f>
        <v>795</v>
      </c>
      <c r="R260">
        <f>IF(R82="","",SUM(R$6:R82))</f>
        <v>14305</v>
      </c>
      <c r="S260">
        <f>IF(S82="","",SUM(S$6:S82))</f>
        <v>7464</v>
      </c>
      <c r="T260">
        <f>IF(T82="","",SUM(T$6:T82))</f>
        <v>58820</v>
      </c>
      <c r="U260">
        <f>IF(U82="","",SUM(U$6:U82))</f>
        <v>25743</v>
      </c>
      <c r="V260">
        <f>IF(V82="","",SUM(V$6:V82))</f>
        <v>15719</v>
      </c>
      <c r="W260">
        <f>IF(W82="","",SUM(W$6:W82))</f>
        <v>22945</v>
      </c>
      <c r="X260">
        <f>IF(X82="","",SUM(X$6:X82))</f>
        <v>50177</v>
      </c>
      <c r="Y260">
        <f>IF(Y82="","",SUM(Y$6:Y82))</f>
        <v>23834</v>
      </c>
      <c r="Z260">
        <f>IF(Z82="","",SUM(Z$6:Z82))</f>
        <v>21386</v>
      </c>
      <c r="AA260">
        <f>IF(AA82="","",SUM(AA$6:AA82))</f>
        <v>30464</v>
      </c>
      <c r="AB260">
        <f>IF(AB82="","",SUM(AB$6:AB82))</f>
        <v>22549</v>
      </c>
      <c r="AC260">
        <f>IF(AC82="","",SUM(AC$6:AC82))</f>
        <v>37520</v>
      </c>
      <c r="AD260">
        <f>IF(AD82="","",SUM(AD$6:AD82))</f>
        <v>23647</v>
      </c>
      <c r="AE260">
        <f>IF(AE82="","",SUM(AE$6:AE82))</f>
        <v>13499</v>
      </c>
      <c r="AF260">
        <f>IF(AF82="","",SUM(AF$6:AF82))</f>
        <v>30028</v>
      </c>
      <c r="AG260">
        <f>IF(AG82="","",SUM(AG$6:AG82))</f>
        <v>12522</v>
      </c>
      <c r="AH260">
        <f>IF(AH82="","",SUM(AH$6:AH82))</f>
        <v>16277</v>
      </c>
      <c r="AI260">
        <f>IF(AI82="","",SUM(AI$6:AI82))</f>
        <v>1846</v>
      </c>
      <c r="AJ260">
        <f>IF(AJ82="","",SUM(AJ$6:AJ82))</f>
        <v>14104</v>
      </c>
      <c r="AK260">
        <f>IF(AK82="","",SUM(AK$6:AK82))</f>
        <v>87546</v>
      </c>
      <c r="AL260">
        <f>IF(AL82="","",SUM(AL$6:AL82))</f>
        <v>26839</v>
      </c>
      <c r="AM260">
        <f>IF(AM82="","",SUM(AM$6:AM82))</f>
        <v>31663</v>
      </c>
      <c r="AN260">
        <f>IF(AN82="","",SUM(AN$6:AN82))</f>
        <v>45405</v>
      </c>
      <c r="AO260">
        <f>IF(AO82="","",SUM(AO$6:AO82))</f>
        <v>49333</v>
      </c>
      <c r="AP260">
        <f>IF(AP82="","",SUM(AP$6:AP82))</f>
        <v>30093</v>
      </c>
      <c r="AQ260">
        <f>IF(AQ82="","",SUM(AQ$6:AQ82))</f>
        <v>42361</v>
      </c>
      <c r="AR260">
        <f>IF(AR82="","",SUM(AR$6:AR82))</f>
        <v>23449</v>
      </c>
      <c r="AS260">
        <f>IF(AS82="","",SUM(AS$6:AS82))</f>
        <v>38029</v>
      </c>
      <c r="AT260">
        <f>IF(AT82="","",SUM(AT$6:AT82))</f>
        <v>30637</v>
      </c>
      <c r="AU260">
        <f>IF(AU82="","",SUM(AU$6:AU82))</f>
        <v>72619</v>
      </c>
      <c r="AV260">
        <f>IF(AV82="","",SUM(AV$6:AV82))</f>
        <v>20901</v>
      </c>
      <c r="AW260">
        <f>IF(AW82="","",SUM(AW$6:AW82))</f>
        <v>16708</v>
      </c>
    </row>
    <row r="261" spans="1:49" x14ac:dyDescent="0.25">
      <c r="A261" s="4">
        <v>228</v>
      </c>
      <c r="B261">
        <f>IF(B83="","",SUM(B$6:B83))</f>
        <v>16413</v>
      </c>
      <c r="C261">
        <f>IF(C83="","",SUM(C$6:C83))</f>
        <v>17638</v>
      </c>
      <c r="D261">
        <f>IF(D83="","",SUM(D$6:D83))</f>
        <v>16975</v>
      </c>
      <c r="E261">
        <f>IF(E83="","",SUM(E$6:E83))</f>
        <v>42018</v>
      </c>
      <c r="F261">
        <f>IF(F83="","",SUM(F$6:F83))</f>
        <v>6315</v>
      </c>
      <c r="G261">
        <f>IF(G83="","",SUM(G$6:G83))</f>
        <v>13133</v>
      </c>
      <c r="H261">
        <f>IF(H83="","",SUM(H$6:H83))</f>
        <v>5408</v>
      </c>
      <c r="I261">
        <f>IF(I83="","",SUM(I$6:I83))</f>
        <v>29215</v>
      </c>
      <c r="J261">
        <f>IF(J83="","",SUM(J$6:J83))</f>
        <v>31597</v>
      </c>
      <c r="K261">
        <f>IF(K83="","",SUM(K$6:K83))</f>
        <v>20601</v>
      </c>
      <c r="L261">
        <f>IF(L83="","",SUM(L$6:L83))</f>
        <v>5216</v>
      </c>
      <c r="M261">
        <f>IF(M83="","",SUM(M$6:M83))</f>
        <v>12067</v>
      </c>
      <c r="N261">
        <f>IF(N83="","",SUM(N$6:N83))</f>
        <v>61379</v>
      </c>
      <c r="O261">
        <f>IF(O83="","",SUM(O$6:O83))</f>
        <v>18669</v>
      </c>
      <c r="P261">
        <f>IF(P83="","",SUM(P$6:P83))</f>
        <v>5863</v>
      </c>
      <c r="Q261">
        <f>IF(Q83="","",SUM(Q$6:Q83))</f>
        <v>795</v>
      </c>
      <c r="R261">
        <f>IF(R83="","",SUM(R$6:R83))</f>
        <v>14325</v>
      </c>
      <c r="S261">
        <f>IF(S83="","",SUM(S$6:S83))</f>
        <v>7475</v>
      </c>
      <c r="T261">
        <f>IF(T83="","",SUM(T$6:T83))</f>
        <v>58820</v>
      </c>
      <c r="U261">
        <f>IF(U83="","",SUM(U$6:U83))</f>
        <v>25790</v>
      </c>
      <c r="V261">
        <f>IF(V83="","",SUM(V$6:V83))</f>
        <v>15719</v>
      </c>
      <c r="W261">
        <f>IF(W83="","",SUM(W$6:W83))</f>
        <v>23096</v>
      </c>
      <c r="X261">
        <f>IF(X83="","",SUM(X$6:X83))</f>
        <v>50280</v>
      </c>
      <c r="Y261">
        <f>IF(Y83="","",SUM(Y$6:Y83))</f>
        <v>24010</v>
      </c>
      <c r="Z261">
        <f>IF(Z83="","",SUM(Z$6:Z83))</f>
        <v>21571</v>
      </c>
      <c r="AA261">
        <f>IF(AA83="","",SUM(AA$6:AA83))</f>
        <v>30594</v>
      </c>
      <c r="AB261">
        <f>IF(AB83="","",SUM(AB$6:AB83))</f>
        <v>22559</v>
      </c>
      <c r="AC261">
        <f>IF(AC83="","",SUM(AC$6:AC83))</f>
        <v>37914</v>
      </c>
      <c r="AD261">
        <f>IF(AD83="","",SUM(AD$6:AD83))</f>
        <v>23657</v>
      </c>
      <c r="AE261">
        <f>IF(AE83="","",SUM(AE$6:AE83))</f>
        <v>13499</v>
      </c>
      <c r="AF261">
        <f>IF(AF83="","",SUM(AF$6:AF83))</f>
        <v>31576</v>
      </c>
      <c r="AG261">
        <f>IF(AG83="","",SUM(AG$6:AG83))</f>
        <v>12540</v>
      </c>
      <c r="AH261">
        <f>IF(AH83="","",SUM(AH$6:AH83))</f>
        <v>17690</v>
      </c>
      <c r="AI261">
        <f>IF(AI83="","",SUM(AI$6:AI83))</f>
        <v>2267</v>
      </c>
      <c r="AJ261">
        <f>IF(AJ83="","",SUM(AJ$6:AJ83))</f>
        <v>14110</v>
      </c>
      <c r="AK261">
        <f>IF(AK83="","",SUM(AK$6:AK83))</f>
        <v>88331</v>
      </c>
      <c r="AL261">
        <f>IF(AL83="","",SUM(AL$6:AL83))</f>
        <v>26965</v>
      </c>
      <c r="AM261">
        <f>IF(AM83="","",SUM(AM$6:AM83))</f>
        <v>31719</v>
      </c>
      <c r="AN261">
        <f>IF(AN83="","",SUM(AN$6:AN83))</f>
        <v>46794</v>
      </c>
      <c r="AO261">
        <f>IF(AO83="","",SUM(AO$6:AO83))</f>
        <v>50511</v>
      </c>
      <c r="AP261">
        <f>IF(AP83="","",SUM(AP$6:AP83))</f>
        <v>30093</v>
      </c>
      <c r="AQ261">
        <f>IF(AQ83="","",SUM(AQ$6:AQ83))</f>
        <v>43212</v>
      </c>
      <c r="AR261">
        <f>IF(AR83="","",SUM(AR$6:AR83))</f>
        <v>23550</v>
      </c>
      <c r="AS261">
        <f>IF(AS83="","",SUM(AS$6:AS83))</f>
        <v>39177</v>
      </c>
      <c r="AT261">
        <f>IF(AT83="","",SUM(AT$6:AT83))</f>
        <v>31774</v>
      </c>
      <c r="AU261">
        <f>IF(AU83="","",SUM(AU$6:AU83))</f>
        <v>75562</v>
      </c>
      <c r="AV261">
        <f>IF(AV83="","",SUM(AV$6:AV83))</f>
        <v>21737</v>
      </c>
      <c r="AW261">
        <f>IF(AW83="","",SUM(AW$6:AW83))</f>
        <v>17201</v>
      </c>
    </row>
    <row r="262" spans="1:49" x14ac:dyDescent="0.25">
      <c r="A262" s="4">
        <v>229</v>
      </c>
      <c r="B262">
        <f>IF(B84="","",SUM(B$6:B84))</f>
        <v>16635</v>
      </c>
      <c r="C262">
        <f>IF(C84="","",SUM(C$6:C84))</f>
        <v>18244</v>
      </c>
      <c r="D262">
        <f>IF(D84="","",SUM(D$6:D84))</f>
        <v>16975</v>
      </c>
      <c r="E262">
        <f>IF(E84="","",SUM(E$6:E84))</f>
        <v>42025</v>
      </c>
      <c r="F262">
        <f>IF(F84="","",SUM(F$6:F84))</f>
        <v>6315</v>
      </c>
      <c r="G262">
        <f>IF(G84="","",SUM(G$6:G84))</f>
        <v>13259</v>
      </c>
      <c r="H262">
        <f>IF(H84="","",SUM(H$6:H84))</f>
        <v>5768</v>
      </c>
      <c r="I262">
        <f>IF(I84="","",SUM(I$6:I84))</f>
        <v>29215</v>
      </c>
      <c r="J262">
        <f>IF(J84="","",SUM(J$6:J84))</f>
        <v>31615</v>
      </c>
      <c r="K262">
        <f>IF(K84="","",SUM(K$6:K84))</f>
        <v>20901</v>
      </c>
      <c r="L262">
        <f>IF(L84="","",SUM(L$6:L84))</f>
        <v>5216</v>
      </c>
      <c r="M262">
        <f>IF(M84="","",SUM(M$6:M84))</f>
        <v>12763</v>
      </c>
      <c r="N262">
        <f>IF(N84="","",SUM(N$6:N84))</f>
        <v>62373</v>
      </c>
      <c r="O262">
        <f>IF(O84="","",SUM(O$6:O84))</f>
        <v>19579</v>
      </c>
      <c r="P262">
        <f>IF(P84="","",SUM(P$6:P84))</f>
        <v>5893</v>
      </c>
      <c r="Q262">
        <f>IF(Q84="","",SUM(Q$6:Q84))</f>
        <v>795</v>
      </c>
      <c r="R262">
        <f>IF(R84="","",SUM(R$6:R84))</f>
        <v>14383</v>
      </c>
      <c r="S262">
        <f>IF(S84="","",SUM(S$6:S84))</f>
        <v>7483</v>
      </c>
      <c r="T262">
        <f>IF(T84="","",SUM(T$6:T84))</f>
        <v>58820</v>
      </c>
      <c r="U262">
        <f>IF(U84="","",SUM(U$6:U84))</f>
        <v>25797</v>
      </c>
      <c r="V262">
        <f>IF(V84="","",SUM(V$6:V84))</f>
        <v>15915</v>
      </c>
      <c r="W262">
        <f>IF(W84="","",SUM(W$6:W84))</f>
        <v>23259</v>
      </c>
      <c r="X262">
        <f>IF(X84="","",SUM(X$6:X84))</f>
        <v>50826</v>
      </c>
      <c r="Y262">
        <f>IF(Y84="","",SUM(Y$6:Y84))</f>
        <v>24184</v>
      </c>
      <c r="Z262">
        <f>IF(Z84="","",SUM(Z$6:Z84))</f>
        <v>21690</v>
      </c>
      <c r="AA262">
        <f>IF(AA84="","",SUM(AA$6:AA84))</f>
        <v>30775</v>
      </c>
      <c r="AB262">
        <f>IF(AB84="","",SUM(AB$6:AB84))</f>
        <v>22606</v>
      </c>
      <c r="AC262">
        <f>IF(AC84="","",SUM(AC$6:AC84))</f>
        <v>38162</v>
      </c>
      <c r="AD262">
        <f>IF(AD84="","",SUM(AD$6:AD84))</f>
        <v>23675</v>
      </c>
      <c r="AE262">
        <f>IF(AE84="","",SUM(AE$6:AE84))</f>
        <v>13499</v>
      </c>
      <c r="AF262">
        <f>IF(AF84="","",SUM(AF$6:AF84))</f>
        <v>31731</v>
      </c>
      <c r="AG262">
        <f>IF(AG84="","",SUM(AG$6:AG84))</f>
        <v>12668</v>
      </c>
      <c r="AH262">
        <f>IF(AH84="","",SUM(AH$6:AH84))</f>
        <v>18444</v>
      </c>
      <c r="AI262">
        <f>IF(AI84="","",SUM(AI$6:AI84))</f>
        <v>2687</v>
      </c>
      <c r="AJ262">
        <f>IF(AJ84="","",SUM(AJ$6:AJ84))</f>
        <v>14110</v>
      </c>
      <c r="AK262">
        <f>IF(AK84="","",SUM(AK$6:AK84))</f>
        <v>88370</v>
      </c>
      <c r="AL262">
        <f>IF(AL84="","",SUM(AL$6:AL84))</f>
        <v>27754</v>
      </c>
      <c r="AM262">
        <f>IF(AM84="","",SUM(AM$6:AM84))</f>
        <v>32276</v>
      </c>
      <c r="AN262">
        <f>IF(AN84="","",SUM(AN$6:AN84))</f>
        <v>47956</v>
      </c>
      <c r="AO262">
        <f>IF(AO84="","",SUM(AO$6:AO84))</f>
        <v>52352</v>
      </c>
      <c r="AP262">
        <f>IF(AP84="","",SUM(AP$6:AP84))</f>
        <v>30093</v>
      </c>
      <c r="AQ262">
        <f>IF(AQ84="","",SUM(AQ$6:AQ84))</f>
        <v>43226</v>
      </c>
      <c r="AR262">
        <f>IF(AR84="","",SUM(AR$6:AR84))</f>
        <v>24038</v>
      </c>
      <c r="AS262">
        <f>IF(AS84="","",SUM(AS$6:AS84))</f>
        <v>40895</v>
      </c>
      <c r="AT262">
        <f>IF(AT84="","",SUM(AT$6:AT84))</f>
        <v>33354</v>
      </c>
      <c r="AU262">
        <f>IF(AU84="","",SUM(AU$6:AU84))</f>
        <v>80110</v>
      </c>
      <c r="AV262">
        <f>IF(AV84="","",SUM(AV$6:AV84))</f>
        <v>22297</v>
      </c>
      <c r="AW262">
        <f>IF(AW84="","",SUM(AW$6:AW84))</f>
        <v>17823</v>
      </c>
    </row>
    <row r="263" spans="1:49" x14ac:dyDescent="0.25">
      <c r="A263" s="4">
        <v>230</v>
      </c>
      <c r="B263">
        <f>IF(B85="","",SUM(B$6:B85))</f>
        <v>16636</v>
      </c>
      <c r="C263">
        <f>IF(C85="","",SUM(C$6:C85))</f>
        <v>18498</v>
      </c>
      <c r="D263">
        <f>IF(D85="","",SUM(D$6:D85))</f>
        <v>18239</v>
      </c>
      <c r="E263">
        <f>IF(E85="","",SUM(E$6:E85))</f>
        <v>42082</v>
      </c>
      <c r="F263">
        <f>IF(F85="","",SUM(F$6:F85))</f>
        <v>6315</v>
      </c>
      <c r="G263">
        <f>IF(G85="","",SUM(G$6:G85))</f>
        <v>17175</v>
      </c>
      <c r="H263">
        <f>IF(H85="","",SUM(H$6:H85))</f>
        <v>5923</v>
      </c>
      <c r="I263">
        <f>IF(I85="","",SUM(I$6:I85))</f>
        <v>29231</v>
      </c>
      <c r="J263">
        <f>IF(J85="","",SUM(J$6:J85))</f>
        <v>31767</v>
      </c>
      <c r="K263">
        <f>IF(K85="","",SUM(K$6:K85))</f>
        <v>21201</v>
      </c>
      <c r="L263">
        <f>IF(L85="","",SUM(L$6:L85))</f>
        <v>5216</v>
      </c>
      <c r="M263">
        <f>IF(M85="","",SUM(M$6:M85))</f>
        <v>12764</v>
      </c>
      <c r="N263">
        <f>IF(N85="","",SUM(N$6:N85))</f>
        <v>62594</v>
      </c>
      <c r="O263">
        <f>IF(O85="","",SUM(O$6:O85))</f>
        <v>21092</v>
      </c>
      <c r="P263">
        <f>IF(P85="","",SUM(P$6:P85))</f>
        <v>5911</v>
      </c>
      <c r="Q263">
        <f>IF(Q85="","",SUM(Q$6:Q85))</f>
        <v>795</v>
      </c>
      <c r="R263">
        <f>IF(R85="","",SUM(R$6:R85))</f>
        <v>14461</v>
      </c>
      <c r="S263">
        <f>IF(S85="","",SUM(S$6:S85))</f>
        <v>7521</v>
      </c>
      <c r="T263">
        <f>IF(T85="","",SUM(T$6:T85))</f>
        <v>58826</v>
      </c>
      <c r="U263">
        <f>IF(U85="","",SUM(U$6:U85))</f>
        <v>26120</v>
      </c>
      <c r="V263">
        <f>IF(V85="","",SUM(V$6:V85))</f>
        <v>15915</v>
      </c>
      <c r="W263">
        <f>IF(W85="","",SUM(W$6:W85))</f>
        <v>23259</v>
      </c>
      <c r="X263">
        <f>IF(X85="","",SUM(X$6:X85))</f>
        <v>50826</v>
      </c>
      <c r="Y263">
        <f>IF(Y85="","",SUM(Y$6:Y85))</f>
        <v>24435</v>
      </c>
      <c r="Z263">
        <f>IF(Z85="","",SUM(Z$6:Z85))</f>
        <v>22649</v>
      </c>
      <c r="AA263">
        <f>IF(AA85="","",SUM(AA$6:AA85))</f>
        <v>30784</v>
      </c>
      <c r="AB263">
        <f>IF(AB85="","",SUM(AB$6:AB85))</f>
        <v>22625</v>
      </c>
      <c r="AC263">
        <f>IF(AC85="","",SUM(AC$6:AC85))</f>
        <v>38974</v>
      </c>
      <c r="AD263">
        <f>IF(AD85="","",SUM(AD$6:AD85))</f>
        <v>23694</v>
      </c>
      <c r="AE263">
        <f>IF(AE85="","",SUM(AE$6:AE85))</f>
        <v>13499</v>
      </c>
      <c r="AF263">
        <f>IF(AF85="","",SUM(AF$6:AF85))</f>
        <v>31731</v>
      </c>
      <c r="AG263">
        <f>IF(AG85="","",SUM(AG$6:AG85))</f>
        <v>12759</v>
      </c>
      <c r="AH263">
        <f>IF(AH85="","",SUM(AH$6:AH85))</f>
        <v>19153</v>
      </c>
      <c r="AI263">
        <f>IF(AI85="","",SUM(AI$6:AI85))</f>
        <v>3733</v>
      </c>
      <c r="AJ263">
        <f>IF(AJ85="","",SUM(AJ$6:AJ85))</f>
        <v>14732</v>
      </c>
      <c r="AK263">
        <f>IF(AK85="","",SUM(AK$6:AK85))</f>
        <v>88428</v>
      </c>
      <c r="AL263">
        <f>IF(AL85="","",SUM(AL$6:AL85))</f>
        <v>27975</v>
      </c>
      <c r="AM263">
        <f>IF(AM85="","",SUM(AM$6:AM85))</f>
        <v>33054</v>
      </c>
      <c r="AN263">
        <f>IF(AN85="","",SUM(AN$6:AN85))</f>
        <v>48725</v>
      </c>
      <c r="AO263">
        <f>IF(AO85="","",SUM(AO$6:AO85))</f>
        <v>53809</v>
      </c>
      <c r="AP263">
        <f>IF(AP85="","",SUM(AP$6:AP85))</f>
        <v>30093</v>
      </c>
      <c r="AQ263">
        <f>IF(AQ85="","",SUM(AQ$6:AQ85))</f>
        <v>43698</v>
      </c>
      <c r="AR263">
        <f>IF(AR85="","",SUM(AR$6:AR85))</f>
        <v>25152</v>
      </c>
      <c r="AS263">
        <f>IF(AS85="","",SUM(AS$6:AS85))</f>
        <v>43792</v>
      </c>
      <c r="AT263">
        <f>IF(AT85="","",SUM(AT$6:AT85))</f>
        <v>34572</v>
      </c>
      <c r="AU263">
        <f>IF(AU85="","",SUM(AU$6:AU85))</f>
        <v>83664</v>
      </c>
      <c r="AV263">
        <f>IF(AV85="","",SUM(AV$6:AV85))</f>
        <v>23341</v>
      </c>
      <c r="AW263">
        <f>IF(AW85="","",SUM(AW$6:AW85))</f>
        <v>18861</v>
      </c>
    </row>
    <row r="264" spans="1:49" x14ac:dyDescent="0.25">
      <c r="A264" s="4">
        <v>231</v>
      </c>
      <c r="B264">
        <f>IF(B86="","",SUM(B$6:B86))</f>
        <v>16637</v>
      </c>
      <c r="C264">
        <f>IF(C86="","",SUM(C$6:C86))</f>
        <v>18520</v>
      </c>
      <c r="D264">
        <f>IF(D86="","",SUM(D$6:D86))</f>
        <v>18724</v>
      </c>
      <c r="E264">
        <f>IF(E86="","",SUM(E$6:E86))</f>
        <v>42171</v>
      </c>
      <c r="F264">
        <f>IF(F86="","",SUM(F$6:F86))</f>
        <v>6533</v>
      </c>
      <c r="G264">
        <f>IF(G86="","",SUM(G$6:G86))</f>
        <v>19415</v>
      </c>
      <c r="H264">
        <f>IF(H86="","",SUM(H$6:H86))</f>
        <v>6078</v>
      </c>
      <c r="I264">
        <f>IF(I86="","",SUM(I$6:I86))</f>
        <v>29231</v>
      </c>
      <c r="J264">
        <f>IF(J86="","",SUM(J$6:J86))</f>
        <v>32601</v>
      </c>
      <c r="K264">
        <f>IF(K86="","",SUM(K$6:K86))</f>
        <v>21501</v>
      </c>
      <c r="L264">
        <f>IF(L86="","",SUM(L$6:L86))</f>
        <v>5216</v>
      </c>
      <c r="M264">
        <f>IF(M86="","",SUM(M$6:M86))</f>
        <v>12770</v>
      </c>
      <c r="N264">
        <f>IF(N86="","",SUM(N$6:N86))</f>
        <v>63641</v>
      </c>
      <c r="O264">
        <f>IF(O86="","",SUM(O$6:O86))</f>
        <v>21134</v>
      </c>
      <c r="P264">
        <f>IF(P86="","",SUM(P$6:P86))</f>
        <v>6023</v>
      </c>
      <c r="Q264">
        <f>IF(Q86="","",SUM(Q$6:Q86))</f>
        <v>795</v>
      </c>
      <c r="R264">
        <f>IF(R86="","",SUM(R$6:R86))</f>
        <v>14738</v>
      </c>
      <c r="S264">
        <f>IF(S86="","",SUM(S$6:S86))</f>
        <v>7710</v>
      </c>
      <c r="T264">
        <f>IF(T86="","",SUM(T$6:T86))</f>
        <v>58831</v>
      </c>
      <c r="U264">
        <f>IF(U86="","",SUM(U$6:U86))</f>
        <v>26120</v>
      </c>
      <c r="V264">
        <f>IF(V86="","",SUM(V$6:V86))</f>
        <v>16230</v>
      </c>
      <c r="W264">
        <f>IF(W86="","",SUM(W$6:W86))</f>
        <v>23905</v>
      </c>
      <c r="X264">
        <f>IF(X86="","",SUM(X$6:X86))</f>
        <v>51746</v>
      </c>
      <c r="Y264">
        <f>IF(Y86="","",SUM(Y$6:Y86))</f>
        <v>24568</v>
      </c>
      <c r="Z264">
        <f>IF(Z86="","",SUM(Z$6:Z86))</f>
        <v>25304</v>
      </c>
      <c r="AA264">
        <f>IF(AA86="","",SUM(AA$6:AA86))</f>
        <v>32441</v>
      </c>
      <c r="AB264">
        <f>IF(AB86="","",SUM(AB$6:AB86))</f>
        <v>22726</v>
      </c>
      <c r="AC264">
        <f>IF(AC86="","",SUM(AC$6:AC86))</f>
        <v>40468</v>
      </c>
      <c r="AD264">
        <f>IF(AD86="","",SUM(AD$6:AD86))</f>
        <v>23786</v>
      </c>
      <c r="AE264">
        <f>IF(AE86="","",SUM(AE$6:AE86))</f>
        <v>13499</v>
      </c>
      <c r="AF264">
        <f>IF(AF86="","",SUM(AF$6:AF86))</f>
        <v>31731</v>
      </c>
      <c r="AG264">
        <f>IF(AG86="","",SUM(AG$6:AG86))</f>
        <v>12952</v>
      </c>
      <c r="AH264">
        <f>IF(AH86="","",SUM(AH$6:AH86))</f>
        <v>19341</v>
      </c>
      <c r="AI264">
        <f>IF(AI86="","",SUM(AI$6:AI86))</f>
        <v>4086</v>
      </c>
      <c r="AJ264">
        <f>IF(AJ86="","",SUM(AJ$6:AJ86))</f>
        <v>15174</v>
      </c>
      <c r="AK264">
        <f>IF(AK86="","",SUM(AK$6:AK86))</f>
        <v>89185</v>
      </c>
      <c r="AL264">
        <f>IF(AL86="","",SUM(AL$6:AL86))</f>
        <v>28190</v>
      </c>
      <c r="AM264">
        <f>IF(AM86="","",SUM(AM$6:AM86))</f>
        <v>33491</v>
      </c>
      <c r="AN264">
        <f>IF(AN86="","",SUM(AN$6:AN86))</f>
        <v>49199</v>
      </c>
      <c r="AO264">
        <f>IF(AO86="","",SUM(AO$6:AO86))</f>
        <v>54631</v>
      </c>
      <c r="AP264">
        <f>IF(AP86="","",SUM(AP$6:AP86))</f>
        <v>30093</v>
      </c>
      <c r="AQ264">
        <f>IF(AQ86="","",SUM(AQ$6:AQ86))</f>
        <v>44518</v>
      </c>
      <c r="AR264">
        <f>IF(AR86="","",SUM(AR$6:AR86))</f>
        <v>25989</v>
      </c>
      <c r="AS264">
        <f>IF(AS86="","",SUM(AS$6:AS86))</f>
        <v>45485</v>
      </c>
      <c r="AT264">
        <f>IF(AT86="","",SUM(AT$6:AT86))</f>
        <v>35636</v>
      </c>
      <c r="AU264">
        <f>IF(AU86="","",SUM(AU$6:AU86))</f>
        <v>85812</v>
      </c>
      <c r="AV264">
        <f>IF(AV86="","",SUM(AV$6:AV86))</f>
        <v>24362</v>
      </c>
      <c r="AW264">
        <f>IF(AW86="","",SUM(AW$6:AW86))</f>
        <v>20263</v>
      </c>
    </row>
    <row r="265" spans="1:49" x14ac:dyDescent="0.25">
      <c r="A265" s="4">
        <v>232</v>
      </c>
      <c r="B265">
        <f>IF(B87="","",SUM(B$6:B87))</f>
        <v>16637</v>
      </c>
      <c r="C265">
        <f>IF(C87="","",SUM(C$6:C87))</f>
        <v>18524</v>
      </c>
      <c r="D265">
        <f>IF(D87="","",SUM(D$6:D87))</f>
        <v>19378</v>
      </c>
      <c r="E265">
        <f>IF(E87="","",SUM(E$6:E87))</f>
        <v>42235</v>
      </c>
      <c r="F265">
        <f>IF(F87="","",SUM(F$6:F87))</f>
        <v>6533</v>
      </c>
      <c r="G265">
        <f>IF(G87="","",SUM(G$6:G87))</f>
        <v>21225</v>
      </c>
      <c r="H265">
        <f>IF(H87="","",SUM(H$6:H87))</f>
        <v>6201</v>
      </c>
      <c r="I265">
        <f>IF(I87="","",SUM(I$6:I87))</f>
        <v>29532</v>
      </c>
      <c r="J265">
        <f>IF(J87="","",SUM(J$6:J87))</f>
        <v>35971</v>
      </c>
      <c r="K265">
        <f>IF(K87="","",SUM(K$6:K87))</f>
        <v>21801</v>
      </c>
      <c r="L265">
        <f>IF(L87="","",SUM(L$6:L87))</f>
        <v>5225</v>
      </c>
      <c r="M265">
        <f>IF(M87="","",SUM(M$6:M87))</f>
        <v>12852</v>
      </c>
      <c r="N265">
        <f>IF(N87="","",SUM(N$6:N87))</f>
        <v>64337</v>
      </c>
      <c r="O265">
        <f>IF(O87="","",SUM(O$6:O87))</f>
        <v>21190</v>
      </c>
      <c r="P265">
        <f>IF(P87="","",SUM(P$6:P87))</f>
        <v>6297</v>
      </c>
      <c r="Q265">
        <f>IF(Q87="","",SUM(Q$6:Q87))</f>
        <v>795</v>
      </c>
      <c r="R265">
        <f>IF(R87="","",SUM(R$6:R87))</f>
        <v>15685</v>
      </c>
      <c r="S265">
        <f>IF(S87="","",SUM(S$6:S87))</f>
        <v>7992</v>
      </c>
      <c r="T265">
        <f>IF(T87="","",SUM(T$6:T87))</f>
        <v>58850</v>
      </c>
      <c r="U265">
        <f>IF(U87="","",SUM(U$6:U87))</f>
        <v>26171</v>
      </c>
      <c r="V265">
        <f>IF(V87="","",SUM(V$6:V87))</f>
        <v>16240</v>
      </c>
      <c r="W265">
        <f>IF(W87="","",SUM(W$6:W87))</f>
        <v>24152</v>
      </c>
      <c r="X265">
        <f>IF(X87="","",SUM(X$6:X87))</f>
        <v>53254</v>
      </c>
      <c r="Y265">
        <f>IF(Y87="","",SUM(Y$6:Y87))</f>
        <v>24603</v>
      </c>
      <c r="Z265">
        <f>IF(Z87="","",SUM(Z$6:Z87))</f>
        <v>27357</v>
      </c>
      <c r="AA265">
        <f>IF(AA87="","",SUM(AA$6:AA87))</f>
        <v>32891</v>
      </c>
      <c r="AB265">
        <f>IF(AB87="","",SUM(AB$6:AB87))</f>
        <v>23155</v>
      </c>
      <c r="AC265">
        <f>IF(AC87="","",SUM(AC$6:AC87))</f>
        <v>40910</v>
      </c>
      <c r="AD265">
        <f>IF(AD87="","",SUM(AD$6:AD87))</f>
        <v>23892</v>
      </c>
      <c r="AE265">
        <f>IF(AE87="","",SUM(AE$6:AE87))</f>
        <v>13499</v>
      </c>
      <c r="AF265">
        <f>IF(AF87="","",SUM(AF$6:AF87))</f>
        <v>31833</v>
      </c>
      <c r="AG265">
        <f>IF(AG87="","",SUM(AG$6:AG87))</f>
        <v>13230</v>
      </c>
      <c r="AH265">
        <f>IF(AH87="","",SUM(AH$6:AH87))</f>
        <v>20518</v>
      </c>
      <c r="AI265">
        <f>IF(AI87="","",SUM(AI$6:AI87))</f>
        <v>4188</v>
      </c>
      <c r="AJ265">
        <f>IF(AJ87="","",SUM(AJ$6:AJ87))</f>
        <v>15210</v>
      </c>
      <c r="AK265">
        <f>IF(AK87="","",SUM(AK$6:AK87))</f>
        <v>89659</v>
      </c>
      <c r="AL265">
        <f>IF(AL87="","",SUM(AL$6:AL87))</f>
        <v>28449</v>
      </c>
      <c r="AM265">
        <f>IF(AM87="","",SUM(AM$6:AM87))</f>
        <v>33847</v>
      </c>
      <c r="AN265">
        <f>IF(AN87="","",SUM(AN$6:AN87))</f>
        <v>50211</v>
      </c>
      <c r="AO265">
        <f>IF(AO87="","",SUM(AO$6:AO87))</f>
        <v>57119</v>
      </c>
      <c r="AP265">
        <f>IF(AP87="","",SUM(AP$6:AP87))</f>
        <v>30216</v>
      </c>
      <c r="AQ265">
        <f>IF(AQ87="","",SUM(AQ$6:AQ87))</f>
        <v>46446</v>
      </c>
      <c r="AR265">
        <f>IF(AR87="","",SUM(AR$6:AR87))</f>
        <v>26873</v>
      </c>
      <c r="AS265">
        <f>IF(AS87="","",SUM(AS$6:AS87))</f>
        <v>46489</v>
      </c>
      <c r="AT265">
        <f>IF(AT87="","",SUM(AT$6:AT87))</f>
        <v>38623</v>
      </c>
      <c r="AU265">
        <f>IF(AU87="","",SUM(AU$6:AU87))</f>
        <v>88162</v>
      </c>
      <c r="AV265">
        <f>IF(AV87="","",SUM(AV$6:AV87))</f>
        <v>25400</v>
      </c>
      <c r="AW265">
        <f>IF(AW87="","",SUM(AW$6:AW87))</f>
        <v>21814</v>
      </c>
    </row>
    <row r="266" spans="1:49" x14ac:dyDescent="0.25">
      <c r="A266" s="4">
        <v>233</v>
      </c>
      <c r="B266">
        <f>IF(B88="","",SUM(B$6:B88))</f>
        <v>16753</v>
      </c>
      <c r="C266">
        <f>IF(C88="","",SUM(C$6:C88))</f>
        <v>18542</v>
      </c>
      <c r="D266">
        <f>IF(D88="","",SUM(D$6:D88))</f>
        <v>20194</v>
      </c>
      <c r="E266">
        <f>IF(E88="","",SUM(E$6:E88))</f>
        <v>44052</v>
      </c>
      <c r="F266">
        <f>IF(F88="","",SUM(F$6:F88))</f>
        <v>6535</v>
      </c>
      <c r="G266">
        <f>IF(G88="","",SUM(G$6:G88))</f>
        <v>21675</v>
      </c>
      <c r="H266">
        <f>IF(H88="","",SUM(H$6:H88))</f>
        <v>6201</v>
      </c>
      <c r="I266">
        <f>IF(I88="","",SUM(I$6:I88))</f>
        <v>30431</v>
      </c>
      <c r="J266">
        <f>IF(J88="","",SUM(J$6:J88))</f>
        <v>35975</v>
      </c>
      <c r="K266">
        <f>IF(K88="","",SUM(K$6:K88))</f>
        <v>22101</v>
      </c>
      <c r="L266">
        <f>IF(L88="","",SUM(L$6:L88))</f>
        <v>5225</v>
      </c>
      <c r="M266">
        <f>IF(M88="","",SUM(M$6:M88))</f>
        <v>13965</v>
      </c>
      <c r="N266">
        <f>IF(N88="","",SUM(N$6:N88))</f>
        <v>65754</v>
      </c>
      <c r="O266">
        <f>IF(O88="","",SUM(O$6:O88))</f>
        <v>21197</v>
      </c>
      <c r="P266">
        <f>IF(P88="","",SUM(P$6:P88))</f>
        <v>6297</v>
      </c>
      <c r="Q266">
        <f>IF(Q88="","",SUM(Q$6:Q88))</f>
        <v>852</v>
      </c>
      <c r="R266">
        <f>IF(R88="","",SUM(R$6:R88))</f>
        <v>16125</v>
      </c>
      <c r="S266">
        <f>IF(S88="","",SUM(S$6:S88))</f>
        <v>8002</v>
      </c>
      <c r="T266">
        <f>IF(T88="","",SUM(T$6:T88))</f>
        <v>58869</v>
      </c>
      <c r="U266">
        <f>IF(U88="","",SUM(U$6:U88))</f>
        <v>26434</v>
      </c>
      <c r="V266">
        <f>IF(V88="","",SUM(V$6:V88))</f>
        <v>16257</v>
      </c>
      <c r="W266">
        <f>IF(W88="","",SUM(W$6:W88))</f>
        <v>25374</v>
      </c>
      <c r="X266">
        <f>IF(X88="","",SUM(X$6:X88))</f>
        <v>54817</v>
      </c>
      <c r="Y266">
        <f>IF(Y88="","",SUM(Y$6:Y88))</f>
        <v>24649</v>
      </c>
      <c r="Z266">
        <f>IF(Z88="","",SUM(Z$6:Z88))</f>
        <v>27592</v>
      </c>
      <c r="AA266">
        <f>IF(AA88="","",SUM(AA$6:AA88))</f>
        <v>32969</v>
      </c>
      <c r="AB266">
        <f>IF(AB88="","",SUM(AB$6:AB88))</f>
        <v>23171</v>
      </c>
      <c r="AC266">
        <f>IF(AC88="","",SUM(AC$6:AC88))</f>
        <v>40965</v>
      </c>
      <c r="AD266">
        <f>IF(AD88="","",SUM(AD$6:AD88))</f>
        <v>23892</v>
      </c>
      <c r="AE266">
        <f>IF(AE88="","",SUM(AE$6:AE88))</f>
        <v>13499</v>
      </c>
      <c r="AF266">
        <f>IF(AF88="","",SUM(AF$6:AF88))</f>
        <v>32423</v>
      </c>
      <c r="AG266">
        <f>IF(AG88="","",SUM(AG$6:AG88))</f>
        <v>13334</v>
      </c>
      <c r="AH266">
        <f>IF(AH88="","",SUM(AH$6:AH88))</f>
        <v>20608</v>
      </c>
      <c r="AI266">
        <f>IF(AI88="","",SUM(AI$6:AI88))</f>
        <v>4257</v>
      </c>
      <c r="AJ266">
        <f>IF(AJ88="","",SUM(AJ$6:AJ88))</f>
        <v>15242</v>
      </c>
      <c r="AK266">
        <f>IF(AK88="","",SUM(AK$6:AK88))</f>
        <v>90579</v>
      </c>
      <c r="AL266">
        <f>IF(AL88="","",SUM(AL$6:AL88))</f>
        <v>28706</v>
      </c>
      <c r="AM266">
        <f>IF(AM88="","",SUM(AM$6:AM88))</f>
        <v>33850</v>
      </c>
      <c r="AN266">
        <f>IF(AN88="","",SUM(AN$6:AN88))</f>
        <v>51731</v>
      </c>
      <c r="AO266">
        <f>IF(AO88="","",SUM(AO$6:AO88))</f>
        <v>59544</v>
      </c>
      <c r="AP266">
        <f>IF(AP88="","",SUM(AP$6:AP88))</f>
        <v>30303</v>
      </c>
      <c r="AQ266">
        <f>IF(AQ88="","",SUM(AQ$6:AQ88))</f>
        <v>48021</v>
      </c>
      <c r="AR266">
        <f>IF(AR88="","",SUM(AR$6:AR88))</f>
        <v>27972</v>
      </c>
      <c r="AS266">
        <f>IF(AS88="","",SUM(AS$6:AS88))</f>
        <v>48862</v>
      </c>
      <c r="AT266">
        <f>IF(AT88="","",SUM(AT$6:AT88))</f>
        <v>39729</v>
      </c>
      <c r="AU266">
        <f>IF(AU88="","",SUM(AU$6:AU88))</f>
        <v>90895</v>
      </c>
      <c r="AV266">
        <f>IF(AV88="","",SUM(AV$6:AV88))</f>
        <v>26899</v>
      </c>
      <c r="AW266">
        <f>IF(AW88="","",SUM(AW$6:AW88))</f>
        <v>23774</v>
      </c>
    </row>
    <row r="267" spans="1:49" x14ac:dyDescent="0.25">
      <c r="A267" s="4">
        <v>234</v>
      </c>
      <c r="B267">
        <f>IF(B89="","",SUM(B$6:B89))</f>
        <v>16761</v>
      </c>
      <c r="C267">
        <f>IF(C89="","",SUM(C$6:C89))</f>
        <v>18635</v>
      </c>
      <c r="D267">
        <f>IF(D89="","",SUM(D$6:D89))</f>
        <v>20214</v>
      </c>
      <c r="E267">
        <f>IF(E89="","",SUM(E$6:E89))</f>
        <v>44111</v>
      </c>
      <c r="F267">
        <f>IF(F89="","",SUM(F$6:F89))</f>
        <v>6536</v>
      </c>
      <c r="G267">
        <f>IF(G89="","",SUM(G$6:G89))</f>
        <v>22686</v>
      </c>
      <c r="H267">
        <f>IF(H89="","",SUM(H$6:H89))</f>
        <v>6202</v>
      </c>
      <c r="I267">
        <f>IF(I89="","",SUM(I$6:I89))</f>
        <v>30859</v>
      </c>
      <c r="J267">
        <f>IF(J89="","",SUM(J$6:J89))</f>
        <v>36162</v>
      </c>
      <c r="K267">
        <f>IF(K89="","",SUM(K$6:K89))</f>
        <v>23540</v>
      </c>
      <c r="L267">
        <f>IF(L89="","",SUM(L$6:L89))</f>
        <v>5235</v>
      </c>
      <c r="M267">
        <f>IF(M89="","",SUM(M$6:M89))</f>
        <v>14171</v>
      </c>
      <c r="N267">
        <f>IF(N89="","",SUM(N$6:N89))</f>
        <v>65770</v>
      </c>
      <c r="O267">
        <f>IF(O89="","",SUM(O$6:O89))</f>
        <v>21764</v>
      </c>
      <c r="P267">
        <f>IF(P89="","",SUM(P$6:P89))</f>
        <v>6297</v>
      </c>
      <c r="Q267">
        <f>IF(Q89="","",SUM(Q$6:Q89))</f>
        <v>878</v>
      </c>
      <c r="R267">
        <f>IF(R89="","",SUM(R$6:R89))</f>
        <v>16180</v>
      </c>
      <c r="S267">
        <f>IF(S89="","",SUM(S$6:S89))</f>
        <v>8013</v>
      </c>
      <c r="T267">
        <f>IF(T89="","",SUM(T$6:T89))</f>
        <v>59088</v>
      </c>
      <c r="U267">
        <f>IF(U89="","",SUM(U$6:U89))</f>
        <v>26723</v>
      </c>
      <c r="V267">
        <f>IF(V89="","",SUM(V$6:V89))</f>
        <v>17068</v>
      </c>
      <c r="W267">
        <f>IF(W89="","",SUM(W$6:W89))</f>
        <v>27025</v>
      </c>
      <c r="X267">
        <f>IF(X89="","",SUM(X$6:X89))</f>
        <v>57261</v>
      </c>
      <c r="Y267">
        <f>IF(Y89="","",SUM(Y$6:Y89))</f>
        <v>24684</v>
      </c>
      <c r="Z267">
        <f>IF(Z89="","",SUM(Z$6:Z89))</f>
        <v>27995</v>
      </c>
      <c r="AA267">
        <f>IF(AA89="","",SUM(AA$6:AA89))</f>
        <v>33400</v>
      </c>
      <c r="AB267">
        <f>IF(AB89="","",SUM(AB$6:AB89))</f>
        <v>23182</v>
      </c>
      <c r="AC267">
        <f>IF(AC89="","",SUM(AC$6:AC89))</f>
        <v>41009</v>
      </c>
      <c r="AD267">
        <f>IF(AD89="","",SUM(AD$6:AD89))</f>
        <v>23892</v>
      </c>
      <c r="AE267">
        <f>IF(AE89="","",SUM(AE$6:AE89))</f>
        <v>13499</v>
      </c>
      <c r="AF267">
        <f>IF(AF89="","",SUM(AF$6:AF89))</f>
        <v>32508</v>
      </c>
      <c r="AG267">
        <f>IF(AG89="","",SUM(AG$6:AG89))</f>
        <v>14158</v>
      </c>
      <c r="AH267">
        <f>IF(AH89="","",SUM(AH$6:AH89))</f>
        <v>20760</v>
      </c>
      <c r="AI267">
        <f>IF(AI89="","",SUM(AI$6:AI89))</f>
        <v>4304</v>
      </c>
      <c r="AJ267">
        <f>IF(AJ89="","",SUM(AJ$6:AJ89))</f>
        <v>15642</v>
      </c>
      <c r="AK267">
        <f>IF(AK89="","",SUM(AK$6:AK89))</f>
        <v>90964</v>
      </c>
      <c r="AL267">
        <f>IF(AL89="","",SUM(AL$6:AL89))</f>
        <v>29085</v>
      </c>
      <c r="AM267">
        <f>IF(AM89="","",SUM(AM$6:AM89))</f>
        <v>33994</v>
      </c>
      <c r="AN267">
        <f>IF(AN89="","",SUM(AN$6:AN89))</f>
        <v>53298</v>
      </c>
      <c r="AO267">
        <f>IF(AO89="","",SUM(AO$6:AO89))</f>
        <v>62152</v>
      </c>
      <c r="AP267">
        <f>IF(AP89="","",SUM(AP$6:AP89))</f>
        <v>30879</v>
      </c>
      <c r="AQ267">
        <f>IF(AQ89="","",SUM(AQ$6:AQ89))</f>
        <v>48759</v>
      </c>
      <c r="AR267">
        <f>IF(AR89="","",SUM(AR$6:AR89))</f>
        <v>28421</v>
      </c>
      <c r="AS267">
        <f>IF(AS89="","",SUM(AS$6:AS89))</f>
        <v>49590</v>
      </c>
      <c r="AT267">
        <f>IF(AT89="","",SUM(AT$6:AT89))</f>
        <v>39878</v>
      </c>
      <c r="AU267">
        <f>IF(AU89="","",SUM(AU$6:AU89))</f>
        <v>93570</v>
      </c>
      <c r="AV267">
        <f>IF(AV89="","",SUM(AV$6:AV89))</f>
        <v>27075</v>
      </c>
      <c r="AW267">
        <f>IF(AW89="","",SUM(AW$6:AW89))</f>
        <v>25334</v>
      </c>
    </row>
    <row r="268" spans="1:49" x14ac:dyDescent="0.25">
      <c r="A268" s="4">
        <v>235</v>
      </c>
      <c r="B268">
        <f>IF(B90="","",SUM(B$6:B90))</f>
        <v>16829</v>
      </c>
      <c r="C268">
        <f>IF(C90="","",SUM(C$6:C90))</f>
        <v>19030</v>
      </c>
      <c r="D268">
        <f>IF(D90="","",SUM(D$6:D90))</f>
        <v>20451</v>
      </c>
      <c r="E268">
        <f>IF(E90="","",SUM(E$6:E90))</f>
        <v>44237</v>
      </c>
      <c r="F268">
        <f>IF(F90="","",SUM(F$6:F90))</f>
        <v>6536</v>
      </c>
      <c r="G268">
        <f>IF(G90="","",SUM(G$6:G90))</f>
        <v>23203</v>
      </c>
      <c r="H268">
        <f>IF(H90="","",SUM(H$6:H90))</f>
        <v>6202</v>
      </c>
      <c r="I268">
        <f>IF(I90="","",SUM(I$6:I90))</f>
        <v>30865</v>
      </c>
      <c r="J268">
        <f>IF(J90="","",SUM(J$6:J90))</f>
        <v>36233</v>
      </c>
      <c r="K268">
        <f>IF(K90="","",SUM(K$6:K90))</f>
        <v>24958</v>
      </c>
      <c r="L268">
        <f>IF(L90="","",SUM(L$6:L90))</f>
        <v>5440</v>
      </c>
      <c r="M268">
        <f>IF(M90="","",SUM(M$6:M90))</f>
        <v>14792</v>
      </c>
      <c r="N268">
        <f>IF(N90="","",SUM(N$6:N90))</f>
        <v>65770</v>
      </c>
      <c r="O268">
        <f>IF(O90="","",SUM(O$6:O90))</f>
        <v>22401</v>
      </c>
      <c r="P268">
        <f>IF(P90="","",SUM(P$6:P90))</f>
        <v>6932</v>
      </c>
      <c r="Q268">
        <f>IF(Q90="","",SUM(Q$6:Q90))</f>
        <v>933</v>
      </c>
      <c r="R268">
        <f>IF(R90="","",SUM(R$6:R90))</f>
        <v>16603</v>
      </c>
      <c r="S268">
        <f>IF(S90="","",SUM(S$6:S90))</f>
        <v>8058</v>
      </c>
      <c r="T268">
        <f>IF(T90="","",SUM(T$6:T90))</f>
        <v>59088</v>
      </c>
      <c r="U268">
        <f>IF(U90="","",SUM(U$6:U90))</f>
        <v>27127</v>
      </c>
      <c r="V268">
        <f>IF(V90="","",SUM(V$6:V90))</f>
        <v>17175</v>
      </c>
      <c r="W268">
        <f>IF(W90="","",SUM(W$6:W90))</f>
        <v>28864</v>
      </c>
      <c r="X268">
        <f>IF(X90="","",SUM(X$6:X90))</f>
        <v>59249</v>
      </c>
      <c r="Y268">
        <f>IF(Y90="","",SUM(Y$6:Y90))</f>
        <v>24859</v>
      </c>
      <c r="Z268">
        <f>IF(Z90="","",SUM(Z$6:Z90))</f>
        <v>28250</v>
      </c>
      <c r="AA268">
        <f>IF(AA90="","",SUM(AA$6:AA90))</f>
        <v>34643</v>
      </c>
      <c r="AB268">
        <f>IF(AB90="","",SUM(AB$6:AB90))</f>
        <v>23300</v>
      </c>
      <c r="AC268">
        <f>IF(AC90="","",SUM(AC$6:AC90))</f>
        <v>41093</v>
      </c>
      <c r="AD268">
        <f>IF(AD90="","",SUM(AD$6:AD90))</f>
        <v>23892</v>
      </c>
      <c r="AE268">
        <f>IF(AE90="","",SUM(AE$6:AE90))</f>
        <v>13499</v>
      </c>
      <c r="AF268">
        <f>IF(AF90="","",SUM(AF$6:AF90))</f>
        <v>32508</v>
      </c>
      <c r="AG268">
        <f>IF(AG90="","",SUM(AG$6:AG90))</f>
        <v>14281</v>
      </c>
      <c r="AH268">
        <f>IF(AH90="","",SUM(AH$6:AH90))</f>
        <v>21689</v>
      </c>
      <c r="AI268">
        <f>IF(AI90="","",SUM(AI$6:AI90))</f>
        <v>4692</v>
      </c>
      <c r="AJ268">
        <f>IF(AJ90="","",SUM(AJ$6:AJ90))</f>
        <v>16235</v>
      </c>
      <c r="AK268">
        <f>IF(AK90="","",SUM(AK$6:AK90))</f>
        <v>91415</v>
      </c>
      <c r="AL268">
        <f>IF(AL90="","",SUM(AL$6:AL90))</f>
        <v>29645</v>
      </c>
      <c r="AM268">
        <f>IF(AM90="","",SUM(AM$6:AM90))</f>
        <v>34278</v>
      </c>
      <c r="AN268">
        <f>IF(AN90="","",SUM(AN$6:AN90))</f>
        <v>56101</v>
      </c>
      <c r="AO268">
        <f>IF(AO90="","",SUM(AO$6:AO90))</f>
        <v>64043</v>
      </c>
      <c r="AP268">
        <f>IF(AP90="","",SUM(AP$6:AP90))</f>
        <v>31460</v>
      </c>
      <c r="AQ268">
        <f>IF(AQ90="","",SUM(AQ$6:AQ90))</f>
        <v>48831</v>
      </c>
      <c r="AR268">
        <f>IF(AR90="","",SUM(AR$6:AR90))</f>
        <v>30383</v>
      </c>
      <c r="AS268">
        <f>IF(AS90="","",SUM(AS$6:AS90))</f>
        <v>49593</v>
      </c>
      <c r="AT268">
        <f>IF(AT90="","",SUM(AT$6:AT90))</f>
        <v>40292</v>
      </c>
      <c r="AU268">
        <f>IF(AU90="","",SUM(AU$6:AU90))</f>
        <v>95138</v>
      </c>
      <c r="AV268">
        <f>IF(AV90="","",SUM(AV$6:AV90))</f>
        <v>27079</v>
      </c>
      <c r="AW268">
        <f>IF(AW90="","",SUM(AW$6:AW90))</f>
        <v>26336</v>
      </c>
    </row>
    <row r="269" spans="1:49" x14ac:dyDescent="0.25">
      <c r="A269" s="4">
        <v>236</v>
      </c>
      <c r="B269">
        <f>IF(B91="","",SUM(B$6:B91))</f>
        <v>16872</v>
      </c>
      <c r="C269">
        <f>IF(C91="","",SUM(C$6:C91))</f>
        <v>19530</v>
      </c>
      <c r="D269">
        <f>IF(D91="","",SUM(D$6:D91))</f>
        <v>20465</v>
      </c>
      <c r="E269">
        <f>IF(E91="","",SUM(E$6:E91))</f>
        <v>47964</v>
      </c>
      <c r="F269">
        <f>IF(F91="","",SUM(F$6:F91))</f>
        <v>6536</v>
      </c>
      <c r="G269">
        <f>IF(G91="","",SUM(G$6:G91))</f>
        <v>23235</v>
      </c>
      <c r="H269">
        <f>IF(H91="","",SUM(H$6:H91))</f>
        <v>6266</v>
      </c>
      <c r="I269">
        <f>IF(I91="","",SUM(I$6:I91))</f>
        <v>30865</v>
      </c>
      <c r="J269">
        <f>IF(J91="","",SUM(J$6:J91))</f>
        <v>36238</v>
      </c>
      <c r="K269">
        <f>IF(K91="","",SUM(K$6:K91))</f>
        <v>26567</v>
      </c>
      <c r="L269">
        <f>IF(L91="","",SUM(L$6:L91))</f>
        <v>5580</v>
      </c>
      <c r="M269">
        <f>IF(M91="","",SUM(M$6:M91))</f>
        <v>15798</v>
      </c>
      <c r="N269">
        <f>IF(N91="","",SUM(N$6:N91))</f>
        <v>65770</v>
      </c>
      <c r="O269">
        <f>IF(O91="","",SUM(O$6:O91))</f>
        <v>22536</v>
      </c>
      <c r="P269">
        <f>IF(P91="","",SUM(P$6:P91))</f>
        <v>7448</v>
      </c>
      <c r="Q269">
        <f>IF(Q91="","",SUM(Q$6:Q91))</f>
        <v>945</v>
      </c>
      <c r="R269">
        <f>IF(R91="","",SUM(R$6:R91))</f>
        <v>18733</v>
      </c>
      <c r="S269">
        <f>IF(S91="","",SUM(S$6:S91))</f>
        <v>8058</v>
      </c>
      <c r="T269">
        <f>IF(T91="","",SUM(T$6:T91))</f>
        <v>59781</v>
      </c>
      <c r="U269">
        <f>IF(U91="","",SUM(U$6:U91))</f>
        <v>27938</v>
      </c>
      <c r="V269">
        <f>IF(V91="","",SUM(V$6:V91))</f>
        <v>20210</v>
      </c>
      <c r="W269">
        <f>IF(W91="","",SUM(W$6:W91))</f>
        <v>34470</v>
      </c>
      <c r="X269">
        <f>IF(X91="","",SUM(X$6:X91))</f>
        <v>63192</v>
      </c>
      <c r="Y269">
        <f>IF(Y91="","",SUM(Y$6:Y91))</f>
        <v>25128</v>
      </c>
      <c r="Z269">
        <f>IF(Z91="","",SUM(Z$6:Z91))</f>
        <v>28367</v>
      </c>
      <c r="AA269">
        <f>IF(AA91="","",SUM(AA$6:AA91))</f>
        <v>35030</v>
      </c>
      <c r="AB269">
        <f>IF(AB91="","",SUM(AB$6:AB91))</f>
        <v>23772</v>
      </c>
      <c r="AC269">
        <f>IF(AC91="","",SUM(AC$6:AC91))</f>
        <v>41847</v>
      </c>
      <c r="AD269">
        <f>IF(AD91="","",SUM(AD$6:AD91))</f>
        <v>23892</v>
      </c>
      <c r="AE269">
        <f>IF(AE91="","",SUM(AE$6:AE91))</f>
        <v>13509</v>
      </c>
      <c r="AF269">
        <f>IF(AF91="","",SUM(AF$6:AF91))</f>
        <v>32508</v>
      </c>
      <c r="AG269">
        <f>IF(AG91="","",SUM(AG$6:AG91))</f>
        <v>14281</v>
      </c>
      <c r="AH269">
        <f>IF(AH91="","",SUM(AH$6:AH91))</f>
        <v>22444</v>
      </c>
      <c r="AI269">
        <f>IF(AI91="","",SUM(AI$6:AI91))</f>
        <v>4929</v>
      </c>
      <c r="AJ269">
        <f>IF(AJ91="","",SUM(AJ$6:AJ91))</f>
        <v>16375</v>
      </c>
      <c r="AK269">
        <f>IF(AK91="","",SUM(AK$6:AK91))</f>
        <v>91867</v>
      </c>
      <c r="AL269">
        <f>IF(AL91="","",SUM(AL$6:AL91))</f>
        <v>30236</v>
      </c>
      <c r="AM269">
        <f>IF(AM91="","",SUM(AM$6:AM91))</f>
        <v>34506</v>
      </c>
      <c r="AN269">
        <f>IF(AN91="","",SUM(AN$6:AN91))</f>
        <v>57701</v>
      </c>
      <c r="AO269">
        <f>IF(AO91="","",SUM(AO$6:AO91))</f>
        <v>65422</v>
      </c>
      <c r="AP269">
        <f>IF(AP91="","",SUM(AP$6:AP91))</f>
        <v>32131</v>
      </c>
      <c r="AQ269">
        <f>IF(AQ91="","",SUM(AQ$6:AQ91))</f>
        <v>49802</v>
      </c>
      <c r="AR269">
        <f>IF(AR91="","",SUM(AR$6:AR91))</f>
        <v>31909</v>
      </c>
      <c r="AS269">
        <f>IF(AS91="","",SUM(AS$6:AS91))</f>
        <v>50716</v>
      </c>
      <c r="AT269">
        <f>IF(AT91="","",SUM(AT$6:AT91))</f>
        <v>40513</v>
      </c>
      <c r="AU269">
        <f>IF(AU91="","",SUM(AU$6:AU91))</f>
        <v>97220</v>
      </c>
      <c r="AV269">
        <f>IF(AV91="","",SUM(AV$6:AV91))</f>
        <v>27207</v>
      </c>
      <c r="AW269">
        <f>IF(AW91="","",SUM(AW$6:AW91))</f>
        <v>27106</v>
      </c>
    </row>
    <row r="270" spans="1:49" x14ac:dyDescent="0.25">
      <c r="A270" s="4">
        <v>237</v>
      </c>
      <c r="B270">
        <f>IF(B92="","",SUM(B$6:B92))</f>
        <v>16872</v>
      </c>
      <c r="C270">
        <f>IF(C92="","",SUM(C$6:C92))</f>
        <v>20030</v>
      </c>
      <c r="D270">
        <f>IF(D92="","",SUM(D$6:D92))</f>
        <v>20468</v>
      </c>
      <c r="E270">
        <f>IF(E92="","",SUM(E$6:E92))</f>
        <v>49114</v>
      </c>
      <c r="F270">
        <f>IF(F92="","",SUM(F$6:F92))</f>
        <v>6790</v>
      </c>
      <c r="G270">
        <f>IF(G92="","",SUM(G$6:G92))</f>
        <v>23770</v>
      </c>
      <c r="H270">
        <f>IF(H92="","",SUM(H$6:H92))</f>
        <v>6295</v>
      </c>
      <c r="I270">
        <f>IF(I92="","",SUM(I$6:I92))</f>
        <v>30865</v>
      </c>
      <c r="J270">
        <f>IF(J92="","",SUM(J$6:J92))</f>
        <v>39054</v>
      </c>
      <c r="K270">
        <f>IF(K92="","",SUM(K$6:K92))</f>
        <v>27926</v>
      </c>
      <c r="L270">
        <f>IF(L92="","",SUM(L$6:L92))</f>
        <v>5959</v>
      </c>
      <c r="M270">
        <f>IF(M92="","",SUM(M$6:M92))</f>
        <v>15814</v>
      </c>
      <c r="N270">
        <f>IF(N92="","",SUM(N$6:N92))</f>
        <v>65770</v>
      </c>
      <c r="O270">
        <f>IF(O92="","",SUM(O$6:O92))</f>
        <v>22551</v>
      </c>
      <c r="P270">
        <f>IF(P92="","",SUM(P$6:P92))</f>
        <v>7982</v>
      </c>
      <c r="Q270">
        <f>IF(Q92="","",SUM(Q$6:Q92))</f>
        <v>1037</v>
      </c>
      <c r="R270">
        <f>IF(R92="","",SUM(R$6:R92))</f>
        <v>18854</v>
      </c>
      <c r="S270">
        <f>IF(S92="","",SUM(S$6:S92))</f>
        <v>8089</v>
      </c>
      <c r="T270">
        <f>IF(T92="","",SUM(T$6:T92))</f>
        <v>60360</v>
      </c>
      <c r="U270">
        <f>IF(U92="","",SUM(U$6:U92))</f>
        <v>29068</v>
      </c>
      <c r="V270">
        <f>IF(V92="","",SUM(V$6:V92))</f>
        <v>21250</v>
      </c>
      <c r="W270">
        <f>IF(W92="","",SUM(W$6:W92))</f>
        <v>36708</v>
      </c>
      <c r="X270">
        <f>IF(X92="","",SUM(X$6:X92))</f>
        <v>67822</v>
      </c>
      <c r="Y270">
        <f>IF(Y92="","",SUM(Y$6:Y92))</f>
        <v>25672</v>
      </c>
      <c r="Z270">
        <f>IF(Z92="","",SUM(Z$6:Z92))</f>
        <v>28765</v>
      </c>
      <c r="AA270">
        <f>IF(AA92="","",SUM(AA$6:AA92))</f>
        <v>35295</v>
      </c>
      <c r="AB270">
        <f>IF(AB92="","",SUM(AB$6:AB92))</f>
        <v>24462</v>
      </c>
      <c r="AC270">
        <f>IF(AC92="","",SUM(AC$6:AC92))</f>
        <v>42019</v>
      </c>
      <c r="AD270">
        <f>IF(AD92="","",SUM(AD$6:AD92))</f>
        <v>24222</v>
      </c>
      <c r="AE270">
        <f>IF(AE92="","",SUM(AE$6:AE92))</f>
        <v>13695</v>
      </c>
      <c r="AF270">
        <f>IF(AF92="","",SUM(AF$6:AF92))</f>
        <v>33519</v>
      </c>
      <c r="AG270">
        <f>IF(AG92="","",SUM(AG$6:AG92))</f>
        <v>14281</v>
      </c>
      <c r="AH270">
        <f>IF(AH92="","",SUM(AH$6:AH92))</f>
        <v>22444</v>
      </c>
      <c r="AI270">
        <f>IF(AI92="","",SUM(AI$6:AI92))</f>
        <v>5070</v>
      </c>
      <c r="AJ270">
        <f>IF(AJ92="","",SUM(AJ$6:AJ92))</f>
        <v>16688</v>
      </c>
      <c r="AK270">
        <f>IF(AK92="","",SUM(AK$6:AK92))</f>
        <v>92979</v>
      </c>
      <c r="AL270">
        <f>IF(AL92="","",SUM(AL$6:AL92))</f>
        <v>30934</v>
      </c>
      <c r="AM270">
        <f>IF(AM92="","",SUM(AM$6:AM92))</f>
        <v>34557</v>
      </c>
      <c r="AN270">
        <f>IF(AN92="","",SUM(AN$6:AN92))</f>
        <v>58571</v>
      </c>
      <c r="AO270">
        <f>IF(AO92="","",SUM(AO$6:AO92))</f>
        <v>66207</v>
      </c>
      <c r="AP270">
        <f>IF(AP92="","",SUM(AP$6:AP92))</f>
        <v>32438</v>
      </c>
      <c r="AQ270">
        <f>IF(AQ92="","",SUM(AQ$6:AQ92))</f>
        <v>51452</v>
      </c>
      <c r="AR270">
        <f>IF(AR92="","",SUM(AR$6:AR92))</f>
        <v>34041</v>
      </c>
      <c r="AS270">
        <f>IF(AS92="","",SUM(AS$6:AS92))</f>
        <v>50759</v>
      </c>
      <c r="AT270">
        <f>IF(AT92="","",SUM(AT$6:AT92))</f>
        <v>40746</v>
      </c>
      <c r="AU270">
        <f>IF(AU92="","",SUM(AU$6:AU92))</f>
        <v>99473</v>
      </c>
      <c r="AV270">
        <f>IF(AV92="","",SUM(AV$6:AV92))</f>
        <v>27445</v>
      </c>
      <c r="AW270">
        <f>IF(AW92="","",SUM(AW$6:AW92))</f>
        <v>27621</v>
      </c>
    </row>
    <row r="271" spans="1:49" x14ac:dyDescent="0.25">
      <c r="A271" s="4">
        <v>238</v>
      </c>
      <c r="B271">
        <f>IF(B93="","",SUM(B$6:B93))</f>
        <v>17213</v>
      </c>
      <c r="C271">
        <f>IF(C93="","",SUM(C$6:C93))</f>
        <v>20284</v>
      </c>
      <c r="D271">
        <f>IF(D93="","",SUM(D$6:D93))</f>
        <v>20772</v>
      </c>
      <c r="E271">
        <f>IF(E93="","",SUM(E$6:E93))</f>
        <v>52542</v>
      </c>
      <c r="F271">
        <f>IF(F93="","",SUM(F$6:F93))</f>
        <v>9345</v>
      </c>
      <c r="G271">
        <f>IF(G93="","",SUM(G$6:G93))</f>
        <v>25141</v>
      </c>
      <c r="H271">
        <f>IF(H93="","",SUM(H$6:H93))</f>
        <v>6743</v>
      </c>
      <c r="I271">
        <f>IF(I93="","",SUM(I$6:I93))</f>
        <v>30865</v>
      </c>
      <c r="J271">
        <f>IF(J93="","",SUM(J$6:J93))</f>
        <v>40731</v>
      </c>
      <c r="K271">
        <f>IF(K93="","",SUM(K$6:K93))</f>
        <v>28820</v>
      </c>
      <c r="L271">
        <f>IF(L93="","",SUM(L$6:L93))</f>
        <v>5991</v>
      </c>
      <c r="M271">
        <f>IF(M93="","",SUM(M$6:M93))</f>
        <v>15959</v>
      </c>
      <c r="N271">
        <f>IF(N93="","",SUM(N$6:N93))</f>
        <v>65770</v>
      </c>
      <c r="O271">
        <f>IF(O93="","",SUM(O$6:O93))</f>
        <v>22551</v>
      </c>
      <c r="P271">
        <f>IF(P93="","",SUM(P$6:P93))</f>
        <v>8226</v>
      </c>
      <c r="Q271">
        <f>IF(Q93="","",SUM(Q$6:Q93))</f>
        <v>1430</v>
      </c>
      <c r="R271">
        <f>IF(R93="","",SUM(R$6:R93))</f>
        <v>19875</v>
      </c>
      <c r="S271">
        <f>IF(S93="","",SUM(S$6:S93))</f>
        <v>8097</v>
      </c>
      <c r="T271">
        <f>IF(T93="","",SUM(T$6:T93))</f>
        <v>62038</v>
      </c>
      <c r="U271">
        <f>IF(U93="","",SUM(U$6:U93))</f>
        <v>30320</v>
      </c>
      <c r="V271">
        <f>IF(V93="","",SUM(V$6:V93))</f>
        <v>22858</v>
      </c>
      <c r="W271">
        <f>IF(W93="","",SUM(W$6:W93))</f>
        <v>36708</v>
      </c>
      <c r="X271">
        <f>IF(X93="","",SUM(X$6:X93))</f>
        <v>71630</v>
      </c>
      <c r="Y271">
        <f>IF(Y93="","",SUM(Y$6:Y93))</f>
        <v>27519</v>
      </c>
      <c r="Z271">
        <f>IF(Z93="","",SUM(Z$6:Z93))</f>
        <v>30684</v>
      </c>
      <c r="AA271">
        <f>IF(AA93="","",SUM(AA$6:AA93))</f>
        <v>36102</v>
      </c>
      <c r="AB271">
        <f>IF(AB93="","",SUM(AB$6:AB93))</f>
        <v>24584</v>
      </c>
      <c r="AC271">
        <f>IF(AC93="","",SUM(AC$6:AC93))</f>
        <v>42531</v>
      </c>
      <c r="AD271">
        <f>IF(AD93="","",SUM(AD$6:AD93))</f>
        <v>24858</v>
      </c>
      <c r="AE271">
        <f>IF(AE93="","",SUM(AE$6:AE93))</f>
        <v>14490</v>
      </c>
      <c r="AF271">
        <f>IF(AF93="","",SUM(AF$6:AF93))</f>
        <v>33864</v>
      </c>
      <c r="AG271">
        <f>IF(AG93="","",SUM(AG$6:AG93))</f>
        <v>14281</v>
      </c>
      <c r="AH271">
        <f>IF(AH93="","",SUM(AH$6:AH93))</f>
        <v>22444</v>
      </c>
      <c r="AI271">
        <f>IF(AI93="","",SUM(AI$6:AI93))</f>
        <v>5493</v>
      </c>
      <c r="AJ271">
        <f>IF(AJ93="","",SUM(AJ$6:AJ93))</f>
        <v>16703</v>
      </c>
      <c r="AK271">
        <f>IF(AK93="","",SUM(AK$6:AK93))</f>
        <v>93717</v>
      </c>
      <c r="AL271">
        <f>IF(AL93="","",SUM(AL$6:AL93))</f>
        <v>32036</v>
      </c>
      <c r="AM271">
        <f>IF(AM93="","",SUM(AM$6:AM93))</f>
        <v>34732</v>
      </c>
      <c r="AN271">
        <f>IF(AN93="","",SUM(AN$6:AN93))</f>
        <v>59458</v>
      </c>
      <c r="AO271">
        <f>IF(AO93="","",SUM(AO$6:AO93))</f>
        <v>66478</v>
      </c>
      <c r="AP271">
        <f>IF(AP93="","",SUM(AP$6:AP93))</f>
        <v>32878</v>
      </c>
      <c r="AQ271">
        <f>IF(AQ93="","",SUM(AQ$6:AQ93))</f>
        <v>53564</v>
      </c>
      <c r="AR271">
        <f>IF(AR93="","",SUM(AR$6:AR93))</f>
        <v>35158</v>
      </c>
      <c r="AS271">
        <f>IF(AS93="","",SUM(AS$6:AS93))</f>
        <v>51164</v>
      </c>
      <c r="AT271">
        <f>IF(AT93="","",SUM(AT$6:AT93))</f>
        <v>41840</v>
      </c>
      <c r="AU271">
        <f>IF(AU93="","",SUM(AU$6:AU93))</f>
        <v>101077</v>
      </c>
      <c r="AV271">
        <f>IF(AV93="","",SUM(AV$6:AV93))</f>
        <v>27962</v>
      </c>
      <c r="AW271">
        <f>IF(AW93="","",SUM(AW$6:AW93))</f>
        <v>27991</v>
      </c>
    </row>
    <row r="272" spans="1:49" x14ac:dyDescent="0.25">
      <c r="A272" s="4">
        <v>239</v>
      </c>
      <c r="B272">
        <f>IF(B94="","",SUM(B$6:B94))</f>
        <v>17560</v>
      </c>
      <c r="C272">
        <f>IF(C94="","",SUM(C$6:C94))</f>
        <v>20384</v>
      </c>
      <c r="D272">
        <f>IF(D94="","",SUM(D$6:D94))</f>
        <v>20782</v>
      </c>
      <c r="E272">
        <f>IF(E94="","",SUM(E$6:E94))</f>
        <v>55717</v>
      </c>
      <c r="F272">
        <f>IF(F94="","",SUM(F$6:F94))</f>
        <v>9345</v>
      </c>
      <c r="G272">
        <f>IF(G94="","",SUM(G$6:G94))</f>
        <v>25548</v>
      </c>
      <c r="H272">
        <f>IF(H94="","",SUM(H$6:H94))</f>
        <v>7470</v>
      </c>
      <c r="I272">
        <f>IF(I94="","",SUM(I$6:I94))</f>
        <v>30874</v>
      </c>
      <c r="J272">
        <f>IF(J94="","",SUM(J$6:J94))</f>
        <v>43671</v>
      </c>
      <c r="K272">
        <f>IF(K94="","",SUM(K$6:K94))</f>
        <v>29637</v>
      </c>
      <c r="L272">
        <f>IF(L94="","",SUM(L$6:L94))</f>
        <v>6025</v>
      </c>
      <c r="M272">
        <f>IF(M94="","",SUM(M$6:M94))</f>
        <v>19094</v>
      </c>
      <c r="N272">
        <f>IF(N94="","",SUM(N$6:N94))</f>
        <v>65770</v>
      </c>
      <c r="O272">
        <f>IF(O94="","",SUM(O$6:O94))</f>
        <v>22551</v>
      </c>
      <c r="P272">
        <f>IF(P94="","",SUM(P$6:P94))</f>
        <v>9701</v>
      </c>
      <c r="Q272">
        <f>IF(Q94="","",SUM(Q$6:Q94))</f>
        <v>1565</v>
      </c>
      <c r="R272">
        <f>IF(R94="","",SUM(R$6:R94))</f>
        <v>20212</v>
      </c>
      <c r="S272">
        <f>IF(S94="","",SUM(S$6:S94))</f>
        <v>8262</v>
      </c>
      <c r="T272">
        <f>IF(T94="","",SUM(T$6:T94))</f>
        <v>64351</v>
      </c>
      <c r="U272">
        <f>IF(U94="","",SUM(U$6:U94))</f>
        <v>30406</v>
      </c>
      <c r="V272">
        <f>IF(V94="","",SUM(V$6:V94))</f>
        <v>24268</v>
      </c>
      <c r="W272">
        <f>IF(W94="","",SUM(W$6:W94))</f>
        <v>36708</v>
      </c>
      <c r="X272">
        <f>IF(X94="","",SUM(X$6:X94))</f>
        <v>73750</v>
      </c>
      <c r="Y272">
        <f>IF(Y94="","",SUM(Y$6:Y94))</f>
        <v>27735</v>
      </c>
      <c r="Z272">
        <f>IF(Z94="","",SUM(Z$6:Z94))</f>
        <v>33911</v>
      </c>
      <c r="AA272">
        <f>IF(AA94="","",SUM(AA$6:AA94))</f>
        <v>37755</v>
      </c>
      <c r="AB272">
        <f>IF(AB94="","",SUM(AB$6:AB94))</f>
        <v>25045</v>
      </c>
      <c r="AC272">
        <f>IF(AC94="","",SUM(AC$6:AC94))</f>
        <v>42567</v>
      </c>
      <c r="AD272">
        <f>IF(AD94="","",SUM(AD$6:AD94))</f>
        <v>25207</v>
      </c>
      <c r="AE272">
        <f>IF(AE94="","",SUM(AE$6:AE94))</f>
        <v>14905</v>
      </c>
      <c r="AF272">
        <f>IF(AF94="","",SUM(AF$6:AF94))</f>
        <v>34442</v>
      </c>
      <c r="AG272">
        <f>IF(AG94="","",SUM(AG$6:AG94))</f>
        <v>14281</v>
      </c>
      <c r="AH272">
        <f>IF(AH94="","",SUM(AH$6:AH94))</f>
        <v>22444</v>
      </c>
      <c r="AI272">
        <f>IF(AI94="","",SUM(AI$6:AI94))</f>
        <v>5790</v>
      </c>
      <c r="AJ272">
        <f>IF(AJ94="","",SUM(AJ$6:AJ94))</f>
        <v>17805</v>
      </c>
      <c r="AK272">
        <f>IF(AK94="","",SUM(AK$6:AK94))</f>
        <v>94503</v>
      </c>
      <c r="AL272">
        <f>IF(AL94="","",SUM(AL$6:AL94))</f>
        <v>33173</v>
      </c>
      <c r="AM272">
        <f>IF(AM94="","",SUM(AM$6:AM94))</f>
        <v>34802</v>
      </c>
      <c r="AN272">
        <f>IF(AN94="","",SUM(AN$6:AN94))</f>
        <v>60282</v>
      </c>
      <c r="AO272">
        <f>IF(AO94="","",SUM(AO$6:AO94))</f>
        <v>67707</v>
      </c>
      <c r="AP272">
        <f>IF(AP94="","",SUM(AP$6:AP94))</f>
        <v>33123</v>
      </c>
      <c r="AQ272">
        <f>IF(AQ94="","",SUM(AQ$6:AQ94))</f>
        <v>54474</v>
      </c>
      <c r="AR272">
        <f>IF(AR94="","",SUM(AR$6:AR94))</f>
        <v>36416</v>
      </c>
      <c r="AS272">
        <f>IF(AS94="","",SUM(AS$6:AS94))</f>
        <v>51179</v>
      </c>
      <c r="AT272">
        <f>IF(AT94="","",SUM(AT$6:AT94))</f>
        <v>42447</v>
      </c>
      <c r="AU272">
        <f>IF(AU94="","",SUM(AU$6:AU94))</f>
        <v>101708</v>
      </c>
      <c r="AV272">
        <f>IF(AV94="","",SUM(AV$6:AV94))</f>
        <v>28498</v>
      </c>
      <c r="AW272">
        <f>IF(AW94="","",SUM(AW$6:AW94))</f>
        <v>28151</v>
      </c>
    </row>
    <row r="273" spans="1:49" x14ac:dyDescent="0.25">
      <c r="A273" s="4">
        <v>240</v>
      </c>
      <c r="B273">
        <f>IF(B95="","",SUM(B$6:B95))</f>
        <v>17816</v>
      </c>
      <c r="C273">
        <f>IF(C95="","",SUM(C$6:C95))</f>
        <v>20568</v>
      </c>
      <c r="D273">
        <f>IF(D95="","",SUM(D$6:D95))</f>
        <v>21170</v>
      </c>
      <c r="E273">
        <f>IF(E95="","",SUM(E$6:E95))</f>
        <v>58803</v>
      </c>
      <c r="F273">
        <f>IF(F95="","",SUM(F$6:F95))</f>
        <v>9347</v>
      </c>
      <c r="G273">
        <f>IF(G95="","",SUM(G$6:G95))</f>
        <v>26243</v>
      </c>
      <c r="H273">
        <f>IF(H95="","",SUM(H$6:H95))</f>
        <v>8165</v>
      </c>
      <c r="I273">
        <f>IF(I95="","",SUM(I$6:I95))</f>
        <v>30874</v>
      </c>
      <c r="J273">
        <f>IF(J95="","",SUM(J$6:J95))</f>
        <v>44170</v>
      </c>
      <c r="K273">
        <f>IF(K95="","",SUM(K$6:K95))</f>
        <v>30402</v>
      </c>
      <c r="L273">
        <f>IF(L95="","",SUM(L$6:L95))</f>
        <v>6056</v>
      </c>
      <c r="M273">
        <f>IF(M95="","",SUM(M$6:M95))</f>
        <v>19116</v>
      </c>
      <c r="N273">
        <f>IF(N95="","",SUM(N$6:N95))</f>
        <v>65770</v>
      </c>
      <c r="O273">
        <f>IF(O95="","",SUM(O$6:O95))</f>
        <v>22551</v>
      </c>
      <c r="P273">
        <f>IF(P95="","",SUM(P$6:P95))</f>
        <v>10047</v>
      </c>
      <c r="Q273">
        <f>IF(Q95="","",SUM(Q$6:Q95))</f>
        <v>1633</v>
      </c>
      <c r="R273">
        <f>IF(R95="","",SUM(R$6:R95))</f>
        <v>20965</v>
      </c>
      <c r="S273">
        <f>IF(S95="","",SUM(S$6:S95))</f>
        <v>8282</v>
      </c>
      <c r="T273">
        <f>IF(T95="","",SUM(T$6:T95))</f>
        <v>65656</v>
      </c>
      <c r="U273">
        <f>IF(U95="","",SUM(U$6:U95))</f>
        <v>30485</v>
      </c>
      <c r="V273">
        <f>IF(V95="","",SUM(V$6:V95))</f>
        <v>25111</v>
      </c>
      <c r="W273">
        <f>IF(W95="","",SUM(W$6:W95))</f>
        <v>36849</v>
      </c>
      <c r="X273">
        <f>IF(X95="","",SUM(X$6:X95))</f>
        <v>78410</v>
      </c>
      <c r="Y273">
        <f>IF(Y95="","",SUM(Y$6:Y95))</f>
        <v>28673</v>
      </c>
      <c r="Z273">
        <f>IF(Z95="","",SUM(Z$6:Z95))</f>
        <v>34105</v>
      </c>
      <c r="AA273">
        <f>IF(AA95="","",SUM(AA$6:AA95))</f>
        <v>38876</v>
      </c>
      <c r="AB273">
        <f>IF(AB95="","",SUM(AB$6:AB95))</f>
        <v>25407</v>
      </c>
      <c r="AC273">
        <f>IF(AC95="","",SUM(AC$6:AC95))</f>
        <v>42796</v>
      </c>
      <c r="AD273">
        <f>IF(AD95="","",SUM(AD$6:AD95))</f>
        <v>25267</v>
      </c>
      <c r="AE273">
        <f>IF(AE95="","",SUM(AE$6:AE95))</f>
        <v>15133</v>
      </c>
      <c r="AF273">
        <f>IF(AF95="","",SUM(AF$6:AF95))</f>
        <v>34765</v>
      </c>
      <c r="AG273">
        <f>IF(AG95="","",SUM(AG$6:AG95))</f>
        <v>14281</v>
      </c>
      <c r="AH273">
        <f>IF(AH95="","",SUM(AH$6:AH95))</f>
        <v>23488</v>
      </c>
      <c r="AI273">
        <f>IF(AI95="","",SUM(AI$6:AI95))</f>
        <v>6021</v>
      </c>
      <c r="AJ273">
        <f>IF(AJ95="","",SUM(AJ$6:AJ95))</f>
        <v>18275</v>
      </c>
      <c r="AK273">
        <f>IF(AK95="","",SUM(AK$6:AK95))</f>
        <v>94617</v>
      </c>
      <c r="AL273">
        <f>IF(AL95="","",SUM(AL$6:AL95))</f>
        <v>34293</v>
      </c>
      <c r="AM273">
        <f>IF(AM95="","",SUM(AM$6:AM95))</f>
        <v>34953</v>
      </c>
      <c r="AN273">
        <f>IF(AN95="","",SUM(AN$6:AN95))</f>
        <v>61439</v>
      </c>
      <c r="AO273">
        <f>IF(AO95="","",SUM(AO$6:AO95))</f>
        <v>69005</v>
      </c>
      <c r="AP273">
        <f>IF(AP95="","",SUM(AP$6:AP95))</f>
        <v>33459</v>
      </c>
      <c r="AQ273">
        <f>IF(AQ95="","",SUM(AQ$6:AQ95))</f>
        <v>54748</v>
      </c>
      <c r="AR273">
        <f>IF(AR95="","",SUM(AR$6:AR95))</f>
        <v>37182</v>
      </c>
      <c r="AS273">
        <f>IF(AS95="","",SUM(AS$6:AS95))</f>
        <v>51258</v>
      </c>
      <c r="AT273">
        <f>IF(AT95="","",SUM(AT$6:AT95))</f>
        <v>43217</v>
      </c>
      <c r="AU273">
        <f>IF(AU95="","",SUM(AU$6:AU95))</f>
        <v>102865</v>
      </c>
      <c r="AV273">
        <f>IF(AV95="","",SUM(AV$6:AV95))</f>
        <v>28804.526315800002</v>
      </c>
      <c r="AW273">
        <f>IF(AW95="","",SUM(AW$6:AW95))</f>
        <v>28201</v>
      </c>
    </row>
    <row r="274" spans="1:49" x14ac:dyDescent="0.25">
      <c r="A274" s="4">
        <v>241</v>
      </c>
      <c r="B274">
        <f>IF(B96="","",SUM(B$6:B96))</f>
        <v>18419</v>
      </c>
      <c r="C274">
        <f>IF(C96="","",SUM(C$6:C96))</f>
        <v>20868</v>
      </c>
      <c r="D274">
        <f>IF(D96="","",SUM(D$6:D96))</f>
        <v>21758</v>
      </c>
      <c r="E274">
        <f>IF(E96="","",SUM(E$6:E96))</f>
        <v>61739</v>
      </c>
      <c r="F274">
        <f>IF(F96="","",SUM(F$6:F96))</f>
        <v>11591</v>
      </c>
      <c r="G274">
        <f>IF(G96="","",SUM(G$6:G96))</f>
        <v>26969</v>
      </c>
      <c r="H274">
        <f>IF(H96="","",SUM(H$6:H96))</f>
        <v>10215</v>
      </c>
      <c r="I274">
        <f>IF(I96="","",SUM(I$6:I96))</f>
        <v>30902</v>
      </c>
      <c r="J274">
        <f>IF(J96="","",SUM(J$6:J96))</f>
        <v>46223</v>
      </c>
      <c r="K274">
        <f>IF(K96="","",SUM(K$6:K96))</f>
        <v>31109</v>
      </c>
      <c r="L274">
        <f>IF(L96="","",SUM(L$6:L96))</f>
        <v>6857</v>
      </c>
      <c r="M274">
        <f>IF(M96="","",SUM(M$6:M96))</f>
        <v>19170</v>
      </c>
      <c r="N274">
        <f>IF(N96="","",SUM(N$6:N96))</f>
        <v>66348</v>
      </c>
      <c r="O274">
        <f>IF(O96="","",SUM(O$6:O96))</f>
        <v>22983</v>
      </c>
      <c r="P274">
        <f>IF(P96="","",SUM(P$6:P96))</f>
        <v>11774</v>
      </c>
      <c r="Q274">
        <f>IF(Q96="","",SUM(Q$6:Q96))</f>
        <v>1669</v>
      </c>
      <c r="R274">
        <f>IF(R96="","",SUM(R$6:R96))</f>
        <v>22373</v>
      </c>
      <c r="S274">
        <f>IF(S96="","",SUM(S$6:S96))</f>
        <v>8324</v>
      </c>
      <c r="T274">
        <f>IF(T96="","",SUM(T$6:T96))</f>
        <v>66436</v>
      </c>
      <c r="U274">
        <f>IF(U96="","",SUM(U$6:U96))</f>
        <v>30506</v>
      </c>
      <c r="V274">
        <f>IF(V96="","",SUM(V$6:V96))</f>
        <v>26897</v>
      </c>
      <c r="W274">
        <f>IF(W96="","",SUM(W$6:W96))</f>
        <v>37465</v>
      </c>
      <c r="X274">
        <f>IF(X96="","",SUM(X$6:X96))</f>
        <v>81601</v>
      </c>
      <c r="Y274">
        <f>IF(Y96="","",SUM(Y$6:Y96))</f>
        <v>28917</v>
      </c>
      <c r="Z274">
        <f>IF(Z96="","",SUM(Z$6:Z96))</f>
        <v>38801</v>
      </c>
      <c r="AA274">
        <f>IF(AA96="","",SUM(AA$6:AA96))</f>
        <v>39214</v>
      </c>
      <c r="AB274">
        <f>IF(AB96="","",SUM(AB$6:AB96))</f>
        <v>26442</v>
      </c>
      <c r="AC274">
        <f>IF(AC96="","",SUM(AC$6:AC96))</f>
        <v>43146</v>
      </c>
      <c r="AD274">
        <f>IF(AD96="","",SUM(AD$6:AD96))</f>
        <v>25347</v>
      </c>
      <c r="AE274">
        <f>IF(AE96="","",SUM(AE$6:AE96))</f>
        <v>15934</v>
      </c>
      <c r="AF274">
        <f>IF(AF96="","",SUM(AF$6:AF96))</f>
        <v>36236</v>
      </c>
      <c r="AG274">
        <f>IF(AG96="","",SUM(AG$6:AG96))</f>
        <v>14492</v>
      </c>
      <c r="AH274">
        <f>IF(AH96="","",SUM(AH$6:AH96))</f>
        <v>24518</v>
      </c>
      <c r="AI274">
        <f>IF(AI96="","",SUM(AI$6:AI96))</f>
        <v>6352</v>
      </c>
      <c r="AJ274">
        <f>IF(AJ96="","",SUM(AJ$6:AJ96))</f>
        <v>18775</v>
      </c>
      <c r="AK274">
        <f>IF(AK96="","",SUM(AK$6:AK96))</f>
        <v>94636</v>
      </c>
      <c r="AL274">
        <f>IF(AL96="","",SUM(AL$6:AL96))</f>
        <v>35218</v>
      </c>
      <c r="AM274">
        <f>IF(AM96="","",SUM(AM$6:AM96))</f>
        <v>34960</v>
      </c>
      <c r="AN274">
        <f>IF(AN96="","",SUM(AN$6:AN96))</f>
        <v>62639</v>
      </c>
      <c r="AO274">
        <f>IF(AO96="","",SUM(AO$6:AO96))</f>
        <v>69687</v>
      </c>
      <c r="AP274">
        <f>IF(AP96="","",SUM(AP$6:AP96))</f>
        <v>33996</v>
      </c>
      <c r="AQ274">
        <f>IF(AQ96="","",SUM(AQ$6:AQ96))</f>
        <v>57594</v>
      </c>
      <c r="AR274">
        <f>IF(AR96="","",SUM(AR$6:AR96))</f>
        <v>37536</v>
      </c>
      <c r="AS274">
        <f>IF(AS96="","",SUM(AS$6:AS96))</f>
        <v>51884</v>
      </c>
      <c r="AT274">
        <f>IF(AT96="","",SUM(AT$6:AT96))</f>
        <v>44554</v>
      </c>
      <c r="AU274">
        <f>IF(AU96="","",SUM(AU$6:AU96))</f>
        <v>104578</v>
      </c>
      <c r="AV274">
        <f>IF(AV96="","",SUM(AV$6:AV96))</f>
        <v>29096.526315800002</v>
      </c>
      <c r="AW274">
        <f>IF(AW96="","",SUM(AW$6:AW96))</f>
        <v>28660</v>
      </c>
    </row>
    <row r="275" spans="1:49" x14ac:dyDescent="0.25">
      <c r="A275" s="4">
        <v>242</v>
      </c>
      <c r="B275">
        <f>IF(B97="","",SUM(B$6:B97))</f>
        <v>19207</v>
      </c>
      <c r="C275">
        <f>IF(C97="","",SUM(C$6:C97))</f>
        <v>20876</v>
      </c>
      <c r="D275">
        <f>IF(D97="","",SUM(D$6:D97))</f>
        <v>21778</v>
      </c>
      <c r="E275">
        <f>IF(E97="","",SUM(E$6:E97))</f>
        <v>61739</v>
      </c>
      <c r="F275">
        <f>IF(F97="","",SUM(F$6:F97))</f>
        <v>13104</v>
      </c>
      <c r="G275">
        <f>IF(G97="","",SUM(G$6:G97))</f>
        <v>27298</v>
      </c>
      <c r="H275">
        <f>IF(H97="","",SUM(H$6:H97))</f>
        <v>12658</v>
      </c>
      <c r="I275">
        <f>IF(I97="","",SUM(I$6:I97))</f>
        <v>31354</v>
      </c>
      <c r="J275">
        <f>IF(J97="","",SUM(J$6:J97))</f>
        <v>46957</v>
      </c>
      <c r="K275">
        <f>IF(K97="","",SUM(K$6:K97))</f>
        <v>32165</v>
      </c>
      <c r="L275">
        <f>IF(L97="","",SUM(L$6:L97))</f>
        <v>7023</v>
      </c>
      <c r="M275">
        <f>IF(M97="","",SUM(M$6:M97))</f>
        <v>19199</v>
      </c>
      <c r="N275">
        <f>IF(N97="","",SUM(N$6:N97))</f>
        <v>67115</v>
      </c>
      <c r="O275">
        <f>IF(O97="","",SUM(O$6:O97))</f>
        <v>23644</v>
      </c>
      <c r="P275">
        <f>IF(P97="","",SUM(P$6:P97))</f>
        <v>11785</v>
      </c>
      <c r="Q275">
        <f>IF(Q97="","",SUM(Q$6:Q97))</f>
        <v>1669</v>
      </c>
      <c r="R275">
        <f>IF(R97="","",SUM(R$6:R97))</f>
        <v>22508</v>
      </c>
      <c r="S275">
        <f>IF(S97="","",SUM(S$6:S97))</f>
        <v>8558</v>
      </c>
      <c r="T275">
        <f>IF(T97="","",SUM(T$6:T97))</f>
        <v>66890</v>
      </c>
      <c r="U275">
        <f>IF(U97="","",SUM(U$6:U97))</f>
        <v>33118</v>
      </c>
      <c r="V275">
        <f>IF(V97="","",SUM(V$6:V97))</f>
        <v>28359</v>
      </c>
      <c r="W275">
        <f>IF(W97="","",SUM(W$6:W97))</f>
        <v>39221</v>
      </c>
      <c r="X275">
        <f>IF(X97="","",SUM(X$6:X97))</f>
        <v>93391</v>
      </c>
      <c r="Y275">
        <f>IF(Y97="","",SUM(Y$6:Y97))</f>
        <v>29855</v>
      </c>
      <c r="Z275">
        <f>IF(Z97="","",SUM(Z$6:Z97))</f>
        <v>40766</v>
      </c>
      <c r="AA275">
        <f>IF(AA97="","",SUM(AA$6:AA97))</f>
        <v>39328</v>
      </c>
      <c r="AB275">
        <f>IF(AB97="","",SUM(AB$6:AB97))</f>
        <v>27308</v>
      </c>
      <c r="AC275">
        <f>IF(AC97="","",SUM(AC$6:AC97))</f>
        <v>43225</v>
      </c>
      <c r="AD275">
        <f>IF(AD97="","",SUM(AD$6:AD97))</f>
        <v>25534</v>
      </c>
      <c r="AE275">
        <f>IF(AE97="","",SUM(AE$6:AE97))</f>
        <v>16007</v>
      </c>
      <c r="AF275">
        <f>IF(AF97="","",SUM(AF$6:AF97))</f>
        <v>37133</v>
      </c>
      <c r="AG275">
        <f>IF(AG97="","",SUM(AG$6:AG97))</f>
        <v>14732</v>
      </c>
      <c r="AH275">
        <f>IF(AH97="","",SUM(AH$6:AH97))</f>
        <v>25840</v>
      </c>
      <c r="AI275">
        <f>IF(AI97="","",SUM(AI$6:AI97))</f>
        <v>6443</v>
      </c>
      <c r="AJ275">
        <f>IF(AJ97="","",SUM(AJ$6:AJ97))</f>
        <v>19569</v>
      </c>
      <c r="AK275">
        <f>IF(AK97="","",SUM(AK$6:AK97))</f>
        <v>94672</v>
      </c>
      <c r="AL275">
        <f>IF(AL97="","",SUM(AL$6:AL97))</f>
        <v>36716</v>
      </c>
      <c r="AM275">
        <f>IF(AM97="","",SUM(AM$6:AM97))</f>
        <v>35868</v>
      </c>
      <c r="AN275">
        <f>IF(AN97="","",SUM(AN$6:AN97))</f>
        <v>63466</v>
      </c>
      <c r="AO275">
        <f>IF(AO97="","",SUM(AO$6:AO97))</f>
        <v>71403</v>
      </c>
      <c r="AP275">
        <f>IF(AP97="","",SUM(AP$6:AP97))</f>
        <v>34832</v>
      </c>
      <c r="AQ275">
        <f>IF(AQ97="","",SUM(AQ$6:AQ97))</f>
        <v>59437</v>
      </c>
      <c r="AR275">
        <f>IF(AR97="","",SUM(AR$6:AR97))</f>
        <v>37934</v>
      </c>
      <c r="AS275">
        <f>IF(AS97="","",SUM(AS$6:AS97))</f>
        <v>52687</v>
      </c>
      <c r="AT275">
        <f>IF(AT97="","",SUM(AT$6:AT97))</f>
        <v>46221</v>
      </c>
      <c r="AU275">
        <f>IF(AU97="","",SUM(AU$6:AU97))</f>
        <v>105087</v>
      </c>
      <c r="AV275">
        <f>IF(AV97="","",SUM(AV$6:AV97))</f>
        <v>29649.526315800002</v>
      </c>
      <c r="AW275">
        <f>IF(AW97="","",SUM(AW$6:AW97))</f>
        <v>29517</v>
      </c>
    </row>
    <row r="276" spans="1:49" x14ac:dyDescent="0.25">
      <c r="A276" s="4">
        <v>243</v>
      </c>
      <c r="B276">
        <f>IF(B98="","",SUM(B$6:B98))</f>
        <v>19784</v>
      </c>
      <c r="C276">
        <f>IF(C98="","",SUM(C$6:C98))</f>
        <v>20893</v>
      </c>
      <c r="D276">
        <f>IF(D98="","",SUM(D$6:D98))</f>
        <v>22414</v>
      </c>
      <c r="E276">
        <f>IF(E98="","",SUM(E$6:E98))</f>
        <v>61765</v>
      </c>
      <c r="F276">
        <f>IF(F98="","",SUM(F$6:F98))</f>
        <v>13106</v>
      </c>
      <c r="G276">
        <f>IF(G98="","",SUM(G$6:G98))</f>
        <v>27613</v>
      </c>
      <c r="H276">
        <f>IF(H98="","",SUM(H$6:H98))</f>
        <v>15524</v>
      </c>
      <c r="I276">
        <f>IF(I98="","",SUM(I$6:I98))</f>
        <v>31358</v>
      </c>
      <c r="J276">
        <f>IF(J98="","",SUM(J$6:J98))</f>
        <v>48618</v>
      </c>
      <c r="K276">
        <f>IF(K98="","",SUM(K$6:K98))</f>
        <v>33477</v>
      </c>
      <c r="L276">
        <f>IF(L98="","",SUM(L$6:L98))</f>
        <v>7794</v>
      </c>
      <c r="M276">
        <f>IF(M98="","",SUM(M$6:M98))</f>
        <v>19453</v>
      </c>
      <c r="N276">
        <f>IF(N98="","",SUM(N$6:N98))</f>
        <v>67820</v>
      </c>
      <c r="O276">
        <f>IF(O98="","",SUM(O$6:O98))</f>
        <v>27429</v>
      </c>
      <c r="P276">
        <f>IF(P98="","",SUM(P$6:P98))</f>
        <v>11878</v>
      </c>
      <c r="Q276">
        <f>IF(Q98="","",SUM(Q$6:Q98))</f>
        <v>1669</v>
      </c>
      <c r="R276">
        <f>IF(R98="","",SUM(R$6:R98))</f>
        <v>22943</v>
      </c>
      <c r="S276">
        <f>IF(S98="","",SUM(S$6:S98))</f>
        <v>8573</v>
      </c>
      <c r="T276">
        <f>IF(T98="","",SUM(T$6:T98))</f>
        <v>67914</v>
      </c>
      <c r="U276">
        <f>IF(U98="","",SUM(U$6:U98))</f>
        <v>33841</v>
      </c>
      <c r="V276">
        <f>IF(V98="","",SUM(V$6:V98))</f>
        <v>30942</v>
      </c>
      <c r="W276">
        <f>IF(W98="","",SUM(W$6:W98))</f>
        <v>43896</v>
      </c>
      <c r="X276">
        <f>IF(X98="","",SUM(X$6:X98))</f>
        <v>96424</v>
      </c>
      <c r="Y276">
        <f>IF(Y98="","",SUM(Y$6:Y98))</f>
        <v>31508</v>
      </c>
      <c r="Z276">
        <f>IF(Z98="","",SUM(Z$6:Z98))</f>
        <v>41012</v>
      </c>
      <c r="AA276">
        <f>IF(AA98="","",SUM(AA$6:AA98))</f>
        <v>39747</v>
      </c>
      <c r="AB276">
        <f>IF(AB98="","",SUM(AB$6:AB98))</f>
        <v>27486</v>
      </c>
      <c r="AC276">
        <f>IF(AC98="","",SUM(AC$6:AC98))</f>
        <v>43278</v>
      </c>
      <c r="AD276">
        <f>IF(AD98="","",SUM(AD$6:AD98))</f>
        <v>26208</v>
      </c>
      <c r="AE276">
        <f>IF(AE98="","",SUM(AE$6:AE98))</f>
        <v>16007</v>
      </c>
      <c r="AF276">
        <f>IF(AF98="","",SUM(AF$6:AF98))</f>
        <v>37142</v>
      </c>
      <c r="AG276">
        <f>IF(AG98="","",SUM(AG$6:AG98))</f>
        <v>14897</v>
      </c>
      <c r="AH276">
        <f>IF(AH98="","",SUM(AH$6:AH98))</f>
        <v>25920</v>
      </c>
      <c r="AI276">
        <f>IF(AI98="","",SUM(AI$6:AI98))</f>
        <v>6494</v>
      </c>
      <c r="AJ276">
        <f>IF(AJ98="","",SUM(AJ$6:AJ98))</f>
        <v>21361</v>
      </c>
      <c r="AK276">
        <f>IF(AK98="","",SUM(AK$6:AK98))</f>
        <v>95730</v>
      </c>
      <c r="AL276">
        <f>IF(AL98="","",SUM(AL$6:AL98))</f>
        <v>37799</v>
      </c>
      <c r="AM276">
        <f>IF(AM98="","",SUM(AM$6:AM98))</f>
        <v>37727</v>
      </c>
      <c r="AN276">
        <f>IF(AN98="","",SUM(AN$6:AN98))</f>
        <v>64566</v>
      </c>
      <c r="AO276">
        <f>IF(AO98="","",SUM(AO$6:AO98))</f>
        <v>73054</v>
      </c>
      <c r="AP276">
        <f>IF(AP98="","",SUM(AP$6:AP98))</f>
        <v>35777</v>
      </c>
      <c r="AQ276">
        <f>IF(AQ98="","",SUM(AQ$6:AQ98))</f>
        <v>62085</v>
      </c>
      <c r="AR276">
        <f>IF(AR98="","",SUM(AR$6:AR98))</f>
        <v>38290</v>
      </c>
      <c r="AS276">
        <f>IF(AS98="","",SUM(AS$6:AS98))</f>
        <v>53777</v>
      </c>
      <c r="AT276">
        <f>IF(AT98="","",SUM(AT$6:AT98))</f>
        <v>47779</v>
      </c>
      <c r="AU276">
        <f>IF(AU98="","",SUM(AU$6:AU98))</f>
        <v>105678</v>
      </c>
      <c r="AV276">
        <f>IF(AV98="","",SUM(AV$6:AV98))</f>
        <v>30154.526315800002</v>
      </c>
      <c r="AW276">
        <f>IF(AW98="","",SUM(AW$6:AW98))</f>
        <v>30392</v>
      </c>
    </row>
    <row r="277" spans="1:49" x14ac:dyDescent="0.25">
      <c r="A277" s="4">
        <v>244</v>
      </c>
      <c r="B277">
        <f>IF(B99="","",SUM(B$6:B99))</f>
        <v>20098</v>
      </c>
      <c r="C277">
        <f>IF(C99="","",SUM(C$6:C99))</f>
        <v>21959</v>
      </c>
      <c r="D277">
        <f>IF(D99="","",SUM(D$6:D99))</f>
        <v>22513</v>
      </c>
      <c r="E277">
        <f>IF(E99="","",SUM(E$6:E99))</f>
        <v>61765</v>
      </c>
      <c r="F277">
        <f>IF(F99="","",SUM(F$6:F99))</f>
        <v>13108</v>
      </c>
      <c r="G277">
        <f>IF(G99="","",SUM(G$6:G99))</f>
        <v>28393</v>
      </c>
      <c r="H277">
        <f>IF(H99="","",SUM(H$6:H99))</f>
        <v>21455</v>
      </c>
      <c r="I277">
        <f>IF(I99="","",SUM(I$6:I99))</f>
        <v>32073</v>
      </c>
      <c r="J277">
        <f>IF(J99="","",SUM(J$6:J99))</f>
        <v>50266</v>
      </c>
      <c r="K277">
        <f>IF(K99="","",SUM(K$6:K99))</f>
        <v>34418</v>
      </c>
      <c r="L277">
        <f>IF(L99="","",SUM(L$6:L99))</f>
        <v>9094</v>
      </c>
      <c r="M277">
        <f>IF(M99="","",SUM(M$6:M99))</f>
        <v>19620</v>
      </c>
      <c r="N277">
        <f>IF(N99="","",SUM(N$6:N99))</f>
        <v>69889</v>
      </c>
      <c r="O277">
        <f>IF(O99="","",SUM(O$6:O99))</f>
        <v>32638</v>
      </c>
      <c r="P277">
        <f>IF(P99="","",SUM(P$6:P99))</f>
        <v>12120</v>
      </c>
      <c r="Q277">
        <f>IF(Q99="","",SUM(Q$6:Q99))</f>
        <v>1677</v>
      </c>
      <c r="R277">
        <f>IF(R99="","",SUM(R$6:R99))</f>
        <v>22966</v>
      </c>
      <c r="S277">
        <f>IF(S99="","",SUM(S$6:S99))</f>
        <v>8640</v>
      </c>
      <c r="T277">
        <f>IF(T99="","",SUM(T$6:T99))</f>
        <v>69121</v>
      </c>
      <c r="U277">
        <f>IF(U99="","",SUM(U$6:U99))</f>
        <v>36235</v>
      </c>
      <c r="V277">
        <f>IF(V99="","",SUM(V$6:V99))</f>
        <v>31792</v>
      </c>
      <c r="W277">
        <f>IF(W99="","",SUM(W$6:W99))</f>
        <v>44097</v>
      </c>
      <c r="X277">
        <f>IF(X99="","",SUM(X$6:X99))</f>
        <v>97746</v>
      </c>
      <c r="Y277">
        <f>IF(Y99="","",SUM(Y$6:Y99))</f>
        <v>34464</v>
      </c>
      <c r="Z277">
        <f>IF(Z99="","",SUM(Z$6:Z99))</f>
        <v>41067</v>
      </c>
      <c r="AA277">
        <f>IF(AA99="","",SUM(AA$6:AA99))</f>
        <v>41546</v>
      </c>
      <c r="AB277">
        <f>IF(AB99="","",SUM(AB$6:AB99))</f>
        <v>31924</v>
      </c>
      <c r="AC277">
        <f>IF(AC99="","",SUM(AC$6:AC99))</f>
        <v>44120</v>
      </c>
      <c r="AD277">
        <f>IF(AD99="","",SUM(AD$6:AD99))</f>
        <v>26377</v>
      </c>
      <c r="AE277">
        <f>IF(AE99="","",SUM(AE$6:AE99))</f>
        <v>16007</v>
      </c>
      <c r="AF277">
        <f>IF(AF99="","",SUM(AF$6:AF99))</f>
        <v>37240</v>
      </c>
      <c r="AG277">
        <f>IF(AG99="","",SUM(AG$6:AG99))</f>
        <v>15547</v>
      </c>
      <c r="AH277">
        <f>IF(AH99="","",SUM(AH$6:AH99))</f>
        <v>25920</v>
      </c>
      <c r="AI277">
        <f>IF(AI99="","",SUM(AI$6:AI99))</f>
        <v>6560</v>
      </c>
      <c r="AJ277">
        <f>IF(AJ99="","",SUM(AJ$6:AJ99))</f>
        <v>23249</v>
      </c>
      <c r="AK277">
        <f>IF(AK99="","",SUM(AK$6:AK99))</f>
        <v>96016</v>
      </c>
      <c r="AL277">
        <f>IF(AL99="","",SUM(AL$6:AL99))</f>
        <v>39137</v>
      </c>
      <c r="AM277">
        <f>IF(AM99="","",SUM(AM$6:AM99))</f>
        <v>39291</v>
      </c>
      <c r="AN277">
        <f>IF(AN99="","",SUM(AN$6:AN99))</f>
        <v>66126</v>
      </c>
      <c r="AO277">
        <f>IF(AO99="","",SUM(AO$6:AO99))</f>
        <v>74591</v>
      </c>
      <c r="AP277">
        <f>IF(AP99="","",SUM(AP$6:AP99))</f>
        <v>36653</v>
      </c>
      <c r="AQ277">
        <f>IF(AQ99="","",SUM(AQ$6:AQ99))</f>
        <v>66158</v>
      </c>
      <c r="AR277">
        <f>IF(AR99="","",SUM(AR$6:AR99))</f>
        <v>39101</v>
      </c>
      <c r="AS277">
        <f>IF(AS99="","",SUM(AS$6:AS99))</f>
        <v>53872</v>
      </c>
      <c r="AT277">
        <f>IF(AT99="","",SUM(AT$6:AT99))</f>
        <v>49259</v>
      </c>
      <c r="AU277">
        <f>IF(AU99="","",SUM(AU$6:AU99))</f>
        <v>106896</v>
      </c>
      <c r="AV277">
        <f>IF(AV99="","",SUM(AV$6:AV99))</f>
        <v>30605.526315800002</v>
      </c>
      <c r="AW277">
        <f>IF(AW99="","",SUM(AW$6:AW99))</f>
        <v>31163</v>
      </c>
    </row>
    <row r="278" spans="1:49" x14ac:dyDescent="0.25">
      <c r="A278" s="4">
        <v>245</v>
      </c>
      <c r="B278">
        <f>IF(B100="","",SUM(B$6:B100))</f>
        <v>20222</v>
      </c>
      <c r="C278">
        <f>IF(C100="","",SUM(C$6:C100))</f>
        <v>22635</v>
      </c>
      <c r="D278">
        <f>IF(D100="","",SUM(D$6:D100))</f>
        <v>22516</v>
      </c>
      <c r="E278">
        <f>IF(E100="","",SUM(E$6:E100))</f>
        <v>61789</v>
      </c>
      <c r="F278">
        <f>IF(F100="","",SUM(F$6:F100))</f>
        <v>13128</v>
      </c>
      <c r="G278">
        <f>IF(G100="","",SUM(G$6:G100))</f>
        <v>29823</v>
      </c>
      <c r="H278">
        <f>IF(H100="","",SUM(H$6:H100))</f>
        <v>23825</v>
      </c>
      <c r="I278">
        <f>IF(I100="","",SUM(I$6:I100))</f>
        <v>32111</v>
      </c>
      <c r="J278">
        <f>IF(J100="","",SUM(J$6:J100))</f>
        <v>52170</v>
      </c>
      <c r="K278">
        <f>IF(K100="","",SUM(K$6:K100))</f>
        <v>35900</v>
      </c>
      <c r="L278">
        <f>IF(L100="","",SUM(L$6:L100))</f>
        <v>10958</v>
      </c>
      <c r="M278">
        <f>IF(M100="","",SUM(M$6:M100))</f>
        <v>20483</v>
      </c>
      <c r="N278">
        <f>IF(N100="","",SUM(N$6:N100))</f>
        <v>70355</v>
      </c>
      <c r="O278">
        <f>IF(O100="","",SUM(O$6:O100))</f>
        <v>37450</v>
      </c>
      <c r="P278">
        <f>IF(P100="","",SUM(P$6:P100))</f>
        <v>13124</v>
      </c>
      <c r="Q278">
        <f>IF(Q100="","",SUM(Q$6:Q100))</f>
        <v>1690</v>
      </c>
      <c r="R278">
        <f>IF(R100="","",SUM(R$6:R100))</f>
        <v>23576</v>
      </c>
      <c r="S278">
        <f>IF(S100="","",SUM(S$6:S100))</f>
        <v>8664</v>
      </c>
      <c r="T278">
        <f>IF(T100="","",SUM(T$6:T100))</f>
        <v>69620</v>
      </c>
      <c r="U278">
        <f>IF(U100="","",SUM(U$6:U100))</f>
        <v>39603</v>
      </c>
      <c r="V278">
        <f>IF(V100="","",SUM(V$6:V100))</f>
        <v>34402</v>
      </c>
      <c r="W278">
        <f>IF(W100="","",SUM(W$6:W100))</f>
        <v>45115</v>
      </c>
      <c r="X278">
        <f>IF(X100="","",SUM(X$6:X100))</f>
        <v>97746</v>
      </c>
      <c r="Y278">
        <f>IF(Y100="","",SUM(Y$6:Y100))</f>
        <v>38671</v>
      </c>
      <c r="Z278">
        <f>IF(Z100="","",SUM(Z$6:Z100))</f>
        <v>41067</v>
      </c>
      <c r="AA278">
        <f>IF(AA100="","",SUM(AA$6:AA100))</f>
        <v>44434</v>
      </c>
      <c r="AB278">
        <f>IF(AB100="","",SUM(AB$6:AB100))</f>
        <v>33022</v>
      </c>
      <c r="AC278">
        <f>IF(AC100="","",SUM(AC$6:AC100))</f>
        <v>44507</v>
      </c>
      <c r="AD278">
        <f>IF(AD100="","",SUM(AD$6:AD100))</f>
        <v>26879</v>
      </c>
      <c r="AE278">
        <f>IF(AE100="","",SUM(AE$6:AE100))</f>
        <v>16007</v>
      </c>
      <c r="AF278">
        <f>IF(AF100="","",SUM(AF$6:AF100))</f>
        <v>38326</v>
      </c>
      <c r="AG278">
        <f>IF(AG100="","",SUM(AG$6:AG100))</f>
        <v>15981</v>
      </c>
      <c r="AH278">
        <f>IF(AH100="","",SUM(AH$6:AH100))</f>
        <v>25920</v>
      </c>
      <c r="AI278">
        <f>IF(AI100="","",SUM(AI$6:AI100))</f>
        <v>6620</v>
      </c>
      <c r="AJ278">
        <f>IF(AJ100="","",SUM(AJ$6:AJ100))</f>
        <v>25071</v>
      </c>
      <c r="AK278">
        <f>IF(AK100="","",SUM(AK$6:AK100))</f>
        <v>96499</v>
      </c>
      <c r="AL278">
        <f>IF(AL100="","",SUM(AL$6:AL100))</f>
        <v>40480</v>
      </c>
      <c r="AM278">
        <f>IF(AM100="","",SUM(AM$6:AM100))</f>
        <v>40524</v>
      </c>
      <c r="AN278">
        <f>IF(AN100="","",SUM(AN$6:AN100))</f>
        <v>67286</v>
      </c>
      <c r="AO278">
        <f>IF(AO100="","",SUM(AO$6:AO100))</f>
        <v>76565</v>
      </c>
      <c r="AP278">
        <f>IF(AP100="","",SUM(AP$6:AP100))</f>
        <v>37962</v>
      </c>
      <c r="AQ278">
        <f>IF(AQ100="","",SUM(AQ$6:AQ100))</f>
        <v>72978</v>
      </c>
      <c r="AR278">
        <f>IF(AR100="","",SUM(AR$6:AR100))</f>
        <v>41464</v>
      </c>
      <c r="AS278">
        <f>IF(AS100="","",SUM(AS$6:AS100))</f>
        <v>54462</v>
      </c>
      <c r="AT278">
        <f>IF(AT100="","",SUM(AT$6:AT100))</f>
        <v>51210</v>
      </c>
      <c r="AU278">
        <f>IF(AU100="","",SUM(AU$6:AU100))</f>
        <v>108362</v>
      </c>
      <c r="AV278">
        <f>IF(AV100="","",SUM(AV$6:AV100))</f>
        <v>30643.526315800002</v>
      </c>
      <c r="AW278">
        <f>IF(AW100="","",SUM(AW$6:AW100))</f>
        <v>31955</v>
      </c>
    </row>
    <row r="279" spans="1:49" x14ac:dyDescent="0.25">
      <c r="A279" s="4">
        <v>246</v>
      </c>
      <c r="B279">
        <f>IF(B101="","",SUM(B$6:B101))</f>
        <v>20267</v>
      </c>
      <c r="C279">
        <f>IF(C101="","",SUM(C$6:C101))</f>
        <v>22796</v>
      </c>
      <c r="D279">
        <f>IF(D101="","",SUM(D$6:D101))</f>
        <v>22819</v>
      </c>
      <c r="E279">
        <f>IF(E101="","",SUM(E$6:E101))</f>
        <v>62328</v>
      </c>
      <c r="F279">
        <f>IF(F101="","",SUM(F$6:F101))</f>
        <v>16418</v>
      </c>
      <c r="G279">
        <f>IF(G101="","",SUM(G$6:G101))</f>
        <v>31506</v>
      </c>
      <c r="H279">
        <f>IF(H101="","",SUM(H$6:H101))</f>
        <v>26181</v>
      </c>
      <c r="I279">
        <f>IF(I101="","",SUM(I$6:I101))</f>
        <v>32326</v>
      </c>
      <c r="J279">
        <f>IF(J101="","",SUM(J$6:J101))</f>
        <v>52170</v>
      </c>
      <c r="K279">
        <f>IF(K101="","",SUM(K$6:K101))</f>
        <v>37123</v>
      </c>
      <c r="L279">
        <f>IF(L101="","",SUM(L$6:L101))</f>
        <v>17530</v>
      </c>
      <c r="M279">
        <f>IF(M101="","",SUM(M$6:M101))</f>
        <v>20495</v>
      </c>
      <c r="N279">
        <f>IF(N101="","",SUM(N$6:N101))</f>
        <v>71245</v>
      </c>
      <c r="O279">
        <f>IF(O101="","",SUM(O$6:O101))</f>
        <v>39828</v>
      </c>
      <c r="P279">
        <f>IF(P101="","",SUM(P$6:P101))</f>
        <v>13275</v>
      </c>
      <c r="Q279">
        <f>IF(Q101="","",SUM(Q$6:Q101))</f>
        <v>1704</v>
      </c>
      <c r="R279">
        <f>IF(R101="","",SUM(R$6:R101))</f>
        <v>23989</v>
      </c>
      <c r="S279">
        <f>IF(S101="","",SUM(S$6:S101))</f>
        <v>8671</v>
      </c>
      <c r="T279">
        <f>IF(T101="","",SUM(T$6:T101))</f>
        <v>69875</v>
      </c>
      <c r="U279">
        <f>IF(U101="","",SUM(U$6:U101))</f>
        <v>43762</v>
      </c>
      <c r="V279">
        <f>IF(V101="","",SUM(V$6:V101))</f>
        <v>35926</v>
      </c>
      <c r="W279">
        <f>IF(W101="","",SUM(W$6:W101))</f>
        <v>45965</v>
      </c>
      <c r="X279">
        <f>IF(X101="","",SUM(X$6:X101))</f>
        <v>97746</v>
      </c>
      <c r="Y279">
        <f>IF(Y101="","",SUM(Y$6:Y101))</f>
        <v>42656</v>
      </c>
      <c r="Z279">
        <f>IF(Z101="","",SUM(Z$6:Z101))</f>
        <v>41067</v>
      </c>
      <c r="AA279">
        <f>IF(AA101="","",SUM(AA$6:AA101))</f>
        <v>45188</v>
      </c>
      <c r="AB279">
        <f>IF(AB101="","",SUM(AB$6:AB101))</f>
        <v>33313</v>
      </c>
      <c r="AC279">
        <f>IF(AC101="","",SUM(AC$6:AC101))</f>
        <v>44588</v>
      </c>
      <c r="AD279">
        <f>IF(AD101="","",SUM(AD$6:AD101))</f>
        <v>28535</v>
      </c>
      <c r="AE279">
        <f>IF(AE101="","",SUM(AE$6:AE101))</f>
        <v>16007</v>
      </c>
      <c r="AF279">
        <f>IF(AF101="","",SUM(AF$6:AF101))</f>
        <v>39687</v>
      </c>
      <c r="AG279">
        <f>IF(AG101="","",SUM(AG$6:AG101))</f>
        <v>16118</v>
      </c>
      <c r="AH279">
        <f>IF(AH101="","",SUM(AH$6:AH101))</f>
        <v>25920</v>
      </c>
      <c r="AI279">
        <f>IF(AI101="","",SUM(AI$6:AI101))</f>
        <v>6749</v>
      </c>
      <c r="AJ279">
        <f>IF(AJ101="","",SUM(AJ$6:AJ101))</f>
        <v>26247</v>
      </c>
      <c r="AK279">
        <f>IF(AK101="","",SUM(AK$6:AK101))</f>
        <v>97351</v>
      </c>
      <c r="AL279">
        <f>IF(AL101="","",SUM(AL$6:AL101))</f>
        <v>41012</v>
      </c>
      <c r="AM279">
        <f>IF(AM101="","",SUM(AM$6:AM101))</f>
        <v>41587</v>
      </c>
      <c r="AN279">
        <f>IF(AN101="","",SUM(AN$6:AN101))</f>
        <v>68445</v>
      </c>
      <c r="AO279">
        <f>IF(AO101="","",SUM(AO$6:AO101))</f>
        <v>78245</v>
      </c>
      <c r="AP279">
        <f>IF(AP101="","",SUM(AP$6:AP101))</f>
        <v>38325</v>
      </c>
      <c r="AQ279">
        <f>IF(AQ101="","",SUM(AQ$6:AQ101))</f>
        <v>78129</v>
      </c>
      <c r="AR279">
        <f>IF(AR101="","",SUM(AR$6:AR101))</f>
        <v>43677</v>
      </c>
      <c r="AS279">
        <f>IF(AS101="","",SUM(AS$6:AS101))</f>
        <v>54950</v>
      </c>
      <c r="AT279">
        <f>IF(AT101="","",SUM(AT$6:AT101))</f>
        <v>53438</v>
      </c>
      <c r="AU279">
        <f>IF(AU101="","",SUM(AU$6:AU101))</f>
        <v>109344</v>
      </c>
      <c r="AV279">
        <f>IF(AV101="","",SUM(AV$6:AV101))</f>
        <v>30649.526315800002</v>
      </c>
      <c r="AW279">
        <f>IF(AW101="","",SUM(AW$6:AW101))</f>
        <v>32292</v>
      </c>
    </row>
    <row r="280" spans="1:49" x14ac:dyDescent="0.25">
      <c r="A280" s="4">
        <v>247</v>
      </c>
      <c r="B280">
        <f>IF(B102="","",SUM(B$6:B102))</f>
        <v>20297</v>
      </c>
      <c r="C280">
        <f>IF(C102="","",SUM(C$6:C102))</f>
        <v>23237</v>
      </c>
      <c r="D280">
        <f>IF(D102="","",SUM(D$6:D102))</f>
        <v>23550</v>
      </c>
      <c r="E280">
        <f>IF(E102="","",SUM(E$6:E102))</f>
        <v>62331</v>
      </c>
      <c r="F280">
        <f>IF(F102="","",SUM(F$6:F102))</f>
        <v>19634</v>
      </c>
      <c r="G280">
        <f>IF(G102="","",SUM(G$6:G102))</f>
        <v>31524</v>
      </c>
      <c r="H280">
        <f>IF(H102="","",SUM(H$6:H102))</f>
        <v>30234</v>
      </c>
      <c r="I280">
        <f>IF(I102="","",SUM(I$6:I102))</f>
        <v>33613</v>
      </c>
      <c r="J280">
        <f>IF(J102="","",SUM(J$6:J102))</f>
        <v>52170</v>
      </c>
      <c r="K280">
        <f>IF(K102="","",SUM(K$6:K102))</f>
        <v>37962</v>
      </c>
      <c r="L280">
        <f>IF(L102="","",SUM(L$6:L102))</f>
        <v>26873</v>
      </c>
      <c r="M280">
        <f>IF(M102="","",SUM(M$6:M102))</f>
        <v>20691</v>
      </c>
      <c r="N280">
        <f>IF(N102="","",SUM(N$6:N102))</f>
        <v>71252</v>
      </c>
      <c r="O280">
        <f>IF(O102="","",SUM(O$6:O102))</f>
        <v>43583</v>
      </c>
      <c r="P280">
        <f>IF(P102="","",SUM(P$6:P102))</f>
        <v>13826</v>
      </c>
      <c r="Q280">
        <f>IF(Q102="","",SUM(Q$6:Q102))</f>
        <v>1706</v>
      </c>
      <c r="R280">
        <f>IF(R102="","",SUM(R$6:R102))</f>
        <v>23991</v>
      </c>
      <c r="S280">
        <f>IF(S102="","",SUM(S$6:S102))</f>
        <v>8751</v>
      </c>
      <c r="T280">
        <f>IF(T102="","",SUM(T$6:T102))</f>
        <v>76158</v>
      </c>
      <c r="U280">
        <f>IF(U102="","",SUM(U$6:U102))</f>
        <v>44837</v>
      </c>
      <c r="V280">
        <f>IF(V102="","",SUM(V$6:V102))</f>
        <v>36234</v>
      </c>
      <c r="W280">
        <f>IF(W102="","",SUM(W$6:W102))</f>
        <v>46499</v>
      </c>
      <c r="X280">
        <f>IF(X102="","",SUM(X$6:X102))</f>
        <v>98087</v>
      </c>
      <c r="Y280">
        <f>IF(Y102="","",SUM(Y$6:Y102))</f>
        <v>43606</v>
      </c>
      <c r="Z280">
        <f>IF(Z102="","",SUM(Z$6:Z102))</f>
        <v>41067</v>
      </c>
      <c r="AA280">
        <f>IF(AA102="","",SUM(AA$6:AA102))</f>
        <v>48092</v>
      </c>
      <c r="AB280">
        <f>IF(AB102="","",SUM(AB$6:AB102))</f>
        <v>35754</v>
      </c>
      <c r="AC280">
        <f>IF(AC102="","",SUM(AC$6:AC102))</f>
        <v>44656</v>
      </c>
      <c r="AD280">
        <f>IF(AD102="","",SUM(AD$6:AD102))</f>
        <v>28851</v>
      </c>
      <c r="AE280">
        <f>IF(AE102="","",SUM(AE$6:AE102))</f>
        <v>16007</v>
      </c>
      <c r="AF280">
        <f>IF(AF102="","",SUM(AF$6:AF102))</f>
        <v>41033</v>
      </c>
      <c r="AG280">
        <f>IF(AG102="","",SUM(AG$6:AG102))</f>
        <v>16462</v>
      </c>
      <c r="AH280">
        <f>IF(AH102="","",SUM(AH$6:AH102))</f>
        <v>26508</v>
      </c>
      <c r="AI280">
        <f>IF(AI102="","",SUM(AI$6:AI102))</f>
        <v>7302</v>
      </c>
      <c r="AJ280">
        <f>IF(AJ102="","",SUM(AJ$6:AJ102))</f>
        <v>28069</v>
      </c>
      <c r="AK280">
        <f>IF(AK102="","",SUM(AK$6:AK102))</f>
        <v>98096</v>
      </c>
      <c r="AL280">
        <f>IF(AL102="","",SUM(AL$6:AL102))</f>
        <v>41584</v>
      </c>
      <c r="AM280">
        <f>IF(AM102="","",SUM(AM$6:AM102))</f>
        <v>41807</v>
      </c>
      <c r="AN280">
        <f>IF(AN102="","",SUM(AN$6:AN102))</f>
        <v>69942</v>
      </c>
      <c r="AO280">
        <f>IF(AO102="","",SUM(AO$6:AO102))</f>
        <v>80457</v>
      </c>
      <c r="AP280">
        <f>IF(AP102="","",SUM(AP$6:AP102))</f>
        <v>38836</v>
      </c>
      <c r="AQ280">
        <f>IF(AQ102="","",SUM(AQ$6:AQ102))</f>
        <v>82930</v>
      </c>
      <c r="AR280">
        <f>IF(AR102="","",SUM(AR$6:AR102))</f>
        <v>46409</v>
      </c>
      <c r="AS280">
        <f>IF(AS102="","",SUM(AS$6:AS102))</f>
        <v>55384</v>
      </c>
      <c r="AT280">
        <f>IF(AT102="","",SUM(AT$6:AT102))</f>
        <v>56376</v>
      </c>
      <c r="AU280">
        <f>IF(AU102="","",SUM(AU$6:AU102))</f>
        <v>110536</v>
      </c>
      <c r="AV280">
        <f>IF(AV102="","",SUM(AV$6:AV102))</f>
        <v>30657.526315800002</v>
      </c>
      <c r="AW280">
        <f>IF(AW102="","",SUM(AW$6:AW102))</f>
        <v>32587</v>
      </c>
    </row>
    <row r="281" spans="1:49" x14ac:dyDescent="0.25">
      <c r="A281" s="4">
        <v>248</v>
      </c>
      <c r="B281">
        <f>IF(B103="","",SUM(B$6:B103))</f>
        <v>20486</v>
      </c>
      <c r="C281">
        <f>IF(C103="","",SUM(C$6:C103))</f>
        <v>23242</v>
      </c>
      <c r="D281">
        <f>IF(D103="","",SUM(D$6:D103))</f>
        <v>25728</v>
      </c>
      <c r="E281">
        <f>IF(E103="","",SUM(E$6:E103))</f>
        <v>63357</v>
      </c>
      <c r="F281">
        <f>IF(F103="","",SUM(F$6:F103))</f>
        <v>23259</v>
      </c>
      <c r="G281">
        <f>IF(G103="","",SUM(G$6:G103))</f>
        <v>33768</v>
      </c>
      <c r="H281">
        <f>IF(H103="","",SUM(H$6:H103))</f>
        <v>33805</v>
      </c>
      <c r="I281">
        <f>IF(I103="","",SUM(I$6:I103))</f>
        <v>35857</v>
      </c>
      <c r="J281">
        <f>IF(J103="","",SUM(J$6:J103))</f>
        <v>53126</v>
      </c>
      <c r="K281">
        <f>IF(K103="","",SUM(K$6:K103))</f>
        <v>39254</v>
      </c>
      <c r="L281">
        <f>IF(L103="","",SUM(L$6:L103))</f>
        <v>29010</v>
      </c>
      <c r="M281">
        <f>IF(M103="","",SUM(M$6:M103))</f>
        <v>25759</v>
      </c>
      <c r="N281">
        <f>IF(N103="","",SUM(N$6:N103))</f>
        <v>72937</v>
      </c>
      <c r="O281">
        <f>IF(O103="","",SUM(O$6:O103))</f>
        <v>44061</v>
      </c>
      <c r="P281">
        <f>IF(P103="","",SUM(P$6:P103))</f>
        <v>14416</v>
      </c>
      <c r="Q281">
        <f>IF(Q103="","",SUM(Q$6:Q103))</f>
        <v>2241</v>
      </c>
      <c r="R281">
        <f>IF(R103="","",SUM(R$6:R103))</f>
        <v>24017</v>
      </c>
      <c r="S281">
        <f>IF(S103="","",SUM(S$6:S103))</f>
        <v>9691</v>
      </c>
      <c r="T281">
        <f>IF(T103="","",SUM(T$6:T103))</f>
        <v>77053</v>
      </c>
      <c r="U281">
        <f>IF(U103="","",SUM(U$6:U103))</f>
        <v>45803</v>
      </c>
      <c r="V281">
        <f>IF(V103="","",SUM(V$6:V103))</f>
        <v>36234</v>
      </c>
      <c r="W281">
        <f>IF(W103="","",SUM(W$6:W103))</f>
        <v>47760</v>
      </c>
      <c r="X281">
        <f>IF(X103="","",SUM(X$6:X103))</f>
        <v>98125</v>
      </c>
      <c r="Y281">
        <f>IF(Y103="","",SUM(Y$6:Y103))</f>
        <v>45374</v>
      </c>
      <c r="Z281">
        <f>IF(Z103="","",SUM(Z$6:Z103))</f>
        <v>43762</v>
      </c>
      <c r="AA281">
        <f>IF(AA103="","",SUM(AA$6:AA103))</f>
        <v>48129</v>
      </c>
      <c r="AB281">
        <f>IF(AB103="","",SUM(AB$6:AB103))</f>
        <v>36329</v>
      </c>
      <c r="AC281">
        <f>IF(AC103="","",SUM(AC$6:AC103))</f>
        <v>45295</v>
      </c>
      <c r="AD281">
        <f>IF(AD103="","",SUM(AD$6:AD103))</f>
        <v>29216</v>
      </c>
      <c r="AE281">
        <f>IF(AE103="","",SUM(AE$6:AE103))</f>
        <v>16007</v>
      </c>
      <c r="AF281">
        <f>IF(AF103="","",SUM(AF$6:AF103))</f>
        <v>41242</v>
      </c>
      <c r="AG281">
        <f>IF(AG103="","",SUM(AG$6:AG103))</f>
        <v>16964</v>
      </c>
      <c r="AH281">
        <f>IF(AH103="","",SUM(AH$6:AH103))</f>
        <v>26517</v>
      </c>
      <c r="AI281">
        <f>IF(AI103="","",SUM(AI$6:AI103))</f>
        <v>7875</v>
      </c>
      <c r="AJ281">
        <f>IF(AJ103="","",SUM(AJ$6:AJ103))</f>
        <v>29667</v>
      </c>
      <c r="AK281">
        <f>IF(AK103="","",SUM(AK$6:AK103))</f>
        <v>99039</v>
      </c>
      <c r="AL281">
        <f>IF(AL103="","",SUM(AL$6:AL103))</f>
        <v>42368</v>
      </c>
      <c r="AM281">
        <f>IF(AM103="","",SUM(AM$6:AM103))</f>
        <v>42282</v>
      </c>
      <c r="AN281">
        <f>IF(AN103="","",SUM(AN$6:AN103))</f>
        <v>72187</v>
      </c>
      <c r="AO281">
        <f>IF(AO103="","",SUM(AO$6:AO103))</f>
        <v>81831</v>
      </c>
      <c r="AP281">
        <f>IF(AP103="","",SUM(AP$6:AP103))</f>
        <v>39408</v>
      </c>
      <c r="AQ281">
        <f>IF(AQ103="","",SUM(AQ$6:AQ103))</f>
        <v>86518</v>
      </c>
      <c r="AR281">
        <f>IF(AR103="","",SUM(AR$6:AR103))</f>
        <v>48880</v>
      </c>
      <c r="AS281">
        <f>IF(AS103="","",SUM(AS$6:AS103))</f>
        <v>55509</v>
      </c>
      <c r="AT281">
        <f>IF(AT103="","",SUM(AT$6:AT103))</f>
        <v>59489</v>
      </c>
      <c r="AU281">
        <f>IF(AU103="","",SUM(AU$6:AU103))</f>
        <v>111149</v>
      </c>
      <c r="AV281">
        <f>IF(AV103="","",SUM(AV$6:AV103))</f>
        <v>31497.526315800002</v>
      </c>
      <c r="AW281">
        <f>IF(AW103="","",SUM(AW$6:AW103))</f>
        <v>32600</v>
      </c>
    </row>
    <row r="282" spans="1:49" x14ac:dyDescent="0.25">
      <c r="A282" s="4">
        <v>249</v>
      </c>
      <c r="B282">
        <f>IF(B104="","",SUM(B$6:B104))</f>
        <v>20941</v>
      </c>
      <c r="C282">
        <f>IF(C104="","",SUM(C$6:C104))</f>
        <v>23273</v>
      </c>
      <c r="D282">
        <f>IF(D104="","",SUM(D$6:D104))</f>
        <v>25901</v>
      </c>
      <c r="E282">
        <f>IF(E104="","",SUM(E$6:E104))</f>
        <v>63696</v>
      </c>
      <c r="F282">
        <f>IF(F104="","",SUM(F$6:F104))</f>
        <v>24714</v>
      </c>
      <c r="G282">
        <f>IF(G104="","",SUM(G$6:G104))</f>
        <v>36658</v>
      </c>
      <c r="H282">
        <f>IF(H104="","",SUM(H$6:H104))</f>
        <v>34827</v>
      </c>
      <c r="I282">
        <f>IF(I104="","",SUM(I$6:I104))</f>
        <v>36548</v>
      </c>
      <c r="J282">
        <f>IF(J104="","",SUM(J$6:J104))</f>
        <v>53348</v>
      </c>
      <c r="K282">
        <f>IF(K104="","",SUM(K$6:K104))</f>
        <v>41033</v>
      </c>
      <c r="L282">
        <f>IF(L104="","",SUM(L$6:L104))</f>
        <v>29160</v>
      </c>
      <c r="M282">
        <f>IF(M104="","",SUM(M$6:M104))</f>
        <v>26779</v>
      </c>
      <c r="N282">
        <f>IF(N104="","",SUM(N$6:N104))</f>
        <v>74459</v>
      </c>
      <c r="O282">
        <f>IF(O104="","",SUM(O$6:O104))</f>
        <v>47098</v>
      </c>
      <c r="P282">
        <f>IF(P104="","",SUM(P$6:P104))</f>
        <v>14839</v>
      </c>
      <c r="Q282">
        <f>IF(Q104="","",SUM(Q$6:Q104))</f>
        <v>2675</v>
      </c>
      <c r="R282">
        <f>IF(R104="","",SUM(R$6:R104))</f>
        <v>24043</v>
      </c>
      <c r="S282">
        <f>IF(S104="","",SUM(S$6:S104))</f>
        <v>10158</v>
      </c>
      <c r="T282">
        <f>IF(T104="","",SUM(T$6:T104))</f>
        <v>77816</v>
      </c>
      <c r="U282">
        <f>IF(U104="","",SUM(U$6:U104))</f>
        <v>45803</v>
      </c>
      <c r="V282">
        <f>IF(V104="","",SUM(V$6:V104))</f>
        <v>36234</v>
      </c>
      <c r="W282">
        <f>IF(W104="","",SUM(W$6:W104))</f>
        <v>52393</v>
      </c>
      <c r="X282">
        <f>IF(X104="","",SUM(X$6:X104))</f>
        <v>98125</v>
      </c>
      <c r="Y282">
        <f>IF(Y104="","",SUM(Y$6:Y104))</f>
        <v>49202</v>
      </c>
      <c r="Z282">
        <f>IF(Z104="","",SUM(Z$6:Z104))</f>
        <v>44635</v>
      </c>
      <c r="AA282">
        <f>IF(AA104="","",SUM(AA$6:AA104))</f>
        <v>48189</v>
      </c>
      <c r="AB282">
        <f>IF(AB104="","",SUM(AB$6:AB104))</f>
        <v>36841</v>
      </c>
      <c r="AC282">
        <f>IF(AC104="","",SUM(AC$6:AC104))</f>
        <v>45644</v>
      </c>
      <c r="AD282">
        <f>IF(AD104="","",SUM(AD$6:AD104))</f>
        <v>30512</v>
      </c>
      <c r="AE282">
        <f>IF(AE104="","",SUM(AE$6:AE104))</f>
        <v>16128</v>
      </c>
      <c r="AF282">
        <f>IF(AF104="","",SUM(AF$6:AF104))</f>
        <v>42539</v>
      </c>
      <c r="AG282">
        <f>IF(AG104="","",SUM(AG$6:AG104))</f>
        <v>17112</v>
      </c>
      <c r="AH282">
        <f>IF(AH104="","",SUM(AH$6:AH104))</f>
        <v>26667</v>
      </c>
      <c r="AI282">
        <f>IF(AI104="","",SUM(AI$6:AI104))</f>
        <v>8053</v>
      </c>
      <c r="AJ282">
        <f>IF(AJ104="","",SUM(AJ$6:AJ104))</f>
        <v>30308</v>
      </c>
      <c r="AK282">
        <f>IF(AK104="","",SUM(AK$6:AK104))</f>
        <v>100950</v>
      </c>
      <c r="AL282">
        <f>IF(AL104="","",SUM(AL$6:AL104))</f>
        <v>42655</v>
      </c>
      <c r="AM282">
        <f>IF(AM104="","",SUM(AM$6:AM104))</f>
        <v>42301</v>
      </c>
      <c r="AN282">
        <f>IF(AN104="","",SUM(AN$6:AN104))</f>
        <v>74243</v>
      </c>
      <c r="AO282">
        <f>IF(AO104="","",SUM(AO$6:AO104))</f>
        <v>83782</v>
      </c>
      <c r="AP282">
        <f>IF(AP104="","",SUM(AP$6:AP104))</f>
        <v>39495</v>
      </c>
      <c r="AQ282">
        <f>IF(AQ104="","",SUM(AQ$6:AQ104))</f>
        <v>89259</v>
      </c>
      <c r="AR282">
        <f>IF(AR104="","",SUM(AR$6:AR104))</f>
        <v>52342</v>
      </c>
      <c r="AS282">
        <f>IF(AS104="","",SUM(AS$6:AS104))</f>
        <v>55540</v>
      </c>
      <c r="AT282">
        <f>IF(AT104="","",SUM(AT$6:AT104))</f>
        <v>61460</v>
      </c>
      <c r="AU282">
        <f>IF(AU104="","",SUM(AU$6:AU104))</f>
        <v>111966</v>
      </c>
      <c r="AV282">
        <f>IF(AV104="","",SUM(AV$6:AV104))</f>
        <v>31925.526315800002</v>
      </c>
      <c r="AW282">
        <f>IF(AW104="","",SUM(AW$6:AW104))</f>
        <v>32774</v>
      </c>
    </row>
    <row r="283" spans="1:49" x14ac:dyDescent="0.25">
      <c r="A283" s="4">
        <v>250</v>
      </c>
      <c r="B283">
        <f>IF(B105="","",SUM(B$6:B105))</f>
        <v>21000</v>
      </c>
      <c r="C283">
        <f>IF(C105="","",SUM(C$6:C105))</f>
        <v>23327</v>
      </c>
      <c r="D283">
        <f>IF(D105="","",SUM(D$6:D105))</f>
        <v>26238</v>
      </c>
      <c r="E283">
        <f>IF(E105="","",SUM(E$6:E105))</f>
        <v>63730</v>
      </c>
      <c r="F283">
        <f>IF(F105="","",SUM(F$6:F105))</f>
        <v>26039</v>
      </c>
      <c r="G283">
        <f>IF(G105="","",SUM(G$6:G105))</f>
        <v>40458</v>
      </c>
      <c r="H283">
        <f>IF(H105="","",SUM(H$6:H105))</f>
        <v>34845</v>
      </c>
      <c r="I283">
        <f>IF(I105="","",SUM(I$6:I105))</f>
        <v>37418</v>
      </c>
      <c r="J283">
        <f>IF(J105="","",SUM(J$6:J105))</f>
        <v>53536</v>
      </c>
      <c r="K283">
        <f>IF(K105="","",SUM(K$6:K105))</f>
        <v>43828</v>
      </c>
      <c r="L283">
        <f>IF(L105="","",SUM(L$6:L105))</f>
        <v>29310</v>
      </c>
      <c r="M283">
        <f>IF(M105="","",SUM(M$6:M105))</f>
        <v>26779</v>
      </c>
      <c r="N283">
        <f>IF(N105="","",SUM(N$6:N105))</f>
        <v>77702</v>
      </c>
      <c r="O283">
        <f>IF(O105="","",SUM(O$6:O105))</f>
        <v>50683</v>
      </c>
      <c r="P283">
        <f>IF(P105="","",SUM(P$6:P105))</f>
        <v>15079</v>
      </c>
      <c r="Q283">
        <f>IF(Q105="","",SUM(Q$6:Q105))</f>
        <v>3023</v>
      </c>
      <c r="R283">
        <f>IF(R105="","",SUM(R$6:R105))</f>
        <v>24043</v>
      </c>
      <c r="S283">
        <f>IF(S105="","",SUM(S$6:S105))</f>
        <v>13954</v>
      </c>
      <c r="T283">
        <f>IF(T105="","",SUM(T$6:T105))</f>
        <v>77999</v>
      </c>
      <c r="U283">
        <f>IF(U105="","",SUM(U$6:U105))</f>
        <v>45863</v>
      </c>
      <c r="V283">
        <f>IF(V105="","",SUM(V$6:V105))</f>
        <v>36322</v>
      </c>
      <c r="W283">
        <f>IF(W105="","",SUM(W$6:W105))</f>
        <v>56295</v>
      </c>
      <c r="X283">
        <f>IF(X105="","",SUM(X$6:X105))</f>
        <v>98125</v>
      </c>
      <c r="Y283">
        <f>IF(Y105="","",SUM(Y$6:Y105))</f>
        <v>49670</v>
      </c>
      <c r="Z283">
        <f>IF(Z105="","",SUM(Z$6:Z105))</f>
        <v>44640</v>
      </c>
      <c r="AA283">
        <f>IF(AA105="","",SUM(AA$6:AA105))</f>
        <v>48301</v>
      </c>
      <c r="AB283">
        <f>IF(AB105="","",SUM(AB$6:AB105))</f>
        <v>36899</v>
      </c>
      <c r="AC283">
        <f>IF(AC105="","",SUM(AC$6:AC105))</f>
        <v>45672</v>
      </c>
      <c r="AD283">
        <f>IF(AD105="","",SUM(AD$6:AD105))</f>
        <v>30785</v>
      </c>
      <c r="AE283">
        <f>IF(AE105="","",SUM(AE$6:AE105))</f>
        <v>16128</v>
      </c>
      <c r="AF283">
        <f>IF(AF105="","",SUM(AF$6:AF105))</f>
        <v>44360</v>
      </c>
      <c r="AG283">
        <f>IF(AG105="","",SUM(AG$6:AG105))</f>
        <v>17112</v>
      </c>
      <c r="AH283">
        <f>IF(AH105="","",SUM(AH$6:AH105))</f>
        <v>26796</v>
      </c>
      <c r="AI283">
        <f>IF(AI105="","",SUM(AI$6:AI105))</f>
        <v>8205</v>
      </c>
      <c r="AJ283">
        <f>IF(AJ105="","",SUM(AJ$6:AJ105))</f>
        <v>32020</v>
      </c>
      <c r="AK283">
        <f>IF(AK105="","",SUM(AK$6:AK105))</f>
        <v>103052</v>
      </c>
      <c r="AL283">
        <f>IF(AL105="","",SUM(AL$6:AL105))</f>
        <v>42823</v>
      </c>
      <c r="AM283">
        <f>IF(AM105="","",SUM(AM$6:AM105))</f>
        <v>42429</v>
      </c>
      <c r="AN283">
        <f>IF(AN105="","",SUM(AN$6:AN105))</f>
        <v>75964</v>
      </c>
      <c r="AO283">
        <f>IF(AO105="","",SUM(AO$6:AO105))</f>
        <v>85017</v>
      </c>
      <c r="AP283">
        <f>IF(AP105="","",SUM(AP$6:AP105))</f>
        <v>40035</v>
      </c>
      <c r="AQ283">
        <f>IF(AQ105="","",SUM(AQ$6:AQ105))</f>
        <v>91431</v>
      </c>
      <c r="AR283">
        <f>IF(AR105="","",SUM(AR$6:AR105))</f>
        <v>54502</v>
      </c>
      <c r="AS283">
        <f>IF(AS105="","",SUM(AS$6:AS105))</f>
        <v>55539</v>
      </c>
      <c r="AT283">
        <f>IF(AT105="","",SUM(AT$6:AT105))</f>
        <v>62538</v>
      </c>
      <c r="AU283">
        <f>IF(AU105="","",SUM(AU$6:AU105))</f>
        <v>113651</v>
      </c>
      <c r="AV283">
        <f>IF(AV105="","",SUM(AV$6:AV105))</f>
        <v>31966.526315800002</v>
      </c>
      <c r="AW283">
        <f>IF(AW105="","",SUM(AW$6:AW105))</f>
        <v>33412</v>
      </c>
    </row>
    <row r="284" spans="1:49" x14ac:dyDescent="0.25">
      <c r="A284" s="4">
        <v>251</v>
      </c>
      <c r="B284">
        <f>IF(B106="","",SUM(B$6:B106))</f>
        <v>21005</v>
      </c>
      <c r="C284">
        <f>IF(C106="","",SUM(C$6:C106))</f>
        <v>30392</v>
      </c>
      <c r="D284">
        <f>IF(D106="","",SUM(D$6:D106))</f>
        <v>26247</v>
      </c>
      <c r="E284">
        <f>IF(E106="","",SUM(E$6:E106))</f>
        <v>69833</v>
      </c>
      <c r="F284">
        <f>IF(F106="","",SUM(F$6:F106))</f>
        <v>26253</v>
      </c>
      <c r="G284">
        <f>IF(G106="","",SUM(G$6:G106))</f>
        <v>44725</v>
      </c>
      <c r="H284">
        <f>IF(H106="","",SUM(H$6:H106))</f>
        <v>34845</v>
      </c>
      <c r="I284">
        <f>IF(I106="","",SUM(I$6:I106))</f>
        <v>37438</v>
      </c>
      <c r="J284">
        <f>IF(J106="","",SUM(J$6:J106))</f>
        <v>53905</v>
      </c>
      <c r="K284">
        <f>IF(K106="","",SUM(K$6:K106))</f>
        <v>50432</v>
      </c>
      <c r="L284">
        <f>IF(L106="","",SUM(L$6:L106))</f>
        <v>29460</v>
      </c>
      <c r="M284">
        <f>IF(M106="","",SUM(M$6:M106))</f>
        <v>26781</v>
      </c>
      <c r="N284">
        <f>IF(N106="","",SUM(N$6:N106))</f>
        <v>78177</v>
      </c>
      <c r="O284">
        <f>IF(O106="","",SUM(O$6:O106))</f>
        <v>52447</v>
      </c>
      <c r="P284">
        <f>IF(P106="","",SUM(P$6:P106))</f>
        <v>16682</v>
      </c>
      <c r="Q284">
        <f>IF(Q106="","",SUM(Q$6:Q106))</f>
        <v>4131</v>
      </c>
      <c r="R284">
        <f>IF(R106="","",SUM(R$6:R106))</f>
        <v>24043</v>
      </c>
      <c r="S284">
        <f>IF(S106="","",SUM(S$6:S106))</f>
        <v>14116</v>
      </c>
      <c r="T284">
        <f>IF(T106="","",SUM(T$6:T106))</f>
        <v>77999</v>
      </c>
      <c r="U284">
        <f>IF(U106="","",SUM(U$6:U106))</f>
        <v>45882</v>
      </c>
      <c r="V284">
        <f>IF(V106="","",SUM(V$6:V106))</f>
        <v>36322</v>
      </c>
      <c r="W284">
        <f>IF(W106="","",SUM(W$6:W106))</f>
        <v>57215</v>
      </c>
      <c r="X284">
        <f>IF(X106="","",SUM(X$6:X106))</f>
        <v>98125</v>
      </c>
      <c r="Y284">
        <f>IF(Y106="","",SUM(Y$6:Y106))</f>
        <v>54694</v>
      </c>
      <c r="Z284">
        <f>IF(Z106="","",SUM(Z$6:Z106))</f>
        <v>44654</v>
      </c>
      <c r="AA284">
        <f>IF(AA106="","",SUM(AA$6:AA106))</f>
        <v>50239</v>
      </c>
      <c r="AB284">
        <f>IF(AB106="","",SUM(AB$6:AB106))</f>
        <v>37604</v>
      </c>
      <c r="AC284">
        <f>IF(AC106="","",SUM(AC$6:AC106))</f>
        <v>45892</v>
      </c>
      <c r="AD284">
        <f>IF(AD106="","",SUM(AD$6:AD106))</f>
        <v>30933</v>
      </c>
      <c r="AE284">
        <f>IF(AE106="","",SUM(AE$6:AE106))</f>
        <v>16167</v>
      </c>
      <c r="AF284">
        <f>IF(AF106="","",SUM(AF$6:AF106))</f>
        <v>44982</v>
      </c>
      <c r="AG284">
        <f>IF(AG106="","",SUM(AG$6:AG106))</f>
        <v>17492</v>
      </c>
      <c r="AH284">
        <f>IF(AH106="","",SUM(AH$6:AH106))</f>
        <v>27177</v>
      </c>
      <c r="AI284">
        <f>IF(AI106="","",SUM(AI$6:AI106))</f>
        <v>8361</v>
      </c>
      <c r="AJ284">
        <f>IF(AJ106="","",SUM(AJ$6:AJ106))</f>
        <v>33322</v>
      </c>
      <c r="AK284">
        <f>IF(AK106="","",SUM(AK$6:AK106))</f>
        <v>104911</v>
      </c>
      <c r="AL284">
        <f>IF(AL106="","",SUM(AL$6:AL106))</f>
        <v>43195</v>
      </c>
      <c r="AM284">
        <f>IF(AM106="","",SUM(AM$6:AM106))</f>
        <v>42437</v>
      </c>
      <c r="AN284">
        <f>IF(AN106="","",SUM(AN$6:AN106))</f>
        <v>77394</v>
      </c>
      <c r="AO284">
        <f>IF(AO106="","",SUM(AO$6:AO106))</f>
        <v>85323</v>
      </c>
      <c r="AP284">
        <f>IF(AP106="","",SUM(AP$6:AP106))</f>
        <v>40581</v>
      </c>
      <c r="AQ284">
        <f>IF(AQ106="","",SUM(AQ$6:AQ106))</f>
        <v>93556</v>
      </c>
      <c r="AR284">
        <f>IF(AR106="","",SUM(AR$6:AR106))</f>
        <v>56702</v>
      </c>
      <c r="AS284">
        <f>IF(AS106="","",SUM(AS$6:AS106))</f>
        <v>56068</v>
      </c>
      <c r="AT284">
        <f>IF(AT106="","",SUM(AT$6:AT106))</f>
        <v>65376</v>
      </c>
      <c r="AU284">
        <f>IF(AU106="","",SUM(AU$6:AU106))</f>
        <v>114801</v>
      </c>
      <c r="AV284">
        <f>IF(AV106="","",SUM(AV$6:AV106))</f>
        <v>33735.526315800002</v>
      </c>
      <c r="AW284">
        <f>IF(AW106="","",SUM(AW$6:AW106))</f>
        <v>34215</v>
      </c>
    </row>
    <row r="285" spans="1:49" x14ac:dyDescent="0.25">
      <c r="A285" s="4">
        <v>252</v>
      </c>
      <c r="B285">
        <f>IF(B107="","",SUM(B$6:B107))</f>
        <v>21053</v>
      </c>
      <c r="C285">
        <f>IF(C107="","",SUM(C$6:C107))</f>
        <v>30394</v>
      </c>
      <c r="D285">
        <f>IF(D107="","",SUM(D$6:D107))</f>
        <v>26721</v>
      </c>
      <c r="E285">
        <f>IF(E107="","",SUM(E$6:E107))</f>
        <v>71924</v>
      </c>
      <c r="F285">
        <f>IF(F107="","",SUM(F$6:F107))</f>
        <v>26390</v>
      </c>
      <c r="G285">
        <f>IF(G107="","",SUM(G$6:G107))</f>
        <v>47381</v>
      </c>
      <c r="H285">
        <f>IF(H107="","",SUM(H$6:H107))</f>
        <v>34845</v>
      </c>
      <c r="I285">
        <f>IF(I107="","",SUM(I$6:I107))</f>
        <v>37781</v>
      </c>
      <c r="J285">
        <f>IF(J107="","",SUM(J$6:J107))</f>
        <v>54173</v>
      </c>
      <c r="K285">
        <f>IF(K107="","",SUM(K$6:K107))</f>
        <v>53451</v>
      </c>
      <c r="L285">
        <f>IF(L107="","",SUM(L$6:L107))</f>
        <v>29610</v>
      </c>
      <c r="M285">
        <f>IF(M107="","",SUM(M$6:M107))</f>
        <v>26781</v>
      </c>
      <c r="N285">
        <f>IF(N107="","",SUM(N$6:N107))</f>
        <v>81718</v>
      </c>
      <c r="O285">
        <f>IF(O107="","",SUM(O$6:O107))</f>
        <v>55465</v>
      </c>
      <c r="P285">
        <f>IF(P107="","",SUM(P$6:P107))</f>
        <v>17350</v>
      </c>
      <c r="Q285">
        <f>IF(Q107="","",SUM(Q$6:Q107))</f>
        <v>4521</v>
      </c>
      <c r="R285">
        <f>IF(R107="","",SUM(R$6:R107))</f>
        <v>24043</v>
      </c>
      <c r="S285">
        <f>IF(S107="","",SUM(S$6:S107))</f>
        <v>15245</v>
      </c>
      <c r="T285">
        <f>IF(T107="","",SUM(T$6:T107))</f>
        <v>77999</v>
      </c>
      <c r="U285">
        <f>IF(U107="","",SUM(U$6:U107))</f>
        <v>45882</v>
      </c>
      <c r="V285">
        <f>IF(V107="","",SUM(V$6:V107))</f>
        <v>36322</v>
      </c>
      <c r="W285">
        <f>IF(W107="","",SUM(W$6:W107))</f>
        <v>58025</v>
      </c>
      <c r="X285">
        <f>IF(X107="","",SUM(X$6:X107))</f>
        <v>98125</v>
      </c>
      <c r="Y285">
        <f>IF(Y107="","",SUM(Y$6:Y107))</f>
        <v>58000</v>
      </c>
      <c r="Z285">
        <f>IF(Z107="","",SUM(Z$6:Z107))</f>
        <v>44654</v>
      </c>
      <c r="AA285">
        <f>IF(AA107="","",SUM(AA$6:AA107))</f>
        <v>50781</v>
      </c>
      <c r="AB285">
        <f>IF(AB107="","",SUM(AB$6:AB107))</f>
        <v>37677</v>
      </c>
      <c r="AC285">
        <f>IF(AC107="","",SUM(AC$6:AC107))</f>
        <v>46361</v>
      </c>
      <c r="AD285">
        <f>IF(AD107="","",SUM(AD$6:AD107))</f>
        <v>31348</v>
      </c>
      <c r="AE285">
        <f>IF(AE107="","",SUM(AE$6:AE107))</f>
        <v>16200</v>
      </c>
      <c r="AF285">
        <f>IF(AF107="","",SUM(AF$6:AF107))</f>
        <v>47686</v>
      </c>
      <c r="AG285">
        <f>IF(AG107="","",SUM(AG$6:AG107))</f>
        <v>17502</v>
      </c>
      <c r="AH285">
        <f>IF(AH107="","",SUM(AH$6:AH107))</f>
        <v>27381</v>
      </c>
      <c r="AI285">
        <f>IF(AI107="","",SUM(AI$6:AI107))</f>
        <v>8858</v>
      </c>
      <c r="AJ285">
        <f>IF(AJ107="","",SUM(AJ$6:AJ107))</f>
        <v>34355</v>
      </c>
      <c r="AK285">
        <f>IF(AK107="","",SUM(AK$6:AK107))</f>
        <v>107057</v>
      </c>
      <c r="AL285">
        <f>IF(AL107="","",SUM(AL$6:AL107))</f>
        <v>43449</v>
      </c>
      <c r="AM285">
        <f>IF(AM107="","",SUM(AM$6:AM107))</f>
        <v>42439</v>
      </c>
      <c r="AN285">
        <f>IF(AN107="","",SUM(AN$6:AN107))</f>
        <v>78281</v>
      </c>
      <c r="AO285">
        <f>IF(AO107="","",SUM(AO$6:AO107))</f>
        <v>85989</v>
      </c>
      <c r="AP285">
        <f>IF(AP107="","",SUM(AP$6:AP107))</f>
        <v>40665</v>
      </c>
      <c r="AQ285">
        <f>IF(AQ107="","",SUM(AQ$6:AQ107))</f>
        <v>95121</v>
      </c>
      <c r="AR285">
        <f>IF(AR107="","",SUM(AR$6:AR107))</f>
        <v>58138</v>
      </c>
      <c r="AS285">
        <f>IF(AS107="","",SUM(AS$6:AS107))</f>
        <v>56378</v>
      </c>
      <c r="AT285">
        <f>IF(AT107="","",SUM(AT$6:AT107))</f>
        <v>66592</v>
      </c>
      <c r="AU285">
        <f>IF(AU107="","",SUM(AU$6:AU107))</f>
        <v>115660</v>
      </c>
      <c r="AV285">
        <f>IF(AV107="","",SUM(AV$6:AV107))</f>
        <v>34463.526315800002</v>
      </c>
      <c r="AW285">
        <f>IF(AW107="","",SUM(AW$6:AW107))</f>
        <v>35484</v>
      </c>
    </row>
    <row r="286" spans="1:49" x14ac:dyDescent="0.25">
      <c r="A286" s="4">
        <v>253</v>
      </c>
      <c r="B286">
        <f>IF(B108="","",SUM(B$6:B108))</f>
        <v>21229</v>
      </c>
      <c r="C286">
        <f>IF(C108="","",SUM(C$6:C108))</f>
        <v>31483</v>
      </c>
      <c r="D286">
        <f>IF(D108="","",SUM(D$6:D108))</f>
        <v>27404</v>
      </c>
      <c r="E286">
        <f>IF(E108="","",SUM(E$6:E108))</f>
        <v>76068</v>
      </c>
      <c r="F286">
        <f>IF(F108="","",SUM(F$6:F108))</f>
        <v>26395</v>
      </c>
      <c r="G286">
        <f>IF(G108="","",SUM(G$6:G108))</f>
        <v>48121</v>
      </c>
      <c r="H286">
        <f>IF(H108="","",SUM(H$6:H108))</f>
        <v>34845</v>
      </c>
      <c r="I286">
        <f>IF(I108="","",SUM(I$6:I108))</f>
        <v>39743</v>
      </c>
      <c r="J286">
        <f>IF(J108="","",SUM(J$6:J108))</f>
        <v>58282</v>
      </c>
      <c r="K286">
        <f>IF(K108="","",SUM(K$6:K108))</f>
        <v>59640</v>
      </c>
      <c r="L286">
        <f>IF(L108="","",SUM(L$6:L108))</f>
        <v>29760</v>
      </c>
      <c r="M286">
        <f>IF(M108="","",SUM(M$6:M108))</f>
        <v>26782</v>
      </c>
      <c r="N286">
        <f>IF(N108="","",SUM(N$6:N108))</f>
        <v>81771</v>
      </c>
      <c r="O286">
        <f>IF(O108="","",SUM(O$6:O108))</f>
        <v>57303</v>
      </c>
      <c r="P286">
        <f>IF(P108="","",SUM(P$6:P108))</f>
        <v>17350</v>
      </c>
      <c r="Q286">
        <f>IF(Q108="","",SUM(Q$6:Q108))</f>
        <v>5773</v>
      </c>
      <c r="R286">
        <f>IF(R108="","",SUM(R$6:R108))</f>
        <v>24043</v>
      </c>
      <c r="S286">
        <f>IF(S108="","",SUM(S$6:S108))</f>
        <v>16704</v>
      </c>
      <c r="T286">
        <f>IF(T108="","",SUM(T$6:T108))</f>
        <v>77999</v>
      </c>
      <c r="U286">
        <f>IF(U108="","",SUM(U$6:U108))</f>
        <v>46017</v>
      </c>
      <c r="V286">
        <f>IF(V108="","",SUM(V$6:V108))</f>
        <v>36322</v>
      </c>
      <c r="W286">
        <f>IF(W108="","",SUM(W$6:W108))</f>
        <v>58043</v>
      </c>
      <c r="X286">
        <f>IF(X108="","",SUM(X$6:X108))</f>
        <v>98474</v>
      </c>
      <c r="Y286">
        <f>IF(Y108="","",SUM(Y$6:Y108))</f>
        <v>61121</v>
      </c>
      <c r="Z286">
        <f>IF(Z108="","",SUM(Z$6:Z108))</f>
        <v>44654</v>
      </c>
      <c r="AA286">
        <f>IF(AA108="","",SUM(AA$6:AA108))</f>
        <v>51364</v>
      </c>
      <c r="AB286">
        <f>IF(AB108="","",SUM(AB$6:AB108))</f>
        <v>39001</v>
      </c>
      <c r="AC286">
        <f>IF(AC108="","",SUM(AC$6:AC108))</f>
        <v>47529</v>
      </c>
      <c r="AD286">
        <f>IF(AD108="","",SUM(AD$6:AD108))</f>
        <v>31908</v>
      </c>
      <c r="AE286">
        <f>IF(AE108="","",SUM(AE$6:AE108))</f>
        <v>16563</v>
      </c>
      <c r="AF286">
        <f>IF(AF108="","",SUM(AF$6:AF108))</f>
        <v>49651</v>
      </c>
      <c r="AG286">
        <f>IF(AG108="","",SUM(AG$6:AG108))</f>
        <v>17690</v>
      </c>
      <c r="AH286">
        <f>IF(AH108="","",SUM(AH$6:AH108))</f>
        <v>28014</v>
      </c>
      <c r="AI286">
        <f>IF(AI108="","",SUM(AI$6:AI108))</f>
        <v>9165</v>
      </c>
      <c r="AJ286">
        <f>IF(AJ108="","",SUM(AJ$6:AJ108))</f>
        <v>35167</v>
      </c>
      <c r="AK286">
        <f>IF(AK108="","",SUM(AK$6:AK108))</f>
        <v>107596</v>
      </c>
      <c r="AL286">
        <f>IF(AL108="","",SUM(AL$6:AL108))</f>
        <v>43715</v>
      </c>
      <c r="AM286">
        <f>IF(AM108="","",SUM(AM$6:AM108))</f>
        <v>42506</v>
      </c>
      <c r="AN286">
        <f>IF(AN108="","",SUM(AN$6:AN108))</f>
        <v>79741</v>
      </c>
      <c r="AO286">
        <f>IF(AO108="","",SUM(AO$6:AO108))</f>
        <v>86941</v>
      </c>
      <c r="AP286">
        <f>IF(AP108="","",SUM(AP$6:AP108))</f>
        <v>41121</v>
      </c>
      <c r="AQ286">
        <f>IF(AQ108="","",SUM(AQ$6:AQ108))</f>
        <v>95371</v>
      </c>
      <c r="AR286">
        <f>IF(AR108="","",SUM(AR$6:AR108))</f>
        <v>59279</v>
      </c>
      <c r="AS286">
        <f>IF(AS108="","",SUM(AS$6:AS108))</f>
        <v>56860</v>
      </c>
      <c r="AT286">
        <f>IF(AT108="","",SUM(AT$6:AT108))</f>
        <v>68702</v>
      </c>
      <c r="AU286">
        <f>IF(AU108="","",SUM(AU$6:AU108))</f>
        <v>116889</v>
      </c>
      <c r="AV286">
        <f>IF(AV108="","",SUM(AV$6:AV108))</f>
        <v>35831.526315800002</v>
      </c>
      <c r="AW286">
        <f>IF(AW108="","",SUM(AW$6:AW108))</f>
        <v>36611</v>
      </c>
    </row>
    <row r="287" spans="1:49" x14ac:dyDescent="0.25">
      <c r="A287" s="4">
        <v>254</v>
      </c>
      <c r="B287">
        <f>IF(B109="","",SUM(B$6:B109))</f>
        <v>21380</v>
      </c>
      <c r="C287">
        <f>IF(C109="","",SUM(C$6:C109))</f>
        <v>31493</v>
      </c>
      <c r="D287">
        <f>IF(D109="","",SUM(D$6:D109))</f>
        <v>27408</v>
      </c>
      <c r="E287">
        <f>IF(E109="","",SUM(E$6:E109))</f>
        <v>80735</v>
      </c>
      <c r="F287">
        <f>IF(F109="","",SUM(F$6:F109))</f>
        <v>26399</v>
      </c>
      <c r="G287">
        <f>IF(G109="","",SUM(G$6:G109))</f>
        <v>48721</v>
      </c>
      <c r="H287">
        <f>IF(H109="","",SUM(H$6:H109))</f>
        <v>34845</v>
      </c>
      <c r="I287">
        <f>IF(I109="","",SUM(I$6:I109))</f>
        <v>41376</v>
      </c>
      <c r="J287">
        <f>IF(J109="","",SUM(J$6:J109))</f>
        <v>67395</v>
      </c>
      <c r="K287">
        <f>IF(K109="","",SUM(K$6:K109))</f>
        <v>65470</v>
      </c>
      <c r="L287">
        <f>IF(L109="","",SUM(L$6:L109))</f>
        <v>29910</v>
      </c>
      <c r="M287">
        <f>IF(M109="","",SUM(M$6:M109))</f>
        <v>26782</v>
      </c>
      <c r="N287">
        <f>IF(N109="","",SUM(N$6:N109))</f>
        <v>87490</v>
      </c>
      <c r="O287">
        <f>IF(O109="","",SUM(O$6:O109))</f>
        <v>58922</v>
      </c>
      <c r="P287">
        <f>IF(P109="","",SUM(P$6:P109))</f>
        <v>17350</v>
      </c>
      <c r="Q287">
        <f>IF(Q109="","",SUM(Q$6:Q109))</f>
        <v>7014</v>
      </c>
      <c r="R287">
        <f>IF(R109="","",SUM(R$6:R109))</f>
        <v>24043</v>
      </c>
      <c r="S287">
        <f>IF(S109="","",SUM(S$6:S109))</f>
        <v>16810</v>
      </c>
      <c r="T287">
        <f>IF(T109="","",SUM(T$6:T109))</f>
        <v>77999</v>
      </c>
      <c r="U287">
        <f>IF(U109="","",SUM(U$6:U109))</f>
        <v>46043</v>
      </c>
      <c r="V287">
        <f>IF(V109="","",SUM(V$6:V109))</f>
        <v>36334</v>
      </c>
      <c r="W287">
        <f>IF(W109="","",SUM(W$6:W109))</f>
        <v>58089</v>
      </c>
      <c r="X287">
        <f>IF(X109="","",SUM(X$6:X109))</f>
        <v>99338</v>
      </c>
      <c r="Y287">
        <f>IF(Y109="","",SUM(Y$6:Y109))</f>
        <v>63475</v>
      </c>
      <c r="Z287">
        <f>IF(Z109="","",SUM(Z$6:Z109))</f>
        <v>44654</v>
      </c>
      <c r="AA287">
        <f>IF(AA109="","",SUM(AA$6:AA109))</f>
        <v>54356</v>
      </c>
      <c r="AB287">
        <f>IF(AB109="","",SUM(AB$6:AB109))</f>
        <v>39180</v>
      </c>
      <c r="AC287">
        <f>IF(AC109="","",SUM(AC$6:AC109))</f>
        <v>48510</v>
      </c>
      <c r="AD287">
        <f>IF(AD109="","",SUM(AD$6:AD109))</f>
        <v>32861</v>
      </c>
      <c r="AE287">
        <f>IF(AE109="","",SUM(AE$6:AE109))</f>
        <v>17379</v>
      </c>
      <c r="AF287">
        <f>IF(AF109="","",SUM(AF$6:AF109))</f>
        <v>51077</v>
      </c>
      <c r="AG287">
        <f>IF(AG109="","",SUM(AG$6:AG109))</f>
        <v>17758</v>
      </c>
      <c r="AH287">
        <f>IF(AH109="","",SUM(AH$6:AH109))</f>
        <v>28440</v>
      </c>
      <c r="AI287">
        <f>IF(AI109="","",SUM(AI$6:AI109))</f>
        <v>9175</v>
      </c>
      <c r="AJ287">
        <f>IF(AJ109="","",SUM(AJ$6:AJ109))</f>
        <v>35916</v>
      </c>
      <c r="AK287">
        <f>IF(AK109="","",SUM(AK$6:AK109))</f>
        <v>107625</v>
      </c>
      <c r="AL287">
        <f>IF(AL109="","",SUM(AL$6:AL109))</f>
        <v>44703</v>
      </c>
      <c r="AM287">
        <f>IF(AM109="","",SUM(AM$6:AM109))</f>
        <v>43088</v>
      </c>
      <c r="AN287">
        <f>IF(AN109="","",SUM(AN$6:AN109))</f>
        <v>82163</v>
      </c>
      <c r="AO287">
        <f>IF(AO109="","",SUM(AO$6:AO109))</f>
        <v>87349</v>
      </c>
      <c r="AP287">
        <f>IF(AP109="","",SUM(AP$6:AP109))</f>
        <v>41675</v>
      </c>
      <c r="AQ287">
        <f>IF(AQ109="","",SUM(AQ$6:AQ109))</f>
        <v>95438</v>
      </c>
      <c r="AR287">
        <f>IF(AR109="","",SUM(AR$6:AR109))</f>
        <v>60532</v>
      </c>
      <c r="AS287">
        <f>IF(AS109="","",SUM(AS$6:AS109))</f>
        <v>56910</v>
      </c>
      <c r="AT287">
        <f>IF(AT109="","",SUM(AT$6:AT109))</f>
        <v>70058</v>
      </c>
      <c r="AU287">
        <f>IF(AU109="","",SUM(AU$6:AU109))</f>
        <v>117073</v>
      </c>
      <c r="AV287">
        <f>IF(AV109="","",SUM(AV$6:AV109))</f>
        <v>36250.526315800002</v>
      </c>
      <c r="AW287">
        <f>IF(AW109="","",SUM(AW$6:AW109))</f>
        <v>36986</v>
      </c>
    </row>
    <row r="288" spans="1:49" x14ac:dyDescent="0.25">
      <c r="A288" s="4">
        <v>255</v>
      </c>
      <c r="B288">
        <f>IF(B110="","",SUM(B$6:B110))</f>
        <v>21415</v>
      </c>
      <c r="C288">
        <f>IF(C110="","",SUM(C$6:C110))</f>
        <v>32062</v>
      </c>
      <c r="D288">
        <f>IF(D110="","",SUM(D$6:D110))</f>
        <v>29983</v>
      </c>
      <c r="E288">
        <f>IF(E110="","",SUM(E$6:E110))</f>
        <v>80768</v>
      </c>
      <c r="F288">
        <f>IF(F110="","",SUM(F$6:F110))</f>
        <v>26407</v>
      </c>
      <c r="G288">
        <f>IF(G110="","",SUM(G$6:G110))</f>
        <v>51251</v>
      </c>
      <c r="H288">
        <f>IF(H110="","",SUM(H$6:H110))</f>
        <v>34845</v>
      </c>
      <c r="I288">
        <f>IF(I110="","",SUM(I$6:I110))</f>
        <v>42854</v>
      </c>
      <c r="J288">
        <f>IF(J110="","",SUM(J$6:J110))</f>
        <v>73369</v>
      </c>
      <c r="K288">
        <f>IF(K110="","",SUM(K$6:K110))</f>
        <v>68070</v>
      </c>
      <c r="L288">
        <f>IF(L110="","",SUM(L$6:L110))</f>
        <v>30060</v>
      </c>
      <c r="M288">
        <f>IF(M110="","",SUM(M$6:M110))</f>
        <v>30782</v>
      </c>
      <c r="N288">
        <f>IF(N110="","",SUM(N$6:N110))</f>
        <v>93361</v>
      </c>
      <c r="O288">
        <f>IF(O110="","",SUM(O$6:O110))</f>
        <v>61234</v>
      </c>
      <c r="P288">
        <f>IF(P110="","",SUM(P$6:P110))</f>
        <v>17493</v>
      </c>
      <c r="Q288">
        <f>IF(Q110="","",SUM(Q$6:Q110))</f>
        <v>7076</v>
      </c>
      <c r="R288">
        <f>IF(R110="","",SUM(R$6:R110))</f>
        <v>24044</v>
      </c>
      <c r="S288">
        <f>IF(S110="","",SUM(S$6:S110))</f>
        <v>16821</v>
      </c>
      <c r="T288">
        <f>IF(T110="","",SUM(T$6:T110))</f>
        <v>78269</v>
      </c>
      <c r="U288">
        <f>IF(U110="","",SUM(U$6:U110))</f>
        <v>46049</v>
      </c>
      <c r="V288">
        <f>IF(V110="","",SUM(V$6:V110))</f>
        <v>37584</v>
      </c>
      <c r="W288">
        <f>IF(W110="","",SUM(W$6:W110))</f>
        <v>58142</v>
      </c>
      <c r="X288">
        <f>IF(X110="","",SUM(X$6:X110))</f>
        <v>101570</v>
      </c>
      <c r="Y288">
        <f>IF(Y110="","",SUM(Y$6:Y110))</f>
        <v>63857</v>
      </c>
      <c r="Z288">
        <f>IF(Z110="","",SUM(Z$6:Z110))</f>
        <v>44654</v>
      </c>
      <c r="AA288">
        <f>IF(AA110="","",SUM(AA$6:AA110))</f>
        <v>57025</v>
      </c>
      <c r="AB288">
        <f>IF(AB110="","",SUM(AB$6:AB110))</f>
        <v>39333</v>
      </c>
      <c r="AC288">
        <f>IF(AC110="","",SUM(AC$6:AC110))</f>
        <v>48892</v>
      </c>
      <c r="AD288">
        <f>IF(AD110="","",SUM(AD$6:AD110))</f>
        <v>34568</v>
      </c>
      <c r="AE288">
        <f>IF(AE110="","",SUM(AE$6:AE110))</f>
        <v>18522</v>
      </c>
      <c r="AF288">
        <f>IF(AF110="","",SUM(AF$6:AF110))</f>
        <v>52969</v>
      </c>
      <c r="AG288">
        <f>IF(AG110="","",SUM(AG$6:AG110))</f>
        <v>18183</v>
      </c>
      <c r="AH288">
        <f>IF(AH110="","",SUM(AH$6:AH110))</f>
        <v>29028</v>
      </c>
      <c r="AI288">
        <f>IF(AI110="","",SUM(AI$6:AI110))</f>
        <v>9175</v>
      </c>
      <c r="AJ288">
        <f>IF(AJ110="","",SUM(AJ$6:AJ110))</f>
        <v>36133</v>
      </c>
      <c r="AK288">
        <f>IF(AK110="","",SUM(AK$6:AK110))</f>
        <v>107653</v>
      </c>
      <c r="AL288">
        <f>IF(AL110="","",SUM(AL$6:AL110))</f>
        <v>45103</v>
      </c>
      <c r="AM288">
        <f>IF(AM110="","",SUM(AM$6:AM110))</f>
        <v>43800</v>
      </c>
      <c r="AN288">
        <f>IF(AN110="","",SUM(AN$6:AN110))</f>
        <v>83387</v>
      </c>
      <c r="AO288">
        <f>IF(AO110="","",SUM(AO$6:AO110))</f>
        <v>87594</v>
      </c>
      <c r="AP288">
        <f>IF(AP110="","",SUM(AP$6:AP110))</f>
        <v>42325</v>
      </c>
      <c r="AQ288">
        <f>IF(AQ110="","",SUM(AQ$6:AQ110))</f>
        <v>95583</v>
      </c>
      <c r="AR288">
        <f>IF(AR110="","",SUM(AR$6:AR110))</f>
        <v>61205</v>
      </c>
      <c r="AS288">
        <f>IF(AS110="","",SUM(AS$6:AS110))</f>
        <v>57938</v>
      </c>
      <c r="AT288">
        <f>IF(AT110="","",SUM(AT$6:AT110))</f>
        <v>71046</v>
      </c>
      <c r="AU288">
        <f>IF(AU110="","",SUM(AU$6:AU110))</f>
        <v>117179</v>
      </c>
      <c r="AV288">
        <f>IF(AV110="","",SUM(AV$6:AV110))</f>
        <v>36265.526315800002</v>
      </c>
      <c r="AW288">
        <f>IF(AW110="","",SUM(AW$6:AW110))</f>
        <v>38696</v>
      </c>
    </row>
    <row r="289" spans="1:49" x14ac:dyDescent="0.25">
      <c r="A289" s="4">
        <v>256</v>
      </c>
      <c r="B289">
        <f>IF(B111="","",SUM(B$6:B111))</f>
        <v>24824</v>
      </c>
      <c r="C289">
        <f>IF(C111="","",SUM(C$6:C111))</f>
        <v>32161</v>
      </c>
      <c r="D289">
        <f>IF(D111="","",SUM(D$6:D111))</f>
        <v>30479</v>
      </c>
      <c r="E289">
        <f>IF(E111="","",SUM(E$6:E111))</f>
        <v>81449</v>
      </c>
      <c r="F289">
        <f>IF(F111="","",SUM(F$6:F111))</f>
        <v>26407</v>
      </c>
      <c r="G289">
        <f>IF(G111="","",SUM(G$6:G111))</f>
        <v>51911</v>
      </c>
      <c r="H289">
        <f>IF(H111="","",SUM(H$6:H111))</f>
        <v>34845</v>
      </c>
      <c r="I289">
        <f>IF(I111="","",SUM(I$6:I111))</f>
        <v>42854</v>
      </c>
      <c r="J289">
        <f>IF(J111="","",SUM(J$6:J111))</f>
        <v>73369</v>
      </c>
      <c r="K289">
        <f>IF(K111="","",SUM(K$6:K111))</f>
        <v>70900</v>
      </c>
      <c r="L289">
        <f>IF(L111="","",SUM(L$6:L111))</f>
        <v>30210</v>
      </c>
      <c r="M289">
        <f>IF(M111="","",SUM(M$6:M111))</f>
        <v>43082</v>
      </c>
      <c r="N289">
        <f>IF(N111="","",SUM(N$6:N111))</f>
        <v>94997</v>
      </c>
      <c r="O289">
        <f>IF(O111="","",SUM(O$6:O111))</f>
        <v>65907</v>
      </c>
      <c r="P289">
        <f>IF(P111="","",SUM(P$6:P111))</f>
        <v>18191</v>
      </c>
      <c r="Q289">
        <f>IF(Q111="","",SUM(Q$6:Q111))</f>
        <v>8039</v>
      </c>
      <c r="R289">
        <f>IF(R111="","",SUM(R$6:R111))</f>
        <v>24044</v>
      </c>
      <c r="S289">
        <f>IF(S111="","",SUM(S$6:S111))</f>
        <v>16821</v>
      </c>
      <c r="T289">
        <f>IF(T111="","",SUM(T$6:T111))</f>
        <v>78692</v>
      </c>
      <c r="U289">
        <f>IF(U111="","",SUM(U$6:U111))</f>
        <v>46135</v>
      </c>
      <c r="V289">
        <f>IF(V111="","",SUM(V$6:V111))</f>
        <v>38327</v>
      </c>
      <c r="W289">
        <f>IF(W111="","",SUM(W$6:W111))</f>
        <v>58407</v>
      </c>
      <c r="X289">
        <f>IF(X111="","",SUM(X$6:X111))</f>
        <v>121690</v>
      </c>
      <c r="Y289">
        <f>IF(Y111="","",SUM(Y$6:Y111))</f>
        <v>68552</v>
      </c>
      <c r="Z289">
        <f>IF(Z111="","",SUM(Z$6:Z111))</f>
        <v>44679</v>
      </c>
      <c r="AA289">
        <f>IF(AA111="","",SUM(AA$6:AA111))</f>
        <v>60429</v>
      </c>
      <c r="AB289">
        <f>IF(AB111="","",SUM(AB$6:AB111))</f>
        <v>39579</v>
      </c>
      <c r="AC289">
        <f>IF(AC111="","",SUM(AC$6:AC111))</f>
        <v>49096</v>
      </c>
      <c r="AD289">
        <f>IF(AD111="","",SUM(AD$6:AD111))</f>
        <v>35489</v>
      </c>
      <c r="AE289">
        <f>IF(AE111="","",SUM(AE$6:AE111))</f>
        <v>20001</v>
      </c>
      <c r="AF289">
        <f>IF(AF111="","",SUM(AF$6:AF111))</f>
        <v>54288</v>
      </c>
      <c r="AG289">
        <f>IF(AG111="","",SUM(AG$6:AG111))</f>
        <v>18227</v>
      </c>
      <c r="AH289">
        <f>IF(AH111="","",SUM(AH$6:AH111))</f>
        <v>29567</v>
      </c>
      <c r="AI289">
        <f>IF(AI111="","",SUM(AI$6:AI111))</f>
        <v>9511</v>
      </c>
      <c r="AJ289">
        <f>IF(AJ111="","",SUM(AJ$6:AJ111))</f>
        <v>36765</v>
      </c>
      <c r="AK289">
        <f>IF(AK111="","",SUM(AK$6:AK111))</f>
        <v>108268</v>
      </c>
      <c r="AL289">
        <f>IF(AL111="","",SUM(AL$6:AL111))</f>
        <v>45784</v>
      </c>
      <c r="AM289">
        <f>IF(AM111="","",SUM(AM$6:AM111))</f>
        <v>44814</v>
      </c>
      <c r="AN289">
        <f>IF(AN111="","",SUM(AN$6:AN111))</f>
        <v>85081</v>
      </c>
      <c r="AO289">
        <f>IF(AO111="","",SUM(AO$6:AO111))</f>
        <v>88164</v>
      </c>
      <c r="AP289">
        <f>IF(AP111="","",SUM(AP$6:AP111))</f>
        <v>43022</v>
      </c>
      <c r="AQ289">
        <f>IF(AQ111="","",SUM(AQ$6:AQ111))</f>
        <v>95727</v>
      </c>
      <c r="AR289">
        <f>IF(AR111="","",SUM(AR$6:AR111))</f>
        <v>61982</v>
      </c>
      <c r="AS289">
        <f>IF(AS111="","",SUM(AS$6:AS111))</f>
        <v>60882</v>
      </c>
      <c r="AT289">
        <f>IF(AT111="","",SUM(AT$6:AT111))</f>
        <v>72218</v>
      </c>
      <c r="AU289">
        <f>IF(AU111="","",SUM(AU$6:AU111))</f>
        <v>117320</v>
      </c>
      <c r="AV289">
        <f>IF(AV111="","",SUM(AV$6:AV111))</f>
        <v>36954.526315800002</v>
      </c>
      <c r="AW289">
        <f>IF(AW111="","",SUM(AW$6:AW111))</f>
        <v>39509</v>
      </c>
    </row>
    <row r="290" spans="1:49" x14ac:dyDescent="0.25">
      <c r="A290" s="4">
        <v>257</v>
      </c>
      <c r="B290">
        <f>IF(B112="","",SUM(B$6:B112))</f>
        <v>24911</v>
      </c>
      <c r="C290">
        <f>IF(C112="","",SUM(C$6:C112))</f>
        <v>32387</v>
      </c>
      <c r="D290">
        <f>IF(D112="","",SUM(D$6:D112))</f>
        <v>30825</v>
      </c>
      <c r="E290">
        <f>IF(E112="","",SUM(E$6:E112))</f>
        <v>81449</v>
      </c>
      <c r="F290">
        <f>IF(F112="","",SUM(F$6:F112))</f>
        <v>26407</v>
      </c>
      <c r="G290">
        <f>IF(G112="","",SUM(G$6:G112))</f>
        <v>54561</v>
      </c>
      <c r="H290">
        <f>IF(H112="","",SUM(H$6:H112))</f>
        <v>34845</v>
      </c>
      <c r="I290">
        <f>IF(I112="","",SUM(I$6:I112))</f>
        <v>43886</v>
      </c>
      <c r="J290">
        <f>IF(J112="","",SUM(J$6:J112))</f>
        <v>73369</v>
      </c>
      <c r="K290">
        <f>IF(K112="","",SUM(K$6:K112))</f>
        <v>73441</v>
      </c>
      <c r="L290">
        <f>IF(L112="","",SUM(L$6:L112))</f>
        <v>30360</v>
      </c>
      <c r="M290">
        <f>IF(M112="","",SUM(M$6:M112))</f>
        <v>44767</v>
      </c>
      <c r="N290">
        <f>IF(N112="","",SUM(N$6:N112))</f>
        <v>98778</v>
      </c>
      <c r="O290">
        <f>IF(O112="","",SUM(O$6:O112))</f>
        <v>68493</v>
      </c>
      <c r="P290">
        <f>IF(P112="","",SUM(P$6:P112))</f>
        <v>18451</v>
      </c>
      <c r="Q290">
        <f>IF(Q112="","",SUM(Q$6:Q112))</f>
        <v>8422</v>
      </c>
      <c r="R290">
        <f>IF(R112="","",SUM(R$6:R112))</f>
        <v>24044</v>
      </c>
      <c r="S290">
        <f>IF(S112="","",SUM(S$6:S112))</f>
        <v>16830</v>
      </c>
      <c r="T290">
        <f>IF(T112="","",SUM(T$6:T112))</f>
        <v>79846</v>
      </c>
      <c r="U290">
        <f>IF(U112="","",SUM(U$6:U112))</f>
        <v>46141</v>
      </c>
      <c r="V290">
        <f>IF(V112="","",SUM(V$6:V112))</f>
        <v>38582</v>
      </c>
      <c r="W290">
        <f>IF(W112="","",SUM(W$6:W112))</f>
        <v>58730</v>
      </c>
      <c r="X290">
        <f>IF(X112="","",SUM(X$6:X112))</f>
        <v>141762</v>
      </c>
      <c r="Y290">
        <f>IF(Y112="","",SUM(Y$6:Y112))</f>
        <v>70610</v>
      </c>
      <c r="Z290">
        <f>IF(Z112="","",SUM(Z$6:Z112))</f>
        <v>44717</v>
      </c>
      <c r="AA290">
        <f>IF(AA112="","",SUM(AA$6:AA112))</f>
        <v>62387</v>
      </c>
      <c r="AB290">
        <f>IF(AB112="","",SUM(AB$6:AB112))</f>
        <v>41786</v>
      </c>
      <c r="AC290">
        <f>IF(AC112="","",SUM(AC$6:AC112))</f>
        <v>49096</v>
      </c>
      <c r="AD290">
        <f>IF(AD112="","",SUM(AD$6:AD112))</f>
        <v>37118</v>
      </c>
      <c r="AE290">
        <f>IF(AE112="","",SUM(AE$6:AE112))</f>
        <v>20230</v>
      </c>
      <c r="AF290">
        <f>IF(AF112="","",SUM(AF$6:AF112))</f>
        <v>54892</v>
      </c>
      <c r="AG290">
        <f>IF(AG112="","",SUM(AG$6:AG112))</f>
        <v>19697</v>
      </c>
      <c r="AH290">
        <f>IF(AH112="","",SUM(AH$6:AH112))</f>
        <v>30172</v>
      </c>
      <c r="AI290">
        <f>IF(AI112="","",SUM(AI$6:AI112))</f>
        <v>9585</v>
      </c>
      <c r="AJ290">
        <f>IF(AJ112="","",SUM(AJ$6:AJ112))</f>
        <v>37343</v>
      </c>
      <c r="AK290">
        <f>IF(AK112="","",SUM(AK$6:AK112))</f>
        <v>108544</v>
      </c>
      <c r="AL290">
        <f>IF(AL112="","",SUM(AL$6:AL112))</f>
        <v>46281</v>
      </c>
      <c r="AM290">
        <f>IF(AM112="","",SUM(AM$6:AM112))</f>
        <v>45646</v>
      </c>
      <c r="AN290">
        <f>IF(AN112="","",SUM(AN$6:AN112))</f>
        <v>87272</v>
      </c>
      <c r="AO290">
        <f>IF(AO112="","",SUM(AO$6:AO112))</f>
        <v>89079</v>
      </c>
      <c r="AP290">
        <f>IF(AP112="","",SUM(AP$6:AP112))</f>
        <v>43764</v>
      </c>
      <c r="AQ290">
        <f>IF(AQ112="","",SUM(AQ$6:AQ112))</f>
        <v>96566</v>
      </c>
      <c r="AR290">
        <f>IF(AR112="","",SUM(AR$6:AR112))</f>
        <v>62282</v>
      </c>
      <c r="AS290">
        <f>IF(AS112="","",SUM(AS$6:AS112))</f>
        <v>65401</v>
      </c>
      <c r="AT290">
        <f>IF(AT112="","",SUM(AT$6:AT112))</f>
        <v>73027</v>
      </c>
      <c r="AU290">
        <f>IF(AU112="","",SUM(AU$6:AU112))</f>
        <v>117248</v>
      </c>
      <c r="AV290">
        <f>IF(AV112="","",SUM(AV$6:AV112))</f>
        <v>36989.526315800002</v>
      </c>
      <c r="AW290">
        <f>IF(AW112="","",SUM(AW$6:AW112))</f>
        <v>40395</v>
      </c>
    </row>
    <row r="291" spans="1:49" x14ac:dyDescent="0.25">
      <c r="A291" s="4">
        <v>258</v>
      </c>
      <c r="B291">
        <f>IF(B113="","",SUM(B$6:B113))</f>
        <v>24911</v>
      </c>
      <c r="C291">
        <f>IF(C113="","",SUM(C$6:C113))</f>
        <v>32456</v>
      </c>
      <c r="D291">
        <f>IF(D113="","",SUM(D$6:D113))</f>
        <v>34823</v>
      </c>
      <c r="E291">
        <f>IF(E113="","",SUM(E$6:E113))</f>
        <v>81449</v>
      </c>
      <c r="F291">
        <f>IF(F113="","",SUM(F$6:F113))</f>
        <v>26407</v>
      </c>
      <c r="G291">
        <f>IF(G113="","",SUM(G$6:G113))</f>
        <v>54564</v>
      </c>
      <c r="H291">
        <f>IF(H113="","",SUM(H$6:H113))</f>
        <v>34845</v>
      </c>
      <c r="I291">
        <f>IF(I113="","",SUM(I$6:I113))</f>
        <v>43886</v>
      </c>
      <c r="J291">
        <f>IF(J113="","",SUM(J$6:J113))</f>
        <v>73369</v>
      </c>
      <c r="K291">
        <f>IF(K113="","",SUM(K$6:K113))</f>
        <v>76503</v>
      </c>
      <c r="L291">
        <f>IF(L113="","",SUM(L$6:L113))</f>
        <v>30510</v>
      </c>
      <c r="M291">
        <f>IF(M113="","",SUM(M$6:M113))</f>
        <v>44917</v>
      </c>
      <c r="N291">
        <f>IF(N113="","",SUM(N$6:N113))</f>
        <v>100532</v>
      </c>
      <c r="O291">
        <f>IF(O113="","",SUM(O$6:O113))</f>
        <v>70734</v>
      </c>
      <c r="P291">
        <f>IF(P113="","",SUM(P$6:P113))</f>
        <v>18471</v>
      </c>
      <c r="Q291">
        <f>IF(Q113="","",SUM(Q$6:Q113))</f>
        <v>9676</v>
      </c>
      <c r="R291">
        <f>IF(R113="","",SUM(R$6:R113))</f>
        <v>24044</v>
      </c>
      <c r="S291">
        <f>IF(S113="","",SUM(S$6:S113))</f>
        <v>17988</v>
      </c>
      <c r="T291">
        <f>IF(T113="","",SUM(T$6:T113))</f>
        <v>88909</v>
      </c>
      <c r="U291">
        <f>IF(U113="","",SUM(U$6:U113))</f>
        <v>46141</v>
      </c>
      <c r="V291">
        <f>IF(V113="","",SUM(V$6:V113))</f>
        <v>39603</v>
      </c>
      <c r="W291">
        <f>IF(W113="","",SUM(W$6:W113))</f>
        <v>59654</v>
      </c>
      <c r="X291">
        <f>IF(X113="","",SUM(X$6:X113))</f>
        <v>149167</v>
      </c>
      <c r="Y291">
        <f>IF(Y113="","",SUM(Y$6:Y113))</f>
        <v>70610</v>
      </c>
      <c r="Z291">
        <f>IF(Z113="","",SUM(Z$6:Z113))</f>
        <v>44745</v>
      </c>
      <c r="AA291">
        <f>IF(AA113="","",SUM(AA$6:AA113))</f>
        <v>63542</v>
      </c>
      <c r="AB291">
        <f>IF(AB113="","",SUM(AB$6:AB113))</f>
        <v>41803</v>
      </c>
      <c r="AC291">
        <f>IF(AC113="","",SUM(AC$6:AC113))</f>
        <v>49096</v>
      </c>
      <c r="AD291">
        <f>IF(AD113="","",SUM(AD$6:AD113))</f>
        <v>37984</v>
      </c>
      <c r="AE291">
        <f>IF(AE113="","",SUM(AE$6:AE113))</f>
        <v>23070</v>
      </c>
      <c r="AF291">
        <f>IF(AF113="","",SUM(AF$6:AF113))</f>
        <v>57175</v>
      </c>
      <c r="AG291">
        <f>IF(AG113="","",SUM(AG$6:AG113))</f>
        <v>20029</v>
      </c>
      <c r="AH291">
        <f>IF(AH113="","",SUM(AH$6:AH113))</f>
        <v>31024</v>
      </c>
      <c r="AI291">
        <f>IF(AI113="","",SUM(AI$6:AI113))</f>
        <v>9585</v>
      </c>
      <c r="AJ291">
        <f>IF(AJ113="","",SUM(AJ$6:AJ113))</f>
        <v>38011</v>
      </c>
      <c r="AK291">
        <f>IF(AK113="","",SUM(AK$6:AK113))</f>
        <v>109426</v>
      </c>
      <c r="AL291">
        <f>IF(AL113="","",SUM(AL$6:AL113))</f>
        <v>46965</v>
      </c>
      <c r="AM291">
        <f>IF(AM113="","",SUM(AM$6:AM113))</f>
        <v>45842</v>
      </c>
      <c r="AN291">
        <f>IF(AN113="","",SUM(AN$6:AN113))</f>
        <v>89847</v>
      </c>
      <c r="AO291">
        <f>IF(AO113="","",SUM(AO$6:AO113))</f>
        <v>89768</v>
      </c>
      <c r="AP291">
        <f>IF(AP113="","",SUM(AP$6:AP113))</f>
        <v>44429</v>
      </c>
      <c r="AQ291">
        <f>IF(AQ113="","",SUM(AQ$6:AQ113))</f>
        <v>97930</v>
      </c>
      <c r="AR291">
        <f>IF(AR113="","",SUM(AR$6:AR113))</f>
        <v>63154</v>
      </c>
      <c r="AS291">
        <f>IF(AS113="","",SUM(AS$6:AS113))</f>
        <v>70582</v>
      </c>
      <c r="AT291">
        <f>IF(AT113="","",SUM(AT$6:AT113))</f>
        <v>73870</v>
      </c>
      <c r="AU291">
        <f>IF(AU113="","",SUM(AU$6:AU113))</f>
        <v>117139</v>
      </c>
      <c r="AV291">
        <f>IF(AV113="","",SUM(AV$6:AV113))</f>
        <v>37387.526315800002</v>
      </c>
      <c r="AW291">
        <f>IF(AW113="","",SUM(AW$6:AW113))</f>
        <v>41866</v>
      </c>
    </row>
    <row r="292" spans="1:49" x14ac:dyDescent="0.25">
      <c r="A292" s="4">
        <v>259</v>
      </c>
      <c r="B292">
        <f>IF(B114="","",SUM(B$6:B114))</f>
        <v>24922</v>
      </c>
      <c r="C292">
        <f>IF(C114="","",SUM(C$6:C114))</f>
        <v>32498</v>
      </c>
      <c r="D292">
        <f>IF(D114="","",SUM(D$6:D114))</f>
        <v>34828</v>
      </c>
      <c r="E292">
        <f>IF(E114="","",SUM(E$6:E114))</f>
        <v>81449</v>
      </c>
      <c r="F292">
        <f>IF(F114="","",SUM(F$6:F114))</f>
        <v>26417</v>
      </c>
      <c r="G292">
        <f>IF(G114="","",SUM(G$6:G114))</f>
        <v>54594</v>
      </c>
      <c r="H292">
        <f>IF(H114="","",SUM(H$6:H114))</f>
        <v>34845</v>
      </c>
      <c r="I292">
        <f>IF(I114="","",SUM(I$6:I114))</f>
        <v>43887</v>
      </c>
      <c r="J292">
        <f>IF(J114="","",SUM(J$6:J114))</f>
        <v>73369</v>
      </c>
      <c r="K292">
        <f>IF(K114="","",SUM(K$6:K114))</f>
        <v>80672</v>
      </c>
      <c r="L292">
        <f>IF(L114="","",SUM(L$6:L114))</f>
        <v>30723</v>
      </c>
      <c r="M292">
        <f>IF(M114="","",SUM(M$6:M114))</f>
        <v>45095</v>
      </c>
      <c r="N292">
        <f>IF(N114="","",SUM(N$6:N114))</f>
        <v>101717</v>
      </c>
      <c r="O292">
        <f>IF(O114="","",SUM(O$6:O114))</f>
        <v>73977</v>
      </c>
      <c r="P292">
        <f>IF(P114="","",SUM(P$6:P114))</f>
        <v>18972</v>
      </c>
      <c r="Q292">
        <f>IF(Q114="","",SUM(Q$6:Q114))</f>
        <v>10161</v>
      </c>
      <c r="R292">
        <f>IF(R114="","",SUM(R$6:R114))</f>
        <v>24044</v>
      </c>
      <c r="S292">
        <f>IF(S114="","",SUM(S$6:S114))</f>
        <v>18796</v>
      </c>
      <c r="T292">
        <f>IF(T114="","",SUM(T$6:T114))</f>
        <v>93018</v>
      </c>
      <c r="U292">
        <f>IF(U114="","",SUM(U$6:U114))</f>
        <v>46141</v>
      </c>
      <c r="V292">
        <f>IF(V114="","",SUM(V$6:V114))</f>
        <v>40149</v>
      </c>
      <c r="W292">
        <f>IF(W114="","",SUM(W$6:W114))</f>
        <v>60138</v>
      </c>
      <c r="X292">
        <f>IF(X114="","",SUM(X$6:X114))</f>
        <v>154723</v>
      </c>
      <c r="Y292">
        <f>IF(Y114="","",SUM(Y$6:Y114))</f>
        <v>70610</v>
      </c>
      <c r="Z292">
        <f>IF(Z114="","",SUM(Z$6:Z114))</f>
        <v>45037</v>
      </c>
      <c r="AA292">
        <f>IF(AA114="","",SUM(AA$6:AA114))</f>
        <v>66407</v>
      </c>
      <c r="AB292">
        <f>IF(AB114="","",SUM(AB$6:AB114))</f>
        <v>42495</v>
      </c>
      <c r="AC292">
        <f>IF(AC114="","",SUM(AC$6:AC114))</f>
        <v>49096</v>
      </c>
      <c r="AD292">
        <f>IF(AD114="","",SUM(AD$6:AD114))</f>
        <v>40758</v>
      </c>
      <c r="AE292">
        <f>IF(AE114="","",SUM(AE$6:AE114))</f>
        <v>26736</v>
      </c>
      <c r="AF292">
        <f>IF(AF114="","",SUM(AF$6:AF114))</f>
        <v>57875</v>
      </c>
      <c r="AG292">
        <f>IF(AG114="","",SUM(AG$6:AG114))</f>
        <v>20363</v>
      </c>
      <c r="AH292">
        <f>IF(AH114="","",SUM(AH$6:AH114))</f>
        <v>32684</v>
      </c>
      <c r="AI292">
        <f>IF(AI114="","",SUM(AI$6:AI114))</f>
        <v>9585</v>
      </c>
      <c r="AJ292">
        <f>IF(AJ114="","",SUM(AJ$6:AJ114))</f>
        <v>38830</v>
      </c>
      <c r="AK292">
        <f>IF(AK114="","",SUM(AK$6:AK114))</f>
        <v>110584</v>
      </c>
      <c r="AL292">
        <f>IF(AL114="","",SUM(AL$6:AL114))</f>
        <v>47211</v>
      </c>
      <c r="AM292">
        <f>IF(AM114="","",SUM(AM$6:AM114))</f>
        <v>46784</v>
      </c>
      <c r="AN292">
        <f>IF(AN114="","",SUM(AN$6:AN114))</f>
        <v>91982</v>
      </c>
      <c r="AO292">
        <f>IF(AO114="","",SUM(AO$6:AO114))</f>
        <v>90011</v>
      </c>
      <c r="AP292">
        <f>IF(AP114="","",SUM(AP$6:AP114))</f>
        <v>44429</v>
      </c>
      <c r="AQ292">
        <f>IF(AQ114="","",SUM(AQ$6:AQ114))</f>
        <v>98583</v>
      </c>
      <c r="AR292">
        <f>IF(AR114="","",SUM(AR$6:AR114))</f>
        <v>63400</v>
      </c>
      <c r="AS292">
        <f>IF(AS114="","",SUM(AS$6:AS114))</f>
        <v>75400</v>
      </c>
      <c r="AT292">
        <f>IF(AT114="","",SUM(AT$6:AT114))</f>
        <v>75240</v>
      </c>
      <c r="AU292">
        <f>IF(AU114="","",SUM(AU$6:AU114))</f>
        <v>116996</v>
      </c>
      <c r="AV292">
        <f>IF(AV114="","",SUM(AV$6:AV114))</f>
        <v>38451.526315800002</v>
      </c>
      <c r="AW292">
        <f>IF(AW114="","",SUM(AW$6:AW114))</f>
        <v>43256</v>
      </c>
    </row>
    <row r="293" spans="1:49" x14ac:dyDescent="0.25">
      <c r="A293" s="4">
        <v>260</v>
      </c>
      <c r="B293">
        <f>IF(B115="","",SUM(B$6:B115))</f>
        <v>26403</v>
      </c>
      <c r="C293">
        <f>IF(C115="","",SUM(C$6:C115))</f>
        <v>32593</v>
      </c>
      <c r="D293">
        <f>IF(D115="","",SUM(D$6:D115))</f>
        <v>38437</v>
      </c>
      <c r="E293">
        <f>IF(E115="","",SUM(E$6:E115))</f>
        <v>81449</v>
      </c>
      <c r="F293">
        <f>IF(F115="","",SUM(F$6:F115))</f>
        <v>26417</v>
      </c>
      <c r="G293">
        <f>IF(G115="","",SUM(G$6:G115))</f>
        <v>54616</v>
      </c>
      <c r="H293">
        <f>IF(H115="","",SUM(H$6:H115))</f>
        <v>34989</v>
      </c>
      <c r="I293">
        <f>IF(I115="","",SUM(I$6:I115))</f>
        <v>43887</v>
      </c>
      <c r="J293">
        <f>IF(J115="","",SUM(J$6:J115))</f>
        <v>73369</v>
      </c>
      <c r="K293">
        <f>IF(K115="","",SUM(K$6:K115))</f>
        <v>81329</v>
      </c>
      <c r="L293">
        <f>IF(L115="","",SUM(L$6:L115))</f>
        <v>30755</v>
      </c>
      <c r="M293">
        <f>IF(M115="","",SUM(M$6:M115))</f>
        <v>45095</v>
      </c>
      <c r="N293">
        <f>IF(N115="","",SUM(N$6:N115))</f>
        <v>102868</v>
      </c>
      <c r="O293">
        <f>IF(O115="","",SUM(O$6:O115))</f>
        <v>74890</v>
      </c>
      <c r="P293">
        <f>IF(P115="","",SUM(P$6:P115))</f>
        <v>20015</v>
      </c>
      <c r="Q293">
        <f>IF(Q115="","",SUM(Q$6:Q115))</f>
        <v>10701</v>
      </c>
      <c r="R293">
        <f>IF(R115="","",SUM(R$6:R115))</f>
        <v>24044</v>
      </c>
      <c r="S293">
        <f>IF(S115="","",SUM(S$6:S115))</f>
        <v>18973</v>
      </c>
      <c r="T293">
        <f>IF(T115="","",SUM(T$6:T115))</f>
        <v>102196</v>
      </c>
      <c r="U293">
        <f>IF(U115="","",SUM(U$6:U115))</f>
        <v>46279</v>
      </c>
      <c r="V293">
        <f>IF(V115="","",SUM(V$6:V115))</f>
        <v>41740</v>
      </c>
      <c r="W293">
        <f>IF(W115="","",SUM(W$6:W115))</f>
        <v>60717</v>
      </c>
      <c r="X293">
        <f>IF(X115="","",SUM(X$6:X115))</f>
        <v>155244</v>
      </c>
      <c r="Y293">
        <f>IF(Y115="","",SUM(Y$6:Y115))</f>
        <v>70610</v>
      </c>
      <c r="Z293">
        <f>IF(Z115="","",SUM(Z$6:Z115))</f>
        <v>47305</v>
      </c>
      <c r="AA293">
        <f>IF(AA115="","",SUM(AA$6:AA115))</f>
        <v>68278</v>
      </c>
      <c r="AB293">
        <f>IF(AB115="","",SUM(AB$6:AB115))</f>
        <v>42540</v>
      </c>
      <c r="AC293">
        <f>IF(AC115="","",SUM(AC$6:AC115))</f>
        <v>49114</v>
      </c>
      <c r="AD293">
        <f>IF(AD115="","",SUM(AD$6:AD115))</f>
        <v>40960</v>
      </c>
      <c r="AE293">
        <f>IF(AE115="","",SUM(AE$6:AE115))</f>
        <v>30204</v>
      </c>
      <c r="AF293">
        <f>IF(AF115="","",SUM(AF$6:AF115))</f>
        <v>59853</v>
      </c>
      <c r="AG293">
        <f>IF(AG115="","",SUM(AG$6:AG115))</f>
        <v>20363</v>
      </c>
      <c r="AH293">
        <f>IF(AH115="","",SUM(AH$6:AH115))</f>
        <v>33115</v>
      </c>
      <c r="AI293">
        <f>IF(AI115="","",SUM(AI$6:AI115))</f>
        <v>9693</v>
      </c>
      <c r="AJ293">
        <f>IF(AJ115="","",SUM(AJ$6:AJ115))</f>
        <v>39581</v>
      </c>
      <c r="AK293">
        <f>IF(AK115="","",SUM(AK$6:AK115))</f>
        <v>111258</v>
      </c>
      <c r="AL293">
        <f>IF(AL115="","",SUM(AL$6:AL115))</f>
        <v>47790</v>
      </c>
      <c r="AM293">
        <f>IF(AM115="","",SUM(AM$6:AM115))</f>
        <v>47722</v>
      </c>
      <c r="AN293">
        <f>IF(AN115="","",SUM(AN$6:AN115))</f>
        <v>94201</v>
      </c>
      <c r="AO293">
        <f>IF(AO115="","",SUM(AO$6:AO115))</f>
        <v>90774</v>
      </c>
      <c r="AP293">
        <f>IF(AP115="","",SUM(AP$6:AP115))</f>
        <v>45107</v>
      </c>
      <c r="AQ293">
        <f>IF(AQ115="","",SUM(AQ$6:AQ115))</f>
        <v>99104</v>
      </c>
      <c r="AR293">
        <f>IF(AR115="","",SUM(AR$6:AR115))</f>
        <v>63412</v>
      </c>
      <c r="AS293">
        <f>IF(AS115="","",SUM(AS$6:AS115))</f>
        <v>78547</v>
      </c>
      <c r="AT293">
        <f>IF(AT115="","",SUM(AT$6:AT115))</f>
        <v>76525</v>
      </c>
      <c r="AU293">
        <f>IF(AU115="","",SUM(AU$6:AU115))</f>
        <v>117279</v>
      </c>
      <c r="AV293">
        <f>IF(AV115="","",SUM(AV$6:AV115))</f>
        <v>39881.526315800002</v>
      </c>
      <c r="AW293">
        <f>IF(AW115="","",SUM(AW$6:AW115))</f>
        <v>44313</v>
      </c>
    </row>
    <row r="294" spans="1:49" x14ac:dyDescent="0.25">
      <c r="A294" s="4">
        <v>261</v>
      </c>
      <c r="B294">
        <f>IF(B116="","",SUM(B$6:B116))</f>
        <v>27706</v>
      </c>
      <c r="C294">
        <f>IF(C116="","",SUM(C$6:C116))</f>
        <v>33978</v>
      </c>
      <c r="D294">
        <f>IF(D116="","",SUM(D$6:D116))</f>
        <v>38960</v>
      </c>
      <c r="E294">
        <f>IF(E116="","",SUM(E$6:E116))</f>
        <v>81451</v>
      </c>
      <c r="F294">
        <f>IF(F116="","",SUM(F$6:F116))</f>
        <v>26418</v>
      </c>
      <c r="G294">
        <f>IF(G116="","",SUM(G$6:G116))</f>
        <v>60566</v>
      </c>
      <c r="H294">
        <f>IF(H116="","",SUM(H$6:H116))</f>
        <v>34989</v>
      </c>
      <c r="I294">
        <f>IF(I116="","",SUM(I$6:I116))</f>
        <v>43887</v>
      </c>
      <c r="J294">
        <f>IF(J116="","",SUM(J$6:J116))</f>
        <v>73369</v>
      </c>
      <c r="K294">
        <f>IF(K116="","",SUM(K$6:K116))</f>
        <v>82121</v>
      </c>
      <c r="L294">
        <f>IF(L116="","",SUM(L$6:L116))</f>
        <v>30808</v>
      </c>
      <c r="M294">
        <f>IF(M116="","",SUM(M$6:M116))</f>
        <v>47160</v>
      </c>
      <c r="N294">
        <f>IF(N116="","",SUM(N$6:N116))</f>
        <v>103462</v>
      </c>
      <c r="O294">
        <f>IF(O116="","",SUM(O$6:O116))</f>
        <v>75795</v>
      </c>
      <c r="P294">
        <f>IF(P116="","",SUM(P$6:P116))</f>
        <v>20927</v>
      </c>
      <c r="Q294">
        <f>IF(Q116="","",SUM(Q$6:Q116))</f>
        <v>12350</v>
      </c>
      <c r="R294">
        <f>IF(R116="","",SUM(R$6:R116))</f>
        <v>24200</v>
      </c>
      <c r="S294">
        <f>IF(S116="","",SUM(S$6:S116))</f>
        <v>19064</v>
      </c>
      <c r="T294">
        <f>IF(T116="","",SUM(T$6:T116))</f>
        <v>112970</v>
      </c>
      <c r="U294">
        <f>IF(U116="","",SUM(U$6:U116))</f>
        <v>46689</v>
      </c>
      <c r="V294">
        <f>IF(V116="","",SUM(V$6:V116))</f>
        <v>41811</v>
      </c>
      <c r="W294">
        <f>IF(W116="","",SUM(W$6:W116))</f>
        <v>62157</v>
      </c>
      <c r="X294">
        <f>IF(X116="","",SUM(X$6:X116))</f>
        <v>160560</v>
      </c>
      <c r="Y294">
        <f>IF(Y116="","",SUM(Y$6:Y116))</f>
        <v>70610</v>
      </c>
      <c r="Z294">
        <f>IF(Z116="","",SUM(Z$6:Z116))</f>
        <v>50144</v>
      </c>
      <c r="AA294">
        <f>IF(AA116="","",SUM(AA$6:AA116))</f>
        <v>69702</v>
      </c>
      <c r="AB294">
        <f>IF(AB116="","",SUM(AB$6:AB116))</f>
        <v>42676</v>
      </c>
      <c r="AC294">
        <f>IF(AC116="","",SUM(AC$6:AC116))</f>
        <v>49164</v>
      </c>
      <c r="AD294">
        <f>IF(AD116="","",SUM(AD$6:AD116))</f>
        <v>41156</v>
      </c>
      <c r="AE294">
        <f>IF(AE116="","",SUM(AE$6:AE116))</f>
        <v>32820</v>
      </c>
      <c r="AF294">
        <f>IF(AF116="","",SUM(AF$6:AF116))</f>
        <v>61156</v>
      </c>
      <c r="AG294">
        <f>IF(AG116="","",SUM(AG$6:AG116))</f>
        <v>20363</v>
      </c>
      <c r="AH294">
        <f>IF(AH116="","",SUM(AH$6:AH116))</f>
        <v>34545</v>
      </c>
      <c r="AI294">
        <f>IF(AI116="","",SUM(AI$6:AI116))</f>
        <v>9732</v>
      </c>
      <c r="AJ294">
        <f>IF(AJ116="","",SUM(AJ$6:AJ116))</f>
        <v>40063</v>
      </c>
      <c r="AK294">
        <f>IF(AK116="","",SUM(AK$6:AK116))</f>
        <v>111300</v>
      </c>
      <c r="AL294">
        <f>IF(AL116="","",SUM(AL$6:AL116))</f>
        <v>48269</v>
      </c>
      <c r="AM294">
        <f>IF(AM116="","",SUM(AM$6:AM116))</f>
        <v>47908</v>
      </c>
      <c r="AN294">
        <f>IF(AN116="","",SUM(AN$6:AN116))</f>
        <v>95653</v>
      </c>
      <c r="AO294">
        <f>IF(AO116="","",SUM(AO$6:AO116))</f>
        <v>91959</v>
      </c>
      <c r="AP294">
        <f>IF(AP116="","",SUM(AP$6:AP116))</f>
        <v>45548</v>
      </c>
      <c r="AQ294">
        <f>IF(AQ116="","",SUM(AQ$6:AQ116))</f>
        <v>99868</v>
      </c>
      <c r="AR294">
        <f>IF(AR116="","",SUM(AR$6:AR116))</f>
        <v>63487</v>
      </c>
      <c r="AS294">
        <f>IF(AS116="","",SUM(AS$6:AS116))</f>
        <v>80818</v>
      </c>
      <c r="AT294">
        <f>IF(AT116="","",SUM(AT$6:AT116))</f>
        <v>78984</v>
      </c>
      <c r="AU294">
        <f>IF(AU116="","",SUM(AU$6:AU116))</f>
        <v>118066</v>
      </c>
      <c r="AV294">
        <f>IF(AV116="","",SUM(AV$6:AV116))</f>
        <v>42019.526315800002</v>
      </c>
      <c r="AW294">
        <f>IF(AW116="","",SUM(AW$6:AW116))</f>
        <v>45096</v>
      </c>
    </row>
    <row r="295" spans="1:49" x14ac:dyDescent="0.25">
      <c r="A295" s="4">
        <v>262</v>
      </c>
      <c r="B295">
        <f>IF(B117="","",SUM(B$6:B117))</f>
        <v>28209</v>
      </c>
      <c r="C295">
        <f>IF(C117="","",SUM(C$6:C117))</f>
        <v>41046</v>
      </c>
      <c r="D295">
        <f>IF(D117="","",SUM(D$6:D117))</f>
        <v>39256</v>
      </c>
      <c r="E295">
        <f>IF(E117="","",SUM(E$6:E117))</f>
        <v>81451</v>
      </c>
      <c r="F295">
        <f>IF(F117="","",SUM(F$6:F117))</f>
        <v>26456</v>
      </c>
      <c r="G295">
        <f>IF(G117="","",SUM(G$6:G117))</f>
        <v>60906</v>
      </c>
      <c r="H295">
        <f>IF(H117="","",SUM(H$6:H117))</f>
        <v>35596</v>
      </c>
      <c r="I295">
        <f>IF(I117="","",SUM(I$6:I117))</f>
        <v>43887</v>
      </c>
      <c r="J295">
        <f>IF(J117="","",SUM(J$6:J117))</f>
        <v>73369</v>
      </c>
      <c r="K295">
        <f>IF(K117="","",SUM(K$6:K117))</f>
        <v>82772</v>
      </c>
      <c r="L295">
        <f>IF(L117="","",SUM(L$6:L117))</f>
        <v>30928</v>
      </c>
      <c r="M295">
        <f>IF(M117="","",SUM(M$6:M117))</f>
        <v>53689</v>
      </c>
      <c r="N295">
        <f>IF(N117="","",SUM(N$6:N117))</f>
        <v>108334</v>
      </c>
      <c r="O295">
        <f>IF(O117="","",SUM(O$6:O117))</f>
        <v>80348</v>
      </c>
      <c r="P295">
        <f>IF(P117="","",SUM(P$6:P117))</f>
        <v>20927</v>
      </c>
      <c r="Q295">
        <f>IF(Q117="","",SUM(Q$6:Q117))</f>
        <v>13018</v>
      </c>
      <c r="R295">
        <f>IF(R117="","",SUM(R$6:R117))</f>
        <v>24303</v>
      </c>
      <c r="S295">
        <f>IF(S117="","",SUM(S$6:S117))</f>
        <v>19282</v>
      </c>
      <c r="T295">
        <f>IF(T117="","",SUM(T$6:T117))</f>
        <v>120023</v>
      </c>
      <c r="U295">
        <f>IF(U117="","",SUM(U$6:U117))</f>
        <v>46805</v>
      </c>
      <c r="V295">
        <f>IF(V117="","",SUM(V$6:V117))</f>
        <v>41811</v>
      </c>
      <c r="W295">
        <f>IF(W117="","",SUM(W$6:W117))</f>
        <v>62997</v>
      </c>
      <c r="X295">
        <f>IF(X117="","",SUM(X$6:X117))</f>
        <v>163070</v>
      </c>
      <c r="Y295">
        <f>IF(Y117="","",SUM(Y$6:Y117))</f>
        <v>70610</v>
      </c>
      <c r="Z295">
        <f>IF(Z117="","",SUM(Z$6:Z117))</f>
        <v>52116</v>
      </c>
      <c r="AA295">
        <f>IF(AA117="","",SUM(AA$6:AA117))</f>
        <v>69809</v>
      </c>
      <c r="AB295">
        <f>IF(AB117="","",SUM(AB$6:AB117))</f>
        <v>43048</v>
      </c>
      <c r="AC295">
        <f>IF(AC117="","",SUM(AC$6:AC117))</f>
        <v>49195</v>
      </c>
      <c r="AD295">
        <f>IF(AD117="","",SUM(AD$6:AD117))</f>
        <v>42217</v>
      </c>
      <c r="AE295">
        <f>IF(AE117="","",SUM(AE$6:AE117))</f>
        <v>36823</v>
      </c>
      <c r="AF295">
        <f>IF(AF117="","",SUM(AF$6:AF117))</f>
        <v>62489</v>
      </c>
      <c r="AG295">
        <f>IF(AG117="","",SUM(AG$6:AG117))</f>
        <v>20363</v>
      </c>
      <c r="AH295">
        <f>IF(AH117="","",SUM(AH$6:AH117))</f>
        <v>34745</v>
      </c>
      <c r="AI295">
        <f>IF(AI117="","",SUM(AI$6:AI117))</f>
        <v>10399</v>
      </c>
      <c r="AJ295">
        <f>IF(AJ117="","",SUM(AJ$6:AJ117))</f>
        <v>40138</v>
      </c>
      <c r="AK295">
        <f>IF(AK117="","",SUM(AK$6:AK117))</f>
        <v>112253</v>
      </c>
      <c r="AL295">
        <f>IF(AL117="","",SUM(AL$6:AL117))</f>
        <v>48643</v>
      </c>
      <c r="AM295">
        <f>IF(AM117="","",SUM(AM$6:AM117))</f>
        <v>49013</v>
      </c>
      <c r="AN295">
        <f>IF(AN117="","",SUM(AN$6:AN117))</f>
        <v>96190</v>
      </c>
      <c r="AO295">
        <f>IF(AO117="","",SUM(AO$6:AO117))</f>
        <v>93175</v>
      </c>
      <c r="AP295">
        <f>IF(AP117="","",SUM(AP$6:AP117))</f>
        <v>45927</v>
      </c>
      <c r="AQ295">
        <f>IF(AQ117="","",SUM(AQ$6:AQ117))</f>
        <v>102653</v>
      </c>
      <c r="AR295">
        <f>IF(AR117="","",SUM(AR$6:AR117))</f>
        <v>64373</v>
      </c>
      <c r="AS295">
        <f>IF(AS117="","",SUM(AS$6:AS117))</f>
        <v>81058</v>
      </c>
      <c r="AT295">
        <f>IF(AT117="","",SUM(AT$6:AT117))</f>
        <v>80579</v>
      </c>
      <c r="AU295">
        <f>IF(AU117="","",SUM(AU$6:AU117))</f>
        <v>118391</v>
      </c>
      <c r="AV295">
        <f>IF(AV117="","",SUM(AV$6:AV117))</f>
        <v>43325.526315800002</v>
      </c>
      <c r="AW295">
        <f>IF(AW117="","",SUM(AW$6:AW117))</f>
        <v>46496</v>
      </c>
    </row>
    <row r="296" spans="1:49" x14ac:dyDescent="0.25">
      <c r="A296" s="4">
        <v>263</v>
      </c>
      <c r="B296">
        <f>IF(B118="","",SUM(B$6:B118))</f>
        <v>28809</v>
      </c>
      <c r="C296">
        <f>IF(C118="","",SUM(C$6:C118))</f>
        <v>41046</v>
      </c>
      <c r="D296">
        <f>IF(D118="","",SUM(D$6:D118))</f>
        <v>42623</v>
      </c>
      <c r="E296">
        <f>IF(E118="","",SUM(E$6:E118))</f>
        <v>81453</v>
      </c>
      <c r="F296">
        <f>IF(F118="","",SUM(F$6:F118))</f>
        <v>26842</v>
      </c>
      <c r="G296">
        <f>IF(G118="","",SUM(G$6:G118))</f>
        <v>60920</v>
      </c>
      <c r="H296">
        <f>IF(H118="","",SUM(H$6:H118))</f>
        <v>37078</v>
      </c>
      <c r="I296">
        <f>IF(I118="","",SUM(I$6:I118))</f>
        <v>44234</v>
      </c>
      <c r="J296">
        <f>IF(J118="","",SUM(J$6:J118))</f>
        <v>73369</v>
      </c>
      <c r="K296">
        <f>IF(K118="","",SUM(K$6:K118))</f>
        <v>83476</v>
      </c>
      <c r="L296">
        <f>IF(L118="","",SUM(L$6:L118))</f>
        <v>31208</v>
      </c>
      <c r="M296">
        <f>IF(M118="","",SUM(M$6:M118))</f>
        <v>55168</v>
      </c>
      <c r="N296">
        <f>IF(N118="","",SUM(N$6:N118))</f>
        <v>112119</v>
      </c>
      <c r="O296">
        <f>IF(O118="","",SUM(O$6:O118))</f>
        <v>82406</v>
      </c>
      <c r="P296">
        <f>IF(P118="","",SUM(P$6:P118))</f>
        <v>22988</v>
      </c>
      <c r="Q296">
        <f>IF(Q118="","",SUM(Q$6:Q118))</f>
        <v>14982</v>
      </c>
      <c r="R296">
        <f>IF(R118="","",SUM(R$6:R118))</f>
        <v>25068</v>
      </c>
      <c r="S296">
        <f>IF(S118="","",SUM(S$6:S118))</f>
        <v>20014</v>
      </c>
      <c r="T296">
        <f>IF(T118="","",SUM(T$6:T118))</f>
        <v>125344</v>
      </c>
      <c r="U296">
        <f>IF(U118="","",SUM(U$6:U118))</f>
        <v>46805</v>
      </c>
      <c r="V296">
        <f>IF(V118="","",SUM(V$6:V118))</f>
        <v>41819</v>
      </c>
      <c r="W296">
        <f>IF(W118="","",SUM(W$6:W118))</f>
        <v>67186</v>
      </c>
      <c r="X296">
        <f>IF(X118="","",SUM(X$6:X118))</f>
        <v>174707</v>
      </c>
      <c r="Y296">
        <f>IF(Y118="","",SUM(Y$6:Y118))</f>
        <v>70610</v>
      </c>
      <c r="Z296">
        <f>IF(Z118="","",SUM(Z$6:Z118))</f>
        <v>54099</v>
      </c>
      <c r="AA296">
        <f>IF(AA118="","",SUM(AA$6:AA118))</f>
        <v>71164</v>
      </c>
      <c r="AB296">
        <f>IF(AB118="","",SUM(AB$6:AB118))</f>
        <v>43102</v>
      </c>
      <c r="AC296">
        <f>IF(AC118="","",SUM(AC$6:AC118))</f>
        <v>49207</v>
      </c>
      <c r="AD296">
        <f>IF(AD118="","",SUM(AD$6:AD118))</f>
        <v>44977</v>
      </c>
      <c r="AE296">
        <f>IF(AE118="","",SUM(AE$6:AE118))</f>
        <v>37706</v>
      </c>
      <c r="AF296">
        <f>IF(AF118="","",SUM(AF$6:AF118))</f>
        <v>64125</v>
      </c>
      <c r="AG296">
        <f>IF(AG118="","",SUM(AG$6:AG118))</f>
        <v>20363</v>
      </c>
      <c r="AH296">
        <f>IF(AH118="","",SUM(AH$6:AH118))</f>
        <v>34807</v>
      </c>
      <c r="AI296">
        <f>IF(AI118="","",SUM(AI$6:AI118))</f>
        <v>11188</v>
      </c>
      <c r="AJ296">
        <f>IF(AJ118="","",SUM(AJ$6:AJ118))</f>
        <v>40810</v>
      </c>
      <c r="AK296">
        <f>IF(AK118="","",SUM(AK$6:AK118))</f>
        <v>113858</v>
      </c>
      <c r="AL296">
        <f>IF(AL118="","",SUM(AL$6:AL118))</f>
        <v>48762</v>
      </c>
      <c r="AM296">
        <f>IF(AM118="","",SUM(AM$6:AM118))</f>
        <v>49737</v>
      </c>
      <c r="AN296">
        <f>IF(AN118="","",SUM(AN$6:AN118))</f>
        <v>97333</v>
      </c>
      <c r="AO296">
        <f>IF(AO118="","",SUM(AO$6:AO118))</f>
        <v>93201</v>
      </c>
      <c r="AP296">
        <f>IF(AP118="","",SUM(AP$6:AP118))</f>
        <v>46223</v>
      </c>
      <c r="AQ296">
        <f>IF(AQ118="","",SUM(AQ$6:AQ118))</f>
        <v>106034</v>
      </c>
      <c r="AR296">
        <f>IF(AR118="","",SUM(AR$6:AR118))</f>
        <v>65036</v>
      </c>
      <c r="AS296">
        <f>IF(AS118="","",SUM(AS$6:AS118))</f>
        <v>81617</v>
      </c>
      <c r="AT296">
        <f>IF(AT118="","",SUM(AT$6:AT118))</f>
        <v>82728</v>
      </c>
      <c r="AU296">
        <f>IF(AU118="","",SUM(AU$6:AU118))</f>
        <v>118880</v>
      </c>
      <c r="AV296">
        <f>IF(AV118="","",SUM(AV$6:AV118))</f>
        <v>44122.526315800002</v>
      </c>
      <c r="AW296">
        <f>IF(AW118="","",SUM(AW$6:AW118))</f>
        <v>48049</v>
      </c>
    </row>
    <row r="297" spans="1:49" x14ac:dyDescent="0.25">
      <c r="A297" s="4">
        <v>264</v>
      </c>
      <c r="B297">
        <f>IF(B119="","",SUM(B$6:B119))</f>
        <v>29342</v>
      </c>
      <c r="C297">
        <f>IF(C119="","",SUM(C$6:C119))</f>
        <v>41636</v>
      </c>
      <c r="D297">
        <f>IF(D119="","",SUM(D$6:D119))</f>
        <v>42714</v>
      </c>
      <c r="E297">
        <f>IF(E119="","",SUM(E$6:E119))</f>
        <v>81454</v>
      </c>
      <c r="F297">
        <f>IF(F119="","",SUM(F$6:F119))</f>
        <v>27266</v>
      </c>
      <c r="G297">
        <f>IF(G119="","",SUM(G$6:G119))</f>
        <v>60920</v>
      </c>
      <c r="H297">
        <f>IF(H119="","",SUM(H$6:H119))</f>
        <v>37078</v>
      </c>
      <c r="I297">
        <f>IF(I119="","",SUM(I$6:I119))</f>
        <v>47988</v>
      </c>
      <c r="J297">
        <f>IF(J119="","",SUM(J$6:J119))</f>
        <v>73369</v>
      </c>
      <c r="K297">
        <f>IF(K119="","",SUM(K$6:K119))</f>
        <v>84180</v>
      </c>
      <c r="L297">
        <f>IF(L119="","",SUM(L$6:L119))</f>
        <v>31519</v>
      </c>
      <c r="M297">
        <f>IF(M119="","",SUM(M$6:M119))</f>
        <v>55300</v>
      </c>
      <c r="N297">
        <f>IF(N119="","",SUM(N$6:N119))</f>
        <v>112131</v>
      </c>
      <c r="O297">
        <f>IF(O119="","",SUM(O$6:O119))</f>
        <v>86616</v>
      </c>
      <c r="P297">
        <f>IF(P119="","",SUM(P$6:P119))</f>
        <v>31090</v>
      </c>
      <c r="Q297">
        <f>IF(Q119="","",SUM(Q$6:Q119))</f>
        <v>15607</v>
      </c>
      <c r="R297">
        <f>IF(R119="","",SUM(R$6:R119))</f>
        <v>26281</v>
      </c>
      <c r="S297">
        <f>IF(S119="","",SUM(S$6:S119))</f>
        <v>20109</v>
      </c>
      <c r="T297">
        <f>IF(T119="","",SUM(T$6:T119))</f>
        <v>127173</v>
      </c>
      <c r="U297">
        <f>IF(U119="","",SUM(U$6:U119))</f>
        <v>46853</v>
      </c>
      <c r="V297">
        <f>IF(V119="","",SUM(V$6:V119))</f>
        <v>41846</v>
      </c>
      <c r="W297">
        <f>IF(W119="","",SUM(W$6:W119))</f>
        <v>77606</v>
      </c>
      <c r="X297">
        <f>IF(X119="","",SUM(X$6:X119))</f>
        <v>179062</v>
      </c>
      <c r="Y297">
        <f>IF(Y119="","",SUM(Y$6:Y119))</f>
        <v>70610</v>
      </c>
      <c r="Z297">
        <f>IF(Z119="","",SUM(Z$6:Z119))</f>
        <v>54302</v>
      </c>
      <c r="AA297">
        <f>IF(AA119="","",SUM(AA$6:AA119))</f>
        <v>72404</v>
      </c>
      <c r="AB297">
        <f>IF(AB119="","",SUM(AB$6:AB119))</f>
        <v>43137</v>
      </c>
      <c r="AC297">
        <f>IF(AC119="","",SUM(AC$6:AC119))</f>
        <v>49223</v>
      </c>
      <c r="AD297">
        <f>IF(AD119="","",SUM(AD$6:AD119))</f>
        <v>47754</v>
      </c>
      <c r="AE297">
        <f>IF(AE119="","",SUM(AE$6:AE119))</f>
        <v>38016</v>
      </c>
      <c r="AF297">
        <f>IF(AF119="","",SUM(AF$6:AF119))</f>
        <v>64338</v>
      </c>
      <c r="AG297">
        <f>IF(AG119="","",SUM(AG$6:AG119))</f>
        <v>20560</v>
      </c>
      <c r="AH297">
        <f>IF(AH119="","",SUM(AH$6:AH119))</f>
        <v>35421</v>
      </c>
      <c r="AI297">
        <f>IF(AI119="","",SUM(AI$6:AI119))</f>
        <v>11896</v>
      </c>
      <c r="AJ297">
        <f>IF(AJ119="","",SUM(AJ$6:AJ119))</f>
        <v>41101</v>
      </c>
      <c r="AK297">
        <f>IF(AK119="","",SUM(AK$6:AK119))</f>
        <v>113923</v>
      </c>
      <c r="AL297">
        <f>IF(AL119="","",SUM(AL$6:AL119))</f>
        <v>49024</v>
      </c>
      <c r="AM297">
        <f>IF(AM119="","",SUM(AM$6:AM119))</f>
        <v>49768</v>
      </c>
      <c r="AN297">
        <f>IF(AN119="","",SUM(AN$6:AN119))</f>
        <v>98163</v>
      </c>
      <c r="AO297">
        <f>IF(AO119="","",SUM(AO$6:AO119))</f>
        <v>93820</v>
      </c>
      <c r="AP297">
        <f>IF(AP119="","",SUM(AP$6:AP119))</f>
        <v>46416</v>
      </c>
      <c r="AQ297">
        <f>IF(AQ119="","",SUM(AQ$6:AQ119))</f>
        <v>112029</v>
      </c>
      <c r="AR297">
        <f>IF(AR119="","",SUM(AR$6:AR119))</f>
        <v>65299</v>
      </c>
      <c r="AS297">
        <f>IF(AS119="","",SUM(AS$6:AS119))</f>
        <v>81851</v>
      </c>
      <c r="AT297">
        <f>IF(AT119="","",SUM(AT$6:AT119))</f>
        <v>85253</v>
      </c>
      <c r="AU297">
        <f>IF(AU119="","",SUM(AU$6:AU119))</f>
        <v>118862</v>
      </c>
      <c r="AV297">
        <f>IF(AV119="","",SUM(AV$6:AV119))</f>
        <v>45653.526315800002</v>
      </c>
      <c r="AW297">
        <f>IF(AW119="","",SUM(AW$6:AW119))</f>
        <v>48258</v>
      </c>
    </row>
    <row r="298" spans="1:49" x14ac:dyDescent="0.25">
      <c r="A298" s="4">
        <v>265</v>
      </c>
      <c r="B298">
        <f>IF(B120="","",SUM(B$6:B120))</f>
        <v>29429</v>
      </c>
      <c r="C298">
        <f>IF(C120="","",SUM(C$6:C120))</f>
        <v>42199</v>
      </c>
      <c r="D298">
        <f>IF(D120="","",SUM(D$6:D120))</f>
        <v>44213</v>
      </c>
      <c r="E298">
        <f>IF(E120="","",SUM(E$6:E120))</f>
        <v>81454</v>
      </c>
      <c r="F298">
        <f>IF(F120="","",SUM(F$6:F120))</f>
        <v>27623</v>
      </c>
      <c r="G298">
        <f>IF(G120="","",SUM(G$6:G120))</f>
        <v>63680</v>
      </c>
      <c r="H298">
        <f>IF(H120="","",SUM(H$6:H120))</f>
        <v>37812</v>
      </c>
      <c r="I298">
        <f>IF(I120="","",SUM(I$6:I120))</f>
        <v>51273</v>
      </c>
      <c r="J298">
        <f>IF(J120="","",SUM(J$6:J120))</f>
        <v>73381</v>
      </c>
      <c r="K298">
        <f>IF(K120="","",SUM(K$6:K120))</f>
        <v>84884</v>
      </c>
      <c r="L298">
        <f>IF(L120="","",SUM(L$6:L120))</f>
        <v>32056</v>
      </c>
      <c r="M298">
        <f>IF(M120="","",SUM(M$6:M120))</f>
        <v>55469</v>
      </c>
      <c r="N298">
        <f>IF(N120="","",SUM(N$6:N120))</f>
        <v>112306</v>
      </c>
      <c r="O298">
        <f>IF(O120="","",SUM(O$6:O120))</f>
        <v>90273</v>
      </c>
      <c r="P298">
        <f>IF(P120="","",SUM(P$6:P120))</f>
        <v>43460</v>
      </c>
      <c r="Q298">
        <f>IF(Q120="","",SUM(Q$6:Q120))</f>
        <v>16207</v>
      </c>
      <c r="R298">
        <f>IF(R120="","",SUM(R$6:R120))</f>
        <v>29143</v>
      </c>
      <c r="S298">
        <f>IF(S120="","",SUM(S$6:S120))</f>
        <v>20152</v>
      </c>
      <c r="T298">
        <f>IF(T120="","",SUM(T$6:T120))</f>
        <v>127173</v>
      </c>
      <c r="U298">
        <f>IF(U120="","",SUM(U$6:U120))</f>
        <v>46853</v>
      </c>
      <c r="V298">
        <f>IF(V120="","",SUM(V$6:V120))</f>
        <v>41861</v>
      </c>
      <c r="W298">
        <f>IF(W120="","",SUM(W$6:W120))</f>
        <v>84247</v>
      </c>
      <c r="X298">
        <f>IF(X120="","",SUM(X$6:X120))</f>
        <v>189245</v>
      </c>
      <c r="Y298">
        <f>IF(Y120="","",SUM(Y$6:Y120))</f>
        <v>70612</v>
      </c>
      <c r="Z298">
        <f>IF(Z120="","",SUM(Z$6:Z120))</f>
        <v>54313</v>
      </c>
      <c r="AA298">
        <f>IF(AA120="","",SUM(AA$6:AA120))</f>
        <v>72404</v>
      </c>
      <c r="AB298">
        <f>IF(AB120="","",SUM(AB$6:AB120))</f>
        <v>43208</v>
      </c>
      <c r="AC298">
        <f>IF(AC120="","",SUM(AC$6:AC120))</f>
        <v>49302</v>
      </c>
      <c r="AD298">
        <f>IF(AD120="","",SUM(AD$6:AD120))</f>
        <v>49733</v>
      </c>
      <c r="AE298">
        <f>IF(AE120="","",SUM(AE$6:AE120))</f>
        <v>41214</v>
      </c>
      <c r="AF298">
        <f>IF(AF120="","",SUM(AF$6:AF120))</f>
        <v>65564</v>
      </c>
      <c r="AG298">
        <f>IF(AG120="","",SUM(AG$6:AG120))</f>
        <v>22009</v>
      </c>
      <c r="AH298">
        <f>IF(AH120="","",SUM(AH$6:AH120))</f>
        <v>35622</v>
      </c>
      <c r="AI298">
        <f>IF(AI120="","",SUM(AI$6:AI120))</f>
        <v>12915</v>
      </c>
      <c r="AJ298">
        <f>IF(AJ120="","",SUM(AJ$6:AJ120))</f>
        <v>41540</v>
      </c>
      <c r="AK298">
        <f>IF(AK120="","",SUM(AK$6:AK120))</f>
        <v>114266</v>
      </c>
      <c r="AL298">
        <f>IF(AL120="","",SUM(AL$6:AL120))</f>
        <v>49331</v>
      </c>
      <c r="AM298">
        <f>IF(AM120="","",SUM(AM$6:AM120))</f>
        <v>50206</v>
      </c>
      <c r="AN298">
        <f>IF(AN120="","",SUM(AN$6:AN120))</f>
        <v>100247</v>
      </c>
      <c r="AO298">
        <f>IF(AO120="","",SUM(AO$6:AO120))</f>
        <v>94376</v>
      </c>
      <c r="AP298">
        <f>IF(AP120="","",SUM(AP$6:AP120))</f>
        <v>46459</v>
      </c>
      <c r="AQ298">
        <f>IF(AQ120="","",SUM(AQ$6:AQ120))</f>
        <v>117694</v>
      </c>
      <c r="AR298">
        <f>IF(AR120="","",SUM(AR$6:AR120))</f>
        <v>66325</v>
      </c>
      <c r="AS298">
        <f>IF(AS120="","",SUM(AS$6:AS120))</f>
        <v>82034</v>
      </c>
      <c r="AT298">
        <f>IF(AT120="","",SUM(AT$6:AT120))</f>
        <v>88244</v>
      </c>
      <c r="AU298">
        <f>IF(AU120="","",SUM(AU$6:AU120))</f>
        <v>119056</v>
      </c>
      <c r="AV298">
        <f>IF(AV120="","",SUM(AV$6:AV120))</f>
        <v>46754.526315800002</v>
      </c>
      <c r="AW298">
        <f>IF(AW120="","",SUM(AW$6:AW120))</f>
        <v>48255</v>
      </c>
    </row>
    <row r="299" spans="1:49" x14ac:dyDescent="0.25">
      <c r="A299" s="4">
        <v>266</v>
      </c>
      <c r="B299">
        <f>IF(B121="","",SUM(B$6:B121))</f>
        <v>29599</v>
      </c>
      <c r="C299">
        <f>IF(C121="","",SUM(C$6:C121))</f>
        <v>43650</v>
      </c>
      <c r="D299">
        <f>IF(D121="","",SUM(D$6:D121))</f>
        <v>44717</v>
      </c>
      <c r="E299">
        <f>IF(E121="","",SUM(E$6:E121))</f>
        <v>81990</v>
      </c>
      <c r="F299">
        <f>IF(F121="","",SUM(F$6:F121))</f>
        <v>28201</v>
      </c>
      <c r="G299">
        <f>IF(G121="","",SUM(G$6:G121))</f>
        <v>64050</v>
      </c>
      <c r="H299">
        <f>IF(H121="","",SUM(H$6:H121))</f>
        <v>39808</v>
      </c>
      <c r="I299">
        <f>IF(I121="","",SUM(I$6:I121))</f>
        <v>51634</v>
      </c>
      <c r="J299">
        <f>IF(J121="","",SUM(J$6:J121))</f>
        <v>73449</v>
      </c>
      <c r="K299">
        <f>IF(K121="","",SUM(K$6:K121))</f>
        <v>85588</v>
      </c>
      <c r="L299">
        <f>IF(L121="","",SUM(L$6:L121))</f>
        <v>36857</v>
      </c>
      <c r="M299">
        <f>IF(M121="","",SUM(M$6:M121))</f>
        <v>64573</v>
      </c>
      <c r="N299">
        <f>IF(N121="","",SUM(N$6:N121))</f>
        <v>112323</v>
      </c>
      <c r="O299">
        <f>IF(O121="","",SUM(O$6:O121))</f>
        <v>95083</v>
      </c>
      <c r="P299">
        <f>IF(P121="","",SUM(P$6:P121))</f>
        <v>43575</v>
      </c>
      <c r="Q299">
        <f>IF(Q121="","",SUM(Q$6:Q121))</f>
        <v>16621</v>
      </c>
      <c r="R299">
        <f>IF(R121="","",SUM(R$6:R121))</f>
        <v>35764</v>
      </c>
      <c r="S299">
        <f>IF(S121="","",SUM(S$6:S121))</f>
        <v>20188</v>
      </c>
      <c r="T299">
        <f>IF(T121="","",SUM(T$6:T121))</f>
        <v>127173</v>
      </c>
      <c r="U299">
        <f>IF(U121="","",SUM(U$6:U121))</f>
        <v>46853</v>
      </c>
      <c r="V299">
        <f>IF(V121="","",SUM(V$6:V121))</f>
        <v>41872</v>
      </c>
      <c r="W299">
        <f>IF(W121="","",SUM(W$6:W121))</f>
        <v>86450</v>
      </c>
      <c r="X299">
        <f>IF(X121="","",SUM(X$6:X121))</f>
        <v>190784</v>
      </c>
      <c r="Y299">
        <f>IF(Y121="","",SUM(Y$6:Y121))</f>
        <v>70617</v>
      </c>
      <c r="Z299">
        <f>IF(Z121="","",SUM(Z$6:Z121))</f>
        <v>54359</v>
      </c>
      <c r="AA299">
        <f>IF(AA121="","",SUM(AA$6:AA121))</f>
        <v>72404</v>
      </c>
      <c r="AB299">
        <f>IF(AB121="","",SUM(AB$6:AB121))</f>
        <v>43243</v>
      </c>
      <c r="AC299">
        <f>IF(AC121="","",SUM(AC$6:AC121))</f>
        <v>49389</v>
      </c>
      <c r="AD299">
        <f>IF(AD121="","",SUM(AD$6:AD121))</f>
        <v>51245</v>
      </c>
      <c r="AE299">
        <f>IF(AE121="","",SUM(AE$6:AE121))</f>
        <v>43111</v>
      </c>
      <c r="AF299">
        <f>IF(AF121="","",SUM(AF$6:AF121))</f>
        <v>67711</v>
      </c>
      <c r="AG299">
        <f>IF(AG121="","",SUM(AG$6:AG121))</f>
        <v>22780</v>
      </c>
      <c r="AH299">
        <f>IF(AH121="","",SUM(AH$6:AH121))</f>
        <v>35779</v>
      </c>
      <c r="AI299">
        <f>IF(AI121="","",SUM(AI$6:AI121))</f>
        <v>13221</v>
      </c>
      <c r="AJ299">
        <f>IF(AJ121="","",SUM(AJ$6:AJ121))</f>
        <v>42917</v>
      </c>
      <c r="AK299">
        <f>IF(AK121="","",SUM(AK$6:AK121))</f>
        <v>114488</v>
      </c>
      <c r="AL299">
        <f>IF(AL121="","",SUM(AL$6:AL121))</f>
        <v>49908</v>
      </c>
      <c r="AM299">
        <f>IF(AM121="","",SUM(AM$6:AM121))</f>
        <v>50945</v>
      </c>
      <c r="AN299">
        <f>IF(AN121="","",SUM(AN$6:AN121))</f>
        <v>102924</v>
      </c>
      <c r="AO299">
        <f>IF(AO121="","",SUM(AO$6:AO121))</f>
        <v>95474</v>
      </c>
      <c r="AP299">
        <f>IF(AP121="","",SUM(AP$6:AP121))</f>
        <v>47134</v>
      </c>
      <c r="AQ299">
        <f>IF(AQ121="","",SUM(AQ$6:AQ121))</f>
        <v>121737</v>
      </c>
      <c r="AR299">
        <f>IF(AR121="","",SUM(AR$6:AR121))</f>
        <v>67219</v>
      </c>
      <c r="AS299">
        <f>IF(AS121="","",SUM(AS$6:AS121))</f>
        <v>82047</v>
      </c>
      <c r="AT299">
        <f>IF(AT121="","",SUM(AT$6:AT121))</f>
        <v>89507</v>
      </c>
      <c r="AU299">
        <f>IF(AU121="","",SUM(AU$6:AU121))</f>
        <v>120428</v>
      </c>
      <c r="AV299">
        <f>IF(AV121="","",SUM(AV$6:AV121))</f>
        <v>47649.526315800002</v>
      </c>
      <c r="AW299">
        <f>IF(AW121="","",SUM(AW$6:AW121))</f>
        <v>48550</v>
      </c>
    </row>
    <row r="300" spans="1:49" x14ac:dyDescent="0.25">
      <c r="A300" s="4">
        <v>267</v>
      </c>
      <c r="B300">
        <f>IF(B122="","",SUM(B$6:B122))</f>
        <v>29658</v>
      </c>
      <c r="C300">
        <f>IF(C122="","",SUM(C$6:C122))</f>
        <v>43704</v>
      </c>
      <c r="D300">
        <f>IF(D122="","",SUM(D$6:D122))</f>
        <v>48149</v>
      </c>
      <c r="E300">
        <f>IF(E122="","",SUM(E$6:E122))</f>
        <v>82162</v>
      </c>
      <c r="F300">
        <f>IF(F122="","",SUM(F$6:F122))</f>
        <v>28216</v>
      </c>
      <c r="G300">
        <f>IF(G122="","",SUM(G$6:G122))</f>
        <v>66490</v>
      </c>
      <c r="H300">
        <f>IF(H122="","",SUM(H$6:H122))</f>
        <v>40810</v>
      </c>
      <c r="I300">
        <f>IF(I122="","",SUM(I$6:I122))</f>
        <v>52332</v>
      </c>
      <c r="J300">
        <f>IF(J122="","",SUM(J$6:J122))</f>
        <v>73467</v>
      </c>
      <c r="K300">
        <f>IF(K122="","",SUM(K$6:K122))</f>
        <v>85818</v>
      </c>
      <c r="L300">
        <f>IF(L122="","",SUM(L$6:L122))</f>
        <v>39608</v>
      </c>
      <c r="M300">
        <f>IF(M122="","",SUM(M$6:M122))</f>
        <v>69405</v>
      </c>
      <c r="N300">
        <f>IF(N122="","",SUM(N$6:N122))</f>
        <v>112323</v>
      </c>
      <c r="O300">
        <f>IF(O122="","",SUM(O$6:O122))</f>
        <v>101702</v>
      </c>
      <c r="P300">
        <f>IF(P122="","",SUM(P$6:P122))</f>
        <v>46258</v>
      </c>
      <c r="Q300">
        <f>IF(Q122="","",SUM(Q$6:Q122))</f>
        <v>17454</v>
      </c>
      <c r="R300">
        <f>IF(R122="","",SUM(R$6:R122))</f>
        <v>39816</v>
      </c>
      <c r="S300">
        <f>IF(S122="","",SUM(S$6:S122))</f>
        <v>21797</v>
      </c>
      <c r="T300">
        <f>IF(T122="","",SUM(T$6:T122))</f>
        <v>127173</v>
      </c>
      <c r="U300">
        <f>IF(U122="","",SUM(U$6:U122))</f>
        <v>46853</v>
      </c>
      <c r="V300">
        <f>IF(V122="","",SUM(V$6:V122))</f>
        <v>42106</v>
      </c>
      <c r="W300">
        <f>IF(W122="","",SUM(W$6:W122))</f>
        <v>86656</v>
      </c>
      <c r="X300">
        <f>IF(X122="","",SUM(X$6:X122))</f>
        <v>192410</v>
      </c>
      <c r="Y300">
        <f>IF(Y122="","",SUM(Y$6:Y122))</f>
        <v>70814</v>
      </c>
      <c r="Z300">
        <f>IF(Z122="","",SUM(Z$6:Z122))</f>
        <v>54414</v>
      </c>
      <c r="AA300">
        <f>IF(AA122="","",SUM(AA$6:AA122))</f>
        <v>73284</v>
      </c>
      <c r="AB300">
        <f>IF(AB122="","",SUM(AB$6:AB122))</f>
        <v>44231</v>
      </c>
      <c r="AC300">
        <f>IF(AC122="","",SUM(AC$6:AC122))</f>
        <v>49415</v>
      </c>
      <c r="AD300">
        <f>IF(AD122="","",SUM(AD$6:AD122))</f>
        <v>52849</v>
      </c>
      <c r="AE300">
        <f>IF(AE122="","",SUM(AE$6:AE122))</f>
        <v>43119</v>
      </c>
      <c r="AF300">
        <f>IF(AF122="","",SUM(AF$6:AF122))</f>
        <v>67882</v>
      </c>
      <c r="AG300">
        <f>IF(AG122="","",SUM(AG$6:AG122))</f>
        <v>23457</v>
      </c>
      <c r="AH300">
        <f>IF(AH122="","",SUM(AH$6:AH122))</f>
        <v>36022</v>
      </c>
      <c r="AI300">
        <f>IF(AI122="","",SUM(AI$6:AI122))</f>
        <v>13602</v>
      </c>
      <c r="AJ300">
        <f>IF(AJ122="","",SUM(AJ$6:AJ122))</f>
        <v>42951</v>
      </c>
      <c r="AK300">
        <f>IF(AK122="","",SUM(AK$6:AK122))</f>
        <v>115019</v>
      </c>
      <c r="AL300">
        <f>IF(AL122="","",SUM(AL$6:AL122))</f>
        <v>51006</v>
      </c>
      <c r="AM300">
        <f>IF(AM122="","",SUM(AM$6:AM122))</f>
        <v>52308</v>
      </c>
      <c r="AN300">
        <f>IF(AN122="","",SUM(AN$6:AN122))</f>
        <v>104074</v>
      </c>
      <c r="AO300">
        <f>IF(AO122="","",SUM(AO$6:AO122))</f>
        <v>96489</v>
      </c>
      <c r="AP300">
        <f>IF(AP122="","",SUM(AP$6:AP122))</f>
        <v>47924</v>
      </c>
      <c r="AQ300">
        <f>IF(AQ122="","",SUM(AQ$6:AQ122))</f>
        <v>126127</v>
      </c>
      <c r="AR300">
        <f>IF(AR122="","",SUM(AR$6:AR122))</f>
        <v>68817</v>
      </c>
      <c r="AS300">
        <f>IF(AS122="","",SUM(AS$6:AS122))</f>
        <v>82371</v>
      </c>
      <c r="AT300">
        <f>IF(AT122="","",SUM(AT$6:AT122))</f>
        <v>93385</v>
      </c>
      <c r="AU300">
        <f>IF(AU122="","",SUM(AU$6:AU122))</f>
        <v>121506</v>
      </c>
      <c r="AV300">
        <f>IF(AV122="","",SUM(AV$6:AV122))</f>
        <v>47846.526315800002</v>
      </c>
      <c r="AW300">
        <f>IF(AW122="","",SUM(AW$6:AW122))</f>
        <v>48647</v>
      </c>
    </row>
    <row r="301" spans="1:49" x14ac:dyDescent="0.25">
      <c r="A301" s="4">
        <v>268</v>
      </c>
      <c r="B301">
        <f>IF(B123="","",SUM(B$6:B123))</f>
        <v>33022</v>
      </c>
      <c r="C301">
        <f>IF(C123="","",SUM(C$6:C123))</f>
        <v>43950</v>
      </c>
      <c r="D301">
        <f>IF(D123="","",SUM(D$6:D123))</f>
        <v>48149</v>
      </c>
      <c r="E301">
        <f>IF(E123="","",SUM(E$6:E123))</f>
        <v>82163</v>
      </c>
      <c r="F301">
        <f>IF(F123="","",SUM(F$6:F123))</f>
        <v>28906</v>
      </c>
      <c r="G301">
        <f>IF(G123="","",SUM(G$6:G123))</f>
        <v>66490</v>
      </c>
      <c r="H301">
        <f>IF(H123="","",SUM(H$6:H123))</f>
        <v>40997</v>
      </c>
      <c r="I301">
        <f>IF(I123="","",SUM(I$6:I123))</f>
        <v>54191</v>
      </c>
      <c r="J301">
        <f>IF(J123="","",SUM(J$6:J123))</f>
        <v>73467</v>
      </c>
      <c r="K301">
        <f>IF(K123="","",SUM(K$6:K123))</f>
        <v>86653</v>
      </c>
      <c r="L301">
        <f>IF(L123="","",SUM(L$6:L123))</f>
        <v>47017</v>
      </c>
      <c r="M301">
        <f>IF(M123="","",SUM(M$6:M123))</f>
        <v>72676</v>
      </c>
      <c r="N301">
        <f>IF(N123="","",SUM(N$6:N123))</f>
        <v>113214</v>
      </c>
      <c r="O301">
        <f>IF(O123="","",SUM(O$6:O123))</f>
        <v>103624</v>
      </c>
      <c r="P301">
        <f>IF(P123="","",SUM(P$6:P123))</f>
        <v>47931</v>
      </c>
      <c r="Q301">
        <f>IF(Q123="","",SUM(Q$6:Q123))</f>
        <v>18367</v>
      </c>
      <c r="R301">
        <f>IF(R123="","",SUM(R$6:R123))</f>
        <v>42168</v>
      </c>
      <c r="S301">
        <f>IF(S123="","",SUM(S$6:S123))</f>
        <v>21811</v>
      </c>
      <c r="T301">
        <f>IF(T123="","",SUM(T$6:T123))</f>
        <v>127173</v>
      </c>
      <c r="U301">
        <f>IF(U123="","",SUM(U$6:U123))</f>
        <v>47746</v>
      </c>
      <c r="V301">
        <f>IF(V123="","",SUM(V$6:V123))</f>
        <v>42857</v>
      </c>
      <c r="W301">
        <f>IF(W123="","",SUM(W$6:W123))</f>
        <v>86862</v>
      </c>
      <c r="X301">
        <f>IF(X123="","",SUM(X$6:X123))</f>
        <v>192883</v>
      </c>
      <c r="Y301">
        <f>IF(Y123="","",SUM(Y$6:Y123))</f>
        <v>70836</v>
      </c>
      <c r="Z301">
        <f>IF(Z123="","",SUM(Z$6:Z123))</f>
        <v>54560</v>
      </c>
      <c r="AA301">
        <f>IF(AA123="","",SUM(AA$6:AA123))</f>
        <v>74034</v>
      </c>
      <c r="AB301">
        <f>IF(AB123="","",SUM(AB$6:AB123))</f>
        <v>44699</v>
      </c>
      <c r="AC301">
        <f>IF(AC123="","",SUM(AC$6:AC123))</f>
        <v>49418</v>
      </c>
      <c r="AD301">
        <f>IF(AD123="","",SUM(AD$6:AD123))</f>
        <v>55435</v>
      </c>
      <c r="AE301">
        <f>IF(AE123="","",SUM(AE$6:AE123))</f>
        <v>44297</v>
      </c>
      <c r="AF301">
        <f>IF(AF123="","",SUM(AF$6:AF123))</f>
        <v>68650</v>
      </c>
      <c r="AG301">
        <f>IF(AG123="","",SUM(AG$6:AG123))</f>
        <v>25451</v>
      </c>
      <c r="AH301">
        <f>IF(AH123="","",SUM(AH$6:AH123))</f>
        <v>36151</v>
      </c>
      <c r="AI301">
        <f>IF(AI123="","",SUM(AI$6:AI123))</f>
        <v>13747</v>
      </c>
      <c r="AJ301">
        <f>IF(AJ123="","",SUM(AJ$6:AJ123))</f>
        <v>42970</v>
      </c>
      <c r="AK301">
        <f>IF(AK123="","",SUM(AK$6:AK123))</f>
        <v>115750</v>
      </c>
      <c r="AL301">
        <f>IF(AL123="","",SUM(AL$6:AL123))</f>
        <v>51308</v>
      </c>
      <c r="AM301">
        <f>IF(AM123="","",SUM(AM$6:AM123))</f>
        <v>53051</v>
      </c>
      <c r="AN301">
        <f>IF(AN123="","",SUM(AN$6:AN123))</f>
        <v>104676</v>
      </c>
      <c r="AO301">
        <f>IF(AO123="","",SUM(AO$6:AO123))</f>
        <v>98036</v>
      </c>
      <c r="AP301">
        <f>IF(AP123="","",SUM(AP$6:AP123))</f>
        <v>48641</v>
      </c>
      <c r="AQ301">
        <f>IF(AQ123="","",SUM(AQ$6:AQ123))</f>
        <v>128792</v>
      </c>
      <c r="AR301">
        <f>IF(AR123="","",SUM(AR$6:AR123))</f>
        <v>70742</v>
      </c>
      <c r="AS301">
        <f>IF(AS123="","",SUM(AS$6:AS123))</f>
        <v>83067</v>
      </c>
      <c r="AT301">
        <f>IF(AT123="","",SUM(AT$6:AT123))</f>
        <v>96286</v>
      </c>
      <c r="AU301">
        <f>IF(AU123="","",SUM(AU$6:AU123))</f>
        <v>122618</v>
      </c>
      <c r="AV301">
        <f>IF(AV123="","",SUM(AV$6:AV123))</f>
        <v>48041.526315800002</v>
      </c>
      <c r="AW301">
        <f>IF(AW123="","",SUM(AW$6:AW123))</f>
        <v>49428</v>
      </c>
    </row>
    <row r="302" spans="1:49" x14ac:dyDescent="0.25">
      <c r="A302" s="4">
        <v>269</v>
      </c>
      <c r="B302">
        <f>IF(B124="","",SUM(B$6:B124))</f>
        <v>33057</v>
      </c>
      <c r="C302">
        <f>IF(C124="","",SUM(C$6:C124))</f>
        <v>45418</v>
      </c>
      <c r="D302">
        <f>IF(D124="","",SUM(D$6:D124))</f>
        <v>48149</v>
      </c>
      <c r="E302">
        <f>IF(E124="","",SUM(E$6:E124))</f>
        <v>82163</v>
      </c>
      <c r="F302">
        <f>IF(F124="","",SUM(F$6:F124))</f>
        <v>28921</v>
      </c>
      <c r="G302">
        <f>IF(G124="","",SUM(G$6:G124))</f>
        <v>66490</v>
      </c>
      <c r="H302">
        <f>IF(H124="","",SUM(H$6:H124))</f>
        <v>41044</v>
      </c>
      <c r="I302">
        <f>IF(I124="","",SUM(I$6:I124))</f>
        <v>55268</v>
      </c>
      <c r="J302">
        <f>IF(J124="","",SUM(J$6:J124))</f>
        <v>74865</v>
      </c>
      <c r="K302">
        <f>IF(K124="","",SUM(K$6:K124))</f>
        <v>87489</v>
      </c>
      <c r="L302">
        <f>IF(L124="","",SUM(L$6:L124))</f>
        <v>52033</v>
      </c>
      <c r="M302">
        <f>IF(M124="","",SUM(M$6:M124))</f>
        <v>76762</v>
      </c>
      <c r="N302">
        <f>IF(N124="","",SUM(N$6:N124))</f>
        <v>114999</v>
      </c>
      <c r="O302">
        <f>IF(O124="","",SUM(O$6:O124))</f>
        <v>106721</v>
      </c>
      <c r="P302">
        <f>IF(P124="","",SUM(P$6:P124))</f>
        <v>48058</v>
      </c>
      <c r="Q302">
        <f>IF(Q124="","",SUM(Q$6:Q124))</f>
        <v>18778</v>
      </c>
      <c r="R302">
        <f>IF(R124="","",SUM(R$6:R124))</f>
        <v>42346</v>
      </c>
      <c r="S302">
        <f>IF(S124="","",SUM(S$6:S124))</f>
        <v>23154</v>
      </c>
      <c r="T302">
        <f>IF(T124="","",SUM(T$6:T124))</f>
        <v>127173</v>
      </c>
      <c r="U302">
        <f>IF(U124="","",SUM(U$6:U124))</f>
        <v>48639</v>
      </c>
      <c r="V302">
        <f>IF(V124="","",SUM(V$6:V124))</f>
        <v>43710</v>
      </c>
      <c r="W302">
        <f>IF(W124="","",SUM(W$6:W124))</f>
        <v>87116</v>
      </c>
      <c r="X302">
        <f>IF(X124="","",SUM(X$6:X124))</f>
        <v>192981</v>
      </c>
      <c r="Y302">
        <f>IF(Y124="","",SUM(Y$6:Y124))</f>
        <v>71004</v>
      </c>
      <c r="Z302">
        <f>IF(Z124="","",SUM(Z$6:Z124))</f>
        <v>54672</v>
      </c>
      <c r="AA302">
        <f>IF(AA124="","",SUM(AA$6:AA124))</f>
        <v>74585</v>
      </c>
      <c r="AB302">
        <f>IF(AB124="","",SUM(AB$6:AB124))</f>
        <v>45297</v>
      </c>
      <c r="AC302">
        <f>IF(AC124="","",SUM(AC$6:AC124))</f>
        <v>49478</v>
      </c>
      <c r="AD302">
        <f>IF(AD124="","",SUM(AD$6:AD124))</f>
        <v>56200</v>
      </c>
      <c r="AE302">
        <f>IF(AE124="","",SUM(AE$6:AE124))</f>
        <v>45994</v>
      </c>
      <c r="AF302">
        <f>IF(AF124="","",SUM(AF$6:AF124))</f>
        <v>69569</v>
      </c>
      <c r="AG302">
        <f>IF(AG124="","",SUM(AG$6:AG124))</f>
        <v>26036</v>
      </c>
      <c r="AH302">
        <f>IF(AH124="","",SUM(AH$6:AH124))</f>
        <v>36739</v>
      </c>
      <c r="AI302">
        <f>IF(AI124="","",SUM(AI$6:AI124))</f>
        <v>14959</v>
      </c>
      <c r="AJ302">
        <f>IF(AJ124="","",SUM(AJ$6:AJ124))</f>
        <v>44773</v>
      </c>
      <c r="AK302">
        <f>IF(AK124="","",SUM(AK$6:AK124))</f>
        <v>116289</v>
      </c>
      <c r="AL302">
        <f>IF(AL124="","",SUM(AL$6:AL124))</f>
        <v>51857</v>
      </c>
      <c r="AM302">
        <f>IF(AM124="","",SUM(AM$6:AM124))</f>
        <v>53718</v>
      </c>
      <c r="AN302">
        <f>IF(AN124="","",SUM(AN$6:AN124))</f>
        <v>104904</v>
      </c>
      <c r="AO302">
        <f>IF(AO124="","",SUM(AO$6:AO124))</f>
        <v>100158</v>
      </c>
      <c r="AP302">
        <f>IF(AP124="","",SUM(AP$6:AP124))</f>
        <v>50853</v>
      </c>
      <c r="AQ302">
        <f>IF(AQ124="","",SUM(AQ$6:AQ124))</f>
        <v>130669</v>
      </c>
      <c r="AR302">
        <f>IF(AR124="","",SUM(AR$6:AR124))</f>
        <v>71933</v>
      </c>
      <c r="AS302">
        <f>IF(AS124="","",SUM(AS$6:AS124))</f>
        <v>83942</v>
      </c>
      <c r="AT302">
        <f>IF(AT124="","",SUM(AT$6:AT124))</f>
        <v>97385</v>
      </c>
      <c r="AU302">
        <f>IF(AU124="","",SUM(AU$6:AU124))</f>
        <v>124167</v>
      </c>
      <c r="AV302">
        <f>IF(AV124="","",SUM(AV$6:AV124))</f>
        <v>48206.526315800002</v>
      </c>
      <c r="AW302">
        <f>IF(AW124="","",SUM(AW$6:AW124))</f>
        <v>49926</v>
      </c>
    </row>
    <row r="303" spans="1:49" x14ac:dyDescent="0.25">
      <c r="A303" s="4">
        <v>270</v>
      </c>
      <c r="B303">
        <f>IF(B125="","",SUM(B$6:B125))</f>
        <v>33090</v>
      </c>
      <c r="C303">
        <f>IF(C125="","",SUM(C$6:C125))</f>
        <v>45771</v>
      </c>
      <c r="D303">
        <f>IF(D125="","",SUM(D$6:D125))</f>
        <v>48244</v>
      </c>
      <c r="E303">
        <f>IF(E125="","",SUM(E$6:E125))</f>
        <v>83684</v>
      </c>
      <c r="F303">
        <f>IF(F125="","",SUM(F$6:F125))</f>
        <v>28921</v>
      </c>
      <c r="G303">
        <f>IF(G125="","",SUM(G$6:G125))</f>
        <v>66490</v>
      </c>
      <c r="H303">
        <f>IF(H125="","",SUM(H$6:H125))</f>
        <v>41044</v>
      </c>
      <c r="I303">
        <f>IF(I125="","",SUM(I$6:I125))</f>
        <v>58455</v>
      </c>
      <c r="J303">
        <f>IF(J125="","",SUM(J$6:J125))</f>
        <v>75554</v>
      </c>
      <c r="K303">
        <f>IF(K125="","",SUM(K$6:K125))</f>
        <v>89148</v>
      </c>
      <c r="L303">
        <f>IF(L125="","",SUM(L$6:L125))</f>
        <v>56314</v>
      </c>
      <c r="M303">
        <f>IF(M125="","",SUM(M$6:M125))</f>
        <v>78361</v>
      </c>
      <c r="N303">
        <f>IF(N125="","",SUM(N$6:N125))</f>
        <v>117194</v>
      </c>
      <c r="O303">
        <f>IF(O125="","",SUM(O$6:O125))</f>
        <v>107975</v>
      </c>
      <c r="P303">
        <f>IF(P125="","",SUM(P$6:P125))</f>
        <v>48121</v>
      </c>
      <c r="Q303">
        <f>IF(Q125="","",SUM(Q$6:Q125))</f>
        <v>18778</v>
      </c>
      <c r="R303">
        <f>IF(R125="","",SUM(R$6:R125))</f>
        <v>42724</v>
      </c>
      <c r="S303">
        <f>IF(S125="","",SUM(S$6:S125))</f>
        <v>23719</v>
      </c>
      <c r="T303">
        <f>IF(T125="","",SUM(T$6:T125))</f>
        <v>127223</v>
      </c>
      <c r="U303">
        <f>IF(U125="","",SUM(U$6:U125))</f>
        <v>49532</v>
      </c>
      <c r="V303">
        <f>IF(V125="","",SUM(V$6:V125))</f>
        <v>43710</v>
      </c>
      <c r="W303">
        <f>IF(W125="","",SUM(W$6:W125))</f>
        <v>87307</v>
      </c>
      <c r="X303">
        <f>IF(X125="","",SUM(X$6:X125))</f>
        <v>192995</v>
      </c>
      <c r="Y303">
        <f>IF(Y125="","",SUM(Y$6:Y125))</f>
        <v>71188</v>
      </c>
      <c r="Z303">
        <f>IF(Z125="","",SUM(Z$6:Z125))</f>
        <v>54939</v>
      </c>
      <c r="AA303">
        <f>IF(AA125="","",SUM(AA$6:AA125))</f>
        <v>78363</v>
      </c>
      <c r="AB303">
        <f>IF(AB125="","",SUM(AB$6:AB125))</f>
        <v>45628</v>
      </c>
      <c r="AC303">
        <f>IF(AC125="","",SUM(AC$6:AC125))</f>
        <v>49497</v>
      </c>
      <c r="AD303">
        <f>IF(AD125="","",SUM(AD$6:AD125))</f>
        <v>57603</v>
      </c>
      <c r="AE303">
        <f>IF(AE125="","",SUM(AE$6:AE125))</f>
        <v>46099</v>
      </c>
      <c r="AF303">
        <f>IF(AF125="","",SUM(AF$6:AF125))</f>
        <v>69569</v>
      </c>
      <c r="AG303">
        <f>IF(AG125="","",SUM(AG$6:AG125))</f>
        <v>26214</v>
      </c>
      <c r="AH303">
        <f>IF(AH125="","",SUM(AH$6:AH125))</f>
        <v>36818</v>
      </c>
      <c r="AI303">
        <f>IF(AI125="","",SUM(AI$6:AI125))</f>
        <v>15572</v>
      </c>
      <c r="AJ303">
        <f>IF(AJ125="","",SUM(AJ$6:AJ125))</f>
        <v>48464</v>
      </c>
      <c r="AK303">
        <f>IF(AK125="","",SUM(AK$6:AK125))</f>
        <v>116816</v>
      </c>
      <c r="AL303">
        <f>IF(AL125="","",SUM(AL$6:AL125))</f>
        <v>53100</v>
      </c>
      <c r="AM303">
        <f>IF(AM125="","",SUM(AM$6:AM125))</f>
        <v>55214</v>
      </c>
      <c r="AN303">
        <f>IF(AN125="","",SUM(AN$6:AN125))</f>
        <v>105208</v>
      </c>
      <c r="AO303">
        <f>IF(AO125="","",SUM(AO$6:AO125))</f>
        <v>101710</v>
      </c>
      <c r="AP303">
        <f>IF(AP125="","",SUM(AP$6:AP125))</f>
        <v>52292</v>
      </c>
      <c r="AQ303">
        <f>IF(AQ125="","",SUM(AQ$6:AQ125))</f>
        <v>132563</v>
      </c>
      <c r="AR303">
        <f>IF(AR125="","",SUM(AR$6:AR125))</f>
        <v>72523</v>
      </c>
      <c r="AS303">
        <f>IF(AS125="","",SUM(AS$6:AS125))</f>
        <v>84353</v>
      </c>
      <c r="AT303">
        <f>IF(AT125="","",SUM(AT$6:AT125))</f>
        <v>98138</v>
      </c>
      <c r="AU303">
        <f>IF(AU125="","",SUM(AU$6:AU125))</f>
        <v>125292</v>
      </c>
      <c r="AV303">
        <f>IF(AV125="","",SUM(AV$6:AV125))</f>
        <v>48673.526315800002</v>
      </c>
      <c r="AW303">
        <f>IF(AW125="","",SUM(AW$6:AW125))</f>
        <v>51240</v>
      </c>
    </row>
    <row r="304" spans="1:49" x14ac:dyDescent="0.25">
      <c r="A304" s="4">
        <v>271</v>
      </c>
      <c r="B304">
        <f>IF(B126="","",SUM(B$6:B126))</f>
        <v>34626</v>
      </c>
      <c r="C304">
        <f>IF(C126="","",SUM(C$6:C126))</f>
        <v>47319</v>
      </c>
      <c r="D304">
        <f>IF(D126="","",SUM(D$6:D126))</f>
        <v>48244</v>
      </c>
      <c r="E304">
        <f>IF(E126="","",SUM(E$6:E126))</f>
        <v>84454</v>
      </c>
      <c r="F304">
        <f>IF(F126="","",SUM(F$6:F126))</f>
        <v>28998</v>
      </c>
      <c r="G304">
        <f>IF(G126="","",SUM(G$6:G126))</f>
        <v>66490</v>
      </c>
      <c r="H304" t="str">
        <f>IF(H126="","",SUM(H$6:H126))</f>
        <v/>
      </c>
      <c r="I304">
        <f>IF(I126="","",SUM(I$6:I126))</f>
        <v>59492</v>
      </c>
      <c r="J304">
        <f>IF(J126="","",SUM(J$6:J126))</f>
        <v>75585</v>
      </c>
      <c r="K304">
        <f>IF(K126="","",SUM(K$6:K126))</f>
        <v>91195</v>
      </c>
      <c r="L304">
        <f>IF(L126="","",SUM(L$6:L126))</f>
        <v>64755</v>
      </c>
      <c r="M304">
        <f>IF(M126="","",SUM(M$6:M126))</f>
        <v>78601</v>
      </c>
      <c r="N304">
        <f>IF(N126="","",SUM(N$6:N126))</f>
        <v>117194</v>
      </c>
      <c r="O304">
        <f>IF(O126="","",SUM(O$6:O126))</f>
        <v>109702</v>
      </c>
      <c r="P304">
        <f>IF(P126="","",SUM(P$6:P126))</f>
        <v>48778</v>
      </c>
      <c r="Q304">
        <f>IF(Q126="","",SUM(Q$6:Q126))</f>
        <v>18886</v>
      </c>
      <c r="R304">
        <f>IF(R126="","",SUM(R$6:R126))</f>
        <v>44226</v>
      </c>
      <c r="S304">
        <f>IF(S126="","",SUM(S$6:S126))</f>
        <v>24769</v>
      </c>
      <c r="T304">
        <f>IF(T126="","",SUM(T$6:T126))</f>
        <v>128142</v>
      </c>
      <c r="U304">
        <f>IF(U126="","",SUM(U$6:U126))</f>
        <v>50425</v>
      </c>
      <c r="V304">
        <f>IF(V126="","",SUM(V$6:V126))</f>
        <v>43719</v>
      </c>
      <c r="W304">
        <f>IF(W126="","",SUM(W$6:W126))</f>
        <v>89755</v>
      </c>
      <c r="X304">
        <f>IF(X126="","",SUM(X$6:X126))</f>
        <v>193079</v>
      </c>
      <c r="Y304">
        <f>IF(Y126="","",SUM(Y$6:Y126))</f>
        <v>71268</v>
      </c>
      <c r="Z304">
        <f>IF(Z126="","",SUM(Z$6:Z126))</f>
        <v>55086</v>
      </c>
      <c r="AA304">
        <f>IF(AA126="","",SUM(AA$6:AA126))</f>
        <v>82785</v>
      </c>
      <c r="AB304">
        <f>IF(AB126="","",SUM(AB$6:AB126))</f>
        <v>46427</v>
      </c>
      <c r="AC304">
        <f>IF(AC126="","",SUM(AC$6:AC126))</f>
        <v>49534</v>
      </c>
      <c r="AD304">
        <f>IF(AD126="","",SUM(AD$6:AD126))</f>
        <v>59736</v>
      </c>
      <c r="AE304">
        <f>IF(AE126="","",SUM(AE$6:AE126))</f>
        <v>46254</v>
      </c>
      <c r="AF304">
        <f>IF(AF126="","",SUM(AF$6:AF126))</f>
        <v>69569</v>
      </c>
      <c r="AG304">
        <f>IF(AG126="","",SUM(AG$6:AG126))</f>
        <v>26303</v>
      </c>
      <c r="AH304">
        <f>IF(AH126="","",SUM(AH$6:AH126))</f>
        <v>36818</v>
      </c>
      <c r="AI304">
        <f>IF(AI126="","",SUM(AI$6:AI126))</f>
        <v>16954</v>
      </c>
      <c r="AJ304">
        <f>IF(AJ126="","",SUM(AJ$6:AJ126))</f>
        <v>52435</v>
      </c>
      <c r="AK304">
        <f>IF(AK126="","",SUM(AK$6:AK126))</f>
        <v>118108</v>
      </c>
      <c r="AL304">
        <f>IF(AL126="","",SUM(AL$6:AL126))</f>
        <v>54162</v>
      </c>
      <c r="AM304">
        <f>IF(AM126="","",SUM(AM$6:AM126))</f>
        <v>57460</v>
      </c>
      <c r="AN304">
        <f>IF(AN126="","",SUM(AN$6:AN126))</f>
        <v>105450</v>
      </c>
      <c r="AO304">
        <f>IF(AO126="","",SUM(AO$6:AO126))</f>
        <v>102698</v>
      </c>
      <c r="AP304">
        <f>IF(AP126="","",SUM(AP$6:AP126))</f>
        <v>52943</v>
      </c>
      <c r="AQ304">
        <f>IF(AQ126="","",SUM(AQ$6:AQ126))</f>
        <v>134227</v>
      </c>
      <c r="AR304">
        <f>IF(AR126="","",SUM(AR$6:AR126))</f>
        <v>74062</v>
      </c>
      <c r="AS304">
        <f>IF(AS126="","",SUM(AS$6:AS126))</f>
        <v>84403</v>
      </c>
      <c r="AT304">
        <f>IF(AT126="","",SUM(AT$6:AT126))</f>
        <v>98965</v>
      </c>
      <c r="AU304">
        <f>IF(AU126="","",SUM(AU$6:AU126))</f>
        <v>127092</v>
      </c>
      <c r="AV304">
        <f>IF(AV126="","",SUM(AV$6:AV126))</f>
        <v>48693.526315800002</v>
      </c>
      <c r="AW304">
        <f>IF(AW126="","",SUM(AW$6:AW126))</f>
        <v>52749</v>
      </c>
    </row>
    <row r="305" spans="1:49" x14ac:dyDescent="0.25">
      <c r="A305" s="4">
        <v>272</v>
      </c>
      <c r="B305">
        <f>IF(B127="","",SUM(B$6:B127))</f>
        <v>34626</v>
      </c>
      <c r="C305">
        <f>IF(C127="","",SUM(C$6:C127))</f>
        <v>47994</v>
      </c>
      <c r="D305">
        <f>IF(D127="","",SUM(D$6:D127))</f>
        <v>48335</v>
      </c>
      <c r="E305">
        <f>IF(E127="","",SUM(E$6:E127))</f>
        <v>84454</v>
      </c>
      <c r="F305">
        <f>IF(F127="","",SUM(F$6:F127))</f>
        <v>30624</v>
      </c>
      <c r="G305">
        <f>IF(G127="","",SUM(G$6:G127))</f>
        <v>66490</v>
      </c>
      <c r="H305" t="str">
        <f>IF(H127="","",SUM(H$6:H127))</f>
        <v/>
      </c>
      <c r="I305">
        <f>IF(I127="","",SUM(I$6:I127))</f>
        <v>59493</v>
      </c>
      <c r="J305">
        <f>IF(J127="","",SUM(J$6:J127))</f>
        <v>75734</v>
      </c>
      <c r="K305">
        <f>IF(K127="","",SUM(K$6:K127))</f>
        <v>92079</v>
      </c>
      <c r="L305">
        <f>IF(L127="","",SUM(L$6:L127))</f>
        <v>68352</v>
      </c>
      <c r="M305">
        <f>IF(M127="","",SUM(M$6:M127))</f>
        <v>80140</v>
      </c>
      <c r="N305">
        <f>IF(N127="","",SUM(N$6:N127))</f>
        <v>117299</v>
      </c>
      <c r="O305">
        <f>IF(O127="","",SUM(O$6:O127))</f>
        <v>110805</v>
      </c>
      <c r="P305">
        <f>IF(P127="","",SUM(P$6:P127))</f>
        <v>50349</v>
      </c>
      <c r="Q305">
        <f>IF(Q127="","",SUM(Q$6:Q127))</f>
        <v>18997</v>
      </c>
      <c r="R305">
        <f>IF(R127="","",SUM(R$6:R127))</f>
        <v>44332</v>
      </c>
      <c r="S305">
        <f>IF(S127="","",SUM(S$6:S127))</f>
        <v>26282</v>
      </c>
      <c r="T305">
        <f>IF(T127="","",SUM(T$6:T127))</f>
        <v>128370</v>
      </c>
      <c r="U305">
        <f>IF(U127="","",SUM(U$6:U127))</f>
        <v>51318</v>
      </c>
      <c r="V305">
        <f>IF(V127="","",SUM(V$6:V127))</f>
        <v>43749</v>
      </c>
      <c r="W305">
        <f>IF(W127="","",SUM(W$6:W127))</f>
        <v>91782</v>
      </c>
      <c r="X305">
        <f>IF(X127="","",SUM(X$6:X127))</f>
        <v>193079</v>
      </c>
      <c r="Y305">
        <f>IF(Y127="","",SUM(Y$6:Y127))</f>
        <v>71561</v>
      </c>
      <c r="Z305">
        <f>IF(Z127="","",SUM(Z$6:Z127))</f>
        <v>55281</v>
      </c>
      <c r="AA305">
        <f>IF(AA127="","",SUM(AA$6:AA127))</f>
        <v>83989</v>
      </c>
      <c r="AB305">
        <f>IF(AB127="","",SUM(AB$6:AB127))</f>
        <v>46560</v>
      </c>
      <c r="AC305">
        <f>IF(AC127="","",SUM(AC$6:AC127))</f>
        <v>49563</v>
      </c>
      <c r="AD305">
        <f>IF(AD127="","",SUM(AD$6:AD127))</f>
        <v>60780</v>
      </c>
      <c r="AE305">
        <f>IF(AE127="","",SUM(AE$6:AE127))</f>
        <v>48457</v>
      </c>
      <c r="AF305">
        <f>IF(AF127="","",SUM(AF$6:AF127))</f>
        <v>69569</v>
      </c>
      <c r="AG305">
        <f>IF(AG127="","",SUM(AG$6:AG127))</f>
        <v>27104</v>
      </c>
      <c r="AH305">
        <f>IF(AH127="","",SUM(AH$6:AH127))</f>
        <v>36818</v>
      </c>
      <c r="AI305">
        <f>IF(AI127="","",SUM(AI$6:AI127))</f>
        <v>16954</v>
      </c>
      <c r="AJ305">
        <f>IF(AJ127="","",SUM(AJ$6:AJ127))</f>
        <v>55298</v>
      </c>
      <c r="AK305">
        <f>IF(AK127="","",SUM(AK$6:AK127))</f>
        <v>123832</v>
      </c>
      <c r="AL305">
        <f>IF(AL127="","",SUM(AL$6:AL127))</f>
        <v>54647</v>
      </c>
      <c r="AM305">
        <f>IF(AM127="","",SUM(AM$6:AM127))</f>
        <v>58689</v>
      </c>
      <c r="AN305">
        <f>IF(AN127="","",SUM(AN$6:AN127))</f>
        <v>105770</v>
      </c>
      <c r="AO305">
        <f>IF(AO127="","",SUM(AO$6:AO127))</f>
        <v>104509</v>
      </c>
      <c r="AP305">
        <f>IF(AP127="","",SUM(AP$6:AP127))</f>
        <v>53805</v>
      </c>
      <c r="AQ305">
        <f>IF(AQ127="","",SUM(AQ$6:AQ127))</f>
        <v>135110</v>
      </c>
      <c r="AR305">
        <f>IF(AR127="","",SUM(AR$6:AR127))</f>
        <v>75901</v>
      </c>
      <c r="AS305">
        <f>IF(AS127="","",SUM(AS$6:AS127))</f>
        <v>84506</v>
      </c>
      <c r="AT305">
        <f>IF(AT127="","",SUM(AT$6:AT127))</f>
        <v>99482</v>
      </c>
      <c r="AU305">
        <f>IF(AU127="","",SUM(AU$6:AU127))</f>
        <v>128977</v>
      </c>
      <c r="AV305">
        <f>IF(AV127="","",SUM(AV$6:AV127))</f>
        <v>48742.526315800002</v>
      </c>
      <c r="AW305">
        <f>IF(AW127="","",SUM(AW$6:AW127))</f>
        <v>53870</v>
      </c>
    </row>
    <row r="306" spans="1:49" x14ac:dyDescent="0.25">
      <c r="A306" s="4">
        <v>273</v>
      </c>
      <c r="B306">
        <f>IF(B128="","",SUM(B$6:B128))</f>
        <v>34641</v>
      </c>
      <c r="C306">
        <f>IF(C128="","",SUM(C$6:C128))</f>
        <v>49609</v>
      </c>
      <c r="D306">
        <f>IF(D128="","",SUM(D$6:D128))</f>
        <v>48414</v>
      </c>
      <c r="E306">
        <f>IF(E128="","",SUM(E$6:E128))</f>
        <v>84456</v>
      </c>
      <c r="F306">
        <f>IF(F128="","",SUM(F$6:F128))</f>
        <v>31975</v>
      </c>
      <c r="G306">
        <f>IF(G128="","",SUM(G$6:G128))</f>
        <v>66490</v>
      </c>
      <c r="H306" t="str">
        <f>IF(H128="","",SUM(H$6:H128))</f>
        <v/>
      </c>
      <c r="I306">
        <f>IF(I128="","",SUM(I$6:I128))</f>
        <v>61103</v>
      </c>
      <c r="J306">
        <f>IF(J128="","",SUM(J$6:J128))</f>
        <v>76953</v>
      </c>
      <c r="K306">
        <f>IF(K128="","",SUM(K$6:K128))</f>
        <v>92654</v>
      </c>
      <c r="L306">
        <f>IF(L128="","",SUM(L$6:L128))</f>
        <v>69373</v>
      </c>
      <c r="M306">
        <f>IF(M128="","",SUM(M$6:M128))</f>
        <v>80140</v>
      </c>
      <c r="N306">
        <f>IF(N128="","",SUM(N$6:N128))</f>
        <v>119888</v>
      </c>
      <c r="O306">
        <f>IF(O128="","",SUM(O$6:O128))</f>
        <v>112593</v>
      </c>
      <c r="P306">
        <f>IF(P128="","",SUM(P$6:P128))</f>
        <v>50516</v>
      </c>
      <c r="Q306">
        <f>IF(Q128="","",SUM(Q$6:Q128))</f>
        <v>21135</v>
      </c>
      <c r="R306">
        <f>IF(R128="","",SUM(R$6:R128))</f>
        <v>48511</v>
      </c>
      <c r="S306">
        <f>IF(S128="","",SUM(S$6:S128))</f>
        <v>26336</v>
      </c>
      <c r="T306">
        <f>IF(T128="","",SUM(T$6:T128))</f>
        <v>129886</v>
      </c>
      <c r="U306">
        <f>IF(U128="","",SUM(U$6:U128))</f>
        <v>52211</v>
      </c>
      <c r="V306">
        <f>IF(V128="","",SUM(V$6:V128))</f>
        <v>43762</v>
      </c>
      <c r="W306">
        <f>IF(W128="","",SUM(W$6:W128))</f>
        <v>92488</v>
      </c>
      <c r="X306">
        <f>IF(X128="","",SUM(X$6:X128))</f>
        <v>193079</v>
      </c>
      <c r="Y306">
        <f>IF(Y128="","",SUM(Y$6:Y128))</f>
        <v>75571</v>
      </c>
      <c r="Z306">
        <f>IF(Z128="","",SUM(Z$6:Z128))</f>
        <v>55445</v>
      </c>
      <c r="AA306">
        <f>IF(AA128="","",SUM(AA$6:AA128))</f>
        <v>88115</v>
      </c>
      <c r="AB306">
        <f>IF(AB128="","",SUM(AB$6:AB128))</f>
        <v>46560</v>
      </c>
      <c r="AC306">
        <f>IF(AC128="","",SUM(AC$6:AC128))</f>
        <v>49624</v>
      </c>
      <c r="AD306">
        <f>IF(AD128="","",SUM(AD$6:AD128))</f>
        <v>60947</v>
      </c>
      <c r="AE306">
        <f>IF(AE128="","",SUM(AE$6:AE128))</f>
        <v>49331</v>
      </c>
      <c r="AF306">
        <f>IF(AF128="","",SUM(AF$6:AF128))</f>
        <v>69624</v>
      </c>
      <c r="AG306">
        <f>IF(AG128="","",SUM(AG$6:AG128))</f>
        <v>27372</v>
      </c>
      <c r="AH306">
        <f>IF(AH128="","",SUM(AH$6:AH128))</f>
        <v>36818</v>
      </c>
      <c r="AI306">
        <f>IF(AI128="","",SUM(AI$6:AI128))</f>
        <v>17060</v>
      </c>
      <c r="AJ306">
        <f>IF(AJ128="","",SUM(AJ$6:AJ128))</f>
        <v>58324</v>
      </c>
      <c r="AK306">
        <f>IF(AK128="","",SUM(AK$6:AK128))</f>
        <v>129315</v>
      </c>
      <c r="AL306">
        <f>IF(AL128="","",SUM(AL$6:AL128))</f>
        <v>54957</v>
      </c>
      <c r="AM306">
        <f>IF(AM128="","",SUM(AM$6:AM128))</f>
        <v>59694</v>
      </c>
      <c r="AN306">
        <f>IF(AN128="","",SUM(AN$6:AN128))</f>
        <v>106512</v>
      </c>
      <c r="AO306">
        <f>IF(AO128="","",SUM(AO$6:AO128))</f>
        <v>105577</v>
      </c>
      <c r="AP306">
        <f>IF(AP128="","",SUM(AP$6:AP128))</f>
        <v>54989</v>
      </c>
      <c r="AQ306" t="str">
        <f>IF(AQ128="","",SUM(AQ$6:AQ128))</f>
        <v/>
      </c>
      <c r="AR306">
        <f>IF(AR128="","",SUM(AR$6:AR128))</f>
        <v>77378</v>
      </c>
      <c r="AS306">
        <f>IF(AS128="","",SUM(AS$6:AS128))</f>
        <v>84866</v>
      </c>
      <c r="AT306">
        <f>IF(AT128="","",SUM(AT$6:AT128))</f>
        <v>100088</v>
      </c>
      <c r="AU306">
        <f>IF(AU128="","",SUM(AU$6:AU128))</f>
        <v>130494</v>
      </c>
      <c r="AV306">
        <f>IF(AV128="","",SUM(AV$6:AV128))</f>
        <v>49169.526315800002</v>
      </c>
      <c r="AW306">
        <f>IF(AW128="","",SUM(AW$6:AW128))</f>
        <v>56027</v>
      </c>
    </row>
    <row r="307" spans="1:49" x14ac:dyDescent="0.25">
      <c r="A307" s="4">
        <v>274</v>
      </c>
      <c r="B307">
        <f>IF(B129="","",SUM(B$6:B129))</f>
        <v>40039</v>
      </c>
      <c r="C307">
        <f>IF(C129="","",SUM(C$6:C129))</f>
        <v>49993</v>
      </c>
      <c r="D307">
        <f>IF(D129="","",SUM(D$6:D129))</f>
        <v>48414</v>
      </c>
      <c r="E307" t="str">
        <f>IF(E129="","",SUM(E$6:E129))</f>
        <v/>
      </c>
      <c r="F307">
        <f>IF(F129="","",SUM(F$6:F129))</f>
        <v>32297</v>
      </c>
      <c r="G307">
        <f>IF(G129="","",SUM(G$6:G129))</f>
        <v>66490</v>
      </c>
      <c r="H307" t="str">
        <f>IF(H129="","",SUM(H$6:H129))</f>
        <v/>
      </c>
      <c r="I307">
        <f>IF(I129="","",SUM(I$6:I129))</f>
        <v>61181</v>
      </c>
      <c r="J307">
        <f>IF(J129="","",SUM(J$6:J129))</f>
        <v>77086</v>
      </c>
      <c r="K307">
        <f>IF(K129="","",SUM(K$6:K129))</f>
        <v>93375</v>
      </c>
      <c r="L307">
        <f>IF(L129="","",SUM(L$6:L129))</f>
        <v>72927</v>
      </c>
      <c r="M307">
        <f>IF(M129="","",SUM(M$6:M129))</f>
        <v>80140</v>
      </c>
      <c r="N307">
        <f>IF(N129="","",SUM(N$6:N129))</f>
        <v>121616</v>
      </c>
      <c r="O307">
        <f>IF(O129="","",SUM(O$6:O129))</f>
        <v>113158</v>
      </c>
      <c r="P307">
        <f>IF(P129="","",SUM(P$6:P129))</f>
        <v>52747</v>
      </c>
      <c r="Q307">
        <f>IF(Q129="","",SUM(Q$6:Q129))</f>
        <v>21501</v>
      </c>
      <c r="R307">
        <f>IF(R129="","",SUM(R$6:R129))</f>
        <v>48511</v>
      </c>
      <c r="S307">
        <f>IF(S129="","",SUM(S$6:S129))</f>
        <v>26347</v>
      </c>
      <c r="T307">
        <f>IF(T129="","",SUM(T$6:T129))</f>
        <v>129886</v>
      </c>
      <c r="U307">
        <f>IF(U129="","",SUM(U$6:U129))</f>
        <v>53104</v>
      </c>
      <c r="V307">
        <f>IF(V129="","",SUM(V$6:V129))</f>
        <v>44339</v>
      </c>
      <c r="W307">
        <f>IF(W129="","",SUM(W$6:W129))</f>
        <v>93256.5</v>
      </c>
      <c r="X307">
        <f>IF(X129="","",SUM(X$6:X129))</f>
        <v>193079</v>
      </c>
      <c r="Y307">
        <f>IF(Y129="","",SUM(Y$6:Y129))</f>
        <v>78845</v>
      </c>
      <c r="Z307">
        <f>IF(Z129="","",SUM(Z$6:Z129))</f>
        <v>56788</v>
      </c>
      <c r="AA307">
        <f>IF(AA129="","",SUM(AA$6:AA129))</f>
        <v>94375</v>
      </c>
      <c r="AB307">
        <f>IF(AB129="","",SUM(AB$6:AB129))</f>
        <v>46560</v>
      </c>
      <c r="AC307">
        <f>IF(AC129="","",SUM(AC$6:AC129))</f>
        <v>49758</v>
      </c>
      <c r="AD307">
        <f>IF(AD129="","",SUM(AD$6:AD129))</f>
        <v>61034</v>
      </c>
      <c r="AE307">
        <f>IF(AE129="","",SUM(AE$6:AE129))</f>
        <v>49419</v>
      </c>
      <c r="AF307">
        <f>IF(AF129="","",SUM(AF$6:AF129))</f>
        <v>69727</v>
      </c>
      <c r="AG307">
        <f>IF(AG129="","",SUM(AG$6:AG129))</f>
        <v>28776</v>
      </c>
      <c r="AH307">
        <f>IF(AH129="","",SUM(AH$6:AH129))</f>
        <v>36818</v>
      </c>
      <c r="AI307">
        <f>IF(AI129="","",SUM(AI$6:AI129))</f>
        <v>18206</v>
      </c>
      <c r="AJ307">
        <f>IF(AJ129="","",SUM(AJ$6:AJ129))</f>
        <v>58551</v>
      </c>
      <c r="AK307">
        <f>IF(AK129="","",SUM(AK$6:AK129))</f>
        <v>134011</v>
      </c>
      <c r="AL307">
        <f>IF(AL129="","",SUM(AL$6:AL129))</f>
        <v>55842</v>
      </c>
      <c r="AM307">
        <f>IF(AM129="","",SUM(AM$6:AM129))</f>
        <v>60145</v>
      </c>
      <c r="AN307">
        <f>IF(AN129="","",SUM(AN$6:AN129))</f>
        <v>107344</v>
      </c>
      <c r="AO307">
        <f>IF(AO129="","",SUM(AO$6:AO129))</f>
        <v>107814</v>
      </c>
      <c r="AP307">
        <f>IF(AP129="","",SUM(AP$6:AP129))</f>
        <v>56089</v>
      </c>
      <c r="AQ307" t="str">
        <f>IF(AQ129="","",SUM(AQ$6:AQ129))</f>
        <v/>
      </c>
      <c r="AR307">
        <f>IF(AR129="","",SUM(AR$6:AR129))</f>
        <v>78970</v>
      </c>
      <c r="AS307">
        <f>IF(AS129="","",SUM(AS$6:AS129))</f>
        <v>84882</v>
      </c>
      <c r="AT307">
        <f>IF(AT129="","",SUM(AT$6:AT129))</f>
        <v>101253</v>
      </c>
      <c r="AU307">
        <f>IF(AU129="","",SUM(AU$6:AU129))</f>
        <v>131497</v>
      </c>
      <c r="AV307">
        <f>IF(AV129="","",SUM(AV$6:AV129))</f>
        <v>49318.526315800002</v>
      </c>
      <c r="AW307">
        <f>IF(AW129="","",SUM(AW$6:AW129))</f>
        <v>57373</v>
      </c>
    </row>
    <row r="308" spans="1:49" x14ac:dyDescent="0.25">
      <c r="A308" s="4">
        <v>275</v>
      </c>
      <c r="B308">
        <f>IF(B130="","",SUM(B$6:B130))</f>
        <v>40072</v>
      </c>
      <c r="C308">
        <f>IF(C130="","",SUM(C$6:C130))</f>
        <v>50006</v>
      </c>
      <c r="D308">
        <f>IF(D130="","",SUM(D$6:D130))</f>
        <v>48414</v>
      </c>
      <c r="E308" t="str">
        <f>IF(E130="","",SUM(E$6:E130))</f>
        <v/>
      </c>
      <c r="F308">
        <f>IF(F130="","",SUM(F$6:F130))</f>
        <v>34297</v>
      </c>
      <c r="G308">
        <f>IF(G130="","",SUM(G$6:G130))</f>
        <v>66490</v>
      </c>
      <c r="H308" t="str">
        <f>IF(H130="","",SUM(H$6:H130))</f>
        <v/>
      </c>
      <c r="I308">
        <f>IF(I130="","",SUM(I$6:I130))</f>
        <v>61183</v>
      </c>
      <c r="J308">
        <f>IF(J130="","",SUM(J$6:J130))</f>
        <v>77086</v>
      </c>
      <c r="K308">
        <f>IF(K130="","",SUM(K$6:K130))</f>
        <v>94104</v>
      </c>
      <c r="L308">
        <f>IF(L130="","",SUM(L$6:L130))</f>
        <v>74587</v>
      </c>
      <c r="M308">
        <f>IF(M130="","",SUM(M$6:M130))</f>
        <v>80143</v>
      </c>
      <c r="N308">
        <f>IF(N130="","",SUM(N$6:N130))</f>
        <v>124396</v>
      </c>
      <c r="O308">
        <f>IF(O130="","",SUM(O$6:O130))</f>
        <v>113216</v>
      </c>
      <c r="P308">
        <f>IF(P130="","",SUM(P$6:P130))</f>
        <v>52810</v>
      </c>
      <c r="Q308">
        <f>IF(Q130="","",SUM(Q$6:Q130))</f>
        <v>21964</v>
      </c>
      <c r="R308">
        <f>IF(R130="","",SUM(R$6:R130))</f>
        <v>48511</v>
      </c>
      <c r="S308">
        <f>IF(S130="","",SUM(S$6:S130))</f>
        <v>26362</v>
      </c>
      <c r="T308">
        <f>IF(T130="","",SUM(T$6:T130))</f>
        <v>129969</v>
      </c>
      <c r="U308">
        <f>IF(U130="","",SUM(U$6:U130))</f>
        <v>53820</v>
      </c>
      <c r="V308">
        <f>IF(V130="","",SUM(V$6:V130))</f>
        <v>44408</v>
      </c>
      <c r="W308">
        <f>IF(W130="","",SUM(W$6:W130))</f>
        <v>93450.5</v>
      </c>
      <c r="X308">
        <f>IF(X130="","",SUM(X$6:X130))</f>
        <v>193180</v>
      </c>
      <c r="Y308">
        <f>IF(Y130="","",SUM(Y$6:Y130))</f>
        <v>80527</v>
      </c>
      <c r="Z308">
        <f>IF(Z130="","",SUM(Z$6:Z130))</f>
        <v>57795</v>
      </c>
      <c r="AA308">
        <f>IF(AA130="","",SUM(AA$6:AA130))</f>
        <v>99099</v>
      </c>
      <c r="AB308">
        <f>IF(AB130="","",SUM(AB$6:AB130))</f>
        <v>46560</v>
      </c>
      <c r="AC308">
        <f>IF(AC130="","",SUM(AC$6:AC130))</f>
        <v>49792</v>
      </c>
      <c r="AD308">
        <f>IF(AD130="","",SUM(AD$6:AD130))</f>
        <v>61208</v>
      </c>
      <c r="AE308">
        <f>IF(AE130="","",SUM(AE$6:AE130))</f>
        <v>50252</v>
      </c>
      <c r="AF308">
        <f>IF(AF130="","",SUM(AF$6:AF130))</f>
        <v>70185</v>
      </c>
      <c r="AG308">
        <f>IF(AG130="","",SUM(AG$6:AG130))</f>
        <v>28822</v>
      </c>
      <c r="AH308">
        <f>IF(AH130="","",SUM(AH$6:AH130))</f>
        <v>36830</v>
      </c>
      <c r="AI308">
        <f>IF(AI130="","",SUM(AI$6:AI130))</f>
        <v>19127</v>
      </c>
      <c r="AJ308">
        <f>IF(AJ130="","",SUM(AJ$6:AJ130))</f>
        <v>58584</v>
      </c>
      <c r="AK308">
        <f>IF(AK130="","",SUM(AK$6:AK130))</f>
        <v>138617</v>
      </c>
      <c r="AL308">
        <f>IF(AL130="","",SUM(AL$6:AL130))</f>
        <v>56316</v>
      </c>
      <c r="AM308">
        <f>IF(AM130="","",SUM(AM$6:AM130))</f>
        <v>62222</v>
      </c>
      <c r="AN308">
        <f>IF(AN130="","",SUM(AN$6:AN130))</f>
        <v>107723</v>
      </c>
      <c r="AO308">
        <f>IF(AO130="","",SUM(AO$6:AO130))</f>
        <v>108587</v>
      </c>
      <c r="AP308">
        <f>IF(AP130="","",SUM(AP$6:AP130))</f>
        <v>56593</v>
      </c>
      <c r="AQ308" t="str">
        <f>IF(AQ130="","",SUM(AQ$6:AQ130))</f>
        <v/>
      </c>
      <c r="AR308">
        <f>IF(AR130="","",SUM(AR$6:AR130))</f>
        <v>80351</v>
      </c>
      <c r="AS308">
        <f>IF(AS130="","",SUM(AS$6:AS130))</f>
        <v>84889</v>
      </c>
      <c r="AT308">
        <f>IF(AT130="","",SUM(AT$6:AT130))</f>
        <v>102393</v>
      </c>
      <c r="AU308">
        <f>IF(AU130="","",SUM(AU$6:AU130))</f>
        <v>132897</v>
      </c>
      <c r="AV308">
        <f>IF(AV130="","",SUM(AV$6:AV130))</f>
        <v>49436.526315800002</v>
      </c>
      <c r="AW308">
        <f>IF(AW130="","",SUM(AW$6:AW130))</f>
        <v>58770</v>
      </c>
    </row>
    <row r="309" spans="1:49" x14ac:dyDescent="0.25">
      <c r="A309" s="4">
        <v>276</v>
      </c>
      <c r="B309">
        <f>IF(B131="","",SUM(B$6:B131))</f>
        <v>40077</v>
      </c>
      <c r="C309">
        <f>IF(C131="","",SUM(C$6:C131))</f>
        <v>50654</v>
      </c>
      <c r="D309">
        <f>IF(D131="","",SUM(D$6:D131))</f>
        <v>48590</v>
      </c>
      <c r="E309" t="str">
        <f>IF(E131="","",SUM(E$6:E131))</f>
        <v/>
      </c>
      <c r="F309">
        <f>IF(F131="","",SUM(F$6:F131))</f>
        <v>34402</v>
      </c>
      <c r="G309">
        <f>IF(G131="","",SUM(G$6:G131))</f>
        <v>66490</v>
      </c>
      <c r="H309" t="str">
        <f>IF(H131="","",SUM(H$6:H131))</f>
        <v/>
      </c>
      <c r="I309">
        <f>IF(I131="","",SUM(I$6:I131))</f>
        <v>62060</v>
      </c>
      <c r="J309">
        <f>IF(J131="","",SUM(J$6:J131))</f>
        <v>77087</v>
      </c>
      <c r="K309">
        <f>IF(K131="","",SUM(K$6:K131))</f>
        <v>94277</v>
      </c>
      <c r="L309">
        <f>IF(L131="","",SUM(L$6:L131))</f>
        <v>74587</v>
      </c>
      <c r="M309">
        <f>IF(M131="","",SUM(M$6:M131))</f>
        <v>80169</v>
      </c>
      <c r="N309">
        <f>IF(N131="","",SUM(N$6:N131))</f>
        <v>125479</v>
      </c>
      <c r="O309">
        <f>IF(O131="","",SUM(O$6:O131))</f>
        <v>113539</v>
      </c>
      <c r="P309">
        <f>IF(P131="","",SUM(P$6:P131))</f>
        <v>52845</v>
      </c>
      <c r="Q309">
        <f>IF(Q131="","",SUM(Q$6:Q131))</f>
        <v>22531</v>
      </c>
      <c r="R309">
        <f>IF(R131="","",SUM(R$6:R131))</f>
        <v>48511</v>
      </c>
      <c r="S309">
        <f>IF(S131="","",SUM(S$6:S131))</f>
        <v>26520</v>
      </c>
      <c r="T309">
        <f>IF(T131="","",SUM(T$6:T131))</f>
        <v>131542</v>
      </c>
      <c r="U309">
        <f>IF(U131="","",SUM(U$6:U131))</f>
        <v>54325</v>
      </c>
      <c r="V309">
        <f>IF(V131="","",SUM(V$6:V131))</f>
        <v>44748</v>
      </c>
      <c r="W309">
        <f>IF(W131="","",SUM(W$6:W131))</f>
        <v>93597.5</v>
      </c>
      <c r="X309">
        <f>IF(X131="","",SUM(X$6:X131))</f>
        <v>193180</v>
      </c>
      <c r="Y309">
        <f>IF(Y131="","",SUM(Y$6:Y131))</f>
        <v>80755</v>
      </c>
      <c r="Z309">
        <f>IF(Z131="","",SUM(Z$6:Z131))</f>
        <v>57836</v>
      </c>
      <c r="AA309">
        <f>IF(AA131="","",SUM(AA$6:AA131))</f>
        <v>106796</v>
      </c>
      <c r="AB309">
        <f>IF(AB131="","",SUM(AB$6:AB131))</f>
        <v>46560</v>
      </c>
      <c r="AC309">
        <f>IF(AC131="","",SUM(AC$6:AC131))</f>
        <v>49965</v>
      </c>
      <c r="AD309">
        <f>IF(AD131="","",SUM(AD$6:AD131))</f>
        <v>61248</v>
      </c>
      <c r="AE309">
        <f>IF(AE131="","",SUM(AE$6:AE131))</f>
        <v>50402</v>
      </c>
      <c r="AF309">
        <f>IF(AF131="","",SUM(AF$6:AF131))</f>
        <v>71280</v>
      </c>
      <c r="AG309">
        <f>IF(AG131="","",SUM(AG$6:AG131))</f>
        <v>28938</v>
      </c>
      <c r="AH309">
        <f>IF(AH131="","",SUM(AH$6:AH131))</f>
        <v>36884</v>
      </c>
      <c r="AI309">
        <f>IF(AI131="","",SUM(AI$6:AI131))</f>
        <v>19727</v>
      </c>
      <c r="AJ309">
        <f>IF(AJ131="","",SUM(AJ$6:AJ131))</f>
        <v>58602</v>
      </c>
      <c r="AK309">
        <f>IF(AK131="","",SUM(AK$6:AK131))</f>
        <v>142905</v>
      </c>
      <c r="AL309">
        <f>IF(AL131="","",SUM(AL$6:AL131))</f>
        <v>56831</v>
      </c>
      <c r="AM309">
        <f>IF(AM131="","",SUM(AM$6:AM131))</f>
        <v>62293</v>
      </c>
      <c r="AN309" t="str">
        <f>IF(AN131="","",SUM(AN$6:AN131))</f>
        <v/>
      </c>
      <c r="AO309">
        <f>IF(AO131="","",SUM(AO$6:AO131))</f>
        <v>109225</v>
      </c>
      <c r="AP309">
        <f>IF(AP131="","",SUM(AP$6:AP131))</f>
        <v>57095</v>
      </c>
      <c r="AQ309" t="str">
        <f>IF(AQ131="","",SUM(AQ$6:AQ131))</f>
        <v/>
      </c>
      <c r="AR309">
        <f>IF(AR131="","",SUM(AR$6:AR131))</f>
        <v>81488</v>
      </c>
      <c r="AS309">
        <f>IF(AS131="","",SUM(AS$6:AS131))</f>
        <v>84997</v>
      </c>
      <c r="AT309">
        <f>IF(AT131="","",SUM(AT$6:AT131))</f>
        <v>103270</v>
      </c>
      <c r="AU309">
        <f>IF(AU131="","",SUM(AU$6:AU131))</f>
        <v>133899</v>
      </c>
      <c r="AV309">
        <f>IF(AV131="","",SUM(AV$6:AV131))</f>
        <v>49530.526315800002</v>
      </c>
      <c r="AW309">
        <f>IF(AW131="","",SUM(AW$6:AW131))</f>
        <v>59653</v>
      </c>
    </row>
    <row r="310" spans="1:49" x14ac:dyDescent="0.25">
      <c r="A310" s="4">
        <v>277</v>
      </c>
      <c r="B310">
        <f>IF(B132="","",SUM(B$6:B132))</f>
        <v>40077</v>
      </c>
      <c r="C310">
        <f>IF(C132="","",SUM(C$6:C132))</f>
        <v>50654</v>
      </c>
      <c r="D310">
        <f>IF(D132="","",SUM(D$6:D132))</f>
        <v>48795</v>
      </c>
      <c r="E310" t="str">
        <f>IF(E132="","",SUM(E$6:E132))</f>
        <v/>
      </c>
      <c r="F310">
        <f>IF(F132="","",SUM(F$6:F132))</f>
        <v>34402</v>
      </c>
      <c r="G310">
        <f>IF(G132="","",SUM(G$6:G132))</f>
        <v>66490</v>
      </c>
      <c r="H310" t="str">
        <f>IF(H132="","",SUM(H$6:H132))</f>
        <v/>
      </c>
      <c r="I310">
        <f>IF(I132="","",SUM(I$6:I132))</f>
        <v>64243</v>
      </c>
      <c r="J310">
        <f>IF(J132="","",SUM(J$6:J132))</f>
        <v>77116</v>
      </c>
      <c r="K310">
        <f>IF(K132="","",SUM(K$6:K132))</f>
        <v>94417</v>
      </c>
      <c r="L310">
        <f>IF(L132="","",SUM(L$6:L132))</f>
        <v>74587</v>
      </c>
      <c r="M310">
        <f>IF(M132="","",SUM(M$6:M132))</f>
        <v>80169</v>
      </c>
      <c r="N310">
        <f>IF(N132="","",SUM(N$6:N132))</f>
        <v>126631</v>
      </c>
      <c r="O310">
        <f>IF(O132="","",SUM(O$6:O132))</f>
        <v>114196</v>
      </c>
      <c r="P310">
        <f>IF(P132="","",SUM(P$6:P132))</f>
        <v>53990</v>
      </c>
      <c r="Q310">
        <f>IF(Q132="","",SUM(Q$6:Q132))</f>
        <v>22540</v>
      </c>
      <c r="R310">
        <f>IF(R132="","",SUM(R$6:R132))</f>
        <v>48511</v>
      </c>
      <c r="S310">
        <f>IF(S132="","",SUM(S$6:S132))</f>
        <v>27017</v>
      </c>
      <c r="T310">
        <f>IF(T132="","",SUM(T$6:T132))</f>
        <v>132193</v>
      </c>
      <c r="U310">
        <f>IF(U132="","",SUM(U$6:U132))</f>
        <v>54500</v>
      </c>
      <c r="V310">
        <f>IF(V132="","",SUM(V$6:V132))</f>
        <v>44771</v>
      </c>
      <c r="W310">
        <f>IF(W132="","",SUM(W$6:W132))</f>
        <v>93646.5</v>
      </c>
      <c r="X310">
        <f>IF(X132="","",SUM(X$6:X132))</f>
        <v>193180</v>
      </c>
      <c r="Y310">
        <f>IF(Y132="","",SUM(Y$6:Y132))</f>
        <v>80762</v>
      </c>
      <c r="Z310">
        <f>IF(Z132="","",SUM(Z$6:Z132))</f>
        <v>58946</v>
      </c>
      <c r="AA310">
        <f>IF(AA132="","",SUM(AA$6:AA132))</f>
        <v>110420</v>
      </c>
      <c r="AB310">
        <f>IF(AB132="","",SUM(AB$6:AB132))</f>
        <v>46560</v>
      </c>
      <c r="AC310">
        <f>IF(AC132="","",SUM(AC$6:AC132))</f>
        <v>50161</v>
      </c>
      <c r="AD310">
        <f>IF(AD132="","",SUM(AD$6:AD132))</f>
        <v>61836</v>
      </c>
      <c r="AE310">
        <f>IF(AE132="","",SUM(AE$6:AE132))</f>
        <v>50402</v>
      </c>
      <c r="AF310">
        <f>IF(AF132="","",SUM(AF$6:AF132))</f>
        <v>72210</v>
      </c>
      <c r="AG310">
        <f>IF(AG132="","",SUM(AG$6:AG132))</f>
        <v>29030</v>
      </c>
      <c r="AH310">
        <f>IF(AH132="","",SUM(AH$6:AH132))</f>
        <v>36884</v>
      </c>
      <c r="AI310">
        <f>IF(AI132="","",SUM(AI$6:AI132))</f>
        <v>19812</v>
      </c>
      <c r="AJ310">
        <f>IF(AJ132="","",SUM(AJ$6:AJ132))</f>
        <v>58614</v>
      </c>
      <c r="AK310">
        <f>IF(AK132="","",SUM(AK$6:AK132))</f>
        <v>145135</v>
      </c>
      <c r="AL310">
        <f>IF(AL132="","",SUM(AL$6:AL132))</f>
        <v>56977</v>
      </c>
      <c r="AM310">
        <f>IF(AM132="","",SUM(AM$6:AM132))</f>
        <v>62439</v>
      </c>
      <c r="AN310" t="str">
        <f>IF(AN132="","",SUM(AN$6:AN132))</f>
        <v/>
      </c>
      <c r="AO310">
        <f>IF(AO132="","",SUM(AO$6:AO132))</f>
        <v>109662</v>
      </c>
      <c r="AP310">
        <f>IF(AP132="","",SUM(AP$6:AP132))</f>
        <v>57415</v>
      </c>
      <c r="AQ310" t="str">
        <f>IF(AQ132="","",SUM(AQ$6:AQ132))</f>
        <v/>
      </c>
      <c r="AR310">
        <f>IF(AR132="","",SUM(AR$6:AR132))</f>
        <v>81921</v>
      </c>
      <c r="AS310">
        <f>IF(AS132="","",SUM(AS$6:AS132))</f>
        <v>85213</v>
      </c>
      <c r="AT310">
        <f>IF(AT132="","",SUM(AT$6:AT132))</f>
        <v>103883</v>
      </c>
      <c r="AU310">
        <f>IF(AU132="","",SUM(AU$6:AU132))</f>
        <v>134309</v>
      </c>
      <c r="AV310">
        <f>IF(AV132="","",SUM(AV$6:AV132))</f>
        <v>49581.526315800002</v>
      </c>
      <c r="AW310">
        <f>IF(AW132="","",SUM(AW$6:AW132))</f>
        <v>60078</v>
      </c>
    </row>
    <row r="311" spans="1:49" x14ac:dyDescent="0.25">
      <c r="A311" s="4">
        <v>278</v>
      </c>
      <c r="B311">
        <f>IF(B133="","",SUM(B$6:B133))</f>
        <v>42681</v>
      </c>
      <c r="C311">
        <f>IF(C133="","",SUM(C$6:C133))</f>
        <v>50739</v>
      </c>
      <c r="D311">
        <f>IF(D133="","",SUM(D$6:D133))</f>
        <v>48795</v>
      </c>
      <c r="E311" t="str">
        <f>IF(E133="","",SUM(E$6:E133))</f>
        <v/>
      </c>
      <c r="F311">
        <f>IF(F133="","",SUM(F$6:F133))</f>
        <v>34407</v>
      </c>
      <c r="G311">
        <f>IF(G133="","",SUM(G$6:G133))</f>
        <v>66490</v>
      </c>
      <c r="H311" t="str">
        <f>IF(H133="","",SUM(H$6:H133))</f>
        <v/>
      </c>
      <c r="I311">
        <f>IF(I133="","",SUM(I$6:I133))</f>
        <v>67437</v>
      </c>
      <c r="J311">
        <f>IF(J133="","",SUM(J$6:J133))</f>
        <v>77146</v>
      </c>
      <c r="K311">
        <f>IF(K133="","",SUM(K$6:K133))</f>
        <v>94569</v>
      </c>
      <c r="L311">
        <f>IF(L133="","",SUM(L$6:L133))</f>
        <v>76527</v>
      </c>
      <c r="M311">
        <f>IF(M133="","",SUM(M$6:M133))</f>
        <v>80171</v>
      </c>
      <c r="N311">
        <f>IF(N133="","",SUM(N$6:N133))</f>
        <v>127710</v>
      </c>
      <c r="O311">
        <f>IF(O133="","",SUM(O$6:O133))</f>
        <v>114523</v>
      </c>
      <c r="P311">
        <f>IF(P133="","",SUM(P$6:P133))</f>
        <v>54036</v>
      </c>
      <c r="Q311">
        <f>IF(Q133="","",SUM(Q$6:Q133))</f>
        <v>22591</v>
      </c>
      <c r="R311">
        <f>IF(R133="","",SUM(R$6:R133))</f>
        <v>48511</v>
      </c>
      <c r="S311">
        <f>IF(S133="","",SUM(S$6:S133))</f>
        <v>27017</v>
      </c>
      <c r="T311">
        <f>IF(T133="","",SUM(T$6:T133))</f>
        <v>132762</v>
      </c>
      <c r="U311">
        <f>IF(U133="","",SUM(U$6:U133))</f>
        <v>54748</v>
      </c>
      <c r="V311">
        <f>IF(V133="","",SUM(V$6:V133))</f>
        <v>44810</v>
      </c>
      <c r="W311">
        <f>IF(W133="","",SUM(W$6:W133))</f>
        <v>93959.5</v>
      </c>
      <c r="X311">
        <f>IF(X133="","",SUM(X$6:X133))</f>
        <v>193180</v>
      </c>
      <c r="Y311">
        <f>IF(Y133="","",SUM(Y$6:Y133))</f>
        <v>80788</v>
      </c>
      <c r="Z311">
        <f>IF(Z133="","",SUM(Z$6:Z133))</f>
        <v>59432</v>
      </c>
      <c r="AA311">
        <f>IF(AA133="","",SUM(AA$6:AA133))</f>
        <v>113006</v>
      </c>
      <c r="AB311">
        <f>IF(AB133="","",SUM(AB$6:AB133))</f>
        <v>46577</v>
      </c>
      <c r="AC311">
        <f>IF(AC133="","",SUM(AC$6:AC133))</f>
        <v>50348</v>
      </c>
      <c r="AD311">
        <f>IF(AD133="","",SUM(AD$6:AD133))</f>
        <v>62283</v>
      </c>
      <c r="AE311">
        <f>IF(AE133="","",SUM(AE$6:AE133))</f>
        <v>51962</v>
      </c>
      <c r="AF311">
        <f>IF(AF133="","",SUM(AF$6:AF133))</f>
        <v>72241</v>
      </c>
      <c r="AG311">
        <f>IF(AG133="","",SUM(AG$6:AG133))</f>
        <v>29107</v>
      </c>
      <c r="AH311">
        <f>IF(AH133="","",SUM(AH$6:AH133))</f>
        <v>36884</v>
      </c>
      <c r="AI311">
        <f>IF(AI133="","",SUM(AI$6:AI133))</f>
        <v>19948</v>
      </c>
      <c r="AJ311">
        <f>IF(AJ133="","",SUM(AJ$6:AJ133))</f>
        <v>58710</v>
      </c>
      <c r="AK311">
        <f>IF(AK133="","",SUM(AK$6:AK133))</f>
        <v>145942</v>
      </c>
      <c r="AL311">
        <f>IF(AL133="","",SUM(AL$6:AL133))</f>
        <v>57112</v>
      </c>
      <c r="AM311">
        <f>IF(AM133="","",SUM(AM$6:AM133))</f>
        <v>62699</v>
      </c>
      <c r="AN311" t="str">
        <f>IF(AN133="","",SUM(AN$6:AN133))</f>
        <v/>
      </c>
      <c r="AO311">
        <f>IF(AO133="","",SUM(AO$6:AO133))</f>
        <v>110056</v>
      </c>
      <c r="AP311">
        <f>IF(AP133="","",SUM(AP$6:AP133))</f>
        <v>57693</v>
      </c>
      <c r="AQ311" t="str">
        <f>IF(AQ133="","",SUM(AQ$6:AQ133))</f>
        <v/>
      </c>
      <c r="AR311">
        <f>IF(AR133="","",SUM(AR$6:AR133))</f>
        <v>82670</v>
      </c>
      <c r="AS311">
        <f>IF(AS133="","",SUM(AS$6:AS133))</f>
        <v>85420</v>
      </c>
      <c r="AT311">
        <f>IF(AT133="","",SUM(AT$6:AT133))</f>
        <v>104608</v>
      </c>
      <c r="AU311">
        <f>IF(AU133="","",SUM(AU$6:AU133))</f>
        <v>134521</v>
      </c>
      <c r="AV311">
        <f>IF(AV133="","",SUM(AV$6:AV133))</f>
        <v>49663.526315800002</v>
      </c>
      <c r="AW311">
        <f>IF(AW133="","",SUM(AW$6:AW133))</f>
        <v>60263</v>
      </c>
    </row>
    <row r="312" spans="1:49" x14ac:dyDescent="0.25">
      <c r="A312" s="4">
        <v>279</v>
      </c>
      <c r="B312">
        <f>IF(B134="","",SUM(B$6:B134))</f>
        <v>42730</v>
      </c>
      <c r="C312">
        <f>IF(C134="","",SUM(C$6:C134))</f>
        <v>50826</v>
      </c>
      <c r="D312">
        <f>IF(D134="","",SUM(D$6:D134))</f>
        <v>48795</v>
      </c>
      <c r="E312" t="str">
        <f>IF(E134="","",SUM(E$6:E134))</f>
        <v/>
      </c>
      <c r="F312">
        <f>IF(F134="","",SUM(F$6:F134))</f>
        <v>34407</v>
      </c>
      <c r="G312">
        <f>IF(G134="","",SUM(G$6:G134))</f>
        <v>66490</v>
      </c>
      <c r="H312" t="str">
        <f>IF(H134="","",SUM(H$6:H134))</f>
        <v/>
      </c>
      <c r="I312">
        <f>IF(I134="","",SUM(I$6:I134))</f>
        <v>67437</v>
      </c>
      <c r="J312">
        <f>IF(J134="","",SUM(J$6:J134))</f>
        <v>77147</v>
      </c>
      <c r="K312">
        <f>IF(K134="","",SUM(K$6:K134))</f>
        <v>94784</v>
      </c>
      <c r="L312">
        <f>IF(L134="","",SUM(L$6:L134))</f>
        <v>77371</v>
      </c>
      <c r="M312">
        <f>IF(M134="","",SUM(M$6:M134))</f>
        <v>80178</v>
      </c>
      <c r="N312">
        <f>IF(N134="","",SUM(N$6:N134))</f>
        <v>127710</v>
      </c>
      <c r="O312">
        <f>IF(O134="","",SUM(O$6:O134))</f>
        <v>114631</v>
      </c>
      <c r="P312">
        <f>IF(P134="","",SUM(P$6:P134))</f>
        <v>55650</v>
      </c>
      <c r="Q312">
        <f>IF(Q134="","",SUM(Q$6:Q134))</f>
        <v>23007</v>
      </c>
      <c r="R312">
        <f>IF(R134="","",SUM(R$6:R134))</f>
        <v>48511</v>
      </c>
      <c r="S312">
        <f>IF(S134="","",SUM(S$6:S134))</f>
        <v>27017</v>
      </c>
      <c r="T312">
        <f>IF(T134="","",SUM(T$6:T134))</f>
        <v>132822</v>
      </c>
      <c r="U312">
        <f>IF(U134="","",SUM(U$6:U134))</f>
        <v>54870</v>
      </c>
      <c r="V312">
        <f>IF(V134="","",SUM(V$6:V134))</f>
        <v>45317</v>
      </c>
      <c r="W312">
        <f>IF(W134="","",SUM(W$6:W134))</f>
        <v>94586.5</v>
      </c>
      <c r="X312">
        <f>IF(X134="","",SUM(X$6:X134))</f>
        <v>194473</v>
      </c>
      <c r="Y312">
        <f>IF(Y134="","",SUM(Y$6:Y134))</f>
        <v>80859</v>
      </c>
      <c r="Z312">
        <f>IF(Z134="","",SUM(Z$6:Z134))</f>
        <v>59491</v>
      </c>
      <c r="AA312">
        <f>IF(AA134="","",SUM(AA$6:AA134))</f>
        <v>114606</v>
      </c>
      <c r="AB312">
        <f>IF(AB134="","",SUM(AB$6:AB134))</f>
        <v>46580</v>
      </c>
      <c r="AC312">
        <f>IF(AC134="","",SUM(AC$6:AC134))</f>
        <v>50459</v>
      </c>
      <c r="AD312">
        <f>IF(AD134="","",SUM(AD$6:AD134))</f>
        <v>62472</v>
      </c>
      <c r="AE312">
        <f>IF(AE134="","",SUM(AE$6:AE134))</f>
        <v>52117</v>
      </c>
      <c r="AF312">
        <f>IF(AF134="","",SUM(AF$6:AF134))</f>
        <v>72440</v>
      </c>
      <c r="AG312">
        <f>IF(AG134="","",SUM(AG$6:AG134))</f>
        <v>29108</v>
      </c>
      <c r="AH312">
        <f>IF(AH134="","",SUM(AH$6:AH134))</f>
        <v>36895</v>
      </c>
      <c r="AI312">
        <f>IF(AI134="","",SUM(AI$6:AI134))</f>
        <v>20029</v>
      </c>
      <c r="AJ312">
        <f>IF(AJ134="","",SUM(AJ$6:AJ134))</f>
        <v>58850</v>
      </c>
      <c r="AK312">
        <f>IF(AK134="","",SUM(AK$6:AK134))</f>
        <v>147228</v>
      </c>
      <c r="AL312">
        <f>IF(AL134="","",SUM(AL$6:AL134))</f>
        <v>57214</v>
      </c>
      <c r="AM312">
        <f>IF(AM134="","",SUM(AM$6:AM134))</f>
        <v>63074</v>
      </c>
      <c r="AN312" t="str">
        <f>IF(AN134="","",SUM(AN$6:AN134))</f>
        <v/>
      </c>
      <c r="AO312">
        <f>IF(AO134="","",SUM(AO$6:AO134))</f>
        <v>110979</v>
      </c>
      <c r="AP312">
        <f>IF(AP134="","",SUM(AP$6:AP134))</f>
        <v>59376</v>
      </c>
      <c r="AQ312" t="str">
        <f>IF(AQ134="","",SUM(AQ$6:AQ134))</f>
        <v/>
      </c>
      <c r="AR312">
        <f>IF(AR134="","",SUM(AR$6:AR134))</f>
        <v>83352</v>
      </c>
      <c r="AS312">
        <f>IF(AS134="","",SUM(AS$6:AS134))</f>
        <v>85564</v>
      </c>
      <c r="AT312">
        <f>IF(AT134="","",SUM(AT$6:AT134))</f>
        <v>105625</v>
      </c>
      <c r="AU312">
        <f>IF(AU134="","",SUM(AU$6:AU134))</f>
        <v>134775</v>
      </c>
      <c r="AV312">
        <f>IF(AV134="","",SUM(AV$6:AV134))</f>
        <v>49766.526315800002</v>
      </c>
      <c r="AW312">
        <f>IF(AW134="","",SUM(AW$6:AW134))</f>
        <v>60820</v>
      </c>
    </row>
    <row r="313" spans="1:49" x14ac:dyDescent="0.25">
      <c r="A313" s="4">
        <v>280</v>
      </c>
      <c r="B313">
        <f>IF(B135="","",SUM(B$6:B135))</f>
        <v>42737</v>
      </c>
      <c r="C313">
        <f>IF(C135="","",SUM(C$6:C135))</f>
        <v>50926</v>
      </c>
      <c r="D313">
        <f>IF(D135="","",SUM(D$6:D135))</f>
        <v>48795</v>
      </c>
      <c r="E313" t="str">
        <f>IF(E135="","",SUM(E$6:E135))</f>
        <v/>
      </c>
      <c r="F313">
        <f>IF(F135="","",SUM(F$6:F135))</f>
        <v>35288</v>
      </c>
      <c r="G313">
        <f>IF(G135="","",SUM(G$6:G135))</f>
        <v>66490</v>
      </c>
      <c r="H313" t="str">
        <f>IF(H135="","",SUM(H$6:H135))</f>
        <v/>
      </c>
      <c r="I313">
        <f>IF(I135="","",SUM(I$6:I135))</f>
        <v>67437</v>
      </c>
      <c r="J313">
        <f>IF(J135="","",SUM(J$6:J135))</f>
        <v>77277</v>
      </c>
      <c r="K313">
        <f>IF(K135="","",SUM(K$6:K135))</f>
        <v>94970</v>
      </c>
      <c r="L313">
        <f>IF(L135="","",SUM(L$6:L135))</f>
        <v>79595</v>
      </c>
      <c r="M313">
        <f>IF(M135="","",SUM(M$6:M135))</f>
        <v>80221</v>
      </c>
      <c r="N313">
        <f>IF(N135="","",SUM(N$6:N135))</f>
        <v>127754</v>
      </c>
      <c r="O313">
        <f>IF(O135="","",SUM(O$6:O135))</f>
        <v>114845</v>
      </c>
      <c r="P313">
        <f>IF(P135="","",SUM(P$6:P135))</f>
        <v>55650</v>
      </c>
      <c r="Q313">
        <f>IF(Q135="","",SUM(Q$6:Q135))</f>
        <v>23073</v>
      </c>
      <c r="R313">
        <f>IF(R135="","",SUM(R$6:R135))</f>
        <v>48511</v>
      </c>
      <c r="S313">
        <f>IF(S135="","",SUM(S$6:S135))</f>
        <v>27017</v>
      </c>
      <c r="T313">
        <f>IF(T135="","",SUM(T$6:T135))</f>
        <v>132822</v>
      </c>
      <c r="U313">
        <f>IF(U135="","",SUM(U$6:U135))</f>
        <v>54981</v>
      </c>
      <c r="V313">
        <f>IF(V135="","",SUM(V$6:V135))</f>
        <v>45330</v>
      </c>
      <c r="W313">
        <f>IF(W135="","",SUM(W$6:W135))</f>
        <v>94592.5</v>
      </c>
      <c r="X313">
        <f>IF(X135="","",SUM(X$6:X135))</f>
        <v>194566</v>
      </c>
      <c r="Y313" t="str">
        <f>IF(Y135="","",SUM(Y$6:Y135))</f>
        <v/>
      </c>
      <c r="Z313">
        <f>IF(Z135="","",SUM(Z$6:Z135))</f>
        <v>59553</v>
      </c>
      <c r="AA313">
        <f>IF(AA135="","",SUM(AA$6:AA135))</f>
        <v>116207</v>
      </c>
      <c r="AB313">
        <f>IF(AB135="","",SUM(AB$6:AB135))</f>
        <v>46661</v>
      </c>
      <c r="AC313">
        <f>IF(AC135="","",SUM(AC$6:AC135))</f>
        <v>50652</v>
      </c>
      <c r="AD313">
        <f>IF(AD135="","",SUM(AD$6:AD135))</f>
        <v>62563</v>
      </c>
      <c r="AE313">
        <f>IF(AE135="","",SUM(AE$6:AE135))</f>
        <v>52250</v>
      </c>
      <c r="AF313">
        <f>IF(AF135="","",SUM(AF$6:AF135))</f>
        <v>73249</v>
      </c>
      <c r="AG313">
        <f>IF(AG135="","",SUM(AG$6:AG135))</f>
        <v>29695</v>
      </c>
      <c r="AH313">
        <f>IF(AH135="","",SUM(AH$6:AH135))</f>
        <v>36959</v>
      </c>
      <c r="AI313">
        <f>IF(AI135="","",SUM(AI$6:AI135))</f>
        <v>20361</v>
      </c>
      <c r="AJ313">
        <f>IF(AJ135="","",SUM(AJ$6:AJ135))</f>
        <v>58990</v>
      </c>
      <c r="AK313">
        <f>IF(AK135="","",SUM(AK$6:AK135))</f>
        <v>148584</v>
      </c>
      <c r="AL313">
        <f>IF(AL135="","",SUM(AL$6:AL135))</f>
        <v>57428</v>
      </c>
      <c r="AM313">
        <f>IF(AM135="","",SUM(AM$6:AM135))</f>
        <v>63195</v>
      </c>
      <c r="AN313" t="str">
        <f>IF(AN135="","",SUM(AN$6:AN135))</f>
        <v/>
      </c>
      <c r="AO313" t="str">
        <f>IF(AO135="","",SUM(AO$6:AO135))</f>
        <v/>
      </c>
      <c r="AP313">
        <f>IF(AP135="","",SUM(AP$6:AP135))</f>
        <v>61086</v>
      </c>
      <c r="AQ313" t="str">
        <f>IF(AQ135="","",SUM(AQ$6:AQ135))</f>
        <v/>
      </c>
      <c r="AR313">
        <f>IF(AR135="","",SUM(AR$6:AR135))</f>
        <v>84346</v>
      </c>
      <c r="AS313">
        <f>IF(AS135="","",SUM(AS$6:AS135))</f>
        <v>86690</v>
      </c>
      <c r="AT313">
        <f>IF(AT135="","",SUM(AT$6:AT135))</f>
        <v>106613</v>
      </c>
      <c r="AU313">
        <f>IF(AU135="","",SUM(AU$6:AU135))</f>
        <v>134869</v>
      </c>
      <c r="AV313">
        <f>IF(AV135="","",SUM(AV$6:AV135))</f>
        <v>49865.526315800002</v>
      </c>
      <c r="AW313">
        <f>IF(AW135="","",SUM(AW$6:AW135))</f>
        <v>61696</v>
      </c>
    </row>
    <row r="314" spans="1:49" x14ac:dyDescent="0.25">
      <c r="A314" s="4">
        <v>281</v>
      </c>
      <c r="B314">
        <f>IF(B136="","",SUM(B$6:B136))</f>
        <v>42751</v>
      </c>
      <c r="C314">
        <f>IF(C136="","",SUM(C$6:C136))</f>
        <v>51333</v>
      </c>
      <c r="D314">
        <f>IF(D136="","",SUM(D$6:D136))</f>
        <v>50520</v>
      </c>
      <c r="E314" t="str">
        <f>IF(E136="","",SUM(E$6:E136))</f>
        <v/>
      </c>
      <c r="F314">
        <f>IF(F136="","",SUM(F$6:F136))</f>
        <v>35614</v>
      </c>
      <c r="G314">
        <f>IF(G136="","",SUM(G$6:G136))</f>
        <v>69490</v>
      </c>
      <c r="H314" t="str">
        <f>IF(H136="","",SUM(H$6:H136))</f>
        <v/>
      </c>
      <c r="I314">
        <f>IF(I136="","",SUM(I$6:I136))</f>
        <v>67437</v>
      </c>
      <c r="J314">
        <f>IF(J136="","",SUM(J$6:J136))</f>
        <v>78322</v>
      </c>
      <c r="K314">
        <f>IF(K136="","",SUM(K$6:K136))</f>
        <v>95144</v>
      </c>
      <c r="L314">
        <f>IF(L136="","",SUM(L$6:L136))</f>
        <v>79919</v>
      </c>
      <c r="M314" t="str">
        <f>IF(M136="","",SUM(M$6:M136))</f>
        <v/>
      </c>
      <c r="N314">
        <f>IF(N136="","",SUM(N$6:N136))</f>
        <v>128921</v>
      </c>
      <c r="O314">
        <f>IF(O136="","",SUM(O$6:O136))</f>
        <v>115269</v>
      </c>
      <c r="P314">
        <f>IF(P136="","",SUM(P$6:P136))</f>
        <v>55656</v>
      </c>
      <c r="Q314">
        <f>IF(Q136="","",SUM(Q$6:Q136))</f>
        <v>23111</v>
      </c>
      <c r="R314">
        <f>IF(R136="","",SUM(R$6:R136))</f>
        <v>48511</v>
      </c>
      <c r="S314">
        <f>IF(S136="","",SUM(S$6:S136))</f>
        <v>27017</v>
      </c>
      <c r="T314">
        <f>IF(T136="","",SUM(T$6:T136))</f>
        <v>133822</v>
      </c>
      <c r="U314">
        <f>IF(U136="","",SUM(U$6:U136))</f>
        <v>55648</v>
      </c>
      <c r="V314">
        <f>IF(V136="","",SUM(V$6:V136))</f>
        <v>45436</v>
      </c>
      <c r="W314">
        <f>IF(W136="","",SUM(W$6:W136))</f>
        <v>95358.5</v>
      </c>
      <c r="X314">
        <f>IF(X136="","",SUM(X$6:X136))</f>
        <v>194572</v>
      </c>
      <c r="Y314" t="str">
        <f>IF(Y136="","",SUM(Y$6:Y136))</f>
        <v/>
      </c>
      <c r="Z314">
        <f>IF(Z136="","",SUM(Z$6:Z136))</f>
        <v>59658</v>
      </c>
      <c r="AA314">
        <f>IF(AA136="","",SUM(AA$6:AA136))</f>
        <v>116472</v>
      </c>
      <c r="AB314">
        <f>IF(AB136="","",SUM(AB$6:AB136))</f>
        <v>46677</v>
      </c>
      <c r="AC314">
        <f>IF(AC136="","",SUM(AC$6:AC136))</f>
        <v>51033</v>
      </c>
      <c r="AD314">
        <f>IF(AD136="","",SUM(AD$6:AD136))</f>
        <v>62775</v>
      </c>
      <c r="AE314">
        <f>IF(AE136="","",SUM(AE$6:AE136))</f>
        <v>52329</v>
      </c>
      <c r="AF314">
        <f>IF(AF136="","",SUM(AF$6:AF136))</f>
        <v>73691</v>
      </c>
      <c r="AG314">
        <f>IF(AG136="","",SUM(AG$6:AG136))</f>
        <v>29834</v>
      </c>
      <c r="AH314">
        <f>IF(AH136="","",SUM(AH$6:AH136))</f>
        <v>37016</v>
      </c>
      <c r="AI314">
        <f>IF(AI136="","",SUM(AI$6:AI136))</f>
        <v>20603</v>
      </c>
      <c r="AJ314">
        <f>IF(AJ136="","",SUM(AJ$6:AJ136))</f>
        <v>59128</v>
      </c>
      <c r="AK314">
        <f>IF(AK136="","",SUM(AK$6:AK136))</f>
        <v>149777</v>
      </c>
      <c r="AL314">
        <f>IF(AL136="","",SUM(AL$6:AL136))</f>
        <v>58020</v>
      </c>
      <c r="AM314">
        <f>IF(AM136="","",SUM(AM$6:AM136))</f>
        <v>63204</v>
      </c>
      <c r="AN314" t="str">
        <f>IF(AN136="","",SUM(AN$6:AN136))</f>
        <v/>
      </c>
      <c r="AO314" t="str">
        <f>IF(AO136="","",SUM(AO$6:AO136))</f>
        <v/>
      </c>
      <c r="AP314">
        <f>IF(AP136="","",SUM(AP$6:AP136))</f>
        <v>62661</v>
      </c>
      <c r="AQ314" t="str">
        <f>IF(AQ136="","",SUM(AQ$6:AQ136))</f>
        <v/>
      </c>
      <c r="AR314">
        <f>IF(AR136="","",SUM(AR$6:AR136))</f>
        <v>85029</v>
      </c>
      <c r="AS314">
        <f>IF(AS136="","",SUM(AS$6:AS136))</f>
        <v>87271</v>
      </c>
      <c r="AT314">
        <f>IF(AT136="","",SUM(AT$6:AT136))</f>
        <v>107250</v>
      </c>
      <c r="AU314">
        <f>IF(AU136="","",SUM(AU$6:AU136))</f>
        <v>134950</v>
      </c>
      <c r="AV314">
        <f>IF(AV136="","",SUM(AV$6:AV136))</f>
        <v>49971.526315800002</v>
      </c>
      <c r="AW314">
        <f>IF(AW136="","",SUM(AW$6:AW136))</f>
        <v>62313</v>
      </c>
    </row>
    <row r="315" spans="1:49" x14ac:dyDescent="0.25">
      <c r="A315" s="4">
        <v>282</v>
      </c>
      <c r="B315">
        <f>IF(B137="","",SUM(B$6:B137))</f>
        <v>44734</v>
      </c>
      <c r="C315">
        <f>IF(C137="","",SUM(C$6:C137))</f>
        <v>51333</v>
      </c>
      <c r="D315">
        <f>IF(D137="","",SUM(D$6:D137))</f>
        <v>50520</v>
      </c>
      <c r="E315" t="str">
        <f>IF(E137="","",SUM(E$6:E137))</f>
        <v/>
      </c>
      <c r="F315">
        <f>IF(F137="","",SUM(F$6:F137))</f>
        <v>37509</v>
      </c>
      <c r="G315">
        <f>IF(G137="","",SUM(G$6:G137))</f>
        <v>69491</v>
      </c>
      <c r="H315" t="str">
        <f>IF(H137="","",SUM(H$6:H137))</f>
        <v/>
      </c>
      <c r="I315">
        <f>IF(I137="","",SUM(I$6:I137))</f>
        <v>67477</v>
      </c>
      <c r="J315">
        <f>IF(J137="","",SUM(J$6:J137))</f>
        <v>78328</v>
      </c>
      <c r="K315">
        <f>IF(K137="","",SUM(K$6:K137))</f>
        <v>95347</v>
      </c>
      <c r="L315">
        <f>IF(L137="","",SUM(L$6:L137))</f>
        <v>82163</v>
      </c>
      <c r="M315" t="str">
        <f>IF(M137="","",SUM(M$6:M137))</f>
        <v/>
      </c>
      <c r="N315">
        <f>IF(N137="","",SUM(N$6:N137))</f>
        <v>128922</v>
      </c>
      <c r="O315" t="str">
        <f>IF(O137="","",SUM(O$6:O137))</f>
        <v/>
      </c>
      <c r="P315">
        <f>IF(P137="","",SUM(P$6:P137))</f>
        <v>55714</v>
      </c>
      <c r="Q315">
        <f>IF(Q137="","",SUM(Q$6:Q137))</f>
        <v>23334</v>
      </c>
      <c r="R315">
        <f>IF(R137="","",SUM(R$6:R137))</f>
        <v>48511</v>
      </c>
      <c r="S315">
        <f>IF(S137="","",SUM(S$6:S137))</f>
        <v>27017</v>
      </c>
      <c r="T315">
        <f>IF(T137="","",SUM(T$6:T137))</f>
        <v>134246</v>
      </c>
      <c r="U315">
        <f>IF(U137="","",SUM(U$6:U137))</f>
        <v>58839</v>
      </c>
      <c r="V315">
        <f>IF(V137="","",SUM(V$6:V137))</f>
        <v>45628</v>
      </c>
      <c r="W315">
        <f>IF(W137="","",SUM(W$6:W137))</f>
        <v>95364.5</v>
      </c>
      <c r="X315">
        <f>IF(X137="","",SUM(X$6:X137))</f>
        <v>196127</v>
      </c>
      <c r="Y315" t="str">
        <f>IF(Y137="","",SUM(Y$6:Y137))</f>
        <v/>
      </c>
      <c r="Z315">
        <f>IF(Z137="","",SUM(Z$6:Z137))</f>
        <v>59698</v>
      </c>
      <c r="AA315">
        <f>IF(AA137="","",SUM(AA$6:AA137))</f>
        <v>117009</v>
      </c>
      <c r="AB315">
        <f>IF(AB137="","",SUM(AB$6:AB137))</f>
        <v>46677</v>
      </c>
      <c r="AC315">
        <f>IF(AC137="","",SUM(AC$6:AC137))</f>
        <v>51212</v>
      </c>
      <c r="AD315">
        <f>IF(AD137="","",SUM(AD$6:AD137))</f>
        <v>63955</v>
      </c>
      <c r="AE315">
        <f>IF(AE137="","",SUM(AE$6:AE137))</f>
        <v>52342</v>
      </c>
      <c r="AF315">
        <f>IF(AF137="","",SUM(AF$6:AF137))</f>
        <v>73979</v>
      </c>
      <c r="AG315">
        <f>IF(AG137="","",SUM(AG$6:AG137))</f>
        <v>29867</v>
      </c>
      <c r="AH315">
        <f>IF(AH137="","",SUM(AH$6:AH137))</f>
        <v>37103</v>
      </c>
      <c r="AI315">
        <f>IF(AI137="","",SUM(AI$6:AI137))</f>
        <v>20690</v>
      </c>
      <c r="AJ315">
        <f>IF(AJ137="","",SUM(AJ$6:AJ137))</f>
        <v>59304</v>
      </c>
      <c r="AK315">
        <f>IF(AK137="","",SUM(AK$6:AK137))</f>
        <v>150572</v>
      </c>
      <c r="AL315">
        <f>IF(AL137="","",SUM(AL$6:AL137))</f>
        <v>58263</v>
      </c>
      <c r="AM315">
        <f>IF(AM137="","",SUM(AM$6:AM137))</f>
        <v>63206</v>
      </c>
      <c r="AN315" t="str">
        <f>IF(AN137="","",SUM(AN$6:AN137))</f>
        <v/>
      </c>
      <c r="AO315" t="str">
        <f>IF(AO137="","",SUM(AO$6:AO137))</f>
        <v/>
      </c>
      <c r="AP315">
        <f>IF(AP137="","",SUM(AP$6:AP137))</f>
        <v>64679</v>
      </c>
      <c r="AQ315" t="str">
        <f>IF(AQ137="","",SUM(AQ$6:AQ137))</f>
        <v/>
      </c>
      <c r="AR315">
        <f>IF(AR137="","",SUM(AR$6:AR137))</f>
        <v>85357</v>
      </c>
      <c r="AS315">
        <f>IF(AS137="","",SUM(AS$6:AS137))</f>
        <v>88195</v>
      </c>
      <c r="AT315">
        <f>IF(AT137="","",SUM(AT$6:AT137))</f>
        <v>107562</v>
      </c>
      <c r="AU315">
        <f>IF(AU137="","",SUM(AU$6:AU137))</f>
        <v>134958</v>
      </c>
      <c r="AV315">
        <f>IF(AV137="","",SUM(AV$6:AV137))</f>
        <v>50017.526315800002</v>
      </c>
      <c r="AW315">
        <f>IF(AW137="","",SUM(AW$6:AW137))</f>
        <v>62726</v>
      </c>
    </row>
    <row r="316" spans="1:49" x14ac:dyDescent="0.25">
      <c r="A316" s="4">
        <v>283</v>
      </c>
      <c r="B316">
        <f>IF(B138="","",SUM(B$6:B138))</f>
        <v>44738</v>
      </c>
      <c r="C316">
        <f>IF(C138="","",SUM(C$6:C138))</f>
        <v>51833</v>
      </c>
      <c r="D316">
        <f>IF(D138="","",SUM(D$6:D138))</f>
        <v>50520</v>
      </c>
      <c r="E316" t="str">
        <f>IF(E138="","",SUM(E$6:E138))</f>
        <v/>
      </c>
      <c r="F316">
        <f>IF(F138="","",SUM(F$6:F138))</f>
        <v>40378</v>
      </c>
      <c r="G316">
        <f>IF(G138="","",SUM(G$6:G138))</f>
        <v>69491</v>
      </c>
      <c r="H316" t="str">
        <f>IF(H138="","",SUM(H$6:H138))</f>
        <v/>
      </c>
      <c r="I316">
        <f>IF(I138="","",SUM(I$6:I138))</f>
        <v>67517</v>
      </c>
      <c r="J316">
        <f>IF(J138="","",SUM(J$6:J138))</f>
        <v>78329</v>
      </c>
      <c r="K316" t="str">
        <f>IF(K138="","",SUM(K$6:K138))</f>
        <v/>
      </c>
      <c r="L316">
        <f>IF(L138="","",SUM(L$6:L138))</f>
        <v>82775</v>
      </c>
      <c r="M316" t="str">
        <f>IF(M138="","",SUM(M$6:M138))</f>
        <v/>
      </c>
      <c r="N316">
        <f>IF(N138="","",SUM(N$6:N138))</f>
        <v>129195</v>
      </c>
      <c r="O316" t="str">
        <f>IF(O138="","",SUM(O$6:O138))</f>
        <v/>
      </c>
      <c r="P316">
        <f>IF(P138="","",SUM(P$6:P138))</f>
        <v>55724</v>
      </c>
      <c r="Q316">
        <f>IF(Q138="","",SUM(Q$6:Q138))</f>
        <v>23351</v>
      </c>
      <c r="R316">
        <f>IF(R138="","",SUM(R$6:R138))</f>
        <v>48511</v>
      </c>
      <c r="S316">
        <f>IF(S138="","",SUM(S$6:S138))</f>
        <v>27017</v>
      </c>
      <c r="T316">
        <f>IF(T138="","",SUM(T$6:T138))</f>
        <v>134401</v>
      </c>
      <c r="U316">
        <f>IF(U138="","",SUM(U$6:U138))</f>
        <v>59056</v>
      </c>
      <c r="V316">
        <f>IF(V138="","",SUM(V$6:V138))</f>
        <v>45638</v>
      </c>
      <c r="W316">
        <f>IF(W138="","",SUM(W$6:W138))</f>
        <v>95398.5</v>
      </c>
      <c r="X316">
        <f>IF(X138="","",SUM(X$6:X138))</f>
        <v>198884</v>
      </c>
      <c r="Y316" t="str">
        <f>IF(Y138="","",SUM(Y$6:Y138))</f>
        <v/>
      </c>
      <c r="Z316" t="str">
        <f>IF(Z138="","",SUM(Z$6:Z138))</f>
        <v/>
      </c>
      <c r="AA316">
        <f>IF(AA138="","",SUM(AA$6:AA138))</f>
        <v>118780</v>
      </c>
      <c r="AB316">
        <f>IF(AB138="","",SUM(AB$6:AB138))</f>
        <v>46677</v>
      </c>
      <c r="AC316">
        <f>IF(AC138="","",SUM(AC$6:AC138))</f>
        <v>51346</v>
      </c>
      <c r="AD316">
        <f>IF(AD138="","",SUM(AD$6:AD138))</f>
        <v>64080</v>
      </c>
      <c r="AE316">
        <f>IF(AE138="","",SUM(AE$6:AE138))</f>
        <v>52417</v>
      </c>
      <c r="AF316">
        <f>IF(AF138="","",SUM(AF$6:AF138))</f>
        <v>74125</v>
      </c>
      <c r="AG316">
        <f>IF(AG138="","",SUM(AG$6:AG138))</f>
        <v>29867</v>
      </c>
      <c r="AH316">
        <f>IF(AH138="","",SUM(AH$6:AH138))</f>
        <v>37108</v>
      </c>
      <c r="AI316">
        <f>IF(AI138="","",SUM(AI$6:AI138))</f>
        <v>20728</v>
      </c>
      <c r="AJ316">
        <f>IF(AJ138="","",SUM(AJ$6:AJ138))</f>
        <v>59399</v>
      </c>
      <c r="AK316">
        <f>IF(AK138="","",SUM(AK$6:AK138))</f>
        <v>151767</v>
      </c>
      <c r="AL316">
        <f>IF(AL138="","",SUM(AL$6:AL138))</f>
        <v>58318</v>
      </c>
      <c r="AM316">
        <f>IF(AM138="","",SUM(AM$6:AM138))</f>
        <v>63267</v>
      </c>
      <c r="AN316" t="str">
        <f>IF(AN138="","",SUM(AN$6:AN138))</f>
        <v/>
      </c>
      <c r="AO316" t="str">
        <f>IF(AO138="","",SUM(AO$6:AO138))</f>
        <v/>
      </c>
      <c r="AP316">
        <f>IF(AP138="","",SUM(AP$6:AP138))</f>
        <v>65657</v>
      </c>
      <c r="AQ316" t="str">
        <f>IF(AQ138="","",SUM(AQ$6:AQ138))</f>
        <v/>
      </c>
      <c r="AR316">
        <f>IF(AR138="","",SUM(AR$6:AR138))</f>
        <v>85651</v>
      </c>
      <c r="AS316">
        <f>IF(AS138="","",SUM(AS$6:AS138))</f>
        <v>88197</v>
      </c>
      <c r="AT316">
        <f>IF(AT138="","",SUM(AT$6:AT138))</f>
        <v>107679</v>
      </c>
      <c r="AU316" t="str">
        <f>IF(AU138="","",SUM(AU$6:AU138))</f>
        <v/>
      </c>
      <c r="AV316">
        <f>IF(AV138="","",SUM(AV$6:AV138))</f>
        <v>50097.526315800002</v>
      </c>
      <c r="AW316">
        <f>IF(AW138="","",SUM(AW$6:AW138))</f>
        <v>63459</v>
      </c>
    </row>
    <row r="317" spans="1:49" x14ac:dyDescent="0.25">
      <c r="A317" s="4">
        <v>284</v>
      </c>
      <c r="B317">
        <f>IF(B139="","",SUM(B$6:B139))</f>
        <v>44744</v>
      </c>
      <c r="C317">
        <f>IF(C139="","",SUM(C$6:C139))</f>
        <v>51836</v>
      </c>
      <c r="D317">
        <f>IF(D139="","",SUM(D$6:D139))</f>
        <v>50520</v>
      </c>
      <c r="E317" t="str">
        <f>IF(E139="","",SUM(E$6:E139))</f>
        <v/>
      </c>
      <c r="F317">
        <f>IF(F139="","",SUM(F$6:F139))</f>
        <v>40389</v>
      </c>
      <c r="G317">
        <f>IF(G139="","",SUM(G$6:G139))</f>
        <v>69491</v>
      </c>
      <c r="H317" t="str">
        <f>IF(H139="","",SUM(H$6:H139))</f>
        <v/>
      </c>
      <c r="I317">
        <f>IF(I139="","",SUM(I$6:I139))</f>
        <v>67517</v>
      </c>
      <c r="J317">
        <f>IF(J139="","",SUM(J$6:J139))</f>
        <v>78360</v>
      </c>
      <c r="K317" t="str">
        <f>IF(K139="","",SUM(K$6:K139))</f>
        <v/>
      </c>
      <c r="L317">
        <f>IF(L139="","",SUM(L$6:L139))</f>
        <v>83833</v>
      </c>
      <c r="M317" t="str">
        <f>IF(M139="","",SUM(M$6:M139))</f>
        <v/>
      </c>
      <c r="N317">
        <f>IF(N139="","",SUM(N$6:N139))</f>
        <v>130209</v>
      </c>
      <c r="O317" t="str">
        <f>IF(O139="","",SUM(O$6:O139))</f>
        <v/>
      </c>
      <c r="P317">
        <f>IF(P139="","",SUM(P$6:P139))</f>
        <v>55932</v>
      </c>
      <c r="Q317">
        <f>IF(Q139="","",SUM(Q$6:Q139))</f>
        <v>23371</v>
      </c>
      <c r="R317">
        <f>IF(R139="","",SUM(R$6:R139))</f>
        <v>48511</v>
      </c>
      <c r="S317">
        <f>IF(S139="","",SUM(S$6:S139))</f>
        <v>27017</v>
      </c>
      <c r="T317">
        <f>IF(T139="","",SUM(T$6:T139))</f>
        <v>135192</v>
      </c>
      <c r="U317">
        <f>IF(U139="","",SUM(U$6:U139))</f>
        <v>59193</v>
      </c>
      <c r="V317">
        <f>IF(V139="","",SUM(V$6:V139))</f>
        <v>45720</v>
      </c>
      <c r="W317">
        <f>IF(W139="","",SUM(W$6:W139))</f>
        <v>95537.5</v>
      </c>
      <c r="X317">
        <f>IF(X139="","",SUM(X$6:X139))</f>
        <v>202449</v>
      </c>
      <c r="Y317" t="str">
        <f>IF(Y139="","",SUM(Y$6:Y139))</f>
        <v/>
      </c>
      <c r="Z317" t="str">
        <f>IF(Z139="","",SUM(Z$6:Z139))</f>
        <v/>
      </c>
      <c r="AA317">
        <f>IF(AA139="","",SUM(AA$6:AA139))</f>
        <v>119672</v>
      </c>
      <c r="AB317">
        <f>IF(AB139="","",SUM(AB$6:AB139))</f>
        <v>46732</v>
      </c>
      <c r="AC317">
        <f>IF(AC139="","",SUM(AC$6:AC139))</f>
        <v>51542</v>
      </c>
      <c r="AD317">
        <f>IF(AD139="","",SUM(AD$6:AD139))</f>
        <v>64396</v>
      </c>
      <c r="AE317" t="str">
        <f>IF(AE139="","",SUM(AE$6:AE139))</f>
        <v/>
      </c>
      <c r="AF317">
        <f>IF(AF139="","",SUM(AF$6:AF139))</f>
        <v>74465</v>
      </c>
      <c r="AG317">
        <f>IF(AG139="","",SUM(AG$6:AG139))</f>
        <v>29974</v>
      </c>
      <c r="AH317" t="str">
        <f>IF(AH139="","",SUM(AH$6:AH139))</f>
        <v/>
      </c>
      <c r="AI317">
        <f>IF(AI139="","",SUM(AI$6:AI139))</f>
        <v>21001</v>
      </c>
      <c r="AJ317">
        <f>IF(AJ139="","",SUM(AJ$6:AJ139))</f>
        <v>59551</v>
      </c>
      <c r="AK317">
        <f>IF(AK139="","",SUM(AK$6:AK139))</f>
        <v>152795</v>
      </c>
      <c r="AL317">
        <f>IF(AL139="","",SUM(AL$6:AL139))</f>
        <v>58612</v>
      </c>
      <c r="AM317">
        <f>IF(AM139="","",SUM(AM$6:AM139))</f>
        <v>63301</v>
      </c>
      <c r="AN317" t="str">
        <f>IF(AN139="","",SUM(AN$6:AN139))</f>
        <v/>
      </c>
      <c r="AO317" t="str">
        <f>IF(AO139="","",SUM(AO$6:AO139))</f>
        <v/>
      </c>
      <c r="AP317">
        <f>IF(AP139="","",SUM(AP$6:AP139))</f>
        <v>66192</v>
      </c>
      <c r="AQ317" t="str">
        <f>IF(AQ139="","",SUM(AQ$6:AQ139))</f>
        <v/>
      </c>
      <c r="AR317">
        <f>IF(AR139="","",SUM(AR$6:AR139))</f>
        <v>85854</v>
      </c>
      <c r="AS317" t="str">
        <f>IF(AS139="","",SUM(AS$6:AS139))</f>
        <v/>
      </c>
      <c r="AT317">
        <f>IF(AT139="","",SUM(AT$6:AT139))</f>
        <v>107716</v>
      </c>
      <c r="AU317" t="str">
        <f>IF(AU139="","",SUM(AU$6:AU139))</f>
        <v/>
      </c>
      <c r="AV317">
        <f>IF(AV139="","",SUM(AV$6:AV139))</f>
        <v>50307.526315800002</v>
      </c>
      <c r="AW317">
        <f>IF(AW139="","",SUM(AW$6:AW139))</f>
        <v>64192</v>
      </c>
    </row>
    <row r="318" spans="1:49" x14ac:dyDescent="0.25">
      <c r="A318" s="4">
        <v>285</v>
      </c>
      <c r="B318">
        <f>IF(B140="","",SUM(B$6:B140))</f>
        <v>44766</v>
      </c>
      <c r="C318">
        <f>IF(C140="","",SUM(C$6:C140))</f>
        <v>51852</v>
      </c>
      <c r="D318">
        <f>IF(D140="","",SUM(D$6:D140))</f>
        <v>50521</v>
      </c>
      <c r="E318" t="str">
        <f>IF(E140="","",SUM(E$6:E140))</f>
        <v/>
      </c>
      <c r="F318">
        <f>IF(F140="","",SUM(F$6:F140))</f>
        <v>40832</v>
      </c>
      <c r="G318">
        <f>IF(G140="","",SUM(G$6:G140))</f>
        <v>69491</v>
      </c>
      <c r="H318" t="str">
        <f>IF(H140="","",SUM(H$6:H140))</f>
        <v/>
      </c>
      <c r="I318">
        <f>IF(I140="","",SUM(I$6:I140))</f>
        <v>67528</v>
      </c>
      <c r="J318">
        <f>IF(J140="","",SUM(J$6:J140))</f>
        <v>78474</v>
      </c>
      <c r="K318" t="str">
        <f>IF(K140="","",SUM(K$6:K140))</f>
        <v/>
      </c>
      <c r="L318">
        <f>IF(L140="","",SUM(L$6:L140))</f>
        <v>84033</v>
      </c>
      <c r="M318" t="str">
        <f>IF(M140="","",SUM(M$6:M140))</f>
        <v/>
      </c>
      <c r="N318">
        <f>IF(N140="","",SUM(N$6:N140))</f>
        <v>130894</v>
      </c>
      <c r="O318" t="str">
        <f>IF(O140="","",SUM(O$6:O140))</f>
        <v/>
      </c>
      <c r="P318">
        <f>IF(P140="","",SUM(P$6:P140))</f>
        <v>56045</v>
      </c>
      <c r="Q318">
        <f>IF(Q140="","",SUM(Q$6:Q140))</f>
        <v>23378</v>
      </c>
      <c r="R318">
        <f>IF(R140="","",SUM(R$6:R140))</f>
        <v>48533</v>
      </c>
      <c r="S318">
        <f>IF(S140="","",SUM(S$6:S140))</f>
        <v>27017</v>
      </c>
      <c r="T318">
        <f>IF(T140="","",SUM(T$6:T140))</f>
        <v>135547</v>
      </c>
      <c r="U318">
        <f>IF(U140="","",SUM(U$6:U140))</f>
        <v>59267</v>
      </c>
      <c r="V318">
        <f>IF(V140="","",SUM(V$6:V140))</f>
        <v>46237</v>
      </c>
      <c r="W318">
        <f>IF(W140="","",SUM(W$6:W140))</f>
        <v>95674.5</v>
      </c>
      <c r="X318">
        <f>IF(X140="","",SUM(X$6:X140))</f>
        <v>206440</v>
      </c>
      <c r="Y318" t="str">
        <f>IF(Y140="","",SUM(Y$6:Y140))</f>
        <v/>
      </c>
      <c r="Z318" t="str">
        <f>IF(Z140="","",SUM(Z$6:Z140))</f>
        <v/>
      </c>
      <c r="AA318">
        <f>IF(AA140="","",SUM(AA$6:AA140))</f>
        <v>120489</v>
      </c>
      <c r="AB318">
        <f>IF(AB140="","",SUM(AB$6:AB140))</f>
        <v>47052</v>
      </c>
      <c r="AC318">
        <f>IF(AC140="","",SUM(AC$6:AC140))</f>
        <v>51712</v>
      </c>
      <c r="AD318">
        <f>IF(AD140="","",SUM(AD$6:AD140))</f>
        <v>64410</v>
      </c>
      <c r="AE318" t="str">
        <f>IF(AE140="","",SUM(AE$6:AE140))</f>
        <v/>
      </c>
      <c r="AF318">
        <f>IF(AF140="","",SUM(AF$6:AF140))</f>
        <v>75041</v>
      </c>
      <c r="AG318">
        <f>IF(AG140="","",SUM(AG$6:AG140))</f>
        <v>30145</v>
      </c>
      <c r="AH318" t="str">
        <f>IF(AH140="","",SUM(AH$6:AH140))</f>
        <v/>
      </c>
      <c r="AI318">
        <f>IF(AI140="","",SUM(AI$6:AI140))</f>
        <v>21124</v>
      </c>
      <c r="AJ318">
        <f>IF(AJ140="","",SUM(AJ$6:AJ140))</f>
        <v>59740</v>
      </c>
      <c r="AK318">
        <f>IF(AK140="","",SUM(AK$6:AK140))</f>
        <v>153033</v>
      </c>
      <c r="AL318">
        <f>IF(AL140="","",SUM(AL$6:AL140))</f>
        <v>59091</v>
      </c>
      <c r="AM318">
        <f>IF(AM140="","",SUM(AM$6:AM140))</f>
        <v>63329</v>
      </c>
      <c r="AN318" t="str">
        <f>IF(AN140="","",SUM(AN$6:AN140))</f>
        <v/>
      </c>
      <c r="AO318" t="str">
        <f>IF(AO140="","",SUM(AO$6:AO140))</f>
        <v/>
      </c>
      <c r="AP318">
        <f>IF(AP140="","",SUM(AP$6:AP140))</f>
        <v>67137</v>
      </c>
      <c r="AQ318" t="str">
        <f>IF(AQ140="","",SUM(AQ$6:AQ140))</f>
        <v/>
      </c>
      <c r="AR318">
        <f>IF(AR140="","",SUM(AR$6:AR140))</f>
        <v>85935</v>
      </c>
      <c r="AS318" t="str">
        <f>IF(AS140="","",SUM(AS$6:AS140))</f>
        <v/>
      </c>
      <c r="AT318">
        <f>IF(AT140="","",SUM(AT$6:AT140))</f>
        <v>108047</v>
      </c>
      <c r="AU318" t="str">
        <f>IF(AU140="","",SUM(AU$6:AU140))</f>
        <v/>
      </c>
      <c r="AV318">
        <f>IF(AV140="","",SUM(AV$6:AV140))</f>
        <v>50745.526315800002</v>
      </c>
      <c r="AW318">
        <f>IF(AW140="","",SUM(AW$6:AW140))</f>
        <v>64758</v>
      </c>
    </row>
    <row r="319" spans="1:49" x14ac:dyDescent="0.25">
      <c r="A319" s="4">
        <v>286</v>
      </c>
      <c r="B319">
        <f>IF(B141="","",SUM(B$6:B141))</f>
        <v>44773</v>
      </c>
      <c r="C319">
        <f>IF(C141="","",SUM(C$6:C141))</f>
        <v>51860</v>
      </c>
      <c r="D319">
        <f>IF(D141="","",SUM(D$6:D141))</f>
        <v>50522</v>
      </c>
      <c r="E319" t="str">
        <f>IF(E141="","",SUM(E$6:E141))</f>
        <v/>
      </c>
      <c r="F319">
        <f>IF(F141="","",SUM(F$6:F141))</f>
        <v>40832</v>
      </c>
      <c r="G319">
        <f>IF(G141="","",SUM(G$6:G141))</f>
        <v>69491</v>
      </c>
      <c r="H319" t="str">
        <f>IF(H141="","",SUM(H$6:H141))</f>
        <v/>
      </c>
      <c r="I319">
        <f>IF(I141="","",SUM(I$6:I141))</f>
        <v>67528</v>
      </c>
      <c r="J319">
        <f>IF(J141="","",SUM(J$6:J141))</f>
        <v>79272</v>
      </c>
      <c r="K319" t="str">
        <f>IF(K141="","",SUM(K$6:K141))</f>
        <v/>
      </c>
      <c r="L319">
        <f>IF(L141="","",SUM(L$6:L141))</f>
        <v>84033</v>
      </c>
      <c r="M319" t="str">
        <f>IF(M141="","",SUM(M$6:M141))</f>
        <v/>
      </c>
      <c r="N319">
        <f>IF(N141="","",SUM(N$6:N141))</f>
        <v>130989</v>
      </c>
      <c r="O319" t="str">
        <f>IF(O141="","",SUM(O$6:O141))</f>
        <v/>
      </c>
      <c r="P319">
        <f>IF(P141="","",SUM(P$6:P141))</f>
        <v>56132</v>
      </c>
      <c r="Q319">
        <f>IF(Q141="","",SUM(Q$6:Q141))</f>
        <v>23383</v>
      </c>
      <c r="R319">
        <f>IF(R141="","",SUM(R$6:R141))</f>
        <v>48533</v>
      </c>
      <c r="S319">
        <f>IF(S141="","",SUM(S$6:S141))</f>
        <v>27017</v>
      </c>
      <c r="T319">
        <f>IF(T141="","",SUM(T$6:T141))</f>
        <v>136634</v>
      </c>
      <c r="U319">
        <f>IF(U141="","",SUM(U$6:U141))</f>
        <v>59315</v>
      </c>
      <c r="V319">
        <f>IF(V141="","",SUM(V$6:V141))</f>
        <v>46264</v>
      </c>
      <c r="W319">
        <f>IF(W141="","",SUM(W$6:W141))</f>
        <v>95699.5</v>
      </c>
      <c r="X319">
        <f>IF(X141="","",SUM(X$6:X141))</f>
        <v>207622</v>
      </c>
      <c r="Y319" t="str">
        <f>IF(Y141="","",SUM(Y$6:Y141))</f>
        <v/>
      </c>
      <c r="Z319" t="str">
        <f>IF(Z141="","",SUM(Z$6:Z141))</f>
        <v/>
      </c>
      <c r="AA319">
        <f>IF(AA141="","",SUM(AA$6:AA141))</f>
        <v>121633</v>
      </c>
      <c r="AB319">
        <f>IF(AB141="","",SUM(AB$6:AB141))</f>
        <v>47052</v>
      </c>
      <c r="AC319">
        <f>IF(AC141="","",SUM(AC$6:AC141))</f>
        <v>51979</v>
      </c>
      <c r="AD319">
        <f>IF(AD141="","",SUM(AD$6:AD141))</f>
        <v>64697</v>
      </c>
      <c r="AE319" t="str">
        <f>IF(AE141="","",SUM(AE$6:AE141))</f>
        <v/>
      </c>
      <c r="AF319">
        <f>IF(AF141="","",SUM(AF$6:AF141))</f>
        <v>75302</v>
      </c>
      <c r="AG319" t="str">
        <f>IF(AG141="","",SUM(AG$6:AG141))</f>
        <v/>
      </c>
      <c r="AH319" t="str">
        <f>IF(AH141="","",SUM(AH$6:AH141))</f>
        <v/>
      </c>
      <c r="AI319">
        <f>IF(AI141="","",SUM(AI$6:AI141))</f>
        <v>21124</v>
      </c>
      <c r="AJ319">
        <f>IF(AJ141="","",SUM(AJ$6:AJ141))</f>
        <v>61220</v>
      </c>
      <c r="AK319" t="str">
        <f>IF(AK141="","",SUM(AK$6:AK141))</f>
        <v/>
      </c>
      <c r="AL319">
        <f>IF(AL141="","",SUM(AL$6:AL141))</f>
        <v>59515</v>
      </c>
      <c r="AM319">
        <f>IF(AM141="","",SUM(AM$6:AM141))</f>
        <v>63339</v>
      </c>
      <c r="AN319" t="str">
        <f>IF(AN141="","",SUM(AN$6:AN141))</f>
        <v/>
      </c>
      <c r="AO319" t="str">
        <f>IF(AO141="","",SUM(AO$6:AO141))</f>
        <v/>
      </c>
      <c r="AP319">
        <f>IF(AP141="","",SUM(AP$6:AP141))</f>
        <v>68150</v>
      </c>
      <c r="AQ319" t="str">
        <f>IF(AQ141="","",SUM(AQ$6:AQ141))</f>
        <v/>
      </c>
      <c r="AR319" t="str">
        <f>IF(AR141="","",SUM(AR$6:AR141))</f>
        <v/>
      </c>
      <c r="AS319" t="str">
        <f>IF(AS141="","",SUM(AS$6:AS141))</f>
        <v/>
      </c>
      <c r="AT319" t="str">
        <f>IF(AT141="","",SUM(AT$6:AT141))</f>
        <v/>
      </c>
      <c r="AU319" t="str">
        <f>IF(AU141="","",SUM(AU$6:AU141))</f>
        <v/>
      </c>
      <c r="AV319" t="str">
        <f>IF(AV141="","",SUM(AV$6:AV141))</f>
        <v/>
      </c>
      <c r="AW319">
        <f>IF(AW141="","",SUM(AW$6:AW141))</f>
        <v>64998</v>
      </c>
    </row>
    <row r="320" spans="1:49" x14ac:dyDescent="0.25">
      <c r="A320" s="4">
        <v>287</v>
      </c>
      <c r="B320">
        <f>IF(B142="","",SUM(B$6:B142))</f>
        <v>46773</v>
      </c>
      <c r="C320" t="str">
        <f>IF(C142="","",SUM(C$6:C142))</f>
        <v/>
      </c>
      <c r="D320">
        <f>IF(D142="","",SUM(D$6:D142))</f>
        <v>50523</v>
      </c>
      <c r="E320" t="str">
        <f>IF(E142="","",SUM(E$6:E142))</f>
        <v/>
      </c>
      <c r="F320">
        <f>IF(F142="","",SUM(F$6:F142))</f>
        <v>40840</v>
      </c>
      <c r="G320">
        <f>IF(G142="","",SUM(G$6:G142))</f>
        <v>69491</v>
      </c>
      <c r="H320" t="str">
        <f>IF(H142="","",SUM(H$6:H142))</f>
        <v/>
      </c>
      <c r="I320">
        <f>IF(I142="","",SUM(I$6:I142))</f>
        <v>67528</v>
      </c>
      <c r="J320">
        <f>IF(J142="","",SUM(J$6:J142))</f>
        <v>79398</v>
      </c>
      <c r="K320" t="str">
        <f>IF(K142="","",SUM(K$6:K142))</f>
        <v/>
      </c>
      <c r="L320">
        <f>IF(L142="","",SUM(L$6:L142))</f>
        <v>84033</v>
      </c>
      <c r="M320" t="str">
        <f>IF(M142="","",SUM(M$6:M142))</f>
        <v/>
      </c>
      <c r="N320">
        <f>IF(N142="","",SUM(N$6:N142))</f>
        <v>130989</v>
      </c>
      <c r="O320" t="str">
        <f>IF(O142="","",SUM(O$6:O142))</f>
        <v/>
      </c>
      <c r="P320">
        <f>IF(P142="","",SUM(P$6:P142))</f>
        <v>56139</v>
      </c>
      <c r="Q320">
        <f>IF(Q142="","",SUM(Q$6:Q142))</f>
        <v>23383</v>
      </c>
      <c r="R320">
        <f>IF(R142="","",SUM(R$6:R142))</f>
        <v>48543</v>
      </c>
      <c r="S320">
        <f>IF(S142="","",SUM(S$6:S142))</f>
        <v>27017</v>
      </c>
      <c r="T320">
        <f>IF(T142="","",SUM(T$6:T142))</f>
        <v>136875</v>
      </c>
      <c r="U320">
        <f>IF(U142="","",SUM(U$6:U142))</f>
        <v>59345</v>
      </c>
      <c r="V320">
        <f>IF(V142="","",SUM(V$6:V142))</f>
        <v>46300</v>
      </c>
      <c r="W320">
        <f>IF(W142="","",SUM(W$6:W142))</f>
        <v>95839.5</v>
      </c>
      <c r="X320">
        <f>IF(X142="","",SUM(X$6:X142))</f>
        <v>210757</v>
      </c>
      <c r="Y320" t="str">
        <f>IF(Y142="","",SUM(Y$6:Y142))</f>
        <v/>
      </c>
      <c r="Z320" t="str">
        <f>IF(Z142="","",SUM(Z$6:Z142))</f>
        <v/>
      </c>
      <c r="AA320">
        <f>IF(AA142="","",SUM(AA$6:AA142))</f>
        <v>121987</v>
      </c>
      <c r="AB320">
        <f>IF(AB142="","",SUM(AB$6:AB142))</f>
        <v>47052</v>
      </c>
      <c r="AC320" t="str">
        <f>IF(AC142="","",SUM(AC$6:AC142))</f>
        <v/>
      </c>
      <c r="AD320">
        <f>IF(AD142="","",SUM(AD$6:AD142))</f>
        <v>64768</v>
      </c>
      <c r="AE320" t="str">
        <f>IF(AE142="","",SUM(AE$6:AE142))</f>
        <v/>
      </c>
      <c r="AF320">
        <f>IF(AF142="","",SUM(AF$6:AF142))</f>
        <v>75632</v>
      </c>
      <c r="AG320" t="str">
        <f>IF(AG142="","",SUM(AG$6:AG142))</f>
        <v/>
      </c>
      <c r="AH320" t="str">
        <f>IF(AH142="","",SUM(AH$6:AH142))</f>
        <v/>
      </c>
      <c r="AI320">
        <f>IF(AI142="","",SUM(AI$6:AI142))</f>
        <v>21124</v>
      </c>
      <c r="AJ320">
        <f>IF(AJ142="","",SUM(AJ$6:AJ142))</f>
        <v>62399</v>
      </c>
      <c r="AK320" t="str">
        <f>IF(AK142="","",SUM(AK$6:AK142))</f>
        <v/>
      </c>
      <c r="AL320">
        <f>IF(AL142="","",SUM(AL$6:AL142))</f>
        <v>59889</v>
      </c>
      <c r="AM320">
        <f>IF(AM142="","",SUM(AM$6:AM142))</f>
        <v>63367</v>
      </c>
      <c r="AN320" t="str">
        <f>IF(AN142="","",SUM(AN$6:AN142))</f>
        <v/>
      </c>
      <c r="AO320" t="str">
        <f>IF(AO142="","",SUM(AO$6:AO142))</f>
        <v/>
      </c>
      <c r="AP320">
        <f>IF(AP142="","",SUM(AP$6:AP142))</f>
        <v>69147</v>
      </c>
      <c r="AQ320" t="str">
        <f>IF(AQ142="","",SUM(AQ$6:AQ142))</f>
        <v/>
      </c>
      <c r="AR320" t="str">
        <f>IF(AR142="","",SUM(AR$6:AR142))</f>
        <v/>
      </c>
      <c r="AS320" t="str">
        <f>IF(AS142="","",SUM(AS$6:AS142))</f>
        <v/>
      </c>
      <c r="AT320" t="str">
        <f>IF(AT142="","",SUM(AT$6:AT142))</f>
        <v/>
      </c>
      <c r="AU320" t="str">
        <f>IF(AU142="","",SUM(AU$6:AU142))</f>
        <v/>
      </c>
      <c r="AV320" t="str">
        <f>IF(AV142="","",SUM(AV$6:AV142))</f>
        <v/>
      </c>
      <c r="AW320" t="str">
        <f>IF(AW142="","",SUM(AW$6:AW142))</f>
        <v/>
      </c>
    </row>
    <row r="321" spans="1:49" x14ac:dyDescent="0.25">
      <c r="A321" s="4">
        <v>288</v>
      </c>
      <c r="B321">
        <f>IF(B143="","",SUM(B$6:B143))</f>
        <v>48029</v>
      </c>
      <c r="C321" t="str">
        <f>IF(C143="","",SUM(C$6:C143))</f>
        <v/>
      </c>
      <c r="D321">
        <f>IF(D143="","",SUM(D$6:D143))</f>
        <v>50527</v>
      </c>
      <c r="E321" t="str">
        <f>IF(E143="","",SUM(E$6:E143))</f>
        <v/>
      </c>
      <c r="F321">
        <f>IF(F143="","",SUM(F$6:F143))</f>
        <v>41516</v>
      </c>
      <c r="G321">
        <f>IF(G143="","",SUM(G$6:G143))</f>
        <v>69491</v>
      </c>
      <c r="H321" t="str">
        <f>IF(H143="","",SUM(H$6:H143))</f>
        <v/>
      </c>
      <c r="I321">
        <f>IF(I143="","",SUM(I$6:I143))</f>
        <v>67528</v>
      </c>
      <c r="J321">
        <f>IF(J143="","",SUM(J$6:J143))</f>
        <v>79403</v>
      </c>
      <c r="K321" t="str">
        <f>IF(K143="","",SUM(K$6:K143))</f>
        <v/>
      </c>
      <c r="L321">
        <f>IF(L143="","",SUM(L$6:L143))</f>
        <v>84033</v>
      </c>
      <c r="M321" t="str">
        <f>IF(M143="","",SUM(M$6:M143))</f>
        <v/>
      </c>
      <c r="N321">
        <f>IF(N143="","",SUM(N$6:N143))</f>
        <v>130989</v>
      </c>
      <c r="O321" t="str">
        <f>IF(O143="","",SUM(O$6:O143))</f>
        <v/>
      </c>
      <c r="P321">
        <f>IF(P143="","",SUM(P$6:P143))</f>
        <v>56147</v>
      </c>
      <c r="Q321">
        <f>IF(Q143="","",SUM(Q$6:Q143))</f>
        <v>23383</v>
      </c>
      <c r="R321">
        <f>IF(R143="","",SUM(R$6:R143))</f>
        <v>48543</v>
      </c>
      <c r="S321">
        <f>IF(S143="","",SUM(S$6:S143))</f>
        <v>27029</v>
      </c>
      <c r="T321">
        <f>IF(T143="","",SUM(T$6:T143))</f>
        <v>136970</v>
      </c>
      <c r="U321">
        <f>IF(U143="","",SUM(U$6:U143))</f>
        <v>59387</v>
      </c>
      <c r="V321">
        <f>IF(V143="","",SUM(V$6:V143))</f>
        <v>46341</v>
      </c>
      <c r="W321">
        <f>IF(W143="","",SUM(W$6:W143))</f>
        <v>95844.5</v>
      </c>
      <c r="X321">
        <f>IF(X143="","",SUM(X$6:X143))</f>
        <v>212757</v>
      </c>
      <c r="Y321" t="str">
        <f>IF(Y143="","",SUM(Y$6:Y143))</f>
        <v/>
      </c>
      <c r="Z321" t="str">
        <f>IF(Z143="","",SUM(Z$6:Z143))</f>
        <v/>
      </c>
      <c r="AA321">
        <f>IF(AA143="","",SUM(AA$6:AA143))</f>
        <v>123105</v>
      </c>
      <c r="AB321">
        <f>IF(AB143="","",SUM(AB$6:AB143))</f>
        <v>47064</v>
      </c>
      <c r="AC321" t="str">
        <f>IF(AC143="","",SUM(AC$6:AC143))</f>
        <v/>
      </c>
      <c r="AD321">
        <f>IF(AD143="","",SUM(AD$6:AD143))</f>
        <v>64864</v>
      </c>
      <c r="AE321" t="str">
        <f>IF(AE143="","",SUM(AE$6:AE143))</f>
        <v/>
      </c>
      <c r="AF321" t="str">
        <f>IF(AF143="","",SUM(AF$6:AF143))</f>
        <v/>
      </c>
      <c r="AG321" t="str">
        <f>IF(AG143="","",SUM(AG$6:AG143))</f>
        <v/>
      </c>
      <c r="AH321" t="str">
        <f>IF(AH143="","",SUM(AH$6:AH143))</f>
        <v/>
      </c>
      <c r="AI321">
        <f>IF(AI143="","",SUM(AI$6:AI143))</f>
        <v>21146</v>
      </c>
      <c r="AJ321">
        <f>IF(AJ143="","",SUM(AJ$6:AJ143))</f>
        <v>63154</v>
      </c>
      <c r="AK321" t="str">
        <f>IF(AK143="","",SUM(AK$6:AK143))</f>
        <v/>
      </c>
      <c r="AL321">
        <f>IF(AL143="","",SUM(AL$6:AL143))</f>
        <v>60354</v>
      </c>
      <c r="AM321">
        <f>IF(AM143="","",SUM(AM$6:AM143))</f>
        <v>63577</v>
      </c>
      <c r="AN321" t="str">
        <f>IF(AN143="","",SUM(AN$6:AN143))</f>
        <v/>
      </c>
      <c r="AO321" t="str">
        <f>IF(AO143="","",SUM(AO$6:AO143))</f>
        <v/>
      </c>
      <c r="AP321">
        <f>IF(AP143="","",SUM(AP$6:AP143))</f>
        <v>70149</v>
      </c>
      <c r="AQ321" t="str">
        <f>IF(AQ143="","",SUM(AQ$6:AQ143))</f>
        <v/>
      </c>
      <c r="AR321" t="str">
        <f>IF(AR143="","",SUM(AR$6:AR143))</f>
        <v/>
      </c>
      <c r="AS321" t="str">
        <f>IF(AS143="","",SUM(AS$6:AS143))</f>
        <v/>
      </c>
      <c r="AT321" t="str">
        <f>IF(AT143="","",SUM(AT$6:AT143))</f>
        <v/>
      </c>
      <c r="AU321" t="str">
        <f>IF(AU143="","",SUM(AU$6:AU143))</f>
        <v/>
      </c>
      <c r="AV321" t="str">
        <f>IF(AV143="","",SUM(AV$6:AV143))</f>
        <v/>
      </c>
      <c r="AW321" t="str">
        <f>IF(AW143="","",SUM(AW$6:AW143))</f>
        <v/>
      </c>
    </row>
    <row r="322" spans="1:49" x14ac:dyDescent="0.25">
      <c r="A322" s="4">
        <v>289</v>
      </c>
      <c r="B322">
        <f>IF(B144="","",SUM(B$6:B144))</f>
        <v>48044</v>
      </c>
      <c r="C322" t="str">
        <f>IF(C144="","",SUM(C$6:C144))</f>
        <v/>
      </c>
      <c r="D322" t="str">
        <f>IF(D144="","",SUM(D$6:D144))</f>
        <v/>
      </c>
      <c r="E322" t="str">
        <f>IF(E144="","",SUM(E$6:E144))</f>
        <v/>
      </c>
      <c r="F322">
        <f>IF(F144="","",SUM(F$6:F144))</f>
        <v>41516</v>
      </c>
      <c r="G322">
        <f>IF(G144="","",SUM(G$6:G144))</f>
        <v>69491</v>
      </c>
      <c r="H322" t="str">
        <f>IF(H144="","",SUM(H$6:H144))</f>
        <v/>
      </c>
      <c r="I322">
        <f>IF(I144="","",SUM(I$6:I144))</f>
        <v>67528</v>
      </c>
      <c r="J322">
        <f>IF(J144="","",SUM(J$6:J144))</f>
        <v>79403</v>
      </c>
      <c r="K322" t="str">
        <f>IF(K144="","",SUM(K$6:K144))</f>
        <v/>
      </c>
      <c r="L322">
        <f>IF(L144="","",SUM(L$6:L144))</f>
        <v>84033</v>
      </c>
      <c r="M322" t="str">
        <f>IF(M144="","",SUM(M$6:M144))</f>
        <v/>
      </c>
      <c r="N322">
        <f>IF(N144="","",SUM(N$6:N144))</f>
        <v>131014</v>
      </c>
      <c r="O322" t="str">
        <f>IF(O144="","",SUM(O$6:O144))</f>
        <v/>
      </c>
      <c r="P322">
        <f>IF(P144="","",SUM(P$6:P144))</f>
        <v>56147</v>
      </c>
      <c r="Q322">
        <f>IF(Q144="","",SUM(Q$6:Q144))</f>
        <v>23392</v>
      </c>
      <c r="R322">
        <f>IF(R144="","",SUM(R$6:R144))</f>
        <v>48545</v>
      </c>
      <c r="S322">
        <f>IF(S144="","",SUM(S$6:S144))</f>
        <v>27065</v>
      </c>
      <c r="T322">
        <f>IF(T144="","",SUM(T$6:T144))</f>
        <v>138043</v>
      </c>
      <c r="U322">
        <f>IF(U144="","",SUM(U$6:U144))</f>
        <v>59435</v>
      </c>
      <c r="V322">
        <f>IF(V144="","",SUM(V$6:V144))</f>
        <v>46471</v>
      </c>
      <c r="W322">
        <f>IF(W144="","",SUM(W$6:W144))</f>
        <v>95879.5</v>
      </c>
      <c r="X322" t="str">
        <f>IF(X144="","",SUM(X$6:X144))</f>
        <v/>
      </c>
      <c r="Y322" t="str">
        <f>IF(Y144="","",SUM(Y$6:Y144))</f>
        <v/>
      </c>
      <c r="Z322" t="str">
        <f>IF(Z144="","",SUM(Z$6:Z144))</f>
        <v/>
      </c>
      <c r="AA322">
        <f>IF(AA144="","",SUM(AA$6:AA144))</f>
        <v>124088</v>
      </c>
      <c r="AB322">
        <f>IF(AB144="","",SUM(AB$6:AB144))</f>
        <v>47064</v>
      </c>
      <c r="AC322" t="str">
        <f>IF(AC144="","",SUM(AC$6:AC144))</f>
        <v/>
      </c>
      <c r="AD322">
        <f>IF(AD144="","",SUM(AD$6:AD144))</f>
        <v>64869</v>
      </c>
      <c r="AE322" t="str">
        <f>IF(AE144="","",SUM(AE$6:AE144))</f>
        <v/>
      </c>
      <c r="AF322" t="str">
        <f>IF(AF144="","",SUM(AF$6:AF144))</f>
        <v/>
      </c>
      <c r="AG322" t="str">
        <f>IF(AG144="","",SUM(AG$6:AG144))</f>
        <v/>
      </c>
      <c r="AH322" t="str">
        <f>IF(AH144="","",SUM(AH$6:AH144))</f>
        <v/>
      </c>
      <c r="AI322">
        <f>IF(AI144="","",SUM(AI$6:AI144))</f>
        <v>21227</v>
      </c>
      <c r="AJ322">
        <f>IF(AJ144="","",SUM(AJ$6:AJ144))</f>
        <v>63944</v>
      </c>
      <c r="AK322" t="str">
        <f>IF(AK144="","",SUM(AK$6:AK144))</f>
        <v/>
      </c>
      <c r="AL322">
        <f>IF(AL144="","",SUM(AL$6:AL144))</f>
        <v>60659</v>
      </c>
      <c r="AM322">
        <f>IF(AM144="","",SUM(AM$6:AM144))</f>
        <v>63628</v>
      </c>
      <c r="AN322" t="str">
        <f>IF(AN144="","",SUM(AN$6:AN144))</f>
        <v/>
      </c>
      <c r="AO322" t="str">
        <f>IF(AO144="","",SUM(AO$6:AO144))</f>
        <v/>
      </c>
      <c r="AP322">
        <f>IF(AP144="","",SUM(AP$6:AP144))</f>
        <v>70470</v>
      </c>
      <c r="AQ322" t="str">
        <f>IF(AQ144="","",SUM(AQ$6:AQ144))</f>
        <v/>
      </c>
      <c r="AR322" t="str">
        <f>IF(AR144="","",SUM(AR$6:AR144))</f>
        <v/>
      </c>
      <c r="AS322" t="str">
        <f>IF(AS144="","",SUM(AS$6:AS144))</f>
        <v/>
      </c>
      <c r="AT322" t="str">
        <f>IF(AT144="","",SUM(AT$6:AT144))</f>
        <v/>
      </c>
      <c r="AU322" t="str">
        <f>IF(AU144="","",SUM(AU$6:AU144))</f>
        <v/>
      </c>
      <c r="AV322" t="str">
        <f>IF(AV144="","",SUM(AV$6:AV144))</f>
        <v/>
      </c>
      <c r="AW322" t="str">
        <f>IF(AW144="","",SUM(AW$6:AW144))</f>
        <v/>
      </c>
    </row>
    <row r="323" spans="1:49" x14ac:dyDescent="0.25">
      <c r="A323" s="4">
        <v>290</v>
      </c>
      <c r="B323">
        <f>IF(B145="","",SUM(B$6:B145))</f>
        <v>48053</v>
      </c>
      <c r="C323" t="str">
        <f>IF(C145="","",SUM(C$6:C145))</f>
        <v/>
      </c>
      <c r="D323" t="str">
        <f>IF(D145="","",SUM(D$6:D145))</f>
        <v/>
      </c>
      <c r="E323" t="str">
        <f>IF(E145="","",SUM(E$6:E145))</f>
        <v/>
      </c>
      <c r="F323">
        <f>IF(F145="","",SUM(F$6:F145))</f>
        <v>41516</v>
      </c>
      <c r="G323">
        <f>IF(G145="","",SUM(G$6:G145))</f>
        <v>69671</v>
      </c>
      <c r="H323" t="str">
        <f>IF(H145="","",SUM(H$6:H145))</f>
        <v/>
      </c>
      <c r="I323">
        <f>IF(I145="","",SUM(I$6:I145))</f>
        <v>67528</v>
      </c>
      <c r="J323">
        <f>IF(J145="","",SUM(J$6:J145))</f>
        <v>79405</v>
      </c>
      <c r="K323" t="str">
        <f>IF(K145="","",SUM(K$6:K145))</f>
        <v/>
      </c>
      <c r="L323">
        <f>IF(L145="","",SUM(L$6:L145))</f>
        <v>84068</v>
      </c>
      <c r="M323" t="str">
        <f>IF(M145="","",SUM(M$6:M145))</f>
        <v/>
      </c>
      <c r="N323">
        <f>IF(N145="","",SUM(N$6:N145))</f>
        <v>131046</v>
      </c>
      <c r="O323" t="str">
        <f>IF(O145="","",SUM(O$6:O145))</f>
        <v/>
      </c>
      <c r="P323">
        <f>IF(P145="","",SUM(P$6:P145))</f>
        <v>56147</v>
      </c>
      <c r="Q323">
        <f>IF(Q145="","",SUM(Q$6:Q145))</f>
        <v>23394</v>
      </c>
      <c r="R323">
        <f>IF(R145="","",SUM(R$6:R145))</f>
        <v>48562</v>
      </c>
      <c r="S323">
        <f>IF(S145="","",SUM(S$6:S145))</f>
        <v>27087</v>
      </c>
      <c r="T323">
        <f>IF(T145="","",SUM(T$6:T145))</f>
        <v>139094</v>
      </c>
      <c r="U323">
        <f>IF(U145="","",SUM(U$6:U145))</f>
        <v>59457</v>
      </c>
      <c r="V323">
        <f>IF(V145="","",SUM(V$6:V145))</f>
        <v>46473</v>
      </c>
      <c r="W323" t="str">
        <f>IF(W145="","",SUM(W$6:W145))</f>
        <v/>
      </c>
      <c r="X323" t="str">
        <f>IF(X145="","",SUM(X$6:X145))</f>
        <v/>
      </c>
      <c r="Y323" t="str">
        <f>IF(Y145="","",SUM(Y$6:Y145))</f>
        <v/>
      </c>
      <c r="Z323" t="str">
        <f>IF(Z145="","",SUM(Z$6:Z145))</f>
        <v/>
      </c>
      <c r="AA323">
        <f>IF(AA145="","",SUM(AA$6:AA145))</f>
        <v>124890</v>
      </c>
      <c r="AB323">
        <f>IF(AB145="","",SUM(AB$6:AB145))</f>
        <v>47077</v>
      </c>
      <c r="AC323" t="str">
        <f>IF(AC145="","",SUM(AC$6:AC145))</f>
        <v/>
      </c>
      <c r="AD323">
        <f>IF(AD145="","",SUM(AD$6:AD145))</f>
        <v>65085</v>
      </c>
      <c r="AE323" t="str">
        <f>IF(AE145="","",SUM(AE$6:AE145))</f>
        <v/>
      </c>
      <c r="AF323" t="str">
        <f>IF(AF145="","",SUM(AF$6:AF145))</f>
        <v/>
      </c>
      <c r="AG323" t="str">
        <f>IF(AG145="","",SUM(AG$6:AG145))</f>
        <v/>
      </c>
      <c r="AH323" t="str">
        <f>IF(AH145="","",SUM(AH$6:AH145))</f>
        <v/>
      </c>
      <c r="AI323">
        <f>IF(AI145="","",SUM(AI$6:AI145))</f>
        <v>21236</v>
      </c>
      <c r="AJ323">
        <f>IF(AJ145="","",SUM(AJ$6:AJ145))</f>
        <v>64797</v>
      </c>
      <c r="AK323" t="str">
        <f>IF(AK145="","",SUM(AK$6:AK145))</f>
        <v/>
      </c>
      <c r="AL323">
        <f>IF(AL145="","",SUM(AL$6:AL145))</f>
        <v>60966</v>
      </c>
      <c r="AM323" t="str">
        <f>IF(AM145="","",SUM(AM$6:AM145))</f>
        <v/>
      </c>
      <c r="AN323" t="str">
        <f>IF(AN145="","",SUM(AN$6:AN145))</f>
        <v/>
      </c>
      <c r="AO323" t="str">
        <f>IF(AO145="","",SUM(AO$6:AO145))</f>
        <v/>
      </c>
      <c r="AP323" t="str">
        <f>IF(AP145="","",SUM(AP$6:AP145))</f>
        <v/>
      </c>
      <c r="AQ323" t="str">
        <f>IF(AQ145="","",SUM(AQ$6:AQ145))</f>
        <v/>
      </c>
      <c r="AR323" t="str">
        <f>IF(AR145="","",SUM(AR$6:AR145))</f>
        <v/>
      </c>
      <c r="AS323" t="str">
        <f>IF(AS145="","",SUM(AS$6:AS145))</f>
        <v/>
      </c>
      <c r="AT323" t="str">
        <f>IF(AT145="","",SUM(AT$6:AT145))</f>
        <v/>
      </c>
      <c r="AU323" t="str">
        <f>IF(AU145="","",SUM(AU$6:AU145))</f>
        <v/>
      </c>
      <c r="AV323" t="str">
        <f>IF(AV145="","",SUM(AV$6:AV145))</f>
        <v/>
      </c>
      <c r="AW323" t="str">
        <f>IF(AW145="","",SUM(AW$6:AW145))</f>
        <v/>
      </c>
    </row>
    <row r="324" spans="1:49" x14ac:dyDescent="0.25">
      <c r="A324" s="4">
        <v>291</v>
      </c>
      <c r="B324">
        <f>IF(B146="","",SUM(B$6:B146))</f>
        <v>48057</v>
      </c>
      <c r="C324" t="str">
        <f>IF(C146="","",SUM(C$6:C146))</f>
        <v/>
      </c>
      <c r="D324" t="str">
        <f>IF(D146="","",SUM(D$6:D146))</f>
        <v/>
      </c>
      <c r="E324" t="str">
        <f>IF(E146="","",SUM(E$6:E146))</f>
        <v/>
      </c>
      <c r="F324">
        <f>IF(F146="","",SUM(F$6:F146))</f>
        <v>41516</v>
      </c>
      <c r="G324">
        <f>IF(G146="","",SUM(G$6:G146))</f>
        <v>69676</v>
      </c>
      <c r="H324" t="str">
        <f>IF(H146="","",SUM(H$6:H146))</f>
        <v/>
      </c>
      <c r="I324">
        <f>IF(I146="","",SUM(I$6:I146))</f>
        <v>67528</v>
      </c>
      <c r="J324">
        <f>IF(J146="","",SUM(J$6:J146))</f>
        <v>79405</v>
      </c>
      <c r="K324" t="str">
        <f>IF(K146="","",SUM(K$6:K146))</f>
        <v/>
      </c>
      <c r="L324">
        <f>IF(L146="","",SUM(L$6:L146))</f>
        <v>84068</v>
      </c>
      <c r="M324" t="str">
        <f>IF(M146="","",SUM(M$6:M146))</f>
        <v/>
      </c>
      <c r="N324">
        <f>IF(N146="","",SUM(N$6:N146))</f>
        <v>131046</v>
      </c>
      <c r="O324" t="str">
        <f>IF(O146="","",SUM(O$6:O146))</f>
        <v/>
      </c>
      <c r="P324">
        <f>IF(P146="","",SUM(P$6:P146))</f>
        <v>56147</v>
      </c>
      <c r="Q324">
        <f>IF(Q146="","",SUM(Q$6:Q146))</f>
        <v>23395</v>
      </c>
      <c r="R324">
        <f>IF(R146="","",SUM(R$6:R146))</f>
        <v>48563</v>
      </c>
      <c r="S324">
        <f>IF(S146="","",SUM(S$6:S146))</f>
        <v>27112</v>
      </c>
      <c r="T324">
        <f>IF(T146="","",SUM(T$6:T146))</f>
        <v>139459</v>
      </c>
      <c r="U324">
        <f>IF(U146="","",SUM(U$6:U146))</f>
        <v>59479</v>
      </c>
      <c r="V324">
        <f>IF(V146="","",SUM(V$6:V146))</f>
        <v>46484</v>
      </c>
      <c r="W324" t="str">
        <f>IF(W146="","",SUM(W$6:W146))</f>
        <v/>
      </c>
      <c r="X324" t="str">
        <f>IF(X146="","",SUM(X$6:X146))</f>
        <v/>
      </c>
      <c r="Y324" t="str">
        <f>IF(Y146="","",SUM(Y$6:Y146))</f>
        <v/>
      </c>
      <c r="Z324" t="str">
        <f>IF(Z146="","",SUM(Z$6:Z146))</f>
        <v/>
      </c>
      <c r="AA324">
        <f>IF(AA146="","",SUM(AA$6:AA146))</f>
        <v>125193</v>
      </c>
      <c r="AB324" t="str">
        <f>IF(AB146="","",SUM(AB$6:AB146))</f>
        <v/>
      </c>
      <c r="AC324" t="str">
        <f>IF(AC146="","",SUM(AC$6:AC146))</f>
        <v/>
      </c>
      <c r="AD324" t="str">
        <f>IF(AD146="","",SUM(AD$6:AD146))</f>
        <v/>
      </c>
      <c r="AE324" t="str">
        <f>IF(AE146="","",SUM(AE$6:AE146))</f>
        <v/>
      </c>
      <c r="AF324" t="str">
        <f>IF(AF146="","",SUM(AF$6:AF146))</f>
        <v/>
      </c>
      <c r="AG324" t="str">
        <f>IF(AG146="","",SUM(AG$6:AG146))</f>
        <v/>
      </c>
      <c r="AH324" t="str">
        <f>IF(AH146="","",SUM(AH$6:AH146))</f>
        <v/>
      </c>
      <c r="AI324" t="str">
        <f>IF(AI146="","",SUM(AI$6:AI146))</f>
        <v/>
      </c>
      <c r="AJ324">
        <f>IF(AJ146="","",SUM(AJ$6:AJ146))</f>
        <v>68127</v>
      </c>
      <c r="AK324" t="str">
        <f>IF(AK146="","",SUM(AK$6:AK146))</f>
        <v/>
      </c>
      <c r="AL324">
        <f>IF(AL146="","",SUM(AL$6:AL146))</f>
        <v>61225</v>
      </c>
      <c r="AM324" t="str">
        <f>IF(AM146="","",SUM(AM$6:AM146))</f>
        <v/>
      </c>
      <c r="AN324" t="str">
        <f>IF(AN146="","",SUM(AN$6:AN146))</f>
        <v/>
      </c>
      <c r="AO324" t="str">
        <f>IF(AO146="","",SUM(AO$6:AO146))</f>
        <v/>
      </c>
      <c r="AP324" t="str">
        <f>IF(AP146="","",SUM(AP$6:AP146))</f>
        <v/>
      </c>
      <c r="AQ324" t="str">
        <f>IF(AQ146="","",SUM(AQ$6:AQ146))</f>
        <v/>
      </c>
      <c r="AR324" t="str">
        <f>IF(AR146="","",SUM(AR$6:AR146))</f>
        <v/>
      </c>
      <c r="AS324" t="str">
        <f>IF(AS146="","",SUM(AS$6:AS146))</f>
        <v/>
      </c>
      <c r="AT324" t="str">
        <f>IF(AT146="","",SUM(AT$6:AT146))</f>
        <v/>
      </c>
      <c r="AU324" t="str">
        <f>IF(AU146="","",SUM(AU$6:AU146))</f>
        <v/>
      </c>
      <c r="AV324" t="str">
        <f>IF(AV146="","",SUM(AV$6:AV146))</f>
        <v/>
      </c>
      <c r="AW324" t="str">
        <f>IF(AW146="","",SUM(AW$6:AW146))</f>
        <v/>
      </c>
    </row>
    <row r="325" spans="1:49" x14ac:dyDescent="0.25">
      <c r="A325" s="4">
        <v>292</v>
      </c>
      <c r="B325">
        <f>IF(B147="","",SUM(B$6:B147))</f>
        <v>48078</v>
      </c>
      <c r="C325" t="str">
        <f>IF(C147="","",SUM(C$6:C147))</f>
        <v/>
      </c>
      <c r="D325" t="str">
        <f>IF(D147="","",SUM(D$6:D147))</f>
        <v/>
      </c>
      <c r="E325" t="str">
        <f>IF(E147="","",SUM(E$6:E147))</f>
        <v/>
      </c>
      <c r="F325">
        <f>IF(F147="","",SUM(F$6:F147))</f>
        <v>41516</v>
      </c>
      <c r="G325">
        <f>IF(G147="","",SUM(G$6:G147))</f>
        <v>69676</v>
      </c>
      <c r="H325" t="str">
        <f>IF(H147="","",SUM(H$6:H147))</f>
        <v/>
      </c>
      <c r="I325">
        <f>IF(I147="","",SUM(I$6:I147))</f>
        <v>67528</v>
      </c>
      <c r="J325">
        <f>IF(J147="","",SUM(J$6:J147))</f>
        <v>79406</v>
      </c>
      <c r="K325" t="str">
        <f>IF(K147="","",SUM(K$6:K147))</f>
        <v/>
      </c>
      <c r="L325">
        <f>IF(L147="","",SUM(L$6:L147))</f>
        <v>84082</v>
      </c>
      <c r="M325" t="str">
        <f>IF(M147="","",SUM(M$6:M147))</f>
        <v/>
      </c>
      <c r="N325">
        <f>IF(N147="","",SUM(N$6:N147))</f>
        <v>131601</v>
      </c>
      <c r="O325" t="str">
        <f>IF(O147="","",SUM(O$6:O147))</f>
        <v/>
      </c>
      <c r="P325">
        <f>IF(P147="","",SUM(P$6:P147))</f>
        <v>56147</v>
      </c>
      <c r="Q325">
        <f>IF(Q147="","",SUM(Q$6:Q147))</f>
        <v>23405</v>
      </c>
      <c r="R325">
        <f>IF(R147="","",SUM(R$6:R147))</f>
        <v>48624</v>
      </c>
      <c r="S325">
        <f>IF(S147="","",SUM(S$6:S147))</f>
        <v>27115</v>
      </c>
      <c r="T325">
        <f>IF(T147="","",SUM(T$6:T147))</f>
        <v>140296</v>
      </c>
      <c r="U325">
        <f>IF(U147="","",SUM(U$6:U147))</f>
        <v>59514</v>
      </c>
      <c r="V325">
        <f>IF(V147="","",SUM(V$6:V147))</f>
        <v>47191</v>
      </c>
      <c r="W325" t="str">
        <f>IF(W147="","",SUM(W$6:W147))</f>
        <v/>
      </c>
      <c r="X325" t="str">
        <f>IF(X147="","",SUM(X$6:X147))</f>
        <v/>
      </c>
      <c r="Y325" t="str">
        <f>IF(Y147="","",SUM(Y$6:Y147))</f>
        <v/>
      </c>
      <c r="Z325" t="str">
        <f>IF(Z147="","",SUM(Z$6:Z147))</f>
        <v/>
      </c>
      <c r="AA325">
        <f>IF(AA147="","",SUM(AA$6:AA147))</f>
        <v>125206</v>
      </c>
      <c r="AB325" t="str">
        <f>IF(AB147="","",SUM(AB$6:AB147))</f>
        <v/>
      </c>
      <c r="AC325" t="str">
        <f>IF(AC147="","",SUM(AC$6:AC147))</f>
        <v/>
      </c>
      <c r="AD325" t="str">
        <f>IF(AD147="","",SUM(AD$6:AD147))</f>
        <v/>
      </c>
      <c r="AE325" t="str">
        <f>IF(AE147="","",SUM(AE$6:AE147))</f>
        <v/>
      </c>
      <c r="AF325" t="str">
        <f>IF(AF147="","",SUM(AF$6:AF147))</f>
        <v/>
      </c>
      <c r="AG325" t="str">
        <f>IF(AG147="","",SUM(AG$6:AG147))</f>
        <v/>
      </c>
      <c r="AH325" t="str">
        <f>IF(AH147="","",SUM(AH$6:AH147))</f>
        <v/>
      </c>
      <c r="AI325" t="str">
        <f>IF(AI147="","",SUM(AI$6:AI147))</f>
        <v/>
      </c>
      <c r="AJ325">
        <f>IF(AJ147="","",SUM(AJ$6:AJ147))</f>
        <v>70330</v>
      </c>
      <c r="AK325" t="str">
        <f>IF(AK147="","",SUM(AK$6:AK147))</f>
        <v/>
      </c>
      <c r="AL325">
        <f>IF(AL147="","",SUM(AL$6:AL147))</f>
        <v>61837</v>
      </c>
      <c r="AM325" t="str">
        <f>IF(AM147="","",SUM(AM$6:AM147))</f>
        <v/>
      </c>
      <c r="AN325" t="str">
        <f>IF(AN147="","",SUM(AN$6:AN147))</f>
        <v/>
      </c>
      <c r="AO325" t="str">
        <f>IF(AO147="","",SUM(AO$6:AO147))</f>
        <v/>
      </c>
      <c r="AP325" t="str">
        <f>IF(AP147="","",SUM(AP$6:AP147))</f>
        <v/>
      </c>
      <c r="AQ325" t="str">
        <f>IF(AQ147="","",SUM(AQ$6:AQ147))</f>
        <v/>
      </c>
      <c r="AR325" t="str">
        <f>IF(AR147="","",SUM(AR$6:AR147))</f>
        <v/>
      </c>
      <c r="AS325" t="str">
        <f>IF(AS147="","",SUM(AS$6:AS147))</f>
        <v/>
      </c>
      <c r="AT325" t="str">
        <f>IF(AT147="","",SUM(AT$6:AT147))</f>
        <v/>
      </c>
      <c r="AU325" t="str">
        <f>IF(AU147="","",SUM(AU$6:AU147))</f>
        <v/>
      </c>
      <c r="AV325" t="str">
        <f>IF(AV147="","",SUM(AV$6:AV147))</f>
        <v/>
      </c>
      <c r="AW325" t="str">
        <f>IF(AW147="","",SUM(AW$6:AW147))</f>
        <v/>
      </c>
    </row>
    <row r="326" spans="1:49" x14ac:dyDescent="0.25">
      <c r="A326" s="4">
        <v>293</v>
      </c>
      <c r="B326">
        <f>IF(B148="","",SUM(B$6:B148))</f>
        <v>48128</v>
      </c>
      <c r="C326" t="str">
        <f>IF(C148="","",SUM(C$6:C148))</f>
        <v/>
      </c>
      <c r="D326" t="str">
        <f>IF(D148="","",SUM(D$6:D148))</f>
        <v/>
      </c>
      <c r="E326" t="str">
        <f>IF(E148="","",SUM(E$6:E148))</f>
        <v/>
      </c>
      <c r="F326">
        <f>IF(F148="","",SUM(F$6:F148))</f>
        <v>41516</v>
      </c>
      <c r="G326">
        <f>IF(G148="","",SUM(G$6:G148))</f>
        <v>69709</v>
      </c>
      <c r="H326" t="str">
        <f>IF(H148="","",SUM(H$6:H148))</f>
        <v/>
      </c>
      <c r="I326">
        <f>IF(I148="","",SUM(I$6:I148))</f>
        <v>67528</v>
      </c>
      <c r="J326">
        <f>IF(J148="","",SUM(J$6:J148))</f>
        <v>79408</v>
      </c>
      <c r="K326" t="str">
        <f>IF(K148="","",SUM(K$6:K148))</f>
        <v/>
      </c>
      <c r="L326">
        <f>IF(L148="","",SUM(L$6:L148))</f>
        <v>84082</v>
      </c>
      <c r="M326" t="str">
        <f>IF(M148="","",SUM(M$6:M148))</f>
        <v/>
      </c>
      <c r="N326">
        <f>IF(N148="","",SUM(N$6:N148))</f>
        <v>131601</v>
      </c>
      <c r="O326" t="str">
        <f>IF(O148="","",SUM(O$6:O148))</f>
        <v/>
      </c>
      <c r="P326">
        <f>IF(P148="","",SUM(P$6:P148))</f>
        <v>56148</v>
      </c>
      <c r="Q326">
        <f>IF(Q148="","",SUM(Q$6:Q148))</f>
        <v>23419</v>
      </c>
      <c r="R326">
        <f>IF(R148="","",SUM(R$6:R148))</f>
        <v>48684</v>
      </c>
      <c r="S326">
        <f>IF(S148="","",SUM(S$6:S148))</f>
        <v>27127</v>
      </c>
      <c r="T326">
        <f>IF(T148="","",SUM(T$6:T148))</f>
        <v>140483</v>
      </c>
      <c r="U326">
        <f>IF(U148="","",SUM(U$6:U148))</f>
        <v>59532</v>
      </c>
      <c r="V326">
        <f>IF(V148="","",SUM(V$6:V148))</f>
        <v>48228</v>
      </c>
      <c r="W326" t="str">
        <f>IF(W148="","",SUM(W$6:W148))</f>
        <v/>
      </c>
      <c r="X326" t="str">
        <f>IF(X148="","",SUM(X$6:X148))</f>
        <v/>
      </c>
      <c r="Y326" t="str">
        <f>IF(Y148="","",SUM(Y$6:Y148))</f>
        <v/>
      </c>
      <c r="Z326" t="str">
        <f>IF(Z148="","",SUM(Z$6:Z148))</f>
        <v/>
      </c>
      <c r="AA326">
        <f>IF(AA148="","",SUM(AA$6:AA148))</f>
        <v>126123</v>
      </c>
      <c r="AB326" t="str">
        <f>IF(AB148="","",SUM(AB$6:AB148))</f>
        <v/>
      </c>
      <c r="AC326" t="str">
        <f>IF(AC148="","",SUM(AC$6:AC148))</f>
        <v/>
      </c>
      <c r="AD326" t="str">
        <f>IF(AD148="","",SUM(AD$6:AD148))</f>
        <v/>
      </c>
      <c r="AE326" t="str">
        <f>IF(AE148="","",SUM(AE$6:AE148))</f>
        <v/>
      </c>
      <c r="AF326" t="str">
        <f>IF(AF148="","",SUM(AF$6:AF148))</f>
        <v/>
      </c>
      <c r="AG326" t="str">
        <f>IF(AG148="","",SUM(AG$6:AG148))</f>
        <v/>
      </c>
      <c r="AH326" t="str">
        <f>IF(AH148="","",SUM(AH$6:AH148))</f>
        <v/>
      </c>
      <c r="AI326" t="str">
        <f>IF(AI148="","",SUM(AI$6:AI148))</f>
        <v/>
      </c>
      <c r="AJ326">
        <f>IF(AJ148="","",SUM(AJ$6:AJ148))</f>
        <v>71735</v>
      </c>
      <c r="AK326" t="str">
        <f>IF(AK148="","",SUM(AK$6:AK148))</f>
        <v/>
      </c>
      <c r="AL326">
        <f>IF(AL148="","",SUM(AL$6:AL148))</f>
        <v>61906</v>
      </c>
      <c r="AM326" t="str">
        <f>IF(AM148="","",SUM(AM$6:AM148))</f>
        <v/>
      </c>
      <c r="AN326" t="str">
        <f>IF(AN148="","",SUM(AN$6:AN148))</f>
        <v/>
      </c>
      <c r="AO326" t="str">
        <f>IF(AO148="","",SUM(AO$6:AO148))</f>
        <v/>
      </c>
      <c r="AP326" t="str">
        <f>IF(AP148="","",SUM(AP$6:AP148))</f>
        <v/>
      </c>
      <c r="AQ326" t="str">
        <f>IF(AQ148="","",SUM(AQ$6:AQ148))</f>
        <v/>
      </c>
      <c r="AR326" t="str">
        <f>IF(AR148="","",SUM(AR$6:AR148))</f>
        <v/>
      </c>
      <c r="AS326" t="str">
        <f>IF(AS148="","",SUM(AS$6:AS148))</f>
        <v/>
      </c>
      <c r="AT326" t="str">
        <f>IF(AT148="","",SUM(AT$6:AT148))</f>
        <v/>
      </c>
      <c r="AU326" t="str">
        <f>IF(AU148="","",SUM(AU$6:AU148))</f>
        <v/>
      </c>
      <c r="AV326" t="str">
        <f>IF(AV148="","",SUM(AV$6:AV148))</f>
        <v/>
      </c>
      <c r="AW326" t="str">
        <f>IF(AW148="","",SUM(AW$6:AW148))</f>
        <v/>
      </c>
    </row>
    <row r="327" spans="1:49" x14ac:dyDescent="0.25">
      <c r="A327" s="4">
        <v>294</v>
      </c>
      <c r="B327">
        <f>IF(B149="","",SUM(B$6:B149))</f>
        <v>49128</v>
      </c>
      <c r="C327" t="str">
        <f>IF(C149="","",SUM(C$6:C149))</f>
        <v/>
      </c>
      <c r="D327" t="str">
        <f>IF(D149="","",SUM(D$6:D149))</f>
        <v/>
      </c>
      <c r="E327" t="str">
        <f>IF(E149="","",SUM(E$6:E149))</f>
        <v/>
      </c>
      <c r="F327">
        <f>IF(F149="","",SUM(F$6:F149))</f>
        <v>41516</v>
      </c>
      <c r="G327">
        <f>IF(G149="","",SUM(G$6:G149))</f>
        <v>69729</v>
      </c>
      <c r="H327" t="str">
        <f>IF(H149="","",SUM(H$6:H149))</f>
        <v/>
      </c>
      <c r="I327">
        <f>IF(I149="","",SUM(I$6:I149))</f>
        <v>67528</v>
      </c>
      <c r="J327">
        <f>IF(J149="","",SUM(J$6:J149))</f>
        <v>79410</v>
      </c>
      <c r="K327" t="str">
        <f>IF(K149="","",SUM(K$6:K149))</f>
        <v/>
      </c>
      <c r="L327">
        <f>IF(L149="","",SUM(L$6:L149))</f>
        <v>84082</v>
      </c>
      <c r="M327" t="str">
        <f>IF(M149="","",SUM(M$6:M149))</f>
        <v/>
      </c>
      <c r="N327">
        <f>IF(N149="","",SUM(N$6:N149))</f>
        <v>132686</v>
      </c>
      <c r="O327" t="str">
        <f>IF(O149="","",SUM(O$6:O149))</f>
        <v/>
      </c>
      <c r="P327">
        <f>IF(P149="","",SUM(P$6:P149))</f>
        <v>56148</v>
      </c>
      <c r="Q327">
        <f>IF(Q149="","",SUM(Q$6:Q149))</f>
        <v>23435</v>
      </c>
      <c r="R327">
        <f>IF(R149="","",SUM(R$6:R149))</f>
        <v>48691</v>
      </c>
      <c r="S327">
        <f>IF(S149="","",SUM(S$6:S149))</f>
        <v>27161</v>
      </c>
      <c r="T327">
        <f>IF(T149="","",SUM(T$6:T149))</f>
        <v>140557</v>
      </c>
      <c r="U327">
        <f>IF(U149="","",SUM(U$6:U149))</f>
        <v>59625</v>
      </c>
      <c r="V327">
        <f>IF(V149="","",SUM(V$6:V149))</f>
        <v>50279</v>
      </c>
      <c r="W327" t="str">
        <f>IF(W149="","",SUM(W$6:W149))</f>
        <v/>
      </c>
      <c r="X327" t="str">
        <f>IF(X149="","",SUM(X$6:X149))</f>
        <v/>
      </c>
      <c r="Y327" t="str">
        <f>IF(Y149="","",SUM(Y$6:Y149))</f>
        <v/>
      </c>
      <c r="Z327" t="str">
        <f>IF(Z149="","",SUM(Z$6:Z149))</f>
        <v/>
      </c>
      <c r="AA327">
        <f>IF(AA149="","",SUM(AA$6:AA149))</f>
        <v>126657</v>
      </c>
      <c r="AB327" t="str">
        <f>IF(AB149="","",SUM(AB$6:AB149))</f>
        <v/>
      </c>
      <c r="AC327" t="str">
        <f>IF(AC149="","",SUM(AC$6:AC149))</f>
        <v/>
      </c>
      <c r="AD327" t="str">
        <f>IF(AD149="","",SUM(AD$6:AD149))</f>
        <v/>
      </c>
      <c r="AE327" t="str">
        <f>IF(AE149="","",SUM(AE$6:AE149))</f>
        <v/>
      </c>
      <c r="AF327" t="str">
        <f>IF(AF149="","",SUM(AF$6:AF149))</f>
        <v/>
      </c>
      <c r="AG327" t="str">
        <f>IF(AG149="","",SUM(AG$6:AG149))</f>
        <v/>
      </c>
      <c r="AH327" t="str">
        <f>IF(AH149="","",SUM(AH$6:AH149))</f>
        <v/>
      </c>
      <c r="AI327" t="str">
        <f>IF(AI149="","",SUM(AI$6:AI149))</f>
        <v/>
      </c>
      <c r="AJ327" t="str">
        <f>IF(AJ149="","",SUM(AJ$6:AJ149))</f>
        <v/>
      </c>
      <c r="AK327" t="str">
        <f>IF(AK149="","",SUM(AK$6:AK149))</f>
        <v/>
      </c>
      <c r="AL327" t="str">
        <f>IF(AL149="","",SUM(AL$6:AL149))</f>
        <v/>
      </c>
      <c r="AM327" t="str">
        <f>IF(AM149="","",SUM(AM$6:AM149))</f>
        <v/>
      </c>
      <c r="AN327" t="str">
        <f>IF(AN149="","",SUM(AN$6:AN149))</f>
        <v/>
      </c>
      <c r="AO327" t="str">
        <f>IF(AO149="","",SUM(AO$6:AO149))</f>
        <v/>
      </c>
      <c r="AP327" t="str">
        <f>IF(AP149="","",SUM(AP$6:AP149))</f>
        <v/>
      </c>
      <c r="AQ327" t="str">
        <f>IF(AQ149="","",SUM(AQ$6:AQ149))</f>
        <v/>
      </c>
      <c r="AR327" t="str">
        <f>IF(AR149="","",SUM(AR$6:AR149))</f>
        <v/>
      </c>
      <c r="AS327" t="str">
        <f>IF(AS149="","",SUM(AS$6:AS149))</f>
        <v/>
      </c>
      <c r="AT327" t="str">
        <f>IF(AT149="","",SUM(AT$6:AT149))</f>
        <v/>
      </c>
      <c r="AU327" t="str">
        <f>IF(AU149="","",SUM(AU$6:AU149))</f>
        <v/>
      </c>
      <c r="AV327" t="str">
        <f>IF(AV149="","",SUM(AV$6:AV149))</f>
        <v/>
      </c>
      <c r="AW327" t="str">
        <f>IF(AW149="","",SUM(AW$6:AW149))</f>
        <v/>
      </c>
    </row>
    <row r="328" spans="1:49" x14ac:dyDescent="0.25">
      <c r="A328" s="4">
        <v>295</v>
      </c>
      <c r="B328">
        <f>IF(B150="","",SUM(B$6:B150))</f>
        <v>49231</v>
      </c>
      <c r="C328" t="str">
        <f>IF(C150="","",SUM(C$6:C150))</f>
        <v/>
      </c>
      <c r="D328" t="str">
        <f>IF(D150="","",SUM(D$6:D150))</f>
        <v/>
      </c>
      <c r="E328" t="str">
        <f>IF(E150="","",SUM(E$6:E150))</f>
        <v/>
      </c>
      <c r="F328">
        <f>IF(F150="","",SUM(F$6:F150))</f>
        <v>41516</v>
      </c>
      <c r="G328" t="str">
        <f>IF(G150="","",SUM(G$6:G150))</f>
        <v/>
      </c>
      <c r="H328" t="str">
        <f>IF(H150="","",SUM(H$6:H150))</f>
        <v/>
      </c>
      <c r="I328">
        <f>IF(I150="","",SUM(I$6:I150))</f>
        <v>67528</v>
      </c>
      <c r="J328">
        <f>IF(J150="","",SUM(J$6:J150))</f>
        <v>79415</v>
      </c>
      <c r="K328" t="str">
        <f>IF(K150="","",SUM(K$6:K150))</f>
        <v/>
      </c>
      <c r="L328">
        <f>IF(L150="","",SUM(L$6:L150))</f>
        <v>84097</v>
      </c>
      <c r="M328" t="str">
        <f>IF(M150="","",SUM(M$6:M150))</f>
        <v/>
      </c>
      <c r="N328">
        <f>IF(N150="","",SUM(N$6:N150))</f>
        <v>132686</v>
      </c>
      <c r="O328" t="str">
        <f>IF(O150="","",SUM(O$6:O150))</f>
        <v/>
      </c>
      <c r="P328">
        <f>IF(P150="","",SUM(P$6:P150))</f>
        <v>56149</v>
      </c>
      <c r="Q328">
        <f>IF(Q150="","",SUM(Q$6:Q150))</f>
        <v>23461</v>
      </c>
      <c r="R328">
        <f>IF(R150="","",SUM(R$6:R150))</f>
        <v>48702</v>
      </c>
      <c r="S328">
        <f>IF(S150="","",SUM(S$6:S150))</f>
        <v>27197</v>
      </c>
      <c r="T328">
        <f>IF(T150="","",SUM(T$6:T150))</f>
        <v>141122</v>
      </c>
      <c r="U328">
        <f>IF(U150="","",SUM(U$6:U150))</f>
        <v>59739</v>
      </c>
      <c r="V328">
        <f>IF(V150="","",SUM(V$6:V150))</f>
        <v>50625</v>
      </c>
      <c r="W328" t="str">
        <f>IF(W150="","",SUM(W$6:W150))</f>
        <v/>
      </c>
      <c r="X328" t="str">
        <f>IF(X150="","",SUM(X$6:X150))</f>
        <v/>
      </c>
      <c r="Y328" t="str">
        <f>IF(Y150="","",SUM(Y$6:Y150))</f>
        <v/>
      </c>
      <c r="Z328" t="str">
        <f>IF(Z150="","",SUM(Z$6:Z150))</f>
        <v/>
      </c>
      <c r="AA328">
        <f>IF(AA150="","",SUM(AA$6:AA150))</f>
        <v>127063</v>
      </c>
      <c r="AB328" t="str">
        <f>IF(AB150="","",SUM(AB$6:AB150))</f>
        <v/>
      </c>
      <c r="AC328" t="str">
        <f>IF(AC150="","",SUM(AC$6:AC150))</f>
        <v/>
      </c>
      <c r="AD328" t="str">
        <f>IF(AD150="","",SUM(AD$6:AD150))</f>
        <v/>
      </c>
      <c r="AE328" t="str">
        <f>IF(AE150="","",SUM(AE$6:AE150))</f>
        <v/>
      </c>
      <c r="AF328" t="str">
        <f>IF(AF150="","",SUM(AF$6:AF150))</f>
        <v/>
      </c>
      <c r="AG328" t="str">
        <f>IF(AG150="","",SUM(AG$6:AG150))</f>
        <v/>
      </c>
      <c r="AH328" t="str">
        <f>IF(AH150="","",SUM(AH$6:AH150))</f>
        <v/>
      </c>
      <c r="AI328" t="str">
        <f>IF(AI150="","",SUM(AI$6:AI150))</f>
        <v/>
      </c>
      <c r="AJ328" t="str">
        <f>IF(AJ150="","",SUM(AJ$6:AJ150))</f>
        <v/>
      </c>
      <c r="AK328" t="str">
        <f>IF(AK150="","",SUM(AK$6:AK150))</f>
        <v/>
      </c>
      <c r="AL328" t="str">
        <f>IF(AL150="","",SUM(AL$6:AL150))</f>
        <v/>
      </c>
      <c r="AM328" t="str">
        <f>IF(AM150="","",SUM(AM$6:AM150))</f>
        <v/>
      </c>
      <c r="AN328" t="str">
        <f>IF(AN150="","",SUM(AN$6:AN150))</f>
        <v/>
      </c>
      <c r="AO328" t="str">
        <f>IF(AO150="","",SUM(AO$6:AO150))</f>
        <v/>
      </c>
      <c r="AP328" t="str">
        <f>IF(AP150="","",SUM(AP$6:AP150))</f>
        <v/>
      </c>
      <c r="AQ328" t="str">
        <f>IF(AQ150="","",SUM(AQ$6:AQ150))</f>
        <v/>
      </c>
      <c r="AR328" t="str">
        <f>IF(AR150="","",SUM(AR$6:AR150))</f>
        <v/>
      </c>
      <c r="AS328" t="str">
        <f>IF(AS150="","",SUM(AS$6:AS150))</f>
        <v/>
      </c>
      <c r="AT328" t="str">
        <f>IF(AT150="","",SUM(AT$6:AT150))</f>
        <v/>
      </c>
      <c r="AU328" t="str">
        <f>IF(AU150="","",SUM(AU$6:AU150))</f>
        <v/>
      </c>
      <c r="AV328" t="str">
        <f>IF(AV150="","",SUM(AV$6:AV150))</f>
        <v/>
      </c>
      <c r="AW328" t="str">
        <f>IF(AW150="","",SUM(AW$6:AW150))</f>
        <v/>
      </c>
    </row>
    <row r="329" spans="1:49" x14ac:dyDescent="0.25">
      <c r="A329" s="4">
        <v>296</v>
      </c>
      <c r="B329">
        <f>IF(B151="","",SUM(B$6:B151))</f>
        <v>49238</v>
      </c>
      <c r="C329" t="str">
        <f>IF(C151="","",SUM(C$6:C151))</f>
        <v/>
      </c>
      <c r="D329" t="str">
        <f>IF(D151="","",SUM(D$6:D151))</f>
        <v/>
      </c>
      <c r="E329" t="str">
        <f>IF(E151="","",SUM(E$6:E151))</f>
        <v/>
      </c>
      <c r="F329">
        <f>IF(F151="","",SUM(F$6:F151))</f>
        <v>41516</v>
      </c>
      <c r="G329" t="str">
        <f>IF(G151="","",SUM(G$6:G151))</f>
        <v/>
      </c>
      <c r="H329" t="str">
        <f>IF(H151="","",SUM(H$6:H151))</f>
        <v/>
      </c>
      <c r="I329">
        <f>IF(I151="","",SUM(I$6:I151))</f>
        <v>67528</v>
      </c>
      <c r="J329">
        <f>IF(J151="","",SUM(J$6:J151))</f>
        <v>79423</v>
      </c>
      <c r="K329" t="str">
        <f>IF(K151="","",SUM(K$6:K151))</f>
        <v/>
      </c>
      <c r="L329" t="str">
        <f>IF(L151="","",SUM(L$6:L151))</f>
        <v/>
      </c>
      <c r="M329" t="str">
        <f>IF(M151="","",SUM(M$6:M151))</f>
        <v/>
      </c>
      <c r="N329">
        <f>IF(N151="","",SUM(N$6:N151))</f>
        <v>132686</v>
      </c>
      <c r="O329" t="str">
        <f>IF(O151="","",SUM(O$6:O151))</f>
        <v/>
      </c>
      <c r="P329">
        <f>IF(P151="","",SUM(P$6:P151))</f>
        <v>57649</v>
      </c>
      <c r="Q329">
        <f>IF(Q151="","",SUM(Q$6:Q151))</f>
        <v>23481</v>
      </c>
      <c r="R329">
        <f>IF(R151="","",SUM(R$6:R151))</f>
        <v>48706</v>
      </c>
      <c r="S329">
        <f>IF(S151="","",SUM(S$6:S151))</f>
        <v>27231</v>
      </c>
      <c r="T329">
        <f>IF(T151="","",SUM(T$6:T151))</f>
        <v>141190</v>
      </c>
      <c r="U329">
        <f>IF(U151="","",SUM(U$6:U151))</f>
        <v>59874</v>
      </c>
      <c r="V329">
        <f>IF(V151="","",SUM(V$6:V151))</f>
        <v>50884</v>
      </c>
      <c r="W329" t="str">
        <f>IF(W151="","",SUM(W$6:W151))</f>
        <v/>
      </c>
      <c r="X329" t="str">
        <f>IF(X151="","",SUM(X$6:X151))</f>
        <v/>
      </c>
      <c r="Y329" t="str">
        <f>IF(Y151="","",SUM(Y$6:Y151))</f>
        <v/>
      </c>
      <c r="Z329" t="str">
        <f>IF(Z151="","",SUM(Z$6:Z151))</f>
        <v/>
      </c>
      <c r="AA329">
        <f>IF(AA151="","",SUM(AA$6:AA151))</f>
        <v>127543</v>
      </c>
      <c r="AB329" t="str">
        <f>IF(AB151="","",SUM(AB$6:AB151))</f>
        <v/>
      </c>
      <c r="AC329" t="str">
        <f>IF(AC151="","",SUM(AC$6:AC151))</f>
        <v/>
      </c>
      <c r="AD329" t="str">
        <f>IF(AD151="","",SUM(AD$6:AD151))</f>
        <v/>
      </c>
      <c r="AE329" t="str">
        <f>IF(AE151="","",SUM(AE$6:AE151))</f>
        <v/>
      </c>
      <c r="AF329" t="str">
        <f>IF(AF151="","",SUM(AF$6:AF151))</f>
        <v/>
      </c>
      <c r="AG329" t="str">
        <f>IF(AG151="","",SUM(AG$6:AG151))</f>
        <v/>
      </c>
      <c r="AH329" t="str">
        <f>IF(AH151="","",SUM(AH$6:AH151))</f>
        <v/>
      </c>
      <c r="AI329" t="str">
        <f>IF(AI151="","",SUM(AI$6:AI151))</f>
        <v/>
      </c>
      <c r="AJ329" t="str">
        <f>IF(AJ151="","",SUM(AJ$6:AJ151))</f>
        <v/>
      </c>
      <c r="AK329" t="str">
        <f>IF(AK151="","",SUM(AK$6:AK151))</f>
        <v/>
      </c>
      <c r="AL329" t="str">
        <f>IF(AL151="","",SUM(AL$6:AL151))</f>
        <v/>
      </c>
      <c r="AM329" t="str">
        <f>IF(AM151="","",SUM(AM$6:AM151))</f>
        <v/>
      </c>
      <c r="AN329" t="str">
        <f>IF(AN151="","",SUM(AN$6:AN151))</f>
        <v/>
      </c>
      <c r="AO329" t="str">
        <f>IF(AO151="","",SUM(AO$6:AO151))</f>
        <v/>
      </c>
      <c r="AP329" t="str">
        <f>IF(AP151="","",SUM(AP$6:AP151))</f>
        <v/>
      </c>
      <c r="AQ329" t="str">
        <f>IF(AQ151="","",SUM(AQ$6:AQ151))</f>
        <v/>
      </c>
      <c r="AR329" t="str">
        <f>IF(AR151="","",SUM(AR$6:AR151))</f>
        <v/>
      </c>
      <c r="AS329" t="str">
        <f>IF(AS151="","",SUM(AS$6:AS151))</f>
        <v/>
      </c>
      <c r="AT329" t="str">
        <f>IF(AT151="","",SUM(AT$6:AT151))</f>
        <v/>
      </c>
      <c r="AU329" t="str">
        <f>IF(AU151="","",SUM(AU$6:AU151))</f>
        <v/>
      </c>
      <c r="AV329" t="str">
        <f>IF(AV151="","",SUM(AV$6:AV151))</f>
        <v/>
      </c>
      <c r="AW329" t="str">
        <f>IF(AW151="","",SUM(AW$6:AW151))</f>
        <v/>
      </c>
    </row>
    <row r="330" spans="1:49" x14ac:dyDescent="0.25">
      <c r="A330" s="4">
        <v>297</v>
      </c>
      <c r="B330">
        <f>IF(B152="","",SUM(B$6:B152))</f>
        <v>49241</v>
      </c>
      <c r="C330" t="str">
        <f>IF(C152="","",SUM(C$6:C152))</f>
        <v/>
      </c>
      <c r="D330" t="str">
        <f>IF(D152="","",SUM(D$6:D152))</f>
        <v/>
      </c>
      <c r="E330" t="str">
        <f>IF(E152="","",SUM(E$6:E152))</f>
        <v/>
      </c>
      <c r="F330">
        <f>IF(F152="","",SUM(F$6:F152))</f>
        <v>41516</v>
      </c>
      <c r="G330" t="str">
        <f>IF(G152="","",SUM(G$6:G152))</f>
        <v/>
      </c>
      <c r="H330" t="str">
        <f>IF(H152="","",SUM(H$6:H152))</f>
        <v/>
      </c>
      <c r="I330">
        <f>IF(I152="","",SUM(I$6:I152))</f>
        <v>67528</v>
      </c>
      <c r="J330">
        <f>IF(J152="","",SUM(J$6:J152))</f>
        <v>79522</v>
      </c>
      <c r="K330" t="str">
        <f>IF(K152="","",SUM(K$6:K152))</f>
        <v/>
      </c>
      <c r="L330" t="str">
        <f>IF(L152="","",SUM(L$6:L152))</f>
        <v/>
      </c>
      <c r="M330" t="str">
        <f>IF(M152="","",SUM(M$6:M152))</f>
        <v/>
      </c>
      <c r="N330">
        <f>IF(N152="","",SUM(N$6:N152))</f>
        <v>132838</v>
      </c>
      <c r="O330" t="str">
        <f>IF(O152="","",SUM(O$6:O152))</f>
        <v/>
      </c>
      <c r="P330" t="str">
        <f>IF(P152="","",SUM(P$6:P152))</f>
        <v/>
      </c>
      <c r="Q330">
        <f>IF(Q152="","",SUM(Q$6:Q152))</f>
        <v>23520</v>
      </c>
      <c r="R330">
        <f>IF(R152="","",SUM(R$6:R152))</f>
        <v>48717</v>
      </c>
      <c r="S330">
        <f>IF(S152="","",SUM(S$6:S152))</f>
        <v>27257</v>
      </c>
      <c r="T330">
        <f>IF(T152="","",SUM(T$6:T152))</f>
        <v>141216</v>
      </c>
      <c r="U330">
        <f>IF(U152="","",SUM(U$6:U152))</f>
        <v>59924</v>
      </c>
      <c r="V330">
        <f>IF(V152="","",SUM(V$6:V152))</f>
        <v>50888</v>
      </c>
      <c r="W330" t="str">
        <f>IF(W152="","",SUM(W$6:W152))</f>
        <v/>
      </c>
      <c r="X330" t="str">
        <f>IF(X152="","",SUM(X$6:X152))</f>
        <v/>
      </c>
      <c r="Y330" t="str">
        <f>IF(Y152="","",SUM(Y$6:Y152))</f>
        <v/>
      </c>
      <c r="Z330" t="str">
        <f>IF(Z152="","",SUM(Z$6:Z152))</f>
        <v/>
      </c>
      <c r="AA330">
        <f>IF(AA152="","",SUM(AA$6:AA152))</f>
        <v>127660</v>
      </c>
      <c r="AB330" t="str">
        <f>IF(AB152="","",SUM(AB$6:AB152))</f>
        <v/>
      </c>
      <c r="AC330" t="str">
        <f>IF(AC152="","",SUM(AC$6:AC152))</f>
        <v/>
      </c>
      <c r="AD330" t="str">
        <f>IF(AD152="","",SUM(AD$6:AD152))</f>
        <v/>
      </c>
      <c r="AE330" t="str">
        <f>IF(AE152="","",SUM(AE$6:AE152))</f>
        <v/>
      </c>
      <c r="AF330" t="str">
        <f>IF(AF152="","",SUM(AF$6:AF152))</f>
        <v/>
      </c>
      <c r="AG330" t="str">
        <f>IF(AG152="","",SUM(AG$6:AG152))</f>
        <v/>
      </c>
      <c r="AH330" t="str">
        <f>IF(AH152="","",SUM(AH$6:AH152))</f>
        <v/>
      </c>
      <c r="AI330" t="str">
        <f>IF(AI152="","",SUM(AI$6:AI152))</f>
        <v/>
      </c>
      <c r="AJ330" t="str">
        <f>IF(AJ152="","",SUM(AJ$6:AJ152))</f>
        <v/>
      </c>
      <c r="AK330" t="str">
        <f>IF(AK152="","",SUM(AK$6:AK152))</f>
        <v/>
      </c>
      <c r="AL330" t="str">
        <f>IF(AL152="","",SUM(AL$6:AL152))</f>
        <v/>
      </c>
      <c r="AM330" t="str">
        <f>IF(AM152="","",SUM(AM$6:AM152))</f>
        <v/>
      </c>
      <c r="AN330" t="str">
        <f>IF(AN152="","",SUM(AN$6:AN152))</f>
        <v/>
      </c>
      <c r="AO330" t="str">
        <f>IF(AO152="","",SUM(AO$6:AO152))</f>
        <v/>
      </c>
      <c r="AP330" t="str">
        <f>IF(AP152="","",SUM(AP$6:AP152))</f>
        <v/>
      </c>
      <c r="AQ330" t="str">
        <f>IF(AQ152="","",SUM(AQ$6:AQ152))</f>
        <v/>
      </c>
      <c r="AR330" t="str">
        <f>IF(AR152="","",SUM(AR$6:AR152))</f>
        <v/>
      </c>
      <c r="AS330" t="str">
        <f>IF(AS152="","",SUM(AS$6:AS152))</f>
        <v/>
      </c>
      <c r="AT330" t="str">
        <f>IF(AT152="","",SUM(AT$6:AT152))</f>
        <v/>
      </c>
      <c r="AU330" t="str">
        <f>IF(AU152="","",SUM(AU$6:AU152))</f>
        <v/>
      </c>
      <c r="AV330" t="str">
        <f>IF(AV152="","",SUM(AV$6:AV152))</f>
        <v/>
      </c>
      <c r="AW330" t="str">
        <f>IF(AW152="","",SUM(AW$6:AW152))</f>
        <v/>
      </c>
    </row>
    <row r="331" spans="1:49" x14ac:dyDescent="0.25">
      <c r="A331" s="4">
        <v>298</v>
      </c>
      <c r="B331">
        <f>IF(B153="","",SUM(B$6:B153))</f>
        <v>49250</v>
      </c>
      <c r="C331" t="str">
        <f>IF(C153="","",SUM(C$6:C153))</f>
        <v/>
      </c>
      <c r="D331" t="str">
        <f>IF(D153="","",SUM(D$6:D153))</f>
        <v/>
      </c>
      <c r="E331" t="str">
        <f>IF(E153="","",SUM(E$6:E153))</f>
        <v/>
      </c>
      <c r="F331">
        <f>IF(F153="","",SUM(F$6:F153))</f>
        <v>41516</v>
      </c>
      <c r="G331" t="str">
        <f>IF(G153="","",SUM(G$6:G153))</f>
        <v/>
      </c>
      <c r="H331" t="str">
        <f>IF(H153="","",SUM(H$6:H153))</f>
        <v/>
      </c>
      <c r="I331">
        <f>IF(I153="","",SUM(I$6:I153))</f>
        <v>67528</v>
      </c>
      <c r="J331">
        <f>IF(J153="","",SUM(J$6:J153))</f>
        <v>79540</v>
      </c>
      <c r="K331" t="str">
        <f>IF(K153="","",SUM(K$6:K153))</f>
        <v/>
      </c>
      <c r="L331" t="str">
        <f>IF(L153="","",SUM(L$6:L153))</f>
        <v/>
      </c>
      <c r="M331" t="str">
        <f>IF(M153="","",SUM(M$6:M153))</f>
        <v/>
      </c>
      <c r="N331">
        <f>IF(N153="","",SUM(N$6:N153))</f>
        <v>132847</v>
      </c>
      <c r="O331" t="str">
        <f>IF(O153="","",SUM(O$6:O153))</f>
        <v/>
      </c>
      <c r="P331" t="str">
        <f>IF(P153="","",SUM(P$6:P153))</f>
        <v/>
      </c>
      <c r="Q331">
        <f>IF(Q153="","",SUM(Q$6:Q153))</f>
        <v>23546</v>
      </c>
      <c r="R331">
        <f>IF(R153="","",SUM(R$6:R153))</f>
        <v>48724</v>
      </c>
      <c r="S331">
        <f>IF(S153="","",SUM(S$6:S153))</f>
        <v>27279</v>
      </c>
      <c r="T331">
        <f>IF(T153="","",SUM(T$6:T153))</f>
        <v>141292</v>
      </c>
      <c r="U331">
        <f>IF(U153="","",SUM(U$6:U153))</f>
        <v>59953</v>
      </c>
      <c r="V331">
        <f>IF(V153="","",SUM(V$6:V153))</f>
        <v>51138</v>
      </c>
      <c r="W331" t="str">
        <f>IF(W153="","",SUM(W$6:W153))</f>
        <v/>
      </c>
      <c r="X331" t="str">
        <f>IF(X153="","",SUM(X$6:X153))</f>
        <v/>
      </c>
      <c r="Y331" t="str">
        <f>IF(Y153="","",SUM(Y$6:Y153))</f>
        <v/>
      </c>
      <c r="Z331" t="str">
        <f>IF(Z153="","",SUM(Z$6:Z153))</f>
        <v/>
      </c>
      <c r="AA331">
        <f>IF(AA153="","",SUM(AA$6:AA153))</f>
        <v>128482</v>
      </c>
      <c r="AB331" t="str">
        <f>IF(AB153="","",SUM(AB$6:AB153))</f>
        <v/>
      </c>
      <c r="AC331" t="str">
        <f>IF(AC153="","",SUM(AC$6:AC153))</f>
        <v/>
      </c>
      <c r="AD331" t="str">
        <f>IF(AD153="","",SUM(AD$6:AD153))</f>
        <v/>
      </c>
      <c r="AE331" t="str">
        <f>IF(AE153="","",SUM(AE$6:AE153))</f>
        <v/>
      </c>
      <c r="AF331" t="str">
        <f>IF(AF153="","",SUM(AF$6:AF153))</f>
        <v/>
      </c>
      <c r="AG331" t="str">
        <f>IF(AG153="","",SUM(AG$6:AG153))</f>
        <v/>
      </c>
      <c r="AH331" t="str">
        <f>IF(AH153="","",SUM(AH$6:AH153))</f>
        <v/>
      </c>
      <c r="AI331" t="str">
        <f>IF(AI153="","",SUM(AI$6:AI153))</f>
        <v/>
      </c>
      <c r="AJ331" t="str">
        <f>IF(AJ153="","",SUM(AJ$6:AJ153))</f>
        <v/>
      </c>
      <c r="AK331" t="str">
        <f>IF(AK153="","",SUM(AK$6:AK153))</f>
        <v/>
      </c>
      <c r="AL331" t="str">
        <f>IF(AL153="","",SUM(AL$6:AL153))</f>
        <v/>
      </c>
      <c r="AM331" t="str">
        <f>IF(AM153="","",SUM(AM$6:AM153))</f>
        <v/>
      </c>
      <c r="AN331" t="str">
        <f>IF(AN153="","",SUM(AN$6:AN153))</f>
        <v/>
      </c>
      <c r="AO331" t="str">
        <f>IF(AO153="","",SUM(AO$6:AO153))</f>
        <v/>
      </c>
      <c r="AP331" t="str">
        <f>IF(AP153="","",SUM(AP$6:AP153))</f>
        <v/>
      </c>
      <c r="AQ331" t="str">
        <f>IF(AQ153="","",SUM(AQ$6:AQ153))</f>
        <v/>
      </c>
      <c r="AR331" t="str">
        <f>IF(AR153="","",SUM(AR$6:AR153))</f>
        <v/>
      </c>
      <c r="AS331" t="str">
        <f>IF(AS153="","",SUM(AS$6:AS153))</f>
        <v/>
      </c>
      <c r="AT331" t="str">
        <f>IF(AT153="","",SUM(AT$6:AT153))</f>
        <v/>
      </c>
      <c r="AU331" t="str">
        <f>IF(AU153="","",SUM(AU$6:AU153))</f>
        <v/>
      </c>
      <c r="AV331" t="str">
        <f>IF(AV153="","",SUM(AV$6:AV153))</f>
        <v/>
      </c>
      <c r="AW331" t="str">
        <f>IF(AW153="","",SUM(AW$6:AW153))</f>
        <v/>
      </c>
    </row>
    <row r="332" spans="1:49" x14ac:dyDescent="0.25">
      <c r="A332" s="4">
        <v>299</v>
      </c>
      <c r="B332">
        <f>IF(B154="","",SUM(B$6:B154))</f>
        <v>49308</v>
      </c>
      <c r="C332" t="str">
        <f>IF(C154="","",SUM(C$6:C154))</f>
        <v/>
      </c>
      <c r="D332" t="str">
        <f>IF(D154="","",SUM(D$6:D154))</f>
        <v/>
      </c>
      <c r="E332" t="str">
        <f>IF(E154="","",SUM(E$6:E154))</f>
        <v/>
      </c>
      <c r="F332">
        <f>IF(F154="","",SUM(F$6:F154))</f>
        <v>41516</v>
      </c>
      <c r="G332" t="str">
        <f>IF(G154="","",SUM(G$6:G154))</f>
        <v/>
      </c>
      <c r="H332" t="str">
        <f>IF(H154="","",SUM(H$6:H154))</f>
        <v/>
      </c>
      <c r="I332">
        <f>IF(I154="","",SUM(I$6:I154))</f>
        <v>67528</v>
      </c>
      <c r="J332">
        <f>IF(J154="","",SUM(J$6:J154))</f>
        <v>79550</v>
      </c>
      <c r="K332" t="str">
        <f>IF(K154="","",SUM(K$6:K154))</f>
        <v/>
      </c>
      <c r="L332" t="str">
        <f>IF(L154="","",SUM(L$6:L154))</f>
        <v/>
      </c>
      <c r="M332" t="str">
        <f>IF(M154="","",SUM(M$6:M154))</f>
        <v/>
      </c>
      <c r="N332">
        <f>IF(N154="","",SUM(N$6:N154))</f>
        <v>132847</v>
      </c>
      <c r="O332" t="str">
        <f>IF(O154="","",SUM(O$6:O154))</f>
        <v/>
      </c>
      <c r="P332" t="str">
        <f>IF(P154="","",SUM(P$6:P154))</f>
        <v/>
      </c>
      <c r="Q332">
        <f>IF(Q154="","",SUM(Q$6:Q154))</f>
        <v>23560</v>
      </c>
      <c r="R332">
        <f>IF(R154="","",SUM(R$6:R154))</f>
        <v>48749</v>
      </c>
      <c r="S332">
        <f>IF(S154="","",SUM(S$6:S154))</f>
        <v>27310</v>
      </c>
      <c r="T332">
        <f>IF(T154="","",SUM(T$6:T154))</f>
        <v>141369</v>
      </c>
      <c r="U332">
        <f>IF(U154="","",SUM(U$6:U154))</f>
        <v>60009</v>
      </c>
      <c r="V332" t="str">
        <f>IF(V154="","",SUM(V$6:V154))</f>
        <v/>
      </c>
      <c r="W332" t="str">
        <f>IF(W154="","",SUM(W$6:W154))</f>
        <v/>
      </c>
      <c r="X332" t="str">
        <f>IF(X154="","",SUM(X$6:X154))</f>
        <v/>
      </c>
      <c r="Y332" t="str">
        <f>IF(Y154="","",SUM(Y$6:Y154))</f>
        <v/>
      </c>
      <c r="Z332" t="str">
        <f>IF(Z154="","",SUM(Z$6:Z154))</f>
        <v/>
      </c>
      <c r="AA332">
        <f>IF(AA154="","",SUM(AA$6:AA154))</f>
        <v>129392</v>
      </c>
      <c r="AB332" t="str">
        <f>IF(AB154="","",SUM(AB$6:AB154))</f>
        <v/>
      </c>
      <c r="AC332" t="str">
        <f>IF(AC154="","",SUM(AC$6:AC154))</f>
        <v/>
      </c>
      <c r="AD332" t="str">
        <f>IF(AD154="","",SUM(AD$6:AD154))</f>
        <v/>
      </c>
      <c r="AE332" t="str">
        <f>IF(AE154="","",SUM(AE$6:AE154))</f>
        <v/>
      </c>
      <c r="AF332" t="str">
        <f>IF(AF154="","",SUM(AF$6:AF154))</f>
        <v/>
      </c>
      <c r="AG332" t="str">
        <f>IF(AG154="","",SUM(AG$6:AG154))</f>
        <v/>
      </c>
      <c r="AH332" t="str">
        <f>IF(AH154="","",SUM(AH$6:AH154))</f>
        <v/>
      </c>
      <c r="AI332" t="str">
        <f>IF(AI154="","",SUM(AI$6:AI154))</f>
        <v/>
      </c>
      <c r="AJ332" t="str">
        <f>IF(AJ154="","",SUM(AJ$6:AJ154))</f>
        <v/>
      </c>
      <c r="AK332" t="str">
        <f>IF(AK154="","",SUM(AK$6:AK154))</f>
        <v/>
      </c>
      <c r="AL332" t="str">
        <f>IF(AL154="","",SUM(AL$6:AL154))</f>
        <v/>
      </c>
      <c r="AM332" t="str">
        <f>IF(AM154="","",SUM(AM$6:AM154))</f>
        <v/>
      </c>
      <c r="AN332" t="str">
        <f>IF(AN154="","",SUM(AN$6:AN154))</f>
        <v/>
      </c>
      <c r="AO332" t="str">
        <f>IF(AO154="","",SUM(AO$6:AO154))</f>
        <v/>
      </c>
      <c r="AP332" t="str">
        <f>IF(AP154="","",SUM(AP$6:AP154))</f>
        <v/>
      </c>
      <c r="AQ332" t="str">
        <f>IF(AQ154="","",SUM(AQ$6:AQ154))</f>
        <v/>
      </c>
      <c r="AR332" t="str">
        <f>IF(AR154="","",SUM(AR$6:AR154))</f>
        <v/>
      </c>
      <c r="AS332" t="str">
        <f>IF(AS154="","",SUM(AS$6:AS154))</f>
        <v/>
      </c>
      <c r="AT332" t="str">
        <f>IF(AT154="","",SUM(AT$6:AT154))</f>
        <v/>
      </c>
      <c r="AU332" t="str">
        <f>IF(AU154="","",SUM(AU$6:AU154))</f>
        <v/>
      </c>
      <c r="AV332" t="str">
        <f>IF(AV154="","",SUM(AV$6:AV154))</f>
        <v/>
      </c>
      <c r="AW332" t="str">
        <f>IF(AW154="","",SUM(AW$6:AW154))</f>
        <v/>
      </c>
    </row>
    <row r="333" spans="1:49" x14ac:dyDescent="0.25">
      <c r="A333" s="4">
        <v>300</v>
      </c>
      <c r="B333">
        <f>IF(B155="","",SUM(B$6:B155))</f>
        <v>49342</v>
      </c>
      <c r="C333" t="str">
        <f>IF(C155="","",SUM(C$6:C155))</f>
        <v/>
      </c>
      <c r="D333" t="str">
        <f>IF(D155="","",SUM(D$6:D155))</f>
        <v/>
      </c>
      <c r="E333" t="str">
        <f>IF(E155="","",SUM(E$6:E155))</f>
        <v/>
      </c>
      <c r="F333">
        <f>IF(F155="","",SUM(F$6:F155))</f>
        <v>41516</v>
      </c>
      <c r="G333" t="str">
        <f>IF(G155="","",SUM(G$6:G155))</f>
        <v/>
      </c>
      <c r="H333" t="str">
        <f>IF(H155="","",SUM(H$6:H155))</f>
        <v/>
      </c>
      <c r="I333">
        <f>IF(I155="","",SUM(I$6:I155))</f>
        <v>67528</v>
      </c>
      <c r="J333">
        <f>IF(J155="","",SUM(J$6:J155))</f>
        <v>79553</v>
      </c>
      <c r="K333" t="str">
        <f>IF(K155="","",SUM(K$6:K155))</f>
        <v/>
      </c>
      <c r="L333" t="str">
        <f>IF(L155="","",SUM(L$6:L155))</f>
        <v/>
      </c>
      <c r="M333" t="str">
        <f>IF(M155="","",SUM(M$6:M155))</f>
        <v/>
      </c>
      <c r="N333">
        <f>IF(N155="","",SUM(N$6:N155))</f>
        <v>132888</v>
      </c>
      <c r="O333" t="str">
        <f>IF(O155="","",SUM(O$6:O155))</f>
        <v/>
      </c>
      <c r="P333" t="str">
        <f>IF(P155="","",SUM(P$6:P155))</f>
        <v/>
      </c>
      <c r="Q333">
        <f>IF(Q155="","",SUM(Q$6:Q155))</f>
        <v>23561</v>
      </c>
      <c r="R333">
        <f>IF(R155="","",SUM(R$6:R155))</f>
        <v>48752</v>
      </c>
      <c r="S333">
        <f>IF(S155="","",SUM(S$6:S155))</f>
        <v>27318</v>
      </c>
      <c r="T333">
        <f>IF(T155="","",SUM(T$6:T155))</f>
        <v>141475</v>
      </c>
      <c r="U333">
        <f>IF(U155="","",SUM(U$6:U155))</f>
        <v>60034</v>
      </c>
      <c r="V333" t="str">
        <f>IF(V155="","",SUM(V$6:V155))</f>
        <v/>
      </c>
      <c r="W333" t="str">
        <f>IF(W155="","",SUM(W$6:W155))</f>
        <v/>
      </c>
      <c r="X333" t="str">
        <f>IF(X155="","",SUM(X$6:X155))</f>
        <v/>
      </c>
      <c r="Y333" t="str">
        <f>IF(Y155="","",SUM(Y$6:Y155))</f>
        <v/>
      </c>
      <c r="Z333" t="str">
        <f>IF(Z155="","",SUM(Z$6:Z155))</f>
        <v/>
      </c>
      <c r="AA333">
        <f>IF(AA155="","",SUM(AA$6:AA155))</f>
        <v>129533</v>
      </c>
      <c r="AB333" t="str">
        <f>IF(AB155="","",SUM(AB$6:AB155))</f>
        <v/>
      </c>
      <c r="AC333" t="str">
        <f>IF(AC155="","",SUM(AC$6:AC155))</f>
        <v/>
      </c>
      <c r="AD333" t="str">
        <f>IF(AD155="","",SUM(AD$6:AD155))</f>
        <v/>
      </c>
      <c r="AE333" t="str">
        <f>IF(AE155="","",SUM(AE$6:AE155))</f>
        <v/>
      </c>
      <c r="AF333" t="str">
        <f>IF(AF155="","",SUM(AF$6:AF155))</f>
        <v/>
      </c>
      <c r="AG333" t="str">
        <f>IF(AG155="","",SUM(AG$6:AG155))</f>
        <v/>
      </c>
      <c r="AH333" t="str">
        <f>IF(AH155="","",SUM(AH$6:AH155))</f>
        <v/>
      </c>
      <c r="AI333" t="str">
        <f>IF(AI155="","",SUM(AI$6:AI155))</f>
        <v/>
      </c>
      <c r="AJ333" t="str">
        <f>IF(AJ155="","",SUM(AJ$6:AJ155))</f>
        <v/>
      </c>
      <c r="AK333" t="str">
        <f>IF(AK155="","",SUM(AK$6:AK155))</f>
        <v/>
      </c>
      <c r="AL333" t="str">
        <f>IF(AL155="","",SUM(AL$6:AL155))</f>
        <v/>
      </c>
      <c r="AM333" t="str">
        <f>IF(AM155="","",SUM(AM$6:AM155))</f>
        <v/>
      </c>
      <c r="AN333" t="str">
        <f>IF(AN155="","",SUM(AN$6:AN155))</f>
        <v/>
      </c>
      <c r="AO333" t="str">
        <f>IF(AO155="","",SUM(AO$6:AO155))</f>
        <v/>
      </c>
      <c r="AP333" t="str">
        <f>IF(AP155="","",SUM(AP$6:AP155))</f>
        <v/>
      </c>
      <c r="AQ333" t="str">
        <f>IF(AQ155="","",SUM(AQ$6:AQ155))</f>
        <v/>
      </c>
      <c r="AR333" t="str">
        <f>IF(AR155="","",SUM(AR$6:AR155))</f>
        <v/>
      </c>
      <c r="AS333" t="str">
        <f>IF(AS155="","",SUM(AS$6:AS155))</f>
        <v/>
      </c>
      <c r="AT333" t="str">
        <f>IF(AT155="","",SUM(AT$6:AT155))</f>
        <v/>
      </c>
      <c r="AU333" t="str">
        <f>IF(AU155="","",SUM(AU$6:AU155))</f>
        <v/>
      </c>
      <c r="AV333" t="str">
        <f>IF(AV155="","",SUM(AV$6:AV155))</f>
        <v/>
      </c>
      <c r="AW333" t="str">
        <f>IF(AW155="","",SUM(AW$6:AW155))</f>
        <v/>
      </c>
    </row>
    <row r="334" spans="1:49" x14ac:dyDescent="0.25">
      <c r="A334" s="4">
        <v>301</v>
      </c>
      <c r="B334">
        <f>IF(B156="","",SUM(B$6:B156))</f>
        <v>49342</v>
      </c>
      <c r="C334" t="str">
        <f>IF(C156="","",SUM(C$6:C156))</f>
        <v/>
      </c>
      <c r="D334" t="str">
        <f>IF(D156="","",SUM(D$6:D156))</f>
        <v/>
      </c>
      <c r="E334" t="str">
        <f>IF(E156="","",SUM(E$6:E156))</f>
        <v/>
      </c>
      <c r="F334">
        <f>IF(F156="","",SUM(F$6:F156))</f>
        <v>41520</v>
      </c>
      <c r="G334" t="str">
        <f>IF(G156="","",SUM(G$6:G156))</f>
        <v/>
      </c>
      <c r="H334" t="str">
        <f>IF(H156="","",SUM(H$6:H156))</f>
        <v/>
      </c>
      <c r="I334">
        <f>IF(I156="","",SUM(I$6:I156))</f>
        <v>67528</v>
      </c>
      <c r="J334">
        <f>IF(J156="","",SUM(J$6:J156))</f>
        <v>79561</v>
      </c>
      <c r="K334" t="str">
        <f>IF(K156="","",SUM(K$6:K156))</f>
        <v/>
      </c>
      <c r="L334" t="str">
        <f>IF(L156="","",SUM(L$6:L156))</f>
        <v/>
      </c>
      <c r="M334" t="str">
        <f>IF(M156="","",SUM(M$6:M156))</f>
        <v/>
      </c>
      <c r="N334">
        <f>IF(N156="","",SUM(N$6:N156))</f>
        <v>133022</v>
      </c>
      <c r="O334" t="str">
        <f>IF(O156="","",SUM(O$6:O156))</f>
        <v/>
      </c>
      <c r="P334" t="str">
        <f>IF(P156="","",SUM(P$6:P156))</f>
        <v/>
      </c>
      <c r="Q334">
        <f>IF(Q156="","",SUM(Q$6:Q156))</f>
        <v>23600</v>
      </c>
      <c r="R334">
        <f>IF(R156="","",SUM(R$6:R156))</f>
        <v>48755</v>
      </c>
      <c r="S334">
        <f>IF(S156="","",SUM(S$6:S156))</f>
        <v>27349</v>
      </c>
      <c r="T334">
        <f>IF(T156="","",SUM(T$6:T156))</f>
        <v>141475</v>
      </c>
      <c r="U334">
        <f>IF(U156="","",SUM(U$6:U156))</f>
        <v>60077</v>
      </c>
      <c r="V334" t="str">
        <f>IF(V156="","",SUM(V$6:V156))</f>
        <v/>
      </c>
      <c r="W334" t="str">
        <f>IF(W156="","",SUM(W$6:W156))</f>
        <v/>
      </c>
      <c r="X334" t="str">
        <f>IF(X156="","",SUM(X$6:X156))</f>
        <v/>
      </c>
      <c r="Y334" t="str">
        <f>IF(Y156="","",SUM(Y$6:Y156))</f>
        <v/>
      </c>
      <c r="Z334" t="str">
        <f>IF(Z156="","",SUM(Z$6:Z156))</f>
        <v/>
      </c>
      <c r="AA334" t="str">
        <f>IF(AA156="","",SUM(AA$6:AA156))</f>
        <v/>
      </c>
      <c r="AB334" t="str">
        <f>IF(AB156="","",SUM(AB$6:AB156))</f>
        <v/>
      </c>
      <c r="AC334" t="str">
        <f>IF(AC156="","",SUM(AC$6:AC156))</f>
        <v/>
      </c>
      <c r="AD334" t="str">
        <f>IF(AD156="","",SUM(AD$6:AD156))</f>
        <v/>
      </c>
      <c r="AE334" t="str">
        <f>IF(AE156="","",SUM(AE$6:AE156))</f>
        <v/>
      </c>
      <c r="AF334" t="str">
        <f>IF(AF156="","",SUM(AF$6:AF156))</f>
        <v/>
      </c>
      <c r="AG334" t="str">
        <f>IF(AG156="","",SUM(AG$6:AG156))</f>
        <v/>
      </c>
      <c r="AH334" t="str">
        <f>IF(AH156="","",SUM(AH$6:AH156))</f>
        <v/>
      </c>
      <c r="AI334" t="str">
        <f>IF(AI156="","",SUM(AI$6:AI156))</f>
        <v/>
      </c>
      <c r="AJ334" t="str">
        <f>IF(AJ156="","",SUM(AJ$6:AJ156))</f>
        <v/>
      </c>
      <c r="AK334" t="str">
        <f>IF(AK156="","",SUM(AK$6:AK156))</f>
        <v/>
      </c>
      <c r="AL334" t="str">
        <f>IF(AL156="","",SUM(AL$6:AL156))</f>
        <v/>
      </c>
      <c r="AM334" t="str">
        <f>IF(AM156="","",SUM(AM$6:AM156))</f>
        <v/>
      </c>
      <c r="AN334" t="str">
        <f>IF(AN156="","",SUM(AN$6:AN156))</f>
        <v/>
      </c>
      <c r="AO334" t="str">
        <f>IF(AO156="","",SUM(AO$6:AO156))</f>
        <v/>
      </c>
      <c r="AP334" t="str">
        <f>IF(AP156="","",SUM(AP$6:AP156))</f>
        <v/>
      </c>
      <c r="AQ334" t="str">
        <f>IF(AQ156="","",SUM(AQ$6:AQ156))</f>
        <v/>
      </c>
      <c r="AR334" t="str">
        <f>IF(AR156="","",SUM(AR$6:AR156))</f>
        <v/>
      </c>
      <c r="AS334" t="str">
        <f>IF(AS156="","",SUM(AS$6:AS156))</f>
        <v/>
      </c>
      <c r="AT334" t="str">
        <f>IF(AT156="","",SUM(AT$6:AT156))</f>
        <v/>
      </c>
      <c r="AU334" t="str">
        <f>IF(AU156="","",SUM(AU$6:AU156))</f>
        <v/>
      </c>
      <c r="AV334" t="str">
        <f>IF(AV156="","",SUM(AV$6:AV156))</f>
        <v/>
      </c>
      <c r="AW334" t="str">
        <f>IF(AW156="","",SUM(AW$6:AW156))</f>
        <v/>
      </c>
    </row>
    <row r="335" spans="1:49" x14ac:dyDescent="0.25">
      <c r="A335" s="4">
        <v>302</v>
      </c>
      <c r="B335" t="str">
        <f>IF(B157="","",SUM(B$6:B157))</f>
        <v/>
      </c>
      <c r="C335" t="str">
        <f>IF(C157="","",SUM(C$6:C157))</f>
        <v/>
      </c>
      <c r="D335" t="str">
        <f>IF(D157="","",SUM(D$6:D157))</f>
        <v/>
      </c>
      <c r="E335" t="str">
        <f>IF(E157="","",SUM(E$6:E157))</f>
        <v/>
      </c>
      <c r="F335">
        <f>IF(F157="","",SUM(F$6:F157))</f>
        <v>41520</v>
      </c>
      <c r="G335" t="str">
        <f>IF(G157="","",SUM(G$6:G157))</f>
        <v/>
      </c>
      <c r="H335" t="str">
        <f>IF(H157="","",SUM(H$6:H157))</f>
        <v/>
      </c>
      <c r="I335">
        <f>IF(I157="","",SUM(I$6:I157))</f>
        <v>67528</v>
      </c>
      <c r="J335">
        <f>IF(J157="","",SUM(J$6:J157))</f>
        <v>79581</v>
      </c>
      <c r="K335" t="str">
        <f>IF(K157="","",SUM(K$6:K157))</f>
        <v/>
      </c>
      <c r="L335" t="str">
        <f>IF(L157="","",SUM(L$6:L157))</f>
        <v/>
      </c>
      <c r="M335" t="str">
        <f>IF(M157="","",SUM(M$6:M157))</f>
        <v/>
      </c>
      <c r="N335">
        <f>IF(N157="","",SUM(N$6:N157))</f>
        <v>133879</v>
      </c>
      <c r="O335" t="str">
        <f>IF(O157="","",SUM(O$6:O157))</f>
        <v/>
      </c>
      <c r="P335" t="str">
        <f>IF(P157="","",SUM(P$6:P157))</f>
        <v/>
      </c>
      <c r="Q335">
        <f>IF(Q157="","",SUM(Q$6:Q157))</f>
        <v>23638</v>
      </c>
      <c r="R335">
        <f>IF(R157="","",SUM(R$6:R157))</f>
        <v>48760</v>
      </c>
      <c r="S335">
        <f>IF(S157="","",SUM(S$6:S157))</f>
        <v>27406</v>
      </c>
      <c r="T335" t="str">
        <f>IF(T157="","",SUM(T$6:T157))</f>
        <v/>
      </c>
      <c r="U335">
        <f>IF(U157="","",SUM(U$6:U157))</f>
        <v>60103</v>
      </c>
      <c r="V335" t="str">
        <f>IF(V157="","",SUM(V$6:V157))</f>
        <v/>
      </c>
      <c r="W335" t="str">
        <f>IF(W157="","",SUM(W$6:W157))</f>
        <v/>
      </c>
      <c r="X335" t="str">
        <f>IF(X157="","",SUM(X$6:X157))</f>
        <v/>
      </c>
      <c r="Y335" t="str">
        <f>IF(Y157="","",SUM(Y$6:Y157))</f>
        <v/>
      </c>
      <c r="Z335" t="str">
        <f>IF(Z157="","",SUM(Z$6:Z157))</f>
        <v/>
      </c>
      <c r="AA335" t="str">
        <f>IF(AA157="","",SUM(AA$6:AA157))</f>
        <v/>
      </c>
      <c r="AB335" t="str">
        <f>IF(AB157="","",SUM(AB$6:AB157))</f>
        <v/>
      </c>
      <c r="AC335" t="str">
        <f>IF(AC157="","",SUM(AC$6:AC157))</f>
        <v/>
      </c>
      <c r="AD335" t="str">
        <f>IF(AD157="","",SUM(AD$6:AD157))</f>
        <v/>
      </c>
      <c r="AE335" t="str">
        <f>IF(AE157="","",SUM(AE$6:AE157))</f>
        <v/>
      </c>
      <c r="AF335" t="str">
        <f>IF(AF157="","",SUM(AF$6:AF157))</f>
        <v/>
      </c>
      <c r="AG335" t="str">
        <f>IF(AG157="","",SUM(AG$6:AG157))</f>
        <v/>
      </c>
      <c r="AH335" t="str">
        <f>IF(AH157="","",SUM(AH$6:AH157))</f>
        <v/>
      </c>
      <c r="AI335" t="str">
        <f>IF(AI157="","",SUM(AI$6:AI157))</f>
        <v/>
      </c>
      <c r="AJ335" t="str">
        <f>IF(AJ157="","",SUM(AJ$6:AJ157))</f>
        <v/>
      </c>
      <c r="AK335" t="str">
        <f>IF(AK157="","",SUM(AK$6:AK157))</f>
        <v/>
      </c>
      <c r="AL335" t="str">
        <f>IF(AL157="","",SUM(AL$6:AL157))</f>
        <v/>
      </c>
      <c r="AM335" t="str">
        <f>IF(AM157="","",SUM(AM$6:AM157))</f>
        <v/>
      </c>
      <c r="AN335" t="str">
        <f>IF(AN157="","",SUM(AN$6:AN157))</f>
        <v/>
      </c>
      <c r="AO335" t="str">
        <f>IF(AO157="","",SUM(AO$6:AO157))</f>
        <v/>
      </c>
      <c r="AP335" t="str">
        <f>IF(AP157="","",SUM(AP$6:AP157))</f>
        <v/>
      </c>
      <c r="AQ335" t="str">
        <f>IF(AQ157="","",SUM(AQ$6:AQ157))</f>
        <v/>
      </c>
      <c r="AR335" t="str">
        <f>IF(AR157="","",SUM(AR$6:AR157))</f>
        <v/>
      </c>
      <c r="AS335" t="str">
        <f>IF(AS157="","",SUM(AS$6:AS157))</f>
        <v/>
      </c>
      <c r="AT335" t="str">
        <f>IF(AT157="","",SUM(AT$6:AT157))</f>
        <v/>
      </c>
      <c r="AU335" t="str">
        <f>IF(AU157="","",SUM(AU$6:AU157))</f>
        <v/>
      </c>
      <c r="AV335" t="str">
        <f>IF(AV157="","",SUM(AV$6:AV157))</f>
        <v/>
      </c>
      <c r="AW335" t="str">
        <f>IF(AW157="","",SUM(AW$6:AW157))</f>
        <v/>
      </c>
    </row>
    <row r="336" spans="1:49" x14ac:dyDescent="0.25">
      <c r="A336" s="4">
        <v>303</v>
      </c>
      <c r="B336" t="str">
        <f>IF(B158="","",SUM(B$6:B158))</f>
        <v/>
      </c>
      <c r="C336" t="str">
        <f>IF(C158="","",SUM(C$6:C158))</f>
        <v/>
      </c>
      <c r="D336" t="str">
        <f>IF(D158="","",SUM(D$6:D158))</f>
        <v/>
      </c>
      <c r="E336" t="str">
        <f>IF(E158="","",SUM(E$6:E158))</f>
        <v/>
      </c>
      <c r="F336">
        <f>IF(F158="","",SUM(F$6:F158))</f>
        <v>41520</v>
      </c>
      <c r="G336" t="str">
        <f>IF(G158="","",SUM(G$6:G158))</f>
        <v/>
      </c>
      <c r="H336" t="str">
        <f>IF(H158="","",SUM(H$6:H158))</f>
        <v/>
      </c>
      <c r="I336">
        <f>IF(I158="","",SUM(I$6:I158))</f>
        <v>67528</v>
      </c>
      <c r="J336">
        <f>IF(J158="","",SUM(J$6:J158))</f>
        <v>79610</v>
      </c>
      <c r="K336" t="str">
        <f>IF(K158="","",SUM(K$6:K158))</f>
        <v/>
      </c>
      <c r="L336" t="str">
        <f>IF(L158="","",SUM(L$6:L158))</f>
        <v/>
      </c>
      <c r="M336" t="str">
        <f>IF(M158="","",SUM(M$6:M158))</f>
        <v/>
      </c>
      <c r="N336">
        <f>IF(N158="","",SUM(N$6:N158))</f>
        <v>133908</v>
      </c>
      <c r="O336" t="str">
        <f>IF(O158="","",SUM(O$6:O158))</f>
        <v/>
      </c>
      <c r="P336" t="str">
        <f>IF(P158="","",SUM(P$6:P158))</f>
        <v/>
      </c>
      <c r="Q336">
        <f>IF(Q158="","",SUM(Q$6:Q158))</f>
        <v>23695</v>
      </c>
      <c r="R336">
        <f>IF(R158="","",SUM(R$6:R158))</f>
        <v>48766</v>
      </c>
      <c r="S336">
        <f>IF(S158="","",SUM(S$6:S158))</f>
        <v>27444</v>
      </c>
      <c r="T336" t="str">
        <f>IF(T158="","",SUM(T$6:T158))</f>
        <v/>
      </c>
      <c r="U336">
        <f>IF(U158="","",SUM(U$6:U158))</f>
        <v>60122</v>
      </c>
      <c r="V336" t="str">
        <f>IF(V158="","",SUM(V$6:V158))</f>
        <v/>
      </c>
      <c r="W336" t="str">
        <f>IF(W158="","",SUM(W$6:W158))</f>
        <v/>
      </c>
      <c r="X336" t="str">
        <f>IF(X158="","",SUM(X$6:X158))</f>
        <v/>
      </c>
      <c r="Y336" t="str">
        <f>IF(Y158="","",SUM(Y$6:Y158))</f>
        <v/>
      </c>
      <c r="Z336" t="str">
        <f>IF(Z158="","",SUM(Z$6:Z158))</f>
        <v/>
      </c>
      <c r="AA336" t="str">
        <f>IF(AA158="","",SUM(AA$6:AA158))</f>
        <v/>
      </c>
      <c r="AB336" t="str">
        <f>IF(AB158="","",SUM(AB$6:AB158))</f>
        <v/>
      </c>
      <c r="AC336" t="str">
        <f>IF(AC158="","",SUM(AC$6:AC158))</f>
        <v/>
      </c>
      <c r="AD336" t="str">
        <f>IF(AD158="","",SUM(AD$6:AD158))</f>
        <v/>
      </c>
      <c r="AE336" t="str">
        <f>IF(AE158="","",SUM(AE$6:AE158))</f>
        <v/>
      </c>
      <c r="AF336" t="str">
        <f>IF(AF158="","",SUM(AF$6:AF158))</f>
        <v/>
      </c>
      <c r="AG336" t="str">
        <f>IF(AG158="","",SUM(AG$6:AG158))</f>
        <v/>
      </c>
      <c r="AH336" t="str">
        <f>IF(AH158="","",SUM(AH$6:AH158))</f>
        <v/>
      </c>
      <c r="AI336" t="str">
        <f>IF(AI158="","",SUM(AI$6:AI158))</f>
        <v/>
      </c>
      <c r="AJ336" t="str">
        <f>IF(AJ158="","",SUM(AJ$6:AJ158))</f>
        <v/>
      </c>
      <c r="AK336" t="str">
        <f>IF(AK158="","",SUM(AK$6:AK158))</f>
        <v/>
      </c>
      <c r="AL336" t="str">
        <f>IF(AL158="","",SUM(AL$6:AL158))</f>
        <v/>
      </c>
      <c r="AM336" t="str">
        <f>IF(AM158="","",SUM(AM$6:AM158))</f>
        <v/>
      </c>
      <c r="AN336" t="str">
        <f>IF(AN158="","",SUM(AN$6:AN158))</f>
        <v/>
      </c>
      <c r="AO336" t="str">
        <f>IF(AO158="","",SUM(AO$6:AO158))</f>
        <v/>
      </c>
      <c r="AP336" t="str">
        <f>IF(AP158="","",SUM(AP$6:AP158))</f>
        <v/>
      </c>
      <c r="AQ336" t="str">
        <f>IF(AQ158="","",SUM(AQ$6:AQ158))</f>
        <v/>
      </c>
      <c r="AR336" t="str">
        <f>IF(AR158="","",SUM(AR$6:AR158))</f>
        <v/>
      </c>
      <c r="AS336" t="str">
        <f>IF(AS158="","",SUM(AS$6:AS158))</f>
        <v/>
      </c>
      <c r="AT336" t="str">
        <f>IF(AT158="","",SUM(AT$6:AT158))</f>
        <v/>
      </c>
      <c r="AU336" t="str">
        <f>IF(AU158="","",SUM(AU$6:AU158))</f>
        <v/>
      </c>
      <c r="AV336" t="str">
        <f>IF(AV158="","",SUM(AV$6:AV158))</f>
        <v/>
      </c>
      <c r="AW336" t="str">
        <f>IF(AW158="","",SUM(AW$6:AW158))</f>
        <v/>
      </c>
    </row>
    <row r="337" spans="1:49" x14ac:dyDescent="0.25">
      <c r="A337" s="4">
        <v>304</v>
      </c>
      <c r="B337" t="str">
        <f>IF(B159="","",SUM(B$6:B159))</f>
        <v/>
      </c>
      <c r="C337" t="str">
        <f>IF(C159="","",SUM(C$6:C159))</f>
        <v/>
      </c>
      <c r="D337" t="str">
        <f>IF(D159="","",SUM(D$6:D159))</f>
        <v/>
      </c>
      <c r="E337" t="str">
        <f>IF(E159="","",SUM(E$6:E159))</f>
        <v/>
      </c>
      <c r="F337">
        <f>IF(F159="","",SUM(F$6:F159))</f>
        <v>41520</v>
      </c>
      <c r="G337" t="str">
        <f>IF(G159="","",SUM(G$6:G159))</f>
        <v/>
      </c>
      <c r="H337" t="str">
        <f>IF(H159="","",SUM(H$6:H159))</f>
        <v/>
      </c>
      <c r="I337">
        <f>IF(I159="","",SUM(I$6:I159))</f>
        <v>67528</v>
      </c>
      <c r="J337">
        <f>IF(J159="","",SUM(J$6:J159))</f>
        <v>79615</v>
      </c>
      <c r="K337" t="str">
        <f>IF(K159="","",SUM(K$6:K159))</f>
        <v/>
      </c>
      <c r="L337" t="str">
        <f>IF(L159="","",SUM(L$6:L159))</f>
        <v/>
      </c>
      <c r="M337" t="str">
        <f>IF(M159="","",SUM(M$6:M159))</f>
        <v/>
      </c>
      <c r="N337">
        <f>IF(N159="","",SUM(N$6:N159))</f>
        <v>133912</v>
      </c>
      <c r="O337" t="str">
        <f>IF(O159="","",SUM(O$6:O159))</f>
        <v/>
      </c>
      <c r="P337" t="str">
        <f>IF(P159="","",SUM(P$6:P159))</f>
        <v/>
      </c>
      <c r="Q337">
        <f>IF(Q159="","",SUM(Q$6:Q159))</f>
        <v>23708</v>
      </c>
      <c r="R337">
        <f>IF(R159="","",SUM(R$6:R159))</f>
        <v>48773</v>
      </c>
      <c r="S337">
        <f>IF(S159="","",SUM(S$6:S159))</f>
        <v>27493</v>
      </c>
      <c r="T337" t="str">
        <f>IF(T159="","",SUM(T$6:T159))</f>
        <v/>
      </c>
      <c r="U337">
        <f>IF(U159="","",SUM(U$6:U159))</f>
        <v>60134</v>
      </c>
      <c r="V337" t="str">
        <f>IF(V159="","",SUM(V$6:V159))</f>
        <v/>
      </c>
      <c r="W337" t="str">
        <f>IF(W159="","",SUM(W$6:W159))</f>
        <v/>
      </c>
      <c r="X337" t="str">
        <f>IF(X159="","",SUM(X$6:X159))</f>
        <v/>
      </c>
      <c r="Y337" t="str">
        <f>IF(Y159="","",SUM(Y$6:Y159))</f>
        <v/>
      </c>
      <c r="Z337" t="str">
        <f>IF(Z159="","",SUM(Z$6:Z159))</f>
        <v/>
      </c>
      <c r="AA337" t="str">
        <f>IF(AA159="","",SUM(AA$6:AA159))</f>
        <v/>
      </c>
      <c r="AB337" t="str">
        <f>IF(AB159="","",SUM(AB$6:AB159))</f>
        <v/>
      </c>
      <c r="AC337" t="str">
        <f>IF(AC159="","",SUM(AC$6:AC159))</f>
        <v/>
      </c>
      <c r="AD337" t="str">
        <f>IF(AD159="","",SUM(AD$6:AD159))</f>
        <v/>
      </c>
      <c r="AE337" t="str">
        <f>IF(AE159="","",SUM(AE$6:AE159))</f>
        <v/>
      </c>
      <c r="AF337" t="str">
        <f>IF(AF159="","",SUM(AF$6:AF159))</f>
        <v/>
      </c>
      <c r="AG337" t="str">
        <f>IF(AG159="","",SUM(AG$6:AG159))</f>
        <v/>
      </c>
      <c r="AH337" t="str">
        <f>IF(AH159="","",SUM(AH$6:AH159))</f>
        <v/>
      </c>
      <c r="AI337" t="str">
        <f>IF(AI159="","",SUM(AI$6:AI159))</f>
        <v/>
      </c>
      <c r="AJ337" t="str">
        <f>IF(AJ159="","",SUM(AJ$6:AJ159))</f>
        <v/>
      </c>
      <c r="AK337" t="str">
        <f>IF(AK159="","",SUM(AK$6:AK159))</f>
        <v/>
      </c>
      <c r="AL337" t="str">
        <f>IF(AL159="","",SUM(AL$6:AL159))</f>
        <v/>
      </c>
      <c r="AM337" t="str">
        <f>IF(AM159="","",SUM(AM$6:AM159))</f>
        <v/>
      </c>
      <c r="AN337" t="str">
        <f>IF(AN159="","",SUM(AN$6:AN159))</f>
        <v/>
      </c>
      <c r="AO337" t="str">
        <f>IF(AO159="","",SUM(AO$6:AO159))</f>
        <v/>
      </c>
      <c r="AP337" t="str">
        <f>IF(AP159="","",SUM(AP$6:AP159))</f>
        <v/>
      </c>
      <c r="AQ337" t="str">
        <f>IF(AQ159="","",SUM(AQ$6:AQ159))</f>
        <v/>
      </c>
      <c r="AR337" t="str">
        <f>IF(AR159="","",SUM(AR$6:AR159))</f>
        <v/>
      </c>
      <c r="AS337" t="str">
        <f>IF(AS159="","",SUM(AS$6:AS159))</f>
        <v/>
      </c>
      <c r="AT337" t="str">
        <f>IF(AT159="","",SUM(AT$6:AT159))</f>
        <v/>
      </c>
      <c r="AU337" t="str">
        <f>IF(AU159="","",SUM(AU$6:AU159))</f>
        <v/>
      </c>
      <c r="AV337" t="str">
        <f>IF(AV159="","",SUM(AV$6:AV159))</f>
        <v/>
      </c>
      <c r="AW337" t="str">
        <f>IF(AW159="","",SUM(AW$6:AW159))</f>
        <v/>
      </c>
    </row>
    <row r="338" spans="1:49" x14ac:dyDescent="0.25">
      <c r="A338" s="4">
        <v>305</v>
      </c>
      <c r="B338" t="str">
        <f>IF(B160="","",SUM(B$6:B160))</f>
        <v/>
      </c>
      <c r="C338" t="str">
        <f>IF(C160="","",SUM(C$6:C160))</f>
        <v/>
      </c>
      <c r="D338" t="str">
        <f>IF(D160="","",SUM(D$6:D160))</f>
        <v/>
      </c>
      <c r="E338" t="str">
        <f>IF(E160="","",SUM(E$6:E160))</f>
        <v/>
      </c>
      <c r="F338">
        <f>IF(F160="","",SUM(F$6:F160))</f>
        <v>41520</v>
      </c>
      <c r="G338" t="str">
        <f>IF(G160="","",SUM(G$6:G160))</f>
        <v/>
      </c>
      <c r="H338" t="str">
        <f>IF(H160="","",SUM(H$6:H160))</f>
        <v/>
      </c>
      <c r="I338">
        <f>IF(I160="","",SUM(I$6:I160))</f>
        <v>67528</v>
      </c>
      <c r="J338">
        <f>IF(J160="","",SUM(J$6:J160))</f>
        <v>79621</v>
      </c>
      <c r="K338" t="str">
        <f>IF(K160="","",SUM(K$6:K160))</f>
        <v/>
      </c>
      <c r="L338" t="str">
        <f>IF(L160="","",SUM(L$6:L160))</f>
        <v/>
      </c>
      <c r="M338" t="str">
        <f>IF(M160="","",SUM(M$6:M160))</f>
        <v/>
      </c>
      <c r="N338">
        <f>IF(N160="","",SUM(N$6:N160))</f>
        <v>133912</v>
      </c>
      <c r="O338" t="str">
        <f>IF(O160="","",SUM(O$6:O160))</f>
        <v/>
      </c>
      <c r="P338" t="str">
        <f>IF(P160="","",SUM(P$6:P160))</f>
        <v/>
      </c>
      <c r="Q338">
        <f>IF(Q160="","",SUM(Q$6:Q160))</f>
        <v>23714</v>
      </c>
      <c r="R338">
        <f>IF(R160="","",SUM(R$6:R160))</f>
        <v>48778</v>
      </c>
      <c r="S338">
        <f>IF(S160="","",SUM(S$6:S160))</f>
        <v>27513</v>
      </c>
      <c r="T338" t="str">
        <f>IF(T160="","",SUM(T$6:T160))</f>
        <v/>
      </c>
      <c r="U338">
        <f>IF(U160="","",SUM(U$6:U160))</f>
        <v>60146</v>
      </c>
      <c r="V338" t="str">
        <f>IF(V160="","",SUM(V$6:V160))</f>
        <v/>
      </c>
      <c r="W338" t="str">
        <f>IF(W160="","",SUM(W$6:W160))</f>
        <v/>
      </c>
      <c r="X338" t="str">
        <f>IF(X160="","",SUM(X$6:X160))</f>
        <v/>
      </c>
      <c r="Y338" t="str">
        <f>IF(Y160="","",SUM(Y$6:Y160))</f>
        <v/>
      </c>
      <c r="Z338" t="str">
        <f>IF(Z160="","",SUM(Z$6:Z160))</f>
        <v/>
      </c>
      <c r="AA338" t="str">
        <f>IF(AA160="","",SUM(AA$6:AA160))</f>
        <v/>
      </c>
      <c r="AB338" t="str">
        <f>IF(AB160="","",SUM(AB$6:AB160))</f>
        <v/>
      </c>
      <c r="AC338" t="str">
        <f>IF(AC160="","",SUM(AC$6:AC160))</f>
        <v/>
      </c>
      <c r="AD338" t="str">
        <f>IF(AD160="","",SUM(AD$6:AD160))</f>
        <v/>
      </c>
      <c r="AE338" t="str">
        <f>IF(AE160="","",SUM(AE$6:AE160))</f>
        <v/>
      </c>
      <c r="AF338" t="str">
        <f>IF(AF160="","",SUM(AF$6:AF160))</f>
        <v/>
      </c>
      <c r="AG338" t="str">
        <f>IF(AG160="","",SUM(AG$6:AG160))</f>
        <v/>
      </c>
      <c r="AH338" t="str">
        <f>IF(AH160="","",SUM(AH$6:AH160))</f>
        <v/>
      </c>
      <c r="AI338" t="str">
        <f>IF(AI160="","",SUM(AI$6:AI160))</f>
        <v/>
      </c>
      <c r="AJ338" t="str">
        <f>IF(AJ160="","",SUM(AJ$6:AJ160))</f>
        <v/>
      </c>
      <c r="AK338" t="str">
        <f>IF(AK160="","",SUM(AK$6:AK160))</f>
        <v/>
      </c>
      <c r="AL338" t="str">
        <f>IF(AL160="","",SUM(AL$6:AL160))</f>
        <v/>
      </c>
      <c r="AM338" t="str">
        <f>IF(AM160="","",SUM(AM$6:AM160))</f>
        <v/>
      </c>
      <c r="AN338" t="str">
        <f>IF(AN160="","",SUM(AN$6:AN160))</f>
        <v/>
      </c>
      <c r="AO338" t="str">
        <f>IF(AO160="","",SUM(AO$6:AO160))</f>
        <v/>
      </c>
      <c r="AP338" t="str">
        <f>IF(AP160="","",SUM(AP$6:AP160))</f>
        <v/>
      </c>
      <c r="AQ338" t="str">
        <f>IF(AQ160="","",SUM(AQ$6:AQ160))</f>
        <v/>
      </c>
      <c r="AR338" t="str">
        <f>IF(AR160="","",SUM(AR$6:AR160))</f>
        <v/>
      </c>
      <c r="AS338" t="str">
        <f>IF(AS160="","",SUM(AS$6:AS160))</f>
        <v/>
      </c>
      <c r="AT338" t="str">
        <f>IF(AT160="","",SUM(AT$6:AT160))</f>
        <v/>
      </c>
      <c r="AU338" t="str">
        <f>IF(AU160="","",SUM(AU$6:AU160))</f>
        <v/>
      </c>
      <c r="AV338" t="str">
        <f>IF(AV160="","",SUM(AV$6:AV160))</f>
        <v/>
      </c>
      <c r="AW338" t="str">
        <f>IF(AW160="","",SUM(AW$6:AW160))</f>
        <v/>
      </c>
    </row>
    <row r="339" spans="1:49" x14ac:dyDescent="0.25">
      <c r="A339" s="4">
        <v>306</v>
      </c>
      <c r="B339" t="str">
        <f>IF(B161="","",SUM(B$6:B161))</f>
        <v/>
      </c>
      <c r="C339" t="str">
        <f>IF(C161="","",SUM(C$6:C161))</f>
        <v/>
      </c>
      <c r="D339" t="str">
        <f>IF(D161="","",SUM(D$6:D161))</f>
        <v/>
      </c>
      <c r="E339" t="str">
        <f>IF(E161="","",SUM(E$6:E161))</f>
        <v/>
      </c>
      <c r="F339">
        <f>IF(F161="","",SUM(F$6:F161))</f>
        <v>41520</v>
      </c>
      <c r="G339" t="str">
        <f>IF(G161="","",SUM(G$6:G161))</f>
        <v/>
      </c>
      <c r="H339" t="str">
        <f>IF(H161="","",SUM(H$6:H161))</f>
        <v/>
      </c>
      <c r="I339">
        <f>IF(I161="","",SUM(I$6:I161))</f>
        <v>67528</v>
      </c>
      <c r="J339">
        <f>IF(J161="","",SUM(J$6:J161))</f>
        <v>79621</v>
      </c>
      <c r="K339" t="str">
        <f>IF(K161="","",SUM(K$6:K161))</f>
        <v/>
      </c>
      <c r="L339" t="str">
        <f>IF(L161="","",SUM(L$6:L161))</f>
        <v/>
      </c>
      <c r="M339" t="str">
        <f>IF(M161="","",SUM(M$6:M161))</f>
        <v/>
      </c>
      <c r="N339">
        <f>IF(N161="","",SUM(N$6:N161))</f>
        <v>133912</v>
      </c>
      <c r="O339" t="str">
        <f>IF(O161="","",SUM(O$6:O161))</f>
        <v/>
      </c>
      <c r="P339" t="str">
        <f>IF(P161="","",SUM(P$6:P161))</f>
        <v/>
      </c>
      <c r="Q339">
        <f>IF(Q161="","",SUM(Q$6:Q161))</f>
        <v>23722</v>
      </c>
      <c r="R339">
        <f>IF(R161="","",SUM(R$6:R161))</f>
        <v>48784</v>
      </c>
      <c r="S339">
        <f>IF(S161="","",SUM(S$6:S161))</f>
        <v>27549</v>
      </c>
      <c r="T339" t="str">
        <f>IF(T161="","",SUM(T$6:T161))</f>
        <v/>
      </c>
      <c r="U339">
        <f>IF(U161="","",SUM(U$6:U161))</f>
        <v>60159</v>
      </c>
      <c r="V339" t="str">
        <f>IF(V161="","",SUM(V$6:V161))</f>
        <v/>
      </c>
      <c r="W339" t="str">
        <f>IF(W161="","",SUM(W$6:W161))</f>
        <v/>
      </c>
      <c r="X339" t="str">
        <f>IF(X161="","",SUM(X$6:X161))</f>
        <v/>
      </c>
      <c r="Y339" t="str">
        <f>IF(Y161="","",SUM(Y$6:Y161))</f>
        <v/>
      </c>
      <c r="Z339" t="str">
        <f>IF(Z161="","",SUM(Z$6:Z161))</f>
        <v/>
      </c>
      <c r="AA339" t="str">
        <f>IF(AA161="","",SUM(AA$6:AA161))</f>
        <v/>
      </c>
      <c r="AB339" t="str">
        <f>IF(AB161="","",SUM(AB$6:AB161))</f>
        <v/>
      </c>
      <c r="AC339" t="str">
        <f>IF(AC161="","",SUM(AC$6:AC161))</f>
        <v/>
      </c>
      <c r="AD339" t="str">
        <f>IF(AD161="","",SUM(AD$6:AD161))</f>
        <v/>
      </c>
      <c r="AE339" t="str">
        <f>IF(AE161="","",SUM(AE$6:AE161))</f>
        <v/>
      </c>
      <c r="AF339" t="str">
        <f>IF(AF161="","",SUM(AF$6:AF161))</f>
        <v/>
      </c>
      <c r="AG339" t="str">
        <f>IF(AG161="","",SUM(AG$6:AG161))</f>
        <v/>
      </c>
      <c r="AH339" t="str">
        <f>IF(AH161="","",SUM(AH$6:AH161))</f>
        <v/>
      </c>
      <c r="AI339" t="str">
        <f>IF(AI161="","",SUM(AI$6:AI161))</f>
        <v/>
      </c>
      <c r="AJ339" t="str">
        <f>IF(AJ161="","",SUM(AJ$6:AJ161))</f>
        <v/>
      </c>
      <c r="AK339" t="str">
        <f>IF(AK161="","",SUM(AK$6:AK161))</f>
        <v/>
      </c>
      <c r="AL339" t="str">
        <f>IF(AL161="","",SUM(AL$6:AL161))</f>
        <v/>
      </c>
      <c r="AM339" t="str">
        <f>IF(AM161="","",SUM(AM$6:AM161))</f>
        <v/>
      </c>
      <c r="AN339" t="str">
        <f>IF(AN161="","",SUM(AN$6:AN161))</f>
        <v/>
      </c>
      <c r="AO339" t="str">
        <f>IF(AO161="","",SUM(AO$6:AO161))</f>
        <v/>
      </c>
      <c r="AP339" t="str">
        <f>IF(AP161="","",SUM(AP$6:AP161))</f>
        <v/>
      </c>
      <c r="AQ339" t="str">
        <f>IF(AQ161="","",SUM(AQ$6:AQ161))</f>
        <v/>
      </c>
      <c r="AR339" t="str">
        <f>IF(AR161="","",SUM(AR$6:AR161))</f>
        <v/>
      </c>
      <c r="AS339" t="str">
        <f>IF(AS161="","",SUM(AS$6:AS161))</f>
        <v/>
      </c>
      <c r="AT339" t="str">
        <f>IF(AT161="","",SUM(AT$6:AT161))</f>
        <v/>
      </c>
      <c r="AU339" t="str">
        <f>IF(AU161="","",SUM(AU$6:AU161))</f>
        <v/>
      </c>
      <c r="AV339" t="str">
        <f>IF(AV161="","",SUM(AV$6:AV161))</f>
        <v/>
      </c>
      <c r="AW339" t="str">
        <f>IF(AW161="","",SUM(AW$6:AW161))</f>
        <v/>
      </c>
    </row>
    <row r="340" spans="1:49" x14ac:dyDescent="0.25">
      <c r="A340" s="4">
        <v>307</v>
      </c>
      <c r="B340" t="str">
        <f>IF(B162="","",SUM(B$6:B162))</f>
        <v/>
      </c>
      <c r="C340" t="str">
        <f>IF(C162="","",SUM(C$6:C162))</f>
        <v/>
      </c>
      <c r="D340" t="str">
        <f>IF(D162="","",SUM(D$6:D162))</f>
        <v/>
      </c>
      <c r="E340" t="str">
        <f>IF(E162="","",SUM(E$6:E162))</f>
        <v/>
      </c>
      <c r="F340">
        <f>IF(F162="","",SUM(F$6:F162))</f>
        <v>41520</v>
      </c>
      <c r="G340" t="str">
        <f>IF(G162="","",SUM(G$6:G162))</f>
        <v/>
      </c>
      <c r="H340" t="str">
        <f>IF(H162="","",SUM(H$6:H162))</f>
        <v/>
      </c>
      <c r="I340">
        <f>IF(I162="","",SUM(I$6:I162))</f>
        <v>67528</v>
      </c>
      <c r="J340">
        <f>IF(J162="","",SUM(J$6:J162))</f>
        <v>79741</v>
      </c>
      <c r="K340" t="str">
        <f>IF(K162="","",SUM(K$6:K162))</f>
        <v/>
      </c>
      <c r="L340" t="str">
        <f>IF(L162="","",SUM(L$6:L162))</f>
        <v/>
      </c>
      <c r="M340" t="str">
        <f>IF(M162="","",SUM(M$6:M162))</f>
        <v/>
      </c>
      <c r="N340">
        <f>IF(N162="","",SUM(N$6:N162))</f>
        <v>133922</v>
      </c>
      <c r="O340" t="str">
        <f>IF(O162="","",SUM(O$6:O162))</f>
        <v/>
      </c>
      <c r="P340" t="str">
        <f>IF(P162="","",SUM(P$6:P162))</f>
        <v/>
      </c>
      <c r="Q340">
        <f>IF(Q162="","",SUM(Q$6:Q162))</f>
        <v>23733</v>
      </c>
      <c r="R340">
        <f>IF(R162="","",SUM(R$6:R162))</f>
        <v>48789</v>
      </c>
      <c r="S340">
        <f>IF(S162="","",SUM(S$6:S162))</f>
        <v>27566</v>
      </c>
      <c r="T340" t="str">
        <f>IF(T162="","",SUM(T$6:T162))</f>
        <v/>
      </c>
      <c r="U340">
        <f>IF(U162="","",SUM(U$6:U162))</f>
        <v>60162</v>
      </c>
      <c r="V340" t="str">
        <f>IF(V162="","",SUM(V$6:V162))</f>
        <v/>
      </c>
      <c r="W340" t="str">
        <f>IF(W162="","",SUM(W$6:W162))</f>
        <v/>
      </c>
      <c r="X340" t="str">
        <f>IF(X162="","",SUM(X$6:X162))</f>
        <v/>
      </c>
      <c r="Y340" t="str">
        <f>IF(Y162="","",SUM(Y$6:Y162))</f>
        <v/>
      </c>
      <c r="Z340" t="str">
        <f>IF(Z162="","",SUM(Z$6:Z162))</f>
        <v/>
      </c>
      <c r="AA340" t="str">
        <f>IF(AA162="","",SUM(AA$6:AA162))</f>
        <v/>
      </c>
      <c r="AB340" t="str">
        <f>IF(AB162="","",SUM(AB$6:AB162))</f>
        <v/>
      </c>
      <c r="AC340" t="str">
        <f>IF(AC162="","",SUM(AC$6:AC162))</f>
        <v/>
      </c>
      <c r="AD340" t="str">
        <f>IF(AD162="","",SUM(AD$6:AD162))</f>
        <v/>
      </c>
      <c r="AE340" t="str">
        <f>IF(AE162="","",SUM(AE$6:AE162))</f>
        <v/>
      </c>
      <c r="AF340" t="str">
        <f>IF(AF162="","",SUM(AF$6:AF162))</f>
        <v/>
      </c>
      <c r="AG340" t="str">
        <f>IF(AG162="","",SUM(AG$6:AG162))</f>
        <v/>
      </c>
      <c r="AH340" t="str">
        <f>IF(AH162="","",SUM(AH$6:AH162))</f>
        <v/>
      </c>
      <c r="AI340" t="str">
        <f>IF(AI162="","",SUM(AI$6:AI162))</f>
        <v/>
      </c>
      <c r="AJ340" t="str">
        <f>IF(AJ162="","",SUM(AJ$6:AJ162))</f>
        <v/>
      </c>
      <c r="AK340" t="str">
        <f>IF(AK162="","",SUM(AK$6:AK162))</f>
        <v/>
      </c>
      <c r="AL340" t="str">
        <f>IF(AL162="","",SUM(AL$6:AL162))</f>
        <v/>
      </c>
      <c r="AM340" t="str">
        <f>IF(AM162="","",SUM(AM$6:AM162))</f>
        <v/>
      </c>
      <c r="AN340" t="str">
        <f>IF(AN162="","",SUM(AN$6:AN162))</f>
        <v/>
      </c>
      <c r="AO340" t="str">
        <f>IF(AO162="","",SUM(AO$6:AO162))</f>
        <v/>
      </c>
      <c r="AP340" t="str">
        <f>IF(AP162="","",SUM(AP$6:AP162))</f>
        <v/>
      </c>
      <c r="AQ340" t="str">
        <f>IF(AQ162="","",SUM(AQ$6:AQ162))</f>
        <v/>
      </c>
      <c r="AR340" t="str">
        <f>IF(AR162="","",SUM(AR$6:AR162))</f>
        <v/>
      </c>
      <c r="AS340" t="str">
        <f>IF(AS162="","",SUM(AS$6:AS162))</f>
        <v/>
      </c>
      <c r="AT340" t="str">
        <f>IF(AT162="","",SUM(AT$6:AT162))</f>
        <v/>
      </c>
      <c r="AU340" t="str">
        <f>IF(AU162="","",SUM(AU$6:AU162))</f>
        <v/>
      </c>
      <c r="AV340" t="str">
        <f>IF(AV162="","",SUM(AV$6:AV162))</f>
        <v/>
      </c>
      <c r="AW340" t="str">
        <f>IF(AW162="","",SUM(AW$6:AW162))</f>
        <v/>
      </c>
    </row>
    <row r="341" spans="1:49" x14ac:dyDescent="0.25">
      <c r="A341" s="4">
        <v>308</v>
      </c>
      <c r="B341" t="str">
        <f>IF(B163="","",SUM(B$6:B163))</f>
        <v/>
      </c>
      <c r="C341" t="str">
        <f>IF(C163="","",SUM(C$6:C163))</f>
        <v/>
      </c>
      <c r="D341" t="str">
        <f>IF(D163="","",SUM(D$6:D163))</f>
        <v/>
      </c>
      <c r="E341" t="str">
        <f>IF(E163="","",SUM(E$6:E163))</f>
        <v/>
      </c>
      <c r="F341">
        <f>IF(F163="","",SUM(F$6:F163))</f>
        <v>41520</v>
      </c>
      <c r="G341" t="str">
        <f>IF(G163="","",SUM(G$6:G163))</f>
        <v/>
      </c>
      <c r="H341" t="str">
        <f>IF(H163="","",SUM(H$6:H163))</f>
        <v/>
      </c>
      <c r="I341">
        <f>IF(I163="","",SUM(I$6:I163))</f>
        <v>67528</v>
      </c>
      <c r="J341">
        <f>IF(J163="","",SUM(J$6:J163))</f>
        <v>79744</v>
      </c>
      <c r="K341" t="str">
        <f>IF(K163="","",SUM(K$6:K163))</f>
        <v/>
      </c>
      <c r="L341" t="str">
        <f>IF(L163="","",SUM(L$6:L163))</f>
        <v/>
      </c>
      <c r="M341" t="str">
        <f>IF(M163="","",SUM(M$6:M163))</f>
        <v/>
      </c>
      <c r="N341">
        <f>IF(N163="","",SUM(N$6:N163))</f>
        <v>133982</v>
      </c>
      <c r="O341" t="str">
        <f>IF(O163="","",SUM(O$6:O163))</f>
        <v/>
      </c>
      <c r="P341" t="str">
        <f>IF(P163="","",SUM(P$6:P163))</f>
        <v/>
      </c>
      <c r="Q341">
        <f>IF(Q163="","",SUM(Q$6:Q163))</f>
        <v>23757</v>
      </c>
      <c r="R341">
        <f>IF(R163="","",SUM(R$6:R163))</f>
        <v>48789</v>
      </c>
      <c r="S341">
        <f>IF(S163="","",SUM(S$6:S163))</f>
        <v>27569</v>
      </c>
      <c r="T341" t="str">
        <f>IF(T163="","",SUM(T$6:T163))</f>
        <v/>
      </c>
      <c r="U341">
        <f>IF(U163="","",SUM(U$6:U163))</f>
        <v>60170</v>
      </c>
      <c r="V341" t="str">
        <f>IF(V163="","",SUM(V$6:V163))</f>
        <v/>
      </c>
      <c r="W341" t="str">
        <f>IF(W163="","",SUM(W$6:W163))</f>
        <v/>
      </c>
      <c r="X341" t="str">
        <f>IF(X163="","",SUM(X$6:X163))</f>
        <v/>
      </c>
      <c r="Y341" t="str">
        <f>IF(Y163="","",SUM(Y$6:Y163))</f>
        <v/>
      </c>
      <c r="Z341" t="str">
        <f>IF(Z163="","",SUM(Z$6:Z163))</f>
        <v/>
      </c>
      <c r="AA341" t="str">
        <f>IF(AA163="","",SUM(AA$6:AA163))</f>
        <v/>
      </c>
      <c r="AB341" t="str">
        <f>IF(AB163="","",SUM(AB$6:AB163))</f>
        <v/>
      </c>
      <c r="AC341" t="str">
        <f>IF(AC163="","",SUM(AC$6:AC163))</f>
        <v/>
      </c>
      <c r="AD341" t="str">
        <f>IF(AD163="","",SUM(AD$6:AD163))</f>
        <v/>
      </c>
      <c r="AE341" t="str">
        <f>IF(AE163="","",SUM(AE$6:AE163))</f>
        <v/>
      </c>
      <c r="AF341" t="str">
        <f>IF(AF163="","",SUM(AF$6:AF163))</f>
        <v/>
      </c>
      <c r="AG341" t="str">
        <f>IF(AG163="","",SUM(AG$6:AG163))</f>
        <v/>
      </c>
      <c r="AH341" t="str">
        <f>IF(AH163="","",SUM(AH$6:AH163))</f>
        <v/>
      </c>
      <c r="AI341" t="str">
        <f>IF(AI163="","",SUM(AI$6:AI163))</f>
        <v/>
      </c>
      <c r="AJ341" t="str">
        <f>IF(AJ163="","",SUM(AJ$6:AJ163))</f>
        <v/>
      </c>
      <c r="AK341" t="str">
        <f>IF(AK163="","",SUM(AK$6:AK163))</f>
        <v/>
      </c>
      <c r="AL341" t="str">
        <f>IF(AL163="","",SUM(AL$6:AL163))</f>
        <v/>
      </c>
      <c r="AM341" t="str">
        <f>IF(AM163="","",SUM(AM$6:AM163))</f>
        <v/>
      </c>
      <c r="AN341" t="str">
        <f>IF(AN163="","",SUM(AN$6:AN163))</f>
        <v/>
      </c>
      <c r="AO341" t="str">
        <f>IF(AO163="","",SUM(AO$6:AO163))</f>
        <v/>
      </c>
      <c r="AP341" t="str">
        <f>IF(AP163="","",SUM(AP$6:AP163))</f>
        <v/>
      </c>
      <c r="AQ341" t="str">
        <f>IF(AQ163="","",SUM(AQ$6:AQ163))</f>
        <v/>
      </c>
      <c r="AR341" t="str">
        <f>IF(AR163="","",SUM(AR$6:AR163))</f>
        <v/>
      </c>
      <c r="AS341" t="str">
        <f>IF(AS163="","",SUM(AS$6:AS163))</f>
        <v/>
      </c>
      <c r="AT341" t="str">
        <f>IF(AT163="","",SUM(AT$6:AT163))</f>
        <v/>
      </c>
      <c r="AU341" t="str">
        <f>IF(AU163="","",SUM(AU$6:AU163))</f>
        <v/>
      </c>
      <c r="AV341" t="str">
        <f>IF(AV163="","",SUM(AV$6:AV163))</f>
        <v/>
      </c>
      <c r="AW341" t="str">
        <f>IF(AW163="","",SUM(AW$6:AW163))</f>
        <v/>
      </c>
    </row>
    <row r="342" spans="1:49" x14ac:dyDescent="0.25">
      <c r="A342" s="4">
        <v>309</v>
      </c>
      <c r="B342" t="str">
        <f>IF(B164="","",SUM(B$6:B164))</f>
        <v/>
      </c>
      <c r="C342" t="str">
        <f>IF(C164="","",SUM(C$6:C164))</f>
        <v/>
      </c>
      <c r="D342" t="str">
        <f>IF(D164="","",SUM(D$6:D164))</f>
        <v/>
      </c>
      <c r="E342" t="str">
        <f>IF(E164="","",SUM(E$6:E164))</f>
        <v/>
      </c>
      <c r="F342">
        <f>IF(F164="","",SUM(F$6:F164))</f>
        <v>41520</v>
      </c>
      <c r="G342" t="str">
        <f>IF(G164="","",SUM(G$6:G164))</f>
        <v/>
      </c>
      <c r="H342" t="str">
        <f>IF(H164="","",SUM(H$6:H164))</f>
        <v/>
      </c>
      <c r="I342">
        <f>IF(I164="","",SUM(I$6:I164))</f>
        <v>67528</v>
      </c>
      <c r="J342">
        <f>IF(J164="","",SUM(J$6:J164))</f>
        <v>79750</v>
      </c>
      <c r="K342" t="str">
        <f>IF(K164="","",SUM(K$6:K164))</f>
        <v/>
      </c>
      <c r="L342" t="str">
        <f>IF(L164="","",SUM(L$6:L164))</f>
        <v/>
      </c>
      <c r="M342" t="str">
        <f>IF(M164="","",SUM(M$6:M164))</f>
        <v/>
      </c>
      <c r="N342">
        <f>IF(N164="","",SUM(N$6:N164))</f>
        <v>133983</v>
      </c>
      <c r="O342" t="str">
        <f>IF(O164="","",SUM(O$6:O164))</f>
        <v/>
      </c>
      <c r="P342" t="str">
        <f>IF(P164="","",SUM(P$6:P164))</f>
        <v/>
      </c>
      <c r="Q342">
        <f>IF(Q164="","",SUM(Q$6:Q164))</f>
        <v>23789</v>
      </c>
      <c r="R342">
        <f>IF(R164="","",SUM(R$6:R164))</f>
        <v>48790</v>
      </c>
      <c r="S342">
        <f>IF(S164="","",SUM(S$6:S164))</f>
        <v>27582</v>
      </c>
      <c r="T342" t="str">
        <f>IF(T164="","",SUM(T$6:T164))</f>
        <v/>
      </c>
      <c r="U342">
        <f>IF(U164="","",SUM(U$6:U164))</f>
        <v>60183</v>
      </c>
      <c r="V342" t="str">
        <f>IF(V164="","",SUM(V$6:V164))</f>
        <v/>
      </c>
      <c r="W342" t="str">
        <f>IF(W164="","",SUM(W$6:W164))</f>
        <v/>
      </c>
      <c r="X342" t="str">
        <f>IF(X164="","",SUM(X$6:X164))</f>
        <v/>
      </c>
      <c r="Y342" t="str">
        <f>IF(Y164="","",SUM(Y$6:Y164))</f>
        <v/>
      </c>
      <c r="Z342" t="str">
        <f>IF(Z164="","",SUM(Z$6:Z164))</f>
        <v/>
      </c>
      <c r="AA342" t="str">
        <f>IF(AA164="","",SUM(AA$6:AA164))</f>
        <v/>
      </c>
      <c r="AB342" t="str">
        <f>IF(AB164="","",SUM(AB$6:AB164))</f>
        <v/>
      </c>
      <c r="AC342" t="str">
        <f>IF(AC164="","",SUM(AC$6:AC164))</f>
        <v/>
      </c>
      <c r="AD342" t="str">
        <f>IF(AD164="","",SUM(AD$6:AD164))</f>
        <v/>
      </c>
      <c r="AE342" t="str">
        <f>IF(AE164="","",SUM(AE$6:AE164))</f>
        <v/>
      </c>
      <c r="AF342" t="str">
        <f>IF(AF164="","",SUM(AF$6:AF164))</f>
        <v/>
      </c>
      <c r="AG342" t="str">
        <f>IF(AG164="","",SUM(AG$6:AG164))</f>
        <v/>
      </c>
      <c r="AH342" t="str">
        <f>IF(AH164="","",SUM(AH$6:AH164))</f>
        <v/>
      </c>
      <c r="AI342" t="str">
        <f>IF(AI164="","",SUM(AI$6:AI164))</f>
        <v/>
      </c>
      <c r="AJ342" t="str">
        <f>IF(AJ164="","",SUM(AJ$6:AJ164))</f>
        <v/>
      </c>
      <c r="AK342" t="str">
        <f>IF(AK164="","",SUM(AK$6:AK164))</f>
        <v/>
      </c>
      <c r="AL342" t="str">
        <f>IF(AL164="","",SUM(AL$6:AL164))</f>
        <v/>
      </c>
      <c r="AM342" t="str">
        <f>IF(AM164="","",SUM(AM$6:AM164))</f>
        <v/>
      </c>
      <c r="AN342" t="str">
        <f>IF(AN164="","",SUM(AN$6:AN164))</f>
        <v/>
      </c>
      <c r="AO342" t="str">
        <f>IF(AO164="","",SUM(AO$6:AO164))</f>
        <v/>
      </c>
      <c r="AP342" t="str">
        <f>IF(AP164="","",SUM(AP$6:AP164))</f>
        <v/>
      </c>
      <c r="AQ342" t="str">
        <f>IF(AQ164="","",SUM(AQ$6:AQ164))</f>
        <v/>
      </c>
      <c r="AR342" t="str">
        <f>IF(AR164="","",SUM(AR$6:AR164))</f>
        <v/>
      </c>
      <c r="AS342" t="str">
        <f>IF(AS164="","",SUM(AS$6:AS164))</f>
        <v/>
      </c>
      <c r="AT342" t="str">
        <f>IF(AT164="","",SUM(AT$6:AT164))</f>
        <v/>
      </c>
      <c r="AU342" t="str">
        <f>IF(AU164="","",SUM(AU$6:AU164))</f>
        <v/>
      </c>
      <c r="AV342" t="str">
        <f>IF(AV164="","",SUM(AV$6:AV164))</f>
        <v/>
      </c>
      <c r="AW342" t="str">
        <f>IF(AW164="","",SUM(AW$6:AW164))</f>
        <v/>
      </c>
    </row>
    <row r="343" spans="1:49" x14ac:dyDescent="0.25">
      <c r="A343" s="4">
        <v>310</v>
      </c>
      <c r="B343" t="str">
        <f>IF(B165="","",SUM(B$6:B165))</f>
        <v/>
      </c>
      <c r="C343" t="str">
        <f>IF(C165="","",SUM(C$6:C165))</f>
        <v/>
      </c>
      <c r="D343" t="str">
        <f>IF(D165="","",SUM(D$6:D165))</f>
        <v/>
      </c>
      <c r="E343" t="str">
        <f>IF(E165="","",SUM(E$6:E165))</f>
        <v/>
      </c>
      <c r="F343">
        <f>IF(F165="","",SUM(F$6:F165))</f>
        <v>41520</v>
      </c>
      <c r="G343" t="str">
        <f>IF(G165="","",SUM(G$6:G165))</f>
        <v/>
      </c>
      <c r="H343" t="str">
        <f>IF(H165="","",SUM(H$6:H165))</f>
        <v/>
      </c>
      <c r="I343" t="str">
        <f>IF(I165="","",SUM(I$6:I165))</f>
        <v/>
      </c>
      <c r="J343">
        <f>IF(J165="","",SUM(J$6:J165))</f>
        <v>79806</v>
      </c>
      <c r="K343" t="str">
        <f>IF(K165="","",SUM(K$6:K165))</f>
        <v/>
      </c>
      <c r="L343" t="str">
        <f>IF(L165="","",SUM(L$6:L165))</f>
        <v/>
      </c>
      <c r="M343" t="str">
        <f>IF(M165="","",SUM(M$6:M165))</f>
        <v/>
      </c>
      <c r="N343">
        <f>IF(N165="","",SUM(N$6:N165))</f>
        <v>133984</v>
      </c>
      <c r="O343" t="str">
        <f>IF(O165="","",SUM(O$6:O165))</f>
        <v/>
      </c>
      <c r="P343" t="str">
        <f>IF(P165="","",SUM(P$6:P165))</f>
        <v/>
      </c>
      <c r="Q343">
        <f>IF(Q165="","",SUM(Q$6:Q165))</f>
        <v>23812</v>
      </c>
      <c r="R343">
        <f>IF(R165="","",SUM(R$6:R165))</f>
        <v>48798</v>
      </c>
      <c r="S343">
        <f>IF(S165="","",SUM(S$6:S165))</f>
        <v>27591</v>
      </c>
      <c r="T343" t="str">
        <f>IF(T165="","",SUM(T$6:T165))</f>
        <v/>
      </c>
      <c r="U343">
        <f>IF(U165="","",SUM(U$6:U165))</f>
        <v>60197</v>
      </c>
      <c r="V343" t="str">
        <f>IF(V165="","",SUM(V$6:V165))</f>
        <v/>
      </c>
      <c r="W343" t="str">
        <f>IF(W165="","",SUM(W$6:W165))</f>
        <v/>
      </c>
      <c r="X343" t="str">
        <f>IF(X165="","",SUM(X$6:X165))</f>
        <v/>
      </c>
      <c r="Y343" t="str">
        <f>IF(Y165="","",SUM(Y$6:Y165))</f>
        <v/>
      </c>
      <c r="Z343" t="str">
        <f>IF(Z165="","",SUM(Z$6:Z165))</f>
        <v/>
      </c>
      <c r="AA343" t="str">
        <f>IF(AA165="","",SUM(AA$6:AA165))</f>
        <v/>
      </c>
      <c r="AB343" t="str">
        <f>IF(AB165="","",SUM(AB$6:AB165))</f>
        <v/>
      </c>
      <c r="AC343" t="str">
        <f>IF(AC165="","",SUM(AC$6:AC165))</f>
        <v/>
      </c>
      <c r="AD343" t="str">
        <f>IF(AD165="","",SUM(AD$6:AD165))</f>
        <v/>
      </c>
      <c r="AE343" t="str">
        <f>IF(AE165="","",SUM(AE$6:AE165))</f>
        <v/>
      </c>
      <c r="AF343" t="str">
        <f>IF(AF165="","",SUM(AF$6:AF165))</f>
        <v/>
      </c>
      <c r="AG343" t="str">
        <f>IF(AG165="","",SUM(AG$6:AG165))</f>
        <v/>
      </c>
      <c r="AH343" t="str">
        <f>IF(AH165="","",SUM(AH$6:AH165))</f>
        <v/>
      </c>
      <c r="AI343" t="str">
        <f>IF(AI165="","",SUM(AI$6:AI165))</f>
        <v/>
      </c>
      <c r="AJ343" t="str">
        <f>IF(AJ165="","",SUM(AJ$6:AJ165))</f>
        <v/>
      </c>
      <c r="AK343" t="str">
        <f>IF(AK165="","",SUM(AK$6:AK165))</f>
        <v/>
      </c>
      <c r="AL343" t="str">
        <f>IF(AL165="","",SUM(AL$6:AL165))</f>
        <v/>
      </c>
      <c r="AM343" t="str">
        <f>IF(AM165="","",SUM(AM$6:AM165))</f>
        <v/>
      </c>
      <c r="AN343" t="str">
        <f>IF(AN165="","",SUM(AN$6:AN165))</f>
        <v/>
      </c>
      <c r="AO343" t="str">
        <f>IF(AO165="","",SUM(AO$6:AO165))</f>
        <v/>
      </c>
      <c r="AP343" t="str">
        <f>IF(AP165="","",SUM(AP$6:AP165))</f>
        <v/>
      </c>
      <c r="AQ343" t="str">
        <f>IF(AQ165="","",SUM(AQ$6:AQ165))</f>
        <v/>
      </c>
      <c r="AR343" t="str">
        <f>IF(AR165="","",SUM(AR$6:AR165))</f>
        <v/>
      </c>
      <c r="AS343" t="str">
        <f>IF(AS165="","",SUM(AS$6:AS165))</f>
        <v/>
      </c>
      <c r="AT343" t="str">
        <f>IF(AT165="","",SUM(AT$6:AT165))</f>
        <v/>
      </c>
      <c r="AU343" t="str">
        <f>IF(AU165="","",SUM(AU$6:AU165))</f>
        <v/>
      </c>
      <c r="AV343" t="str">
        <f>IF(AV165="","",SUM(AV$6:AV165))</f>
        <v/>
      </c>
      <c r="AW343" t="str">
        <f>IF(AW165="","",SUM(AW$6:AW165))</f>
        <v/>
      </c>
    </row>
    <row r="344" spans="1:49" x14ac:dyDescent="0.25">
      <c r="A344" s="4">
        <v>311</v>
      </c>
      <c r="B344" t="str">
        <f>IF(B166="","",SUM(B$6:B166))</f>
        <v/>
      </c>
      <c r="C344" t="str">
        <f>IF(C166="","",SUM(C$6:C166))</f>
        <v/>
      </c>
      <c r="D344" t="str">
        <f>IF(D166="","",SUM(D$6:D166))</f>
        <v/>
      </c>
      <c r="E344" t="str">
        <f>IF(E166="","",SUM(E$6:E166))</f>
        <v/>
      </c>
      <c r="F344">
        <f>IF(F166="","",SUM(F$6:F166))</f>
        <v>41520</v>
      </c>
      <c r="G344" t="str">
        <f>IF(G166="","",SUM(G$6:G166))</f>
        <v/>
      </c>
      <c r="H344" t="str">
        <f>IF(H166="","",SUM(H$6:H166))</f>
        <v/>
      </c>
      <c r="I344" t="str">
        <f>IF(I166="","",SUM(I$6:I166))</f>
        <v/>
      </c>
      <c r="J344">
        <f>IF(J166="","",SUM(J$6:J166))</f>
        <v>79806</v>
      </c>
      <c r="K344" t="str">
        <f>IF(K166="","",SUM(K$6:K166))</f>
        <v/>
      </c>
      <c r="L344" t="str">
        <f>IF(L166="","",SUM(L$6:L166))</f>
        <v/>
      </c>
      <c r="M344" t="str">
        <f>IF(M166="","",SUM(M$6:M166))</f>
        <v/>
      </c>
      <c r="N344">
        <f>IF(N166="","",SUM(N$6:N166))</f>
        <v>133984</v>
      </c>
      <c r="O344" t="str">
        <f>IF(O166="","",SUM(O$6:O166))</f>
        <v/>
      </c>
      <c r="P344" t="str">
        <f>IF(P166="","",SUM(P$6:P166))</f>
        <v/>
      </c>
      <c r="Q344">
        <f>IF(Q166="","",SUM(Q$6:Q166))</f>
        <v>23819</v>
      </c>
      <c r="R344">
        <f>IF(R166="","",SUM(R$6:R166))</f>
        <v>48805</v>
      </c>
      <c r="S344">
        <f>IF(S166="","",SUM(S$6:S166))</f>
        <v>27601</v>
      </c>
      <c r="T344" t="str">
        <f>IF(T166="","",SUM(T$6:T166))</f>
        <v/>
      </c>
      <c r="U344">
        <f>IF(U166="","",SUM(U$6:U166))</f>
        <v>60211</v>
      </c>
      <c r="V344" t="str">
        <f>IF(V166="","",SUM(V$6:V166))</f>
        <v/>
      </c>
      <c r="W344" t="str">
        <f>IF(W166="","",SUM(W$6:W166))</f>
        <v/>
      </c>
      <c r="X344" t="str">
        <f>IF(X166="","",SUM(X$6:X166))</f>
        <v/>
      </c>
      <c r="Y344" t="str">
        <f>IF(Y166="","",SUM(Y$6:Y166))</f>
        <v/>
      </c>
      <c r="Z344" t="str">
        <f>IF(Z166="","",SUM(Z$6:Z166))</f>
        <v/>
      </c>
      <c r="AA344" t="str">
        <f>IF(AA166="","",SUM(AA$6:AA166))</f>
        <v/>
      </c>
      <c r="AB344" t="str">
        <f>IF(AB166="","",SUM(AB$6:AB166))</f>
        <v/>
      </c>
      <c r="AC344" t="str">
        <f>IF(AC166="","",SUM(AC$6:AC166))</f>
        <v/>
      </c>
      <c r="AD344" t="str">
        <f>IF(AD166="","",SUM(AD$6:AD166))</f>
        <v/>
      </c>
      <c r="AE344" t="str">
        <f>IF(AE166="","",SUM(AE$6:AE166))</f>
        <v/>
      </c>
      <c r="AF344" t="str">
        <f>IF(AF166="","",SUM(AF$6:AF166))</f>
        <v/>
      </c>
      <c r="AG344" t="str">
        <f>IF(AG166="","",SUM(AG$6:AG166))</f>
        <v/>
      </c>
      <c r="AH344" t="str">
        <f>IF(AH166="","",SUM(AH$6:AH166))</f>
        <v/>
      </c>
      <c r="AI344" t="str">
        <f>IF(AI166="","",SUM(AI$6:AI166))</f>
        <v/>
      </c>
      <c r="AJ344" t="str">
        <f>IF(AJ166="","",SUM(AJ$6:AJ166))</f>
        <v/>
      </c>
      <c r="AK344" t="str">
        <f>IF(AK166="","",SUM(AK$6:AK166))</f>
        <v/>
      </c>
      <c r="AL344" t="str">
        <f>IF(AL166="","",SUM(AL$6:AL166))</f>
        <v/>
      </c>
      <c r="AM344" t="str">
        <f>IF(AM166="","",SUM(AM$6:AM166))</f>
        <v/>
      </c>
      <c r="AN344" t="str">
        <f>IF(AN166="","",SUM(AN$6:AN166))</f>
        <v/>
      </c>
      <c r="AO344" t="str">
        <f>IF(AO166="","",SUM(AO$6:AO166))</f>
        <v/>
      </c>
      <c r="AP344" t="str">
        <f>IF(AP166="","",SUM(AP$6:AP166))</f>
        <v/>
      </c>
      <c r="AQ344" t="str">
        <f>IF(AQ166="","",SUM(AQ$6:AQ166))</f>
        <v/>
      </c>
      <c r="AR344" t="str">
        <f>IF(AR166="","",SUM(AR$6:AR166))</f>
        <v/>
      </c>
      <c r="AS344" t="str">
        <f>IF(AS166="","",SUM(AS$6:AS166))</f>
        <v/>
      </c>
      <c r="AT344" t="str">
        <f>IF(AT166="","",SUM(AT$6:AT166))</f>
        <v/>
      </c>
      <c r="AU344" t="str">
        <f>IF(AU166="","",SUM(AU$6:AU166))</f>
        <v/>
      </c>
      <c r="AV344" t="str">
        <f>IF(AV166="","",SUM(AV$6:AV166))</f>
        <v/>
      </c>
      <c r="AW344" t="str">
        <f>IF(AW166="","",SUM(AW$6:AW166))</f>
        <v/>
      </c>
    </row>
    <row r="345" spans="1:49" x14ac:dyDescent="0.25">
      <c r="A345" s="4">
        <v>312</v>
      </c>
      <c r="B345" t="str">
        <f>IF(B167="","",SUM(B$6:B167))</f>
        <v/>
      </c>
      <c r="C345" t="str">
        <f>IF(C167="","",SUM(C$6:C167))</f>
        <v/>
      </c>
      <c r="D345" t="str">
        <f>IF(D167="","",SUM(D$6:D167))</f>
        <v/>
      </c>
      <c r="E345" t="str">
        <f>IF(E167="","",SUM(E$6:E167))</f>
        <v/>
      </c>
      <c r="F345" t="str">
        <f>IF(F167="","",SUM(F$6:F167))</f>
        <v/>
      </c>
      <c r="G345" t="str">
        <f>IF(G167="","",SUM(G$6:G167))</f>
        <v/>
      </c>
      <c r="H345" t="str">
        <f>IF(H167="","",SUM(H$6:H167))</f>
        <v/>
      </c>
      <c r="I345" t="str">
        <f>IF(I167="","",SUM(I$6:I167))</f>
        <v/>
      </c>
      <c r="J345">
        <f>IF(J167="","",SUM(J$6:J167))</f>
        <v>79820</v>
      </c>
      <c r="K345" t="str">
        <f>IF(K167="","",SUM(K$6:K167))</f>
        <v/>
      </c>
      <c r="L345" t="str">
        <f>IF(L167="","",SUM(L$6:L167))</f>
        <v/>
      </c>
      <c r="M345" t="str">
        <f>IF(M167="","",SUM(M$6:M167))</f>
        <v/>
      </c>
      <c r="N345">
        <f>IF(N167="","",SUM(N$6:N167))</f>
        <v>133986</v>
      </c>
      <c r="O345" t="str">
        <f>IF(O167="","",SUM(O$6:O167))</f>
        <v/>
      </c>
      <c r="P345" t="str">
        <f>IF(P167="","",SUM(P$6:P167))</f>
        <v/>
      </c>
      <c r="Q345">
        <f>IF(Q167="","",SUM(Q$6:Q167))</f>
        <v>23823</v>
      </c>
      <c r="R345">
        <f>IF(R167="","",SUM(R$6:R167))</f>
        <v>48806</v>
      </c>
      <c r="S345">
        <f>IF(S167="","",SUM(S$6:S167))</f>
        <v>27616</v>
      </c>
      <c r="T345" t="str">
        <f>IF(T167="","",SUM(T$6:T167))</f>
        <v/>
      </c>
      <c r="U345">
        <f>IF(U167="","",SUM(U$6:U167))</f>
        <v>60219</v>
      </c>
      <c r="V345" t="str">
        <f>IF(V167="","",SUM(V$6:V167))</f>
        <v/>
      </c>
      <c r="W345" t="str">
        <f>IF(W167="","",SUM(W$6:W167))</f>
        <v/>
      </c>
      <c r="X345" t="str">
        <f>IF(X167="","",SUM(X$6:X167))</f>
        <v/>
      </c>
      <c r="Y345" t="str">
        <f>IF(Y167="","",SUM(Y$6:Y167))</f>
        <v/>
      </c>
      <c r="Z345" t="str">
        <f>IF(Z167="","",SUM(Z$6:Z167))</f>
        <v/>
      </c>
      <c r="AA345" t="str">
        <f>IF(AA167="","",SUM(AA$6:AA167))</f>
        <v/>
      </c>
      <c r="AB345" t="str">
        <f>IF(AB167="","",SUM(AB$6:AB167))</f>
        <v/>
      </c>
      <c r="AC345" t="str">
        <f>IF(AC167="","",SUM(AC$6:AC167))</f>
        <v/>
      </c>
      <c r="AD345" t="str">
        <f>IF(AD167="","",SUM(AD$6:AD167))</f>
        <v/>
      </c>
      <c r="AE345" t="str">
        <f>IF(AE167="","",SUM(AE$6:AE167))</f>
        <v/>
      </c>
      <c r="AF345" t="str">
        <f>IF(AF167="","",SUM(AF$6:AF167))</f>
        <v/>
      </c>
      <c r="AG345" t="str">
        <f>IF(AG167="","",SUM(AG$6:AG167))</f>
        <v/>
      </c>
      <c r="AH345" t="str">
        <f>IF(AH167="","",SUM(AH$6:AH167))</f>
        <v/>
      </c>
      <c r="AI345" t="str">
        <f>IF(AI167="","",SUM(AI$6:AI167))</f>
        <v/>
      </c>
      <c r="AJ345" t="str">
        <f>IF(AJ167="","",SUM(AJ$6:AJ167))</f>
        <v/>
      </c>
      <c r="AK345" t="str">
        <f>IF(AK167="","",SUM(AK$6:AK167))</f>
        <v/>
      </c>
      <c r="AL345" t="str">
        <f>IF(AL167="","",SUM(AL$6:AL167))</f>
        <v/>
      </c>
      <c r="AM345" t="str">
        <f>IF(AM167="","",SUM(AM$6:AM167))</f>
        <v/>
      </c>
      <c r="AN345" t="str">
        <f>IF(AN167="","",SUM(AN$6:AN167))</f>
        <v/>
      </c>
      <c r="AO345" t="str">
        <f>IF(AO167="","",SUM(AO$6:AO167))</f>
        <v/>
      </c>
      <c r="AP345" t="str">
        <f>IF(AP167="","",SUM(AP$6:AP167))</f>
        <v/>
      </c>
      <c r="AQ345" t="str">
        <f>IF(AQ167="","",SUM(AQ$6:AQ167))</f>
        <v/>
      </c>
      <c r="AR345" t="str">
        <f>IF(AR167="","",SUM(AR$6:AR167))</f>
        <v/>
      </c>
      <c r="AS345" t="str">
        <f>IF(AS167="","",SUM(AS$6:AS167))</f>
        <v/>
      </c>
      <c r="AT345" t="str">
        <f>IF(AT167="","",SUM(AT$6:AT167))</f>
        <v/>
      </c>
      <c r="AU345" t="str">
        <f>IF(AU167="","",SUM(AU$6:AU167))</f>
        <v/>
      </c>
      <c r="AV345" t="str">
        <f>IF(AV167="","",SUM(AV$6:AV167))</f>
        <v/>
      </c>
      <c r="AW345" t="str">
        <f>IF(AW167="","",SUM(AW$6:AW167))</f>
        <v/>
      </c>
    </row>
    <row r="346" spans="1:49" x14ac:dyDescent="0.25">
      <c r="A346" s="4">
        <v>313</v>
      </c>
      <c r="B346" t="str">
        <f>IF(B168="","",SUM(B$6:B168))</f>
        <v/>
      </c>
      <c r="C346" t="str">
        <f>IF(C168="","",SUM(C$6:C168))</f>
        <v/>
      </c>
      <c r="D346" t="str">
        <f>IF(D168="","",SUM(D$6:D168))</f>
        <v/>
      </c>
      <c r="E346" t="str">
        <f>IF(E168="","",SUM(E$6:E168))</f>
        <v/>
      </c>
      <c r="F346" t="str">
        <f>IF(F168="","",SUM(F$6:F168))</f>
        <v/>
      </c>
      <c r="G346" t="str">
        <f>IF(G168="","",SUM(G$6:G168))</f>
        <v/>
      </c>
      <c r="H346" t="str">
        <f>IF(H168="","",SUM(H$6:H168))</f>
        <v/>
      </c>
      <c r="I346" t="str">
        <f>IF(I168="","",SUM(I$6:I168))</f>
        <v/>
      </c>
      <c r="J346">
        <f>IF(J168="","",SUM(J$6:J168))</f>
        <v>80286</v>
      </c>
      <c r="K346" t="str">
        <f>IF(K168="","",SUM(K$6:K168))</f>
        <v/>
      </c>
      <c r="L346" t="str">
        <f>IF(L168="","",SUM(L$6:L168))</f>
        <v/>
      </c>
      <c r="M346" t="str">
        <f>IF(M168="","",SUM(M$6:M168))</f>
        <v/>
      </c>
      <c r="N346">
        <f>IF(N168="","",SUM(N$6:N168))</f>
        <v>133986</v>
      </c>
      <c r="O346" t="str">
        <f>IF(O168="","",SUM(O$6:O168))</f>
        <v/>
      </c>
      <c r="P346" t="str">
        <f>IF(P168="","",SUM(P$6:P168))</f>
        <v/>
      </c>
      <c r="Q346">
        <f>IF(Q168="","",SUM(Q$6:Q168))</f>
        <v>23840</v>
      </c>
      <c r="R346">
        <f>IF(R168="","",SUM(R$6:R168))</f>
        <v>48811</v>
      </c>
      <c r="S346">
        <f>IF(S168="","",SUM(S$6:S168))</f>
        <v>27621</v>
      </c>
      <c r="T346" t="str">
        <f>IF(T168="","",SUM(T$6:T168))</f>
        <v/>
      </c>
      <c r="U346">
        <f>IF(U168="","",SUM(U$6:U168))</f>
        <v>60219</v>
      </c>
      <c r="V346" t="str">
        <f>IF(V168="","",SUM(V$6:V168))</f>
        <v/>
      </c>
      <c r="W346" t="str">
        <f>IF(W168="","",SUM(W$6:W168))</f>
        <v/>
      </c>
      <c r="X346" t="str">
        <f>IF(X168="","",SUM(X$6:X168))</f>
        <v/>
      </c>
      <c r="Y346" t="str">
        <f>IF(Y168="","",SUM(Y$6:Y168))</f>
        <v/>
      </c>
      <c r="Z346" t="str">
        <f>IF(Z168="","",SUM(Z$6:Z168))</f>
        <v/>
      </c>
      <c r="AA346" t="str">
        <f>IF(AA168="","",SUM(AA$6:AA168))</f>
        <v/>
      </c>
      <c r="AB346" t="str">
        <f>IF(AB168="","",SUM(AB$6:AB168))</f>
        <v/>
      </c>
      <c r="AC346" t="str">
        <f>IF(AC168="","",SUM(AC$6:AC168))</f>
        <v/>
      </c>
      <c r="AD346" t="str">
        <f>IF(AD168="","",SUM(AD$6:AD168))</f>
        <v/>
      </c>
      <c r="AE346" t="str">
        <f>IF(AE168="","",SUM(AE$6:AE168))</f>
        <v/>
      </c>
      <c r="AF346" t="str">
        <f>IF(AF168="","",SUM(AF$6:AF168))</f>
        <v/>
      </c>
      <c r="AG346" t="str">
        <f>IF(AG168="","",SUM(AG$6:AG168))</f>
        <v/>
      </c>
      <c r="AH346" t="str">
        <f>IF(AH168="","",SUM(AH$6:AH168))</f>
        <v/>
      </c>
      <c r="AI346" t="str">
        <f>IF(AI168="","",SUM(AI$6:AI168))</f>
        <v/>
      </c>
      <c r="AJ346" t="str">
        <f>IF(AJ168="","",SUM(AJ$6:AJ168))</f>
        <v/>
      </c>
      <c r="AK346" t="str">
        <f>IF(AK168="","",SUM(AK$6:AK168))</f>
        <v/>
      </c>
      <c r="AL346" t="str">
        <f>IF(AL168="","",SUM(AL$6:AL168))</f>
        <v/>
      </c>
      <c r="AM346" t="str">
        <f>IF(AM168="","",SUM(AM$6:AM168))</f>
        <v/>
      </c>
      <c r="AN346" t="str">
        <f>IF(AN168="","",SUM(AN$6:AN168))</f>
        <v/>
      </c>
      <c r="AO346" t="str">
        <f>IF(AO168="","",SUM(AO$6:AO168))</f>
        <v/>
      </c>
      <c r="AP346" t="str">
        <f>IF(AP168="","",SUM(AP$6:AP168))</f>
        <v/>
      </c>
      <c r="AQ346" t="str">
        <f>IF(AQ168="","",SUM(AQ$6:AQ168))</f>
        <v/>
      </c>
      <c r="AR346" t="str">
        <f>IF(AR168="","",SUM(AR$6:AR168))</f>
        <v/>
      </c>
      <c r="AS346" t="str">
        <f>IF(AS168="","",SUM(AS$6:AS168))</f>
        <v/>
      </c>
      <c r="AT346" t="str">
        <f>IF(AT168="","",SUM(AT$6:AT168))</f>
        <v/>
      </c>
      <c r="AU346" t="str">
        <f>IF(AU168="","",SUM(AU$6:AU168))</f>
        <v/>
      </c>
      <c r="AV346" t="str">
        <f>IF(AV168="","",SUM(AV$6:AV168))</f>
        <v/>
      </c>
      <c r="AW346" t="str">
        <f>IF(AW168="","",SUM(AW$6:AW168))</f>
        <v/>
      </c>
    </row>
    <row r="347" spans="1:49" x14ac:dyDescent="0.25">
      <c r="A347" s="4">
        <v>314</v>
      </c>
      <c r="B347" t="str">
        <f>IF(B169="","",SUM(B$6:B169))</f>
        <v/>
      </c>
      <c r="C347" t="str">
        <f>IF(C169="","",SUM(C$6:C169))</f>
        <v/>
      </c>
      <c r="D347" t="str">
        <f>IF(D169="","",SUM(D$6:D169))</f>
        <v/>
      </c>
      <c r="E347" t="str">
        <f>IF(E169="","",SUM(E$6:E169))</f>
        <v/>
      </c>
      <c r="F347" t="str">
        <f>IF(F169="","",SUM(F$6:F169))</f>
        <v/>
      </c>
      <c r="G347" t="str">
        <f>IF(G169="","",SUM(G$6:G169))</f>
        <v/>
      </c>
      <c r="H347" t="str">
        <f>IF(H169="","",SUM(H$6:H169))</f>
        <v/>
      </c>
      <c r="I347" t="str">
        <f>IF(I169="","",SUM(I$6:I169))</f>
        <v/>
      </c>
      <c r="J347">
        <f>IF(J169="","",SUM(J$6:J169))</f>
        <v>80288</v>
      </c>
      <c r="K347" t="str">
        <f>IF(K169="","",SUM(K$6:K169))</f>
        <v/>
      </c>
      <c r="L347" t="str">
        <f>IF(L169="","",SUM(L$6:L169))</f>
        <v/>
      </c>
      <c r="M347" t="str">
        <f>IF(M169="","",SUM(M$6:M169))</f>
        <v/>
      </c>
      <c r="N347">
        <f>IF(N169="","",SUM(N$6:N169))</f>
        <v>133986</v>
      </c>
      <c r="O347" t="str">
        <f>IF(O169="","",SUM(O$6:O169))</f>
        <v/>
      </c>
      <c r="P347" t="str">
        <f>IF(P169="","",SUM(P$6:P169))</f>
        <v/>
      </c>
      <c r="Q347">
        <f>IF(Q169="","",SUM(Q$6:Q169))</f>
        <v>23856</v>
      </c>
      <c r="R347">
        <f>IF(R169="","",SUM(R$6:R169))</f>
        <v>48820</v>
      </c>
      <c r="S347">
        <f>IF(S169="","",SUM(S$6:S169))</f>
        <v>27627</v>
      </c>
      <c r="T347" t="str">
        <f>IF(T169="","",SUM(T$6:T169))</f>
        <v/>
      </c>
      <c r="U347">
        <f>IF(U169="","",SUM(U$6:U169))</f>
        <v>60221</v>
      </c>
      <c r="V347" t="str">
        <f>IF(V169="","",SUM(V$6:V169))</f>
        <v/>
      </c>
      <c r="W347" t="str">
        <f>IF(W169="","",SUM(W$6:W169))</f>
        <v/>
      </c>
      <c r="X347" t="str">
        <f>IF(X169="","",SUM(X$6:X169))</f>
        <v/>
      </c>
      <c r="Y347" t="str">
        <f>IF(Y169="","",SUM(Y$6:Y169))</f>
        <v/>
      </c>
      <c r="Z347" t="str">
        <f>IF(Z169="","",SUM(Z$6:Z169))</f>
        <v/>
      </c>
      <c r="AA347" t="str">
        <f>IF(AA169="","",SUM(AA$6:AA169))</f>
        <v/>
      </c>
      <c r="AB347" t="str">
        <f>IF(AB169="","",SUM(AB$6:AB169))</f>
        <v/>
      </c>
      <c r="AC347" t="str">
        <f>IF(AC169="","",SUM(AC$6:AC169))</f>
        <v/>
      </c>
      <c r="AD347" t="str">
        <f>IF(AD169="","",SUM(AD$6:AD169))</f>
        <v/>
      </c>
      <c r="AE347" t="str">
        <f>IF(AE169="","",SUM(AE$6:AE169))</f>
        <v/>
      </c>
      <c r="AF347" t="str">
        <f>IF(AF169="","",SUM(AF$6:AF169))</f>
        <v/>
      </c>
      <c r="AG347" t="str">
        <f>IF(AG169="","",SUM(AG$6:AG169))</f>
        <v/>
      </c>
      <c r="AH347" t="str">
        <f>IF(AH169="","",SUM(AH$6:AH169))</f>
        <v/>
      </c>
      <c r="AI347" t="str">
        <f>IF(AI169="","",SUM(AI$6:AI169))</f>
        <v/>
      </c>
      <c r="AJ347" t="str">
        <f>IF(AJ169="","",SUM(AJ$6:AJ169))</f>
        <v/>
      </c>
      <c r="AK347" t="str">
        <f>IF(AK169="","",SUM(AK$6:AK169))</f>
        <v/>
      </c>
      <c r="AL347" t="str">
        <f>IF(AL169="","",SUM(AL$6:AL169))</f>
        <v/>
      </c>
      <c r="AM347" t="str">
        <f>IF(AM169="","",SUM(AM$6:AM169))</f>
        <v/>
      </c>
      <c r="AN347" t="str">
        <f>IF(AN169="","",SUM(AN$6:AN169))</f>
        <v/>
      </c>
      <c r="AO347" t="str">
        <f>IF(AO169="","",SUM(AO$6:AO169))</f>
        <v/>
      </c>
      <c r="AP347" t="str">
        <f>IF(AP169="","",SUM(AP$6:AP169))</f>
        <v/>
      </c>
      <c r="AQ347" t="str">
        <f>IF(AQ169="","",SUM(AQ$6:AQ169))</f>
        <v/>
      </c>
      <c r="AR347" t="str">
        <f>IF(AR169="","",SUM(AR$6:AR169))</f>
        <v/>
      </c>
      <c r="AS347" t="str">
        <f>IF(AS169="","",SUM(AS$6:AS169))</f>
        <v/>
      </c>
      <c r="AT347" t="str">
        <f>IF(AT169="","",SUM(AT$6:AT169))</f>
        <v/>
      </c>
      <c r="AU347" t="str">
        <f>IF(AU169="","",SUM(AU$6:AU169))</f>
        <v/>
      </c>
      <c r="AV347" t="str">
        <f>IF(AV169="","",SUM(AV$6:AV169))</f>
        <v/>
      </c>
      <c r="AW347" t="str">
        <f>IF(AW169="","",SUM(AW$6:AW169))</f>
        <v/>
      </c>
    </row>
    <row r="348" spans="1:49" x14ac:dyDescent="0.25">
      <c r="A348" s="4">
        <v>315</v>
      </c>
      <c r="B348" t="str">
        <f>IF(B170="","",SUM(B$6:B170))</f>
        <v/>
      </c>
      <c r="C348" t="str">
        <f>IF(C170="","",SUM(C$6:C170))</f>
        <v/>
      </c>
      <c r="D348" t="str">
        <f>IF(D170="","",SUM(D$6:D170))</f>
        <v/>
      </c>
      <c r="E348" t="str">
        <f>IF(E170="","",SUM(E$6:E170))</f>
        <v/>
      </c>
      <c r="F348" t="str">
        <f>IF(F170="","",SUM(F$6:F170))</f>
        <v/>
      </c>
      <c r="G348" t="str">
        <f>IF(G170="","",SUM(G$6:G170))</f>
        <v/>
      </c>
      <c r="H348" t="str">
        <f>IF(H170="","",SUM(H$6:H170))</f>
        <v/>
      </c>
      <c r="I348" t="str">
        <f>IF(I170="","",SUM(I$6:I170))</f>
        <v/>
      </c>
      <c r="J348">
        <f>IF(J170="","",SUM(J$6:J170))</f>
        <v>80588</v>
      </c>
      <c r="K348" t="str">
        <f>IF(K170="","",SUM(K$6:K170))</f>
        <v/>
      </c>
      <c r="L348" t="str">
        <f>IF(L170="","",SUM(L$6:L170))</f>
        <v/>
      </c>
      <c r="M348" t="str">
        <f>IF(M170="","",SUM(M$6:M170))</f>
        <v/>
      </c>
      <c r="N348">
        <f>IF(N170="","",SUM(N$6:N170))</f>
        <v>134001</v>
      </c>
      <c r="O348" t="str">
        <f>IF(O170="","",SUM(O$6:O170))</f>
        <v/>
      </c>
      <c r="P348" t="str">
        <f>IF(P170="","",SUM(P$6:P170))</f>
        <v/>
      </c>
      <c r="Q348">
        <f>IF(Q170="","",SUM(Q$6:Q170))</f>
        <v>23872</v>
      </c>
      <c r="R348">
        <f>IF(R170="","",SUM(R$6:R170))</f>
        <v>48824</v>
      </c>
      <c r="S348">
        <f>IF(S170="","",SUM(S$6:S170))</f>
        <v>27636</v>
      </c>
      <c r="T348" t="str">
        <f>IF(T170="","",SUM(T$6:T170))</f>
        <v/>
      </c>
      <c r="U348">
        <f>IF(U170="","",SUM(U$6:U170))</f>
        <v>60221</v>
      </c>
      <c r="V348" t="str">
        <f>IF(V170="","",SUM(V$6:V170))</f>
        <v/>
      </c>
      <c r="W348" t="str">
        <f>IF(W170="","",SUM(W$6:W170))</f>
        <v/>
      </c>
      <c r="X348" t="str">
        <f>IF(X170="","",SUM(X$6:X170))</f>
        <v/>
      </c>
      <c r="Y348" t="str">
        <f>IF(Y170="","",SUM(Y$6:Y170))</f>
        <v/>
      </c>
      <c r="Z348" t="str">
        <f>IF(Z170="","",SUM(Z$6:Z170))</f>
        <v/>
      </c>
      <c r="AA348" t="str">
        <f>IF(AA170="","",SUM(AA$6:AA170))</f>
        <v/>
      </c>
      <c r="AB348" t="str">
        <f>IF(AB170="","",SUM(AB$6:AB170))</f>
        <v/>
      </c>
      <c r="AC348" t="str">
        <f>IF(AC170="","",SUM(AC$6:AC170))</f>
        <v/>
      </c>
      <c r="AD348" t="str">
        <f>IF(AD170="","",SUM(AD$6:AD170))</f>
        <v/>
      </c>
      <c r="AE348" t="str">
        <f>IF(AE170="","",SUM(AE$6:AE170))</f>
        <v/>
      </c>
      <c r="AF348" t="str">
        <f>IF(AF170="","",SUM(AF$6:AF170))</f>
        <v/>
      </c>
      <c r="AG348" t="str">
        <f>IF(AG170="","",SUM(AG$6:AG170))</f>
        <v/>
      </c>
      <c r="AH348" t="str">
        <f>IF(AH170="","",SUM(AH$6:AH170))</f>
        <v/>
      </c>
      <c r="AI348" t="str">
        <f>IF(AI170="","",SUM(AI$6:AI170))</f>
        <v/>
      </c>
      <c r="AJ348" t="str">
        <f>IF(AJ170="","",SUM(AJ$6:AJ170))</f>
        <v/>
      </c>
      <c r="AK348" t="str">
        <f>IF(AK170="","",SUM(AK$6:AK170))</f>
        <v/>
      </c>
      <c r="AL348" t="str">
        <f>IF(AL170="","",SUM(AL$6:AL170))</f>
        <v/>
      </c>
      <c r="AM348" t="str">
        <f>IF(AM170="","",SUM(AM$6:AM170))</f>
        <v/>
      </c>
      <c r="AN348" t="str">
        <f>IF(AN170="","",SUM(AN$6:AN170))</f>
        <v/>
      </c>
      <c r="AO348" t="str">
        <f>IF(AO170="","",SUM(AO$6:AO170))</f>
        <v/>
      </c>
      <c r="AP348" t="str">
        <f>IF(AP170="","",SUM(AP$6:AP170))</f>
        <v/>
      </c>
      <c r="AQ348" t="str">
        <f>IF(AQ170="","",SUM(AQ$6:AQ170))</f>
        <v/>
      </c>
      <c r="AR348" t="str">
        <f>IF(AR170="","",SUM(AR$6:AR170))</f>
        <v/>
      </c>
      <c r="AS348" t="str">
        <f>IF(AS170="","",SUM(AS$6:AS170))</f>
        <v/>
      </c>
      <c r="AT348" t="str">
        <f>IF(AT170="","",SUM(AT$6:AT170))</f>
        <v/>
      </c>
      <c r="AU348" t="str">
        <f>IF(AU170="","",SUM(AU$6:AU170))</f>
        <v/>
      </c>
      <c r="AV348" t="str">
        <f>IF(AV170="","",SUM(AV$6:AV170))</f>
        <v/>
      </c>
      <c r="AW348" t="str">
        <f>IF(AW170="","",SUM(AW$6:AW170))</f>
        <v/>
      </c>
    </row>
    <row r="349" spans="1:49" x14ac:dyDescent="0.25">
      <c r="A349" s="4">
        <v>316</v>
      </c>
      <c r="B349" t="str">
        <f>IF(B171="","",SUM(B$6:B171))</f>
        <v/>
      </c>
      <c r="C349" t="str">
        <f>IF(C171="","",SUM(C$6:C171))</f>
        <v/>
      </c>
      <c r="D349" t="str">
        <f>IF(D171="","",SUM(D$6:D171))</f>
        <v/>
      </c>
      <c r="E349" t="str">
        <f>IF(E171="","",SUM(E$6:E171))</f>
        <v/>
      </c>
      <c r="F349" t="str">
        <f>IF(F171="","",SUM(F$6:F171))</f>
        <v/>
      </c>
      <c r="G349" t="str">
        <f>IF(G171="","",SUM(G$6:G171))</f>
        <v/>
      </c>
      <c r="H349" t="str">
        <f>IF(H171="","",SUM(H$6:H171))</f>
        <v/>
      </c>
      <c r="I349" t="str">
        <f>IF(I171="","",SUM(I$6:I171))</f>
        <v/>
      </c>
      <c r="J349" t="str">
        <f>IF(J171="","",SUM(J$6:J171))</f>
        <v/>
      </c>
      <c r="K349" t="str">
        <f>IF(K171="","",SUM(K$6:K171))</f>
        <v/>
      </c>
      <c r="L349" t="str">
        <f>IF(L171="","",SUM(L$6:L171))</f>
        <v/>
      </c>
      <c r="M349" t="str">
        <f>IF(M171="","",SUM(M$6:M171))</f>
        <v/>
      </c>
      <c r="N349">
        <f>IF(N171="","",SUM(N$6:N171))</f>
        <v>134022</v>
      </c>
      <c r="O349" t="str">
        <f>IF(O171="","",SUM(O$6:O171))</f>
        <v/>
      </c>
      <c r="P349" t="str">
        <f>IF(P171="","",SUM(P$6:P171))</f>
        <v/>
      </c>
      <c r="Q349">
        <f>IF(Q171="","",SUM(Q$6:Q171))</f>
        <v>23903</v>
      </c>
      <c r="R349">
        <f>IF(R171="","",SUM(R$6:R171))</f>
        <v>48846</v>
      </c>
      <c r="S349">
        <f>IF(S171="","",SUM(S$6:S171))</f>
        <v>27644</v>
      </c>
      <c r="T349" t="str">
        <f>IF(T171="","",SUM(T$6:T171))</f>
        <v/>
      </c>
      <c r="U349">
        <f>IF(U171="","",SUM(U$6:U171))</f>
        <v>60228</v>
      </c>
      <c r="V349" t="str">
        <f>IF(V171="","",SUM(V$6:V171))</f>
        <v/>
      </c>
      <c r="W349" t="str">
        <f>IF(W171="","",SUM(W$6:W171))</f>
        <v/>
      </c>
      <c r="X349" t="str">
        <f>IF(X171="","",SUM(X$6:X171))</f>
        <v/>
      </c>
      <c r="Y349" t="str">
        <f>IF(Y171="","",SUM(Y$6:Y171))</f>
        <v/>
      </c>
      <c r="Z349" t="str">
        <f>IF(Z171="","",SUM(Z$6:Z171))</f>
        <v/>
      </c>
      <c r="AA349" t="str">
        <f>IF(AA171="","",SUM(AA$6:AA171))</f>
        <v/>
      </c>
      <c r="AB349" t="str">
        <f>IF(AB171="","",SUM(AB$6:AB171))</f>
        <v/>
      </c>
      <c r="AC349" t="str">
        <f>IF(AC171="","",SUM(AC$6:AC171))</f>
        <v/>
      </c>
      <c r="AD349" t="str">
        <f>IF(AD171="","",SUM(AD$6:AD171))</f>
        <v/>
      </c>
      <c r="AE349" t="str">
        <f>IF(AE171="","",SUM(AE$6:AE171))</f>
        <v/>
      </c>
      <c r="AF349" t="str">
        <f>IF(AF171="","",SUM(AF$6:AF171))</f>
        <v/>
      </c>
      <c r="AG349" t="str">
        <f>IF(AG171="","",SUM(AG$6:AG171))</f>
        <v/>
      </c>
      <c r="AH349" t="str">
        <f>IF(AH171="","",SUM(AH$6:AH171))</f>
        <v/>
      </c>
      <c r="AI349" t="str">
        <f>IF(AI171="","",SUM(AI$6:AI171))</f>
        <v/>
      </c>
      <c r="AJ349" t="str">
        <f>IF(AJ171="","",SUM(AJ$6:AJ171))</f>
        <v/>
      </c>
      <c r="AK349" t="str">
        <f>IF(AK171="","",SUM(AK$6:AK171))</f>
        <v/>
      </c>
      <c r="AL349" t="str">
        <f>IF(AL171="","",SUM(AL$6:AL171))</f>
        <v/>
      </c>
      <c r="AM349" t="str">
        <f>IF(AM171="","",SUM(AM$6:AM171))</f>
        <v/>
      </c>
      <c r="AN349" t="str">
        <f>IF(AN171="","",SUM(AN$6:AN171))</f>
        <v/>
      </c>
      <c r="AO349" t="str">
        <f>IF(AO171="","",SUM(AO$6:AO171))</f>
        <v/>
      </c>
      <c r="AP349" t="str">
        <f>IF(AP171="","",SUM(AP$6:AP171))</f>
        <v/>
      </c>
      <c r="AQ349" t="str">
        <f>IF(AQ171="","",SUM(AQ$6:AQ171))</f>
        <v/>
      </c>
      <c r="AR349" t="str">
        <f>IF(AR171="","",SUM(AR$6:AR171))</f>
        <v/>
      </c>
      <c r="AS349" t="str">
        <f>IF(AS171="","",SUM(AS$6:AS171))</f>
        <v/>
      </c>
      <c r="AT349" t="str">
        <f>IF(AT171="","",SUM(AT$6:AT171))</f>
        <v/>
      </c>
      <c r="AU349" t="str">
        <f>IF(AU171="","",SUM(AU$6:AU171))</f>
        <v/>
      </c>
      <c r="AV349" t="str">
        <f>IF(AV171="","",SUM(AV$6:AV171))</f>
        <v/>
      </c>
      <c r="AW349" t="str">
        <f>IF(AW171="","",SUM(AW$6:AW171))</f>
        <v/>
      </c>
    </row>
    <row r="350" spans="1:49" x14ac:dyDescent="0.25">
      <c r="A350" s="4">
        <v>317</v>
      </c>
      <c r="B350" t="str">
        <f>IF(B172="","",SUM(B$6:B172))</f>
        <v/>
      </c>
      <c r="C350" t="str">
        <f>IF(C172="","",SUM(C$6:C172))</f>
        <v/>
      </c>
      <c r="D350" t="str">
        <f>IF(D172="","",SUM(D$6:D172))</f>
        <v/>
      </c>
      <c r="E350" t="str">
        <f>IF(E172="","",SUM(E$6:E172))</f>
        <v/>
      </c>
      <c r="F350" t="str">
        <f>IF(F172="","",SUM(F$6:F172))</f>
        <v/>
      </c>
      <c r="G350" t="str">
        <f>IF(G172="","",SUM(G$6:G172))</f>
        <v/>
      </c>
      <c r="H350" t="str">
        <f>IF(H172="","",SUM(H$6:H172))</f>
        <v/>
      </c>
      <c r="I350" t="str">
        <f>IF(I172="","",SUM(I$6:I172))</f>
        <v/>
      </c>
      <c r="J350" t="str">
        <f>IF(J172="","",SUM(J$6:J172))</f>
        <v/>
      </c>
      <c r="K350" t="str">
        <f>IF(K172="","",SUM(K$6:K172))</f>
        <v/>
      </c>
      <c r="L350" t="str">
        <f>IF(L172="","",SUM(L$6:L172))</f>
        <v/>
      </c>
      <c r="M350" t="str">
        <f>IF(M172="","",SUM(M$6:M172))</f>
        <v/>
      </c>
      <c r="N350" t="str">
        <f>IF(N172="","",SUM(N$6:N172))</f>
        <v/>
      </c>
      <c r="O350" t="str">
        <f>IF(O172="","",SUM(O$6:O172))</f>
        <v/>
      </c>
      <c r="P350" t="str">
        <f>IF(P172="","",SUM(P$6:P172))</f>
        <v/>
      </c>
      <c r="Q350">
        <f>IF(Q172="","",SUM(Q$6:Q172))</f>
        <v>23931</v>
      </c>
      <c r="R350">
        <f>IF(R172="","",SUM(R$6:R172))</f>
        <v>48850</v>
      </c>
      <c r="S350">
        <f>IF(S172="","",SUM(S$6:S172))</f>
        <v>27645</v>
      </c>
      <c r="T350" t="str">
        <f>IF(T172="","",SUM(T$6:T172))</f>
        <v/>
      </c>
      <c r="U350">
        <f>IF(U172="","",SUM(U$6:U172))</f>
        <v>60230</v>
      </c>
      <c r="V350" t="str">
        <f>IF(V172="","",SUM(V$6:V172))</f>
        <v/>
      </c>
      <c r="W350" t="str">
        <f>IF(W172="","",SUM(W$6:W172))</f>
        <v/>
      </c>
      <c r="X350" t="str">
        <f>IF(X172="","",SUM(X$6:X172))</f>
        <v/>
      </c>
      <c r="Y350" t="str">
        <f>IF(Y172="","",SUM(Y$6:Y172))</f>
        <v/>
      </c>
      <c r="Z350" t="str">
        <f>IF(Z172="","",SUM(Z$6:Z172))</f>
        <v/>
      </c>
      <c r="AA350" t="str">
        <f>IF(AA172="","",SUM(AA$6:AA172))</f>
        <v/>
      </c>
      <c r="AB350" t="str">
        <f>IF(AB172="","",SUM(AB$6:AB172))</f>
        <v/>
      </c>
      <c r="AC350" t="str">
        <f>IF(AC172="","",SUM(AC$6:AC172))</f>
        <v/>
      </c>
      <c r="AD350" t="str">
        <f>IF(AD172="","",SUM(AD$6:AD172))</f>
        <v/>
      </c>
      <c r="AE350" t="str">
        <f>IF(AE172="","",SUM(AE$6:AE172))</f>
        <v/>
      </c>
      <c r="AF350" t="str">
        <f>IF(AF172="","",SUM(AF$6:AF172))</f>
        <v/>
      </c>
      <c r="AG350" t="str">
        <f>IF(AG172="","",SUM(AG$6:AG172))</f>
        <v/>
      </c>
      <c r="AH350" t="str">
        <f>IF(AH172="","",SUM(AH$6:AH172))</f>
        <v/>
      </c>
      <c r="AI350" t="str">
        <f>IF(AI172="","",SUM(AI$6:AI172))</f>
        <v/>
      </c>
      <c r="AJ350" t="str">
        <f>IF(AJ172="","",SUM(AJ$6:AJ172))</f>
        <v/>
      </c>
      <c r="AK350" t="str">
        <f>IF(AK172="","",SUM(AK$6:AK172))</f>
        <v/>
      </c>
      <c r="AL350" t="str">
        <f>IF(AL172="","",SUM(AL$6:AL172))</f>
        <v/>
      </c>
      <c r="AM350" t="str">
        <f>IF(AM172="","",SUM(AM$6:AM172))</f>
        <v/>
      </c>
      <c r="AN350" t="str">
        <f>IF(AN172="","",SUM(AN$6:AN172))</f>
        <v/>
      </c>
      <c r="AO350" t="str">
        <f>IF(AO172="","",SUM(AO$6:AO172))</f>
        <v/>
      </c>
      <c r="AP350" t="str">
        <f>IF(AP172="","",SUM(AP$6:AP172))</f>
        <v/>
      </c>
      <c r="AQ350" t="str">
        <f>IF(AQ172="","",SUM(AQ$6:AQ172))</f>
        <v/>
      </c>
      <c r="AR350" t="str">
        <f>IF(AR172="","",SUM(AR$6:AR172))</f>
        <v/>
      </c>
      <c r="AS350" t="str">
        <f>IF(AS172="","",SUM(AS$6:AS172))</f>
        <v/>
      </c>
      <c r="AT350" t="str">
        <f>IF(AT172="","",SUM(AT$6:AT172))</f>
        <v/>
      </c>
      <c r="AU350" t="str">
        <f>IF(AU172="","",SUM(AU$6:AU172))</f>
        <v/>
      </c>
      <c r="AV350" t="str">
        <f>IF(AV172="","",SUM(AV$6:AV172))</f>
        <v/>
      </c>
      <c r="AW350" t="str">
        <f>IF(AW172="","",SUM(AW$6:AW172))</f>
        <v/>
      </c>
    </row>
    <row r="351" spans="1:49" x14ac:dyDescent="0.25">
      <c r="A351" s="4">
        <v>318</v>
      </c>
      <c r="B351" t="str">
        <f>IF(B173="","",SUM(B$6:B173))</f>
        <v/>
      </c>
      <c r="C351" t="str">
        <f>IF(C173="","",SUM(C$6:C173))</f>
        <v/>
      </c>
      <c r="D351" t="str">
        <f>IF(D173="","",SUM(D$6:D173))</f>
        <v/>
      </c>
      <c r="E351" t="str">
        <f>IF(E173="","",SUM(E$6:E173))</f>
        <v/>
      </c>
      <c r="F351" t="str">
        <f>IF(F173="","",SUM(F$6:F173))</f>
        <v/>
      </c>
      <c r="G351" t="str">
        <f>IF(G173="","",SUM(G$6:G173))</f>
        <v/>
      </c>
      <c r="H351" t="str">
        <f>IF(H173="","",SUM(H$6:H173))</f>
        <v/>
      </c>
      <c r="I351" t="str">
        <f>IF(I173="","",SUM(I$6:I173))</f>
        <v/>
      </c>
      <c r="J351" t="str">
        <f>IF(J173="","",SUM(J$6:J173))</f>
        <v/>
      </c>
      <c r="K351" t="str">
        <f>IF(K173="","",SUM(K$6:K173))</f>
        <v/>
      </c>
      <c r="L351" t="str">
        <f>IF(L173="","",SUM(L$6:L173))</f>
        <v/>
      </c>
      <c r="M351" t="str">
        <f>IF(M173="","",SUM(M$6:M173))</f>
        <v/>
      </c>
      <c r="N351" t="str">
        <f>IF(N173="","",SUM(N$6:N173))</f>
        <v/>
      </c>
      <c r="O351" t="str">
        <f>IF(O173="","",SUM(O$6:O173))</f>
        <v/>
      </c>
      <c r="P351" t="str">
        <f>IF(P173="","",SUM(P$6:P173))</f>
        <v/>
      </c>
      <c r="Q351">
        <f>IF(Q173="","",SUM(Q$6:Q173))</f>
        <v>23947</v>
      </c>
      <c r="R351">
        <f>IF(R173="","",SUM(R$6:R173))</f>
        <v>48852</v>
      </c>
      <c r="S351">
        <f>IF(S173="","",SUM(S$6:S173))</f>
        <v>27649</v>
      </c>
      <c r="T351" t="str">
        <f>IF(T173="","",SUM(T$6:T173))</f>
        <v/>
      </c>
      <c r="U351" t="str">
        <f>IF(U173="","",SUM(U$6:U173))</f>
        <v/>
      </c>
      <c r="V351" t="str">
        <f>IF(V173="","",SUM(V$6:V173))</f>
        <v/>
      </c>
      <c r="W351" t="str">
        <f>IF(W173="","",SUM(W$6:W173))</f>
        <v/>
      </c>
      <c r="X351" t="str">
        <f>IF(X173="","",SUM(X$6:X173))</f>
        <v/>
      </c>
      <c r="Y351" t="str">
        <f>IF(Y173="","",SUM(Y$6:Y173))</f>
        <v/>
      </c>
      <c r="Z351" t="str">
        <f>IF(Z173="","",SUM(Z$6:Z173))</f>
        <v/>
      </c>
      <c r="AA351" t="str">
        <f>IF(AA173="","",SUM(AA$6:AA173))</f>
        <v/>
      </c>
      <c r="AB351" t="str">
        <f>IF(AB173="","",SUM(AB$6:AB173))</f>
        <v/>
      </c>
      <c r="AC351" t="str">
        <f>IF(AC173="","",SUM(AC$6:AC173))</f>
        <v/>
      </c>
      <c r="AD351" t="str">
        <f>IF(AD173="","",SUM(AD$6:AD173))</f>
        <v/>
      </c>
      <c r="AE351" t="str">
        <f>IF(AE173="","",SUM(AE$6:AE173))</f>
        <v/>
      </c>
      <c r="AF351" t="str">
        <f>IF(AF173="","",SUM(AF$6:AF173))</f>
        <v/>
      </c>
      <c r="AG351" t="str">
        <f>IF(AG173="","",SUM(AG$6:AG173))</f>
        <v/>
      </c>
      <c r="AH351" t="str">
        <f>IF(AH173="","",SUM(AH$6:AH173))</f>
        <v/>
      </c>
      <c r="AI351" t="str">
        <f>IF(AI173="","",SUM(AI$6:AI173))</f>
        <v/>
      </c>
      <c r="AJ351" t="str">
        <f>IF(AJ173="","",SUM(AJ$6:AJ173))</f>
        <v/>
      </c>
      <c r="AK351" t="str">
        <f>IF(AK173="","",SUM(AK$6:AK173))</f>
        <v/>
      </c>
      <c r="AL351" t="str">
        <f>IF(AL173="","",SUM(AL$6:AL173))</f>
        <v/>
      </c>
      <c r="AM351" t="str">
        <f>IF(AM173="","",SUM(AM$6:AM173))</f>
        <v/>
      </c>
      <c r="AN351" t="str">
        <f>IF(AN173="","",SUM(AN$6:AN173))</f>
        <v/>
      </c>
      <c r="AO351" t="str">
        <f>IF(AO173="","",SUM(AO$6:AO173))</f>
        <v/>
      </c>
      <c r="AP351" t="str">
        <f>IF(AP173="","",SUM(AP$6:AP173))</f>
        <v/>
      </c>
      <c r="AQ351" t="str">
        <f>IF(AQ173="","",SUM(AQ$6:AQ173))</f>
        <v/>
      </c>
      <c r="AR351" t="str">
        <f>IF(AR173="","",SUM(AR$6:AR173))</f>
        <v/>
      </c>
      <c r="AS351" t="str">
        <f>IF(AS173="","",SUM(AS$6:AS173))</f>
        <v/>
      </c>
      <c r="AT351" t="str">
        <f>IF(AT173="","",SUM(AT$6:AT173))</f>
        <v/>
      </c>
      <c r="AU351" t="str">
        <f>IF(AU173="","",SUM(AU$6:AU173))</f>
        <v/>
      </c>
      <c r="AV351" t="str">
        <f>IF(AV173="","",SUM(AV$6:AV173))</f>
        <v/>
      </c>
      <c r="AW351" t="str">
        <f>IF(AW173="","",SUM(AW$6:AW173))</f>
        <v/>
      </c>
    </row>
    <row r="352" spans="1:49" x14ac:dyDescent="0.25">
      <c r="A352" s="4">
        <v>319</v>
      </c>
      <c r="B352" t="str">
        <f>IF(B174="","",SUM(B$6:B174))</f>
        <v/>
      </c>
      <c r="C352" t="str">
        <f>IF(C174="","",SUM(C$6:C174))</f>
        <v/>
      </c>
      <c r="D352" t="str">
        <f>IF(D174="","",SUM(D$6:D174))</f>
        <v/>
      </c>
      <c r="E352" t="str">
        <f>IF(E174="","",SUM(E$6:E174))</f>
        <v/>
      </c>
      <c r="F352" t="str">
        <f>IF(F174="","",SUM(F$6:F174))</f>
        <v/>
      </c>
      <c r="G352" t="str">
        <f>IF(G174="","",SUM(G$6:G174))</f>
        <v/>
      </c>
      <c r="H352" t="str">
        <f>IF(H174="","",SUM(H$6:H174))</f>
        <v/>
      </c>
      <c r="I352" t="str">
        <f>IF(I174="","",SUM(I$6:I174))</f>
        <v/>
      </c>
      <c r="J352" t="str">
        <f>IF(J174="","",SUM(J$6:J174))</f>
        <v/>
      </c>
      <c r="K352" t="str">
        <f>IF(K174="","",SUM(K$6:K174))</f>
        <v/>
      </c>
      <c r="L352" t="str">
        <f>IF(L174="","",SUM(L$6:L174))</f>
        <v/>
      </c>
      <c r="M352" t="str">
        <f>IF(M174="","",SUM(M$6:M174))</f>
        <v/>
      </c>
      <c r="N352" t="str">
        <f>IF(N174="","",SUM(N$6:N174))</f>
        <v/>
      </c>
      <c r="O352" t="str">
        <f>IF(O174="","",SUM(O$6:O174))</f>
        <v/>
      </c>
      <c r="P352" t="str">
        <f>IF(P174="","",SUM(P$6:P174))</f>
        <v/>
      </c>
      <c r="Q352" t="str">
        <f>IF(Q174="","",SUM(Q$6:Q174))</f>
        <v/>
      </c>
      <c r="R352">
        <f>IF(R174="","",SUM(R$6:R174))</f>
        <v>48855</v>
      </c>
      <c r="S352">
        <f>IF(S174="","",SUM(S$6:S174))</f>
        <v>27662</v>
      </c>
      <c r="T352" t="str">
        <f>IF(T174="","",SUM(T$6:T174))</f>
        <v/>
      </c>
      <c r="U352" t="str">
        <f>IF(U174="","",SUM(U$6:U174))</f>
        <v/>
      </c>
      <c r="V352" t="str">
        <f>IF(V174="","",SUM(V$6:V174))</f>
        <v/>
      </c>
      <c r="W352" t="str">
        <f>IF(W174="","",SUM(W$6:W174))</f>
        <v/>
      </c>
      <c r="X352" t="str">
        <f>IF(X174="","",SUM(X$6:X174))</f>
        <v/>
      </c>
      <c r="Y352" t="str">
        <f>IF(Y174="","",SUM(Y$6:Y174))</f>
        <v/>
      </c>
      <c r="Z352" t="str">
        <f>IF(Z174="","",SUM(Z$6:Z174))</f>
        <v/>
      </c>
      <c r="AA352" t="str">
        <f>IF(AA174="","",SUM(AA$6:AA174))</f>
        <v/>
      </c>
      <c r="AB352" t="str">
        <f>IF(AB174="","",SUM(AB$6:AB174))</f>
        <v/>
      </c>
      <c r="AC352" t="str">
        <f>IF(AC174="","",SUM(AC$6:AC174))</f>
        <v/>
      </c>
      <c r="AD352" t="str">
        <f>IF(AD174="","",SUM(AD$6:AD174))</f>
        <v/>
      </c>
      <c r="AE352" t="str">
        <f>IF(AE174="","",SUM(AE$6:AE174))</f>
        <v/>
      </c>
      <c r="AF352" t="str">
        <f>IF(AF174="","",SUM(AF$6:AF174))</f>
        <v/>
      </c>
      <c r="AG352" t="str">
        <f>IF(AG174="","",SUM(AG$6:AG174))</f>
        <v/>
      </c>
      <c r="AH352" t="str">
        <f>IF(AH174="","",SUM(AH$6:AH174))</f>
        <v/>
      </c>
      <c r="AI352" t="str">
        <f>IF(AI174="","",SUM(AI$6:AI174))</f>
        <v/>
      </c>
      <c r="AJ352" t="str">
        <f>IF(AJ174="","",SUM(AJ$6:AJ174))</f>
        <v/>
      </c>
      <c r="AK352" t="str">
        <f>IF(AK174="","",SUM(AK$6:AK174))</f>
        <v/>
      </c>
      <c r="AL352" t="str">
        <f>IF(AL174="","",SUM(AL$6:AL174))</f>
        <v/>
      </c>
      <c r="AM352" t="str">
        <f>IF(AM174="","",SUM(AM$6:AM174))</f>
        <v/>
      </c>
      <c r="AN352" t="str">
        <f>IF(AN174="","",SUM(AN$6:AN174))</f>
        <v/>
      </c>
      <c r="AO352" t="str">
        <f>IF(AO174="","",SUM(AO$6:AO174))</f>
        <v/>
      </c>
      <c r="AP352" t="str">
        <f>IF(AP174="","",SUM(AP$6:AP174))</f>
        <v/>
      </c>
      <c r="AQ352" t="str">
        <f>IF(AQ174="","",SUM(AQ$6:AQ174))</f>
        <v/>
      </c>
      <c r="AR352" t="str">
        <f>IF(AR174="","",SUM(AR$6:AR174))</f>
        <v/>
      </c>
      <c r="AS352" t="str">
        <f>IF(AS174="","",SUM(AS$6:AS174))</f>
        <v/>
      </c>
      <c r="AT352" t="str">
        <f>IF(AT174="","",SUM(AT$6:AT174))</f>
        <v/>
      </c>
      <c r="AU352" t="str">
        <f>IF(AU174="","",SUM(AU$6:AU174))</f>
        <v/>
      </c>
      <c r="AV352" t="str">
        <f>IF(AV174="","",SUM(AV$6:AV174))</f>
        <v/>
      </c>
      <c r="AW352" t="str">
        <f>IF(AW174="","",SUM(AW$6:AW174))</f>
        <v/>
      </c>
    </row>
    <row r="353" spans="1:49" x14ac:dyDescent="0.25">
      <c r="A353" s="4">
        <v>320</v>
      </c>
      <c r="B353" t="str">
        <f>IF(B175="","",SUM(B$6:B175))</f>
        <v/>
      </c>
      <c r="C353" t="str">
        <f>IF(C175="","",SUM(C$6:C175))</f>
        <v/>
      </c>
      <c r="D353" t="str">
        <f>IF(D175="","",SUM(D$6:D175))</f>
        <v/>
      </c>
      <c r="E353" t="str">
        <f>IF(E175="","",SUM(E$6:E175))</f>
        <v/>
      </c>
      <c r="F353" t="str">
        <f>IF(F175="","",SUM(F$6:F175))</f>
        <v/>
      </c>
      <c r="G353" t="str">
        <f>IF(G175="","",SUM(G$6:G175))</f>
        <v/>
      </c>
      <c r="H353" t="str">
        <f>IF(H175="","",SUM(H$6:H175))</f>
        <v/>
      </c>
      <c r="I353" t="str">
        <f>IF(I175="","",SUM(I$6:I175))</f>
        <v/>
      </c>
      <c r="J353" t="str">
        <f>IF(J175="","",SUM(J$6:J175))</f>
        <v/>
      </c>
      <c r="K353" t="str">
        <f>IF(K175="","",SUM(K$6:K175))</f>
        <v/>
      </c>
      <c r="L353" t="str">
        <f>IF(L175="","",SUM(L$6:L175))</f>
        <v/>
      </c>
      <c r="M353" t="str">
        <f>IF(M175="","",SUM(M$6:M175))</f>
        <v/>
      </c>
      <c r="N353" t="str">
        <f>IF(N175="","",SUM(N$6:N175))</f>
        <v/>
      </c>
      <c r="O353" t="str">
        <f>IF(O175="","",SUM(O$6:O175))</f>
        <v/>
      </c>
      <c r="P353" t="str">
        <f>IF(P175="","",SUM(P$6:P175))</f>
        <v/>
      </c>
      <c r="Q353" t="str">
        <f>IF(Q175="","",SUM(Q$6:Q175))</f>
        <v/>
      </c>
      <c r="R353">
        <f>IF(R175="","",SUM(R$6:R175))</f>
        <v>48855</v>
      </c>
      <c r="S353" t="str">
        <f>IF(S175="","",SUM(S$6:S175))</f>
        <v/>
      </c>
      <c r="T353" t="str">
        <f>IF(T175="","",SUM(T$6:T175))</f>
        <v/>
      </c>
      <c r="U353" t="str">
        <f>IF(U175="","",SUM(U$6:U175))</f>
        <v/>
      </c>
      <c r="V353" t="str">
        <f>IF(V175="","",SUM(V$6:V175))</f>
        <v/>
      </c>
      <c r="W353" t="str">
        <f>IF(W175="","",SUM(W$6:W175))</f>
        <v/>
      </c>
      <c r="X353" t="str">
        <f>IF(X175="","",SUM(X$6:X175))</f>
        <v/>
      </c>
      <c r="Y353" t="str">
        <f>IF(Y175="","",SUM(Y$6:Y175))</f>
        <v/>
      </c>
      <c r="Z353" t="str">
        <f>IF(Z175="","",SUM(Z$6:Z175))</f>
        <v/>
      </c>
      <c r="AA353" t="str">
        <f>IF(AA175="","",SUM(AA$6:AA175))</f>
        <v/>
      </c>
      <c r="AB353" t="str">
        <f>IF(AB175="","",SUM(AB$6:AB175))</f>
        <v/>
      </c>
      <c r="AC353" t="str">
        <f>IF(AC175="","",SUM(AC$6:AC175))</f>
        <v/>
      </c>
      <c r="AD353" t="str">
        <f>IF(AD175="","",SUM(AD$6:AD175))</f>
        <v/>
      </c>
      <c r="AE353" t="str">
        <f>IF(AE175="","",SUM(AE$6:AE175))</f>
        <v/>
      </c>
      <c r="AF353" t="str">
        <f>IF(AF175="","",SUM(AF$6:AF175))</f>
        <v/>
      </c>
      <c r="AG353" t="str">
        <f>IF(AG175="","",SUM(AG$6:AG175))</f>
        <v/>
      </c>
      <c r="AH353" t="str">
        <f>IF(AH175="","",SUM(AH$6:AH175))</f>
        <v/>
      </c>
      <c r="AI353" t="str">
        <f>IF(AI175="","",SUM(AI$6:AI175))</f>
        <v/>
      </c>
      <c r="AJ353" t="str">
        <f>IF(AJ175="","",SUM(AJ$6:AJ175))</f>
        <v/>
      </c>
      <c r="AK353" t="str">
        <f>IF(AK175="","",SUM(AK$6:AK175))</f>
        <v/>
      </c>
      <c r="AL353" t="str">
        <f>IF(AL175="","",SUM(AL$6:AL175))</f>
        <v/>
      </c>
      <c r="AM353" t="str">
        <f>IF(AM175="","",SUM(AM$6:AM175))</f>
        <v/>
      </c>
      <c r="AN353" t="str">
        <f>IF(AN175="","",SUM(AN$6:AN175))</f>
        <v/>
      </c>
      <c r="AO353" t="str">
        <f>IF(AO175="","",SUM(AO$6:AO175))</f>
        <v/>
      </c>
      <c r="AP353" t="str">
        <f>IF(AP175="","",SUM(AP$6:AP175))</f>
        <v/>
      </c>
      <c r="AQ353" t="str">
        <f>IF(AQ175="","",SUM(AQ$6:AQ175))</f>
        <v/>
      </c>
      <c r="AR353" t="str">
        <f>IF(AR175="","",SUM(AR$6:AR175))</f>
        <v/>
      </c>
      <c r="AS353" t="str">
        <f>IF(AS175="","",SUM(AS$6:AS175))</f>
        <v/>
      </c>
      <c r="AT353" t="str">
        <f>IF(AT175="","",SUM(AT$6:AT175))</f>
        <v/>
      </c>
      <c r="AU353" t="str">
        <f>IF(AU175="","",SUM(AU$6:AU175))</f>
        <v/>
      </c>
      <c r="AV353" t="str">
        <f>IF(AV175="","",SUM(AV$6:AV175))</f>
        <v/>
      </c>
      <c r="AW353" t="str">
        <f>IF(AW175="","",SUM(AW$6:AW175))</f>
        <v/>
      </c>
    </row>
    <row r="354" spans="1:49" x14ac:dyDescent="0.25">
      <c r="A354" s="4">
        <v>321</v>
      </c>
      <c r="B354" t="str">
        <f>IF(B176="","",SUM(B$6:B176))</f>
        <v/>
      </c>
      <c r="C354" t="str">
        <f>IF(C176="","",SUM(C$6:C176))</f>
        <v/>
      </c>
      <c r="D354" t="str">
        <f>IF(D176="","",SUM(D$6:D176))</f>
        <v/>
      </c>
      <c r="E354" t="str">
        <f>IF(E176="","",SUM(E$6:E176))</f>
        <v/>
      </c>
      <c r="F354" t="str">
        <f>IF(F176="","",SUM(F$6:F176))</f>
        <v/>
      </c>
      <c r="G354" t="str">
        <f>IF(G176="","",SUM(G$6:G176))</f>
        <v/>
      </c>
      <c r="H354" t="str">
        <f>IF(H176="","",SUM(H$6:H176))</f>
        <v/>
      </c>
      <c r="I354" t="str">
        <f>IF(I176="","",SUM(I$6:I176))</f>
        <v/>
      </c>
      <c r="J354" t="str">
        <f>IF(J176="","",SUM(J$6:J176))</f>
        <v/>
      </c>
      <c r="K354" t="str">
        <f>IF(K176="","",SUM(K$6:K176))</f>
        <v/>
      </c>
      <c r="L354" t="str">
        <f>IF(L176="","",SUM(L$6:L176))</f>
        <v/>
      </c>
      <c r="M354" t="str">
        <f>IF(M176="","",SUM(M$6:M176))</f>
        <v/>
      </c>
      <c r="N354" t="str">
        <f>IF(N176="","",SUM(N$6:N176))</f>
        <v/>
      </c>
      <c r="O354" t="str">
        <f>IF(O176="","",SUM(O$6:O176))</f>
        <v/>
      </c>
      <c r="P354" t="str">
        <f>IF(P176="","",SUM(P$6:P176))</f>
        <v/>
      </c>
      <c r="Q354" t="str">
        <f>IF(Q176="","",SUM(Q$6:Q176))</f>
        <v/>
      </c>
      <c r="R354">
        <f>IF(R176="","",SUM(R$6:R176))</f>
        <v>48857</v>
      </c>
      <c r="S354" t="str">
        <f>IF(S176="","",SUM(S$6:S176))</f>
        <v/>
      </c>
      <c r="T354" t="str">
        <f>IF(T176="","",SUM(T$6:T176))</f>
        <v/>
      </c>
      <c r="U354" t="str">
        <f>IF(U176="","",SUM(U$6:U176))</f>
        <v/>
      </c>
      <c r="V354" t="str">
        <f>IF(V176="","",SUM(V$6:V176))</f>
        <v/>
      </c>
      <c r="W354" t="str">
        <f>IF(W176="","",SUM(W$6:W176))</f>
        <v/>
      </c>
      <c r="X354" t="str">
        <f>IF(X176="","",SUM(X$6:X176))</f>
        <v/>
      </c>
      <c r="Y354" t="str">
        <f>IF(Y176="","",SUM(Y$6:Y176))</f>
        <v/>
      </c>
      <c r="Z354" t="str">
        <f>IF(Z176="","",SUM(Z$6:Z176))</f>
        <v/>
      </c>
      <c r="AA354" t="str">
        <f>IF(AA176="","",SUM(AA$6:AA176))</f>
        <v/>
      </c>
      <c r="AB354" t="str">
        <f>IF(AB176="","",SUM(AB$6:AB176))</f>
        <v/>
      </c>
      <c r="AC354" t="str">
        <f>IF(AC176="","",SUM(AC$6:AC176))</f>
        <v/>
      </c>
      <c r="AD354" t="str">
        <f>IF(AD176="","",SUM(AD$6:AD176))</f>
        <v/>
      </c>
      <c r="AE354" t="str">
        <f>IF(AE176="","",SUM(AE$6:AE176))</f>
        <v/>
      </c>
      <c r="AF354" t="str">
        <f>IF(AF176="","",SUM(AF$6:AF176))</f>
        <v/>
      </c>
      <c r="AG354" t="str">
        <f>IF(AG176="","",SUM(AG$6:AG176))</f>
        <v/>
      </c>
      <c r="AH354" t="str">
        <f>IF(AH176="","",SUM(AH$6:AH176))</f>
        <v/>
      </c>
      <c r="AI354" t="str">
        <f>IF(AI176="","",SUM(AI$6:AI176))</f>
        <v/>
      </c>
      <c r="AJ354" t="str">
        <f>IF(AJ176="","",SUM(AJ$6:AJ176))</f>
        <v/>
      </c>
      <c r="AK354" t="str">
        <f>IF(AK176="","",SUM(AK$6:AK176))</f>
        <v/>
      </c>
      <c r="AL354" t="str">
        <f>IF(AL176="","",SUM(AL$6:AL176))</f>
        <v/>
      </c>
      <c r="AM354" t="str">
        <f>IF(AM176="","",SUM(AM$6:AM176))</f>
        <v/>
      </c>
      <c r="AN354" t="str">
        <f>IF(AN176="","",SUM(AN$6:AN176))</f>
        <v/>
      </c>
      <c r="AO354" t="str">
        <f>IF(AO176="","",SUM(AO$6:AO176))</f>
        <v/>
      </c>
      <c r="AP354" t="str">
        <f>IF(AP176="","",SUM(AP$6:AP176))</f>
        <v/>
      </c>
      <c r="AQ354" t="str">
        <f>IF(AQ176="","",SUM(AQ$6:AQ176))</f>
        <v/>
      </c>
      <c r="AR354" t="str">
        <f>IF(AR176="","",SUM(AR$6:AR176))</f>
        <v/>
      </c>
      <c r="AS354" t="str">
        <f>IF(AS176="","",SUM(AS$6:AS176))</f>
        <v/>
      </c>
      <c r="AT354" t="str">
        <f>IF(AT176="","",SUM(AT$6:AT176))</f>
        <v/>
      </c>
      <c r="AU354" t="str">
        <f>IF(AU176="","",SUM(AU$6:AU176))</f>
        <v/>
      </c>
      <c r="AV354" t="str">
        <f>IF(AV176="","",SUM(AV$6:AV176))</f>
        <v/>
      </c>
      <c r="AW354" t="str">
        <f>IF(AW176="","",SUM(AW$6:AW176))</f>
        <v/>
      </c>
    </row>
    <row r="355" spans="1:49" x14ac:dyDescent="0.25">
      <c r="A355" s="4">
        <v>322</v>
      </c>
      <c r="B355" t="str">
        <f>IF(B177="","",SUM(B$6:B177))</f>
        <v/>
      </c>
      <c r="C355" t="str">
        <f>IF(C177="","",SUM(C$6:C177))</f>
        <v/>
      </c>
      <c r="D355" t="str">
        <f>IF(D177="","",SUM(D$6:D177))</f>
        <v/>
      </c>
      <c r="E355" t="str">
        <f>IF(E177="","",SUM(E$6:E177))</f>
        <v/>
      </c>
      <c r="F355" t="str">
        <f>IF(F177="","",SUM(F$6:F177))</f>
        <v/>
      </c>
      <c r="G355" t="str">
        <f>IF(G177="","",SUM(G$6:G177))</f>
        <v/>
      </c>
      <c r="H355" t="str">
        <f>IF(H177="","",SUM(H$6:H177))</f>
        <v/>
      </c>
      <c r="I355" t="str">
        <f>IF(I177="","",SUM(I$6:I177))</f>
        <v/>
      </c>
      <c r="J355" t="str">
        <f>IF(J177="","",SUM(J$6:J177))</f>
        <v/>
      </c>
      <c r="K355" t="str">
        <f>IF(K177="","",SUM(K$6:K177))</f>
        <v/>
      </c>
      <c r="L355" t="str">
        <f>IF(L177="","",SUM(L$6:L177))</f>
        <v/>
      </c>
      <c r="M355" t="str">
        <f>IF(M177="","",SUM(M$6:M177))</f>
        <v/>
      </c>
      <c r="N355" t="str">
        <f>IF(N177="","",SUM(N$6:N177))</f>
        <v/>
      </c>
      <c r="O355" t="str">
        <f>IF(O177="","",SUM(O$6:O177))</f>
        <v/>
      </c>
      <c r="P355" t="str">
        <f>IF(P177="","",SUM(P$6:P177))</f>
        <v/>
      </c>
      <c r="Q355" t="str">
        <f>IF(Q177="","",SUM(Q$6:Q177))</f>
        <v/>
      </c>
      <c r="R355">
        <f>IF(R177="","",SUM(R$6:R177))</f>
        <v>48859</v>
      </c>
      <c r="S355" t="str">
        <f>IF(S177="","",SUM(S$6:S177))</f>
        <v/>
      </c>
      <c r="T355" t="str">
        <f>IF(T177="","",SUM(T$6:T177))</f>
        <v/>
      </c>
      <c r="U355" t="str">
        <f>IF(U177="","",SUM(U$6:U177))</f>
        <v/>
      </c>
      <c r="V355" t="str">
        <f>IF(V177="","",SUM(V$6:V177))</f>
        <v/>
      </c>
      <c r="W355" t="str">
        <f>IF(W177="","",SUM(W$6:W177))</f>
        <v/>
      </c>
      <c r="X355" t="str">
        <f>IF(X177="","",SUM(X$6:X177))</f>
        <v/>
      </c>
      <c r="Y355" t="str">
        <f>IF(Y177="","",SUM(Y$6:Y177))</f>
        <v/>
      </c>
      <c r="Z355" t="str">
        <f>IF(Z177="","",SUM(Z$6:Z177))</f>
        <v/>
      </c>
      <c r="AA355" t="str">
        <f>IF(AA177="","",SUM(AA$6:AA177))</f>
        <v/>
      </c>
      <c r="AB355" t="str">
        <f>IF(AB177="","",SUM(AB$6:AB177))</f>
        <v/>
      </c>
      <c r="AC355" t="str">
        <f>IF(AC177="","",SUM(AC$6:AC177))</f>
        <v/>
      </c>
      <c r="AD355" t="str">
        <f>IF(AD177="","",SUM(AD$6:AD177))</f>
        <v/>
      </c>
      <c r="AE355" t="str">
        <f>IF(AE177="","",SUM(AE$6:AE177))</f>
        <v/>
      </c>
      <c r="AF355" t="str">
        <f>IF(AF177="","",SUM(AF$6:AF177))</f>
        <v/>
      </c>
      <c r="AG355" t="str">
        <f>IF(AG177="","",SUM(AG$6:AG177))</f>
        <v/>
      </c>
      <c r="AH355" t="str">
        <f>IF(AH177="","",SUM(AH$6:AH177))</f>
        <v/>
      </c>
      <c r="AI355" t="str">
        <f>IF(AI177="","",SUM(AI$6:AI177))</f>
        <v/>
      </c>
      <c r="AJ355" t="str">
        <f>IF(AJ177="","",SUM(AJ$6:AJ177))</f>
        <v/>
      </c>
      <c r="AK355" t="str">
        <f>IF(AK177="","",SUM(AK$6:AK177))</f>
        <v/>
      </c>
      <c r="AL355" t="str">
        <f>IF(AL177="","",SUM(AL$6:AL177))</f>
        <v/>
      </c>
      <c r="AM355" t="str">
        <f>IF(AM177="","",SUM(AM$6:AM177))</f>
        <v/>
      </c>
      <c r="AN355" t="str">
        <f>IF(AN177="","",SUM(AN$6:AN177))</f>
        <v/>
      </c>
      <c r="AO355" t="str">
        <f>IF(AO177="","",SUM(AO$6:AO177))</f>
        <v/>
      </c>
      <c r="AP355" t="str">
        <f>IF(AP177="","",SUM(AP$6:AP177))</f>
        <v/>
      </c>
      <c r="AQ355" t="str">
        <f>IF(AQ177="","",SUM(AQ$6:AQ177))</f>
        <v/>
      </c>
      <c r="AR355" t="str">
        <f>IF(AR177="","",SUM(AR$6:AR177))</f>
        <v/>
      </c>
      <c r="AS355" t="str">
        <f>IF(AS177="","",SUM(AS$6:AS177))</f>
        <v/>
      </c>
      <c r="AT355" t="str">
        <f>IF(AT177="","",SUM(AT$6:AT177))</f>
        <v/>
      </c>
      <c r="AU355" t="str">
        <f>IF(AU177="","",SUM(AU$6:AU177))</f>
        <v/>
      </c>
      <c r="AV355" t="str">
        <f>IF(AV177="","",SUM(AV$6:AV177))</f>
        <v/>
      </c>
      <c r="AW355" t="str">
        <f>IF(AW177="","",SUM(AW$6:AW177))</f>
        <v/>
      </c>
    </row>
    <row r="356" spans="1:49" s="7" customFormat="1" x14ac:dyDescent="0.25">
      <c r="A356" s="4">
        <v>323</v>
      </c>
      <c r="B356" t="str">
        <f>IF(B178="","",SUM(B$6:B178))</f>
        <v/>
      </c>
      <c r="C356" t="str">
        <f>IF(C178="","",SUM(C$6:C178))</f>
        <v/>
      </c>
      <c r="D356" t="str">
        <f>IF(D178="","",SUM(D$6:D178))</f>
        <v/>
      </c>
      <c r="E356" t="str">
        <f>IF(E178="","",SUM(E$6:E178))</f>
        <v/>
      </c>
      <c r="F356" t="str">
        <f>IF(F178="","",SUM(F$6:F178))</f>
        <v/>
      </c>
      <c r="G356" t="str">
        <f>IF(G178="","",SUM(G$6:G178))</f>
        <v/>
      </c>
      <c r="H356" t="str">
        <f>IF(H178="","",SUM(H$6:H178))</f>
        <v/>
      </c>
      <c r="I356" t="str">
        <f>IF(I178="","",SUM(I$6:I178))</f>
        <v/>
      </c>
      <c r="J356" t="str">
        <f>IF(J178="","",SUM(J$6:J178))</f>
        <v/>
      </c>
      <c r="K356" t="str">
        <f>IF(K178="","",SUM(K$6:K178))</f>
        <v/>
      </c>
      <c r="L356" t="str">
        <f>IF(L178="","",SUM(L$6:L178))</f>
        <v/>
      </c>
      <c r="M356" t="str">
        <f>IF(M178="","",SUM(M$6:M178))</f>
        <v/>
      </c>
      <c r="N356" t="str">
        <f>IF(N178="","",SUM(N$6:N178))</f>
        <v/>
      </c>
      <c r="O356" t="str">
        <f>IF(O178="","",SUM(O$6:O178))</f>
        <v/>
      </c>
      <c r="P356" t="str">
        <f>IF(P178="","",SUM(P$6:P178))</f>
        <v/>
      </c>
      <c r="Q356" t="str">
        <f>IF(Q178="","",SUM(Q$6:Q178))</f>
        <v/>
      </c>
      <c r="R356">
        <f>IF(R178="","",SUM(R$6:R178))</f>
        <v>48859</v>
      </c>
      <c r="S356" t="str">
        <f>IF(S178="","",SUM(S$6:S178))</f>
        <v/>
      </c>
      <c r="T356" t="str">
        <f>IF(T178="","",SUM(T$6:T178))</f>
        <v/>
      </c>
      <c r="U356" t="str">
        <f>IF(U178="","",SUM(U$6:U178))</f>
        <v/>
      </c>
      <c r="V356" t="str">
        <f>IF(V178="","",SUM(V$6:V178))</f>
        <v/>
      </c>
      <c r="W356" t="str">
        <f>IF(W178="","",SUM(W$6:W178))</f>
        <v/>
      </c>
      <c r="X356" t="str">
        <f>IF(X178="","",SUM(X$6:X178))</f>
        <v/>
      </c>
      <c r="Y356" t="str">
        <f>IF(Y178="","",SUM(Y$6:Y178))</f>
        <v/>
      </c>
      <c r="Z356" t="str">
        <f>IF(Z178="","",SUM(Z$6:Z178))</f>
        <v/>
      </c>
      <c r="AA356" t="str">
        <f>IF(AA178="","",SUM(AA$6:AA178))</f>
        <v/>
      </c>
      <c r="AB356" t="str">
        <f>IF(AB178="","",SUM(AB$6:AB178))</f>
        <v/>
      </c>
      <c r="AC356" t="str">
        <f>IF(AC178="","",SUM(AC$6:AC178))</f>
        <v/>
      </c>
      <c r="AD356" t="str">
        <f>IF(AD178="","",SUM(AD$6:AD178))</f>
        <v/>
      </c>
      <c r="AE356" t="str">
        <f>IF(AE178="","",SUM(AE$6:AE178))</f>
        <v/>
      </c>
      <c r="AF356" t="str">
        <f>IF(AF178="","",SUM(AF$6:AF178))</f>
        <v/>
      </c>
      <c r="AG356" t="str">
        <f>IF(AG178="","",SUM(AG$6:AG178))</f>
        <v/>
      </c>
      <c r="AH356" t="str">
        <f>IF(AH178="","",SUM(AH$6:AH178))</f>
        <v/>
      </c>
      <c r="AI356" t="str">
        <f>IF(AI178="","",SUM(AI$6:AI178))</f>
        <v/>
      </c>
      <c r="AJ356" t="str">
        <f>IF(AJ178="","",SUM(AJ$6:AJ178))</f>
        <v/>
      </c>
      <c r="AK356" t="str">
        <f>IF(AK178="","",SUM(AK$6:AK178))</f>
        <v/>
      </c>
      <c r="AL356" t="str">
        <f>IF(AL178="","",SUM(AL$6:AL178))</f>
        <v/>
      </c>
      <c r="AM356" t="str">
        <f>IF(AM178="","",SUM(AM$6:AM178))</f>
        <v/>
      </c>
      <c r="AN356" t="str">
        <f>IF(AN178="","",SUM(AN$6:AN178))</f>
        <v/>
      </c>
      <c r="AO356" t="str">
        <f>IF(AO178="","",SUM(AO$6:AO178))</f>
        <v/>
      </c>
      <c r="AP356" t="str">
        <f>IF(AP178="","",SUM(AP$6:AP178))</f>
        <v/>
      </c>
      <c r="AQ356" t="str">
        <f>IF(AQ178="","",SUM(AQ$6:AQ178))</f>
        <v/>
      </c>
      <c r="AR356" t="str">
        <f>IF(AR178="","",SUM(AR$6:AR178))</f>
        <v/>
      </c>
      <c r="AS356" t="str">
        <f>IF(AS178="","",SUM(AS$6:AS178))</f>
        <v/>
      </c>
      <c r="AT356" t="str">
        <f>IF(AT178="","",SUM(AT$6:AT178))</f>
        <v/>
      </c>
      <c r="AU356" t="str">
        <f>IF(AU178="","",SUM(AU$6:AU178))</f>
        <v/>
      </c>
      <c r="AV356" t="str">
        <f>IF(AV178="","",SUM(AV$6:AV178))</f>
        <v/>
      </c>
      <c r="AW356" t="str">
        <f>IF(AW178="","",SUM(AW$6:AW178))</f>
        <v/>
      </c>
    </row>
    <row r="357" spans="1:49" x14ac:dyDescent="0.25">
      <c r="A357">
        <v>324</v>
      </c>
      <c r="B357" t="str">
        <f>IF(B179="","",SUM(B$6:B179))</f>
        <v/>
      </c>
      <c r="C357" t="str">
        <f>IF(C179="","",SUM(C$6:C179))</f>
        <v/>
      </c>
      <c r="D357" t="str">
        <f>IF(D179="","",SUM(D$6:D179))</f>
        <v/>
      </c>
      <c r="E357" t="str">
        <f>IF(E179="","",SUM(E$6:E179))</f>
        <v/>
      </c>
      <c r="F357" t="str">
        <f>IF(F179="","",SUM(F$6:F179))</f>
        <v/>
      </c>
      <c r="G357" t="str">
        <f>IF(G179="","",SUM(G$6:G179))</f>
        <v/>
      </c>
      <c r="H357" t="str">
        <f>IF(H179="","",SUM(H$6:H179))</f>
        <v/>
      </c>
      <c r="I357" t="str">
        <f>IF(I179="","",SUM(I$6:I179))</f>
        <v/>
      </c>
      <c r="J357" t="str">
        <f>IF(J179="","",SUM(J$6:J179))</f>
        <v/>
      </c>
      <c r="K357" t="str">
        <f>IF(K179="","",SUM(K$6:K179))</f>
        <v/>
      </c>
      <c r="L357" t="str">
        <f>IF(L179="","",SUM(L$6:L179))</f>
        <v/>
      </c>
      <c r="M357" t="str">
        <f>IF(M179="","",SUM(M$6:M179))</f>
        <v/>
      </c>
      <c r="N357" t="str">
        <f>IF(N179="","",SUM(N$6:N179))</f>
        <v/>
      </c>
      <c r="O357" t="str">
        <f>IF(O179="","",SUM(O$6:O179))</f>
        <v/>
      </c>
      <c r="P357" t="str">
        <f>IF(P179="","",SUM(P$6:P179))</f>
        <v/>
      </c>
      <c r="Q357" t="str">
        <f>IF(Q179="","",SUM(Q$6:Q179))</f>
        <v/>
      </c>
      <c r="R357">
        <f>IF(R179="","",SUM(R$6:R179))</f>
        <v>48861</v>
      </c>
      <c r="S357" t="str">
        <f>IF(S179="","",SUM(S$6:S179))</f>
        <v/>
      </c>
      <c r="T357" t="str">
        <f>IF(T179="","",SUM(T$6:T179))</f>
        <v/>
      </c>
      <c r="U357" t="str">
        <f>IF(U179="","",SUM(U$6:U179))</f>
        <v/>
      </c>
      <c r="V357" t="str">
        <f>IF(V179="","",SUM(V$6:V179))</f>
        <v/>
      </c>
      <c r="W357" t="str">
        <f>IF(W179="","",SUM(W$6:W179))</f>
        <v/>
      </c>
      <c r="X357" t="str">
        <f>IF(X179="","",SUM(X$6:X179))</f>
        <v/>
      </c>
      <c r="Y357" t="str">
        <f>IF(Y179="","",SUM(Y$6:Y179))</f>
        <v/>
      </c>
      <c r="Z357" t="str">
        <f>IF(Z179="","",SUM(Z$6:Z179))</f>
        <v/>
      </c>
      <c r="AA357" t="str">
        <f>IF(AA179="","",SUM(AA$6:AA179))</f>
        <v/>
      </c>
      <c r="AB357" t="str">
        <f>IF(AB179="","",SUM(AB$6:AB179))</f>
        <v/>
      </c>
      <c r="AC357" t="str">
        <f>IF(AC179="","",SUM(AC$6:AC179))</f>
        <v/>
      </c>
      <c r="AD357" t="str">
        <f>IF(AD179="","",SUM(AD$6:AD179))</f>
        <v/>
      </c>
      <c r="AE357" t="str">
        <f>IF(AE179="","",SUM(AE$6:AE179))</f>
        <v/>
      </c>
      <c r="AF357" t="str">
        <f>IF(AF179="","",SUM(AF$6:AF179))</f>
        <v/>
      </c>
      <c r="AG357" t="str">
        <f>IF(AG179="","",SUM(AG$6:AG179))</f>
        <v/>
      </c>
      <c r="AH357" t="str">
        <f>IF(AH179="","",SUM(AH$6:AH179))</f>
        <v/>
      </c>
      <c r="AI357" t="str">
        <f>IF(AI179="","",SUM(AI$6:AI179))</f>
        <v/>
      </c>
      <c r="AJ357" t="str">
        <f>IF(AJ179="","",SUM(AJ$6:AJ179))</f>
        <v/>
      </c>
      <c r="AK357" t="str">
        <f>IF(AK179="","",SUM(AK$6:AK179))</f>
        <v/>
      </c>
      <c r="AL357" t="str">
        <f>IF(AL179="","",SUM(AL$6:AL179))</f>
        <v/>
      </c>
      <c r="AM357" t="str">
        <f>IF(AM179="","",SUM(AM$6:AM179))</f>
        <v/>
      </c>
      <c r="AN357" t="str">
        <f>IF(AN179="","",SUM(AN$6:AN179))</f>
        <v/>
      </c>
      <c r="AO357" t="str">
        <f>IF(AO179="","",SUM(AO$6:AO179))</f>
        <v/>
      </c>
      <c r="AP357" t="str">
        <f>IF(AP179="","",SUM(AP$6:AP179))</f>
        <v/>
      </c>
      <c r="AQ357" t="str">
        <f>IF(AQ179="","",SUM(AQ$6:AQ179))</f>
        <v/>
      </c>
      <c r="AR357" t="str">
        <f>IF(AR179="","",SUM(AR$6:AR179))</f>
        <v/>
      </c>
      <c r="AS357" t="str">
        <f>IF(AS179="","",SUM(AS$6:AS179))</f>
        <v/>
      </c>
      <c r="AT357" t="str">
        <f>IF(AT179="","",SUM(AT$6:AT179))</f>
        <v/>
      </c>
      <c r="AU357" t="str">
        <f>IF(AU179="","",SUM(AU$6:AU179))</f>
        <v/>
      </c>
      <c r="AV357" t="str">
        <f>IF(AV179="","",SUM(AV$6:AV179))</f>
        <v/>
      </c>
      <c r="AW357" t="str">
        <f>IF(AW179="","",SUM(AW$6:AW179))</f>
        <v/>
      </c>
    </row>
    <row r="358" spans="1:49" x14ac:dyDescent="0.25">
      <c r="B358">
        <f>MAX(B184:B357)</f>
        <v>49342</v>
      </c>
      <c r="C358">
        <f t="shared" ref="C358:AW358" si="0">MAX(C184:C357)</f>
        <v>51860</v>
      </c>
      <c r="D358">
        <f t="shared" si="0"/>
        <v>50527</v>
      </c>
      <c r="E358">
        <f t="shared" si="0"/>
        <v>84456</v>
      </c>
      <c r="F358">
        <f t="shared" si="0"/>
        <v>41520</v>
      </c>
      <c r="G358">
        <f t="shared" si="0"/>
        <v>69729</v>
      </c>
      <c r="H358">
        <f t="shared" si="0"/>
        <v>41044</v>
      </c>
      <c r="I358">
        <f t="shared" si="0"/>
        <v>67528</v>
      </c>
      <c r="J358">
        <f t="shared" si="0"/>
        <v>80588</v>
      </c>
      <c r="K358">
        <f t="shared" si="0"/>
        <v>95347</v>
      </c>
      <c r="L358">
        <f t="shared" si="0"/>
        <v>84097</v>
      </c>
      <c r="M358">
        <f t="shared" si="0"/>
        <v>80221</v>
      </c>
      <c r="N358">
        <f t="shared" si="0"/>
        <v>134022</v>
      </c>
      <c r="O358">
        <f t="shared" si="0"/>
        <v>115269</v>
      </c>
      <c r="P358">
        <f t="shared" si="0"/>
        <v>57649</v>
      </c>
      <c r="Q358">
        <f t="shared" si="0"/>
        <v>23947</v>
      </c>
      <c r="R358">
        <f t="shared" si="0"/>
        <v>48861</v>
      </c>
      <c r="S358">
        <f t="shared" si="0"/>
        <v>27662</v>
      </c>
      <c r="T358">
        <f t="shared" si="0"/>
        <v>141475</v>
      </c>
      <c r="U358">
        <f t="shared" si="0"/>
        <v>60230</v>
      </c>
      <c r="V358">
        <f t="shared" si="0"/>
        <v>51138</v>
      </c>
      <c r="W358">
        <f t="shared" si="0"/>
        <v>95879.5</v>
      </c>
      <c r="X358">
        <f t="shared" si="0"/>
        <v>212757</v>
      </c>
      <c r="Y358">
        <f t="shared" si="0"/>
        <v>80859</v>
      </c>
      <c r="Z358">
        <f t="shared" si="0"/>
        <v>59698</v>
      </c>
      <c r="AA358">
        <f t="shared" si="0"/>
        <v>129533</v>
      </c>
      <c r="AB358">
        <f t="shared" si="0"/>
        <v>47077</v>
      </c>
      <c r="AC358">
        <f t="shared" si="0"/>
        <v>51979</v>
      </c>
      <c r="AD358">
        <f t="shared" si="0"/>
        <v>65085</v>
      </c>
      <c r="AE358">
        <f t="shared" si="0"/>
        <v>52417</v>
      </c>
      <c r="AF358">
        <f t="shared" si="0"/>
        <v>75632</v>
      </c>
      <c r="AG358">
        <f t="shared" si="0"/>
        <v>30145</v>
      </c>
      <c r="AH358">
        <f t="shared" si="0"/>
        <v>37108</v>
      </c>
      <c r="AI358">
        <f t="shared" si="0"/>
        <v>21236</v>
      </c>
      <c r="AJ358">
        <f t="shared" si="0"/>
        <v>71735</v>
      </c>
      <c r="AK358">
        <f t="shared" si="0"/>
        <v>153033</v>
      </c>
      <c r="AL358">
        <f t="shared" si="0"/>
        <v>61906</v>
      </c>
      <c r="AM358">
        <f t="shared" si="0"/>
        <v>63628</v>
      </c>
      <c r="AN358">
        <f t="shared" si="0"/>
        <v>107723</v>
      </c>
      <c r="AO358">
        <f t="shared" si="0"/>
        <v>110979</v>
      </c>
      <c r="AP358">
        <f t="shared" si="0"/>
        <v>70470</v>
      </c>
      <c r="AQ358">
        <f t="shared" si="0"/>
        <v>135110</v>
      </c>
      <c r="AR358">
        <f t="shared" si="0"/>
        <v>85935</v>
      </c>
      <c r="AS358">
        <f t="shared" si="0"/>
        <v>88197</v>
      </c>
      <c r="AT358">
        <f t="shared" si="0"/>
        <v>108047</v>
      </c>
      <c r="AU358">
        <f t="shared" si="0"/>
        <v>134958</v>
      </c>
      <c r="AV358">
        <f t="shared" si="0"/>
        <v>50745.526315800002</v>
      </c>
      <c r="AW358">
        <f t="shared" si="0"/>
        <v>64998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X193"/>
  <sheetViews>
    <sheetView tabSelected="1" zoomScale="85" zoomScaleNormal="85" workbookViewId="0">
      <pane xSplit="1" ySplit="6" topLeftCell="S169" activePane="bottomRight" state="frozen"/>
      <selection pane="topRight" activeCell="B1" sqref="B1"/>
      <selection pane="bottomLeft" activeCell="A6" sqref="A6"/>
      <selection pane="bottomRight" activeCell="AX190" sqref="AX190"/>
    </sheetView>
  </sheetViews>
  <sheetFormatPr defaultRowHeight="15" x14ac:dyDescent="0.25"/>
  <cols>
    <col min="1" max="1" width="17.7109375" customWidth="1"/>
    <col min="2" max="2" width="17.7109375" style="7" customWidth="1"/>
    <col min="3" max="49" width="9.140625" style="7"/>
  </cols>
  <sheetData>
    <row r="1" spans="1:49" x14ac:dyDescent="0.25">
      <c r="A1" s="6" t="s">
        <v>15</v>
      </c>
    </row>
    <row r="2" spans="1:49" x14ac:dyDescent="0.25">
      <c r="A2" s="3" t="s">
        <v>79</v>
      </c>
    </row>
    <row r="3" spans="1:49" x14ac:dyDescent="0.25">
      <c r="A3" s="7"/>
    </row>
    <row r="4" spans="1:49" x14ac:dyDescent="0.25">
      <c r="A4" s="7"/>
    </row>
    <row r="5" spans="1:49" x14ac:dyDescent="0.25">
      <c r="A5" t="s">
        <v>23</v>
      </c>
    </row>
    <row r="6" spans="1:49" x14ac:dyDescent="0.25">
      <c r="A6" t="s">
        <v>3</v>
      </c>
      <c r="B6" s="7">
        <v>1971</v>
      </c>
      <c r="C6" s="7">
        <v>1972</v>
      </c>
      <c r="D6" s="7">
        <v>1973</v>
      </c>
      <c r="E6" s="7">
        <v>1974</v>
      </c>
      <c r="F6" s="7">
        <v>1975</v>
      </c>
      <c r="G6" s="7">
        <v>1976</v>
      </c>
      <c r="H6" s="7">
        <v>1977</v>
      </c>
      <c r="I6" s="7">
        <v>1978</v>
      </c>
      <c r="J6" s="7">
        <v>1979</v>
      </c>
      <c r="K6" s="7">
        <v>1980</v>
      </c>
      <c r="L6" s="7">
        <v>1981</v>
      </c>
      <c r="M6" s="7">
        <v>1982</v>
      </c>
      <c r="N6" s="7">
        <v>1983</v>
      </c>
      <c r="O6" s="7">
        <v>1984</v>
      </c>
      <c r="P6" s="7">
        <v>1985</v>
      </c>
      <c r="Q6" s="7">
        <v>1986</v>
      </c>
      <c r="R6" s="7">
        <v>1987</v>
      </c>
      <c r="S6" s="7">
        <v>1988</v>
      </c>
      <c r="T6" s="7">
        <v>1989</v>
      </c>
      <c r="U6" s="7">
        <v>1990</v>
      </c>
      <c r="V6" s="7">
        <v>1991</v>
      </c>
      <c r="W6" s="7">
        <v>1992</v>
      </c>
      <c r="X6" s="7">
        <v>1993</v>
      </c>
      <c r="Y6" s="7">
        <v>1994</v>
      </c>
      <c r="Z6" s="7">
        <v>1995</v>
      </c>
      <c r="AA6" s="7">
        <v>1999</v>
      </c>
      <c r="AB6" s="7">
        <v>2000</v>
      </c>
      <c r="AC6" s="7">
        <v>2001</v>
      </c>
      <c r="AD6" s="7">
        <v>2002</v>
      </c>
      <c r="AE6" s="7">
        <v>2003</v>
      </c>
      <c r="AF6" s="7">
        <v>2004</v>
      </c>
      <c r="AG6" s="7">
        <v>2005</v>
      </c>
      <c r="AH6" s="7">
        <v>2006</v>
      </c>
      <c r="AI6" s="7">
        <v>2007</v>
      </c>
      <c r="AJ6" s="7">
        <v>2008</v>
      </c>
      <c r="AK6" s="7">
        <v>2009</v>
      </c>
      <c r="AL6" s="7">
        <v>2010</v>
      </c>
      <c r="AM6" s="7">
        <v>2011</v>
      </c>
      <c r="AN6" s="7">
        <v>2012</v>
      </c>
      <c r="AO6" s="7">
        <v>2013</v>
      </c>
      <c r="AP6" s="7">
        <v>2014</v>
      </c>
      <c r="AQ6" s="7">
        <v>2015</v>
      </c>
      <c r="AR6" s="7">
        <v>2016</v>
      </c>
      <c r="AS6" s="7">
        <v>2017</v>
      </c>
      <c r="AT6" s="7">
        <v>2018</v>
      </c>
      <c r="AU6" s="7">
        <v>2019</v>
      </c>
      <c r="AV6" s="7">
        <v>2020</v>
      </c>
      <c r="AW6" s="7">
        <v>2021</v>
      </c>
    </row>
    <row r="7" spans="1:49" x14ac:dyDescent="0.25">
      <c r="A7" s="4">
        <v>151</v>
      </c>
      <c r="B7" s="17">
        <v>1</v>
      </c>
      <c r="C7" s="17">
        <v>990</v>
      </c>
      <c r="D7" s="17">
        <v>276</v>
      </c>
      <c r="E7" s="17">
        <v>0</v>
      </c>
      <c r="F7" s="17">
        <v>0</v>
      </c>
      <c r="G7" s="17">
        <v>0</v>
      </c>
      <c r="H7" s="17">
        <v>0</v>
      </c>
      <c r="I7" s="17">
        <v>1280</v>
      </c>
      <c r="J7" s="17">
        <v>7</v>
      </c>
      <c r="K7" s="17">
        <v>32</v>
      </c>
      <c r="L7" s="17">
        <v>0</v>
      </c>
      <c r="M7" s="17">
        <v>7</v>
      </c>
      <c r="N7" s="17">
        <v>586</v>
      </c>
      <c r="O7" s="17">
        <v>248</v>
      </c>
      <c r="P7" s="17">
        <v>0</v>
      </c>
      <c r="Q7" s="17">
        <v>0</v>
      </c>
      <c r="R7" s="17">
        <v>62</v>
      </c>
      <c r="S7" s="17">
        <v>1</v>
      </c>
      <c r="T7" s="17">
        <v>3295</v>
      </c>
      <c r="U7" s="17">
        <v>384</v>
      </c>
      <c r="V7" s="17">
        <v>0</v>
      </c>
      <c r="W7" s="17">
        <v>93</v>
      </c>
      <c r="X7" s="17">
        <v>3</v>
      </c>
      <c r="Y7" s="17">
        <v>0</v>
      </c>
      <c r="Z7" s="17">
        <v>50</v>
      </c>
      <c r="AA7" s="17">
        <v>242</v>
      </c>
      <c r="AB7" s="17">
        <v>3112</v>
      </c>
      <c r="AC7" s="17">
        <v>9</v>
      </c>
      <c r="AD7" s="17">
        <v>1703</v>
      </c>
      <c r="AE7" s="17">
        <v>391</v>
      </c>
      <c r="AF7" s="17">
        <v>114</v>
      </c>
      <c r="AG7" s="17">
        <v>914</v>
      </c>
      <c r="AH7" s="17">
        <v>0</v>
      </c>
      <c r="AI7" s="17">
        <v>0</v>
      </c>
      <c r="AJ7" s="17">
        <v>80</v>
      </c>
      <c r="AK7" s="17">
        <v>4541</v>
      </c>
      <c r="AL7" s="17">
        <v>317</v>
      </c>
      <c r="AM7" s="17">
        <v>639</v>
      </c>
      <c r="AN7" s="18">
        <v>394</v>
      </c>
      <c r="AO7" s="17">
        <v>460</v>
      </c>
      <c r="AP7" s="17">
        <v>5283</v>
      </c>
      <c r="AQ7" s="17">
        <v>189</v>
      </c>
      <c r="AR7" s="17">
        <v>342</v>
      </c>
      <c r="AS7" s="17">
        <v>155</v>
      </c>
      <c r="AT7" s="17">
        <v>144</v>
      </c>
      <c r="AU7" s="17">
        <v>0</v>
      </c>
      <c r="AV7" s="7">
        <v>19</v>
      </c>
      <c r="AW7" s="7">
        <v>368</v>
      </c>
    </row>
    <row r="8" spans="1:49" x14ac:dyDescent="0.25">
      <c r="A8" s="4">
        <v>152</v>
      </c>
      <c r="B8" s="17">
        <v>0</v>
      </c>
      <c r="C8" s="18">
        <v>52</v>
      </c>
      <c r="D8" s="17">
        <v>25</v>
      </c>
      <c r="E8" s="17">
        <v>0</v>
      </c>
      <c r="F8" s="17">
        <v>0</v>
      </c>
      <c r="G8" s="17">
        <v>0</v>
      </c>
      <c r="H8" s="17">
        <v>0</v>
      </c>
      <c r="I8" s="17">
        <v>95</v>
      </c>
      <c r="J8" s="17">
        <v>2</v>
      </c>
      <c r="K8" s="17">
        <v>5</v>
      </c>
      <c r="L8" s="17">
        <v>0</v>
      </c>
      <c r="M8" s="17">
        <v>1</v>
      </c>
      <c r="N8" s="17">
        <v>79</v>
      </c>
      <c r="O8" s="17">
        <v>20</v>
      </c>
      <c r="P8" s="17">
        <v>0</v>
      </c>
      <c r="Q8" s="17">
        <v>0</v>
      </c>
      <c r="R8" s="17">
        <v>10</v>
      </c>
      <c r="S8" s="17">
        <v>0</v>
      </c>
      <c r="T8" s="17">
        <v>212</v>
      </c>
      <c r="U8" s="17">
        <v>49</v>
      </c>
      <c r="V8" s="17">
        <v>0</v>
      </c>
      <c r="W8" s="17">
        <v>13</v>
      </c>
      <c r="X8" s="17">
        <v>1</v>
      </c>
      <c r="Y8" s="17">
        <v>0</v>
      </c>
      <c r="Z8" s="17">
        <v>10</v>
      </c>
      <c r="AA8" s="17">
        <v>25</v>
      </c>
      <c r="AB8" s="17">
        <v>144</v>
      </c>
      <c r="AC8" s="17">
        <v>4</v>
      </c>
      <c r="AD8" s="17">
        <v>77</v>
      </c>
      <c r="AE8" s="17">
        <v>20</v>
      </c>
      <c r="AF8" s="17">
        <v>17</v>
      </c>
      <c r="AG8" s="17">
        <v>46</v>
      </c>
      <c r="AH8" s="17">
        <v>0</v>
      </c>
      <c r="AI8" s="17">
        <v>0</v>
      </c>
      <c r="AJ8" s="17">
        <v>10</v>
      </c>
      <c r="AK8" s="17">
        <v>356</v>
      </c>
      <c r="AL8" s="17">
        <v>40</v>
      </c>
      <c r="AM8" s="17">
        <v>64</v>
      </c>
      <c r="AN8" s="18">
        <v>49</v>
      </c>
      <c r="AO8" s="17">
        <v>63</v>
      </c>
      <c r="AP8" s="17">
        <v>161</v>
      </c>
      <c r="AQ8" s="17">
        <v>24</v>
      </c>
      <c r="AR8" s="17">
        <v>34</v>
      </c>
      <c r="AS8" s="17">
        <v>25</v>
      </c>
      <c r="AT8" s="17">
        <v>19</v>
      </c>
      <c r="AU8" s="17">
        <v>0</v>
      </c>
      <c r="AV8" s="7">
        <v>4</v>
      </c>
      <c r="AW8" s="7">
        <v>32</v>
      </c>
    </row>
    <row r="9" spans="1:49" x14ac:dyDescent="0.25">
      <c r="A9" s="4">
        <v>153</v>
      </c>
      <c r="B9" s="17">
        <v>0</v>
      </c>
      <c r="C9" s="18">
        <v>54</v>
      </c>
      <c r="D9" s="17">
        <v>27</v>
      </c>
      <c r="E9" s="17">
        <v>0</v>
      </c>
      <c r="F9" s="17">
        <v>0</v>
      </c>
      <c r="G9" s="17">
        <v>0</v>
      </c>
      <c r="H9" s="17">
        <v>0</v>
      </c>
      <c r="I9" s="17">
        <v>100</v>
      </c>
      <c r="J9" s="17">
        <v>3</v>
      </c>
      <c r="K9" s="17">
        <v>6</v>
      </c>
      <c r="L9" s="17">
        <v>0</v>
      </c>
      <c r="M9" s="17">
        <v>1</v>
      </c>
      <c r="N9" s="17">
        <v>88</v>
      </c>
      <c r="O9" s="17">
        <v>22</v>
      </c>
      <c r="P9" s="17">
        <v>0</v>
      </c>
      <c r="Q9" s="17">
        <v>0</v>
      </c>
      <c r="R9" s="17">
        <v>11</v>
      </c>
      <c r="S9" s="17">
        <v>0</v>
      </c>
      <c r="T9" s="17">
        <v>222</v>
      </c>
      <c r="U9" s="17">
        <v>54</v>
      </c>
      <c r="V9" s="17">
        <v>0</v>
      </c>
      <c r="W9" s="17">
        <v>15</v>
      </c>
      <c r="X9" s="17">
        <v>1</v>
      </c>
      <c r="Y9" s="17">
        <v>2</v>
      </c>
      <c r="Z9" s="17">
        <v>11</v>
      </c>
      <c r="AA9" s="17">
        <v>27</v>
      </c>
      <c r="AB9" s="17">
        <v>148</v>
      </c>
      <c r="AC9" s="17">
        <v>6</v>
      </c>
      <c r="AD9" s="17">
        <v>80</v>
      </c>
      <c r="AE9" s="17">
        <v>21</v>
      </c>
      <c r="AF9" s="17">
        <v>19</v>
      </c>
      <c r="AG9" s="17">
        <v>47</v>
      </c>
      <c r="AH9" s="17">
        <v>0</v>
      </c>
      <c r="AI9" s="17">
        <v>0</v>
      </c>
      <c r="AJ9" s="17">
        <v>10</v>
      </c>
      <c r="AK9" s="17">
        <v>376</v>
      </c>
      <c r="AL9" s="17">
        <v>44</v>
      </c>
      <c r="AM9" s="17">
        <v>69</v>
      </c>
      <c r="AN9" s="18">
        <v>53</v>
      </c>
      <c r="AO9" s="17">
        <v>70</v>
      </c>
      <c r="AP9" s="17">
        <v>165</v>
      </c>
      <c r="AQ9" s="17">
        <v>26</v>
      </c>
      <c r="AR9" s="17">
        <v>37</v>
      </c>
      <c r="AS9" s="17">
        <v>28</v>
      </c>
      <c r="AT9" s="17">
        <v>22</v>
      </c>
      <c r="AU9" s="17">
        <v>0</v>
      </c>
      <c r="AV9" s="7">
        <v>5</v>
      </c>
      <c r="AW9" s="7">
        <v>34</v>
      </c>
    </row>
    <row r="10" spans="1:49" x14ac:dyDescent="0.25">
      <c r="A10" s="4">
        <v>154</v>
      </c>
      <c r="B10" s="18">
        <v>0</v>
      </c>
      <c r="C10" s="18">
        <v>56</v>
      </c>
      <c r="D10" s="17">
        <v>29</v>
      </c>
      <c r="E10" s="17">
        <v>0</v>
      </c>
      <c r="F10" s="17">
        <v>0</v>
      </c>
      <c r="G10" s="17">
        <v>0</v>
      </c>
      <c r="H10" s="17">
        <v>0</v>
      </c>
      <c r="I10" s="17">
        <v>105</v>
      </c>
      <c r="J10" s="17">
        <v>4</v>
      </c>
      <c r="K10" s="17">
        <v>7</v>
      </c>
      <c r="L10" s="17">
        <v>0</v>
      </c>
      <c r="M10" s="17">
        <v>1</v>
      </c>
      <c r="N10" s="17">
        <v>97</v>
      </c>
      <c r="O10" s="17">
        <v>23</v>
      </c>
      <c r="P10" s="17">
        <v>0</v>
      </c>
      <c r="Q10" s="17">
        <v>0</v>
      </c>
      <c r="R10" s="17">
        <v>12</v>
      </c>
      <c r="S10" s="17">
        <v>0</v>
      </c>
      <c r="T10" s="17">
        <v>232</v>
      </c>
      <c r="U10" s="17">
        <v>59</v>
      </c>
      <c r="V10" s="17">
        <v>0</v>
      </c>
      <c r="W10" s="17">
        <v>16</v>
      </c>
      <c r="X10" s="17">
        <v>2</v>
      </c>
      <c r="Y10" s="17">
        <v>0</v>
      </c>
      <c r="Z10" s="17">
        <v>13</v>
      </c>
      <c r="AA10" s="17">
        <v>29</v>
      </c>
      <c r="AB10" s="17">
        <v>153</v>
      </c>
      <c r="AC10" s="17">
        <v>8</v>
      </c>
      <c r="AD10" s="17">
        <v>83</v>
      </c>
      <c r="AE10" s="17">
        <v>22</v>
      </c>
      <c r="AF10" s="17">
        <v>22</v>
      </c>
      <c r="AG10" s="17">
        <v>49</v>
      </c>
      <c r="AH10" s="17">
        <v>0</v>
      </c>
      <c r="AI10" s="17">
        <v>0</v>
      </c>
      <c r="AJ10" s="17">
        <v>12</v>
      </c>
      <c r="AK10" s="17">
        <v>396</v>
      </c>
      <c r="AL10" s="17">
        <v>49</v>
      </c>
      <c r="AM10" s="17">
        <v>74</v>
      </c>
      <c r="AN10" s="18">
        <v>59</v>
      </c>
      <c r="AO10" s="17">
        <v>77</v>
      </c>
      <c r="AP10" s="17">
        <v>168</v>
      </c>
      <c r="AQ10" s="17">
        <v>29</v>
      </c>
      <c r="AR10" s="17">
        <v>40</v>
      </c>
      <c r="AS10" s="17">
        <v>32</v>
      </c>
      <c r="AT10" s="17">
        <v>24</v>
      </c>
      <c r="AU10" s="17">
        <v>0</v>
      </c>
      <c r="AV10" s="7">
        <v>6</v>
      </c>
      <c r="AW10" s="7">
        <v>37</v>
      </c>
    </row>
    <row r="11" spans="1:49" x14ac:dyDescent="0.25">
      <c r="A11" s="4">
        <v>155</v>
      </c>
      <c r="B11" s="18">
        <v>0</v>
      </c>
      <c r="C11" s="18">
        <v>3</v>
      </c>
      <c r="D11" s="17">
        <v>31</v>
      </c>
      <c r="E11" s="17">
        <v>0</v>
      </c>
      <c r="F11" s="17">
        <v>0</v>
      </c>
      <c r="G11" s="17">
        <v>0</v>
      </c>
      <c r="H11" s="17">
        <v>0</v>
      </c>
      <c r="I11" s="17">
        <v>111</v>
      </c>
      <c r="J11" s="17">
        <v>5</v>
      </c>
      <c r="K11" s="17">
        <v>8</v>
      </c>
      <c r="L11" s="17">
        <v>0</v>
      </c>
      <c r="M11" s="17">
        <v>2</v>
      </c>
      <c r="N11" s="17">
        <v>107</v>
      </c>
      <c r="O11" s="17">
        <v>25</v>
      </c>
      <c r="P11" s="17">
        <v>0</v>
      </c>
      <c r="Q11" s="17">
        <v>0</v>
      </c>
      <c r="R11" s="17">
        <v>14</v>
      </c>
      <c r="S11" s="17">
        <v>0</v>
      </c>
      <c r="T11" s="17">
        <v>243</v>
      </c>
      <c r="U11" s="17">
        <v>64</v>
      </c>
      <c r="V11" s="17">
        <v>0</v>
      </c>
      <c r="W11" s="17">
        <v>18</v>
      </c>
      <c r="X11" s="17">
        <v>2</v>
      </c>
      <c r="Y11" s="17">
        <v>0</v>
      </c>
      <c r="Z11" s="17">
        <v>15</v>
      </c>
      <c r="AA11" s="17">
        <v>32</v>
      </c>
      <c r="AB11" s="17">
        <v>158</v>
      </c>
      <c r="AC11" s="17">
        <v>10</v>
      </c>
      <c r="AD11" s="17">
        <v>86</v>
      </c>
      <c r="AE11" s="17">
        <v>23</v>
      </c>
      <c r="AF11" s="17">
        <v>25</v>
      </c>
      <c r="AG11" s="17">
        <v>51</v>
      </c>
      <c r="AH11" s="17">
        <v>0</v>
      </c>
      <c r="AI11" s="17">
        <v>0</v>
      </c>
      <c r="AJ11" s="17">
        <v>13</v>
      </c>
      <c r="AK11" s="17">
        <v>416</v>
      </c>
      <c r="AL11" s="17">
        <v>53</v>
      </c>
      <c r="AM11" s="17">
        <v>80</v>
      </c>
      <c r="AN11" s="18">
        <v>64</v>
      </c>
      <c r="AO11" s="17">
        <v>85</v>
      </c>
      <c r="AP11" s="17">
        <v>172</v>
      </c>
      <c r="AQ11" s="17">
        <v>32</v>
      </c>
      <c r="AR11" s="17">
        <v>43</v>
      </c>
      <c r="AS11" s="17">
        <v>36</v>
      </c>
      <c r="AT11" s="17">
        <v>27</v>
      </c>
      <c r="AU11" s="17">
        <v>0</v>
      </c>
      <c r="AV11" s="7">
        <v>7</v>
      </c>
      <c r="AW11" s="7">
        <v>39</v>
      </c>
    </row>
    <row r="12" spans="1:49" x14ac:dyDescent="0.25">
      <c r="A12" s="4">
        <v>156</v>
      </c>
      <c r="B12" s="18">
        <v>0</v>
      </c>
      <c r="C12" s="18">
        <v>0</v>
      </c>
      <c r="D12" s="17">
        <v>33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6</v>
      </c>
      <c r="K12" s="17">
        <v>9</v>
      </c>
      <c r="L12" s="17">
        <v>0</v>
      </c>
      <c r="M12" s="17">
        <v>2</v>
      </c>
      <c r="N12" s="17">
        <v>117</v>
      </c>
      <c r="O12" s="17">
        <v>27</v>
      </c>
      <c r="P12" s="17">
        <v>0</v>
      </c>
      <c r="Q12" s="17">
        <v>0</v>
      </c>
      <c r="R12" s="17">
        <v>16</v>
      </c>
      <c r="S12" s="17">
        <v>0</v>
      </c>
      <c r="T12" s="17">
        <v>0</v>
      </c>
      <c r="U12" s="17">
        <v>70</v>
      </c>
      <c r="V12" s="17">
        <v>0</v>
      </c>
      <c r="W12" s="17">
        <v>20</v>
      </c>
      <c r="X12" s="17">
        <v>2</v>
      </c>
      <c r="Y12" s="17">
        <v>0</v>
      </c>
      <c r="Z12" s="17">
        <v>17</v>
      </c>
      <c r="AA12" s="17">
        <v>34</v>
      </c>
      <c r="AB12" s="17">
        <v>162</v>
      </c>
      <c r="AC12" s="17">
        <v>14</v>
      </c>
      <c r="AD12" s="17">
        <v>89</v>
      </c>
      <c r="AE12" s="17">
        <v>24</v>
      </c>
      <c r="AF12" s="17">
        <v>27</v>
      </c>
      <c r="AG12" s="17">
        <v>53</v>
      </c>
      <c r="AH12" s="17">
        <v>0</v>
      </c>
      <c r="AI12" s="17">
        <v>0</v>
      </c>
      <c r="AJ12" s="17">
        <v>14</v>
      </c>
      <c r="AK12" s="17">
        <v>437</v>
      </c>
      <c r="AL12" s="17">
        <v>58</v>
      </c>
      <c r="AM12" s="18">
        <v>85</v>
      </c>
      <c r="AN12" s="18">
        <v>71</v>
      </c>
      <c r="AO12" s="17">
        <v>94</v>
      </c>
      <c r="AP12" s="17">
        <v>176</v>
      </c>
      <c r="AQ12" s="17">
        <v>36</v>
      </c>
      <c r="AR12" s="17">
        <v>47</v>
      </c>
      <c r="AS12" s="17">
        <v>40</v>
      </c>
      <c r="AT12" s="17">
        <v>30</v>
      </c>
      <c r="AU12" s="17">
        <v>0</v>
      </c>
      <c r="AV12" s="7">
        <v>8</v>
      </c>
      <c r="AW12" s="7">
        <v>42</v>
      </c>
    </row>
    <row r="13" spans="1:49" x14ac:dyDescent="0.25">
      <c r="A13" s="4">
        <v>157</v>
      </c>
      <c r="B13" s="18">
        <v>0</v>
      </c>
      <c r="C13" s="18">
        <v>0</v>
      </c>
      <c r="D13" s="17">
        <v>36</v>
      </c>
      <c r="E13" s="17">
        <v>0</v>
      </c>
      <c r="F13" s="17">
        <v>2</v>
      </c>
      <c r="G13" s="17">
        <v>0</v>
      </c>
      <c r="H13" s="17">
        <v>0</v>
      </c>
      <c r="I13" s="17">
        <v>0</v>
      </c>
      <c r="J13" s="17">
        <v>8</v>
      </c>
      <c r="K13" s="17">
        <v>10</v>
      </c>
      <c r="L13" s="17">
        <v>0</v>
      </c>
      <c r="M13" s="17">
        <v>2</v>
      </c>
      <c r="N13" s="17">
        <v>129</v>
      </c>
      <c r="O13" s="17">
        <v>29</v>
      </c>
      <c r="P13" s="17">
        <v>0</v>
      </c>
      <c r="Q13" s="17">
        <v>0</v>
      </c>
      <c r="R13" s="18">
        <v>18</v>
      </c>
      <c r="S13" s="17">
        <v>1</v>
      </c>
      <c r="T13" s="17">
        <v>7</v>
      </c>
      <c r="U13" s="17">
        <v>0</v>
      </c>
      <c r="V13" s="17">
        <v>0</v>
      </c>
      <c r="W13" s="17">
        <v>23</v>
      </c>
      <c r="X13" s="17">
        <v>3</v>
      </c>
      <c r="Y13" s="18">
        <v>128</v>
      </c>
      <c r="Z13" s="17">
        <v>2</v>
      </c>
      <c r="AA13" s="17">
        <v>37</v>
      </c>
      <c r="AB13" s="17">
        <v>167</v>
      </c>
      <c r="AC13" s="17">
        <v>18</v>
      </c>
      <c r="AD13" s="17">
        <v>92</v>
      </c>
      <c r="AE13" s="17">
        <v>25</v>
      </c>
      <c r="AF13" s="17">
        <v>31</v>
      </c>
      <c r="AG13" s="17">
        <v>55</v>
      </c>
      <c r="AH13" s="17">
        <v>0</v>
      </c>
      <c r="AI13" s="17">
        <v>0</v>
      </c>
      <c r="AJ13" s="17">
        <v>15</v>
      </c>
      <c r="AK13" s="17">
        <v>459</v>
      </c>
      <c r="AL13" s="17">
        <v>64</v>
      </c>
      <c r="AM13" s="18">
        <v>91</v>
      </c>
      <c r="AN13" s="18">
        <v>77</v>
      </c>
      <c r="AO13" s="18">
        <v>103</v>
      </c>
      <c r="AP13" s="18">
        <v>179</v>
      </c>
      <c r="AQ13" s="18">
        <v>39</v>
      </c>
      <c r="AR13" s="18">
        <v>50</v>
      </c>
      <c r="AS13" s="17">
        <v>45</v>
      </c>
      <c r="AT13" s="17">
        <v>33</v>
      </c>
      <c r="AU13" s="17">
        <v>0</v>
      </c>
      <c r="AV13" s="7">
        <v>10</v>
      </c>
      <c r="AW13" s="7">
        <v>44</v>
      </c>
    </row>
    <row r="14" spans="1:49" x14ac:dyDescent="0.25">
      <c r="A14" s="4">
        <v>158</v>
      </c>
      <c r="B14" s="18">
        <v>0</v>
      </c>
      <c r="C14" s="18">
        <v>0</v>
      </c>
      <c r="D14" s="17">
        <v>38</v>
      </c>
      <c r="E14" s="17">
        <v>0</v>
      </c>
      <c r="F14" s="17">
        <v>0</v>
      </c>
      <c r="G14" s="17">
        <v>0</v>
      </c>
      <c r="H14" s="18">
        <v>0</v>
      </c>
      <c r="I14" s="17">
        <v>0</v>
      </c>
      <c r="J14" s="18">
        <v>9</v>
      </c>
      <c r="K14" s="17">
        <v>11</v>
      </c>
      <c r="L14" s="17">
        <v>0</v>
      </c>
      <c r="M14" s="17">
        <v>2</v>
      </c>
      <c r="N14" s="17">
        <v>141</v>
      </c>
      <c r="O14" s="17">
        <v>31</v>
      </c>
      <c r="P14" s="18">
        <v>0</v>
      </c>
      <c r="Q14" s="17">
        <v>0</v>
      </c>
      <c r="R14" s="18">
        <v>20</v>
      </c>
      <c r="S14" s="18">
        <v>1</v>
      </c>
      <c r="T14" s="17">
        <v>0</v>
      </c>
      <c r="U14" s="17">
        <v>0</v>
      </c>
      <c r="V14" s="17">
        <v>0</v>
      </c>
      <c r="W14" s="17">
        <v>25</v>
      </c>
      <c r="X14" s="17">
        <v>4</v>
      </c>
      <c r="Y14" s="18">
        <v>0</v>
      </c>
      <c r="Z14" s="18">
        <v>0</v>
      </c>
      <c r="AA14" s="17">
        <v>40</v>
      </c>
      <c r="AB14" s="17">
        <v>172</v>
      </c>
      <c r="AC14" s="17">
        <v>23</v>
      </c>
      <c r="AD14" s="17">
        <v>95</v>
      </c>
      <c r="AE14" s="17">
        <v>26</v>
      </c>
      <c r="AF14" s="17">
        <v>34</v>
      </c>
      <c r="AG14" s="17">
        <v>57</v>
      </c>
      <c r="AH14" s="17">
        <v>0</v>
      </c>
      <c r="AI14" s="17">
        <v>0</v>
      </c>
      <c r="AJ14" s="17">
        <v>17</v>
      </c>
      <c r="AK14" s="17">
        <v>481</v>
      </c>
      <c r="AL14" s="18">
        <v>69</v>
      </c>
      <c r="AM14" s="18">
        <v>98</v>
      </c>
      <c r="AN14" s="18">
        <v>84</v>
      </c>
      <c r="AO14" s="18">
        <v>113</v>
      </c>
      <c r="AP14" s="18">
        <v>183</v>
      </c>
      <c r="AQ14" s="18">
        <v>43</v>
      </c>
      <c r="AR14" s="18">
        <v>54</v>
      </c>
      <c r="AS14" s="17">
        <v>50</v>
      </c>
      <c r="AT14" s="17">
        <v>36</v>
      </c>
      <c r="AU14" s="17">
        <v>1</v>
      </c>
      <c r="AV14" s="7">
        <v>11</v>
      </c>
      <c r="AW14" s="7">
        <v>47</v>
      </c>
    </row>
    <row r="15" spans="1:49" x14ac:dyDescent="0.25">
      <c r="A15" s="4">
        <v>159</v>
      </c>
      <c r="B15" s="18">
        <v>0</v>
      </c>
      <c r="C15" s="18">
        <v>0</v>
      </c>
      <c r="D15" s="17">
        <v>41</v>
      </c>
      <c r="E15" s="17">
        <v>0</v>
      </c>
      <c r="F15" s="17">
        <v>0</v>
      </c>
      <c r="G15" s="17">
        <v>0</v>
      </c>
      <c r="H15" s="18">
        <v>0</v>
      </c>
      <c r="I15" s="18">
        <v>0</v>
      </c>
      <c r="J15" s="18">
        <v>11</v>
      </c>
      <c r="K15" s="17">
        <v>13</v>
      </c>
      <c r="L15" s="17">
        <v>0</v>
      </c>
      <c r="M15" s="18">
        <v>3</v>
      </c>
      <c r="N15" s="17">
        <v>153</v>
      </c>
      <c r="O15" s="18">
        <v>33</v>
      </c>
      <c r="P15" s="18">
        <v>0</v>
      </c>
      <c r="Q15" s="17">
        <v>0</v>
      </c>
      <c r="R15" s="18">
        <v>22</v>
      </c>
      <c r="S15" s="18">
        <v>1</v>
      </c>
      <c r="T15" s="18">
        <v>2</v>
      </c>
      <c r="U15" s="17">
        <v>0</v>
      </c>
      <c r="V15" s="17">
        <v>0</v>
      </c>
      <c r="W15" s="18">
        <v>28</v>
      </c>
      <c r="X15" s="18">
        <v>5</v>
      </c>
      <c r="Y15" s="18">
        <v>0</v>
      </c>
      <c r="Z15" s="18">
        <v>0</v>
      </c>
      <c r="AA15" s="17">
        <v>43</v>
      </c>
      <c r="AB15" s="17">
        <v>176</v>
      </c>
      <c r="AC15" s="17">
        <v>29</v>
      </c>
      <c r="AD15" s="18">
        <v>99</v>
      </c>
      <c r="AE15" s="17">
        <v>28</v>
      </c>
      <c r="AF15" s="18">
        <v>38</v>
      </c>
      <c r="AG15" s="18">
        <v>59</v>
      </c>
      <c r="AH15" s="17">
        <v>0</v>
      </c>
      <c r="AI15" s="17">
        <v>0</v>
      </c>
      <c r="AJ15" s="17">
        <v>18</v>
      </c>
      <c r="AK15" s="17">
        <v>503</v>
      </c>
      <c r="AL15" s="18">
        <v>75</v>
      </c>
      <c r="AM15" s="18">
        <v>16</v>
      </c>
      <c r="AN15" s="18">
        <v>91</v>
      </c>
      <c r="AO15" s="18">
        <v>123</v>
      </c>
      <c r="AP15" s="18">
        <v>187</v>
      </c>
      <c r="AQ15" s="18">
        <v>47</v>
      </c>
      <c r="AR15" s="18">
        <v>58</v>
      </c>
      <c r="AS15" s="17">
        <v>56</v>
      </c>
      <c r="AT15" s="17">
        <v>40</v>
      </c>
      <c r="AU15" s="17">
        <v>1</v>
      </c>
      <c r="AV15" s="7">
        <v>13</v>
      </c>
      <c r="AW15" s="7">
        <v>50</v>
      </c>
    </row>
    <row r="16" spans="1:49" x14ac:dyDescent="0.25">
      <c r="A16" s="4">
        <v>160</v>
      </c>
      <c r="B16" s="18">
        <v>0</v>
      </c>
      <c r="C16" s="18">
        <v>1</v>
      </c>
      <c r="D16" s="17">
        <v>43</v>
      </c>
      <c r="E16" s="17">
        <v>0</v>
      </c>
      <c r="F16" s="17">
        <v>0</v>
      </c>
      <c r="G16" s="17">
        <v>0</v>
      </c>
      <c r="H16" s="18">
        <v>0</v>
      </c>
      <c r="I16" s="18">
        <v>0</v>
      </c>
      <c r="J16" s="18">
        <v>0</v>
      </c>
      <c r="K16" s="18">
        <v>14</v>
      </c>
      <c r="L16" s="17">
        <v>0</v>
      </c>
      <c r="M16" s="18">
        <v>3</v>
      </c>
      <c r="N16" s="17">
        <v>167</v>
      </c>
      <c r="O16" s="18">
        <v>35</v>
      </c>
      <c r="P16" s="18">
        <v>0</v>
      </c>
      <c r="Q16" s="17">
        <v>0</v>
      </c>
      <c r="R16" s="18">
        <v>24</v>
      </c>
      <c r="S16" s="18">
        <v>1</v>
      </c>
      <c r="T16" s="18">
        <v>28</v>
      </c>
      <c r="U16" s="17">
        <v>0</v>
      </c>
      <c r="V16" s="17">
        <v>1</v>
      </c>
      <c r="W16" s="18">
        <v>0</v>
      </c>
      <c r="X16" s="18">
        <v>6</v>
      </c>
      <c r="Y16" s="18">
        <v>12</v>
      </c>
      <c r="Z16" s="18">
        <v>0</v>
      </c>
      <c r="AA16" s="17">
        <v>47</v>
      </c>
      <c r="AB16" s="17">
        <v>181</v>
      </c>
      <c r="AC16" s="17">
        <v>36</v>
      </c>
      <c r="AD16" s="18">
        <v>102</v>
      </c>
      <c r="AE16" s="17">
        <v>29</v>
      </c>
      <c r="AF16" s="18">
        <v>42</v>
      </c>
      <c r="AG16" s="18">
        <v>61</v>
      </c>
      <c r="AH16" s="18">
        <v>0</v>
      </c>
      <c r="AI16" s="17">
        <v>0</v>
      </c>
      <c r="AJ16" s="17">
        <v>20</v>
      </c>
      <c r="AK16" s="18">
        <v>525</v>
      </c>
      <c r="AL16" s="18">
        <v>81</v>
      </c>
      <c r="AM16" s="18">
        <v>19</v>
      </c>
      <c r="AN16" s="18">
        <v>99</v>
      </c>
      <c r="AO16" s="18">
        <v>134</v>
      </c>
      <c r="AP16" s="18">
        <v>191</v>
      </c>
      <c r="AQ16" s="18">
        <v>52</v>
      </c>
      <c r="AR16" s="18">
        <v>63</v>
      </c>
      <c r="AS16" s="17">
        <v>62</v>
      </c>
      <c r="AT16" s="17">
        <v>44</v>
      </c>
      <c r="AU16" s="17">
        <v>2</v>
      </c>
      <c r="AV16" s="7">
        <v>15</v>
      </c>
      <c r="AW16" s="7">
        <v>54</v>
      </c>
    </row>
    <row r="17" spans="1:49" x14ac:dyDescent="0.25">
      <c r="A17" s="4">
        <v>161</v>
      </c>
      <c r="B17" s="18">
        <v>3</v>
      </c>
      <c r="C17" s="18">
        <v>0</v>
      </c>
      <c r="D17" s="18">
        <v>46</v>
      </c>
      <c r="E17" s="17">
        <v>0</v>
      </c>
      <c r="F17" s="17">
        <v>0</v>
      </c>
      <c r="G17" s="17">
        <v>0</v>
      </c>
      <c r="H17" s="18">
        <v>0</v>
      </c>
      <c r="I17" s="18">
        <v>0</v>
      </c>
      <c r="J17" s="18">
        <v>0</v>
      </c>
      <c r="K17" s="18">
        <v>16</v>
      </c>
      <c r="L17" s="18">
        <v>0</v>
      </c>
      <c r="M17" s="18">
        <v>3</v>
      </c>
      <c r="N17" s="17">
        <v>181</v>
      </c>
      <c r="O17" s="18">
        <v>0</v>
      </c>
      <c r="P17" s="18">
        <v>0</v>
      </c>
      <c r="Q17" s="17">
        <v>0</v>
      </c>
      <c r="R17" s="18">
        <v>27</v>
      </c>
      <c r="S17" s="18">
        <v>1</v>
      </c>
      <c r="T17" s="18">
        <v>25</v>
      </c>
      <c r="U17" s="18">
        <v>0</v>
      </c>
      <c r="V17" s="18">
        <v>2</v>
      </c>
      <c r="W17" s="18">
        <v>0</v>
      </c>
      <c r="X17" s="18">
        <v>7</v>
      </c>
      <c r="Y17" s="18">
        <v>0</v>
      </c>
      <c r="Z17" s="18">
        <v>0</v>
      </c>
      <c r="AA17" s="17">
        <v>50</v>
      </c>
      <c r="AB17" s="17">
        <v>186</v>
      </c>
      <c r="AC17" s="18">
        <v>45</v>
      </c>
      <c r="AD17" s="18">
        <v>105</v>
      </c>
      <c r="AE17" s="18">
        <v>30</v>
      </c>
      <c r="AF17" s="18">
        <v>46</v>
      </c>
      <c r="AG17" s="18">
        <v>63</v>
      </c>
      <c r="AH17" s="18">
        <v>0</v>
      </c>
      <c r="AI17" s="18">
        <v>0</v>
      </c>
      <c r="AJ17" s="17">
        <v>21</v>
      </c>
      <c r="AK17" s="18">
        <v>548</v>
      </c>
      <c r="AL17" s="18">
        <v>88</v>
      </c>
      <c r="AM17" s="18">
        <v>25</v>
      </c>
      <c r="AN17" s="18">
        <v>107</v>
      </c>
      <c r="AO17" s="18">
        <v>146</v>
      </c>
      <c r="AP17" s="18">
        <v>195</v>
      </c>
      <c r="AQ17" s="18">
        <v>56</v>
      </c>
      <c r="AR17" s="18">
        <v>67</v>
      </c>
      <c r="AS17" s="17">
        <v>69</v>
      </c>
      <c r="AT17" s="17">
        <v>0</v>
      </c>
      <c r="AU17" s="18">
        <v>9</v>
      </c>
      <c r="AV17" s="7">
        <v>17</v>
      </c>
      <c r="AW17" s="7">
        <v>57</v>
      </c>
    </row>
    <row r="18" spans="1:49" x14ac:dyDescent="0.25">
      <c r="A18" s="4">
        <v>162</v>
      </c>
      <c r="B18" s="18">
        <v>5</v>
      </c>
      <c r="C18" s="18">
        <v>0</v>
      </c>
      <c r="D18" s="18">
        <v>0</v>
      </c>
      <c r="E18" s="17">
        <v>0</v>
      </c>
      <c r="F18" s="17">
        <v>0</v>
      </c>
      <c r="G18" s="17">
        <v>0</v>
      </c>
      <c r="H18" s="18">
        <v>0</v>
      </c>
      <c r="I18" s="18">
        <v>0</v>
      </c>
      <c r="J18" s="18">
        <v>0</v>
      </c>
      <c r="K18" s="18">
        <v>18</v>
      </c>
      <c r="L18" s="18">
        <v>0</v>
      </c>
      <c r="M18" s="18">
        <v>4</v>
      </c>
      <c r="N18" s="17">
        <v>196</v>
      </c>
      <c r="O18" s="18">
        <v>0</v>
      </c>
      <c r="P18" s="18">
        <v>0</v>
      </c>
      <c r="Q18" s="18">
        <v>0</v>
      </c>
      <c r="R18" s="18">
        <v>30</v>
      </c>
      <c r="S18" s="18">
        <v>2</v>
      </c>
      <c r="T18" s="18">
        <v>54</v>
      </c>
      <c r="U18" s="18">
        <v>0</v>
      </c>
      <c r="V18" s="18">
        <v>2</v>
      </c>
      <c r="W18" s="18">
        <v>0</v>
      </c>
      <c r="X18" s="18">
        <v>8</v>
      </c>
      <c r="Y18" s="18">
        <v>0</v>
      </c>
      <c r="Z18" s="18">
        <v>0</v>
      </c>
      <c r="AA18" s="18">
        <v>54</v>
      </c>
      <c r="AB18" s="17">
        <v>191</v>
      </c>
      <c r="AC18" s="18">
        <v>55</v>
      </c>
      <c r="AD18" s="18">
        <v>109</v>
      </c>
      <c r="AE18" s="18">
        <v>31</v>
      </c>
      <c r="AF18" s="18">
        <v>50</v>
      </c>
      <c r="AG18" s="18">
        <v>65</v>
      </c>
      <c r="AH18" s="18">
        <v>0</v>
      </c>
      <c r="AI18" s="18">
        <v>0</v>
      </c>
      <c r="AJ18" s="17">
        <v>23</v>
      </c>
      <c r="AK18" s="18">
        <v>570</v>
      </c>
      <c r="AL18" s="18">
        <v>95</v>
      </c>
      <c r="AM18" s="18">
        <v>19</v>
      </c>
      <c r="AN18" s="18">
        <v>116</v>
      </c>
      <c r="AO18" s="18">
        <v>158</v>
      </c>
      <c r="AP18" s="18">
        <v>199</v>
      </c>
      <c r="AQ18" s="18">
        <v>61</v>
      </c>
      <c r="AR18" s="18">
        <v>72</v>
      </c>
      <c r="AS18" s="18">
        <v>76</v>
      </c>
      <c r="AT18" s="17">
        <v>2</v>
      </c>
      <c r="AU18" s="18">
        <v>10</v>
      </c>
      <c r="AV18" s="7">
        <v>20</v>
      </c>
      <c r="AW18" s="7">
        <v>60</v>
      </c>
    </row>
    <row r="19" spans="1:49" x14ac:dyDescent="0.25">
      <c r="A19" s="4">
        <v>163</v>
      </c>
      <c r="B19" s="18">
        <v>4</v>
      </c>
      <c r="C19" s="18">
        <v>7</v>
      </c>
      <c r="D19" s="18">
        <v>3</v>
      </c>
      <c r="E19" s="17">
        <v>0</v>
      </c>
      <c r="F19" s="17">
        <v>4</v>
      </c>
      <c r="G19" s="17">
        <v>0</v>
      </c>
      <c r="H19" s="18">
        <v>0</v>
      </c>
      <c r="I19" s="18">
        <v>0</v>
      </c>
      <c r="J19" s="18">
        <v>0</v>
      </c>
      <c r="K19" s="18">
        <v>20</v>
      </c>
      <c r="L19" s="18">
        <v>0</v>
      </c>
      <c r="M19" s="18">
        <v>4</v>
      </c>
      <c r="N19" s="17">
        <v>211</v>
      </c>
      <c r="O19" s="18">
        <v>0</v>
      </c>
      <c r="P19" s="18">
        <v>0</v>
      </c>
      <c r="Q19" s="18">
        <v>0</v>
      </c>
      <c r="R19" s="18">
        <v>33</v>
      </c>
      <c r="S19" s="18">
        <v>2</v>
      </c>
      <c r="T19" s="18">
        <v>19</v>
      </c>
      <c r="U19" s="18">
        <v>0</v>
      </c>
      <c r="V19" s="18">
        <v>4</v>
      </c>
      <c r="W19" s="18">
        <v>5</v>
      </c>
      <c r="X19" s="18">
        <v>10</v>
      </c>
      <c r="Y19" s="18">
        <v>30</v>
      </c>
      <c r="Z19" s="18">
        <v>3</v>
      </c>
      <c r="AA19" s="18">
        <v>58</v>
      </c>
      <c r="AB19" s="18">
        <v>195</v>
      </c>
      <c r="AC19" s="18">
        <v>66</v>
      </c>
      <c r="AD19" s="18">
        <v>113</v>
      </c>
      <c r="AE19" s="18">
        <v>33</v>
      </c>
      <c r="AF19" s="18">
        <v>55</v>
      </c>
      <c r="AG19" s="18">
        <v>67</v>
      </c>
      <c r="AH19" s="18">
        <v>0</v>
      </c>
      <c r="AI19" s="18">
        <v>0</v>
      </c>
      <c r="AJ19" s="17">
        <v>25</v>
      </c>
      <c r="AK19" s="18">
        <v>593</v>
      </c>
      <c r="AL19" s="18">
        <v>102</v>
      </c>
      <c r="AM19" s="18">
        <v>0</v>
      </c>
      <c r="AN19" s="18">
        <v>126</v>
      </c>
      <c r="AO19" s="18">
        <v>171</v>
      </c>
      <c r="AP19" s="18">
        <v>202</v>
      </c>
      <c r="AQ19" s="18">
        <v>67</v>
      </c>
      <c r="AR19" s="18">
        <v>77</v>
      </c>
      <c r="AS19" s="18">
        <v>83</v>
      </c>
      <c r="AT19" s="18">
        <v>3</v>
      </c>
      <c r="AU19" s="18">
        <v>0</v>
      </c>
      <c r="AV19" s="7">
        <v>22</v>
      </c>
      <c r="AW19" s="7">
        <v>64</v>
      </c>
    </row>
    <row r="20" spans="1:49" x14ac:dyDescent="0.25">
      <c r="A20" s="4">
        <v>164</v>
      </c>
      <c r="B20" s="18">
        <v>93</v>
      </c>
      <c r="C20" s="18">
        <v>6</v>
      </c>
      <c r="D20" s="18">
        <v>3</v>
      </c>
      <c r="E20" s="18">
        <v>59</v>
      </c>
      <c r="F20" s="17">
        <v>0</v>
      </c>
      <c r="G20" s="17">
        <v>1</v>
      </c>
      <c r="H20" s="18">
        <v>0</v>
      </c>
      <c r="I20" s="18">
        <v>0</v>
      </c>
      <c r="J20" s="18">
        <v>0</v>
      </c>
      <c r="K20" s="18">
        <v>22</v>
      </c>
      <c r="L20" s="18">
        <v>0</v>
      </c>
      <c r="M20" s="18">
        <v>5</v>
      </c>
      <c r="N20" s="18">
        <v>228</v>
      </c>
      <c r="O20" s="18">
        <v>0</v>
      </c>
      <c r="P20" s="18">
        <v>0</v>
      </c>
      <c r="Q20" s="18">
        <v>0</v>
      </c>
      <c r="R20" s="18">
        <v>36</v>
      </c>
      <c r="S20" s="18">
        <v>2</v>
      </c>
      <c r="T20" s="18">
        <v>12</v>
      </c>
      <c r="U20" s="18">
        <v>0</v>
      </c>
      <c r="V20" s="18">
        <v>9</v>
      </c>
      <c r="W20" s="18">
        <v>2</v>
      </c>
      <c r="X20" s="18">
        <v>0</v>
      </c>
      <c r="Y20" s="18">
        <v>39</v>
      </c>
      <c r="Z20" s="18">
        <v>8</v>
      </c>
      <c r="AA20" s="18">
        <v>63</v>
      </c>
      <c r="AB20" s="18">
        <v>200</v>
      </c>
      <c r="AC20" s="18">
        <v>79</v>
      </c>
      <c r="AD20" s="18">
        <v>116</v>
      </c>
      <c r="AE20" s="18">
        <v>34</v>
      </c>
      <c r="AF20" s="18">
        <v>61</v>
      </c>
      <c r="AG20" s="18">
        <v>69</v>
      </c>
      <c r="AH20" s="18">
        <v>0</v>
      </c>
      <c r="AI20" s="18">
        <v>0</v>
      </c>
      <c r="AJ20" s="18">
        <v>27</v>
      </c>
      <c r="AK20" s="18">
        <v>617</v>
      </c>
      <c r="AL20" s="18">
        <v>109</v>
      </c>
      <c r="AM20" s="18">
        <v>107</v>
      </c>
      <c r="AN20" s="18">
        <v>135</v>
      </c>
      <c r="AO20" s="18">
        <v>185</v>
      </c>
      <c r="AP20" s="18">
        <v>206</v>
      </c>
      <c r="AQ20" s="18">
        <v>73</v>
      </c>
      <c r="AR20" s="18">
        <v>82</v>
      </c>
      <c r="AS20" s="18">
        <v>92</v>
      </c>
      <c r="AT20" s="18">
        <v>1</v>
      </c>
      <c r="AU20" s="18">
        <v>86</v>
      </c>
      <c r="AV20" s="7">
        <v>25</v>
      </c>
      <c r="AW20" s="7">
        <v>68</v>
      </c>
    </row>
    <row r="21" spans="1:49" x14ac:dyDescent="0.25">
      <c r="A21" s="4">
        <v>165</v>
      </c>
      <c r="B21" s="18">
        <v>2</v>
      </c>
      <c r="C21" s="18">
        <v>0</v>
      </c>
      <c r="D21" s="18">
        <v>11</v>
      </c>
      <c r="E21" s="18">
        <v>59</v>
      </c>
      <c r="F21" s="17">
        <v>0</v>
      </c>
      <c r="G21" s="18">
        <v>0</v>
      </c>
      <c r="H21" s="18">
        <v>13</v>
      </c>
      <c r="I21" s="18">
        <v>0</v>
      </c>
      <c r="J21" s="18">
        <v>2</v>
      </c>
      <c r="K21" s="18">
        <v>25</v>
      </c>
      <c r="L21" s="18">
        <v>0</v>
      </c>
      <c r="M21" s="18">
        <v>5</v>
      </c>
      <c r="N21" s="18">
        <v>245</v>
      </c>
      <c r="O21" s="18">
        <v>0</v>
      </c>
      <c r="P21" s="18">
        <v>0</v>
      </c>
      <c r="Q21" s="18">
        <v>0</v>
      </c>
      <c r="R21" s="18">
        <v>39</v>
      </c>
      <c r="S21" s="18">
        <v>3</v>
      </c>
      <c r="T21" s="18">
        <v>107</v>
      </c>
      <c r="U21" s="18">
        <v>1</v>
      </c>
      <c r="V21" s="18">
        <v>12</v>
      </c>
      <c r="W21" s="18">
        <v>3</v>
      </c>
      <c r="X21" s="18">
        <v>3</v>
      </c>
      <c r="Y21" s="18">
        <v>0</v>
      </c>
      <c r="Z21" s="18">
        <v>8</v>
      </c>
      <c r="AA21" s="18">
        <v>67</v>
      </c>
      <c r="AB21" s="18">
        <v>205</v>
      </c>
      <c r="AC21" s="18">
        <v>94</v>
      </c>
      <c r="AD21" s="18">
        <v>120</v>
      </c>
      <c r="AE21" s="18">
        <v>36</v>
      </c>
      <c r="AF21" s="18">
        <v>66</v>
      </c>
      <c r="AG21" s="18">
        <v>72</v>
      </c>
      <c r="AH21" s="18">
        <v>0</v>
      </c>
      <c r="AI21" s="18">
        <v>0</v>
      </c>
      <c r="AJ21" s="18">
        <v>30</v>
      </c>
      <c r="AK21" s="18">
        <v>640</v>
      </c>
      <c r="AL21" s="18">
        <v>117</v>
      </c>
      <c r="AM21" s="18">
        <v>16</v>
      </c>
      <c r="AN21" s="18">
        <v>146</v>
      </c>
      <c r="AO21" s="18">
        <v>199</v>
      </c>
      <c r="AP21" s="18">
        <v>210</v>
      </c>
      <c r="AQ21" s="18">
        <v>79</v>
      </c>
      <c r="AR21" s="18">
        <v>87</v>
      </c>
      <c r="AS21" s="18">
        <v>100</v>
      </c>
      <c r="AT21" s="18">
        <v>16</v>
      </c>
      <c r="AU21" s="18">
        <v>14</v>
      </c>
      <c r="AV21" s="7">
        <v>29</v>
      </c>
      <c r="AW21" s="7">
        <v>72</v>
      </c>
    </row>
    <row r="22" spans="1:49" x14ac:dyDescent="0.25">
      <c r="A22" s="4">
        <v>166</v>
      </c>
      <c r="B22" s="18">
        <v>0</v>
      </c>
      <c r="C22" s="18">
        <v>0</v>
      </c>
      <c r="D22" s="18">
        <v>1</v>
      </c>
      <c r="E22" s="18">
        <v>257</v>
      </c>
      <c r="F22" s="17">
        <v>8</v>
      </c>
      <c r="G22" s="18">
        <v>0</v>
      </c>
      <c r="H22" s="18">
        <v>0</v>
      </c>
      <c r="I22" s="18">
        <v>0</v>
      </c>
      <c r="J22" s="18">
        <v>4</v>
      </c>
      <c r="K22" s="18">
        <v>27</v>
      </c>
      <c r="L22" s="18">
        <v>0</v>
      </c>
      <c r="M22" s="18">
        <v>6</v>
      </c>
      <c r="N22" s="18">
        <v>263</v>
      </c>
      <c r="O22" s="18">
        <v>0</v>
      </c>
      <c r="P22" s="18">
        <v>0</v>
      </c>
      <c r="Q22" s="18">
        <v>0</v>
      </c>
      <c r="R22" s="18">
        <v>43</v>
      </c>
      <c r="S22" s="18">
        <v>3</v>
      </c>
      <c r="T22" s="18">
        <v>164</v>
      </c>
      <c r="U22" s="18">
        <v>0</v>
      </c>
      <c r="V22" s="18">
        <v>14</v>
      </c>
      <c r="W22" s="18">
        <v>1</v>
      </c>
      <c r="X22" s="18">
        <v>17</v>
      </c>
      <c r="Y22" s="18">
        <v>23</v>
      </c>
      <c r="Z22" s="18">
        <v>7</v>
      </c>
      <c r="AA22" s="18">
        <v>72</v>
      </c>
      <c r="AB22" s="18">
        <v>210</v>
      </c>
      <c r="AC22" s="18">
        <v>111</v>
      </c>
      <c r="AD22" s="18">
        <v>124</v>
      </c>
      <c r="AE22" s="18">
        <v>37</v>
      </c>
      <c r="AF22" s="18">
        <v>72</v>
      </c>
      <c r="AG22" s="18">
        <v>74</v>
      </c>
      <c r="AH22" s="18">
        <v>1</v>
      </c>
      <c r="AI22" s="18">
        <v>0</v>
      </c>
      <c r="AJ22" s="18">
        <v>32</v>
      </c>
      <c r="AK22" s="18">
        <v>93</v>
      </c>
      <c r="AL22" s="18">
        <v>125</v>
      </c>
      <c r="AM22" s="18">
        <v>92</v>
      </c>
      <c r="AN22" s="18">
        <v>156</v>
      </c>
      <c r="AO22" s="18">
        <v>214</v>
      </c>
      <c r="AP22" s="18">
        <v>214</v>
      </c>
      <c r="AQ22" s="18">
        <v>86</v>
      </c>
      <c r="AR22" s="18">
        <v>93</v>
      </c>
      <c r="AS22" s="18">
        <v>6</v>
      </c>
      <c r="AT22" s="18">
        <v>19</v>
      </c>
      <c r="AU22" s="18">
        <v>48</v>
      </c>
      <c r="AV22" s="7">
        <v>32</v>
      </c>
      <c r="AW22" s="7">
        <v>76</v>
      </c>
    </row>
    <row r="23" spans="1:49" x14ac:dyDescent="0.25">
      <c r="A23" s="4">
        <v>167</v>
      </c>
      <c r="B23" s="18">
        <v>1</v>
      </c>
      <c r="C23" s="18">
        <v>31</v>
      </c>
      <c r="D23" s="18">
        <v>2</v>
      </c>
      <c r="E23" s="18">
        <v>8</v>
      </c>
      <c r="F23" s="17">
        <v>4</v>
      </c>
      <c r="G23" s="18">
        <v>0</v>
      </c>
      <c r="H23" s="18">
        <v>0</v>
      </c>
      <c r="I23" s="18">
        <v>22</v>
      </c>
      <c r="J23" s="18">
        <v>0</v>
      </c>
      <c r="K23" s="18">
        <v>13</v>
      </c>
      <c r="L23" s="18">
        <v>1</v>
      </c>
      <c r="M23" s="18">
        <v>7</v>
      </c>
      <c r="N23" s="18">
        <v>281</v>
      </c>
      <c r="O23" s="18">
        <v>0</v>
      </c>
      <c r="P23" s="18">
        <v>0</v>
      </c>
      <c r="Q23" s="18">
        <v>0</v>
      </c>
      <c r="R23" s="18">
        <v>47</v>
      </c>
      <c r="S23" s="18">
        <v>4</v>
      </c>
      <c r="T23" s="18">
        <v>318</v>
      </c>
      <c r="U23" s="18">
        <v>1</v>
      </c>
      <c r="V23" s="18">
        <v>10</v>
      </c>
      <c r="W23" s="18">
        <v>0</v>
      </c>
      <c r="X23" s="18">
        <v>41</v>
      </c>
      <c r="Y23" s="18">
        <v>11</v>
      </c>
      <c r="Z23" s="18">
        <v>0</v>
      </c>
      <c r="AA23" s="18">
        <v>77</v>
      </c>
      <c r="AB23" s="18">
        <v>215</v>
      </c>
      <c r="AC23" s="18">
        <v>129</v>
      </c>
      <c r="AD23" s="18">
        <v>128</v>
      </c>
      <c r="AE23" s="18">
        <v>39</v>
      </c>
      <c r="AF23" s="18">
        <v>79</v>
      </c>
      <c r="AG23" s="18">
        <v>76</v>
      </c>
      <c r="AH23" s="18">
        <v>1</v>
      </c>
      <c r="AI23" s="18">
        <v>0</v>
      </c>
      <c r="AJ23" s="18">
        <v>35</v>
      </c>
      <c r="AK23" s="18">
        <v>889</v>
      </c>
      <c r="AL23" s="18">
        <v>134</v>
      </c>
      <c r="AM23" s="18">
        <v>22</v>
      </c>
      <c r="AN23" s="18">
        <v>168</v>
      </c>
      <c r="AO23" s="18">
        <v>230</v>
      </c>
      <c r="AP23" s="18">
        <v>219</v>
      </c>
      <c r="AQ23" s="18">
        <v>93</v>
      </c>
      <c r="AR23" s="18">
        <v>99</v>
      </c>
      <c r="AS23" s="18">
        <v>59</v>
      </c>
      <c r="AT23" s="18">
        <v>17</v>
      </c>
      <c r="AU23" s="18">
        <v>26</v>
      </c>
      <c r="AV23" s="7">
        <v>37</v>
      </c>
      <c r="AW23" s="7">
        <v>80</v>
      </c>
    </row>
    <row r="24" spans="1:49" x14ac:dyDescent="0.25">
      <c r="A24" s="4">
        <v>168</v>
      </c>
      <c r="B24" s="18">
        <v>0</v>
      </c>
      <c r="C24" s="18">
        <v>19</v>
      </c>
      <c r="D24" s="18">
        <v>5</v>
      </c>
      <c r="E24" s="18">
        <v>17</v>
      </c>
      <c r="F24" s="17">
        <v>0</v>
      </c>
      <c r="G24" s="18">
        <v>0</v>
      </c>
      <c r="H24" s="18">
        <v>92</v>
      </c>
      <c r="I24" s="18">
        <v>0</v>
      </c>
      <c r="J24" s="18">
        <v>0</v>
      </c>
      <c r="K24" s="18">
        <v>0</v>
      </c>
      <c r="L24" s="18">
        <v>2</v>
      </c>
      <c r="M24" s="18">
        <v>8</v>
      </c>
      <c r="N24" s="18">
        <v>301</v>
      </c>
      <c r="O24" s="18">
        <v>0</v>
      </c>
      <c r="P24" s="18">
        <v>0</v>
      </c>
      <c r="Q24" s="18">
        <v>0</v>
      </c>
      <c r="R24" s="18">
        <v>51</v>
      </c>
      <c r="S24" s="18">
        <v>5</v>
      </c>
      <c r="T24" s="18">
        <v>15</v>
      </c>
      <c r="U24" s="18">
        <v>200</v>
      </c>
      <c r="V24" s="18">
        <v>10</v>
      </c>
      <c r="W24" s="18">
        <v>6</v>
      </c>
      <c r="X24" s="18">
        <v>0</v>
      </c>
      <c r="Y24" s="18">
        <v>330</v>
      </c>
      <c r="Z24" s="18">
        <v>12</v>
      </c>
      <c r="AA24" s="18">
        <v>82</v>
      </c>
      <c r="AB24" s="18">
        <v>2</v>
      </c>
      <c r="AC24" s="18">
        <v>149</v>
      </c>
      <c r="AD24" s="18">
        <v>132</v>
      </c>
      <c r="AE24" s="18">
        <v>41</v>
      </c>
      <c r="AF24" s="18">
        <v>85</v>
      </c>
      <c r="AG24" s="18">
        <v>79</v>
      </c>
      <c r="AH24" s="18">
        <v>1</v>
      </c>
      <c r="AI24" s="18">
        <v>0</v>
      </c>
      <c r="AJ24" s="18">
        <v>37</v>
      </c>
      <c r="AK24" s="18">
        <v>1249</v>
      </c>
      <c r="AL24" s="18">
        <v>142</v>
      </c>
      <c r="AM24" s="18">
        <v>115</v>
      </c>
      <c r="AN24" s="18">
        <v>179</v>
      </c>
      <c r="AO24" s="18">
        <v>246</v>
      </c>
      <c r="AP24" s="18">
        <v>24</v>
      </c>
      <c r="AQ24" s="18">
        <v>100</v>
      </c>
      <c r="AR24" s="18">
        <v>105</v>
      </c>
      <c r="AS24" s="18">
        <v>41</v>
      </c>
      <c r="AT24" s="18">
        <v>7</v>
      </c>
      <c r="AU24" s="18">
        <v>3</v>
      </c>
      <c r="AV24" s="7">
        <v>41</v>
      </c>
      <c r="AW24" s="7">
        <v>85</v>
      </c>
    </row>
    <row r="25" spans="1:49" x14ac:dyDescent="0.25">
      <c r="A25" s="4">
        <v>169</v>
      </c>
      <c r="B25" s="18">
        <v>1</v>
      </c>
      <c r="C25" s="18">
        <v>12</v>
      </c>
      <c r="D25" s="18">
        <v>2</v>
      </c>
      <c r="E25" s="18">
        <v>107</v>
      </c>
      <c r="F25" s="17">
        <v>2</v>
      </c>
      <c r="G25" s="18">
        <v>0</v>
      </c>
      <c r="H25" s="18">
        <v>109</v>
      </c>
      <c r="I25" s="18">
        <v>2</v>
      </c>
      <c r="J25" s="18">
        <v>0</v>
      </c>
      <c r="K25" s="18">
        <v>4</v>
      </c>
      <c r="L25" s="18">
        <v>0</v>
      </c>
      <c r="M25" s="18">
        <v>8</v>
      </c>
      <c r="N25" s="18">
        <v>321</v>
      </c>
      <c r="O25" s="18">
        <v>0</v>
      </c>
      <c r="P25" s="18">
        <v>0</v>
      </c>
      <c r="Q25" s="18">
        <v>0</v>
      </c>
      <c r="R25" s="18">
        <v>55</v>
      </c>
      <c r="S25" s="18">
        <v>6</v>
      </c>
      <c r="T25" s="18">
        <v>34</v>
      </c>
      <c r="U25" s="18">
        <v>11</v>
      </c>
      <c r="V25" s="18">
        <v>11</v>
      </c>
      <c r="W25" s="18">
        <v>22</v>
      </c>
      <c r="X25" s="18">
        <v>8</v>
      </c>
      <c r="Y25" s="18">
        <v>0</v>
      </c>
      <c r="Z25" s="18">
        <v>4</v>
      </c>
      <c r="AA25" s="18">
        <v>88</v>
      </c>
      <c r="AB25" s="18">
        <v>76</v>
      </c>
      <c r="AC25" s="18">
        <v>171</v>
      </c>
      <c r="AD25" s="18">
        <v>136</v>
      </c>
      <c r="AE25" s="18">
        <v>42</v>
      </c>
      <c r="AF25" s="18">
        <v>93</v>
      </c>
      <c r="AG25" s="18">
        <v>81</v>
      </c>
      <c r="AH25" s="18">
        <v>1</v>
      </c>
      <c r="AI25" s="18">
        <v>0</v>
      </c>
      <c r="AJ25" s="18">
        <v>40</v>
      </c>
      <c r="AK25" s="18">
        <v>1356</v>
      </c>
      <c r="AL25" s="18">
        <v>74</v>
      </c>
      <c r="AM25" s="18">
        <v>106</v>
      </c>
      <c r="AN25" s="18">
        <v>192</v>
      </c>
      <c r="AO25" s="18">
        <v>263</v>
      </c>
      <c r="AP25" s="18">
        <v>613</v>
      </c>
      <c r="AQ25" s="18">
        <v>108</v>
      </c>
      <c r="AR25" s="18">
        <v>112</v>
      </c>
      <c r="AS25" s="18">
        <v>28</v>
      </c>
      <c r="AT25" s="18">
        <v>4</v>
      </c>
      <c r="AU25" s="18">
        <v>2</v>
      </c>
      <c r="AV25" s="7">
        <v>46</v>
      </c>
      <c r="AW25" s="7">
        <v>89</v>
      </c>
    </row>
    <row r="26" spans="1:49" x14ac:dyDescent="0.25">
      <c r="A26" s="4">
        <v>170</v>
      </c>
      <c r="B26" s="18">
        <v>4</v>
      </c>
      <c r="C26" s="18">
        <v>8</v>
      </c>
      <c r="D26" s="18">
        <v>12</v>
      </c>
      <c r="E26" s="18">
        <v>312</v>
      </c>
      <c r="F26" s="18">
        <v>14</v>
      </c>
      <c r="G26" s="18">
        <v>0</v>
      </c>
      <c r="H26" s="18">
        <v>0</v>
      </c>
      <c r="I26" s="18">
        <v>0</v>
      </c>
      <c r="J26" s="18">
        <v>17</v>
      </c>
      <c r="K26" s="18">
        <v>0</v>
      </c>
      <c r="L26" s="18">
        <v>0</v>
      </c>
      <c r="M26" s="18">
        <v>9</v>
      </c>
      <c r="N26" s="18">
        <v>341</v>
      </c>
      <c r="O26" s="18">
        <v>16</v>
      </c>
      <c r="P26" s="18">
        <v>0</v>
      </c>
      <c r="Q26" s="18">
        <v>0</v>
      </c>
      <c r="R26" s="18">
        <v>0</v>
      </c>
      <c r="S26" s="18">
        <v>0</v>
      </c>
      <c r="T26" s="18">
        <v>102</v>
      </c>
      <c r="U26" s="18">
        <v>129</v>
      </c>
      <c r="V26" s="18">
        <v>37</v>
      </c>
      <c r="W26" s="18">
        <v>8</v>
      </c>
      <c r="X26" s="18">
        <v>6</v>
      </c>
      <c r="Y26" s="18">
        <v>0</v>
      </c>
      <c r="Z26" s="18">
        <v>4</v>
      </c>
      <c r="AA26" s="18">
        <v>93</v>
      </c>
      <c r="AB26" s="18">
        <v>104</v>
      </c>
      <c r="AC26" s="18">
        <v>48</v>
      </c>
      <c r="AD26" s="18">
        <v>140</v>
      </c>
      <c r="AE26" s="18">
        <v>44</v>
      </c>
      <c r="AF26" s="18">
        <v>100</v>
      </c>
      <c r="AG26" s="18">
        <v>84</v>
      </c>
      <c r="AH26" s="18">
        <v>2</v>
      </c>
      <c r="AI26" s="18">
        <v>1</v>
      </c>
      <c r="AJ26" s="18">
        <v>43</v>
      </c>
      <c r="AK26" s="18">
        <v>1516</v>
      </c>
      <c r="AL26" s="18">
        <v>94</v>
      </c>
      <c r="AM26" s="18">
        <v>251</v>
      </c>
      <c r="AN26" s="18">
        <v>76</v>
      </c>
      <c r="AO26" s="18">
        <v>80</v>
      </c>
      <c r="AP26" s="18">
        <v>405</v>
      </c>
      <c r="AQ26" s="18">
        <v>117</v>
      </c>
      <c r="AR26" s="18">
        <v>118</v>
      </c>
      <c r="AS26" s="18">
        <v>126</v>
      </c>
      <c r="AT26" s="18">
        <v>0</v>
      </c>
      <c r="AU26" s="18">
        <v>36</v>
      </c>
      <c r="AV26" s="7">
        <v>-2</v>
      </c>
      <c r="AW26" s="7">
        <v>0</v>
      </c>
    </row>
    <row r="27" spans="1:49" x14ac:dyDescent="0.25">
      <c r="A27" s="4">
        <v>171</v>
      </c>
      <c r="B27" s="18">
        <v>458</v>
      </c>
      <c r="C27" s="18">
        <v>16</v>
      </c>
      <c r="D27" s="18">
        <v>37</v>
      </c>
      <c r="E27" s="18">
        <v>1498</v>
      </c>
      <c r="F27" s="18">
        <v>20</v>
      </c>
      <c r="G27" s="18">
        <v>0</v>
      </c>
      <c r="H27" s="18">
        <v>29</v>
      </c>
      <c r="I27" s="18">
        <v>6</v>
      </c>
      <c r="J27" s="18">
        <v>0</v>
      </c>
      <c r="K27" s="18">
        <v>0</v>
      </c>
      <c r="L27" s="18">
        <v>0</v>
      </c>
      <c r="M27" s="18">
        <v>10</v>
      </c>
      <c r="N27" s="18">
        <v>362</v>
      </c>
      <c r="O27" s="18">
        <v>12</v>
      </c>
      <c r="P27" s="18">
        <v>0</v>
      </c>
      <c r="Q27" s="18">
        <v>0</v>
      </c>
      <c r="R27" s="18">
        <v>0</v>
      </c>
      <c r="S27" s="18">
        <v>0</v>
      </c>
      <c r="T27" s="18">
        <v>287</v>
      </c>
      <c r="U27" s="18">
        <v>313</v>
      </c>
      <c r="V27" s="18">
        <v>59</v>
      </c>
      <c r="W27" s="18">
        <v>12</v>
      </c>
      <c r="X27" s="18">
        <v>38</v>
      </c>
      <c r="Y27" s="18">
        <v>267</v>
      </c>
      <c r="Z27" s="18">
        <v>0</v>
      </c>
      <c r="AA27" s="18">
        <v>99</v>
      </c>
      <c r="AB27" s="18">
        <v>687</v>
      </c>
      <c r="AC27" s="18">
        <v>0</v>
      </c>
      <c r="AD27" s="18">
        <v>145</v>
      </c>
      <c r="AE27" s="18">
        <v>46</v>
      </c>
      <c r="AF27" s="18">
        <v>108</v>
      </c>
      <c r="AG27" s="18">
        <v>86</v>
      </c>
      <c r="AH27" s="18">
        <v>3</v>
      </c>
      <c r="AI27" s="18">
        <v>1</v>
      </c>
      <c r="AJ27" s="18">
        <v>46</v>
      </c>
      <c r="AK27" s="18">
        <v>2329</v>
      </c>
      <c r="AL27" s="18">
        <v>40</v>
      </c>
      <c r="AM27" s="18">
        <v>284</v>
      </c>
      <c r="AN27" s="18">
        <v>149</v>
      </c>
      <c r="AO27" s="18">
        <v>53</v>
      </c>
      <c r="AP27" s="18">
        <v>713</v>
      </c>
      <c r="AQ27" s="18">
        <v>126</v>
      </c>
      <c r="AR27" s="18">
        <v>125</v>
      </c>
      <c r="AS27" s="18">
        <v>125</v>
      </c>
      <c r="AT27" s="18">
        <v>3</v>
      </c>
      <c r="AU27" s="18">
        <v>1</v>
      </c>
      <c r="AV27" s="7">
        <v>5</v>
      </c>
      <c r="AW27" s="7">
        <v>0</v>
      </c>
    </row>
    <row r="28" spans="1:49" x14ac:dyDescent="0.25">
      <c r="A28" s="4">
        <v>172</v>
      </c>
      <c r="B28" s="18">
        <v>28</v>
      </c>
      <c r="C28" s="18">
        <v>45</v>
      </c>
      <c r="D28" s="18">
        <v>5</v>
      </c>
      <c r="E28" s="18">
        <v>1234</v>
      </c>
      <c r="F28" s="18">
        <v>0</v>
      </c>
      <c r="G28" s="18">
        <v>18</v>
      </c>
      <c r="H28" s="18">
        <v>243</v>
      </c>
      <c r="I28" s="18">
        <v>86</v>
      </c>
      <c r="J28" s="18">
        <v>0</v>
      </c>
      <c r="K28" s="18">
        <v>16</v>
      </c>
      <c r="L28" s="18">
        <v>0</v>
      </c>
      <c r="M28" s="18">
        <v>11</v>
      </c>
      <c r="N28" s="18">
        <v>384</v>
      </c>
      <c r="O28" s="18">
        <v>49</v>
      </c>
      <c r="P28" s="18">
        <v>0</v>
      </c>
      <c r="Q28" s="18">
        <v>0</v>
      </c>
      <c r="R28" s="18">
        <v>0</v>
      </c>
      <c r="S28" s="18">
        <v>0</v>
      </c>
      <c r="T28" s="18">
        <v>337</v>
      </c>
      <c r="U28" s="18">
        <v>0</v>
      </c>
      <c r="V28" s="18">
        <v>85</v>
      </c>
      <c r="W28" s="18">
        <v>4</v>
      </c>
      <c r="X28" s="18">
        <v>47</v>
      </c>
      <c r="Y28" s="18">
        <v>72</v>
      </c>
      <c r="Z28" s="18">
        <v>18</v>
      </c>
      <c r="AA28" s="18">
        <v>106</v>
      </c>
      <c r="AB28" s="18">
        <v>718</v>
      </c>
      <c r="AC28" s="18">
        <v>49</v>
      </c>
      <c r="AD28" s="18">
        <v>149</v>
      </c>
      <c r="AE28" s="18">
        <v>48</v>
      </c>
      <c r="AF28" s="18">
        <v>116</v>
      </c>
      <c r="AG28" s="18">
        <v>89</v>
      </c>
      <c r="AH28" s="18">
        <v>4</v>
      </c>
      <c r="AI28" s="18">
        <v>1</v>
      </c>
      <c r="AJ28" s="18">
        <v>50</v>
      </c>
      <c r="AK28" s="18">
        <v>2091</v>
      </c>
      <c r="AL28" s="18">
        <v>310</v>
      </c>
      <c r="AM28" s="18">
        <v>166</v>
      </c>
      <c r="AN28" s="18">
        <v>198</v>
      </c>
      <c r="AO28" s="18">
        <v>304</v>
      </c>
      <c r="AP28" s="18">
        <v>221</v>
      </c>
      <c r="AQ28" s="18">
        <v>135</v>
      </c>
      <c r="AR28" s="18">
        <v>133</v>
      </c>
      <c r="AS28" s="18">
        <v>150</v>
      </c>
      <c r="AT28" s="18">
        <v>6</v>
      </c>
      <c r="AU28" s="18">
        <v>59</v>
      </c>
      <c r="AV28" s="7">
        <v>24</v>
      </c>
      <c r="AW28" s="7">
        <v>32</v>
      </c>
    </row>
    <row r="29" spans="1:49" x14ac:dyDescent="0.25">
      <c r="A29" s="4">
        <v>173</v>
      </c>
      <c r="B29" s="18">
        <v>222</v>
      </c>
      <c r="C29" s="18">
        <v>4</v>
      </c>
      <c r="D29" s="18">
        <v>49</v>
      </c>
      <c r="E29" s="18">
        <v>1811</v>
      </c>
      <c r="F29" s="18">
        <v>0</v>
      </c>
      <c r="G29" s="18">
        <v>20</v>
      </c>
      <c r="H29" s="18">
        <v>0</v>
      </c>
      <c r="I29" s="18">
        <v>371</v>
      </c>
      <c r="J29" s="18">
        <v>1</v>
      </c>
      <c r="K29" s="18">
        <v>39</v>
      </c>
      <c r="L29" s="18">
        <v>0</v>
      </c>
      <c r="M29" s="18">
        <v>13</v>
      </c>
      <c r="N29" s="18">
        <v>12</v>
      </c>
      <c r="O29" s="18">
        <v>150</v>
      </c>
      <c r="P29" s="18">
        <v>0</v>
      </c>
      <c r="Q29" s="18">
        <v>0</v>
      </c>
      <c r="R29" s="18">
        <v>0</v>
      </c>
      <c r="S29" s="18">
        <v>22</v>
      </c>
      <c r="T29" s="18">
        <v>501</v>
      </c>
      <c r="U29" s="18">
        <v>116</v>
      </c>
      <c r="V29" s="18">
        <v>93</v>
      </c>
      <c r="W29" s="18">
        <v>50</v>
      </c>
      <c r="X29" s="18">
        <v>64</v>
      </c>
      <c r="Y29" s="18">
        <v>0</v>
      </c>
      <c r="Z29" s="18">
        <v>45</v>
      </c>
      <c r="AA29" s="18">
        <v>112</v>
      </c>
      <c r="AB29" s="18">
        <v>546</v>
      </c>
      <c r="AC29" s="18">
        <v>22</v>
      </c>
      <c r="AD29" s="18">
        <v>7</v>
      </c>
      <c r="AE29" s="18">
        <v>50</v>
      </c>
      <c r="AF29" s="18">
        <v>125</v>
      </c>
      <c r="AG29" s="18">
        <v>91</v>
      </c>
      <c r="AH29" s="18">
        <v>5</v>
      </c>
      <c r="AI29" s="18">
        <v>1</v>
      </c>
      <c r="AJ29" s="18">
        <v>53</v>
      </c>
      <c r="AK29" s="18">
        <v>1176</v>
      </c>
      <c r="AL29" s="18">
        <v>139</v>
      </c>
      <c r="AM29" s="18">
        <v>19</v>
      </c>
      <c r="AN29" s="18">
        <v>605</v>
      </c>
      <c r="AO29" s="18">
        <v>7</v>
      </c>
      <c r="AP29" s="18">
        <v>360</v>
      </c>
      <c r="AQ29" s="18">
        <v>145</v>
      </c>
      <c r="AR29" s="18">
        <v>140</v>
      </c>
      <c r="AS29" s="18">
        <v>151</v>
      </c>
      <c r="AT29" s="18">
        <v>6</v>
      </c>
      <c r="AU29" s="18">
        <v>112</v>
      </c>
      <c r="AV29" s="7">
        <v>21</v>
      </c>
      <c r="AW29" s="7">
        <v>0</v>
      </c>
    </row>
    <row r="30" spans="1:49" x14ac:dyDescent="0.25">
      <c r="A30" s="4">
        <v>174</v>
      </c>
      <c r="B30" s="18">
        <v>68</v>
      </c>
      <c r="C30" s="18">
        <v>6</v>
      </c>
      <c r="D30" s="18">
        <v>345</v>
      </c>
      <c r="E30" s="18">
        <v>389</v>
      </c>
      <c r="F30" s="18">
        <v>0</v>
      </c>
      <c r="G30" s="18">
        <v>1</v>
      </c>
      <c r="H30" s="18">
        <v>0</v>
      </c>
      <c r="I30" s="18">
        <v>8</v>
      </c>
      <c r="J30" s="18">
        <v>26</v>
      </c>
      <c r="K30" s="18">
        <v>28</v>
      </c>
      <c r="L30" s="18">
        <v>0</v>
      </c>
      <c r="M30" s="18">
        <v>14</v>
      </c>
      <c r="N30" s="18">
        <v>26</v>
      </c>
      <c r="O30" s="18">
        <v>0</v>
      </c>
      <c r="P30" s="18">
        <v>0</v>
      </c>
      <c r="Q30" s="18">
        <v>3</v>
      </c>
      <c r="R30" s="18">
        <v>0</v>
      </c>
      <c r="S30" s="18">
        <v>0</v>
      </c>
      <c r="T30" s="18">
        <v>2205</v>
      </c>
      <c r="U30" s="18">
        <v>70</v>
      </c>
      <c r="V30" s="18">
        <v>109</v>
      </c>
      <c r="W30" s="18">
        <v>54</v>
      </c>
      <c r="X30" s="18">
        <v>255</v>
      </c>
      <c r="Y30" s="18">
        <v>40</v>
      </c>
      <c r="Z30" s="18">
        <v>1</v>
      </c>
      <c r="AA30" s="18">
        <v>119</v>
      </c>
      <c r="AB30" s="18">
        <v>314</v>
      </c>
      <c r="AC30" s="18">
        <v>233</v>
      </c>
      <c r="AD30" s="18">
        <v>107</v>
      </c>
      <c r="AE30" s="18">
        <v>52</v>
      </c>
      <c r="AF30" s="18">
        <v>134</v>
      </c>
      <c r="AG30" s="18">
        <v>94</v>
      </c>
      <c r="AH30" s="18">
        <v>6</v>
      </c>
      <c r="AI30" s="18">
        <v>1</v>
      </c>
      <c r="AJ30" s="18">
        <v>57</v>
      </c>
      <c r="AK30" s="18">
        <v>1131</v>
      </c>
      <c r="AL30" s="18">
        <v>188</v>
      </c>
      <c r="AM30" s="18">
        <v>136</v>
      </c>
      <c r="AN30" s="18">
        <v>468</v>
      </c>
      <c r="AO30" s="18">
        <v>530</v>
      </c>
      <c r="AP30" s="18">
        <v>20</v>
      </c>
      <c r="AQ30" s="18">
        <v>156</v>
      </c>
      <c r="AR30" s="18">
        <v>148</v>
      </c>
      <c r="AS30" s="18">
        <v>90</v>
      </c>
      <c r="AT30" s="18">
        <v>13</v>
      </c>
      <c r="AU30" s="18">
        <v>103</v>
      </c>
      <c r="AV30" s="7">
        <v>19</v>
      </c>
      <c r="AW30" s="7">
        <v>22</v>
      </c>
    </row>
    <row r="31" spans="1:49" x14ac:dyDescent="0.25">
      <c r="A31" s="4">
        <v>175</v>
      </c>
      <c r="B31" s="18">
        <v>103</v>
      </c>
      <c r="C31" s="18">
        <v>23</v>
      </c>
      <c r="D31" s="18">
        <v>48</v>
      </c>
      <c r="E31" s="18">
        <v>970</v>
      </c>
      <c r="F31" s="18">
        <v>0</v>
      </c>
      <c r="G31" s="18">
        <v>82</v>
      </c>
      <c r="H31" s="18">
        <v>16</v>
      </c>
      <c r="I31" s="18">
        <v>3</v>
      </c>
      <c r="J31" s="18">
        <v>0</v>
      </c>
      <c r="K31" s="18">
        <v>23</v>
      </c>
      <c r="L31" s="18">
        <v>0</v>
      </c>
      <c r="M31" s="18">
        <v>0</v>
      </c>
      <c r="N31" s="18">
        <v>226</v>
      </c>
      <c r="O31" s="18">
        <v>75</v>
      </c>
      <c r="P31" s="18">
        <v>0</v>
      </c>
      <c r="Q31" s="18">
        <v>0</v>
      </c>
      <c r="R31" s="18">
        <v>38</v>
      </c>
      <c r="S31" s="18">
        <v>0</v>
      </c>
      <c r="T31" s="18">
        <v>2336</v>
      </c>
      <c r="U31" s="18">
        <v>118</v>
      </c>
      <c r="V31" s="18">
        <v>115</v>
      </c>
      <c r="W31" s="18">
        <v>16</v>
      </c>
      <c r="X31" s="18">
        <v>323</v>
      </c>
      <c r="Y31" s="18">
        <v>416</v>
      </c>
      <c r="Z31" s="18">
        <v>80</v>
      </c>
      <c r="AA31" s="18">
        <v>127</v>
      </c>
      <c r="AB31" s="18">
        <v>246</v>
      </c>
      <c r="AC31" s="18">
        <v>150</v>
      </c>
      <c r="AD31" s="18">
        <v>280</v>
      </c>
      <c r="AE31" s="18">
        <v>54</v>
      </c>
      <c r="AF31" s="18">
        <v>144</v>
      </c>
      <c r="AG31" s="18">
        <v>96</v>
      </c>
      <c r="AH31" s="18">
        <v>8</v>
      </c>
      <c r="AI31" s="18">
        <v>1</v>
      </c>
      <c r="AJ31" s="18">
        <v>61</v>
      </c>
      <c r="AK31" s="18">
        <v>917</v>
      </c>
      <c r="AL31" s="18">
        <v>289</v>
      </c>
      <c r="AM31" s="18">
        <v>550</v>
      </c>
      <c r="AN31" s="18">
        <v>258</v>
      </c>
      <c r="AO31" s="18">
        <v>312</v>
      </c>
      <c r="AP31" s="18">
        <v>2787</v>
      </c>
      <c r="AQ31" s="18">
        <v>167</v>
      </c>
      <c r="AR31" s="18">
        <v>156</v>
      </c>
      <c r="AS31" s="18">
        <v>195</v>
      </c>
      <c r="AT31" s="18">
        <v>19</v>
      </c>
      <c r="AU31" s="18">
        <v>132</v>
      </c>
      <c r="AV31" s="7">
        <v>54</v>
      </c>
      <c r="AW31" s="7">
        <v>18</v>
      </c>
    </row>
    <row r="32" spans="1:49" x14ac:dyDescent="0.25">
      <c r="A32" s="4">
        <v>176</v>
      </c>
      <c r="B32" s="18">
        <v>4</v>
      </c>
      <c r="C32" s="18">
        <v>221</v>
      </c>
      <c r="D32" s="18">
        <v>89</v>
      </c>
      <c r="E32" s="18">
        <v>434</v>
      </c>
      <c r="F32" s="18">
        <v>0</v>
      </c>
      <c r="G32" s="18">
        <v>0</v>
      </c>
      <c r="H32" s="18">
        <v>17</v>
      </c>
      <c r="I32" s="18">
        <v>15</v>
      </c>
      <c r="J32" s="18">
        <v>0</v>
      </c>
      <c r="K32" s="18">
        <v>12</v>
      </c>
      <c r="L32" s="18">
        <v>1</v>
      </c>
      <c r="M32" s="18">
        <v>8</v>
      </c>
      <c r="N32" s="18">
        <v>104</v>
      </c>
      <c r="O32" s="18">
        <v>71</v>
      </c>
      <c r="P32" s="18">
        <v>0</v>
      </c>
      <c r="Q32" s="18">
        <v>0</v>
      </c>
      <c r="R32" s="18">
        <v>0</v>
      </c>
      <c r="S32" s="18">
        <v>24</v>
      </c>
      <c r="T32" s="18">
        <v>2707</v>
      </c>
      <c r="U32" s="18">
        <v>307</v>
      </c>
      <c r="V32" s="18">
        <v>135</v>
      </c>
      <c r="W32" s="18">
        <v>27</v>
      </c>
      <c r="X32" s="18">
        <v>812</v>
      </c>
      <c r="Y32" s="18">
        <v>2706</v>
      </c>
      <c r="Z32" s="18">
        <v>58</v>
      </c>
      <c r="AA32" s="18">
        <v>134</v>
      </c>
      <c r="AB32" s="18">
        <v>280</v>
      </c>
      <c r="AC32" s="18">
        <v>413</v>
      </c>
      <c r="AD32" s="18">
        <v>92</v>
      </c>
      <c r="AE32" s="18">
        <v>57</v>
      </c>
      <c r="AF32" s="18">
        <v>154</v>
      </c>
      <c r="AG32" s="18">
        <v>99</v>
      </c>
      <c r="AH32" s="18">
        <v>10</v>
      </c>
      <c r="AI32" s="18">
        <v>1</v>
      </c>
      <c r="AJ32" s="18">
        <v>65</v>
      </c>
      <c r="AK32" s="18">
        <v>1232</v>
      </c>
      <c r="AL32" s="18">
        <v>229</v>
      </c>
      <c r="AM32" s="18">
        <v>487</v>
      </c>
      <c r="AN32" s="18">
        <v>308</v>
      </c>
      <c r="AO32" s="18">
        <v>637</v>
      </c>
      <c r="AP32" s="18">
        <v>24</v>
      </c>
      <c r="AQ32" s="18">
        <v>179</v>
      </c>
      <c r="AR32" s="18">
        <v>115</v>
      </c>
      <c r="AS32" s="18">
        <v>213</v>
      </c>
      <c r="AT32" s="18">
        <v>0</v>
      </c>
      <c r="AU32" s="18">
        <v>157</v>
      </c>
      <c r="AV32" s="7">
        <v>49</v>
      </c>
      <c r="AW32" s="7">
        <v>37</v>
      </c>
    </row>
    <row r="33" spans="1:49" x14ac:dyDescent="0.25">
      <c r="A33" s="4">
        <v>177</v>
      </c>
      <c r="B33" s="18">
        <v>183</v>
      </c>
      <c r="C33" s="18">
        <v>65</v>
      </c>
      <c r="D33" s="18">
        <v>1130</v>
      </c>
      <c r="E33" s="18">
        <v>566</v>
      </c>
      <c r="F33" s="18">
        <v>0</v>
      </c>
      <c r="G33" s="18">
        <v>0</v>
      </c>
      <c r="H33" s="18">
        <v>189</v>
      </c>
      <c r="I33" s="18">
        <v>2</v>
      </c>
      <c r="J33" s="18">
        <v>0</v>
      </c>
      <c r="K33" s="18">
        <v>540</v>
      </c>
      <c r="L33" s="18">
        <v>1</v>
      </c>
      <c r="M33" s="18">
        <v>23</v>
      </c>
      <c r="N33" s="18">
        <v>189</v>
      </c>
      <c r="O33" s="18">
        <v>0</v>
      </c>
      <c r="P33" s="18">
        <v>0</v>
      </c>
      <c r="Q33" s="18">
        <v>0</v>
      </c>
      <c r="R33" s="18">
        <v>33</v>
      </c>
      <c r="S33" s="18">
        <v>13</v>
      </c>
      <c r="T33" s="18">
        <v>2520</v>
      </c>
      <c r="U33" s="18">
        <v>318</v>
      </c>
      <c r="V33" s="18">
        <v>136</v>
      </c>
      <c r="W33" s="18">
        <v>123</v>
      </c>
      <c r="X33" s="18">
        <v>206</v>
      </c>
      <c r="Y33" s="18">
        <v>454</v>
      </c>
      <c r="Z33" s="18">
        <v>60</v>
      </c>
      <c r="AA33" s="18">
        <v>142</v>
      </c>
      <c r="AB33" s="18">
        <v>345</v>
      </c>
      <c r="AC33" s="18">
        <v>615</v>
      </c>
      <c r="AD33" s="18">
        <v>249</v>
      </c>
      <c r="AE33" s="18">
        <v>59</v>
      </c>
      <c r="AF33" s="18">
        <v>164</v>
      </c>
      <c r="AG33" s="18">
        <v>102</v>
      </c>
      <c r="AH33" s="18">
        <v>13</v>
      </c>
      <c r="AI33" s="18">
        <v>2</v>
      </c>
      <c r="AJ33" s="18">
        <v>69</v>
      </c>
      <c r="AK33" s="18">
        <v>1426</v>
      </c>
      <c r="AL33" s="18">
        <v>293</v>
      </c>
      <c r="AM33" s="18">
        <v>310</v>
      </c>
      <c r="AN33" s="18">
        <v>417</v>
      </c>
      <c r="AO33" s="18">
        <v>1329</v>
      </c>
      <c r="AP33" s="18">
        <v>212</v>
      </c>
      <c r="AQ33" s="18">
        <v>32</v>
      </c>
      <c r="AR33" s="18">
        <v>428</v>
      </c>
      <c r="AS33" s="18">
        <v>686</v>
      </c>
      <c r="AT33" s="18">
        <v>0</v>
      </c>
      <c r="AU33" s="18">
        <v>17</v>
      </c>
      <c r="AV33" s="7">
        <v>86</v>
      </c>
      <c r="AW33" s="7">
        <v>12</v>
      </c>
    </row>
    <row r="34" spans="1:49" x14ac:dyDescent="0.25">
      <c r="A34" s="4">
        <v>178</v>
      </c>
      <c r="B34" s="18">
        <v>305</v>
      </c>
      <c r="C34" s="18">
        <v>549</v>
      </c>
      <c r="D34" s="18">
        <v>329</v>
      </c>
      <c r="E34" s="18">
        <v>1566</v>
      </c>
      <c r="F34" s="18">
        <v>0</v>
      </c>
      <c r="G34" s="18">
        <v>312</v>
      </c>
      <c r="H34" s="18">
        <v>92</v>
      </c>
      <c r="I34" s="18">
        <v>0</v>
      </c>
      <c r="J34" s="18">
        <v>0</v>
      </c>
      <c r="K34" s="18">
        <v>8</v>
      </c>
      <c r="L34" s="18">
        <v>2</v>
      </c>
      <c r="M34" s="18">
        <v>0</v>
      </c>
      <c r="N34" s="18">
        <v>230</v>
      </c>
      <c r="O34" s="18">
        <v>0</v>
      </c>
      <c r="P34" s="18">
        <v>0</v>
      </c>
      <c r="Q34" s="18">
        <v>0</v>
      </c>
      <c r="R34" s="18">
        <v>17</v>
      </c>
      <c r="S34" s="18">
        <v>0</v>
      </c>
      <c r="T34" s="18">
        <v>1136</v>
      </c>
      <c r="U34" s="18">
        <v>838</v>
      </c>
      <c r="V34" s="18">
        <v>138</v>
      </c>
      <c r="W34" s="18">
        <v>142</v>
      </c>
      <c r="X34" s="18">
        <v>1033</v>
      </c>
      <c r="Y34" s="18">
        <v>173</v>
      </c>
      <c r="Z34" s="18">
        <v>93</v>
      </c>
      <c r="AA34" s="18">
        <v>150</v>
      </c>
      <c r="AB34" s="18">
        <v>2180</v>
      </c>
      <c r="AC34" s="18">
        <v>364</v>
      </c>
      <c r="AD34" s="18">
        <v>167</v>
      </c>
      <c r="AE34" s="18">
        <v>9</v>
      </c>
      <c r="AF34" s="18">
        <v>175</v>
      </c>
      <c r="AG34" s="18">
        <v>105</v>
      </c>
      <c r="AH34" s="18">
        <v>21</v>
      </c>
      <c r="AI34" s="18">
        <v>2</v>
      </c>
      <c r="AJ34" s="18">
        <v>0</v>
      </c>
      <c r="AK34" s="18">
        <v>1128</v>
      </c>
      <c r="AL34" s="18">
        <v>94</v>
      </c>
      <c r="AM34" s="18">
        <v>553</v>
      </c>
      <c r="AN34" s="18">
        <v>285</v>
      </c>
      <c r="AO34" s="18">
        <v>341</v>
      </c>
      <c r="AP34" s="18">
        <v>43</v>
      </c>
      <c r="AQ34" s="18">
        <v>2</v>
      </c>
      <c r="AR34" s="18">
        <v>467</v>
      </c>
      <c r="AS34" s="18">
        <v>536</v>
      </c>
      <c r="AT34" s="18">
        <v>55</v>
      </c>
      <c r="AU34" s="18">
        <v>211</v>
      </c>
      <c r="AV34" s="7">
        <v>26</v>
      </c>
      <c r="AW34" s="7">
        <v>54</v>
      </c>
    </row>
    <row r="35" spans="1:49" x14ac:dyDescent="0.25">
      <c r="A35" s="4">
        <v>179</v>
      </c>
      <c r="B35" s="18">
        <v>37</v>
      </c>
      <c r="C35" s="18">
        <v>53</v>
      </c>
      <c r="D35" s="18">
        <v>178</v>
      </c>
      <c r="E35" s="18">
        <v>513</v>
      </c>
      <c r="F35" s="18">
        <v>210</v>
      </c>
      <c r="G35" s="18">
        <v>24</v>
      </c>
      <c r="H35" s="18">
        <v>33</v>
      </c>
      <c r="I35" s="18">
        <v>1</v>
      </c>
      <c r="J35" s="18">
        <v>0</v>
      </c>
      <c r="K35" s="18">
        <v>199</v>
      </c>
      <c r="L35" s="18">
        <v>0</v>
      </c>
      <c r="M35" s="18">
        <v>65</v>
      </c>
      <c r="N35" s="18">
        <v>211</v>
      </c>
      <c r="O35" s="18">
        <v>231</v>
      </c>
      <c r="P35" s="18">
        <v>0</v>
      </c>
      <c r="Q35" s="18">
        <v>1</v>
      </c>
      <c r="R35" s="18">
        <v>153</v>
      </c>
      <c r="S35" s="18">
        <v>23</v>
      </c>
      <c r="T35" s="18">
        <v>1774</v>
      </c>
      <c r="U35" s="18">
        <v>348</v>
      </c>
      <c r="V35" s="18">
        <v>133</v>
      </c>
      <c r="W35" s="18">
        <v>604</v>
      </c>
      <c r="X35" s="18">
        <v>686</v>
      </c>
      <c r="Y35" s="18">
        <v>466</v>
      </c>
      <c r="Z35" s="18">
        <v>1645</v>
      </c>
      <c r="AA35" s="18">
        <v>159</v>
      </c>
      <c r="AB35" s="18">
        <v>2079</v>
      </c>
      <c r="AC35" s="18">
        <v>430</v>
      </c>
      <c r="AD35" s="18">
        <v>139</v>
      </c>
      <c r="AE35" s="18">
        <v>0</v>
      </c>
      <c r="AF35" s="18">
        <v>186</v>
      </c>
      <c r="AG35" s="18">
        <v>219</v>
      </c>
      <c r="AH35" s="18">
        <v>0</v>
      </c>
      <c r="AI35" s="18">
        <v>2</v>
      </c>
      <c r="AJ35" s="18">
        <v>34</v>
      </c>
      <c r="AK35" s="18">
        <v>1927</v>
      </c>
      <c r="AL35" s="18">
        <v>88</v>
      </c>
      <c r="AM35" s="18">
        <v>535</v>
      </c>
      <c r="AN35" s="18">
        <v>231</v>
      </c>
      <c r="AO35" s="18">
        <v>461</v>
      </c>
      <c r="AP35" s="18">
        <v>229</v>
      </c>
      <c r="AQ35" s="18">
        <v>280</v>
      </c>
      <c r="AR35" s="18">
        <v>377</v>
      </c>
      <c r="AS35" s="18">
        <v>186</v>
      </c>
      <c r="AT35" s="18">
        <v>6</v>
      </c>
      <c r="AU35" s="18">
        <v>25</v>
      </c>
      <c r="AV35" s="7">
        <v>110</v>
      </c>
      <c r="AW35" s="7">
        <v>75</v>
      </c>
    </row>
    <row r="36" spans="1:49" x14ac:dyDescent="0.25">
      <c r="A36" s="4">
        <v>180</v>
      </c>
      <c r="B36" s="18">
        <v>252</v>
      </c>
      <c r="C36" s="18">
        <v>98</v>
      </c>
      <c r="D36" s="18">
        <v>29</v>
      </c>
      <c r="E36" s="18">
        <v>1749</v>
      </c>
      <c r="F36" s="18">
        <v>87</v>
      </c>
      <c r="G36" s="18">
        <v>420</v>
      </c>
      <c r="H36" s="18">
        <v>27</v>
      </c>
      <c r="I36" s="18">
        <v>887</v>
      </c>
      <c r="J36" s="18">
        <v>0</v>
      </c>
      <c r="K36" s="18">
        <v>77</v>
      </c>
      <c r="L36" s="18">
        <v>0</v>
      </c>
      <c r="M36" s="18">
        <v>41</v>
      </c>
      <c r="N36" s="18">
        <v>145</v>
      </c>
      <c r="O36" s="18">
        <v>37</v>
      </c>
      <c r="P36" s="18">
        <v>7</v>
      </c>
      <c r="Q36" s="18">
        <v>2</v>
      </c>
      <c r="R36" s="18">
        <v>501</v>
      </c>
      <c r="S36" s="18">
        <v>493</v>
      </c>
      <c r="T36" s="18">
        <v>0</v>
      </c>
      <c r="U36" s="18">
        <v>594</v>
      </c>
      <c r="V36" s="18">
        <v>135</v>
      </c>
      <c r="W36" s="18">
        <v>153</v>
      </c>
      <c r="X36" s="18">
        <v>670</v>
      </c>
      <c r="Y36" s="18">
        <v>791</v>
      </c>
      <c r="Z36" s="18">
        <v>0</v>
      </c>
      <c r="AA36" s="18">
        <v>168</v>
      </c>
      <c r="AB36" s="18">
        <v>1386</v>
      </c>
      <c r="AC36" s="18">
        <v>302</v>
      </c>
      <c r="AD36" s="18">
        <v>203</v>
      </c>
      <c r="AE36" s="18">
        <v>166</v>
      </c>
      <c r="AF36" s="18">
        <v>197</v>
      </c>
      <c r="AG36" s="18">
        <v>224</v>
      </c>
      <c r="AH36" s="18">
        <v>0</v>
      </c>
      <c r="AI36" s="18">
        <v>3</v>
      </c>
      <c r="AJ36" s="18">
        <v>31</v>
      </c>
      <c r="AK36" s="18">
        <v>1902</v>
      </c>
      <c r="AL36" s="18">
        <v>111</v>
      </c>
      <c r="AM36" s="18">
        <v>284</v>
      </c>
      <c r="AN36" s="18">
        <v>127</v>
      </c>
      <c r="AO36" s="18">
        <v>702</v>
      </c>
      <c r="AP36" s="18">
        <v>276</v>
      </c>
      <c r="AQ36" s="18">
        <v>407</v>
      </c>
      <c r="AR36" s="18">
        <v>637</v>
      </c>
      <c r="AS36" s="18">
        <v>245</v>
      </c>
      <c r="AT36" s="18">
        <v>194</v>
      </c>
      <c r="AU36" s="18">
        <v>51</v>
      </c>
      <c r="AV36" s="7">
        <v>182</v>
      </c>
      <c r="AW36" s="7">
        <v>59</v>
      </c>
    </row>
    <row r="37" spans="1:49" x14ac:dyDescent="0.25">
      <c r="A37" s="4">
        <v>181</v>
      </c>
      <c r="B37" s="18">
        <v>231</v>
      </c>
      <c r="C37" s="18">
        <v>41</v>
      </c>
      <c r="D37" s="18">
        <v>62</v>
      </c>
      <c r="E37" s="18">
        <v>198</v>
      </c>
      <c r="F37" s="18">
        <v>133</v>
      </c>
      <c r="G37" s="18">
        <v>334</v>
      </c>
      <c r="H37" s="18">
        <v>116</v>
      </c>
      <c r="I37" s="18">
        <v>379</v>
      </c>
      <c r="J37" s="18">
        <v>698</v>
      </c>
      <c r="K37" s="18">
        <v>8</v>
      </c>
      <c r="L37" s="18">
        <v>1</v>
      </c>
      <c r="M37" s="18">
        <v>79</v>
      </c>
      <c r="N37" s="18">
        <v>25</v>
      </c>
      <c r="O37" s="18">
        <v>411</v>
      </c>
      <c r="P37" s="18">
        <v>8</v>
      </c>
      <c r="Q37" s="18">
        <v>0</v>
      </c>
      <c r="R37" s="18">
        <v>262</v>
      </c>
      <c r="S37" s="18">
        <v>575</v>
      </c>
      <c r="T37" s="18">
        <v>1145</v>
      </c>
      <c r="U37" s="18">
        <v>1092</v>
      </c>
      <c r="V37" s="18">
        <v>141</v>
      </c>
      <c r="W37" s="18">
        <v>351</v>
      </c>
      <c r="X37" s="18">
        <v>423</v>
      </c>
      <c r="Y37" s="18">
        <v>1871</v>
      </c>
      <c r="Z37" s="18">
        <v>127</v>
      </c>
      <c r="AA37" s="18">
        <v>121</v>
      </c>
      <c r="AB37" s="18">
        <v>530</v>
      </c>
      <c r="AC37" s="18">
        <v>621</v>
      </c>
      <c r="AD37" s="18">
        <v>0</v>
      </c>
      <c r="AE37" s="18">
        <v>230</v>
      </c>
      <c r="AF37" s="18">
        <v>209</v>
      </c>
      <c r="AG37" s="18">
        <v>471</v>
      </c>
      <c r="AH37" s="18">
        <v>0</v>
      </c>
      <c r="AI37" s="18">
        <v>3</v>
      </c>
      <c r="AJ37" s="18">
        <v>40</v>
      </c>
      <c r="AK37" s="18">
        <v>2018</v>
      </c>
      <c r="AL37" s="18">
        <v>484</v>
      </c>
      <c r="AM37" s="18">
        <v>208</v>
      </c>
      <c r="AN37" s="18">
        <v>339</v>
      </c>
      <c r="AO37" s="18">
        <v>220</v>
      </c>
      <c r="AP37" s="18">
        <v>1087</v>
      </c>
      <c r="AQ37" s="18">
        <v>380</v>
      </c>
      <c r="AR37" s="18">
        <v>502</v>
      </c>
      <c r="AS37" s="18">
        <v>333</v>
      </c>
      <c r="AT37" s="18">
        <v>188</v>
      </c>
      <c r="AU37" s="18">
        <v>-12</v>
      </c>
      <c r="AV37" s="7">
        <v>167</v>
      </c>
      <c r="AW37" s="7">
        <v>36</v>
      </c>
    </row>
    <row r="38" spans="1:49" x14ac:dyDescent="0.25">
      <c r="A38" s="4">
        <v>182</v>
      </c>
      <c r="B38" s="18">
        <v>154</v>
      </c>
      <c r="C38" s="18">
        <v>47</v>
      </c>
      <c r="D38" s="18">
        <v>225</v>
      </c>
      <c r="E38" s="18">
        <v>1674</v>
      </c>
      <c r="F38" s="18">
        <v>8</v>
      </c>
      <c r="G38" s="18">
        <v>159</v>
      </c>
      <c r="H38" s="18">
        <v>79</v>
      </c>
      <c r="I38" s="18">
        <v>18</v>
      </c>
      <c r="J38" s="18">
        <v>73</v>
      </c>
      <c r="K38" s="18">
        <v>92</v>
      </c>
      <c r="L38" s="18">
        <v>0</v>
      </c>
      <c r="M38" s="18">
        <v>1</v>
      </c>
      <c r="N38" s="18">
        <v>44</v>
      </c>
      <c r="O38" s="18">
        <v>691</v>
      </c>
      <c r="P38" s="18">
        <v>0</v>
      </c>
      <c r="Q38" s="18">
        <v>0</v>
      </c>
      <c r="R38" s="18">
        <v>261</v>
      </c>
      <c r="S38" s="18">
        <v>503</v>
      </c>
      <c r="T38" s="18">
        <v>1408</v>
      </c>
      <c r="U38" s="18">
        <v>0</v>
      </c>
      <c r="V38" s="18">
        <v>162</v>
      </c>
      <c r="W38" s="18">
        <v>131</v>
      </c>
      <c r="X38" s="18">
        <v>71</v>
      </c>
      <c r="Y38" s="18">
        <v>1011</v>
      </c>
      <c r="Z38" s="18">
        <v>163</v>
      </c>
      <c r="AA38" s="18">
        <v>870</v>
      </c>
      <c r="AB38" s="18">
        <v>277</v>
      </c>
      <c r="AC38" s="18">
        <v>1003</v>
      </c>
      <c r="AD38" s="18">
        <v>13</v>
      </c>
      <c r="AE38" s="18">
        <v>21</v>
      </c>
      <c r="AF38" s="18">
        <v>222</v>
      </c>
      <c r="AG38" s="18">
        <v>175</v>
      </c>
      <c r="AH38" s="18">
        <v>0</v>
      </c>
      <c r="AI38" s="18">
        <v>4</v>
      </c>
      <c r="AJ38" s="18">
        <v>372</v>
      </c>
      <c r="AK38" s="18">
        <v>2570</v>
      </c>
      <c r="AL38" s="18">
        <v>447</v>
      </c>
      <c r="AM38" s="18">
        <v>396</v>
      </c>
      <c r="AN38" s="18">
        <v>280</v>
      </c>
      <c r="AO38" s="18">
        <v>1150</v>
      </c>
      <c r="AP38" s="18">
        <v>2235</v>
      </c>
      <c r="AQ38" s="18">
        <v>228</v>
      </c>
      <c r="AR38" s="18">
        <v>685</v>
      </c>
      <c r="AS38" s="18">
        <v>455</v>
      </c>
      <c r="AT38" s="18">
        <v>573</v>
      </c>
      <c r="AU38" s="18">
        <v>31</v>
      </c>
      <c r="AV38" s="7">
        <v>299</v>
      </c>
      <c r="AW38" s="7">
        <v>198</v>
      </c>
    </row>
    <row r="39" spans="1:49" x14ac:dyDescent="0.25">
      <c r="A39" s="4">
        <v>183</v>
      </c>
      <c r="B39" s="18">
        <v>27</v>
      </c>
      <c r="C39" s="18">
        <v>252</v>
      </c>
      <c r="D39" s="18">
        <v>29</v>
      </c>
      <c r="E39" s="18">
        <v>146</v>
      </c>
      <c r="F39" s="18">
        <v>6</v>
      </c>
      <c r="G39" s="18">
        <v>0</v>
      </c>
      <c r="H39" s="18">
        <v>36</v>
      </c>
      <c r="I39" s="18">
        <v>85</v>
      </c>
      <c r="J39" s="18">
        <v>1533</v>
      </c>
      <c r="K39" s="18">
        <v>0</v>
      </c>
      <c r="L39" s="18">
        <v>0</v>
      </c>
      <c r="M39" s="18">
        <v>8</v>
      </c>
      <c r="N39" s="18">
        <v>404</v>
      </c>
      <c r="O39" s="18">
        <v>366</v>
      </c>
      <c r="P39" s="18">
        <v>0</v>
      </c>
      <c r="Q39" s="18">
        <v>0</v>
      </c>
      <c r="R39" s="18">
        <v>18</v>
      </c>
      <c r="S39" s="18">
        <v>154</v>
      </c>
      <c r="T39" s="18">
        <v>863</v>
      </c>
      <c r="U39" s="18">
        <v>0</v>
      </c>
      <c r="V39" s="18">
        <v>211</v>
      </c>
      <c r="W39" s="18">
        <v>317</v>
      </c>
      <c r="X39" s="18">
        <v>451</v>
      </c>
      <c r="Y39" s="18">
        <v>294</v>
      </c>
      <c r="Z39" s="18">
        <v>208</v>
      </c>
      <c r="AA39" s="18">
        <v>488</v>
      </c>
      <c r="AB39" s="18">
        <v>216</v>
      </c>
      <c r="AC39" s="18">
        <v>657</v>
      </c>
      <c r="AD39" s="18">
        <v>683</v>
      </c>
      <c r="AE39" s="18">
        <v>0</v>
      </c>
      <c r="AF39" s="18">
        <v>234</v>
      </c>
      <c r="AG39" s="18">
        <v>82</v>
      </c>
      <c r="AH39" s="18">
        <v>0</v>
      </c>
      <c r="AI39" s="18">
        <v>4</v>
      </c>
      <c r="AJ39" s="18">
        <v>1175</v>
      </c>
      <c r="AK39" s="18">
        <v>3046</v>
      </c>
      <c r="AL39" s="18">
        <v>459</v>
      </c>
      <c r="AM39" s="18">
        <v>504</v>
      </c>
      <c r="AN39" s="18">
        <v>428</v>
      </c>
      <c r="AO39" s="18">
        <v>1260</v>
      </c>
      <c r="AP39" s="18">
        <v>582</v>
      </c>
      <c r="AQ39" s="18">
        <v>467</v>
      </c>
      <c r="AR39" s="18">
        <v>630</v>
      </c>
      <c r="AS39" s="18">
        <v>155</v>
      </c>
      <c r="AT39" s="18">
        <v>763</v>
      </c>
      <c r="AU39" s="18">
        <v>94</v>
      </c>
      <c r="AV39" s="7">
        <v>169</v>
      </c>
      <c r="AW39" s="7">
        <v>190</v>
      </c>
    </row>
    <row r="40" spans="1:49" x14ac:dyDescent="0.25">
      <c r="A40" s="4">
        <v>184</v>
      </c>
      <c r="B40" s="18">
        <v>305</v>
      </c>
      <c r="C40" s="18">
        <v>1543</v>
      </c>
      <c r="D40" s="18">
        <v>43</v>
      </c>
      <c r="E40" s="18">
        <v>422</v>
      </c>
      <c r="F40" s="18">
        <v>0</v>
      </c>
      <c r="G40" s="18">
        <v>5</v>
      </c>
      <c r="H40" s="18">
        <v>61</v>
      </c>
      <c r="I40" s="18">
        <v>786</v>
      </c>
      <c r="J40" s="18">
        <v>2866</v>
      </c>
      <c r="K40" s="18">
        <v>256</v>
      </c>
      <c r="L40" s="18">
        <v>0</v>
      </c>
      <c r="M40" s="18">
        <v>338</v>
      </c>
      <c r="N40" s="18">
        <v>134</v>
      </c>
      <c r="O40" s="18">
        <v>2176</v>
      </c>
      <c r="P40" s="18">
        <v>0</v>
      </c>
      <c r="Q40" s="18">
        <v>0</v>
      </c>
      <c r="R40" s="18">
        <v>568</v>
      </c>
      <c r="S40" s="18">
        <v>267</v>
      </c>
      <c r="T40" s="18">
        <v>2507</v>
      </c>
      <c r="U40" s="18">
        <v>447</v>
      </c>
      <c r="V40" s="18">
        <v>257</v>
      </c>
      <c r="W40" s="18">
        <v>167</v>
      </c>
      <c r="X40" s="18">
        <v>223</v>
      </c>
      <c r="Y40" s="18">
        <v>125</v>
      </c>
      <c r="Z40" s="18">
        <v>118</v>
      </c>
      <c r="AA40" s="18">
        <v>1194</v>
      </c>
      <c r="AB40" s="18">
        <v>807</v>
      </c>
      <c r="AC40" s="18">
        <v>1901</v>
      </c>
      <c r="AD40" s="18">
        <v>162</v>
      </c>
      <c r="AE40" s="18">
        <v>41</v>
      </c>
      <c r="AF40" s="18">
        <v>247</v>
      </c>
      <c r="AG40" s="18">
        <v>47</v>
      </c>
      <c r="AH40" s="18">
        <v>0</v>
      </c>
      <c r="AI40" s="18">
        <v>5</v>
      </c>
      <c r="AJ40" s="18">
        <v>389</v>
      </c>
      <c r="AK40" s="18">
        <v>2213</v>
      </c>
      <c r="AL40" s="18">
        <v>332</v>
      </c>
      <c r="AM40" s="18">
        <v>424</v>
      </c>
      <c r="AN40" s="18">
        <v>285</v>
      </c>
      <c r="AO40" s="18">
        <v>1170</v>
      </c>
      <c r="AP40" s="18">
        <v>311</v>
      </c>
      <c r="AQ40" s="18">
        <v>594</v>
      </c>
      <c r="AR40" s="18">
        <v>614</v>
      </c>
      <c r="AS40" s="18">
        <v>72</v>
      </c>
      <c r="AT40" s="18">
        <v>517</v>
      </c>
      <c r="AU40" s="18">
        <v>73</v>
      </c>
      <c r="AV40" s="7">
        <v>250</v>
      </c>
      <c r="AW40" s="7">
        <v>199</v>
      </c>
    </row>
    <row r="41" spans="1:49" x14ac:dyDescent="0.25">
      <c r="A41" s="4">
        <v>185</v>
      </c>
      <c r="B41" s="18">
        <v>161</v>
      </c>
      <c r="C41" s="18">
        <v>837</v>
      </c>
      <c r="D41" s="18">
        <v>159</v>
      </c>
      <c r="E41" s="18">
        <v>1172</v>
      </c>
      <c r="F41" s="18">
        <v>0</v>
      </c>
      <c r="G41" s="18">
        <v>2</v>
      </c>
      <c r="H41" s="18">
        <v>43</v>
      </c>
      <c r="I41" s="18">
        <v>1030</v>
      </c>
      <c r="J41" s="18">
        <v>1708</v>
      </c>
      <c r="K41" s="18">
        <v>3</v>
      </c>
      <c r="L41" s="18">
        <v>0</v>
      </c>
      <c r="M41" s="18">
        <v>2</v>
      </c>
      <c r="N41" s="18">
        <v>2606</v>
      </c>
      <c r="O41" s="18">
        <v>374</v>
      </c>
      <c r="P41" s="18">
        <v>0</v>
      </c>
      <c r="Q41" s="18">
        <v>0</v>
      </c>
      <c r="R41" s="18">
        <v>14</v>
      </c>
      <c r="S41" s="18">
        <v>491</v>
      </c>
      <c r="T41" s="18">
        <v>454</v>
      </c>
      <c r="U41" s="18">
        <v>145</v>
      </c>
      <c r="V41" s="18">
        <v>299</v>
      </c>
      <c r="W41" s="18">
        <v>332</v>
      </c>
      <c r="X41" s="18">
        <v>222</v>
      </c>
      <c r="Y41" s="18">
        <v>387</v>
      </c>
      <c r="Z41" s="18">
        <v>80</v>
      </c>
      <c r="AA41" s="18">
        <v>0</v>
      </c>
      <c r="AB41" s="18">
        <v>2104</v>
      </c>
      <c r="AC41" s="18">
        <v>52</v>
      </c>
      <c r="AD41" s="18">
        <v>239</v>
      </c>
      <c r="AE41" s="18">
        <v>14</v>
      </c>
      <c r="AF41" s="18">
        <v>260</v>
      </c>
      <c r="AG41" s="18">
        <v>37</v>
      </c>
      <c r="AH41" s="18">
        <v>58</v>
      </c>
      <c r="AI41" s="18">
        <v>5</v>
      </c>
      <c r="AJ41" s="18">
        <v>857</v>
      </c>
      <c r="AK41" s="18">
        <v>2077</v>
      </c>
      <c r="AL41" s="18">
        <v>282</v>
      </c>
      <c r="AM41" s="18">
        <v>259</v>
      </c>
      <c r="AN41" s="18">
        <v>976</v>
      </c>
      <c r="AO41" s="18">
        <v>1222</v>
      </c>
      <c r="AP41" s="18">
        <v>38</v>
      </c>
      <c r="AQ41" s="18">
        <v>452</v>
      </c>
      <c r="AR41" s="18">
        <v>510</v>
      </c>
      <c r="AS41" s="18">
        <v>107</v>
      </c>
      <c r="AT41" s="18">
        <v>574</v>
      </c>
      <c r="AU41" s="18">
        <v>372</v>
      </c>
      <c r="AV41" s="7">
        <v>109</v>
      </c>
      <c r="AW41" s="7">
        <v>210</v>
      </c>
    </row>
    <row r="42" spans="1:49" x14ac:dyDescent="0.25">
      <c r="A42" s="4">
        <v>186</v>
      </c>
      <c r="B42" s="18">
        <v>793</v>
      </c>
      <c r="C42" s="18">
        <v>841</v>
      </c>
      <c r="D42" s="18">
        <v>9</v>
      </c>
      <c r="E42" s="18">
        <v>209</v>
      </c>
      <c r="F42" s="18">
        <v>81</v>
      </c>
      <c r="G42" s="18">
        <v>73</v>
      </c>
      <c r="H42" s="18">
        <v>93</v>
      </c>
      <c r="I42" s="18">
        <v>2435</v>
      </c>
      <c r="J42" s="18">
        <v>668</v>
      </c>
      <c r="K42" s="18">
        <v>312</v>
      </c>
      <c r="L42" s="18">
        <v>4</v>
      </c>
      <c r="M42" s="18">
        <v>18</v>
      </c>
      <c r="N42" s="18">
        <v>2818</v>
      </c>
      <c r="O42" s="18">
        <v>985</v>
      </c>
      <c r="P42" s="18">
        <v>90</v>
      </c>
      <c r="Q42" s="18">
        <v>0</v>
      </c>
      <c r="R42" s="18">
        <v>67</v>
      </c>
      <c r="S42" s="18">
        <v>5</v>
      </c>
      <c r="T42" s="18">
        <v>980</v>
      </c>
      <c r="U42" s="18">
        <v>221</v>
      </c>
      <c r="V42" s="18">
        <v>279</v>
      </c>
      <c r="W42" s="18">
        <v>202</v>
      </c>
      <c r="X42" s="18">
        <v>248</v>
      </c>
      <c r="Y42" s="18">
        <v>275</v>
      </c>
      <c r="Z42" s="18">
        <v>46</v>
      </c>
      <c r="AA42" s="18">
        <v>0</v>
      </c>
      <c r="AB42" s="18">
        <v>201</v>
      </c>
      <c r="AC42" s="18">
        <v>2239</v>
      </c>
      <c r="AD42" s="18">
        <v>340</v>
      </c>
      <c r="AE42" s="18">
        <v>146</v>
      </c>
      <c r="AF42" s="18">
        <v>274</v>
      </c>
      <c r="AG42" s="18">
        <v>151</v>
      </c>
      <c r="AH42" s="18">
        <v>79</v>
      </c>
      <c r="AI42" s="18">
        <v>6</v>
      </c>
      <c r="AJ42" s="18">
        <v>309</v>
      </c>
      <c r="AK42" s="18">
        <v>645</v>
      </c>
      <c r="AL42" s="18">
        <v>324</v>
      </c>
      <c r="AM42" s="18">
        <v>409</v>
      </c>
      <c r="AN42" s="18">
        <v>704</v>
      </c>
      <c r="AO42" s="18">
        <v>1444</v>
      </c>
      <c r="AP42" s="18">
        <v>2437</v>
      </c>
      <c r="AQ42" s="18">
        <v>148</v>
      </c>
      <c r="AR42" s="18">
        <v>720</v>
      </c>
      <c r="AS42" s="18">
        <v>1</v>
      </c>
      <c r="AT42" s="18">
        <v>553</v>
      </c>
      <c r="AU42" s="18">
        <v>306</v>
      </c>
      <c r="AV42" s="7">
        <v>65</v>
      </c>
      <c r="AW42" s="7">
        <v>242</v>
      </c>
    </row>
    <row r="43" spans="1:49" x14ac:dyDescent="0.25">
      <c r="A43" s="4">
        <v>187</v>
      </c>
      <c r="B43" s="18">
        <v>1042</v>
      </c>
      <c r="C43" s="18">
        <v>1499</v>
      </c>
      <c r="D43" s="18">
        <v>56</v>
      </c>
      <c r="E43" s="18">
        <v>36</v>
      </c>
      <c r="F43" s="18">
        <v>9</v>
      </c>
      <c r="G43" s="18">
        <v>10</v>
      </c>
      <c r="H43" s="18">
        <v>36</v>
      </c>
      <c r="I43" s="18">
        <v>2454</v>
      </c>
      <c r="J43" s="18">
        <v>27</v>
      </c>
      <c r="K43" s="18">
        <v>481</v>
      </c>
      <c r="L43" s="18">
        <v>8</v>
      </c>
      <c r="M43" s="18">
        <v>90</v>
      </c>
      <c r="N43" s="18">
        <v>866</v>
      </c>
      <c r="O43" s="18">
        <v>1491</v>
      </c>
      <c r="P43" s="18">
        <v>0</v>
      </c>
      <c r="Q43" s="18">
        <v>1</v>
      </c>
      <c r="R43" s="18">
        <v>24</v>
      </c>
      <c r="S43" s="18">
        <v>0</v>
      </c>
      <c r="T43" s="18">
        <v>1380</v>
      </c>
      <c r="U43" s="18">
        <v>355</v>
      </c>
      <c r="V43" s="18">
        <v>251</v>
      </c>
      <c r="W43" s="18">
        <v>305</v>
      </c>
      <c r="X43" s="18">
        <v>620</v>
      </c>
      <c r="Y43" s="18">
        <v>800</v>
      </c>
      <c r="Z43" s="18">
        <v>106</v>
      </c>
      <c r="AA43" s="18">
        <v>17</v>
      </c>
      <c r="AB43" s="18">
        <v>1107</v>
      </c>
      <c r="AC43" s="18">
        <v>585</v>
      </c>
      <c r="AD43" s="18">
        <v>288</v>
      </c>
      <c r="AE43" s="18">
        <v>213</v>
      </c>
      <c r="AF43" s="18">
        <v>288</v>
      </c>
      <c r="AG43" s="18">
        <v>585</v>
      </c>
      <c r="AH43" s="18">
        <v>10</v>
      </c>
      <c r="AI43" s="18">
        <v>7</v>
      </c>
      <c r="AJ43" s="18">
        <v>287</v>
      </c>
      <c r="AK43" s="18">
        <v>393</v>
      </c>
      <c r="AL43" s="18">
        <v>747</v>
      </c>
      <c r="AM43" s="18">
        <v>549</v>
      </c>
      <c r="AN43" s="18">
        <v>574</v>
      </c>
      <c r="AO43" s="18">
        <v>1008</v>
      </c>
      <c r="AP43" s="18">
        <v>2038</v>
      </c>
      <c r="AQ43" s="18">
        <v>641</v>
      </c>
      <c r="AR43" s="18">
        <v>753</v>
      </c>
      <c r="AS43" s="18">
        <v>-4</v>
      </c>
      <c r="AT43" s="18">
        <v>216</v>
      </c>
      <c r="AU43" s="18">
        <v>494</v>
      </c>
      <c r="AV43" s="7">
        <v>311</v>
      </c>
      <c r="AW43" s="7">
        <v>596</v>
      </c>
    </row>
    <row r="44" spans="1:49" x14ac:dyDescent="0.25">
      <c r="A44" s="4">
        <v>188</v>
      </c>
      <c r="B44" s="18">
        <v>807</v>
      </c>
      <c r="C44" s="18">
        <v>401</v>
      </c>
      <c r="D44" s="18">
        <v>12</v>
      </c>
      <c r="E44" s="18">
        <v>136</v>
      </c>
      <c r="F44" s="18">
        <v>0</v>
      </c>
      <c r="G44" s="18">
        <v>595</v>
      </c>
      <c r="H44" s="18">
        <v>341</v>
      </c>
      <c r="I44" s="18">
        <v>813</v>
      </c>
      <c r="J44" s="18">
        <v>55</v>
      </c>
      <c r="K44" s="18">
        <v>621</v>
      </c>
      <c r="L44" s="18">
        <v>83</v>
      </c>
      <c r="M44" s="18">
        <v>440</v>
      </c>
      <c r="N44" s="18">
        <v>68</v>
      </c>
      <c r="O44" s="18">
        <v>3</v>
      </c>
      <c r="P44" s="18">
        <v>0</v>
      </c>
      <c r="Q44" s="18">
        <v>3</v>
      </c>
      <c r="R44" s="18">
        <v>662</v>
      </c>
      <c r="S44" s="18">
        <v>0</v>
      </c>
      <c r="T44" s="18">
        <v>1661</v>
      </c>
      <c r="U44" s="18">
        <v>442</v>
      </c>
      <c r="V44" s="18">
        <v>199</v>
      </c>
      <c r="W44" s="18">
        <v>30</v>
      </c>
      <c r="X44" s="18">
        <v>644</v>
      </c>
      <c r="Y44" s="18">
        <v>1133</v>
      </c>
      <c r="Z44" s="18">
        <v>134</v>
      </c>
      <c r="AA44" s="18">
        <v>0</v>
      </c>
      <c r="AB44" s="18">
        <v>334</v>
      </c>
      <c r="AC44" s="18">
        <v>720</v>
      </c>
      <c r="AD44" s="18">
        <v>1100</v>
      </c>
      <c r="AE44" s="18">
        <v>0</v>
      </c>
      <c r="AF44" s="18">
        <v>58</v>
      </c>
      <c r="AG44" s="18">
        <v>80</v>
      </c>
      <c r="AH44" s="18">
        <v>49</v>
      </c>
      <c r="AI44" s="18">
        <v>8</v>
      </c>
      <c r="AJ44" s="18">
        <v>127</v>
      </c>
      <c r="AK44" s="18">
        <v>27</v>
      </c>
      <c r="AL44" s="18">
        <v>90</v>
      </c>
      <c r="AM44" s="18">
        <v>425</v>
      </c>
      <c r="AN44" s="18">
        <v>531</v>
      </c>
      <c r="AO44" s="18">
        <v>799</v>
      </c>
      <c r="AP44" s="18">
        <v>627</v>
      </c>
      <c r="AQ44" s="18">
        <v>88</v>
      </c>
      <c r="AR44" s="18">
        <v>784</v>
      </c>
      <c r="AS44" s="18">
        <v>1597</v>
      </c>
      <c r="AT44" s="18">
        <v>370</v>
      </c>
      <c r="AU44" s="18">
        <v>655</v>
      </c>
      <c r="AV44" s="7">
        <v>143</v>
      </c>
      <c r="AW44" s="7">
        <v>613</v>
      </c>
    </row>
    <row r="45" spans="1:49" x14ac:dyDescent="0.25">
      <c r="A45" s="4">
        <v>189</v>
      </c>
      <c r="B45" s="18">
        <v>25</v>
      </c>
      <c r="C45" s="18">
        <v>757</v>
      </c>
      <c r="D45" s="18">
        <v>15</v>
      </c>
      <c r="E45" s="18">
        <v>1027</v>
      </c>
      <c r="F45" s="18">
        <v>39</v>
      </c>
      <c r="G45" s="18">
        <v>496</v>
      </c>
      <c r="H45" s="18">
        <v>133</v>
      </c>
      <c r="I45" s="18">
        <v>1019</v>
      </c>
      <c r="J45" s="18">
        <v>165</v>
      </c>
      <c r="K45" s="18">
        <v>241</v>
      </c>
      <c r="L45" s="18">
        <v>46</v>
      </c>
      <c r="M45" s="18">
        <v>8</v>
      </c>
      <c r="N45" s="18">
        <v>2747</v>
      </c>
      <c r="O45" s="18">
        <v>41</v>
      </c>
      <c r="P45" s="18">
        <v>192</v>
      </c>
      <c r="Q45" s="18">
        <v>2</v>
      </c>
      <c r="R45" s="18">
        <v>56</v>
      </c>
      <c r="S45" s="18">
        <v>0</v>
      </c>
      <c r="T45" s="18">
        <v>0</v>
      </c>
      <c r="U45" s="18">
        <v>572</v>
      </c>
      <c r="V45" s="18">
        <v>198</v>
      </c>
      <c r="W45" s="18">
        <v>101</v>
      </c>
      <c r="X45" s="18">
        <v>588</v>
      </c>
      <c r="Y45" s="18">
        <v>1433</v>
      </c>
      <c r="Z45" s="18">
        <v>165</v>
      </c>
      <c r="AA45" s="18">
        <v>0</v>
      </c>
      <c r="AB45" s="18">
        <v>622</v>
      </c>
      <c r="AC45" s="18">
        <v>699</v>
      </c>
      <c r="AD45" s="18">
        <v>162</v>
      </c>
      <c r="AE45" s="18">
        <v>3</v>
      </c>
      <c r="AF45" s="18">
        <v>82</v>
      </c>
      <c r="AG45" s="18">
        <v>138</v>
      </c>
      <c r="AH45" s="18">
        <v>10</v>
      </c>
      <c r="AI45" s="18">
        <v>9</v>
      </c>
      <c r="AJ45" s="18">
        <v>122</v>
      </c>
      <c r="AK45" s="18">
        <v>27</v>
      </c>
      <c r="AL45" s="18">
        <v>1043</v>
      </c>
      <c r="AM45" s="18">
        <v>985</v>
      </c>
      <c r="AN45" s="18">
        <v>1808</v>
      </c>
      <c r="AO45" s="18">
        <v>639</v>
      </c>
      <c r="AP45" s="18">
        <v>6</v>
      </c>
      <c r="AQ45" s="18">
        <v>68</v>
      </c>
      <c r="AR45" s="18">
        <v>95</v>
      </c>
      <c r="AS45" s="18">
        <v>1107</v>
      </c>
      <c r="AT45" s="18">
        <v>465</v>
      </c>
      <c r="AU45" s="18">
        <v>236</v>
      </c>
      <c r="AV45" s="7">
        <v>150</v>
      </c>
      <c r="AW45" s="7">
        <v>688</v>
      </c>
    </row>
    <row r="46" spans="1:49" x14ac:dyDescent="0.25">
      <c r="A46" s="4">
        <v>190</v>
      </c>
      <c r="B46" s="18">
        <v>551</v>
      </c>
      <c r="C46" s="18">
        <v>14</v>
      </c>
      <c r="D46" s="18">
        <v>546</v>
      </c>
      <c r="E46" s="18">
        <v>1100</v>
      </c>
      <c r="F46" s="18">
        <v>16</v>
      </c>
      <c r="G46" s="18">
        <v>699</v>
      </c>
      <c r="H46" s="18">
        <v>66</v>
      </c>
      <c r="I46" s="18">
        <v>554</v>
      </c>
      <c r="J46" s="18">
        <v>0</v>
      </c>
      <c r="K46" s="18">
        <v>207</v>
      </c>
      <c r="L46" s="18">
        <v>103</v>
      </c>
      <c r="M46" s="18">
        <v>35</v>
      </c>
      <c r="N46" s="18">
        <v>1905</v>
      </c>
      <c r="O46" s="18">
        <v>0</v>
      </c>
      <c r="P46" s="18">
        <v>623</v>
      </c>
      <c r="Q46" s="18">
        <v>79</v>
      </c>
      <c r="R46" s="18">
        <v>1026</v>
      </c>
      <c r="S46" s="18">
        <v>0</v>
      </c>
      <c r="T46" s="18">
        <v>30</v>
      </c>
      <c r="U46" s="18">
        <v>366</v>
      </c>
      <c r="V46" s="18">
        <v>205</v>
      </c>
      <c r="W46" s="18">
        <v>105</v>
      </c>
      <c r="X46" s="18">
        <v>1418</v>
      </c>
      <c r="Y46" s="18">
        <v>3408</v>
      </c>
      <c r="Z46" s="18">
        <v>992</v>
      </c>
      <c r="AA46" s="18">
        <v>0</v>
      </c>
      <c r="AB46" s="18">
        <v>1000</v>
      </c>
      <c r="AC46" s="18">
        <v>599</v>
      </c>
      <c r="AD46" s="18">
        <v>1600</v>
      </c>
      <c r="AE46" s="18">
        <v>0</v>
      </c>
      <c r="AF46" s="18">
        <v>0</v>
      </c>
      <c r="AG46" s="18">
        <v>316</v>
      </c>
      <c r="AH46" s="18">
        <v>29</v>
      </c>
      <c r="AI46" s="18">
        <v>10</v>
      </c>
      <c r="AJ46" s="18">
        <v>179</v>
      </c>
      <c r="AK46" s="18">
        <v>0</v>
      </c>
      <c r="AL46" s="18">
        <v>668</v>
      </c>
      <c r="AM46" s="18">
        <v>694</v>
      </c>
      <c r="AN46" s="18">
        <v>794</v>
      </c>
      <c r="AO46" s="18">
        <v>59</v>
      </c>
      <c r="AP46" s="18">
        <v>1249</v>
      </c>
      <c r="AQ46" s="18">
        <v>213</v>
      </c>
      <c r="AR46" s="18">
        <v>1415</v>
      </c>
      <c r="AS46" s="18">
        <v>502</v>
      </c>
      <c r="AT46" s="18">
        <v>480</v>
      </c>
      <c r="AU46" s="18">
        <v>514</v>
      </c>
      <c r="AV46" s="7">
        <v>200</v>
      </c>
      <c r="AW46" s="7">
        <v>405</v>
      </c>
    </row>
    <row r="47" spans="1:49" x14ac:dyDescent="0.25">
      <c r="A47" s="4">
        <v>191</v>
      </c>
      <c r="B47" s="18">
        <v>19</v>
      </c>
      <c r="C47" s="18">
        <v>500</v>
      </c>
      <c r="D47" s="18">
        <v>134</v>
      </c>
      <c r="E47" s="18">
        <v>2659</v>
      </c>
      <c r="F47" s="18">
        <v>7</v>
      </c>
      <c r="G47" s="18">
        <v>7</v>
      </c>
      <c r="H47" s="18">
        <v>0</v>
      </c>
      <c r="I47" s="18">
        <v>834</v>
      </c>
      <c r="J47" s="18">
        <v>382</v>
      </c>
      <c r="K47" s="18">
        <v>331</v>
      </c>
      <c r="L47" s="18">
        <v>37</v>
      </c>
      <c r="M47" s="18">
        <v>12</v>
      </c>
      <c r="N47" s="18">
        <v>777</v>
      </c>
      <c r="O47" s="18">
        <v>0</v>
      </c>
      <c r="P47" s="18">
        <v>289</v>
      </c>
      <c r="Q47" s="18">
        <v>3</v>
      </c>
      <c r="R47" s="18">
        <v>240</v>
      </c>
      <c r="S47" s="18">
        <v>0</v>
      </c>
      <c r="T47" s="18">
        <v>578</v>
      </c>
      <c r="U47" s="18">
        <v>0</v>
      </c>
      <c r="V47" s="18">
        <v>126</v>
      </c>
      <c r="W47" s="18">
        <v>8</v>
      </c>
      <c r="X47" s="18">
        <v>527</v>
      </c>
      <c r="Y47" s="18">
        <v>204</v>
      </c>
      <c r="Z47" s="18">
        <v>80</v>
      </c>
      <c r="AA47" s="18">
        <v>0</v>
      </c>
      <c r="AB47" s="18">
        <v>764</v>
      </c>
      <c r="AC47" s="18">
        <v>632</v>
      </c>
      <c r="AD47" s="18">
        <v>1162</v>
      </c>
      <c r="AE47" s="18">
        <v>0</v>
      </c>
      <c r="AF47" s="18">
        <v>30</v>
      </c>
      <c r="AG47" s="18">
        <v>471</v>
      </c>
      <c r="AH47" s="18">
        <v>109</v>
      </c>
      <c r="AI47" s="18">
        <v>11</v>
      </c>
      <c r="AJ47" s="18">
        <v>43</v>
      </c>
      <c r="AK47" s="18">
        <v>476</v>
      </c>
      <c r="AL47" s="18">
        <v>1063</v>
      </c>
      <c r="AM47" s="18">
        <v>657</v>
      </c>
      <c r="AN47" s="18">
        <v>747</v>
      </c>
      <c r="AO47" s="18">
        <v>813</v>
      </c>
      <c r="AP47" s="18">
        <v>933</v>
      </c>
      <c r="AQ47" s="18">
        <v>385</v>
      </c>
      <c r="AR47" s="18">
        <v>311</v>
      </c>
      <c r="AS47" s="18">
        <v>946</v>
      </c>
      <c r="AT47" s="18">
        <v>451</v>
      </c>
      <c r="AU47" s="18">
        <v>265</v>
      </c>
      <c r="AV47" s="7">
        <v>90</v>
      </c>
      <c r="AW47" s="7">
        <v>631</v>
      </c>
    </row>
    <row r="48" spans="1:49" x14ac:dyDescent="0.25">
      <c r="A48" s="4">
        <v>192</v>
      </c>
      <c r="B48" s="18">
        <v>1346</v>
      </c>
      <c r="C48" s="18">
        <v>500</v>
      </c>
      <c r="D48" s="18">
        <v>319</v>
      </c>
      <c r="E48" s="18">
        <v>1444</v>
      </c>
      <c r="F48" s="18">
        <v>2</v>
      </c>
      <c r="G48" s="18">
        <v>557</v>
      </c>
      <c r="H48" s="18">
        <v>177</v>
      </c>
      <c r="I48" s="18">
        <v>922</v>
      </c>
      <c r="J48" s="18">
        <v>11</v>
      </c>
      <c r="K48" s="18">
        <v>463</v>
      </c>
      <c r="L48" s="18">
        <v>79</v>
      </c>
      <c r="M48" s="18">
        <v>249</v>
      </c>
      <c r="N48" s="18">
        <v>1599</v>
      </c>
      <c r="O48" s="18">
        <v>0</v>
      </c>
      <c r="P48" s="18">
        <v>201</v>
      </c>
      <c r="Q48" s="18">
        <v>420</v>
      </c>
      <c r="R48" s="18">
        <v>122</v>
      </c>
      <c r="S48" s="18">
        <v>0</v>
      </c>
      <c r="T48" s="18">
        <v>745</v>
      </c>
      <c r="U48" s="18">
        <v>671</v>
      </c>
      <c r="V48" s="18">
        <v>578</v>
      </c>
      <c r="W48" s="18">
        <v>202</v>
      </c>
      <c r="X48" s="18">
        <v>651</v>
      </c>
      <c r="Y48" s="18">
        <v>588</v>
      </c>
      <c r="Z48" s="18">
        <v>47</v>
      </c>
      <c r="AA48" s="18">
        <v>114</v>
      </c>
      <c r="AB48" s="18">
        <v>243</v>
      </c>
      <c r="AC48" s="18">
        <v>707</v>
      </c>
      <c r="AD48" s="18">
        <v>523</v>
      </c>
      <c r="AE48" s="18">
        <v>0</v>
      </c>
      <c r="AF48" s="18">
        <v>878</v>
      </c>
      <c r="AG48" s="18">
        <v>297</v>
      </c>
      <c r="AH48" s="18">
        <v>559</v>
      </c>
      <c r="AI48" s="18">
        <v>13</v>
      </c>
      <c r="AJ48" s="18">
        <v>7</v>
      </c>
      <c r="AK48" s="18">
        <v>757</v>
      </c>
      <c r="AL48" s="18">
        <v>594</v>
      </c>
      <c r="AM48" s="18">
        <v>341</v>
      </c>
      <c r="AN48" s="18">
        <v>606</v>
      </c>
      <c r="AO48" s="18">
        <v>737</v>
      </c>
      <c r="AP48" s="18">
        <v>533</v>
      </c>
      <c r="AQ48" s="18">
        <v>642</v>
      </c>
      <c r="AR48" s="18">
        <v>-127</v>
      </c>
      <c r="AS48" s="18">
        <v>843</v>
      </c>
      <c r="AT48" s="18">
        <v>29</v>
      </c>
      <c r="AU48" s="18">
        <v>2434</v>
      </c>
      <c r="AV48" s="7">
        <v>322</v>
      </c>
      <c r="AW48" s="7">
        <v>567</v>
      </c>
    </row>
    <row r="49" spans="1:49" x14ac:dyDescent="0.25">
      <c r="A49" s="4">
        <v>193</v>
      </c>
      <c r="B49" s="18">
        <v>749</v>
      </c>
      <c r="C49" s="18">
        <v>12</v>
      </c>
      <c r="D49" s="18">
        <v>75</v>
      </c>
      <c r="E49" s="18">
        <v>1079</v>
      </c>
      <c r="F49" s="18">
        <v>2</v>
      </c>
      <c r="G49" s="18">
        <v>0</v>
      </c>
      <c r="H49" s="18">
        <v>0</v>
      </c>
      <c r="I49" s="18">
        <v>92</v>
      </c>
      <c r="J49" s="18">
        <v>720</v>
      </c>
      <c r="K49" s="18">
        <v>831</v>
      </c>
      <c r="L49" s="18">
        <v>78</v>
      </c>
      <c r="M49" s="18">
        <v>111</v>
      </c>
      <c r="N49" s="18">
        <v>2126</v>
      </c>
      <c r="O49" s="18">
        <v>0</v>
      </c>
      <c r="P49" s="18">
        <v>12</v>
      </c>
      <c r="Q49" s="18">
        <v>94</v>
      </c>
      <c r="R49" s="18">
        <v>193</v>
      </c>
      <c r="S49" s="18">
        <v>0</v>
      </c>
      <c r="T49" s="18">
        <v>87</v>
      </c>
      <c r="U49" s="18">
        <v>610</v>
      </c>
      <c r="V49" s="18">
        <v>452</v>
      </c>
      <c r="W49" s="18">
        <v>1011</v>
      </c>
      <c r="X49" s="18">
        <v>607</v>
      </c>
      <c r="Y49" s="18">
        <v>205</v>
      </c>
      <c r="Z49" s="18">
        <v>793</v>
      </c>
      <c r="AA49" s="18">
        <v>178</v>
      </c>
      <c r="AB49" s="18">
        <v>348</v>
      </c>
      <c r="AC49" s="18">
        <v>1279</v>
      </c>
      <c r="AD49" s="18">
        <v>897</v>
      </c>
      <c r="AE49" s="18">
        <v>32</v>
      </c>
      <c r="AF49" s="18">
        <v>500</v>
      </c>
      <c r="AG49" s="18">
        <v>558</v>
      </c>
      <c r="AH49" s="18">
        <v>486</v>
      </c>
      <c r="AI49" s="18">
        <v>14</v>
      </c>
      <c r="AJ49" s="18">
        <v>80</v>
      </c>
      <c r="AK49" s="18">
        <v>1622</v>
      </c>
      <c r="AL49" s="18">
        <v>800</v>
      </c>
      <c r="AM49" s="18">
        <v>563</v>
      </c>
      <c r="AN49" s="18">
        <v>579</v>
      </c>
      <c r="AO49" s="18">
        <v>741</v>
      </c>
      <c r="AP49" s="18">
        <v>850</v>
      </c>
      <c r="AQ49" s="18">
        <v>1071</v>
      </c>
      <c r="AR49" s="18">
        <v>541</v>
      </c>
      <c r="AS49" s="18">
        <v>854</v>
      </c>
      <c r="AT49" s="18">
        <v>0</v>
      </c>
      <c r="AU49" s="18">
        <v>3214</v>
      </c>
      <c r="AV49" s="7">
        <v>505</v>
      </c>
      <c r="AW49" s="7">
        <v>774</v>
      </c>
    </row>
    <row r="50" spans="1:49" x14ac:dyDescent="0.25">
      <c r="A50" s="4">
        <v>194</v>
      </c>
      <c r="B50" s="18">
        <v>571</v>
      </c>
      <c r="C50" s="18">
        <v>47</v>
      </c>
      <c r="D50" s="18">
        <v>85</v>
      </c>
      <c r="E50" s="18">
        <v>1755</v>
      </c>
      <c r="F50" s="18">
        <v>4</v>
      </c>
      <c r="G50" s="18">
        <v>216</v>
      </c>
      <c r="H50" s="18">
        <v>0</v>
      </c>
      <c r="I50" s="18">
        <v>11</v>
      </c>
      <c r="J50" s="18">
        <v>175</v>
      </c>
      <c r="K50" s="18">
        <v>866</v>
      </c>
      <c r="L50" s="18">
        <v>50</v>
      </c>
      <c r="M50" s="18">
        <v>30</v>
      </c>
      <c r="N50" s="18">
        <v>1474</v>
      </c>
      <c r="O50" s="18">
        <v>143</v>
      </c>
      <c r="P50" s="18">
        <v>0</v>
      </c>
      <c r="Q50" s="18">
        <v>1</v>
      </c>
      <c r="R50" s="18">
        <v>101</v>
      </c>
      <c r="S50" s="18">
        <v>3</v>
      </c>
      <c r="T50" s="18">
        <v>149</v>
      </c>
      <c r="U50" s="18">
        <v>928</v>
      </c>
      <c r="V50" s="18">
        <v>213</v>
      </c>
      <c r="W50" s="18">
        <v>908</v>
      </c>
      <c r="X50" s="18">
        <v>1059</v>
      </c>
      <c r="Y50" s="18">
        <v>37</v>
      </c>
      <c r="Z50" s="18">
        <v>420</v>
      </c>
      <c r="AA50" s="18">
        <v>849</v>
      </c>
      <c r="AB50" s="18">
        <v>197</v>
      </c>
      <c r="AC50" s="18">
        <v>681</v>
      </c>
      <c r="AD50" s="18">
        <v>246</v>
      </c>
      <c r="AE50" s="18">
        <v>89</v>
      </c>
      <c r="AF50" s="18">
        <v>526</v>
      </c>
      <c r="AG50" s="18">
        <v>369</v>
      </c>
      <c r="AH50" s="18">
        <v>112</v>
      </c>
      <c r="AI50" s="18">
        <v>77</v>
      </c>
      <c r="AJ50" s="18">
        <v>162</v>
      </c>
      <c r="AK50" s="18">
        <v>252</v>
      </c>
      <c r="AL50" s="18">
        <v>408</v>
      </c>
      <c r="AM50" s="18">
        <v>777</v>
      </c>
      <c r="AN50" s="18">
        <v>525</v>
      </c>
      <c r="AO50" s="18">
        <v>1837</v>
      </c>
      <c r="AP50" s="18">
        <v>533</v>
      </c>
      <c r="AQ50" s="18">
        <v>525</v>
      </c>
      <c r="AR50" s="18">
        <v>364</v>
      </c>
      <c r="AS50" s="18">
        <v>424</v>
      </c>
      <c r="AT50" s="18">
        <v>170</v>
      </c>
      <c r="AU50" s="18">
        <v>2763</v>
      </c>
      <c r="AV50" s="7">
        <v>660</v>
      </c>
      <c r="AW50" s="7">
        <v>611</v>
      </c>
    </row>
    <row r="51" spans="1:49" x14ac:dyDescent="0.25">
      <c r="A51" s="4">
        <v>195</v>
      </c>
      <c r="B51" s="18">
        <v>35</v>
      </c>
      <c r="C51" s="18">
        <v>17</v>
      </c>
      <c r="D51" s="18">
        <v>336</v>
      </c>
      <c r="E51" s="18">
        <v>172</v>
      </c>
      <c r="F51" s="18">
        <v>0</v>
      </c>
      <c r="G51" s="18">
        <v>7</v>
      </c>
      <c r="H51" s="18">
        <v>30</v>
      </c>
      <c r="I51" s="18">
        <v>214</v>
      </c>
      <c r="J51" s="18">
        <v>628</v>
      </c>
      <c r="K51" s="18">
        <v>1177</v>
      </c>
      <c r="L51" s="18">
        <v>62</v>
      </c>
      <c r="M51" s="18">
        <v>39</v>
      </c>
      <c r="N51" s="18">
        <v>4401</v>
      </c>
      <c r="O51" s="18">
        <v>309</v>
      </c>
      <c r="P51" s="18">
        <v>0</v>
      </c>
      <c r="Q51" s="18">
        <v>50</v>
      </c>
      <c r="R51" s="18">
        <v>177</v>
      </c>
      <c r="S51" s="18">
        <v>2</v>
      </c>
      <c r="T51" s="18">
        <v>101</v>
      </c>
      <c r="U51" s="18">
        <v>1206</v>
      </c>
      <c r="V51" s="18">
        <v>40</v>
      </c>
      <c r="W51" s="18">
        <v>1604</v>
      </c>
      <c r="X51" s="18">
        <v>38</v>
      </c>
      <c r="Y51" s="18">
        <v>18</v>
      </c>
      <c r="Z51" s="18">
        <v>398</v>
      </c>
      <c r="AA51" s="18">
        <v>64</v>
      </c>
      <c r="AB51" s="18">
        <v>190</v>
      </c>
      <c r="AC51" s="18">
        <v>1280</v>
      </c>
      <c r="AD51" s="18">
        <v>1084</v>
      </c>
      <c r="AE51" s="18">
        <v>102</v>
      </c>
      <c r="AF51" s="18">
        <v>243</v>
      </c>
      <c r="AG51" s="18">
        <v>393</v>
      </c>
      <c r="AH51" s="18">
        <v>67</v>
      </c>
      <c r="AI51" s="18">
        <v>46</v>
      </c>
      <c r="AJ51" s="18">
        <v>64</v>
      </c>
      <c r="AK51" s="18">
        <v>2498</v>
      </c>
      <c r="AL51" s="18">
        <v>448</v>
      </c>
      <c r="AM51" s="18">
        <v>522</v>
      </c>
      <c r="AN51" s="18">
        <v>528</v>
      </c>
      <c r="AO51" s="18">
        <v>2139</v>
      </c>
      <c r="AP51" s="18">
        <v>568</v>
      </c>
      <c r="AQ51" s="18">
        <v>396</v>
      </c>
      <c r="AR51" s="18">
        <v>14</v>
      </c>
      <c r="AS51" s="18">
        <v>1426</v>
      </c>
      <c r="AT51" s="18">
        <v>411</v>
      </c>
      <c r="AU51" s="18">
        <v>2118</v>
      </c>
      <c r="AV51" s="7">
        <v>843</v>
      </c>
      <c r="AW51" s="7">
        <v>727</v>
      </c>
    </row>
    <row r="52" spans="1:49" x14ac:dyDescent="0.25">
      <c r="A52" s="4">
        <v>196</v>
      </c>
      <c r="B52" s="18">
        <v>49</v>
      </c>
      <c r="C52" s="18">
        <v>11</v>
      </c>
      <c r="D52" s="18">
        <v>107</v>
      </c>
      <c r="E52" s="18">
        <v>757</v>
      </c>
      <c r="F52" s="18">
        <v>0</v>
      </c>
      <c r="G52" s="18">
        <v>230</v>
      </c>
      <c r="H52" s="18">
        <v>0</v>
      </c>
      <c r="I52" s="18">
        <v>124</v>
      </c>
      <c r="J52" s="18">
        <v>2102</v>
      </c>
      <c r="K52" s="18">
        <v>994</v>
      </c>
      <c r="L52" s="18">
        <v>140</v>
      </c>
      <c r="M52" s="18">
        <v>1</v>
      </c>
      <c r="N52" s="18">
        <v>1609</v>
      </c>
      <c r="O52" s="18">
        <v>171</v>
      </c>
      <c r="P52" s="18">
        <v>320</v>
      </c>
      <c r="Q52" s="18">
        <v>43</v>
      </c>
      <c r="R52" s="18">
        <v>851</v>
      </c>
      <c r="S52" s="18">
        <v>3</v>
      </c>
      <c r="T52" s="18">
        <v>605</v>
      </c>
      <c r="U52" s="18">
        <v>3097</v>
      </c>
      <c r="V52" s="18">
        <v>292</v>
      </c>
      <c r="W52" s="18">
        <v>485</v>
      </c>
      <c r="X52" s="18">
        <v>522</v>
      </c>
      <c r="Y52" s="18">
        <v>827</v>
      </c>
      <c r="Z52" s="18">
        <v>62</v>
      </c>
      <c r="AA52" s="18">
        <v>101</v>
      </c>
      <c r="AB52" s="18">
        <v>1039</v>
      </c>
      <c r="AC52" s="18">
        <v>485</v>
      </c>
      <c r="AD52" s="18">
        <v>661</v>
      </c>
      <c r="AE52" s="18">
        <v>368</v>
      </c>
      <c r="AF52" s="18">
        <v>1918</v>
      </c>
      <c r="AG52" s="18">
        <v>126</v>
      </c>
      <c r="AH52" s="18">
        <v>79</v>
      </c>
      <c r="AI52" s="18">
        <v>160</v>
      </c>
      <c r="AJ52" s="18">
        <v>482</v>
      </c>
      <c r="AK52" s="18">
        <v>2532</v>
      </c>
      <c r="AL52" s="18">
        <v>464</v>
      </c>
      <c r="AM52" s="18">
        <v>93</v>
      </c>
      <c r="AN52" s="18">
        <v>839</v>
      </c>
      <c r="AO52" s="18">
        <v>965</v>
      </c>
      <c r="AP52" s="18">
        <v>556</v>
      </c>
      <c r="AQ52" s="18">
        <v>470</v>
      </c>
      <c r="AR52" s="18">
        <v>112</v>
      </c>
      <c r="AS52" s="18">
        <v>215</v>
      </c>
      <c r="AT52" s="18">
        <v>1689</v>
      </c>
      <c r="AU52" s="18">
        <v>2327</v>
      </c>
      <c r="AV52" s="7">
        <v>281</v>
      </c>
      <c r="AW52" s="7">
        <v>775</v>
      </c>
    </row>
    <row r="53" spans="1:49" x14ac:dyDescent="0.25">
      <c r="A53" s="4">
        <v>197</v>
      </c>
      <c r="B53" s="18">
        <v>35</v>
      </c>
      <c r="C53" s="18">
        <v>77</v>
      </c>
      <c r="D53" s="18">
        <v>1143</v>
      </c>
      <c r="E53" s="18">
        <v>358</v>
      </c>
      <c r="F53" s="18">
        <v>27</v>
      </c>
      <c r="G53" s="18">
        <v>479</v>
      </c>
      <c r="H53" s="18">
        <v>0</v>
      </c>
      <c r="I53" s="18">
        <v>5</v>
      </c>
      <c r="J53" s="18">
        <v>2025</v>
      </c>
      <c r="K53" s="18">
        <v>602</v>
      </c>
      <c r="L53" s="18">
        <v>116</v>
      </c>
      <c r="M53" s="18">
        <v>0</v>
      </c>
      <c r="N53" s="18">
        <v>3298</v>
      </c>
      <c r="O53" s="18">
        <v>3</v>
      </c>
      <c r="P53" s="18">
        <v>48</v>
      </c>
      <c r="Q53" s="18">
        <v>40</v>
      </c>
      <c r="R53" s="18">
        <v>248</v>
      </c>
      <c r="S53" s="18">
        <v>0</v>
      </c>
      <c r="T53" s="18">
        <v>164</v>
      </c>
      <c r="U53" s="18">
        <v>1843</v>
      </c>
      <c r="V53" s="18">
        <v>0</v>
      </c>
      <c r="W53" s="18">
        <v>786</v>
      </c>
      <c r="X53" s="18">
        <v>420</v>
      </c>
      <c r="Y53" s="18">
        <v>134</v>
      </c>
      <c r="Z53" s="18">
        <v>598</v>
      </c>
      <c r="AA53" s="18">
        <v>410</v>
      </c>
      <c r="AB53" s="18">
        <v>213</v>
      </c>
      <c r="AC53" s="18">
        <v>2201</v>
      </c>
      <c r="AD53" s="18">
        <v>321</v>
      </c>
      <c r="AE53" s="18">
        <v>244</v>
      </c>
      <c r="AF53" s="18">
        <v>188</v>
      </c>
      <c r="AG53" s="18">
        <v>236</v>
      </c>
      <c r="AH53" s="18">
        <v>54</v>
      </c>
      <c r="AI53" s="18">
        <v>0</v>
      </c>
      <c r="AJ53" s="18">
        <v>741</v>
      </c>
      <c r="AK53" s="18">
        <v>2067</v>
      </c>
      <c r="AL53" s="18">
        <v>278</v>
      </c>
      <c r="AM53" s="18">
        <v>396</v>
      </c>
      <c r="AN53" s="18">
        <v>2029</v>
      </c>
      <c r="AO53" s="18">
        <v>1274</v>
      </c>
      <c r="AP53" s="18">
        <v>211</v>
      </c>
      <c r="AQ53" s="18">
        <v>1431</v>
      </c>
      <c r="AR53" s="18">
        <v>591</v>
      </c>
      <c r="AS53" s="18">
        <v>806</v>
      </c>
      <c r="AT53" s="18">
        <v>629</v>
      </c>
      <c r="AU53" s="18">
        <v>2477</v>
      </c>
      <c r="AV53" s="7">
        <v>215</v>
      </c>
      <c r="AW53" s="7">
        <v>237</v>
      </c>
    </row>
    <row r="54" spans="1:49" x14ac:dyDescent="0.25">
      <c r="A54" s="4">
        <v>198</v>
      </c>
      <c r="B54" s="18">
        <v>51</v>
      </c>
      <c r="C54" s="18">
        <v>111</v>
      </c>
      <c r="D54" s="18">
        <v>1018</v>
      </c>
      <c r="E54" s="18">
        <v>218</v>
      </c>
      <c r="F54" s="18">
        <v>0</v>
      </c>
      <c r="G54" s="18">
        <v>42</v>
      </c>
      <c r="H54" s="18">
        <v>0</v>
      </c>
      <c r="I54" s="18">
        <v>1777</v>
      </c>
      <c r="J54" s="18">
        <v>1462</v>
      </c>
      <c r="K54" s="18">
        <v>399</v>
      </c>
      <c r="L54" s="18">
        <v>110</v>
      </c>
      <c r="M54" s="18">
        <v>31</v>
      </c>
      <c r="N54" s="18">
        <v>10</v>
      </c>
      <c r="O54" s="18">
        <v>3</v>
      </c>
      <c r="P54" s="18">
        <v>53</v>
      </c>
      <c r="Q54" s="18">
        <v>0</v>
      </c>
      <c r="R54" s="18">
        <v>2223</v>
      </c>
      <c r="S54" s="18">
        <v>1</v>
      </c>
      <c r="T54" s="18">
        <v>834</v>
      </c>
      <c r="U54" s="18">
        <v>2228</v>
      </c>
      <c r="V54" s="18">
        <v>86</v>
      </c>
      <c r="W54" s="18">
        <v>781</v>
      </c>
      <c r="X54" s="18">
        <v>255</v>
      </c>
      <c r="Y54" s="18">
        <v>39</v>
      </c>
      <c r="Z54" s="18">
        <v>1230</v>
      </c>
      <c r="AA54" s="18">
        <v>771</v>
      </c>
      <c r="AB54" s="18">
        <v>123</v>
      </c>
      <c r="AC54" s="18">
        <v>621</v>
      </c>
      <c r="AD54" s="18">
        <v>516</v>
      </c>
      <c r="AE54" s="18">
        <v>54</v>
      </c>
      <c r="AF54" s="18">
        <v>128</v>
      </c>
      <c r="AG54" s="18">
        <v>299</v>
      </c>
      <c r="AH54" s="18">
        <v>0</v>
      </c>
      <c r="AI54" s="18">
        <v>10</v>
      </c>
      <c r="AJ54" s="18">
        <v>70</v>
      </c>
      <c r="AK54" s="18">
        <v>2576</v>
      </c>
      <c r="AL54" s="18">
        <v>977</v>
      </c>
      <c r="AM54" s="18">
        <v>194</v>
      </c>
      <c r="AN54" s="18">
        <v>1323</v>
      </c>
      <c r="AO54" s="18">
        <v>641</v>
      </c>
      <c r="AP54" s="18">
        <v>540</v>
      </c>
      <c r="AQ54" s="18">
        <v>1143</v>
      </c>
      <c r="AR54" s="18">
        <v>478</v>
      </c>
      <c r="AS54" s="18">
        <v>395</v>
      </c>
      <c r="AT54" s="18">
        <v>1251</v>
      </c>
      <c r="AU54" s="18">
        <v>1133</v>
      </c>
      <c r="AV54" s="7">
        <v>611</v>
      </c>
      <c r="AW54" s="7">
        <v>674</v>
      </c>
    </row>
    <row r="55" spans="1:49" x14ac:dyDescent="0.25">
      <c r="A55" s="4">
        <v>199</v>
      </c>
      <c r="B55" s="18">
        <v>420</v>
      </c>
      <c r="C55" s="18">
        <v>844</v>
      </c>
      <c r="D55" s="18">
        <v>535</v>
      </c>
      <c r="E55" s="18">
        <v>23</v>
      </c>
      <c r="F55" s="18">
        <v>11</v>
      </c>
      <c r="G55" s="18">
        <v>166</v>
      </c>
      <c r="H55" s="18">
        <v>6</v>
      </c>
      <c r="I55" s="18">
        <v>1382</v>
      </c>
      <c r="J55" s="18">
        <v>17</v>
      </c>
      <c r="K55" s="18">
        <v>847</v>
      </c>
      <c r="L55" s="18">
        <v>131</v>
      </c>
      <c r="M55" s="18">
        <v>223</v>
      </c>
      <c r="N55" s="18">
        <v>0</v>
      </c>
      <c r="O55" s="18">
        <v>267</v>
      </c>
      <c r="P55" s="18">
        <v>340</v>
      </c>
      <c r="Q55" s="18">
        <v>5</v>
      </c>
      <c r="R55" s="18">
        <v>2008</v>
      </c>
      <c r="S55" s="18">
        <v>18</v>
      </c>
      <c r="T55" s="18">
        <v>1007</v>
      </c>
      <c r="U55" s="18">
        <v>1136</v>
      </c>
      <c r="V55" s="18">
        <v>23</v>
      </c>
      <c r="W55" s="18">
        <v>1207</v>
      </c>
      <c r="X55" s="18">
        <v>129</v>
      </c>
      <c r="Y55" s="18">
        <v>12</v>
      </c>
      <c r="Z55" s="18">
        <v>1358</v>
      </c>
      <c r="AA55" s="18">
        <v>60</v>
      </c>
      <c r="AB55" s="18">
        <v>410</v>
      </c>
      <c r="AC55" s="18">
        <v>467</v>
      </c>
      <c r="AD55" s="18">
        <v>406</v>
      </c>
      <c r="AE55" s="18">
        <v>355</v>
      </c>
      <c r="AF55" s="18">
        <v>1626</v>
      </c>
      <c r="AG55" s="18">
        <v>174</v>
      </c>
      <c r="AH55" s="18">
        <v>494</v>
      </c>
      <c r="AI55" s="18">
        <v>0</v>
      </c>
      <c r="AJ55" s="18">
        <v>17</v>
      </c>
      <c r="AK55" s="18">
        <v>3039</v>
      </c>
      <c r="AL55" s="18">
        <v>485</v>
      </c>
      <c r="AM55" s="18">
        <v>715</v>
      </c>
      <c r="AN55" s="18">
        <v>685</v>
      </c>
      <c r="AO55" s="18">
        <v>710</v>
      </c>
      <c r="AP55" s="18">
        <v>806</v>
      </c>
      <c r="AQ55" s="18">
        <v>1675</v>
      </c>
      <c r="AR55" s="18">
        <v>330</v>
      </c>
      <c r="AS55" s="18">
        <v>1376</v>
      </c>
      <c r="AT55" s="18">
        <v>1509</v>
      </c>
      <c r="AU55" s="18">
        <v>1713</v>
      </c>
      <c r="AV55" s="7">
        <v>634</v>
      </c>
      <c r="AW55" s="7">
        <v>476</v>
      </c>
    </row>
    <row r="56" spans="1:49" x14ac:dyDescent="0.25">
      <c r="A56" s="4">
        <v>200</v>
      </c>
      <c r="B56" s="18">
        <v>45</v>
      </c>
      <c r="C56" s="18">
        <v>155</v>
      </c>
      <c r="D56" s="18">
        <v>377</v>
      </c>
      <c r="E56" s="18">
        <v>116</v>
      </c>
      <c r="F56" s="18">
        <v>366</v>
      </c>
      <c r="G56" s="18">
        <v>139</v>
      </c>
      <c r="H56" s="18">
        <v>201</v>
      </c>
      <c r="I56" s="18">
        <v>4067</v>
      </c>
      <c r="J56" s="18">
        <v>2246</v>
      </c>
      <c r="K56" s="18">
        <v>121</v>
      </c>
      <c r="L56" s="18">
        <v>335</v>
      </c>
      <c r="M56" s="18">
        <v>1174</v>
      </c>
      <c r="N56" s="18">
        <v>4591</v>
      </c>
      <c r="O56" s="18">
        <v>670</v>
      </c>
      <c r="P56" s="18">
        <v>344</v>
      </c>
      <c r="Q56" s="18">
        <v>0</v>
      </c>
      <c r="R56" s="18">
        <v>1279</v>
      </c>
      <c r="S56" s="18">
        <v>48</v>
      </c>
      <c r="T56" s="18">
        <v>2613</v>
      </c>
      <c r="U56" s="18">
        <v>1093</v>
      </c>
      <c r="V56" s="18">
        <v>40</v>
      </c>
      <c r="W56" s="18">
        <v>758</v>
      </c>
      <c r="X56" s="18">
        <v>373</v>
      </c>
      <c r="Y56" s="18">
        <v>0</v>
      </c>
      <c r="Z56" s="18">
        <v>1076</v>
      </c>
      <c r="AA56" s="18">
        <v>604</v>
      </c>
      <c r="AB56" s="18">
        <v>740</v>
      </c>
      <c r="AC56" s="18">
        <v>697</v>
      </c>
      <c r="AD56" s="18">
        <v>784</v>
      </c>
      <c r="AE56" s="18">
        <v>961</v>
      </c>
      <c r="AF56" s="18">
        <v>1717</v>
      </c>
      <c r="AG56" s="18">
        <v>537</v>
      </c>
      <c r="AH56" s="18">
        <v>559</v>
      </c>
      <c r="AI56" s="18">
        <v>12</v>
      </c>
      <c r="AJ56" s="18">
        <v>267</v>
      </c>
      <c r="AK56" s="18">
        <v>3338</v>
      </c>
      <c r="AL56" s="18">
        <v>849</v>
      </c>
      <c r="AM56" s="18">
        <v>298</v>
      </c>
      <c r="AN56" s="18">
        <v>1043</v>
      </c>
      <c r="AO56" s="18">
        <v>1959</v>
      </c>
      <c r="AP56" s="18">
        <v>1886</v>
      </c>
      <c r="AQ56" s="18">
        <v>183</v>
      </c>
      <c r="AR56" s="18">
        <v>59</v>
      </c>
      <c r="AS56" s="18">
        <v>108</v>
      </c>
      <c r="AT56" s="18">
        <v>1125</v>
      </c>
      <c r="AU56" s="18">
        <v>705</v>
      </c>
      <c r="AV56" s="7">
        <v>549</v>
      </c>
      <c r="AW56" s="7">
        <v>359</v>
      </c>
    </row>
    <row r="57" spans="1:49" x14ac:dyDescent="0.25">
      <c r="A57" s="4">
        <v>201</v>
      </c>
      <c r="B57" s="18">
        <v>549</v>
      </c>
      <c r="C57" s="18">
        <v>23</v>
      </c>
      <c r="D57" s="18">
        <v>46</v>
      </c>
      <c r="E57" s="18">
        <v>239</v>
      </c>
      <c r="F57" s="18">
        <v>72</v>
      </c>
      <c r="G57" s="18">
        <v>178</v>
      </c>
      <c r="H57" s="18">
        <v>122</v>
      </c>
      <c r="I57" s="18">
        <v>1765</v>
      </c>
      <c r="J57" s="18">
        <v>659</v>
      </c>
      <c r="K57" s="18">
        <v>215</v>
      </c>
      <c r="L57" s="18">
        <v>116</v>
      </c>
      <c r="M57" s="18">
        <v>525</v>
      </c>
      <c r="N57" s="18">
        <v>1408</v>
      </c>
      <c r="O57" s="18">
        <v>572</v>
      </c>
      <c r="P57" s="18">
        <v>36</v>
      </c>
      <c r="Q57" s="18">
        <v>0</v>
      </c>
      <c r="R57" s="18">
        <v>560</v>
      </c>
      <c r="S57" s="18">
        <v>169</v>
      </c>
      <c r="T57" s="18">
        <v>845</v>
      </c>
      <c r="U57" s="18">
        <v>142</v>
      </c>
      <c r="V57" s="18">
        <v>22</v>
      </c>
      <c r="W57" s="18">
        <v>2252</v>
      </c>
      <c r="X57" s="18">
        <v>1716</v>
      </c>
      <c r="Y57" s="18">
        <v>0</v>
      </c>
      <c r="Z57" s="18">
        <v>1324</v>
      </c>
      <c r="AA57" s="18">
        <v>131</v>
      </c>
      <c r="AB57" s="18">
        <v>176</v>
      </c>
      <c r="AC57" s="18">
        <v>1247</v>
      </c>
      <c r="AD57" s="18">
        <v>1148</v>
      </c>
      <c r="AE57" s="18">
        <v>41</v>
      </c>
      <c r="AF57" s="18">
        <v>1340</v>
      </c>
      <c r="AG57" s="18">
        <v>550</v>
      </c>
      <c r="AH57" s="18">
        <v>215</v>
      </c>
      <c r="AI57" s="18">
        <v>46</v>
      </c>
      <c r="AJ57" s="18">
        <v>259</v>
      </c>
      <c r="AK57" s="18">
        <v>2959</v>
      </c>
      <c r="AL57" s="18">
        <v>1137</v>
      </c>
      <c r="AM57" s="18">
        <v>516</v>
      </c>
      <c r="AN57" s="18">
        <v>757</v>
      </c>
      <c r="AO57" s="18">
        <v>837</v>
      </c>
      <c r="AP57" s="18">
        <v>842</v>
      </c>
      <c r="AQ57" s="18">
        <v>332</v>
      </c>
      <c r="AR57" s="18">
        <v>787</v>
      </c>
      <c r="AS57" s="18">
        <v>378</v>
      </c>
      <c r="AT57" s="18">
        <v>1411</v>
      </c>
      <c r="AU57" s="18">
        <v>2106</v>
      </c>
      <c r="AV57" s="7">
        <v>448</v>
      </c>
      <c r="AW57" s="7">
        <v>326</v>
      </c>
    </row>
    <row r="58" spans="1:49" x14ac:dyDescent="0.25">
      <c r="A58" s="4">
        <v>202</v>
      </c>
      <c r="B58" s="18">
        <v>63</v>
      </c>
      <c r="C58" s="18">
        <v>249</v>
      </c>
      <c r="D58" s="18">
        <v>1179</v>
      </c>
      <c r="E58" s="18">
        <v>519</v>
      </c>
      <c r="F58" s="18">
        <v>6</v>
      </c>
      <c r="G58" s="18">
        <v>1111</v>
      </c>
      <c r="H58" s="18">
        <v>70</v>
      </c>
      <c r="I58" s="18">
        <v>1779</v>
      </c>
      <c r="J58" s="18">
        <v>65</v>
      </c>
      <c r="K58" s="18">
        <v>745</v>
      </c>
      <c r="L58" s="18">
        <v>26</v>
      </c>
      <c r="M58" s="18">
        <v>179</v>
      </c>
      <c r="N58" s="18">
        <v>806</v>
      </c>
      <c r="O58" s="18">
        <v>1070</v>
      </c>
      <c r="P58" s="18">
        <v>123</v>
      </c>
      <c r="Q58" s="18">
        <v>0</v>
      </c>
      <c r="R58" s="18">
        <v>703</v>
      </c>
      <c r="S58" s="18">
        <v>168</v>
      </c>
      <c r="T58" s="18">
        <v>1604</v>
      </c>
      <c r="U58" s="18">
        <v>28</v>
      </c>
      <c r="V58" s="18">
        <v>37</v>
      </c>
      <c r="W58" s="18">
        <v>819</v>
      </c>
      <c r="X58" s="18">
        <v>765</v>
      </c>
      <c r="Y58" s="18">
        <v>15</v>
      </c>
      <c r="Z58" s="18">
        <v>1585</v>
      </c>
      <c r="AA58" s="18">
        <v>1127</v>
      </c>
      <c r="AB58" s="18">
        <v>242</v>
      </c>
      <c r="AC58" s="18">
        <v>565</v>
      </c>
      <c r="AD58" s="18">
        <v>480</v>
      </c>
      <c r="AE58" s="18">
        <v>313</v>
      </c>
      <c r="AF58" s="18">
        <v>211</v>
      </c>
      <c r="AG58" s="18">
        <v>326</v>
      </c>
      <c r="AH58" s="18">
        <v>740</v>
      </c>
      <c r="AI58" s="18">
        <v>34</v>
      </c>
      <c r="AJ58" s="18">
        <v>181</v>
      </c>
      <c r="AK58" s="18">
        <v>1645</v>
      </c>
      <c r="AL58" s="18">
        <v>937</v>
      </c>
      <c r="AM58" s="18">
        <v>519</v>
      </c>
      <c r="AN58" s="18">
        <v>784</v>
      </c>
      <c r="AO58" s="18">
        <v>791</v>
      </c>
      <c r="AP58" s="18">
        <v>128</v>
      </c>
      <c r="AQ58" s="18">
        <v>113</v>
      </c>
      <c r="AR58" s="18">
        <v>855</v>
      </c>
      <c r="AS58" s="18">
        <v>702</v>
      </c>
      <c r="AT58" s="18">
        <v>876</v>
      </c>
      <c r="AU58" s="18">
        <v>608</v>
      </c>
      <c r="AV58" s="7">
        <v>415</v>
      </c>
      <c r="AW58" s="7">
        <v>400</v>
      </c>
    </row>
    <row r="59" spans="1:49" x14ac:dyDescent="0.25">
      <c r="A59" s="4">
        <v>203</v>
      </c>
      <c r="B59" s="18">
        <v>609</v>
      </c>
      <c r="C59" s="18">
        <v>551</v>
      </c>
      <c r="D59" s="18">
        <v>81</v>
      </c>
      <c r="E59" s="18">
        <v>63</v>
      </c>
      <c r="F59" s="18">
        <v>0</v>
      </c>
      <c r="G59" s="18">
        <v>45</v>
      </c>
      <c r="H59" s="18">
        <v>91</v>
      </c>
      <c r="I59" s="18">
        <v>1041</v>
      </c>
      <c r="J59" s="18">
        <v>45</v>
      </c>
      <c r="K59" s="18">
        <v>282</v>
      </c>
      <c r="L59" s="18">
        <v>237</v>
      </c>
      <c r="M59" s="18">
        <v>335</v>
      </c>
      <c r="N59" s="18">
        <v>1588</v>
      </c>
      <c r="O59" s="18">
        <v>695</v>
      </c>
      <c r="P59" s="18">
        <v>37</v>
      </c>
      <c r="Q59" s="18">
        <v>0</v>
      </c>
      <c r="R59" s="18">
        <v>0</v>
      </c>
      <c r="S59" s="18">
        <v>106</v>
      </c>
      <c r="T59" s="18">
        <v>1059</v>
      </c>
      <c r="U59" s="18">
        <v>3</v>
      </c>
      <c r="V59" s="18">
        <v>34</v>
      </c>
      <c r="W59" s="18">
        <v>286</v>
      </c>
      <c r="X59" s="18">
        <v>1720</v>
      </c>
      <c r="Y59" s="18">
        <v>46</v>
      </c>
      <c r="Z59" s="18">
        <v>19</v>
      </c>
      <c r="AA59" s="18">
        <v>1269</v>
      </c>
      <c r="AB59" s="18">
        <v>325</v>
      </c>
      <c r="AC59" s="18">
        <v>1001</v>
      </c>
      <c r="AD59" s="18">
        <v>1597</v>
      </c>
      <c r="AE59" s="18">
        <v>619</v>
      </c>
      <c r="AF59" s="18">
        <v>2320</v>
      </c>
      <c r="AG59" s="18">
        <v>0</v>
      </c>
      <c r="AH59" s="18">
        <v>203</v>
      </c>
      <c r="AI59" s="18">
        <v>0</v>
      </c>
      <c r="AJ59" s="18">
        <v>179</v>
      </c>
      <c r="AK59" s="18">
        <v>2549</v>
      </c>
      <c r="AL59" s="18">
        <v>564</v>
      </c>
      <c r="AM59" s="18">
        <v>1471</v>
      </c>
      <c r="AN59" s="18">
        <v>1067</v>
      </c>
      <c r="AO59" s="18">
        <v>814</v>
      </c>
      <c r="AP59" s="18">
        <v>148</v>
      </c>
      <c r="AQ59" s="18">
        <v>199</v>
      </c>
      <c r="AR59" s="18">
        <v>671</v>
      </c>
      <c r="AS59" s="18">
        <v>504</v>
      </c>
      <c r="AT59" s="18">
        <v>995</v>
      </c>
      <c r="AU59" s="18">
        <v>1410</v>
      </c>
      <c r="AV59" s="7">
        <v>159</v>
      </c>
      <c r="AW59" s="7">
        <v>262</v>
      </c>
    </row>
    <row r="60" spans="1:49" x14ac:dyDescent="0.25">
      <c r="A60" s="4">
        <v>204</v>
      </c>
      <c r="B60" s="18">
        <v>249</v>
      </c>
      <c r="C60" s="18">
        <v>299</v>
      </c>
      <c r="D60" s="18">
        <v>13</v>
      </c>
      <c r="E60" s="18">
        <v>1416</v>
      </c>
      <c r="F60" s="18">
        <v>40</v>
      </c>
      <c r="G60" s="18">
        <v>491</v>
      </c>
      <c r="H60" s="18">
        <v>52</v>
      </c>
      <c r="I60" s="18">
        <v>636</v>
      </c>
      <c r="J60" s="18">
        <v>39</v>
      </c>
      <c r="K60" s="18">
        <v>1009</v>
      </c>
      <c r="L60" s="18">
        <v>417</v>
      </c>
      <c r="M60" s="18">
        <v>50</v>
      </c>
      <c r="N60" s="18">
        <v>532</v>
      </c>
      <c r="O60" s="18">
        <v>931</v>
      </c>
      <c r="P60" s="18">
        <v>0</v>
      </c>
      <c r="Q60" s="18">
        <v>0</v>
      </c>
      <c r="R60" s="18">
        <v>0</v>
      </c>
      <c r="S60" s="18">
        <v>164</v>
      </c>
      <c r="T60" s="18">
        <v>3048</v>
      </c>
      <c r="U60" s="18">
        <v>0</v>
      </c>
      <c r="V60" s="18">
        <v>54</v>
      </c>
      <c r="W60" s="18">
        <v>431</v>
      </c>
      <c r="X60" s="18">
        <v>1812</v>
      </c>
      <c r="Y60" s="18">
        <v>145</v>
      </c>
      <c r="Z60" s="18">
        <v>10</v>
      </c>
      <c r="AA60" s="18">
        <v>40</v>
      </c>
      <c r="AB60" s="18">
        <v>165</v>
      </c>
      <c r="AC60" s="18">
        <v>9</v>
      </c>
      <c r="AD60" s="18">
        <v>152</v>
      </c>
      <c r="AE60" s="18">
        <v>85</v>
      </c>
      <c r="AF60" s="18">
        <v>1463</v>
      </c>
      <c r="AG60" s="18">
        <v>0</v>
      </c>
      <c r="AH60" s="18">
        <v>0</v>
      </c>
      <c r="AI60" s="18">
        <v>87</v>
      </c>
      <c r="AJ60" s="18">
        <v>206</v>
      </c>
      <c r="AK60" s="18">
        <v>1777</v>
      </c>
      <c r="AL60" s="18">
        <v>702</v>
      </c>
      <c r="AM60" s="18">
        <v>859</v>
      </c>
      <c r="AN60" s="18">
        <v>1331</v>
      </c>
      <c r="AO60" s="18">
        <v>937</v>
      </c>
      <c r="AP60" s="18">
        <v>201</v>
      </c>
      <c r="AQ60" s="18">
        <v>1595</v>
      </c>
      <c r="AR60" s="18">
        <v>263</v>
      </c>
      <c r="AS60" s="18">
        <v>1055</v>
      </c>
      <c r="AT60" s="18">
        <v>431</v>
      </c>
      <c r="AU60" s="18">
        <v>1913</v>
      </c>
      <c r="AV60" s="7">
        <v>152</v>
      </c>
      <c r="AW60" s="7">
        <v>337</v>
      </c>
    </row>
    <row r="61" spans="1:49" x14ac:dyDescent="0.25">
      <c r="A61" s="4">
        <v>205</v>
      </c>
      <c r="B61" s="18">
        <v>302</v>
      </c>
      <c r="C61" s="18">
        <v>168</v>
      </c>
      <c r="D61" s="18">
        <v>547</v>
      </c>
      <c r="E61" s="18">
        <v>239</v>
      </c>
      <c r="F61" s="18">
        <v>270</v>
      </c>
      <c r="G61" s="18">
        <v>83</v>
      </c>
      <c r="H61" s="18">
        <v>27</v>
      </c>
      <c r="I61" s="18">
        <v>30</v>
      </c>
      <c r="J61" s="18">
        <v>103</v>
      </c>
      <c r="K61" s="18">
        <v>327</v>
      </c>
      <c r="L61" s="18">
        <v>258</v>
      </c>
      <c r="M61" s="18">
        <v>29</v>
      </c>
      <c r="N61" s="18">
        <v>1879</v>
      </c>
      <c r="O61" s="18">
        <v>588</v>
      </c>
      <c r="P61" s="18">
        <v>53</v>
      </c>
      <c r="Q61" s="18">
        <v>0</v>
      </c>
      <c r="R61" s="18">
        <v>0</v>
      </c>
      <c r="S61" s="18">
        <v>50</v>
      </c>
      <c r="T61" s="18">
        <v>3402</v>
      </c>
      <c r="U61" s="18">
        <v>27</v>
      </c>
      <c r="V61" s="18">
        <v>4</v>
      </c>
      <c r="W61" s="18">
        <v>608</v>
      </c>
      <c r="X61" s="18">
        <v>1100</v>
      </c>
      <c r="Y61" s="18">
        <v>1129</v>
      </c>
      <c r="Z61" s="18">
        <v>251</v>
      </c>
      <c r="AA61" s="18">
        <v>693</v>
      </c>
      <c r="AB61" s="18">
        <v>139</v>
      </c>
      <c r="AC61" s="18">
        <v>542</v>
      </c>
      <c r="AD61" s="18">
        <v>69</v>
      </c>
      <c r="AE61" s="18">
        <v>354</v>
      </c>
      <c r="AF61" s="18">
        <v>972</v>
      </c>
      <c r="AG61" s="18">
        <v>438</v>
      </c>
      <c r="AH61" s="18">
        <v>501</v>
      </c>
      <c r="AI61" s="18">
        <v>0</v>
      </c>
      <c r="AJ61" s="18">
        <v>308</v>
      </c>
      <c r="AK61" s="18">
        <v>1212</v>
      </c>
      <c r="AL61" s="18">
        <v>562</v>
      </c>
      <c r="AM61" s="18">
        <v>630</v>
      </c>
      <c r="AN61" s="18">
        <v>825</v>
      </c>
      <c r="AO61" s="18">
        <v>1537</v>
      </c>
      <c r="AP61" s="18">
        <v>244</v>
      </c>
      <c r="AQ61" s="18">
        <v>788</v>
      </c>
      <c r="AR61" s="18">
        <v>195</v>
      </c>
      <c r="AS61" s="18">
        <v>1233</v>
      </c>
      <c r="AT61" s="18">
        <v>706</v>
      </c>
      <c r="AU61" s="18">
        <v>3096</v>
      </c>
      <c r="AV61" s="7">
        <v>317</v>
      </c>
      <c r="AW61" s="7">
        <v>431</v>
      </c>
    </row>
    <row r="62" spans="1:49" x14ac:dyDescent="0.25">
      <c r="A62" s="4">
        <v>206</v>
      </c>
      <c r="B62" s="18">
        <v>656</v>
      </c>
      <c r="C62" s="18">
        <v>247</v>
      </c>
      <c r="D62" s="18">
        <v>200</v>
      </c>
      <c r="E62" s="18">
        <v>103</v>
      </c>
      <c r="F62" s="18">
        <v>52</v>
      </c>
      <c r="G62" s="18">
        <v>8</v>
      </c>
      <c r="H62" s="18">
        <v>177</v>
      </c>
      <c r="I62" s="18">
        <v>193</v>
      </c>
      <c r="J62" s="18">
        <v>336</v>
      </c>
      <c r="K62" s="18">
        <v>1194</v>
      </c>
      <c r="L62" s="18">
        <v>55</v>
      </c>
      <c r="M62" s="18">
        <v>503</v>
      </c>
      <c r="N62" s="18">
        <v>3062</v>
      </c>
      <c r="O62" s="18">
        <v>1603</v>
      </c>
      <c r="P62" s="18">
        <v>1</v>
      </c>
      <c r="Q62" s="18">
        <v>2</v>
      </c>
      <c r="R62" s="18">
        <v>0</v>
      </c>
      <c r="S62" s="18">
        <v>30</v>
      </c>
      <c r="T62" s="18">
        <v>4218</v>
      </c>
      <c r="U62" s="18">
        <v>67</v>
      </c>
      <c r="V62" s="18">
        <v>923</v>
      </c>
      <c r="W62" s="18">
        <v>441</v>
      </c>
      <c r="X62" s="18">
        <v>446</v>
      </c>
      <c r="Y62" s="18">
        <v>54</v>
      </c>
      <c r="Z62" s="18">
        <v>13</v>
      </c>
      <c r="AA62" s="18">
        <v>887</v>
      </c>
      <c r="AB62" s="18">
        <v>132</v>
      </c>
      <c r="AC62" s="18">
        <v>146</v>
      </c>
      <c r="AD62" s="18">
        <v>0</v>
      </c>
      <c r="AE62" s="18">
        <v>770</v>
      </c>
      <c r="AF62" s="18">
        <v>400</v>
      </c>
      <c r="AG62" s="18">
        <v>1381</v>
      </c>
      <c r="AH62" s="18">
        <v>279</v>
      </c>
      <c r="AI62" s="18">
        <v>13</v>
      </c>
      <c r="AJ62" s="18">
        <v>155</v>
      </c>
      <c r="AK62" s="18">
        <v>1798</v>
      </c>
      <c r="AL62" s="18">
        <v>527</v>
      </c>
      <c r="AM62" s="18">
        <v>273</v>
      </c>
      <c r="AN62" s="18">
        <v>529</v>
      </c>
      <c r="AO62" s="18">
        <v>657</v>
      </c>
      <c r="AP62" s="18">
        <v>78</v>
      </c>
      <c r="AQ62" s="18">
        <v>1690</v>
      </c>
      <c r="AR62" s="18">
        <v>96</v>
      </c>
      <c r="AS62" s="18">
        <v>167</v>
      </c>
      <c r="AT62" s="18">
        <v>514</v>
      </c>
      <c r="AU62" s="18">
        <v>2618</v>
      </c>
      <c r="AV62" s="7">
        <v>0</v>
      </c>
      <c r="AW62" s="7">
        <v>406</v>
      </c>
    </row>
    <row r="63" spans="1:49" x14ac:dyDescent="0.25">
      <c r="A63" s="4">
        <v>207</v>
      </c>
      <c r="B63" s="18">
        <v>652</v>
      </c>
      <c r="C63" s="18">
        <v>919</v>
      </c>
      <c r="D63" s="18">
        <v>583</v>
      </c>
      <c r="E63" s="18">
        <v>97</v>
      </c>
      <c r="F63" s="18">
        <v>794</v>
      </c>
      <c r="G63" s="18">
        <v>451</v>
      </c>
      <c r="H63" s="18">
        <v>329</v>
      </c>
      <c r="I63" s="18">
        <v>432</v>
      </c>
      <c r="J63" s="18">
        <v>453</v>
      </c>
      <c r="K63" s="18">
        <v>473</v>
      </c>
      <c r="L63" s="18">
        <v>5</v>
      </c>
      <c r="M63" s="18">
        <v>0</v>
      </c>
      <c r="N63" s="18">
        <v>1127</v>
      </c>
      <c r="O63" s="18">
        <v>731</v>
      </c>
      <c r="P63" s="18">
        <v>92</v>
      </c>
      <c r="Q63" s="18">
        <v>18</v>
      </c>
      <c r="R63" s="18">
        <v>0</v>
      </c>
      <c r="S63" s="18">
        <v>193</v>
      </c>
      <c r="T63" s="18">
        <v>1368</v>
      </c>
      <c r="U63" s="18">
        <v>250</v>
      </c>
      <c r="V63" s="18">
        <v>1246</v>
      </c>
      <c r="W63" s="18">
        <v>197</v>
      </c>
      <c r="X63" s="18">
        <v>959</v>
      </c>
      <c r="Y63" s="18">
        <v>53</v>
      </c>
      <c r="Z63" s="18">
        <v>61</v>
      </c>
      <c r="AA63" s="18">
        <v>1039</v>
      </c>
      <c r="AB63" s="18">
        <v>73</v>
      </c>
      <c r="AC63" s="18">
        <v>61</v>
      </c>
      <c r="AD63" s="18">
        <v>0</v>
      </c>
      <c r="AE63" s="18">
        <v>421</v>
      </c>
      <c r="AF63" s="18">
        <v>1903</v>
      </c>
      <c r="AG63" s="18">
        <v>514</v>
      </c>
      <c r="AH63" s="18">
        <v>62</v>
      </c>
      <c r="AI63" s="18">
        <v>18</v>
      </c>
      <c r="AJ63" s="18">
        <v>249</v>
      </c>
      <c r="AK63" s="18">
        <v>1520</v>
      </c>
      <c r="AL63" s="18">
        <v>146</v>
      </c>
      <c r="AM63" s="18">
        <v>232</v>
      </c>
      <c r="AN63" s="18">
        <v>470</v>
      </c>
      <c r="AO63" s="18">
        <v>1265</v>
      </c>
      <c r="AP63" s="18">
        <v>2</v>
      </c>
      <c r="AQ63" s="18">
        <v>2183</v>
      </c>
      <c r="AR63" s="18">
        <v>13</v>
      </c>
      <c r="AS63" s="18">
        <v>796</v>
      </c>
      <c r="AT63" s="18">
        <v>325</v>
      </c>
      <c r="AU63" s="18">
        <v>1815</v>
      </c>
      <c r="AV63" s="7">
        <v>182</v>
      </c>
      <c r="AW63" s="7">
        <v>415</v>
      </c>
    </row>
    <row r="64" spans="1:49" x14ac:dyDescent="0.25">
      <c r="A64" s="4">
        <v>208</v>
      </c>
      <c r="B64" s="18">
        <v>89</v>
      </c>
      <c r="C64" s="18">
        <v>48</v>
      </c>
      <c r="D64" s="18">
        <v>647</v>
      </c>
      <c r="E64" s="18">
        <v>74</v>
      </c>
      <c r="F64" s="18">
        <v>10</v>
      </c>
      <c r="G64" s="18">
        <v>25</v>
      </c>
      <c r="H64" s="18">
        <v>64</v>
      </c>
      <c r="I64" s="18">
        <v>0</v>
      </c>
      <c r="J64" s="18">
        <v>1166</v>
      </c>
      <c r="K64" s="18">
        <v>545</v>
      </c>
      <c r="L64" s="18">
        <v>204</v>
      </c>
      <c r="M64" s="18">
        <v>1240</v>
      </c>
      <c r="N64" s="18">
        <v>1436</v>
      </c>
      <c r="O64" s="18">
        <v>1328</v>
      </c>
      <c r="P64" s="18">
        <v>28</v>
      </c>
      <c r="Q64" s="18">
        <v>0</v>
      </c>
      <c r="R64" s="18">
        <v>0</v>
      </c>
      <c r="S64" s="18">
        <v>75</v>
      </c>
      <c r="T64" s="18">
        <v>2314</v>
      </c>
      <c r="U64" s="18">
        <v>1431</v>
      </c>
      <c r="V64" s="18">
        <v>514</v>
      </c>
      <c r="W64" s="18">
        <v>334</v>
      </c>
      <c r="X64" s="18">
        <v>3404</v>
      </c>
      <c r="Y64" s="18">
        <v>17</v>
      </c>
      <c r="Z64" s="18">
        <v>38</v>
      </c>
      <c r="AA64" s="18">
        <v>1466</v>
      </c>
      <c r="AB64" s="18">
        <v>177</v>
      </c>
      <c r="AC64" s="18">
        <v>573</v>
      </c>
      <c r="AD64" s="18">
        <v>508</v>
      </c>
      <c r="AE64" s="18">
        <v>288</v>
      </c>
      <c r="AF64" s="18">
        <v>2165</v>
      </c>
      <c r="AG64" s="18">
        <v>65</v>
      </c>
      <c r="AH64" s="18">
        <v>1128</v>
      </c>
      <c r="AI64" s="18">
        <v>132</v>
      </c>
      <c r="AJ64" s="18">
        <v>6</v>
      </c>
      <c r="AK64" s="18">
        <v>616</v>
      </c>
      <c r="AL64" s="18">
        <v>624</v>
      </c>
      <c r="AM64" s="18">
        <v>547</v>
      </c>
      <c r="AN64" s="18">
        <v>792</v>
      </c>
      <c r="AO64" s="18">
        <v>770</v>
      </c>
      <c r="AP64" s="18">
        <v>41</v>
      </c>
      <c r="AQ64" s="18">
        <v>559</v>
      </c>
      <c r="AR64" s="18">
        <v>141</v>
      </c>
      <c r="AS64" s="18">
        <v>1197</v>
      </c>
      <c r="AT64" s="18">
        <v>472</v>
      </c>
      <c r="AU64" s="18">
        <v>3216</v>
      </c>
      <c r="AV64" s="7">
        <v>604</v>
      </c>
      <c r="AW64" s="7">
        <v>320</v>
      </c>
    </row>
    <row r="65" spans="1:49" x14ac:dyDescent="0.25">
      <c r="A65" s="4">
        <v>209</v>
      </c>
      <c r="B65" s="18">
        <v>0</v>
      </c>
      <c r="C65" s="18">
        <v>374</v>
      </c>
      <c r="D65" s="18">
        <v>616</v>
      </c>
      <c r="E65" s="18">
        <v>95</v>
      </c>
      <c r="F65" s="18">
        <v>121</v>
      </c>
      <c r="G65" s="18">
        <v>72</v>
      </c>
      <c r="H65" s="18">
        <v>14</v>
      </c>
      <c r="I65" s="18">
        <v>16</v>
      </c>
      <c r="J65" s="18">
        <v>1926</v>
      </c>
      <c r="K65" s="18">
        <v>300</v>
      </c>
      <c r="L65" s="18">
        <v>10</v>
      </c>
      <c r="M65" s="18">
        <v>0</v>
      </c>
      <c r="N65" s="18">
        <v>0</v>
      </c>
      <c r="O65" s="18">
        <v>670</v>
      </c>
      <c r="P65" s="18">
        <v>192</v>
      </c>
      <c r="Q65" s="18">
        <v>1</v>
      </c>
      <c r="R65" s="18">
        <v>1</v>
      </c>
      <c r="S65" s="18">
        <v>153</v>
      </c>
      <c r="T65" s="18">
        <v>1460</v>
      </c>
      <c r="U65" s="18">
        <v>602</v>
      </c>
      <c r="V65" s="18">
        <v>123</v>
      </c>
      <c r="W65" s="18">
        <v>1201</v>
      </c>
      <c r="X65" s="18">
        <v>479</v>
      </c>
      <c r="Y65" s="18">
        <v>505</v>
      </c>
      <c r="Z65" s="18">
        <v>42</v>
      </c>
      <c r="AA65" s="18">
        <v>788</v>
      </c>
      <c r="AB65" s="18">
        <v>58</v>
      </c>
      <c r="AC65" s="18">
        <v>1732</v>
      </c>
      <c r="AD65" s="18">
        <v>127</v>
      </c>
      <c r="AE65" s="18">
        <v>1040</v>
      </c>
      <c r="AF65" s="18">
        <v>1267</v>
      </c>
      <c r="AG65" s="18">
        <v>110</v>
      </c>
      <c r="AH65" s="18">
        <v>232</v>
      </c>
      <c r="AI65" s="18">
        <v>178</v>
      </c>
      <c r="AJ65" s="18">
        <v>256</v>
      </c>
      <c r="AK65" s="18">
        <v>990</v>
      </c>
      <c r="AL65" s="18">
        <v>1161</v>
      </c>
      <c r="AM65" s="18">
        <v>306</v>
      </c>
      <c r="AN65" s="18">
        <v>1019</v>
      </c>
      <c r="AO65" s="18">
        <v>495</v>
      </c>
      <c r="AP65" s="18">
        <v>125</v>
      </c>
      <c r="AQ65" s="18">
        <v>838</v>
      </c>
      <c r="AR65" s="18">
        <v>1018</v>
      </c>
      <c r="AS65" s="18">
        <v>1119</v>
      </c>
      <c r="AT65" s="18">
        <v>794</v>
      </c>
      <c r="AU65" s="18">
        <v>1541</v>
      </c>
      <c r="AV65" s="7">
        <v>93</v>
      </c>
      <c r="AW65" s="7">
        <v>650</v>
      </c>
    </row>
    <row r="66" spans="1:49" x14ac:dyDescent="0.25">
      <c r="A66" s="4">
        <v>210</v>
      </c>
      <c r="B66" s="18">
        <v>182</v>
      </c>
      <c r="C66" s="18">
        <v>414</v>
      </c>
      <c r="D66" s="18">
        <v>2</v>
      </c>
      <c r="E66" s="18">
        <v>71</v>
      </c>
      <c r="F66" s="18">
        <v>143</v>
      </c>
      <c r="G66" s="18">
        <v>563</v>
      </c>
      <c r="H66" s="18">
        <v>0</v>
      </c>
      <c r="I66" s="18">
        <v>3</v>
      </c>
      <c r="J66" s="18">
        <v>605</v>
      </c>
      <c r="K66" s="18">
        <v>300</v>
      </c>
      <c r="L66" s="18">
        <v>53</v>
      </c>
      <c r="M66" s="18">
        <v>0</v>
      </c>
      <c r="N66" s="18">
        <v>1714</v>
      </c>
      <c r="O66" s="18">
        <v>160</v>
      </c>
      <c r="P66" s="18">
        <v>134</v>
      </c>
      <c r="Q66" s="18">
        <v>5</v>
      </c>
      <c r="R66" s="18">
        <v>0</v>
      </c>
      <c r="S66" s="18">
        <v>253</v>
      </c>
      <c r="T66" s="18">
        <v>0</v>
      </c>
      <c r="U66" s="18">
        <v>256</v>
      </c>
      <c r="V66" s="18">
        <v>336</v>
      </c>
      <c r="W66" s="18">
        <v>138</v>
      </c>
      <c r="X66" s="18">
        <v>4</v>
      </c>
      <c r="Y66" s="18">
        <v>434</v>
      </c>
      <c r="Z66" s="18">
        <v>97</v>
      </c>
      <c r="AA66" s="18">
        <v>2138</v>
      </c>
      <c r="AB66" s="18">
        <v>55</v>
      </c>
      <c r="AC66" s="18">
        <v>1510</v>
      </c>
      <c r="AD66" s="18">
        <v>669</v>
      </c>
      <c r="AE66" s="18">
        <v>546</v>
      </c>
      <c r="AF66" s="18">
        <v>1110</v>
      </c>
      <c r="AG66" s="18">
        <v>74</v>
      </c>
      <c r="AH66" s="18">
        <v>376</v>
      </c>
      <c r="AI66" s="18">
        <v>145</v>
      </c>
      <c r="AJ66" s="18">
        <v>243</v>
      </c>
      <c r="AK66" s="18">
        <v>230</v>
      </c>
      <c r="AL66" s="18">
        <v>954</v>
      </c>
      <c r="AM66" s="18">
        <v>501</v>
      </c>
      <c r="AN66" s="18">
        <v>1463</v>
      </c>
      <c r="AO66" s="18">
        <v>561</v>
      </c>
      <c r="AP66" s="18">
        <v>474</v>
      </c>
      <c r="AQ66" s="18">
        <v>859</v>
      </c>
      <c r="AR66" s="18">
        <v>580</v>
      </c>
      <c r="AS66" s="18">
        <v>1393</v>
      </c>
      <c r="AT66" s="18">
        <v>491</v>
      </c>
      <c r="AU66" s="18">
        <v>1615</v>
      </c>
      <c r="AV66" s="7">
        <v>899</v>
      </c>
      <c r="AW66" s="7">
        <v>762</v>
      </c>
    </row>
    <row r="67" spans="1:49" x14ac:dyDescent="0.25">
      <c r="A67" s="4">
        <v>211</v>
      </c>
      <c r="B67" s="18">
        <v>125</v>
      </c>
      <c r="C67" s="18">
        <v>503</v>
      </c>
      <c r="D67" s="18">
        <v>1</v>
      </c>
      <c r="E67" s="18">
        <v>2797</v>
      </c>
      <c r="F67" s="18">
        <v>854</v>
      </c>
      <c r="G67" s="18">
        <v>1702</v>
      </c>
      <c r="H67" s="18">
        <v>100</v>
      </c>
      <c r="I67" s="18">
        <v>10</v>
      </c>
      <c r="J67" s="18">
        <v>284</v>
      </c>
      <c r="K67" s="18">
        <v>300</v>
      </c>
      <c r="L67" s="18">
        <v>48</v>
      </c>
      <c r="M67" s="18">
        <v>0</v>
      </c>
      <c r="N67" s="18">
        <v>1532</v>
      </c>
      <c r="O67" s="18">
        <v>0</v>
      </c>
      <c r="P67" s="18">
        <v>321</v>
      </c>
      <c r="Q67" s="18">
        <v>0</v>
      </c>
      <c r="R67" s="18">
        <v>0</v>
      </c>
      <c r="S67" s="18">
        <v>881</v>
      </c>
      <c r="T67" s="18">
        <v>0</v>
      </c>
      <c r="U67" s="18">
        <v>0</v>
      </c>
      <c r="V67" s="18">
        <v>353</v>
      </c>
      <c r="W67" s="18">
        <v>257</v>
      </c>
      <c r="X67" s="18">
        <v>0</v>
      </c>
      <c r="Y67" s="18">
        <v>424</v>
      </c>
      <c r="Z67" s="18">
        <v>1704</v>
      </c>
      <c r="AA67" s="18">
        <v>1971</v>
      </c>
      <c r="AB67" s="18">
        <v>81</v>
      </c>
      <c r="AC67" s="18">
        <v>775</v>
      </c>
      <c r="AD67" s="18">
        <v>754</v>
      </c>
      <c r="AE67" s="18">
        <v>429</v>
      </c>
      <c r="AF67" s="18">
        <v>4</v>
      </c>
      <c r="AG67" s="18">
        <v>658</v>
      </c>
      <c r="AH67" s="18">
        <v>230</v>
      </c>
      <c r="AI67" s="18">
        <v>91</v>
      </c>
      <c r="AJ67" s="18">
        <v>20</v>
      </c>
      <c r="AK67" s="18">
        <v>41</v>
      </c>
      <c r="AL67" s="18">
        <v>506</v>
      </c>
      <c r="AM67" s="18">
        <v>976</v>
      </c>
      <c r="AN67" s="18">
        <v>1150</v>
      </c>
      <c r="AO67" s="18">
        <v>280</v>
      </c>
      <c r="AP67" s="18">
        <v>207</v>
      </c>
      <c r="AQ67" s="18">
        <v>1082</v>
      </c>
      <c r="AR67" s="18">
        <v>641</v>
      </c>
      <c r="AS67" s="18">
        <v>654</v>
      </c>
      <c r="AT67" s="18">
        <v>342</v>
      </c>
      <c r="AU67" s="18">
        <v>2306</v>
      </c>
      <c r="AV67" s="7">
        <v>1307</v>
      </c>
      <c r="AW67" s="7">
        <v>153</v>
      </c>
    </row>
    <row r="68" spans="1:49" x14ac:dyDescent="0.25">
      <c r="A68" s="4">
        <v>212</v>
      </c>
      <c r="B68" s="18">
        <v>0</v>
      </c>
      <c r="C68" s="18">
        <v>197</v>
      </c>
      <c r="D68" s="18">
        <v>3</v>
      </c>
      <c r="E68" s="18">
        <v>499</v>
      </c>
      <c r="F68" s="18">
        <v>16</v>
      </c>
      <c r="G68" s="18">
        <v>3</v>
      </c>
      <c r="H68" s="18">
        <v>0</v>
      </c>
      <c r="I68" s="18">
        <v>1050</v>
      </c>
      <c r="J68" s="18">
        <v>143</v>
      </c>
      <c r="K68" s="18">
        <v>300</v>
      </c>
      <c r="L68" s="18">
        <v>0</v>
      </c>
      <c r="M68" s="18">
        <v>0</v>
      </c>
      <c r="N68" s="18">
        <v>664</v>
      </c>
      <c r="O68" s="18">
        <v>174</v>
      </c>
      <c r="P68" s="18">
        <v>17</v>
      </c>
      <c r="Q68" s="18">
        <v>0</v>
      </c>
      <c r="R68" s="18">
        <v>0</v>
      </c>
      <c r="S68" s="18">
        <v>384</v>
      </c>
      <c r="T68" s="18">
        <v>138</v>
      </c>
      <c r="U68" s="18">
        <v>0</v>
      </c>
      <c r="V68" s="18">
        <v>446</v>
      </c>
      <c r="W68" s="18">
        <v>140</v>
      </c>
      <c r="X68" s="18">
        <v>44</v>
      </c>
      <c r="Y68" s="18">
        <v>261</v>
      </c>
      <c r="Z68" s="18">
        <v>97</v>
      </c>
      <c r="AA68" s="18">
        <v>3007</v>
      </c>
      <c r="AB68" s="18">
        <v>18</v>
      </c>
      <c r="AC68" s="18">
        <v>1283</v>
      </c>
      <c r="AD68" s="18">
        <v>985</v>
      </c>
      <c r="AE68" s="18">
        <v>506</v>
      </c>
      <c r="AF68" s="18">
        <v>0</v>
      </c>
      <c r="AG68" s="18">
        <v>508</v>
      </c>
      <c r="AH68" s="18">
        <v>40</v>
      </c>
      <c r="AI68" s="18">
        <v>47</v>
      </c>
      <c r="AJ68" s="18">
        <v>424</v>
      </c>
      <c r="AK68" s="18">
        <v>6</v>
      </c>
      <c r="AL68" s="18">
        <v>426</v>
      </c>
      <c r="AM68" s="18">
        <v>1537</v>
      </c>
      <c r="AN68" s="18">
        <v>839</v>
      </c>
      <c r="AO68" s="18">
        <v>1042</v>
      </c>
      <c r="AP68" s="18">
        <v>834</v>
      </c>
      <c r="AQ68" s="18">
        <v>1190</v>
      </c>
      <c r="AR68" s="18">
        <v>16</v>
      </c>
      <c r="AS68" s="18">
        <v>1282</v>
      </c>
      <c r="AT68" s="18">
        <v>682</v>
      </c>
      <c r="AU68" s="18">
        <v>3923</v>
      </c>
      <c r="AV68" s="7">
        <v>755</v>
      </c>
      <c r="AW68" s="7">
        <v>67</v>
      </c>
    </row>
    <row r="69" spans="1:49" x14ac:dyDescent="0.25">
      <c r="A69" s="4">
        <v>213</v>
      </c>
      <c r="B69" s="18">
        <v>186</v>
      </c>
      <c r="C69" s="18">
        <v>275</v>
      </c>
      <c r="D69" s="18">
        <v>4</v>
      </c>
      <c r="E69" s="18">
        <v>192</v>
      </c>
      <c r="F69" s="18">
        <v>31</v>
      </c>
      <c r="G69" s="18">
        <v>0</v>
      </c>
      <c r="H69" s="18">
        <v>377</v>
      </c>
      <c r="I69" s="18">
        <v>754</v>
      </c>
      <c r="J69" s="18">
        <v>31</v>
      </c>
      <c r="K69" s="18">
        <v>300</v>
      </c>
      <c r="L69" s="18">
        <v>0</v>
      </c>
      <c r="M69" s="18">
        <v>2</v>
      </c>
      <c r="N69" s="18">
        <v>1356</v>
      </c>
      <c r="O69" s="18">
        <v>121</v>
      </c>
      <c r="P69" s="18">
        <v>12</v>
      </c>
      <c r="Q69" s="18">
        <v>8</v>
      </c>
      <c r="R69" s="18">
        <v>0</v>
      </c>
      <c r="S69" s="18">
        <v>623</v>
      </c>
      <c r="T69" s="18">
        <v>784</v>
      </c>
      <c r="U69" s="18">
        <v>25</v>
      </c>
      <c r="V69" s="18">
        <v>58</v>
      </c>
      <c r="W69" s="18">
        <v>40</v>
      </c>
      <c r="X69" s="18">
        <v>772</v>
      </c>
      <c r="Y69" s="18">
        <v>27</v>
      </c>
      <c r="Z69" s="18">
        <v>303</v>
      </c>
      <c r="AA69" s="18">
        <v>492</v>
      </c>
      <c r="AB69" s="18">
        <v>30</v>
      </c>
      <c r="AC69" s="18">
        <v>207</v>
      </c>
      <c r="AD69" s="18">
        <v>522</v>
      </c>
      <c r="AE69" s="18">
        <v>54</v>
      </c>
      <c r="AF69" s="18">
        <v>56</v>
      </c>
      <c r="AG69" s="18">
        <v>489</v>
      </c>
      <c r="AH69" s="18">
        <v>0</v>
      </c>
      <c r="AI69" s="18">
        <v>74</v>
      </c>
      <c r="AJ69" s="18">
        <v>210</v>
      </c>
      <c r="AK69" s="18">
        <v>639</v>
      </c>
      <c r="AL69" s="18">
        <v>43</v>
      </c>
      <c r="AM69" s="18">
        <v>831</v>
      </c>
      <c r="AN69" s="18">
        <v>1414</v>
      </c>
      <c r="AO69" s="18">
        <v>11</v>
      </c>
      <c r="AP69" s="18">
        <v>203</v>
      </c>
      <c r="AQ69" s="18">
        <v>1653</v>
      </c>
      <c r="AR69" s="18">
        <v>-1</v>
      </c>
      <c r="AS69" s="18">
        <v>104</v>
      </c>
      <c r="AT69" s="18">
        <v>936</v>
      </c>
      <c r="AU69" s="18">
        <v>2555</v>
      </c>
      <c r="AV69" s="7">
        <v>379</v>
      </c>
      <c r="AW69" s="7">
        <v>189</v>
      </c>
    </row>
    <row r="70" spans="1:49" x14ac:dyDescent="0.25">
      <c r="A70" s="4">
        <v>214</v>
      </c>
      <c r="B70" s="18">
        <v>432</v>
      </c>
      <c r="C70" s="18">
        <v>980</v>
      </c>
      <c r="D70" s="18">
        <v>661</v>
      </c>
      <c r="E70" s="18">
        <v>86</v>
      </c>
      <c r="F70" s="18">
        <v>573</v>
      </c>
      <c r="G70" s="18">
        <v>0</v>
      </c>
      <c r="H70" s="18">
        <v>65</v>
      </c>
      <c r="I70" s="18">
        <v>0</v>
      </c>
      <c r="J70" s="18">
        <v>350</v>
      </c>
      <c r="K70" s="18">
        <v>300</v>
      </c>
      <c r="L70" s="18">
        <v>6</v>
      </c>
      <c r="M70" s="18">
        <v>341</v>
      </c>
      <c r="N70" s="18">
        <v>1081</v>
      </c>
      <c r="O70" s="18">
        <v>126</v>
      </c>
      <c r="P70" s="18">
        <v>136</v>
      </c>
      <c r="Q70" s="18">
        <v>10</v>
      </c>
      <c r="R70" s="18">
        <v>0</v>
      </c>
      <c r="S70" s="18">
        <v>1060</v>
      </c>
      <c r="T70" s="18">
        <v>193</v>
      </c>
      <c r="U70" s="18">
        <v>571</v>
      </c>
      <c r="V70" s="18">
        <v>918</v>
      </c>
      <c r="W70" s="18">
        <v>153</v>
      </c>
      <c r="X70" s="18">
        <v>328</v>
      </c>
      <c r="Y70" s="18">
        <v>730</v>
      </c>
      <c r="Z70" s="18">
        <v>284</v>
      </c>
      <c r="AA70" s="18">
        <v>2127</v>
      </c>
      <c r="AB70" s="18">
        <v>37</v>
      </c>
      <c r="AC70" s="18">
        <v>892</v>
      </c>
      <c r="AD70" s="18">
        <v>749</v>
      </c>
      <c r="AE70" s="18">
        <v>480</v>
      </c>
      <c r="AF70" s="18">
        <v>418</v>
      </c>
      <c r="AG70" s="18">
        <v>173</v>
      </c>
      <c r="AH70" s="18">
        <v>62</v>
      </c>
      <c r="AI70" s="18">
        <v>1</v>
      </c>
      <c r="AJ70" s="18">
        <v>562</v>
      </c>
      <c r="AK70" s="18">
        <v>516</v>
      </c>
      <c r="AL70" s="18">
        <v>201</v>
      </c>
      <c r="AM70" s="18">
        <v>789</v>
      </c>
      <c r="AN70" s="18">
        <v>719</v>
      </c>
      <c r="AO70" s="18">
        <v>47</v>
      </c>
      <c r="AP70" s="18">
        <v>224</v>
      </c>
      <c r="AQ70" s="18">
        <v>1485</v>
      </c>
      <c r="AR70" s="18">
        <v>680</v>
      </c>
      <c r="AS70" s="18">
        <v>695</v>
      </c>
      <c r="AT70" s="18">
        <v>670</v>
      </c>
      <c r="AU70" s="18">
        <v>1924</v>
      </c>
      <c r="AV70" s="7">
        <v>89</v>
      </c>
      <c r="AW70" s="7">
        <v>16</v>
      </c>
    </row>
    <row r="71" spans="1:49" x14ac:dyDescent="0.25">
      <c r="A71" s="4">
        <v>215</v>
      </c>
      <c r="B71" s="18">
        <v>53</v>
      </c>
      <c r="C71" s="18">
        <v>27</v>
      </c>
      <c r="D71" s="18">
        <v>8</v>
      </c>
      <c r="E71" s="18">
        <v>712</v>
      </c>
      <c r="F71" s="18">
        <v>45</v>
      </c>
      <c r="G71" s="18">
        <v>0</v>
      </c>
      <c r="H71" s="18">
        <v>0</v>
      </c>
      <c r="I71" s="18">
        <v>0</v>
      </c>
      <c r="J71" s="18">
        <v>0</v>
      </c>
      <c r="K71" s="18">
        <v>300</v>
      </c>
      <c r="L71" s="18">
        <v>47</v>
      </c>
      <c r="M71" s="18">
        <v>477</v>
      </c>
      <c r="N71" s="18">
        <v>298</v>
      </c>
      <c r="O71" s="18">
        <v>156</v>
      </c>
      <c r="P71" s="18">
        <v>0</v>
      </c>
      <c r="Q71" s="18">
        <v>1</v>
      </c>
      <c r="R71" s="18">
        <v>0</v>
      </c>
      <c r="S71" s="18">
        <v>58</v>
      </c>
      <c r="T71" s="18">
        <v>225</v>
      </c>
      <c r="U71" s="18">
        <v>119</v>
      </c>
      <c r="V71" s="18">
        <v>0</v>
      </c>
      <c r="W71" s="18">
        <v>721</v>
      </c>
      <c r="X71" s="18">
        <v>0</v>
      </c>
      <c r="Y71" s="18">
        <v>566</v>
      </c>
      <c r="Z71" s="18">
        <v>199</v>
      </c>
      <c r="AA71" s="18">
        <v>66</v>
      </c>
      <c r="AB71" s="18">
        <v>39</v>
      </c>
      <c r="AC71" s="18">
        <v>942</v>
      </c>
      <c r="AD71" s="18">
        <v>403</v>
      </c>
      <c r="AE71" s="18">
        <v>26</v>
      </c>
      <c r="AF71" s="18">
        <v>378</v>
      </c>
      <c r="AG71" s="18">
        <v>464</v>
      </c>
      <c r="AH71" s="18">
        <v>995</v>
      </c>
      <c r="AI71" s="18">
        <v>31</v>
      </c>
      <c r="AJ71" s="18">
        <v>512</v>
      </c>
      <c r="AK71" s="18">
        <v>497</v>
      </c>
      <c r="AL71" s="18">
        <v>437</v>
      </c>
      <c r="AM71" s="18">
        <v>300</v>
      </c>
      <c r="AN71" s="18">
        <v>586</v>
      </c>
      <c r="AO71" s="18">
        <v>521</v>
      </c>
      <c r="AP71" s="18">
        <v>0</v>
      </c>
      <c r="AQ71" s="18">
        <v>1297</v>
      </c>
      <c r="AR71" s="18">
        <v>265</v>
      </c>
      <c r="AS71" s="18">
        <v>665</v>
      </c>
      <c r="AT71" s="18">
        <v>471</v>
      </c>
      <c r="AU71" s="18">
        <v>1332</v>
      </c>
      <c r="AV71" s="7">
        <v>277</v>
      </c>
      <c r="AW71" s="7">
        <v>433</v>
      </c>
    </row>
    <row r="72" spans="1:49" x14ac:dyDescent="0.25">
      <c r="A72" s="4">
        <v>216</v>
      </c>
      <c r="B72" s="18">
        <v>305</v>
      </c>
      <c r="C72" s="18">
        <v>102</v>
      </c>
      <c r="D72" s="18">
        <v>0</v>
      </c>
      <c r="E72" s="18">
        <v>251</v>
      </c>
      <c r="F72" s="18">
        <v>36</v>
      </c>
      <c r="G72" s="18">
        <v>0</v>
      </c>
      <c r="H72" s="18">
        <v>255</v>
      </c>
      <c r="I72" s="18">
        <v>0</v>
      </c>
      <c r="J72" s="18">
        <v>0</v>
      </c>
      <c r="K72" s="18">
        <v>300</v>
      </c>
      <c r="L72" s="18">
        <v>165</v>
      </c>
      <c r="M72" s="18">
        <v>729</v>
      </c>
      <c r="N72" s="18">
        <v>2640</v>
      </c>
      <c r="O72" s="18">
        <v>352</v>
      </c>
      <c r="P72" s="18">
        <v>23</v>
      </c>
      <c r="Q72" s="18">
        <v>0</v>
      </c>
      <c r="R72" s="18">
        <v>0</v>
      </c>
      <c r="S72" s="18">
        <v>58</v>
      </c>
      <c r="T72" s="18">
        <v>895</v>
      </c>
      <c r="U72" s="18">
        <v>478</v>
      </c>
      <c r="V72" s="18">
        <v>0</v>
      </c>
      <c r="W72" s="18">
        <v>774</v>
      </c>
      <c r="X72" s="18">
        <v>1600</v>
      </c>
      <c r="Y72" s="18">
        <v>211</v>
      </c>
      <c r="Z72" s="18">
        <v>1800</v>
      </c>
      <c r="AA72" s="18">
        <v>261</v>
      </c>
      <c r="AB72" s="18">
        <v>70</v>
      </c>
      <c r="AC72" s="18">
        <v>872</v>
      </c>
      <c r="AD72" s="18">
        <v>86</v>
      </c>
      <c r="AE72" s="18">
        <v>93</v>
      </c>
      <c r="AF72" s="18">
        <v>142</v>
      </c>
      <c r="AG72" s="18">
        <v>195</v>
      </c>
      <c r="AH72" s="18">
        <v>1097</v>
      </c>
      <c r="AI72" s="18">
        <v>65</v>
      </c>
      <c r="AJ72" s="18">
        <v>193</v>
      </c>
      <c r="AK72" s="18">
        <v>797</v>
      </c>
      <c r="AL72" s="18">
        <v>547</v>
      </c>
      <c r="AM72" s="18">
        <v>964</v>
      </c>
      <c r="AN72" s="18">
        <v>449</v>
      </c>
      <c r="AO72" s="18">
        <v>537</v>
      </c>
      <c r="AP72" s="18">
        <v>223</v>
      </c>
      <c r="AQ72" s="18">
        <v>1048</v>
      </c>
      <c r="AR72" s="18">
        <v>548</v>
      </c>
      <c r="AS72" s="18">
        <v>2266</v>
      </c>
      <c r="AT72" s="18">
        <v>360</v>
      </c>
      <c r="AU72" s="18">
        <v>1767</v>
      </c>
      <c r="AV72" s="7">
        <v>711</v>
      </c>
      <c r="AW72" s="7">
        <v>433</v>
      </c>
    </row>
    <row r="73" spans="1:49" x14ac:dyDescent="0.25">
      <c r="A73" s="4">
        <v>217</v>
      </c>
      <c r="B73" s="18">
        <v>297</v>
      </c>
      <c r="C73" s="18">
        <v>0</v>
      </c>
      <c r="D73" s="18">
        <v>64</v>
      </c>
      <c r="E73" s="18">
        <v>883</v>
      </c>
      <c r="F73" s="18">
        <v>507</v>
      </c>
      <c r="G73" s="18">
        <v>10</v>
      </c>
      <c r="H73" s="18">
        <v>45</v>
      </c>
      <c r="I73" s="18">
        <v>0</v>
      </c>
      <c r="J73" s="18">
        <v>32</v>
      </c>
      <c r="K73" s="18">
        <v>300</v>
      </c>
      <c r="L73" s="18">
        <v>0</v>
      </c>
      <c r="M73" s="18">
        <v>467</v>
      </c>
      <c r="N73" s="18">
        <v>612</v>
      </c>
      <c r="O73" s="18">
        <v>0</v>
      </c>
      <c r="P73" s="18">
        <v>35</v>
      </c>
      <c r="Q73" s="18">
        <v>0</v>
      </c>
      <c r="R73" s="18">
        <v>8</v>
      </c>
      <c r="S73" s="18">
        <v>90</v>
      </c>
      <c r="T73" s="18">
        <v>926</v>
      </c>
      <c r="U73" s="18">
        <v>143</v>
      </c>
      <c r="V73" s="18">
        <v>13</v>
      </c>
      <c r="W73" s="18">
        <v>54</v>
      </c>
      <c r="X73" s="18">
        <v>469</v>
      </c>
      <c r="Y73" s="18">
        <v>34</v>
      </c>
      <c r="Z73" s="18">
        <v>173</v>
      </c>
      <c r="AA73" s="18">
        <v>2567</v>
      </c>
      <c r="AB73" s="18">
        <v>18</v>
      </c>
      <c r="AC73" s="18">
        <v>189</v>
      </c>
      <c r="AD73" s="18">
        <v>993</v>
      </c>
      <c r="AE73" s="18">
        <v>645</v>
      </c>
      <c r="AF73" s="18">
        <v>1150</v>
      </c>
      <c r="AG73" s="18">
        <v>35</v>
      </c>
      <c r="AH73" s="18">
        <v>1384</v>
      </c>
      <c r="AI73" s="18">
        <v>102</v>
      </c>
      <c r="AJ73" s="18">
        <v>997</v>
      </c>
      <c r="AK73" s="18">
        <v>1541</v>
      </c>
      <c r="AL73" s="18">
        <v>447</v>
      </c>
      <c r="AM73" s="18">
        <v>398</v>
      </c>
      <c r="AN73" s="18">
        <v>1377</v>
      </c>
      <c r="AO73" s="18">
        <v>1671</v>
      </c>
      <c r="AP73" s="18">
        <v>55</v>
      </c>
      <c r="AQ73" s="18">
        <v>2111</v>
      </c>
      <c r="AR73" s="18">
        <v>1638</v>
      </c>
      <c r="AS73" s="18">
        <v>205</v>
      </c>
      <c r="AT73" s="18">
        <v>396</v>
      </c>
      <c r="AU73" s="18">
        <v>2124</v>
      </c>
      <c r="AV73" s="7">
        <v>788</v>
      </c>
      <c r="AW73" s="7">
        <v>42</v>
      </c>
    </row>
    <row r="74" spans="1:49" x14ac:dyDescent="0.25">
      <c r="A74" s="4">
        <v>218</v>
      </c>
      <c r="B74" s="18">
        <v>97</v>
      </c>
      <c r="C74" s="18">
        <v>7</v>
      </c>
      <c r="D74" s="18">
        <v>133</v>
      </c>
      <c r="E74" s="18">
        <v>642</v>
      </c>
      <c r="F74" s="18">
        <v>2</v>
      </c>
      <c r="G74" s="18">
        <v>0</v>
      </c>
      <c r="H74" s="18">
        <v>442</v>
      </c>
      <c r="I74" s="18">
        <v>3</v>
      </c>
      <c r="J74" s="18">
        <v>8</v>
      </c>
      <c r="K74" s="18">
        <v>300</v>
      </c>
      <c r="L74" s="18">
        <v>0</v>
      </c>
      <c r="M74" s="18">
        <v>32</v>
      </c>
      <c r="N74" s="18">
        <v>114</v>
      </c>
      <c r="O74" s="18">
        <v>0</v>
      </c>
      <c r="P74" s="18">
        <v>598</v>
      </c>
      <c r="Q74" s="18">
        <v>0</v>
      </c>
      <c r="R74" s="18">
        <v>13</v>
      </c>
      <c r="S74" s="18">
        <v>47</v>
      </c>
      <c r="T74" s="18">
        <v>600</v>
      </c>
      <c r="U74" s="18">
        <v>978</v>
      </c>
      <c r="V74" s="18">
        <v>458</v>
      </c>
      <c r="W74" s="18">
        <v>5</v>
      </c>
      <c r="X74" s="18">
        <v>0</v>
      </c>
      <c r="Y74" s="18">
        <v>28</v>
      </c>
      <c r="Z74" s="18">
        <v>803</v>
      </c>
      <c r="AA74" s="18">
        <v>0</v>
      </c>
      <c r="AB74" s="18">
        <v>16</v>
      </c>
      <c r="AC74" s="18">
        <v>190</v>
      </c>
      <c r="AD74" s="18">
        <v>249</v>
      </c>
      <c r="AE74" s="18">
        <v>321</v>
      </c>
      <c r="AF74" s="18">
        <v>330</v>
      </c>
      <c r="AG74" s="18">
        <v>532</v>
      </c>
      <c r="AH74" s="18">
        <v>1653</v>
      </c>
      <c r="AI74" s="18">
        <v>0</v>
      </c>
      <c r="AJ74" s="18">
        <v>134</v>
      </c>
      <c r="AK74" s="18">
        <v>1839</v>
      </c>
      <c r="AL74" s="18">
        <v>576</v>
      </c>
      <c r="AM74" s="18">
        <v>786</v>
      </c>
      <c r="AN74" s="18">
        <v>2154</v>
      </c>
      <c r="AO74" s="18">
        <v>258</v>
      </c>
      <c r="AP74" s="18">
        <v>686</v>
      </c>
      <c r="AQ74" s="18">
        <v>975</v>
      </c>
      <c r="AR74" s="18">
        <v>993</v>
      </c>
      <c r="AS74" s="18">
        <v>158</v>
      </c>
      <c r="AT74" s="18">
        <v>1146</v>
      </c>
      <c r="AU74" s="18">
        <v>1317</v>
      </c>
      <c r="AV74" s="7">
        <v>220</v>
      </c>
      <c r="AW74" s="7">
        <v>54</v>
      </c>
    </row>
    <row r="75" spans="1:49" x14ac:dyDescent="0.25">
      <c r="A75" s="4">
        <v>219</v>
      </c>
      <c r="B75" s="18">
        <v>424</v>
      </c>
      <c r="C75" s="18">
        <v>18</v>
      </c>
      <c r="D75" s="18">
        <v>1037</v>
      </c>
      <c r="E75" s="18">
        <v>44</v>
      </c>
      <c r="F75" s="18">
        <v>8</v>
      </c>
      <c r="G75" s="18">
        <v>0</v>
      </c>
      <c r="H75" s="18">
        <v>107</v>
      </c>
      <c r="I75" s="18">
        <v>3</v>
      </c>
      <c r="J75" s="18">
        <v>4</v>
      </c>
      <c r="K75" s="18">
        <v>300</v>
      </c>
      <c r="L75" s="18">
        <v>0</v>
      </c>
      <c r="M75" s="18">
        <v>1448</v>
      </c>
      <c r="N75" s="18">
        <v>476</v>
      </c>
      <c r="O75" s="18">
        <v>0</v>
      </c>
      <c r="P75" s="18">
        <v>63</v>
      </c>
      <c r="Q75" s="18">
        <v>0</v>
      </c>
      <c r="R75" s="18">
        <v>2</v>
      </c>
      <c r="S75" s="18">
        <v>29</v>
      </c>
      <c r="T75" s="18">
        <v>1118</v>
      </c>
      <c r="U75" s="18">
        <v>523</v>
      </c>
      <c r="V75" s="18">
        <v>103</v>
      </c>
      <c r="W75" s="18">
        <v>924</v>
      </c>
      <c r="X75" s="18">
        <v>3321</v>
      </c>
      <c r="Y75" s="18">
        <v>0</v>
      </c>
      <c r="Z75" s="18">
        <v>511</v>
      </c>
      <c r="AA75" s="18">
        <v>358</v>
      </c>
      <c r="AB75" s="18">
        <v>29</v>
      </c>
      <c r="AC75" s="18">
        <v>36</v>
      </c>
      <c r="AD75" s="18">
        <v>0</v>
      </c>
      <c r="AE75" s="18">
        <v>46</v>
      </c>
      <c r="AF75" s="18">
        <v>352</v>
      </c>
      <c r="AG75" s="18">
        <v>20</v>
      </c>
      <c r="AH75" s="18">
        <v>1563</v>
      </c>
      <c r="AI75" s="18">
        <v>0</v>
      </c>
      <c r="AJ75" s="18">
        <v>0</v>
      </c>
      <c r="AK75" s="18">
        <v>1628</v>
      </c>
      <c r="AL75" s="18">
        <v>325</v>
      </c>
      <c r="AM75" s="18">
        <v>832</v>
      </c>
      <c r="AN75" s="18">
        <v>1413</v>
      </c>
      <c r="AO75" s="18">
        <v>1132</v>
      </c>
      <c r="AP75" s="18">
        <v>546</v>
      </c>
      <c r="AQ75" s="18">
        <v>896</v>
      </c>
      <c r="AR75" s="18">
        <v>785</v>
      </c>
      <c r="AS75" s="18">
        <v>624</v>
      </c>
      <c r="AT75" s="18">
        <v>707</v>
      </c>
      <c r="AU75" s="18">
        <v>409</v>
      </c>
      <c r="AV75" s="7">
        <v>549</v>
      </c>
      <c r="AW75" s="7">
        <v>332</v>
      </c>
    </row>
    <row r="76" spans="1:49" x14ac:dyDescent="0.25">
      <c r="A76" s="4">
        <v>220</v>
      </c>
      <c r="B76" s="18">
        <v>259</v>
      </c>
      <c r="C76" s="18">
        <v>133</v>
      </c>
      <c r="D76" s="18">
        <v>213</v>
      </c>
      <c r="E76" s="18">
        <v>193</v>
      </c>
      <c r="F76" s="18">
        <v>0</v>
      </c>
      <c r="G76" s="18">
        <v>300</v>
      </c>
      <c r="H76" s="18">
        <v>20</v>
      </c>
      <c r="I76" s="18">
        <v>0</v>
      </c>
      <c r="J76" s="18">
        <v>393</v>
      </c>
      <c r="K76" s="18">
        <v>300</v>
      </c>
      <c r="L76" s="18">
        <v>0</v>
      </c>
      <c r="M76" s="18">
        <v>6</v>
      </c>
      <c r="N76" s="18">
        <v>933</v>
      </c>
      <c r="O76" s="18">
        <v>0</v>
      </c>
      <c r="P76" s="18">
        <v>820</v>
      </c>
      <c r="Q76" s="18">
        <v>0</v>
      </c>
      <c r="R76" s="18">
        <v>100</v>
      </c>
      <c r="S76" s="18">
        <v>84</v>
      </c>
      <c r="T76" s="18">
        <v>142</v>
      </c>
      <c r="U76" s="18">
        <v>281</v>
      </c>
      <c r="V76" s="18">
        <v>2095</v>
      </c>
      <c r="W76" s="18">
        <v>1081</v>
      </c>
      <c r="X76" s="18">
        <v>923</v>
      </c>
      <c r="Y76" s="18">
        <v>0</v>
      </c>
      <c r="Z76" s="18">
        <v>1463</v>
      </c>
      <c r="AA76" s="18">
        <v>296</v>
      </c>
      <c r="AB76" s="18">
        <v>9</v>
      </c>
      <c r="AC76" s="18">
        <v>578</v>
      </c>
      <c r="AD76" s="18">
        <v>738</v>
      </c>
      <c r="AE76" s="18">
        <v>12</v>
      </c>
      <c r="AF76" s="18">
        <v>84</v>
      </c>
      <c r="AG76" s="18">
        <v>0</v>
      </c>
      <c r="AH76" s="18">
        <v>407</v>
      </c>
      <c r="AI76" s="18">
        <v>9</v>
      </c>
      <c r="AJ76" s="18">
        <v>71</v>
      </c>
      <c r="AK76" s="18">
        <v>1425</v>
      </c>
      <c r="AL76" s="18">
        <v>284</v>
      </c>
      <c r="AM76" s="18">
        <v>503</v>
      </c>
      <c r="AN76" s="18">
        <v>925</v>
      </c>
      <c r="AO76" s="18">
        <v>2119</v>
      </c>
      <c r="AP76" s="18">
        <v>368</v>
      </c>
      <c r="AQ76" s="18">
        <v>613</v>
      </c>
      <c r="AR76" s="18">
        <v>632</v>
      </c>
      <c r="AS76" s="18">
        <v>241</v>
      </c>
      <c r="AT76" s="18">
        <v>26</v>
      </c>
      <c r="AU76" s="18">
        <v>779</v>
      </c>
      <c r="AV76" s="7">
        <v>635</v>
      </c>
      <c r="AW76" s="7">
        <v>91</v>
      </c>
    </row>
    <row r="77" spans="1:49" x14ac:dyDescent="0.25">
      <c r="A77" s="4">
        <v>221</v>
      </c>
      <c r="B77" s="18">
        <v>300</v>
      </c>
      <c r="C77" s="18">
        <v>84</v>
      </c>
      <c r="D77" s="18">
        <v>76</v>
      </c>
      <c r="E77" s="18">
        <v>971</v>
      </c>
      <c r="F77" s="18">
        <v>0</v>
      </c>
      <c r="G77" s="18">
        <v>4</v>
      </c>
      <c r="H77" s="18">
        <v>143</v>
      </c>
      <c r="I77" s="18">
        <v>0</v>
      </c>
      <c r="J77" s="18">
        <v>87</v>
      </c>
      <c r="K77" s="18">
        <v>300</v>
      </c>
      <c r="L77" s="18">
        <v>0</v>
      </c>
      <c r="M77" s="18">
        <v>0</v>
      </c>
      <c r="N77" s="18">
        <v>152</v>
      </c>
      <c r="O77" s="18">
        <v>20</v>
      </c>
      <c r="P77" s="18">
        <v>327</v>
      </c>
      <c r="Q77" s="18">
        <v>0</v>
      </c>
      <c r="R77" s="18">
        <v>568</v>
      </c>
      <c r="S77" s="18">
        <v>28</v>
      </c>
      <c r="T77" s="18">
        <v>1034</v>
      </c>
      <c r="U77" s="18">
        <v>0</v>
      </c>
      <c r="V77" s="18">
        <v>125</v>
      </c>
      <c r="W77" s="18">
        <v>20</v>
      </c>
      <c r="X77" s="18">
        <v>3104</v>
      </c>
      <c r="Y77" s="18">
        <v>0</v>
      </c>
      <c r="Z77" s="18">
        <v>87</v>
      </c>
      <c r="AA77" s="18">
        <v>48</v>
      </c>
      <c r="AB77" s="18">
        <v>17</v>
      </c>
      <c r="AC77" s="18">
        <v>420</v>
      </c>
      <c r="AD77" s="18">
        <v>428</v>
      </c>
      <c r="AE77" s="18">
        <v>291</v>
      </c>
      <c r="AF77" s="18">
        <v>167</v>
      </c>
      <c r="AG77" s="18">
        <v>0</v>
      </c>
      <c r="AH77" s="18">
        <v>128</v>
      </c>
      <c r="AI77" s="18">
        <v>116</v>
      </c>
      <c r="AJ77" s="18">
        <v>558</v>
      </c>
      <c r="AK77" s="18">
        <v>994</v>
      </c>
      <c r="AL77" s="18">
        <v>337</v>
      </c>
      <c r="AM77" s="18">
        <v>475</v>
      </c>
      <c r="AN77" s="18">
        <v>1504</v>
      </c>
      <c r="AO77" s="18">
        <v>1193</v>
      </c>
      <c r="AP77" s="18">
        <v>441</v>
      </c>
      <c r="AQ77" s="18">
        <v>1820</v>
      </c>
      <c r="AR77" s="18">
        <v>305</v>
      </c>
      <c r="AS77" s="18">
        <v>636</v>
      </c>
      <c r="AT77" s="18">
        <v>258</v>
      </c>
      <c r="AU77" s="18">
        <v>847</v>
      </c>
      <c r="AV77" s="7">
        <v>686</v>
      </c>
      <c r="AW77" s="7">
        <v>107</v>
      </c>
    </row>
    <row r="78" spans="1:49" x14ac:dyDescent="0.25">
      <c r="A78" s="4">
        <v>222</v>
      </c>
      <c r="B78" s="18">
        <v>221</v>
      </c>
      <c r="C78" s="18">
        <v>227</v>
      </c>
      <c r="D78" s="18">
        <v>1155</v>
      </c>
      <c r="E78" s="18">
        <v>22</v>
      </c>
      <c r="F78" s="18">
        <v>1</v>
      </c>
      <c r="G78" s="18">
        <v>349</v>
      </c>
      <c r="H78" s="18">
        <v>317</v>
      </c>
      <c r="I78" s="18">
        <v>0</v>
      </c>
      <c r="J78" s="18">
        <v>321</v>
      </c>
      <c r="K78" s="18">
        <v>300</v>
      </c>
      <c r="L78" s="18">
        <v>33</v>
      </c>
      <c r="M78" s="18">
        <v>30</v>
      </c>
      <c r="N78" s="18">
        <v>9</v>
      </c>
      <c r="O78" s="18">
        <v>71</v>
      </c>
      <c r="P78" s="18">
        <v>161</v>
      </c>
      <c r="Q78" s="18">
        <v>0</v>
      </c>
      <c r="R78" s="18">
        <v>839</v>
      </c>
      <c r="S78" s="18">
        <v>24</v>
      </c>
      <c r="T78" s="18">
        <v>306</v>
      </c>
      <c r="U78" s="18">
        <v>0</v>
      </c>
      <c r="V78" s="18">
        <v>930</v>
      </c>
      <c r="W78" s="18">
        <v>28</v>
      </c>
      <c r="X78" s="18">
        <v>1361</v>
      </c>
      <c r="Y78" s="18">
        <v>9</v>
      </c>
      <c r="Z78" s="18">
        <v>108</v>
      </c>
      <c r="AA78" s="18">
        <v>1272</v>
      </c>
      <c r="AB78" s="18">
        <v>25</v>
      </c>
      <c r="AC78" s="18">
        <v>113</v>
      </c>
      <c r="AD78" s="18">
        <v>135</v>
      </c>
      <c r="AE78" s="18">
        <v>937</v>
      </c>
      <c r="AF78" s="18">
        <v>1963</v>
      </c>
      <c r="AG78" s="18">
        <v>0</v>
      </c>
      <c r="AH78" s="18">
        <v>4</v>
      </c>
      <c r="AI78" s="18">
        <v>33</v>
      </c>
      <c r="AJ78" s="18">
        <v>680</v>
      </c>
      <c r="AK78" s="18">
        <v>2156</v>
      </c>
      <c r="AL78" s="18">
        <v>567</v>
      </c>
      <c r="AM78" s="18">
        <v>569</v>
      </c>
      <c r="AN78" s="18">
        <v>759</v>
      </c>
      <c r="AO78" s="18">
        <v>1354</v>
      </c>
      <c r="AP78" s="18">
        <v>70</v>
      </c>
      <c r="AQ78" s="18">
        <v>2295</v>
      </c>
      <c r="AR78" s="18">
        <v>422</v>
      </c>
      <c r="AS78" s="18">
        <v>711</v>
      </c>
      <c r="AT78" s="18">
        <v>673</v>
      </c>
      <c r="AU78" s="18">
        <v>499</v>
      </c>
      <c r="AV78" s="7">
        <v>303</v>
      </c>
      <c r="AW78" s="7">
        <v>204</v>
      </c>
    </row>
    <row r="79" spans="1:49" x14ac:dyDescent="0.25">
      <c r="A79" s="4">
        <v>223</v>
      </c>
      <c r="B79" s="18">
        <v>32</v>
      </c>
      <c r="C79" s="18">
        <v>71</v>
      </c>
      <c r="D79" s="18">
        <v>83</v>
      </c>
      <c r="E79" s="18">
        <v>1068</v>
      </c>
      <c r="F79" s="18">
        <v>2</v>
      </c>
      <c r="G79" s="18">
        <v>1001</v>
      </c>
      <c r="H79" s="18">
        <v>137</v>
      </c>
      <c r="I79" s="18">
        <v>34</v>
      </c>
      <c r="J79" s="18">
        <v>1211</v>
      </c>
      <c r="K79" s="18">
        <v>300</v>
      </c>
      <c r="L79" s="18">
        <v>142</v>
      </c>
      <c r="M79" s="18">
        <v>7</v>
      </c>
      <c r="N79" s="18">
        <v>1459</v>
      </c>
      <c r="O79" s="18">
        <v>3</v>
      </c>
      <c r="P79" s="18">
        <v>0</v>
      </c>
      <c r="Q79" s="18">
        <v>0</v>
      </c>
      <c r="R79" s="18">
        <v>7</v>
      </c>
      <c r="S79" s="18">
        <v>11</v>
      </c>
      <c r="T79" s="18">
        <v>1140</v>
      </c>
      <c r="U79" s="18">
        <v>0</v>
      </c>
      <c r="V79" s="18">
        <v>720</v>
      </c>
      <c r="W79" s="18">
        <v>662</v>
      </c>
      <c r="X79" s="18">
        <v>3012</v>
      </c>
      <c r="Y79" s="18">
        <v>0</v>
      </c>
      <c r="Z79" s="18">
        <v>81</v>
      </c>
      <c r="AA79" s="18">
        <v>432</v>
      </c>
      <c r="AB79" s="18">
        <v>9</v>
      </c>
      <c r="AC79" s="18">
        <v>786</v>
      </c>
      <c r="AD79" s="18">
        <v>222</v>
      </c>
      <c r="AE79" s="18">
        <v>530</v>
      </c>
      <c r="AF79" s="18">
        <v>1286</v>
      </c>
      <c r="AG79" s="18">
        <v>5</v>
      </c>
      <c r="AH79" s="18">
        <v>0</v>
      </c>
      <c r="AI79" s="18">
        <v>0</v>
      </c>
      <c r="AJ79" s="18">
        <v>554</v>
      </c>
      <c r="AK79" s="18">
        <v>1273</v>
      </c>
      <c r="AL79" s="18">
        <v>205</v>
      </c>
      <c r="AM79" s="18">
        <v>628</v>
      </c>
      <c r="AN79" s="18">
        <v>338</v>
      </c>
      <c r="AO79" s="18">
        <v>2294</v>
      </c>
      <c r="AP79" s="18">
        <v>0</v>
      </c>
      <c r="AQ79" s="18">
        <v>140</v>
      </c>
      <c r="AR79" s="18">
        <v>4</v>
      </c>
      <c r="AS79" s="18">
        <v>1547</v>
      </c>
      <c r="AT79" s="18">
        <v>629</v>
      </c>
      <c r="AU79" s="18">
        <v>682</v>
      </c>
      <c r="AV79" s="7">
        <v>237</v>
      </c>
      <c r="AW79" s="7">
        <v>208</v>
      </c>
    </row>
    <row r="80" spans="1:49" x14ac:dyDescent="0.25">
      <c r="A80" s="4">
        <v>224</v>
      </c>
      <c r="B80" s="18">
        <v>113</v>
      </c>
      <c r="C80" s="18">
        <v>134</v>
      </c>
      <c r="D80" s="18">
        <v>50</v>
      </c>
      <c r="E80" s="18">
        <v>2417</v>
      </c>
      <c r="F80" s="18">
        <v>208</v>
      </c>
      <c r="G80" s="18">
        <v>197</v>
      </c>
      <c r="H80" s="18">
        <v>0</v>
      </c>
      <c r="I80" s="18">
        <v>0</v>
      </c>
      <c r="J80" s="18">
        <v>1104</v>
      </c>
      <c r="K80" s="18">
        <v>300</v>
      </c>
      <c r="L80" s="18">
        <v>554</v>
      </c>
      <c r="M80" s="18">
        <v>34</v>
      </c>
      <c r="N80" s="18">
        <v>133</v>
      </c>
      <c r="O80" s="18">
        <v>47</v>
      </c>
      <c r="P80" s="18">
        <v>0</v>
      </c>
      <c r="Q80" s="18">
        <v>0</v>
      </c>
      <c r="R80" s="18">
        <v>247</v>
      </c>
      <c r="S80" s="18">
        <v>19</v>
      </c>
      <c r="T80" s="18">
        <v>0</v>
      </c>
      <c r="U80" s="18">
        <v>0</v>
      </c>
      <c r="V80" s="18">
        <v>905</v>
      </c>
      <c r="W80" s="18">
        <v>183</v>
      </c>
      <c r="X80" s="18">
        <v>1327</v>
      </c>
      <c r="Y80" s="18">
        <v>0</v>
      </c>
      <c r="Z80" s="18">
        <v>5</v>
      </c>
      <c r="AA80" s="18">
        <v>635</v>
      </c>
      <c r="AB80" s="18">
        <v>3</v>
      </c>
      <c r="AC80" s="18">
        <v>199</v>
      </c>
      <c r="AD80" s="18">
        <v>202</v>
      </c>
      <c r="AE80" s="18">
        <v>399</v>
      </c>
      <c r="AF80" s="18">
        <v>638</v>
      </c>
      <c r="AG80" s="18">
        <v>0</v>
      </c>
      <c r="AH80" s="18">
        <v>197</v>
      </c>
      <c r="AI80" s="18">
        <v>0</v>
      </c>
      <c r="AJ80" s="18">
        <v>221</v>
      </c>
      <c r="AK80" s="18">
        <v>1465</v>
      </c>
      <c r="AL80" s="18">
        <v>416</v>
      </c>
      <c r="AM80" s="18">
        <v>461</v>
      </c>
      <c r="AN80" s="18">
        <v>699</v>
      </c>
      <c r="AO80" s="18">
        <v>299</v>
      </c>
      <c r="AP80" s="18">
        <v>0</v>
      </c>
      <c r="AQ80" s="18">
        <v>91</v>
      </c>
      <c r="AR80" s="18">
        <v>250</v>
      </c>
      <c r="AS80" s="18">
        <v>2043</v>
      </c>
      <c r="AT80" s="18">
        <v>1138</v>
      </c>
      <c r="AU80" s="18">
        <v>949</v>
      </c>
      <c r="AV80" s="7">
        <v>953</v>
      </c>
      <c r="AW80" s="7">
        <v>347</v>
      </c>
    </row>
    <row r="81" spans="1:49" x14ac:dyDescent="0.25">
      <c r="A81" s="4">
        <v>225</v>
      </c>
      <c r="B81" s="18">
        <v>0</v>
      </c>
      <c r="C81" s="18">
        <v>15</v>
      </c>
      <c r="D81" s="18">
        <v>140</v>
      </c>
      <c r="E81" s="18">
        <v>1883</v>
      </c>
      <c r="F81" s="18">
        <v>369</v>
      </c>
      <c r="G81" s="18">
        <v>0</v>
      </c>
      <c r="H81" s="18">
        <v>1</v>
      </c>
      <c r="I81" s="18">
        <v>0</v>
      </c>
      <c r="J81" s="18">
        <v>1361</v>
      </c>
      <c r="K81" s="18">
        <v>300</v>
      </c>
      <c r="L81" s="18">
        <v>422</v>
      </c>
      <c r="M81" s="18">
        <v>17</v>
      </c>
      <c r="N81" s="18">
        <v>1092</v>
      </c>
      <c r="O81" s="18">
        <v>38</v>
      </c>
      <c r="P81" s="18">
        <v>15</v>
      </c>
      <c r="Q81" s="18">
        <v>0</v>
      </c>
      <c r="R81" s="18">
        <v>113</v>
      </c>
      <c r="S81" s="18">
        <v>27</v>
      </c>
      <c r="T81" s="18">
        <v>0</v>
      </c>
      <c r="U81" s="18">
        <v>0</v>
      </c>
      <c r="V81" s="18">
        <v>0</v>
      </c>
      <c r="W81" s="18">
        <v>44</v>
      </c>
      <c r="X81" s="18">
        <v>1808</v>
      </c>
      <c r="Y81" s="18">
        <v>66</v>
      </c>
      <c r="Z81" s="18">
        <v>0</v>
      </c>
      <c r="AA81" s="18">
        <v>30</v>
      </c>
      <c r="AB81" s="18">
        <v>21</v>
      </c>
      <c r="AC81" s="18">
        <v>51</v>
      </c>
      <c r="AD81" s="18">
        <v>0</v>
      </c>
      <c r="AE81" s="18">
        <v>396</v>
      </c>
      <c r="AF81" s="18">
        <v>1264</v>
      </c>
      <c r="AG81" s="18">
        <v>0</v>
      </c>
      <c r="AH81" s="18">
        <v>0</v>
      </c>
      <c r="AI81" s="18">
        <v>2</v>
      </c>
      <c r="AJ81" s="18">
        <v>449</v>
      </c>
      <c r="AK81" s="18">
        <v>1419</v>
      </c>
      <c r="AL81" s="18">
        <v>560</v>
      </c>
      <c r="AM81" s="18">
        <v>988</v>
      </c>
      <c r="AN81" s="18">
        <v>854</v>
      </c>
      <c r="AO81" s="18">
        <v>199</v>
      </c>
      <c r="AP81" s="18">
        <v>0</v>
      </c>
      <c r="AQ81" s="18">
        <v>1097</v>
      </c>
      <c r="AR81" s="18">
        <v>124</v>
      </c>
      <c r="AS81" s="18">
        <v>1349</v>
      </c>
      <c r="AT81" s="18">
        <v>1083</v>
      </c>
      <c r="AU81" s="18">
        <v>4131</v>
      </c>
      <c r="AV81" s="7">
        <v>702</v>
      </c>
      <c r="AW81" s="7">
        <v>13</v>
      </c>
    </row>
    <row r="82" spans="1:49" x14ac:dyDescent="0.25">
      <c r="A82" s="4">
        <v>226</v>
      </c>
      <c r="B82" s="18">
        <v>571</v>
      </c>
      <c r="C82" s="18">
        <v>570</v>
      </c>
      <c r="D82" s="18">
        <v>861</v>
      </c>
      <c r="E82" s="18">
        <v>192</v>
      </c>
      <c r="F82" s="18">
        <v>3</v>
      </c>
      <c r="G82" s="18">
        <v>567</v>
      </c>
      <c r="H82" s="18">
        <v>0</v>
      </c>
      <c r="I82" s="18">
        <v>683</v>
      </c>
      <c r="J82" s="18">
        <v>1246</v>
      </c>
      <c r="K82" s="18">
        <v>300</v>
      </c>
      <c r="L82" s="18">
        <v>1022</v>
      </c>
      <c r="M82" s="18">
        <v>415</v>
      </c>
      <c r="N82" s="18">
        <v>1044</v>
      </c>
      <c r="O82" s="18">
        <v>92</v>
      </c>
      <c r="P82" s="18">
        <v>0</v>
      </c>
      <c r="Q82" s="18">
        <v>0</v>
      </c>
      <c r="R82" s="18">
        <v>2</v>
      </c>
      <c r="S82" s="18">
        <v>7</v>
      </c>
      <c r="T82" s="18">
        <v>0</v>
      </c>
      <c r="U82" s="18">
        <v>0</v>
      </c>
      <c r="V82" s="18">
        <v>0</v>
      </c>
      <c r="W82" s="18">
        <v>0</v>
      </c>
      <c r="X82" s="18">
        <v>4002</v>
      </c>
      <c r="Y82" s="18">
        <v>214</v>
      </c>
      <c r="Z82" s="18">
        <v>4</v>
      </c>
      <c r="AA82" s="18">
        <v>153</v>
      </c>
      <c r="AB82" s="18">
        <v>27</v>
      </c>
      <c r="AC82" s="18">
        <v>1835</v>
      </c>
      <c r="AD82" s="18">
        <v>0</v>
      </c>
      <c r="AE82" s="18">
        <v>809</v>
      </c>
      <c r="AF82" s="18">
        <v>304</v>
      </c>
      <c r="AG82" s="18">
        <v>0</v>
      </c>
      <c r="AH82" s="18">
        <v>566</v>
      </c>
      <c r="AI82" s="18">
        <v>30</v>
      </c>
      <c r="AJ82" s="18">
        <v>494</v>
      </c>
      <c r="AK82" s="18">
        <v>2044</v>
      </c>
      <c r="AL82" s="18">
        <v>300</v>
      </c>
      <c r="AM82" s="18">
        <v>746</v>
      </c>
      <c r="AN82" s="18">
        <v>1483</v>
      </c>
      <c r="AO82" s="18">
        <v>1348</v>
      </c>
      <c r="AP82" s="18">
        <v>0</v>
      </c>
      <c r="AQ82" s="18">
        <v>2240</v>
      </c>
      <c r="AR82" s="18">
        <v>46</v>
      </c>
      <c r="AS82" s="18">
        <v>66</v>
      </c>
      <c r="AT82" s="18">
        <v>774</v>
      </c>
      <c r="AU82" s="18">
        <v>3379</v>
      </c>
      <c r="AV82" s="7">
        <v>1088</v>
      </c>
      <c r="AW82" s="7">
        <v>43</v>
      </c>
    </row>
    <row r="83" spans="1:49" x14ac:dyDescent="0.25">
      <c r="A83" s="4">
        <v>227</v>
      </c>
      <c r="B83" s="18">
        <v>353</v>
      </c>
      <c r="C83" s="18">
        <v>315</v>
      </c>
      <c r="D83" s="18">
        <v>470</v>
      </c>
      <c r="E83" s="18">
        <v>0</v>
      </c>
      <c r="F83" s="18">
        <v>78</v>
      </c>
      <c r="G83" s="18">
        <v>622</v>
      </c>
      <c r="H83" s="18">
        <v>154</v>
      </c>
      <c r="I83" s="18">
        <v>138</v>
      </c>
      <c r="J83" s="18">
        <v>1768</v>
      </c>
      <c r="K83" s="18">
        <v>300</v>
      </c>
      <c r="L83" s="18">
        <v>6</v>
      </c>
      <c r="M83" s="18">
        <v>90</v>
      </c>
      <c r="N83" s="18">
        <v>721</v>
      </c>
      <c r="O83" s="18">
        <v>218</v>
      </c>
      <c r="P83" s="18">
        <v>112</v>
      </c>
      <c r="Q83" s="18">
        <v>3</v>
      </c>
      <c r="R83" s="18">
        <v>0</v>
      </c>
      <c r="S83" s="18">
        <v>28</v>
      </c>
      <c r="T83" s="18">
        <v>0</v>
      </c>
      <c r="U83" s="18">
        <v>3</v>
      </c>
      <c r="V83" s="18">
        <v>0</v>
      </c>
      <c r="W83" s="18">
        <v>129</v>
      </c>
      <c r="X83" s="18">
        <v>2003</v>
      </c>
      <c r="Y83" s="18">
        <v>105</v>
      </c>
      <c r="Z83" s="18">
        <v>75</v>
      </c>
      <c r="AA83" s="18">
        <v>1330</v>
      </c>
      <c r="AB83" s="18">
        <v>130</v>
      </c>
      <c r="AC83" s="18">
        <v>14</v>
      </c>
      <c r="AD83" s="18">
        <v>0</v>
      </c>
      <c r="AE83" s="18">
        <v>0</v>
      </c>
      <c r="AF83" s="18">
        <v>447</v>
      </c>
      <c r="AG83" s="18">
        <v>0</v>
      </c>
      <c r="AH83" s="18">
        <v>1440</v>
      </c>
      <c r="AI83" s="18">
        <v>287</v>
      </c>
      <c r="AJ83" s="18">
        <v>128</v>
      </c>
      <c r="AK83" s="18">
        <v>1435</v>
      </c>
      <c r="AL83" s="18">
        <v>157</v>
      </c>
      <c r="AM83" s="18">
        <v>505</v>
      </c>
      <c r="AN83" s="18">
        <v>960</v>
      </c>
      <c r="AO83" s="18">
        <v>821</v>
      </c>
      <c r="AP83" s="18">
        <v>0</v>
      </c>
      <c r="AQ83" s="18">
        <v>1251</v>
      </c>
      <c r="AR83" s="18">
        <v>77</v>
      </c>
      <c r="AS83" s="18">
        <v>1684</v>
      </c>
      <c r="AT83" s="18">
        <v>997</v>
      </c>
      <c r="AU83" s="18">
        <v>744</v>
      </c>
      <c r="AV83" s="7">
        <v>806</v>
      </c>
      <c r="AW83" s="7">
        <v>150</v>
      </c>
    </row>
    <row r="84" spans="1:49" x14ac:dyDescent="0.25">
      <c r="A84" s="4">
        <v>228</v>
      </c>
      <c r="B84" s="18">
        <v>104</v>
      </c>
      <c r="C84" s="18">
        <v>1015</v>
      </c>
      <c r="D84" s="18">
        <v>539</v>
      </c>
      <c r="E84" s="18">
        <v>0</v>
      </c>
      <c r="F84" s="18">
        <v>1012</v>
      </c>
      <c r="G84" s="18">
        <v>257</v>
      </c>
      <c r="H84" s="18">
        <v>21</v>
      </c>
      <c r="I84" s="18">
        <v>241</v>
      </c>
      <c r="J84" s="18">
        <v>246</v>
      </c>
      <c r="K84" s="18">
        <v>300</v>
      </c>
      <c r="L84" s="18">
        <v>0</v>
      </c>
      <c r="M84" s="18">
        <v>2085</v>
      </c>
      <c r="N84" s="18">
        <v>866</v>
      </c>
      <c r="O84" s="18">
        <v>158</v>
      </c>
      <c r="P84" s="18">
        <v>0</v>
      </c>
      <c r="Q84" s="18">
        <v>0</v>
      </c>
      <c r="R84" s="18">
        <v>20</v>
      </c>
      <c r="S84" s="18">
        <v>11</v>
      </c>
      <c r="T84" s="18">
        <v>0</v>
      </c>
      <c r="U84" s="18">
        <v>47</v>
      </c>
      <c r="V84" s="18">
        <v>0</v>
      </c>
      <c r="W84" s="18">
        <v>151</v>
      </c>
      <c r="X84" s="18">
        <v>103</v>
      </c>
      <c r="Y84" s="18">
        <v>176</v>
      </c>
      <c r="Z84" s="18">
        <v>185</v>
      </c>
      <c r="AA84" s="18">
        <v>130</v>
      </c>
      <c r="AB84" s="18">
        <v>10</v>
      </c>
      <c r="AC84" s="18">
        <v>394</v>
      </c>
      <c r="AD84" s="18">
        <v>10</v>
      </c>
      <c r="AE84" s="18">
        <v>0</v>
      </c>
      <c r="AF84" s="18">
        <v>1548</v>
      </c>
      <c r="AG84" s="18">
        <v>18</v>
      </c>
      <c r="AH84" s="18">
        <v>1413</v>
      </c>
      <c r="AI84" s="18">
        <v>421</v>
      </c>
      <c r="AJ84" s="18">
        <v>6</v>
      </c>
      <c r="AK84" s="18">
        <v>785</v>
      </c>
      <c r="AL84" s="18">
        <v>126</v>
      </c>
      <c r="AM84" s="18">
        <v>56</v>
      </c>
      <c r="AN84" s="18">
        <v>1389</v>
      </c>
      <c r="AO84" s="18">
        <v>1178</v>
      </c>
      <c r="AP84" s="18">
        <v>0</v>
      </c>
      <c r="AQ84" s="18">
        <v>851</v>
      </c>
      <c r="AR84" s="18">
        <v>101</v>
      </c>
      <c r="AS84" s="18">
        <v>1148</v>
      </c>
      <c r="AT84" s="18">
        <v>1137</v>
      </c>
      <c r="AU84" s="18">
        <v>2943</v>
      </c>
      <c r="AV84" s="7">
        <v>836</v>
      </c>
      <c r="AW84" s="7">
        <v>493</v>
      </c>
    </row>
    <row r="85" spans="1:49" x14ac:dyDescent="0.25">
      <c r="A85" s="4">
        <v>229</v>
      </c>
      <c r="B85" s="18">
        <v>222</v>
      </c>
      <c r="C85" s="18">
        <v>606</v>
      </c>
      <c r="D85" s="18">
        <v>0</v>
      </c>
      <c r="E85" s="18">
        <v>7</v>
      </c>
      <c r="F85" s="18">
        <v>0</v>
      </c>
      <c r="G85" s="18">
        <v>126</v>
      </c>
      <c r="H85" s="18">
        <v>360</v>
      </c>
      <c r="I85" s="18">
        <v>0</v>
      </c>
      <c r="J85" s="18">
        <v>18</v>
      </c>
      <c r="K85" s="18">
        <v>300</v>
      </c>
      <c r="L85" s="18">
        <v>0</v>
      </c>
      <c r="M85" s="18">
        <v>696</v>
      </c>
      <c r="N85" s="18">
        <v>994</v>
      </c>
      <c r="O85" s="18">
        <v>910</v>
      </c>
      <c r="P85" s="18">
        <v>30</v>
      </c>
      <c r="Q85" s="18">
        <v>0</v>
      </c>
      <c r="R85" s="18">
        <v>58</v>
      </c>
      <c r="S85" s="18">
        <v>8</v>
      </c>
      <c r="T85" s="18">
        <v>0</v>
      </c>
      <c r="U85" s="18">
        <v>7</v>
      </c>
      <c r="V85" s="18">
        <v>196</v>
      </c>
      <c r="W85" s="18">
        <v>163</v>
      </c>
      <c r="X85" s="18">
        <v>546</v>
      </c>
      <c r="Y85" s="18">
        <v>174</v>
      </c>
      <c r="Z85" s="18">
        <v>119</v>
      </c>
      <c r="AA85" s="18">
        <v>181</v>
      </c>
      <c r="AB85" s="18">
        <v>47</v>
      </c>
      <c r="AC85" s="18">
        <v>248</v>
      </c>
      <c r="AD85" s="18">
        <v>18</v>
      </c>
      <c r="AE85" s="18">
        <v>0</v>
      </c>
      <c r="AF85" s="18">
        <v>155</v>
      </c>
      <c r="AG85" s="18">
        <v>128</v>
      </c>
      <c r="AH85" s="18">
        <v>754</v>
      </c>
      <c r="AI85" s="18">
        <v>420</v>
      </c>
      <c r="AJ85" s="18">
        <v>0</v>
      </c>
      <c r="AK85" s="18">
        <v>39</v>
      </c>
      <c r="AL85" s="18">
        <v>789</v>
      </c>
      <c r="AM85" s="18">
        <v>557</v>
      </c>
      <c r="AN85" s="18">
        <v>1162</v>
      </c>
      <c r="AO85" s="18">
        <v>1841</v>
      </c>
      <c r="AP85" s="18">
        <v>0</v>
      </c>
      <c r="AQ85" s="18">
        <v>14</v>
      </c>
      <c r="AR85" s="18">
        <v>488</v>
      </c>
      <c r="AS85" s="18">
        <v>1718</v>
      </c>
      <c r="AT85" s="18">
        <v>1580</v>
      </c>
      <c r="AU85" s="18">
        <v>4548</v>
      </c>
      <c r="AV85" s="7">
        <v>560</v>
      </c>
      <c r="AW85" s="7">
        <v>622</v>
      </c>
    </row>
    <row r="86" spans="1:49" x14ac:dyDescent="0.25">
      <c r="A86" s="4">
        <v>230</v>
      </c>
      <c r="B86" s="18">
        <v>1</v>
      </c>
      <c r="C86" s="18">
        <v>254</v>
      </c>
      <c r="D86" s="18">
        <v>1264</v>
      </c>
      <c r="E86" s="18">
        <v>57</v>
      </c>
      <c r="F86" s="18">
        <v>0</v>
      </c>
      <c r="G86" s="18">
        <v>3916</v>
      </c>
      <c r="H86" s="18">
        <v>155</v>
      </c>
      <c r="I86" s="18">
        <v>16</v>
      </c>
      <c r="J86" s="18">
        <v>152</v>
      </c>
      <c r="K86" s="18">
        <v>300</v>
      </c>
      <c r="L86" s="18">
        <v>0</v>
      </c>
      <c r="M86" s="18">
        <v>1</v>
      </c>
      <c r="N86" s="18">
        <v>221</v>
      </c>
      <c r="O86" s="18">
        <v>1513</v>
      </c>
      <c r="P86" s="18">
        <v>18</v>
      </c>
      <c r="Q86" s="18">
        <v>0</v>
      </c>
      <c r="R86" s="18">
        <v>78</v>
      </c>
      <c r="S86" s="18">
        <v>38</v>
      </c>
      <c r="T86" s="18">
        <v>6</v>
      </c>
      <c r="U86" s="18">
        <v>323</v>
      </c>
      <c r="V86" s="18">
        <v>0</v>
      </c>
      <c r="W86" s="18">
        <v>0</v>
      </c>
      <c r="X86" s="18">
        <v>0</v>
      </c>
      <c r="Y86" s="18">
        <v>251</v>
      </c>
      <c r="Z86" s="18">
        <v>959</v>
      </c>
      <c r="AA86" s="18">
        <v>9</v>
      </c>
      <c r="AB86" s="18">
        <v>19</v>
      </c>
      <c r="AC86" s="18">
        <v>812</v>
      </c>
      <c r="AD86" s="18">
        <v>19</v>
      </c>
      <c r="AE86" s="18">
        <v>0</v>
      </c>
      <c r="AF86" s="18">
        <v>0</v>
      </c>
      <c r="AG86" s="18">
        <v>91</v>
      </c>
      <c r="AH86" s="18">
        <v>709</v>
      </c>
      <c r="AI86" s="18">
        <v>1046</v>
      </c>
      <c r="AJ86" s="18">
        <v>622</v>
      </c>
      <c r="AK86" s="18">
        <v>58</v>
      </c>
      <c r="AL86" s="18">
        <v>221</v>
      </c>
      <c r="AM86" s="18">
        <v>778</v>
      </c>
      <c r="AN86" s="18">
        <v>769</v>
      </c>
      <c r="AO86" s="18">
        <v>1457</v>
      </c>
      <c r="AP86" s="18">
        <v>0</v>
      </c>
      <c r="AQ86" s="18">
        <v>472</v>
      </c>
      <c r="AR86" s="18">
        <v>1114</v>
      </c>
      <c r="AS86" s="18">
        <v>2897</v>
      </c>
      <c r="AT86" s="18">
        <v>1218</v>
      </c>
      <c r="AU86" s="18">
        <v>3554</v>
      </c>
      <c r="AV86" s="7">
        <v>1044</v>
      </c>
      <c r="AW86" s="7">
        <v>1038</v>
      </c>
    </row>
    <row r="87" spans="1:49" x14ac:dyDescent="0.25">
      <c r="A87" s="4">
        <v>231</v>
      </c>
      <c r="B87" s="18">
        <v>1</v>
      </c>
      <c r="C87" s="18">
        <v>22</v>
      </c>
      <c r="D87" s="18">
        <v>485</v>
      </c>
      <c r="E87" s="18">
        <v>89</v>
      </c>
      <c r="F87" s="18">
        <v>218</v>
      </c>
      <c r="G87" s="18">
        <v>2240</v>
      </c>
      <c r="H87" s="18">
        <v>155</v>
      </c>
      <c r="I87" s="18">
        <v>0</v>
      </c>
      <c r="J87" s="18">
        <v>834</v>
      </c>
      <c r="K87" s="18">
        <v>300</v>
      </c>
      <c r="L87" s="18">
        <v>0</v>
      </c>
      <c r="M87" s="18">
        <v>6</v>
      </c>
      <c r="N87" s="18">
        <v>1047</v>
      </c>
      <c r="O87" s="18">
        <v>42</v>
      </c>
      <c r="P87" s="18">
        <v>112</v>
      </c>
      <c r="Q87" s="18">
        <v>0</v>
      </c>
      <c r="R87" s="18">
        <v>277</v>
      </c>
      <c r="S87" s="18">
        <v>189</v>
      </c>
      <c r="T87" s="18">
        <v>5</v>
      </c>
      <c r="U87" s="18">
        <v>0</v>
      </c>
      <c r="V87" s="18">
        <v>315</v>
      </c>
      <c r="W87" s="18">
        <v>646</v>
      </c>
      <c r="X87" s="18">
        <v>920</v>
      </c>
      <c r="Y87" s="18">
        <v>133</v>
      </c>
      <c r="Z87" s="18">
        <v>2655</v>
      </c>
      <c r="AA87" s="18">
        <v>1657</v>
      </c>
      <c r="AB87" s="18">
        <v>101</v>
      </c>
      <c r="AC87" s="18">
        <v>1494</v>
      </c>
      <c r="AD87" s="18">
        <v>92</v>
      </c>
      <c r="AE87" s="18">
        <v>0</v>
      </c>
      <c r="AF87" s="18">
        <v>0</v>
      </c>
      <c r="AG87" s="18">
        <v>193</v>
      </c>
      <c r="AH87" s="18">
        <v>188</v>
      </c>
      <c r="AI87" s="18">
        <v>353</v>
      </c>
      <c r="AJ87" s="18">
        <v>442</v>
      </c>
      <c r="AK87" s="18">
        <v>757</v>
      </c>
      <c r="AL87" s="18">
        <v>215</v>
      </c>
      <c r="AM87" s="18">
        <v>437</v>
      </c>
      <c r="AN87" s="18">
        <v>474</v>
      </c>
      <c r="AO87" s="18">
        <v>822</v>
      </c>
      <c r="AP87" s="18">
        <v>0</v>
      </c>
      <c r="AQ87" s="18">
        <v>820</v>
      </c>
      <c r="AR87" s="18">
        <v>837</v>
      </c>
      <c r="AS87" s="18">
        <v>1693</v>
      </c>
      <c r="AT87" s="18">
        <v>1064</v>
      </c>
      <c r="AU87" s="18">
        <v>2148</v>
      </c>
      <c r="AV87" s="7">
        <v>1021</v>
      </c>
      <c r="AW87" s="7">
        <v>1402</v>
      </c>
    </row>
    <row r="88" spans="1:49" x14ac:dyDescent="0.25">
      <c r="A88" s="4">
        <v>232</v>
      </c>
      <c r="B88" s="18">
        <v>0</v>
      </c>
      <c r="C88" s="18">
        <v>4</v>
      </c>
      <c r="D88" s="18">
        <v>654</v>
      </c>
      <c r="E88" s="18">
        <v>64</v>
      </c>
      <c r="F88" s="18">
        <v>0</v>
      </c>
      <c r="G88" s="18">
        <v>1810</v>
      </c>
      <c r="H88" s="18">
        <v>123</v>
      </c>
      <c r="I88" s="18">
        <v>301</v>
      </c>
      <c r="J88" s="18">
        <v>3370</v>
      </c>
      <c r="K88" s="18">
        <v>300</v>
      </c>
      <c r="L88" s="18">
        <v>9</v>
      </c>
      <c r="M88" s="18">
        <v>82</v>
      </c>
      <c r="N88" s="18">
        <v>696</v>
      </c>
      <c r="O88" s="18">
        <v>56</v>
      </c>
      <c r="P88" s="18">
        <v>274</v>
      </c>
      <c r="Q88" s="18">
        <v>0</v>
      </c>
      <c r="R88" s="18">
        <v>947</v>
      </c>
      <c r="S88" s="18">
        <v>282</v>
      </c>
      <c r="T88" s="18">
        <v>19</v>
      </c>
      <c r="U88" s="18">
        <v>51</v>
      </c>
      <c r="V88" s="18">
        <v>10</v>
      </c>
      <c r="W88" s="18">
        <v>247</v>
      </c>
      <c r="X88" s="18">
        <v>1508</v>
      </c>
      <c r="Y88" s="18">
        <v>35</v>
      </c>
      <c r="Z88" s="18">
        <v>2053</v>
      </c>
      <c r="AA88" s="18">
        <v>450</v>
      </c>
      <c r="AB88" s="18">
        <v>429</v>
      </c>
      <c r="AC88" s="18">
        <v>442</v>
      </c>
      <c r="AD88" s="18">
        <v>106</v>
      </c>
      <c r="AE88" s="18">
        <v>0</v>
      </c>
      <c r="AF88" s="18">
        <v>102</v>
      </c>
      <c r="AG88" s="18">
        <v>278</v>
      </c>
      <c r="AH88" s="18">
        <v>1177</v>
      </c>
      <c r="AI88" s="18">
        <v>102</v>
      </c>
      <c r="AJ88" s="18">
        <v>36</v>
      </c>
      <c r="AK88" s="18">
        <v>474</v>
      </c>
      <c r="AL88" s="18">
        <v>259</v>
      </c>
      <c r="AM88" s="18">
        <v>356</v>
      </c>
      <c r="AN88" s="18">
        <v>1012</v>
      </c>
      <c r="AO88" s="18">
        <v>2488</v>
      </c>
      <c r="AP88" s="18">
        <v>123</v>
      </c>
      <c r="AQ88" s="18">
        <v>1928</v>
      </c>
      <c r="AR88" s="18">
        <v>884</v>
      </c>
      <c r="AS88" s="18">
        <v>1004</v>
      </c>
      <c r="AT88" s="18">
        <v>2987</v>
      </c>
      <c r="AU88" s="18">
        <v>2350</v>
      </c>
      <c r="AV88" s="7">
        <v>1038</v>
      </c>
      <c r="AW88" s="7">
        <v>1551</v>
      </c>
    </row>
    <row r="89" spans="1:49" x14ac:dyDescent="0.25">
      <c r="A89" s="4">
        <v>233</v>
      </c>
      <c r="B89" s="18">
        <v>116</v>
      </c>
      <c r="C89" s="18">
        <v>18</v>
      </c>
      <c r="D89" s="18">
        <v>816</v>
      </c>
      <c r="E89" s="18">
        <v>1817</v>
      </c>
      <c r="F89" s="18">
        <v>2</v>
      </c>
      <c r="G89" s="18">
        <v>450</v>
      </c>
      <c r="H89" s="18">
        <v>0</v>
      </c>
      <c r="I89" s="18">
        <v>899</v>
      </c>
      <c r="J89" s="18">
        <v>4</v>
      </c>
      <c r="K89" s="18">
        <v>300</v>
      </c>
      <c r="L89" s="18">
        <v>0</v>
      </c>
      <c r="M89" s="18">
        <v>1113</v>
      </c>
      <c r="N89" s="18">
        <v>1417</v>
      </c>
      <c r="O89" s="18">
        <v>7</v>
      </c>
      <c r="P89" s="18">
        <v>0</v>
      </c>
      <c r="Q89" s="18">
        <v>57</v>
      </c>
      <c r="R89" s="18">
        <v>440</v>
      </c>
      <c r="S89" s="18">
        <v>10</v>
      </c>
      <c r="T89" s="18">
        <v>19</v>
      </c>
      <c r="U89" s="18">
        <v>263</v>
      </c>
      <c r="V89" s="18">
        <v>17</v>
      </c>
      <c r="W89" s="18">
        <v>1222</v>
      </c>
      <c r="X89" s="18">
        <v>1563</v>
      </c>
      <c r="Y89" s="18">
        <v>46</v>
      </c>
      <c r="Z89" s="18">
        <v>235</v>
      </c>
      <c r="AA89" s="18">
        <v>78</v>
      </c>
      <c r="AB89" s="18">
        <v>16</v>
      </c>
      <c r="AC89" s="18">
        <v>55</v>
      </c>
      <c r="AD89" s="18">
        <v>0</v>
      </c>
      <c r="AE89" s="18">
        <v>0</v>
      </c>
      <c r="AF89" s="18">
        <v>590</v>
      </c>
      <c r="AG89" s="18">
        <v>104</v>
      </c>
      <c r="AH89" s="18">
        <v>90</v>
      </c>
      <c r="AI89" s="18">
        <v>69</v>
      </c>
      <c r="AJ89" s="18">
        <v>32</v>
      </c>
      <c r="AK89" s="18">
        <v>920</v>
      </c>
      <c r="AL89" s="18">
        <v>257</v>
      </c>
      <c r="AM89" s="18">
        <v>3</v>
      </c>
      <c r="AN89" s="18">
        <v>1520</v>
      </c>
      <c r="AO89" s="18">
        <v>2425</v>
      </c>
      <c r="AP89" s="18">
        <v>87</v>
      </c>
      <c r="AQ89" s="18">
        <v>1575</v>
      </c>
      <c r="AR89" s="18">
        <v>1099</v>
      </c>
      <c r="AS89" s="18">
        <v>2373</v>
      </c>
      <c r="AT89" s="18">
        <v>1106</v>
      </c>
      <c r="AU89" s="18">
        <v>2733</v>
      </c>
      <c r="AV89" s="7">
        <v>1499</v>
      </c>
      <c r="AW89" s="7">
        <v>1960</v>
      </c>
    </row>
    <row r="90" spans="1:49" x14ac:dyDescent="0.25">
      <c r="A90" s="4">
        <v>234</v>
      </c>
      <c r="B90" s="18">
        <v>8</v>
      </c>
      <c r="C90" s="18">
        <v>93</v>
      </c>
      <c r="D90" s="18">
        <v>20</v>
      </c>
      <c r="E90" s="18">
        <v>59</v>
      </c>
      <c r="F90" s="18">
        <v>1</v>
      </c>
      <c r="G90" s="18">
        <v>1011</v>
      </c>
      <c r="H90" s="18">
        <v>1</v>
      </c>
      <c r="I90" s="18">
        <v>428</v>
      </c>
      <c r="J90" s="18">
        <v>187</v>
      </c>
      <c r="K90" s="18">
        <v>1439</v>
      </c>
      <c r="L90" s="18">
        <v>10</v>
      </c>
      <c r="M90" s="18">
        <v>206</v>
      </c>
      <c r="N90" s="18">
        <v>16</v>
      </c>
      <c r="O90" s="18">
        <v>567</v>
      </c>
      <c r="P90" s="18">
        <v>0</v>
      </c>
      <c r="Q90" s="18">
        <v>26</v>
      </c>
      <c r="R90" s="18">
        <v>55</v>
      </c>
      <c r="S90" s="18">
        <v>11</v>
      </c>
      <c r="T90" s="18">
        <v>219</v>
      </c>
      <c r="U90" s="18">
        <v>289</v>
      </c>
      <c r="V90" s="18">
        <v>811</v>
      </c>
      <c r="W90" s="18">
        <v>1651</v>
      </c>
      <c r="X90" s="18">
        <v>2444</v>
      </c>
      <c r="Y90" s="18">
        <v>35</v>
      </c>
      <c r="Z90" s="18">
        <v>403</v>
      </c>
      <c r="AA90" s="18">
        <v>431</v>
      </c>
      <c r="AB90" s="18">
        <v>11</v>
      </c>
      <c r="AC90" s="18">
        <v>44</v>
      </c>
      <c r="AD90" s="18">
        <v>0</v>
      </c>
      <c r="AE90" s="18">
        <v>0</v>
      </c>
      <c r="AF90" s="18">
        <v>85</v>
      </c>
      <c r="AG90" s="18">
        <v>824</v>
      </c>
      <c r="AH90" s="18">
        <v>152</v>
      </c>
      <c r="AI90" s="18">
        <v>47</v>
      </c>
      <c r="AJ90" s="18">
        <v>400</v>
      </c>
      <c r="AK90" s="18">
        <v>385</v>
      </c>
      <c r="AL90" s="18">
        <v>379</v>
      </c>
      <c r="AM90" s="18">
        <v>144</v>
      </c>
      <c r="AN90" s="18">
        <v>1567</v>
      </c>
      <c r="AO90" s="18">
        <v>2608</v>
      </c>
      <c r="AP90" s="18">
        <v>576</v>
      </c>
      <c r="AQ90" s="18">
        <v>738</v>
      </c>
      <c r="AR90" s="18">
        <v>449</v>
      </c>
      <c r="AS90" s="18">
        <v>728</v>
      </c>
      <c r="AT90" s="18">
        <v>149</v>
      </c>
      <c r="AU90" s="18">
        <v>2675</v>
      </c>
      <c r="AV90" s="7">
        <v>176</v>
      </c>
      <c r="AW90" s="7">
        <v>1560</v>
      </c>
    </row>
    <row r="91" spans="1:49" x14ac:dyDescent="0.25">
      <c r="A91" s="4">
        <v>235</v>
      </c>
      <c r="B91" s="18">
        <v>68</v>
      </c>
      <c r="C91" s="18">
        <v>395</v>
      </c>
      <c r="D91" s="18">
        <v>237</v>
      </c>
      <c r="E91" s="18">
        <v>126</v>
      </c>
      <c r="F91" s="18">
        <v>0</v>
      </c>
      <c r="G91" s="18">
        <v>517</v>
      </c>
      <c r="H91" s="18">
        <v>0</v>
      </c>
      <c r="I91" s="18">
        <v>6</v>
      </c>
      <c r="J91" s="18">
        <v>71</v>
      </c>
      <c r="K91" s="18">
        <v>1418</v>
      </c>
      <c r="L91" s="18">
        <v>205</v>
      </c>
      <c r="M91" s="18">
        <v>621</v>
      </c>
      <c r="N91" s="18">
        <v>0</v>
      </c>
      <c r="O91" s="18">
        <v>637</v>
      </c>
      <c r="P91" s="18">
        <v>635</v>
      </c>
      <c r="Q91" s="18">
        <v>55</v>
      </c>
      <c r="R91" s="18">
        <v>423</v>
      </c>
      <c r="S91" s="18">
        <v>45</v>
      </c>
      <c r="T91" s="18">
        <v>0</v>
      </c>
      <c r="U91" s="18">
        <v>404</v>
      </c>
      <c r="V91" s="18">
        <v>107</v>
      </c>
      <c r="W91" s="18">
        <v>1839</v>
      </c>
      <c r="X91" s="18">
        <v>1988</v>
      </c>
      <c r="Y91" s="18">
        <v>175</v>
      </c>
      <c r="Z91" s="18">
        <v>255</v>
      </c>
      <c r="AA91" s="18">
        <v>1243</v>
      </c>
      <c r="AB91" s="18">
        <v>118</v>
      </c>
      <c r="AC91" s="18">
        <v>84</v>
      </c>
      <c r="AD91" s="18">
        <v>0</v>
      </c>
      <c r="AE91" s="18">
        <v>0</v>
      </c>
      <c r="AF91" s="18">
        <v>0</v>
      </c>
      <c r="AG91" s="18">
        <v>123</v>
      </c>
      <c r="AH91" s="18">
        <v>929</v>
      </c>
      <c r="AI91" s="18">
        <v>388</v>
      </c>
      <c r="AJ91" s="18">
        <v>593</v>
      </c>
      <c r="AK91" s="18">
        <v>451</v>
      </c>
      <c r="AL91" s="18">
        <v>560</v>
      </c>
      <c r="AM91" s="18">
        <v>284</v>
      </c>
      <c r="AN91" s="18">
        <v>2803</v>
      </c>
      <c r="AO91" s="18">
        <v>1891</v>
      </c>
      <c r="AP91" s="18">
        <v>581</v>
      </c>
      <c r="AQ91" s="18">
        <v>72</v>
      </c>
      <c r="AR91" s="18">
        <v>1962</v>
      </c>
      <c r="AS91" s="18">
        <v>3</v>
      </c>
      <c r="AT91" s="18">
        <v>414</v>
      </c>
      <c r="AU91" s="18">
        <v>1568</v>
      </c>
      <c r="AV91" s="7">
        <v>4</v>
      </c>
      <c r="AW91" s="7">
        <v>1002</v>
      </c>
    </row>
    <row r="92" spans="1:49" x14ac:dyDescent="0.25">
      <c r="A92" s="4">
        <v>236</v>
      </c>
      <c r="B92" s="18">
        <v>43</v>
      </c>
      <c r="C92" s="18">
        <v>500</v>
      </c>
      <c r="D92" s="18">
        <v>14</v>
      </c>
      <c r="E92" s="18">
        <v>3727</v>
      </c>
      <c r="F92" s="18">
        <v>0</v>
      </c>
      <c r="G92" s="18">
        <v>32</v>
      </c>
      <c r="H92" s="18">
        <v>64</v>
      </c>
      <c r="I92" s="18">
        <v>0</v>
      </c>
      <c r="J92" s="18">
        <v>5</v>
      </c>
      <c r="K92" s="18">
        <v>1609</v>
      </c>
      <c r="L92" s="18">
        <v>140</v>
      </c>
      <c r="M92" s="18">
        <v>1006</v>
      </c>
      <c r="N92" s="18">
        <v>0</v>
      </c>
      <c r="O92" s="18">
        <v>135</v>
      </c>
      <c r="P92" s="18">
        <v>516</v>
      </c>
      <c r="Q92" s="18">
        <v>12</v>
      </c>
      <c r="R92" s="18">
        <v>2130</v>
      </c>
      <c r="S92" s="18">
        <v>0</v>
      </c>
      <c r="T92" s="18">
        <v>693</v>
      </c>
      <c r="U92" s="18">
        <v>811</v>
      </c>
      <c r="V92" s="18">
        <v>3035</v>
      </c>
      <c r="W92" s="18">
        <v>5606</v>
      </c>
      <c r="X92" s="18">
        <v>3943</v>
      </c>
      <c r="Y92" s="18">
        <v>269</v>
      </c>
      <c r="Z92" s="18">
        <v>117</v>
      </c>
      <c r="AA92" s="18">
        <v>387</v>
      </c>
      <c r="AB92" s="18">
        <v>472</v>
      </c>
      <c r="AC92" s="18">
        <v>754</v>
      </c>
      <c r="AD92" s="18">
        <v>0</v>
      </c>
      <c r="AE92" s="18">
        <v>10</v>
      </c>
      <c r="AF92" s="18">
        <v>0</v>
      </c>
      <c r="AG92" s="18">
        <v>0</v>
      </c>
      <c r="AH92" s="18">
        <v>755</v>
      </c>
      <c r="AI92" s="18">
        <v>237</v>
      </c>
      <c r="AJ92" s="18">
        <v>140</v>
      </c>
      <c r="AK92" s="18">
        <v>452</v>
      </c>
      <c r="AL92" s="18">
        <v>591</v>
      </c>
      <c r="AM92" s="18">
        <v>228</v>
      </c>
      <c r="AN92" s="18">
        <v>1600</v>
      </c>
      <c r="AO92" s="18">
        <v>1379</v>
      </c>
      <c r="AP92" s="18">
        <v>671</v>
      </c>
      <c r="AQ92" s="18">
        <v>971</v>
      </c>
      <c r="AR92" s="18">
        <v>1526</v>
      </c>
      <c r="AS92" s="18">
        <v>1123</v>
      </c>
      <c r="AT92" s="18">
        <v>221</v>
      </c>
      <c r="AU92" s="18">
        <v>2082</v>
      </c>
      <c r="AV92" s="7">
        <v>128</v>
      </c>
      <c r="AW92" s="7">
        <v>770</v>
      </c>
    </row>
    <row r="93" spans="1:49" x14ac:dyDescent="0.25">
      <c r="A93" s="4">
        <v>237</v>
      </c>
      <c r="B93" s="18">
        <v>0</v>
      </c>
      <c r="C93" s="18">
        <v>500</v>
      </c>
      <c r="D93" s="18">
        <v>3</v>
      </c>
      <c r="E93" s="18">
        <v>1150</v>
      </c>
      <c r="F93" s="18">
        <v>254</v>
      </c>
      <c r="G93" s="18">
        <v>535</v>
      </c>
      <c r="H93" s="18">
        <v>29</v>
      </c>
      <c r="I93" s="18">
        <v>0</v>
      </c>
      <c r="J93" s="18">
        <v>2816</v>
      </c>
      <c r="K93" s="18">
        <v>1359</v>
      </c>
      <c r="L93" s="18">
        <v>379</v>
      </c>
      <c r="M93" s="18">
        <v>16</v>
      </c>
      <c r="N93" s="18">
        <v>0</v>
      </c>
      <c r="O93" s="18">
        <v>15</v>
      </c>
      <c r="P93" s="18">
        <v>534</v>
      </c>
      <c r="Q93" s="18">
        <v>92</v>
      </c>
      <c r="R93" s="18">
        <v>121</v>
      </c>
      <c r="S93" s="18">
        <v>31</v>
      </c>
      <c r="T93" s="18">
        <v>579</v>
      </c>
      <c r="U93" s="18">
        <v>1130</v>
      </c>
      <c r="V93" s="18">
        <v>1040</v>
      </c>
      <c r="W93" s="18">
        <v>2238</v>
      </c>
      <c r="X93" s="18">
        <v>4630</v>
      </c>
      <c r="Y93" s="18">
        <v>544</v>
      </c>
      <c r="Z93" s="18">
        <v>398</v>
      </c>
      <c r="AA93" s="18">
        <v>265</v>
      </c>
      <c r="AB93" s="18">
        <v>690</v>
      </c>
      <c r="AC93" s="18">
        <v>172</v>
      </c>
      <c r="AD93" s="18">
        <v>330</v>
      </c>
      <c r="AE93" s="18">
        <v>186</v>
      </c>
      <c r="AF93" s="18">
        <v>1011</v>
      </c>
      <c r="AG93" s="18">
        <v>0</v>
      </c>
      <c r="AH93" s="18">
        <v>0</v>
      </c>
      <c r="AI93" s="18">
        <v>141</v>
      </c>
      <c r="AJ93" s="18">
        <v>313</v>
      </c>
      <c r="AK93" s="18">
        <v>1112</v>
      </c>
      <c r="AL93" s="18">
        <v>698</v>
      </c>
      <c r="AM93" s="18">
        <v>51</v>
      </c>
      <c r="AN93" s="18">
        <v>870</v>
      </c>
      <c r="AO93" s="18">
        <v>785</v>
      </c>
      <c r="AP93" s="18">
        <v>307</v>
      </c>
      <c r="AQ93" s="18">
        <v>1650</v>
      </c>
      <c r="AR93" s="18">
        <v>2132</v>
      </c>
      <c r="AS93" s="18">
        <v>43</v>
      </c>
      <c r="AT93" s="18">
        <v>233</v>
      </c>
      <c r="AU93" s="18">
        <v>2253</v>
      </c>
      <c r="AV93" s="7">
        <v>238</v>
      </c>
      <c r="AW93" s="7">
        <v>515</v>
      </c>
    </row>
    <row r="94" spans="1:49" x14ac:dyDescent="0.25">
      <c r="A94" s="4">
        <v>238</v>
      </c>
      <c r="B94" s="18">
        <v>341</v>
      </c>
      <c r="C94" s="18">
        <v>254</v>
      </c>
      <c r="D94" s="18">
        <v>304</v>
      </c>
      <c r="E94" s="18">
        <v>3428</v>
      </c>
      <c r="F94" s="18">
        <v>2555</v>
      </c>
      <c r="G94" s="18">
        <v>1371</v>
      </c>
      <c r="H94" s="18">
        <v>448</v>
      </c>
      <c r="I94" s="18">
        <v>0</v>
      </c>
      <c r="J94" s="18">
        <v>1677</v>
      </c>
      <c r="K94" s="18">
        <v>894</v>
      </c>
      <c r="L94" s="18">
        <v>32</v>
      </c>
      <c r="M94" s="18">
        <v>145</v>
      </c>
      <c r="N94" s="18">
        <v>0</v>
      </c>
      <c r="O94" s="18">
        <v>0</v>
      </c>
      <c r="P94" s="18">
        <v>244</v>
      </c>
      <c r="Q94" s="18">
        <v>393</v>
      </c>
      <c r="R94" s="18">
        <v>1021</v>
      </c>
      <c r="S94" s="18">
        <v>8</v>
      </c>
      <c r="T94" s="18">
        <v>1678</v>
      </c>
      <c r="U94" s="18">
        <v>1252</v>
      </c>
      <c r="V94" s="18">
        <v>1608</v>
      </c>
      <c r="W94" s="18">
        <v>0</v>
      </c>
      <c r="X94" s="18">
        <v>3808</v>
      </c>
      <c r="Y94" s="18">
        <v>1847</v>
      </c>
      <c r="Z94" s="18">
        <v>1919</v>
      </c>
      <c r="AA94" s="18">
        <v>807</v>
      </c>
      <c r="AB94" s="18">
        <v>122</v>
      </c>
      <c r="AC94" s="18">
        <v>512</v>
      </c>
      <c r="AD94" s="18">
        <v>636</v>
      </c>
      <c r="AE94" s="18">
        <v>795</v>
      </c>
      <c r="AF94" s="18">
        <v>345</v>
      </c>
      <c r="AG94" s="18">
        <v>0</v>
      </c>
      <c r="AH94" s="18">
        <v>0</v>
      </c>
      <c r="AI94" s="18">
        <v>423</v>
      </c>
      <c r="AJ94" s="18">
        <v>15</v>
      </c>
      <c r="AK94" s="18">
        <v>738</v>
      </c>
      <c r="AL94" s="18">
        <v>1102</v>
      </c>
      <c r="AM94" s="18">
        <v>175</v>
      </c>
      <c r="AN94" s="18">
        <v>887</v>
      </c>
      <c r="AO94" s="18">
        <v>271</v>
      </c>
      <c r="AP94" s="18">
        <v>440</v>
      </c>
      <c r="AQ94" s="18">
        <v>2112</v>
      </c>
      <c r="AR94" s="18">
        <v>1117</v>
      </c>
      <c r="AS94" s="18">
        <v>405</v>
      </c>
      <c r="AT94" s="18">
        <v>1094</v>
      </c>
      <c r="AU94" s="18">
        <v>1604</v>
      </c>
      <c r="AV94" s="7">
        <v>517</v>
      </c>
      <c r="AW94" s="7">
        <v>370</v>
      </c>
    </row>
    <row r="95" spans="1:49" x14ac:dyDescent="0.25">
      <c r="A95" s="4">
        <v>239</v>
      </c>
      <c r="B95" s="18">
        <v>347</v>
      </c>
      <c r="C95" s="18">
        <v>100</v>
      </c>
      <c r="D95" s="18">
        <v>10</v>
      </c>
      <c r="E95" s="18">
        <v>3175</v>
      </c>
      <c r="F95" s="18">
        <v>0</v>
      </c>
      <c r="G95" s="18">
        <v>407</v>
      </c>
      <c r="H95" s="18">
        <v>727</v>
      </c>
      <c r="I95" s="18">
        <v>9</v>
      </c>
      <c r="J95" s="18">
        <v>2940</v>
      </c>
      <c r="K95" s="18">
        <v>817</v>
      </c>
      <c r="L95" s="18">
        <v>34</v>
      </c>
      <c r="M95" s="18">
        <v>3135</v>
      </c>
      <c r="N95" s="18">
        <v>0</v>
      </c>
      <c r="O95" s="18">
        <v>0</v>
      </c>
      <c r="P95" s="18">
        <v>1475</v>
      </c>
      <c r="Q95" s="18">
        <v>135</v>
      </c>
      <c r="R95" s="18">
        <v>337</v>
      </c>
      <c r="S95" s="18">
        <v>165</v>
      </c>
      <c r="T95" s="18">
        <v>2313</v>
      </c>
      <c r="U95" s="18">
        <v>86</v>
      </c>
      <c r="V95" s="18">
        <v>1410</v>
      </c>
      <c r="W95" s="18">
        <v>0</v>
      </c>
      <c r="X95" s="18">
        <v>2120</v>
      </c>
      <c r="Y95" s="18">
        <v>216</v>
      </c>
      <c r="Z95" s="18">
        <v>3227</v>
      </c>
      <c r="AA95" s="18">
        <v>1653</v>
      </c>
      <c r="AB95" s="18">
        <v>461</v>
      </c>
      <c r="AC95" s="18">
        <v>36</v>
      </c>
      <c r="AD95" s="18">
        <v>349</v>
      </c>
      <c r="AE95" s="18">
        <v>415</v>
      </c>
      <c r="AF95" s="18">
        <v>578</v>
      </c>
      <c r="AG95" s="18">
        <v>0</v>
      </c>
      <c r="AH95" s="18">
        <v>0</v>
      </c>
      <c r="AI95" s="18">
        <v>297</v>
      </c>
      <c r="AJ95" s="18">
        <v>1102</v>
      </c>
      <c r="AK95" s="18">
        <v>786</v>
      </c>
      <c r="AL95" s="18">
        <v>1137</v>
      </c>
      <c r="AM95" s="18">
        <v>70</v>
      </c>
      <c r="AN95" s="18">
        <v>824</v>
      </c>
      <c r="AO95" s="18">
        <v>1229</v>
      </c>
      <c r="AP95" s="18">
        <v>245</v>
      </c>
      <c r="AQ95" s="18">
        <v>910</v>
      </c>
      <c r="AR95" s="18">
        <v>1258</v>
      </c>
      <c r="AS95" s="18">
        <v>15</v>
      </c>
      <c r="AT95" s="18">
        <v>607</v>
      </c>
      <c r="AU95" s="18">
        <v>631</v>
      </c>
      <c r="AV95" s="7">
        <v>536</v>
      </c>
      <c r="AW95" s="7">
        <v>160</v>
      </c>
    </row>
    <row r="96" spans="1:49" x14ac:dyDescent="0.25">
      <c r="A96" s="4">
        <v>240</v>
      </c>
      <c r="B96" s="18">
        <v>256</v>
      </c>
      <c r="C96" s="18">
        <v>184</v>
      </c>
      <c r="D96" s="18">
        <v>388</v>
      </c>
      <c r="E96" s="18">
        <v>3086</v>
      </c>
      <c r="F96" s="18">
        <v>2</v>
      </c>
      <c r="G96" s="18">
        <v>695</v>
      </c>
      <c r="H96" s="18">
        <v>695</v>
      </c>
      <c r="I96" s="18">
        <v>0</v>
      </c>
      <c r="J96" s="18">
        <v>499</v>
      </c>
      <c r="K96" s="18">
        <v>765</v>
      </c>
      <c r="L96" s="18">
        <v>31</v>
      </c>
      <c r="M96" s="18">
        <v>22</v>
      </c>
      <c r="N96" s="18">
        <v>0</v>
      </c>
      <c r="O96" s="18">
        <v>0</v>
      </c>
      <c r="P96" s="18">
        <v>346</v>
      </c>
      <c r="Q96" s="18">
        <v>68</v>
      </c>
      <c r="R96" s="18">
        <v>753</v>
      </c>
      <c r="S96" s="18">
        <v>20</v>
      </c>
      <c r="T96" s="18">
        <v>1305</v>
      </c>
      <c r="U96" s="18">
        <v>79</v>
      </c>
      <c r="V96" s="18">
        <v>843</v>
      </c>
      <c r="W96" s="18">
        <v>141</v>
      </c>
      <c r="X96" s="18">
        <v>4660</v>
      </c>
      <c r="Y96" s="18">
        <v>938</v>
      </c>
      <c r="Z96" s="18">
        <v>194</v>
      </c>
      <c r="AA96" s="18">
        <v>1121</v>
      </c>
      <c r="AB96" s="18">
        <v>362</v>
      </c>
      <c r="AC96" s="18">
        <v>229</v>
      </c>
      <c r="AD96" s="18">
        <v>60</v>
      </c>
      <c r="AE96" s="18">
        <v>228</v>
      </c>
      <c r="AF96" s="18">
        <v>323</v>
      </c>
      <c r="AG96" s="18">
        <v>0</v>
      </c>
      <c r="AH96" s="18">
        <v>1044</v>
      </c>
      <c r="AI96" s="18">
        <v>231</v>
      </c>
      <c r="AJ96" s="18">
        <v>470</v>
      </c>
      <c r="AK96" s="18">
        <v>114</v>
      </c>
      <c r="AL96" s="18">
        <v>1120</v>
      </c>
      <c r="AM96" s="18">
        <v>151</v>
      </c>
      <c r="AN96" s="18">
        <v>1157</v>
      </c>
      <c r="AO96" s="18">
        <v>1298</v>
      </c>
      <c r="AP96" s="18">
        <v>336</v>
      </c>
      <c r="AQ96" s="18">
        <v>274</v>
      </c>
      <c r="AR96" s="18">
        <v>766</v>
      </c>
      <c r="AS96" s="18">
        <v>79</v>
      </c>
      <c r="AT96" s="18">
        <v>770</v>
      </c>
      <c r="AU96" s="18">
        <v>1157</v>
      </c>
      <c r="AV96" s="7">
        <v>306.52631580000002</v>
      </c>
      <c r="AW96" s="7">
        <v>50</v>
      </c>
    </row>
    <row r="97" spans="1:49" x14ac:dyDescent="0.25">
      <c r="A97" s="4">
        <v>241</v>
      </c>
      <c r="B97" s="18">
        <v>603</v>
      </c>
      <c r="C97" s="18">
        <v>300</v>
      </c>
      <c r="D97" s="18">
        <v>588</v>
      </c>
      <c r="E97" s="18">
        <v>2936</v>
      </c>
      <c r="F97" s="18">
        <v>2244</v>
      </c>
      <c r="G97" s="18">
        <v>726</v>
      </c>
      <c r="H97" s="18">
        <v>2050</v>
      </c>
      <c r="I97" s="18">
        <v>28</v>
      </c>
      <c r="J97" s="18">
        <v>2053</v>
      </c>
      <c r="K97" s="18">
        <v>707</v>
      </c>
      <c r="L97" s="18">
        <v>801</v>
      </c>
      <c r="M97" s="18">
        <v>54</v>
      </c>
      <c r="N97" s="18">
        <v>578</v>
      </c>
      <c r="O97" s="18">
        <v>432</v>
      </c>
      <c r="P97" s="18">
        <v>1727</v>
      </c>
      <c r="Q97" s="18">
        <v>36</v>
      </c>
      <c r="R97" s="18">
        <v>1408</v>
      </c>
      <c r="S97" s="18">
        <v>42</v>
      </c>
      <c r="T97" s="18">
        <v>780</v>
      </c>
      <c r="U97" s="18">
        <v>21</v>
      </c>
      <c r="V97" s="18">
        <v>1786</v>
      </c>
      <c r="W97" s="18">
        <v>616</v>
      </c>
      <c r="X97" s="18">
        <v>3191</v>
      </c>
      <c r="Y97" s="18">
        <v>244</v>
      </c>
      <c r="Z97" s="18">
        <v>4696</v>
      </c>
      <c r="AA97" s="18">
        <v>338</v>
      </c>
      <c r="AB97" s="18">
        <v>1035</v>
      </c>
      <c r="AC97" s="18">
        <v>350</v>
      </c>
      <c r="AD97" s="18">
        <v>80</v>
      </c>
      <c r="AE97" s="18">
        <v>801</v>
      </c>
      <c r="AF97" s="18">
        <v>1471</v>
      </c>
      <c r="AG97" s="18">
        <v>211</v>
      </c>
      <c r="AH97" s="18">
        <v>1030</v>
      </c>
      <c r="AI97" s="18">
        <v>331</v>
      </c>
      <c r="AJ97" s="18">
        <v>500</v>
      </c>
      <c r="AK97" s="18">
        <v>19</v>
      </c>
      <c r="AL97" s="18">
        <v>925</v>
      </c>
      <c r="AM97" s="18">
        <v>7</v>
      </c>
      <c r="AN97" s="18">
        <v>1200</v>
      </c>
      <c r="AO97" s="18">
        <v>682</v>
      </c>
      <c r="AP97" s="18">
        <v>537</v>
      </c>
      <c r="AQ97" s="18">
        <v>2846</v>
      </c>
      <c r="AR97" s="18">
        <v>354</v>
      </c>
      <c r="AS97" s="18">
        <v>626</v>
      </c>
      <c r="AT97" s="18">
        <v>1337</v>
      </c>
      <c r="AU97" s="18">
        <v>1713</v>
      </c>
      <c r="AV97" s="7">
        <v>292</v>
      </c>
      <c r="AW97" s="7">
        <v>459</v>
      </c>
    </row>
    <row r="98" spans="1:49" x14ac:dyDescent="0.25">
      <c r="A98" s="4">
        <v>242</v>
      </c>
      <c r="B98" s="18">
        <v>788</v>
      </c>
      <c r="C98" s="18">
        <v>8</v>
      </c>
      <c r="D98" s="18">
        <v>20</v>
      </c>
      <c r="E98" s="18">
        <v>0</v>
      </c>
      <c r="F98" s="18">
        <v>1513</v>
      </c>
      <c r="G98" s="18">
        <v>329</v>
      </c>
      <c r="H98" s="18">
        <v>2443</v>
      </c>
      <c r="I98" s="18">
        <v>452</v>
      </c>
      <c r="J98" s="18">
        <v>734</v>
      </c>
      <c r="K98" s="18">
        <v>1056</v>
      </c>
      <c r="L98" s="18">
        <v>166</v>
      </c>
      <c r="M98" s="18">
        <v>29</v>
      </c>
      <c r="N98" s="18">
        <v>767</v>
      </c>
      <c r="O98" s="18">
        <v>661</v>
      </c>
      <c r="P98" s="18">
        <v>11</v>
      </c>
      <c r="Q98" s="18">
        <v>0</v>
      </c>
      <c r="R98" s="18">
        <v>135</v>
      </c>
      <c r="S98" s="18">
        <v>234</v>
      </c>
      <c r="T98" s="18">
        <v>454</v>
      </c>
      <c r="U98" s="18">
        <v>2612</v>
      </c>
      <c r="V98" s="18">
        <v>1462</v>
      </c>
      <c r="W98" s="18">
        <v>1756</v>
      </c>
      <c r="X98" s="18">
        <v>11790</v>
      </c>
      <c r="Y98" s="18">
        <v>938</v>
      </c>
      <c r="Z98" s="18">
        <v>1965</v>
      </c>
      <c r="AA98" s="18">
        <v>114</v>
      </c>
      <c r="AB98" s="18">
        <v>866</v>
      </c>
      <c r="AC98" s="18">
        <v>79</v>
      </c>
      <c r="AD98" s="18">
        <v>187</v>
      </c>
      <c r="AE98" s="18">
        <v>73</v>
      </c>
      <c r="AF98" s="18">
        <v>897</v>
      </c>
      <c r="AG98" s="18">
        <v>240</v>
      </c>
      <c r="AH98" s="18">
        <v>1322</v>
      </c>
      <c r="AI98" s="18">
        <v>91</v>
      </c>
      <c r="AJ98" s="18">
        <v>794</v>
      </c>
      <c r="AK98" s="18">
        <v>36</v>
      </c>
      <c r="AL98" s="18">
        <v>1498</v>
      </c>
      <c r="AM98" s="18">
        <v>908</v>
      </c>
      <c r="AN98" s="18">
        <v>827</v>
      </c>
      <c r="AO98" s="18">
        <v>1716</v>
      </c>
      <c r="AP98" s="18">
        <v>836</v>
      </c>
      <c r="AQ98" s="18">
        <v>1843</v>
      </c>
      <c r="AR98" s="18">
        <v>398</v>
      </c>
      <c r="AS98" s="18">
        <v>803</v>
      </c>
      <c r="AT98" s="18">
        <v>1667</v>
      </c>
      <c r="AU98" s="18">
        <v>509</v>
      </c>
      <c r="AV98" s="7">
        <v>553</v>
      </c>
      <c r="AW98" s="7">
        <v>857</v>
      </c>
    </row>
    <row r="99" spans="1:49" x14ac:dyDescent="0.25">
      <c r="A99" s="4">
        <v>243</v>
      </c>
      <c r="B99" s="18">
        <v>577</v>
      </c>
      <c r="C99" s="18">
        <v>17</v>
      </c>
      <c r="D99" s="18">
        <v>636</v>
      </c>
      <c r="E99" s="18">
        <v>26</v>
      </c>
      <c r="F99" s="18">
        <v>2</v>
      </c>
      <c r="G99" s="18">
        <v>315</v>
      </c>
      <c r="H99" s="18">
        <v>2866</v>
      </c>
      <c r="I99" s="18">
        <v>4</v>
      </c>
      <c r="J99" s="18">
        <v>1661</v>
      </c>
      <c r="K99" s="18">
        <v>1312</v>
      </c>
      <c r="L99" s="18">
        <v>771</v>
      </c>
      <c r="M99" s="18">
        <v>254</v>
      </c>
      <c r="N99" s="18">
        <v>705</v>
      </c>
      <c r="O99" s="18">
        <v>3785</v>
      </c>
      <c r="P99" s="18">
        <v>93</v>
      </c>
      <c r="Q99" s="18">
        <v>0</v>
      </c>
      <c r="R99" s="18">
        <v>435</v>
      </c>
      <c r="S99" s="18">
        <v>15</v>
      </c>
      <c r="T99" s="18">
        <v>1024</v>
      </c>
      <c r="U99" s="18">
        <v>723</v>
      </c>
      <c r="V99" s="18">
        <v>2583</v>
      </c>
      <c r="W99" s="18">
        <v>4675</v>
      </c>
      <c r="X99" s="18">
        <v>3033</v>
      </c>
      <c r="Y99" s="18">
        <v>1653</v>
      </c>
      <c r="Z99" s="18">
        <v>246</v>
      </c>
      <c r="AA99" s="18">
        <v>419</v>
      </c>
      <c r="AB99" s="18">
        <v>178</v>
      </c>
      <c r="AC99" s="18">
        <v>53</v>
      </c>
      <c r="AD99" s="18">
        <v>674</v>
      </c>
      <c r="AE99" s="18">
        <v>0</v>
      </c>
      <c r="AF99" s="18">
        <v>9</v>
      </c>
      <c r="AG99" s="18">
        <v>165</v>
      </c>
      <c r="AH99" s="18">
        <v>80</v>
      </c>
      <c r="AI99" s="18">
        <v>51</v>
      </c>
      <c r="AJ99" s="18">
        <v>1792</v>
      </c>
      <c r="AK99" s="18">
        <v>1058</v>
      </c>
      <c r="AL99" s="18">
        <v>1083</v>
      </c>
      <c r="AM99" s="18">
        <v>1859</v>
      </c>
      <c r="AN99" s="18">
        <v>1100</v>
      </c>
      <c r="AO99" s="18">
        <v>1651</v>
      </c>
      <c r="AP99" s="18">
        <v>945</v>
      </c>
      <c r="AQ99" s="18">
        <v>2648</v>
      </c>
      <c r="AR99" s="18">
        <v>356</v>
      </c>
      <c r="AS99" s="18">
        <v>1090</v>
      </c>
      <c r="AT99" s="18">
        <v>1558</v>
      </c>
      <c r="AU99" s="18">
        <v>591</v>
      </c>
      <c r="AV99" s="7">
        <v>505</v>
      </c>
      <c r="AW99" s="7">
        <v>875</v>
      </c>
    </row>
    <row r="100" spans="1:49" x14ac:dyDescent="0.25">
      <c r="A100" s="4">
        <v>244</v>
      </c>
      <c r="B100" s="18">
        <v>314</v>
      </c>
      <c r="C100" s="18">
        <v>1066</v>
      </c>
      <c r="D100" s="18">
        <v>99</v>
      </c>
      <c r="E100" s="18">
        <v>0</v>
      </c>
      <c r="F100" s="18">
        <v>2</v>
      </c>
      <c r="G100" s="18">
        <v>780</v>
      </c>
      <c r="H100" s="18">
        <v>5931</v>
      </c>
      <c r="I100" s="18">
        <v>715</v>
      </c>
      <c r="J100" s="18">
        <v>1648</v>
      </c>
      <c r="K100" s="18">
        <v>941</v>
      </c>
      <c r="L100" s="18">
        <v>1300</v>
      </c>
      <c r="M100" s="18">
        <v>167</v>
      </c>
      <c r="N100" s="18">
        <v>2069</v>
      </c>
      <c r="O100" s="18">
        <v>5209</v>
      </c>
      <c r="P100" s="18">
        <v>242</v>
      </c>
      <c r="Q100" s="18">
        <v>8</v>
      </c>
      <c r="R100" s="18">
        <v>23</v>
      </c>
      <c r="S100" s="18">
        <v>67</v>
      </c>
      <c r="T100" s="18">
        <v>1207</v>
      </c>
      <c r="U100" s="18">
        <v>2394</v>
      </c>
      <c r="V100" s="18">
        <v>850</v>
      </c>
      <c r="W100" s="18">
        <v>201</v>
      </c>
      <c r="X100" s="18">
        <v>1322</v>
      </c>
      <c r="Y100" s="18">
        <v>2956</v>
      </c>
      <c r="Z100" s="18">
        <v>55</v>
      </c>
      <c r="AA100" s="18">
        <v>1799</v>
      </c>
      <c r="AB100" s="18">
        <v>4438</v>
      </c>
      <c r="AC100" s="18">
        <v>842</v>
      </c>
      <c r="AD100" s="18">
        <v>169</v>
      </c>
      <c r="AE100" s="18">
        <v>0</v>
      </c>
      <c r="AF100" s="18">
        <v>98</v>
      </c>
      <c r="AG100" s="18">
        <v>650</v>
      </c>
      <c r="AH100" s="18">
        <v>0</v>
      </c>
      <c r="AI100" s="18">
        <v>66</v>
      </c>
      <c r="AJ100" s="18">
        <v>1888</v>
      </c>
      <c r="AK100" s="18">
        <v>286</v>
      </c>
      <c r="AL100" s="18">
        <v>1338</v>
      </c>
      <c r="AM100" s="18">
        <v>1564</v>
      </c>
      <c r="AN100" s="18">
        <v>1560</v>
      </c>
      <c r="AO100" s="18">
        <v>1537</v>
      </c>
      <c r="AP100" s="18">
        <v>876</v>
      </c>
      <c r="AQ100" s="18">
        <v>4073</v>
      </c>
      <c r="AR100" s="18">
        <v>811</v>
      </c>
      <c r="AS100" s="18">
        <v>95</v>
      </c>
      <c r="AT100" s="18">
        <v>1480</v>
      </c>
      <c r="AU100" s="18">
        <v>1218</v>
      </c>
      <c r="AV100" s="7">
        <v>451</v>
      </c>
      <c r="AW100" s="7">
        <v>771</v>
      </c>
    </row>
    <row r="101" spans="1:49" x14ac:dyDescent="0.25">
      <c r="A101" s="4">
        <v>245</v>
      </c>
      <c r="B101" s="18">
        <v>124</v>
      </c>
      <c r="C101" s="18">
        <v>676</v>
      </c>
      <c r="D101" s="18">
        <v>3</v>
      </c>
      <c r="E101" s="18">
        <v>24</v>
      </c>
      <c r="F101" s="18">
        <v>20</v>
      </c>
      <c r="G101" s="18">
        <v>1430</v>
      </c>
      <c r="H101" s="18">
        <v>2370</v>
      </c>
      <c r="I101" s="18">
        <v>38</v>
      </c>
      <c r="J101" s="18">
        <v>1904</v>
      </c>
      <c r="K101" s="18">
        <v>1482</v>
      </c>
      <c r="L101" s="18">
        <v>1864</v>
      </c>
      <c r="M101" s="18">
        <v>863</v>
      </c>
      <c r="N101" s="18">
        <v>466</v>
      </c>
      <c r="O101" s="18">
        <v>4812</v>
      </c>
      <c r="P101" s="18">
        <v>1004</v>
      </c>
      <c r="Q101" s="18">
        <v>13</v>
      </c>
      <c r="R101" s="18">
        <v>610</v>
      </c>
      <c r="S101" s="18">
        <v>24</v>
      </c>
      <c r="T101" s="18">
        <v>499</v>
      </c>
      <c r="U101" s="18">
        <v>3368</v>
      </c>
      <c r="V101" s="18">
        <v>2610</v>
      </c>
      <c r="W101" s="18">
        <v>1018</v>
      </c>
      <c r="X101" s="18">
        <v>0</v>
      </c>
      <c r="Y101" s="18">
        <v>4207</v>
      </c>
      <c r="Z101" s="18">
        <v>0</v>
      </c>
      <c r="AA101" s="18">
        <v>2888</v>
      </c>
      <c r="AB101" s="18">
        <v>1098</v>
      </c>
      <c r="AC101" s="18">
        <v>387</v>
      </c>
      <c r="AD101" s="18">
        <v>502</v>
      </c>
      <c r="AE101" s="18">
        <v>0</v>
      </c>
      <c r="AF101" s="18">
        <v>1086</v>
      </c>
      <c r="AG101" s="18">
        <v>434</v>
      </c>
      <c r="AH101" s="18">
        <v>0</v>
      </c>
      <c r="AI101" s="18">
        <v>60</v>
      </c>
      <c r="AJ101" s="18">
        <v>1822</v>
      </c>
      <c r="AK101" s="18">
        <v>483</v>
      </c>
      <c r="AL101" s="18">
        <v>1343</v>
      </c>
      <c r="AM101" s="18">
        <v>1233</v>
      </c>
      <c r="AN101" s="18">
        <v>1160</v>
      </c>
      <c r="AO101" s="18">
        <v>1974</v>
      </c>
      <c r="AP101" s="18">
        <v>1309</v>
      </c>
      <c r="AQ101" s="18">
        <v>6820</v>
      </c>
      <c r="AR101" s="18">
        <v>2363</v>
      </c>
      <c r="AS101" s="18">
        <v>590</v>
      </c>
      <c r="AT101" s="18">
        <v>1951</v>
      </c>
      <c r="AU101" s="18">
        <v>1466</v>
      </c>
      <c r="AV101" s="7">
        <v>38</v>
      </c>
      <c r="AW101" s="7">
        <v>792</v>
      </c>
    </row>
    <row r="102" spans="1:49" x14ac:dyDescent="0.25">
      <c r="A102" s="4">
        <v>246</v>
      </c>
      <c r="B102" s="18">
        <v>45</v>
      </c>
      <c r="C102" s="18">
        <v>161</v>
      </c>
      <c r="D102" s="18">
        <v>303</v>
      </c>
      <c r="E102" s="18">
        <v>539</v>
      </c>
      <c r="F102" s="18">
        <v>3290</v>
      </c>
      <c r="G102" s="18">
        <v>1683</v>
      </c>
      <c r="H102" s="18">
        <v>2356</v>
      </c>
      <c r="I102" s="18">
        <v>215</v>
      </c>
      <c r="J102" s="18">
        <v>0</v>
      </c>
      <c r="K102" s="18">
        <v>1223</v>
      </c>
      <c r="L102" s="18">
        <v>6572</v>
      </c>
      <c r="M102" s="18">
        <v>12</v>
      </c>
      <c r="N102" s="18">
        <v>890</v>
      </c>
      <c r="O102" s="18">
        <v>2378</v>
      </c>
      <c r="P102" s="18">
        <v>151</v>
      </c>
      <c r="Q102" s="18">
        <v>14</v>
      </c>
      <c r="R102" s="18">
        <v>413</v>
      </c>
      <c r="S102" s="18">
        <v>7</v>
      </c>
      <c r="T102" s="18">
        <v>255</v>
      </c>
      <c r="U102" s="18">
        <v>4159</v>
      </c>
      <c r="V102" s="18">
        <v>1524</v>
      </c>
      <c r="W102" s="18">
        <v>850</v>
      </c>
      <c r="X102" s="18">
        <v>0</v>
      </c>
      <c r="Y102" s="18">
        <v>3985</v>
      </c>
      <c r="Z102" s="18">
        <v>0</v>
      </c>
      <c r="AA102" s="18">
        <v>754</v>
      </c>
      <c r="AB102" s="18">
        <v>291</v>
      </c>
      <c r="AC102" s="18">
        <v>81</v>
      </c>
      <c r="AD102" s="18">
        <v>1656</v>
      </c>
      <c r="AE102" s="18">
        <v>0</v>
      </c>
      <c r="AF102" s="18">
        <v>1361</v>
      </c>
      <c r="AG102" s="18">
        <v>137</v>
      </c>
      <c r="AH102" s="18">
        <v>0</v>
      </c>
      <c r="AI102" s="18">
        <v>129</v>
      </c>
      <c r="AJ102" s="18">
        <v>1176</v>
      </c>
      <c r="AK102" s="18">
        <v>852</v>
      </c>
      <c r="AL102" s="18">
        <v>532</v>
      </c>
      <c r="AM102" s="18">
        <v>1063</v>
      </c>
      <c r="AN102" s="18">
        <v>1159</v>
      </c>
      <c r="AO102" s="18">
        <v>1680</v>
      </c>
      <c r="AP102" s="18">
        <v>363</v>
      </c>
      <c r="AQ102" s="18">
        <v>5151</v>
      </c>
      <c r="AR102" s="18">
        <v>2213</v>
      </c>
      <c r="AS102" s="18">
        <v>488</v>
      </c>
      <c r="AT102" s="18">
        <v>2228</v>
      </c>
      <c r="AU102" s="18">
        <v>982</v>
      </c>
      <c r="AV102" s="7">
        <v>6</v>
      </c>
      <c r="AW102" s="7">
        <v>337</v>
      </c>
    </row>
    <row r="103" spans="1:49" x14ac:dyDescent="0.25">
      <c r="A103" s="4">
        <v>247</v>
      </c>
      <c r="B103" s="18">
        <v>30</v>
      </c>
      <c r="C103" s="18">
        <v>441</v>
      </c>
      <c r="D103" s="18">
        <v>731</v>
      </c>
      <c r="E103" s="18">
        <v>3</v>
      </c>
      <c r="F103" s="18">
        <v>3216</v>
      </c>
      <c r="G103" s="18">
        <v>18</v>
      </c>
      <c r="H103" s="18">
        <v>4053</v>
      </c>
      <c r="I103" s="18">
        <v>1287</v>
      </c>
      <c r="J103" s="18">
        <v>0</v>
      </c>
      <c r="K103" s="18">
        <v>839</v>
      </c>
      <c r="L103" s="18">
        <v>9343</v>
      </c>
      <c r="M103" s="18">
        <v>196</v>
      </c>
      <c r="N103" s="18">
        <v>7</v>
      </c>
      <c r="O103" s="18">
        <v>3755</v>
      </c>
      <c r="P103" s="18">
        <v>551</v>
      </c>
      <c r="Q103" s="18">
        <v>2</v>
      </c>
      <c r="R103" s="18">
        <v>2</v>
      </c>
      <c r="S103" s="18">
        <v>80</v>
      </c>
      <c r="T103" s="18">
        <v>6283</v>
      </c>
      <c r="U103" s="18">
        <v>1075</v>
      </c>
      <c r="V103" s="18">
        <v>308</v>
      </c>
      <c r="W103" s="18">
        <v>534</v>
      </c>
      <c r="X103" s="18">
        <v>341</v>
      </c>
      <c r="Y103" s="18">
        <v>950</v>
      </c>
      <c r="Z103" s="18">
        <v>0</v>
      </c>
      <c r="AA103" s="18">
        <v>2904</v>
      </c>
      <c r="AB103" s="18">
        <v>2441</v>
      </c>
      <c r="AC103" s="18">
        <v>68</v>
      </c>
      <c r="AD103" s="18">
        <v>316</v>
      </c>
      <c r="AE103" s="18">
        <v>0</v>
      </c>
      <c r="AF103" s="18">
        <v>1346</v>
      </c>
      <c r="AG103" s="18">
        <v>344</v>
      </c>
      <c r="AH103" s="18">
        <v>588</v>
      </c>
      <c r="AI103" s="18">
        <v>553</v>
      </c>
      <c r="AJ103" s="18">
        <v>1822</v>
      </c>
      <c r="AK103" s="18">
        <v>745</v>
      </c>
      <c r="AL103" s="18">
        <v>572</v>
      </c>
      <c r="AM103" s="18">
        <v>220</v>
      </c>
      <c r="AN103" s="18">
        <v>1497</v>
      </c>
      <c r="AO103" s="18">
        <v>2212</v>
      </c>
      <c r="AP103" s="18">
        <v>511</v>
      </c>
      <c r="AQ103" s="18">
        <v>4801</v>
      </c>
      <c r="AR103" s="18">
        <v>2732</v>
      </c>
      <c r="AS103" s="18">
        <v>434</v>
      </c>
      <c r="AT103" s="18">
        <v>2938</v>
      </c>
      <c r="AU103" s="18">
        <v>1192</v>
      </c>
      <c r="AV103" s="7">
        <v>8</v>
      </c>
      <c r="AW103" s="7">
        <v>295</v>
      </c>
    </row>
    <row r="104" spans="1:49" x14ac:dyDescent="0.25">
      <c r="A104" s="4">
        <v>248</v>
      </c>
      <c r="B104" s="18">
        <v>189</v>
      </c>
      <c r="C104" s="18">
        <v>5</v>
      </c>
      <c r="D104" s="18">
        <v>2178</v>
      </c>
      <c r="E104" s="18">
        <v>1026</v>
      </c>
      <c r="F104" s="18">
        <v>3625</v>
      </c>
      <c r="G104" s="18">
        <v>2244</v>
      </c>
      <c r="H104" s="18">
        <v>3571</v>
      </c>
      <c r="I104" s="18">
        <v>2244</v>
      </c>
      <c r="J104" s="18">
        <v>956</v>
      </c>
      <c r="K104" s="18">
        <v>1292</v>
      </c>
      <c r="L104" s="18">
        <v>2137</v>
      </c>
      <c r="M104" s="18">
        <v>5068</v>
      </c>
      <c r="N104" s="18">
        <v>1685</v>
      </c>
      <c r="O104" s="18">
        <v>478</v>
      </c>
      <c r="P104" s="18">
        <v>590</v>
      </c>
      <c r="Q104" s="18">
        <v>535</v>
      </c>
      <c r="R104" s="18">
        <v>26</v>
      </c>
      <c r="S104" s="18">
        <v>940</v>
      </c>
      <c r="T104" s="18">
        <v>895</v>
      </c>
      <c r="U104" s="18">
        <v>966</v>
      </c>
      <c r="V104" s="18">
        <v>0</v>
      </c>
      <c r="W104" s="18">
        <v>1261</v>
      </c>
      <c r="X104" s="18">
        <v>38</v>
      </c>
      <c r="Y104" s="18">
        <v>1768</v>
      </c>
      <c r="Z104" s="18">
        <v>2695</v>
      </c>
      <c r="AA104" s="18">
        <v>37</v>
      </c>
      <c r="AB104" s="18">
        <v>575</v>
      </c>
      <c r="AC104" s="18">
        <v>639</v>
      </c>
      <c r="AD104" s="18">
        <v>365</v>
      </c>
      <c r="AE104" s="18">
        <v>0</v>
      </c>
      <c r="AF104" s="18">
        <v>209</v>
      </c>
      <c r="AG104" s="18">
        <v>502</v>
      </c>
      <c r="AH104" s="18">
        <v>9</v>
      </c>
      <c r="AI104" s="18">
        <v>573</v>
      </c>
      <c r="AJ104" s="18">
        <v>1598</v>
      </c>
      <c r="AK104" s="18">
        <v>943</v>
      </c>
      <c r="AL104" s="18">
        <v>784</v>
      </c>
      <c r="AM104" s="18">
        <v>475</v>
      </c>
      <c r="AN104" s="18">
        <v>2245</v>
      </c>
      <c r="AO104" s="18">
        <v>1374</v>
      </c>
      <c r="AP104" s="18">
        <v>572</v>
      </c>
      <c r="AQ104" s="18">
        <v>3588</v>
      </c>
      <c r="AR104" s="18">
        <v>2471</v>
      </c>
      <c r="AS104" s="18">
        <v>125</v>
      </c>
      <c r="AT104" s="18">
        <v>3113</v>
      </c>
      <c r="AU104" s="18">
        <v>613</v>
      </c>
      <c r="AV104" s="7">
        <v>840</v>
      </c>
      <c r="AW104" s="7">
        <v>13</v>
      </c>
    </row>
    <row r="105" spans="1:49" x14ac:dyDescent="0.25">
      <c r="A105" s="4">
        <v>249</v>
      </c>
      <c r="B105" s="18">
        <v>455</v>
      </c>
      <c r="C105" s="18">
        <v>31</v>
      </c>
      <c r="D105" s="18">
        <v>173</v>
      </c>
      <c r="E105" s="18">
        <v>339</v>
      </c>
      <c r="F105" s="18">
        <v>1455</v>
      </c>
      <c r="G105" s="18">
        <v>2890</v>
      </c>
      <c r="H105" s="18">
        <v>1022</v>
      </c>
      <c r="I105" s="18">
        <v>691</v>
      </c>
      <c r="J105" s="18">
        <v>222</v>
      </c>
      <c r="K105" s="18">
        <v>1779</v>
      </c>
      <c r="L105" s="18">
        <v>150</v>
      </c>
      <c r="M105" s="18">
        <v>1020</v>
      </c>
      <c r="N105" s="18">
        <v>1522</v>
      </c>
      <c r="O105" s="18">
        <v>3037</v>
      </c>
      <c r="P105" s="18">
        <v>423</v>
      </c>
      <c r="Q105" s="18">
        <v>434</v>
      </c>
      <c r="R105" s="18">
        <v>26</v>
      </c>
      <c r="S105" s="18">
        <v>467</v>
      </c>
      <c r="T105" s="18">
        <v>763</v>
      </c>
      <c r="U105" s="18">
        <v>0</v>
      </c>
      <c r="V105" s="18">
        <v>0</v>
      </c>
      <c r="W105" s="18">
        <v>4633</v>
      </c>
      <c r="X105" s="18">
        <v>0</v>
      </c>
      <c r="Y105" s="18">
        <v>3828</v>
      </c>
      <c r="Z105" s="18">
        <v>873</v>
      </c>
      <c r="AA105" s="18">
        <v>60</v>
      </c>
      <c r="AB105" s="18">
        <v>512</v>
      </c>
      <c r="AC105" s="18">
        <v>349</v>
      </c>
      <c r="AD105" s="18">
        <v>1296</v>
      </c>
      <c r="AE105" s="18">
        <v>121</v>
      </c>
      <c r="AF105" s="18">
        <v>1297</v>
      </c>
      <c r="AG105" s="18">
        <v>148</v>
      </c>
      <c r="AH105" s="18">
        <v>150</v>
      </c>
      <c r="AI105" s="18">
        <v>178</v>
      </c>
      <c r="AJ105" s="18">
        <v>641</v>
      </c>
      <c r="AK105" s="18">
        <v>1911</v>
      </c>
      <c r="AL105" s="18">
        <v>287</v>
      </c>
      <c r="AM105" s="18">
        <v>19</v>
      </c>
      <c r="AN105" s="18">
        <v>2056</v>
      </c>
      <c r="AO105" s="18">
        <v>1951</v>
      </c>
      <c r="AP105" s="18">
        <v>87</v>
      </c>
      <c r="AQ105" s="18">
        <v>2741</v>
      </c>
      <c r="AR105" s="18">
        <v>3462</v>
      </c>
      <c r="AS105" s="18">
        <v>31</v>
      </c>
      <c r="AT105" s="18">
        <v>1971</v>
      </c>
      <c r="AU105" s="18">
        <v>817</v>
      </c>
      <c r="AV105" s="7">
        <v>428</v>
      </c>
      <c r="AW105" s="7">
        <v>174</v>
      </c>
    </row>
    <row r="106" spans="1:49" x14ac:dyDescent="0.25">
      <c r="A106" s="4">
        <v>250</v>
      </c>
      <c r="B106" s="18">
        <v>59</v>
      </c>
      <c r="C106" s="18">
        <v>54</v>
      </c>
      <c r="D106" s="18">
        <v>337</v>
      </c>
      <c r="E106" s="18">
        <v>34</v>
      </c>
      <c r="F106" s="18">
        <v>1325</v>
      </c>
      <c r="G106" s="18">
        <v>3800</v>
      </c>
      <c r="H106" s="18">
        <v>18</v>
      </c>
      <c r="I106" s="18">
        <v>870</v>
      </c>
      <c r="J106" s="18">
        <v>188</v>
      </c>
      <c r="K106" s="18">
        <v>2795</v>
      </c>
      <c r="L106" s="18">
        <v>150</v>
      </c>
      <c r="M106" s="18">
        <v>0</v>
      </c>
      <c r="N106" s="18">
        <v>3243</v>
      </c>
      <c r="O106" s="18">
        <v>3585</v>
      </c>
      <c r="P106" s="18">
        <v>240</v>
      </c>
      <c r="Q106" s="18">
        <v>348</v>
      </c>
      <c r="R106" s="18">
        <v>0</v>
      </c>
      <c r="S106" s="18">
        <v>3796</v>
      </c>
      <c r="T106" s="18">
        <v>183</v>
      </c>
      <c r="U106" s="18">
        <v>60</v>
      </c>
      <c r="V106" s="18">
        <v>88</v>
      </c>
      <c r="W106" s="18">
        <v>3902</v>
      </c>
      <c r="X106" s="18">
        <v>0</v>
      </c>
      <c r="Y106" s="18">
        <v>468</v>
      </c>
      <c r="Z106" s="18">
        <v>5</v>
      </c>
      <c r="AA106" s="18">
        <v>112</v>
      </c>
      <c r="AB106" s="18">
        <v>58</v>
      </c>
      <c r="AC106" s="18">
        <v>28</v>
      </c>
      <c r="AD106" s="18">
        <v>273</v>
      </c>
      <c r="AE106" s="18">
        <v>0</v>
      </c>
      <c r="AF106" s="18">
        <v>1821</v>
      </c>
      <c r="AG106" s="18">
        <v>0</v>
      </c>
      <c r="AH106" s="18">
        <v>129</v>
      </c>
      <c r="AI106" s="18">
        <v>152</v>
      </c>
      <c r="AJ106" s="18">
        <v>1712</v>
      </c>
      <c r="AK106" s="18">
        <v>2102</v>
      </c>
      <c r="AL106" s="18">
        <v>168</v>
      </c>
      <c r="AM106" s="18">
        <v>128</v>
      </c>
      <c r="AN106" s="18">
        <v>1721</v>
      </c>
      <c r="AO106" s="18">
        <v>1235</v>
      </c>
      <c r="AP106" s="18">
        <v>540</v>
      </c>
      <c r="AQ106" s="18">
        <v>2172</v>
      </c>
      <c r="AR106" s="18">
        <v>2160</v>
      </c>
      <c r="AS106" s="18">
        <v>-1</v>
      </c>
      <c r="AT106" s="18">
        <v>1078</v>
      </c>
      <c r="AU106" s="18">
        <v>1685</v>
      </c>
      <c r="AV106" s="7">
        <v>41</v>
      </c>
      <c r="AW106" s="7">
        <v>638</v>
      </c>
    </row>
    <row r="107" spans="1:49" x14ac:dyDescent="0.25">
      <c r="A107" s="4">
        <v>251</v>
      </c>
      <c r="B107" s="18">
        <v>5</v>
      </c>
      <c r="C107" s="18">
        <v>7065</v>
      </c>
      <c r="D107" s="18">
        <v>9</v>
      </c>
      <c r="E107" s="18">
        <v>6103</v>
      </c>
      <c r="F107" s="18">
        <v>214</v>
      </c>
      <c r="G107" s="18">
        <v>4267</v>
      </c>
      <c r="H107" s="18">
        <v>0</v>
      </c>
      <c r="I107" s="18">
        <v>20</v>
      </c>
      <c r="J107" s="18">
        <v>369</v>
      </c>
      <c r="K107" s="18">
        <v>6604</v>
      </c>
      <c r="L107" s="18">
        <v>150</v>
      </c>
      <c r="M107" s="18">
        <v>2</v>
      </c>
      <c r="N107" s="18">
        <v>475</v>
      </c>
      <c r="O107" s="18">
        <v>1764</v>
      </c>
      <c r="P107" s="18">
        <v>1603</v>
      </c>
      <c r="Q107" s="18">
        <v>1108</v>
      </c>
      <c r="R107" s="18">
        <v>0</v>
      </c>
      <c r="S107" s="18">
        <v>162</v>
      </c>
      <c r="T107" s="18">
        <v>0</v>
      </c>
      <c r="U107" s="18">
        <v>19</v>
      </c>
      <c r="V107" s="18">
        <v>0</v>
      </c>
      <c r="W107" s="18">
        <v>920</v>
      </c>
      <c r="X107" s="18">
        <v>0</v>
      </c>
      <c r="Y107" s="18">
        <v>5024</v>
      </c>
      <c r="Z107" s="18">
        <v>14</v>
      </c>
      <c r="AA107" s="18">
        <v>1938</v>
      </c>
      <c r="AB107" s="18">
        <v>705</v>
      </c>
      <c r="AC107" s="18">
        <v>220</v>
      </c>
      <c r="AD107" s="18">
        <v>148</v>
      </c>
      <c r="AE107" s="18">
        <v>39</v>
      </c>
      <c r="AF107" s="18">
        <v>622</v>
      </c>
      <c r="AG107" s="18">
        <v>380</v>
      </c>
      <c r="AH107" s="18">
        <v>381</v>
      </c>
      <c r="AI107" s="18">
        <v>156</v>
      </c>
      <c r="AJ107" s="18">
        <v>1302</v>
      </c>
      <c r="AK107" s="18">
        <v>1859</v>
      </c>
      <c r="AL107" s="18">
        <v>372</v>
      </c>
      <c r="AM107" s="18">
        <v>8</v>
      </c>
      <c r="AN107" s="18">
        <v>1430</v>
      </c>
      <c r="AO107" s="18">
        <v>306</v>
      </c>
      <c r="AP107" s="18">
        <v>546</v>
      </c>
      <c r="AQ107" s="18">
        <v>2125</v>
      </c>
      <c r="AR107" s="18">
        <v>2200</v>
      </c>
      <c r="AS107" s="18">
        <v>529</v>
      </c>
      <c r="AT107" s="18">
        <v>2838</v>
      </c>
      <c r="AU107" s="18">
        <v>1150</v>
      </c>
      <c r="AV107" s="7">
        <v>1769</v>
      </c>
      <c r="AW107" s="7">
        <v>803</v>
      </c>
    </row>
    <row r="108" spans="1:49" x14ac:dyDescent="0.25">
      <c r="A108" s="4">
        <v>252</v>
      </c>
      <c r="B108" s="18">
        <v>48</v>
      </c>
      <c r="C108" s="18">
        <v>2</v>
      </c>
      <c r="D108" s="18">
        <v>474</v>
      </c>
      <c r="E108" s="18">
        <v>2091</v>
      </c>
      <c r="F108" s="18">
        <v>137</v>
      </c>
      <c r="G108" s="18">
        <v>2656</v>
      </c>
      <c r="H108" s="18">
        <v>0</v>
      </c>
      <c r="I108" s="18">
        <v>343</v>
      </c>
      <c r="J108" s="18">
        <v>268</v>
      </c>
      <c r="K108" s="18">
        <v>3019</v>
      </c>
      <c r="L108" s="18">
        <v>150</v>
      </c>
      <c r="M108" s="18">
        <v>0</v>
      </c>
      <c r="N108" s="18">
        <v>3541</v>
      </c>
      <c r="O108" s="18">
        <v>3018</v>
      </c>
      <c r="P108" s="18">
        <v>668</v>
      </c>
      <c r="Q108" s="18">
        <v>390</v>
      </c>
      <c r="R108" s="18">
        <v>0</v>
      </c>
      <c r="S108" s="18">
        <v>1129</v>
      </c>
      <c r="T108" s="18">
        <v>0</v>
      </c>
      <c r="U108" s="18">
        <v>0</v>
      </c>
      <c r="V108" s="18">
        <v>0</v>
      </c>
      <c r="W108" s="18">
        <v>810</v>
      </c>
      <c r="X108" s="18">
        <v>0</v>
      </c>
      <c r="Y108" s="18">
        <v>3306</v>
      </c>
      <c r="Z108" s="18">
        <v>0</v>
      </c>
      <c r="AA108" s="18">
        <v>542</v>
      </c>
      <c r="AB108" s="18">
        <v>73</v>
      </c>
      <c r="AC108" s="18">
        <v>469</v>
      </c>
      <c r="AD108" s="18">
        <v>415</v>
      </c>
      <c r="AE108" s="18">
        <v>33</v>
      </c>
      <c r="AF108" s="18">
        <v>2704</v>
      </c>
      <c r="AG108" s="18">
        <v>10</v>
      </c>
      <c r="AH108" s="18">
        <v>204</v>
      </c>
      <c r="AI108" s="18">
        <v>497</v>
      </c>
      <c r="AJ108" s="18">
        <v>1033</v>
      </c>
      <c r="AK108" s="18">
        <v>2146</v>
      </c>
      <c r="AL108" s="18">
        <v>254</v>
      </c>
      <c r="AM108" s="18">
        <v>2</v>
      </c>
      <c r="AN108" s="18">
        <v>887</v>
      </c>
      <c r="AO108" s="18">
        <v>666</v>
      </c>
      <c r="AP108" s="18">
        <v>84</v>
      </c>
      <c r="AQ108" s="18">
        <v>1565</v>
      </c>
      <c r="AR108" s="18">
        <v>1436</v>
      </c>
      <c r="AS108" s="18">
        <v>310</v>
      </c>
      <c r="AT108" s="18">
        <v>1216</v>
      </c>
      <c r="AU108" s="18">
        <v>859</v>
      </c>
      <c r="AV108" s="7">
        <v>728</v>
      </c>
      <c r="AW108" s="7">
        <v>1269</v>
      </c>
    </row>
    <row r="109" spans="1:49" x14ac:dyDescent="0.25">
      <c r="A109" s="4">
        <v>253</v>
      </c>
      <c r="B109" s="18">
        <v>176</v>
      </c>
      <c r="C109" s="18">
        <v>1089</v>
      </c>
      <c r="D109" s="18">
        <v>683</v>
      </c>
      <c r="E109" s="18">
        <v>4144</v>
      </c>
      <c r="F109" s="18">
        <v>5</v>
      </c>
      <c r="G109" s="18">
        <v>740</v>
      </c>
      <c r="H109" s="18">
        <v>0</v>
      </c>
      <c r="I109" s="18">
        <v>1962</v>
      </c>
      <c r="J109" s="18">
        <v>4109</v>
      </c>
      <c r="K109" s="18">
        <v>6189</v>
      </c>
      <c r="L109" s="18">
        <v>150</v>
      </c>
      <c r="M109" s="18">
        <v>1</v>
      </c>
      <c r="N109" s="18">
        <v>53</v>
      </c>
      <c r="O109" s="18">
        <v>1838</v>
      </c>
      <c r="P109" s="18">
        <v>0</v>
      </c>
      <c r="Q109" s="18">
        <v>1252</v>
      </c>
      <c r="R109" s="18">
        <v>0</v>
      </c>
      <c r="S109" s="18">
        <v>1459</v>
      </c>
      <c r="T109" s="18">
        <v>0</v>
      </c>
      <c r="U109" s="18">
        <v>135</v>
      </c>
      <c r="V109" s="18">
        <v>0</v>
      </c>
      <c r="W109" s="18">
        <v>18</v>
      </c>
      <c r="X109" s="18">
        <v>349</v>
      </c>
      <c r="Y109" s="18">
        <v>3121</v>
      </c>
      <c r="Z109" s="18">
        <v>0</v>
      </c>
      <c r="AA109" s="18">
        <v>583</v>
      </c>
      <c r="AB109" s="18">
        <v>1324</v>
      </c>
      <c r="AC109" s="18">
        <v>1168</v>
      </c>
      <c r="AD109" s="18">
        <v>560</v>
      </c>
      <c r="AE109" s="18">
        <v>363</v>
      </c>
      <c r="AF109" s="18">
        <v>1965</v>
      </c>
      <c r="AG109" s="18">
        <v>188</v>
      </c>
      <c r="AH109" s="18">
        <v>633</v>
      </c>
      <c r="AI109" s="18">
        <v>307</v>
      </c>
      <c r="AJ109" s="18">
        <v>812</v>
      </c>
      <c r="AK109" s="17">
        <v>539</v>
      </c>
      <c r="AL109" s="18">
        <v>266</v>
      </c>
      <c r="AM109" s="18">
        <v>67</v>
      </c>
      <c r="AN109" s="18">
        <v>1460</v>
      </c>
      <c r="AO109" s="18">
        <v>952</v>
      </c>
      <c r="AP109" s="18">
        <v>456</v>
      </c>
      <c r="AQ109" s="18">
        <v>250</v>
      </c>
      <c r="AR109" s="18">
        <v>1141</v>
      </c>
      <c r="AS109" s="18">
        <v>482</v>
      </c>
      <c r="AT109" s="18">
        <v>2110</v>
      </c>
      <c r="AU109" s="18">
        <v>1229</v>
      </c>
      <c r="AV109" s="7">
        <v>1368</v>
      </c>
      <c r="AW109" s="7">
        <v>1127</v>
      </c>
    </row>
    <row r="110" spans="1:49" x14ac:dyDescent="0.25">
      <c r="A110" s="4">
        <v>254</v>
      </c>
      <c r="B110" s="18">
        <v>151</v>
      </c>
      <c r="C110" s="18">
        <v>10</v>
      </c>
      <c r="D110" s="18">
        <v>4</v>
      </c>
      <c r="E110" s="18">
        <v>4667</v>
      </c>
      <c r="F110" s="18">
        <v>4</v>
      </c>
      <c r="G110" s="18">
        <v>600</v>
      </c>
      <c r="H110" s="18">
        <v>0</v>
      </c>
      <c r="I110" s="18">
        <v>1633</v>
      </c>
      <c r="J110" s="18">
        <v>9113</v>
      </c>
      <c r="K110" s="18">
        <v>5830</v>
      </c>
      <c r="L110" s="18">
        <v>150</v>
      </c>
      <c r="M110" s="18">
        <v>0</v>
      </c>
      <c r="N110" s="18">
        <v>5719</v>
      </c>
      <c r="O110" s="18">
        <v>1619</v>
      </c>
      <c r="P110" s="18">
        <v>0</v>
      </c>
      <c r="Q110" s="18">
        <v>1241</v>
      </c>
      <c r="R110" s="18">
        <v>0</v>
      </c>
      <c r="S110" s="18">
        <v>106</v>
      </c>
      <c r="T110" s="18">
        <v>0</v>
      </c>
      <c r="U110" s="18">
        <v>26</v>
      </c>
      <c r="V110" s="18">
        <v>12</v>
      </c>
      <c r="W110" s="18">
        <v>46</v>
      </c>
      <c r="X110" s="18">
        <v>864</v>
      </c>
      <c r="Y110" s="18">
        <v>2354</v>
      </c>
      <c r="Z110" s="18">
        <v>0</v>
      </c>
      <c r="AA110" s="18">
        <v>2992</v>
      </c>
      <c r="AB110" s="18">
        <v>179</v>
      </c>
      <c r="AC110" s="18">
        <v>981</v>
      </c>
      <c r="AD110" s="18">
        <v>953</v>
      </c>
      <c r="AE110" s="18">
        <v>816</v>
      </c>
      <c r="AF110" s="18">
        <v>1426</v>
      </c>
      <c r="AG110" s="18">
        <v>68</v>
      </c>
      <c r="AH110" s="18">
        <v>426</v>
      </c>
      <c r="AI110" s="18">
        <v>10</v>
      </c>
      <c r="AJ110" s="18">
        <v>749</v>
      </c>
      <c r="AK110" s="17">
        <v>29</v>
      </c>
      <c r="AL110" s="18">
        <v>988</v>
      </c>
      <c r="AM110" s="18">
        <v>582</v>
      </c>
      <c r="AN110" s="18">
        <v>2422</v>
      </c>
      <c r="AO110" s="18">
        <v>408</v>
      </c>
      <c r="AP110" s="18">
        <v>554</v>
      </c>
      <c r="AQ110" s="17">
        <v>67</v>
      </c>
      <c r="AR110" s="18">
        <v>1253</v>
      </c>
      <c r="AS110" s="18">
        <v>50</v>
      </c>
      <c r="AT110" s="18">
        <v>1356</v>
      </c>
      <c r="AU110" s="18">
        <v>184</v>
      </c>
      <c r="AV110" s="7">
        <v>419</v>
      </c>
      <c r="AW110" s="7">
        <v>375</v>
      </c>
    </row>
    <row r="111" spans="1:49" x14ac:dyDescent="0.25">
      <c r="A111" s="4">
        <v>255</v>
      </c>
      <c r="B111" s="18">
        <v>35</v>
      </c>
      <c r="C111" s="18">
        <v>569</v>
      </c>
      <c r="D111" s="18">
        <v>2575</v>
      </c>
      <c r="E111" s="18">
        <v>33</v>
      </c>
      <c r="F111" s="18">
        <v>8</v>
      </c>
      <c r="G111" s="18">
        <v>2530</v>
      </c>
      <c r="H111" s="18">
        <v>0</v>
      </c>
      <c r="I111" s="18">
        <v>1478</v>
      </c>
      <c r="J111" s="18">
        <v>5974</v>
      </c>
      <c r="K111" s="18">
        <v>2600</v>
      </c>
      <c r="L111" s="18">
        <v>150</v>
      </c>
      <c r="M111" s="18">
        <v>4000</v>
      </c>
      <c r="N111" s="18">
        <v>5871</v>
      </c>
      <c r="O111" s="18">
        <v>2312</v>
      </c>
      <c r="P111" s="18">
        <v>143</v>
      </c>
      <c r="Q111" s="18">
        <v>62</v>
      </c>
      <c r="R111" s="18">
        <v>1</v>
      </c>
      <c r="S111" s="18">
        <v>11</v>
      </c>
      <c r="T111" s="18">
        <v>270</v>
      </c>
      <c r="U111" s="18">
        <v>6</v>
      </c>
      <c r="V111" s="18">
        <v>1250</v>
      </c>
      <c r="W111" s="18">
        <v>53</v>
      </c>
      <c r="X111" s="18">
        <v>2232</v>
      </c>
      <c r="Y111" s="18">
        <v>382</v>
      </c>
      <c r="Z111" s="18">
        <v>0</v>
      </c>
      <c r="AA111" s="18">
        <v>2669</v>
      </c>
      <c r="AB111" s="18">
        <v>153</v>
      </c>
      <c r="AC111" s="18">
        <v>382</v>
      </c>
      <c r="AD111" s="18">
        <v>1707</v>
      </c>
      <c r="AE111" s="18">
        <v>1143</v>
      </c>
      <c r="AF111" s="18">
        <v>1892</v>
      </c>
      <c r="AG111" s="18">
        <v>425</v>
      </c>
      <c r="AH111" s="18">
        <v>588</v>
      </c>
      <c r="AI111" s="18">
        <v>0</v>
      </c>
      <c r="AJ111" s="18">
        <v>217</v>
      </c>
      <c r="AK111" s="17">
        <v>28</v>
      </c>
      <c r="AL111" s="18">
        <v>400</v>
      </c>
      <c r="AM111" s="17">
        <v>712</v>
      </c>
      <c r="AN111" s="18">
        <v>1224</v>
      </c>
      <c r="AO111" s="18">
        <v>245</v>
      </c>
      <c r="AP111" s="18">
        <v>650</v>
      </c>
      <c r="AQ111" s="17">
        <v>145</v>
      </c>
      <c r="AR111" s="18">
        <v>673</v>
      </c>
      <c r="AS111" s="18">
        <v>1028</v>
      </c>
      <c r="AT111" s="18">
        <v>988</v>
      </c>
      <c r="AU111" s="18">
        <v>106</v>
      </c>
      <c r="AV111" s="7">
        <v>15</v>
      </c>
      <c r="AW111" s="7">
        <v>1710</v>
      </c>
    </row>
    <row r="112" spans="1:49" x14ac:dyDescent="0.25">
      <c r="A112" s="4">
        <v>256</v>
      </c>
      <c r="B112" s="18">
        <v>3409</v>
      </c>
      <c r="C112" s="18">
        <v>99</v>
      </c>
      <c r="D112" s="18">
        <v>496</v>
      </c>
      <c r="E112" s="18">
        <v>681</v>
      </c>
      <c r="F112" s="18">
        <v>0</v>
      </c>
      <c r="G112" s="18">
        <v>660</v>
      </c>
      <c r="H112" s="18">
        <v>0</v>
      </c>
      <c r="I112" s="18">
        <v>0</v>
      </c>
      <c r="J112" s="18">
        <v>0</v>
      </c>
      <c r="K112" s="18">
        <v>2830</v>
      </c>
      <c r="L112" s="18">
        <v>150</v>
      </c>
      <c r="M112" s="18">
        <v>12300</v>
      </c>
      <c r="N112" s="18">
        <v>1636</v>
      </c>
      <c r="O112" s="18">
        <v>4673</v>
      </c>
      <c r="P112" s="18">
        <v>698</v>
      </c>
      <c r="Q112" s="18">
        <v>963</v>
      </c>
      <c r="R112" s="18">
        <v>0</v>
      </c>
      <c r="S112" s="18">
        <v>0</v>
      </c>
      <c r="T112" s="18">
        <v>423</v>
      </c>
      <c r="U112" s="18">
        <v>86</v>
      </c>
      <c r="V112" s="18">
        <v>743</v>
      </c>
      <c r="W112" s="18">
        <v>265</v>
      </c>
      <c r="X112" s="18">
        <v>20120</v>
      </c>
      <c r="Y112" s="18">
        <v>4695</v>
      </c>
      <c r="Z112" s="18">
        <v>25</v>
      </c>
      <c r="AA112" s="18">
        <v>3404</v>
      </c>
      <c r="AB112" s="18">
        <v>246</v>
      </c>
      <c r="AC112" s="18">
        <v>204</v>
      </c>
      <c r="AD112" s="18">
        <v>921</v>
      </c>
      <c r="AE112" s="18">
        <v>1479</v>
      </c>
      <c r="AF112" s="18">
        <v>1319</v>
      </c>
      <c r="AG112" s="18">
        <v>44</v>
      </c>
      <c r="AH112" s="18">
        <v>539</v>
      </c>
      <c r="AI112" s="18">
        <v>336</v>
      </c>
      <c r="AJ112" s="18">
        <v>632</v>
      </c>
      <c r="AK112" s="17">
        <v>615</v>
      </c>
      <c r="AL112" s="18">
        <v>681</v>
      </c>
      <c r="AM112" s="17">
        <v>1014</v>
      </c>
      <c r="AN112" s="18">
        <v>1694</v>
      </c>
      <c r="AO112" s="17">
        <v>570</v>
      </c>
      <c r="AP112" s="18">
        <v>697</v>
      </c>
      <c r="AQ112" s="17">
        <v>144</v>
      </c>
      <c r="AR112" s="17">
        <v>777</v>
      </c>
      <c r="AS112" s="17">
        <v>2944</v>
      </c>
      <c r="AT112" s="17">
        <v>1172</v>
      </c>
      <c r="AU112" s="18">
        <v>141</v>
      </c>
      <c r="AV112" s="7">
        <v>689</v>
      </c>
      <c r="AW112" s="7">
        <v>813</v>
      </c>
    </row>
    <row r="113" spans="1:49" x14ac:dyDescent="0.25">
      <c r="A113" s="4">
        <v>257</v>
      </c>
      <c r="B113" s="18">
        <v>87</v>
      </c>
      <c r="C113" s="18">
        <v>226</v>
      </c>
      <c r="D113" s="18">
        <v>346</v>
      </c>
      <c r="E113" s="18">
        <v>0</v>
      </c>
      <c r="F113" s="18">
        <v>0</v>
      </c>
      <c r="G113" s="18">
        <v>2650</v>
      </c>
      <c r="H113" s="18">
        <v>0</v>
      </c>
      <c r="I113" s="18">
        <v>1032</v>
      </c>
      <c r="J113" s="18">
        <v>0</v>
      </c>
      <c r="K113" s="18">
        <v>2541</v>
      </c>
      <c r="L113" s="18">
        <v>150</v>
      </c>
      <c r="M113" s="18">
        <v>1685</v>
      </c>
      <c r="N113" s="18">
        <v>3781</v>
      </c>
      <c r="O113" s="18">
        <v>2586</v>
      </c>
      <c r="P113" s="18">
        <v>260</v>
      </c>
      <c r="Q113" s="18">
        <v>383</v>
      </c>
      <c r="R113" s="18">
        <v>0</v>
      </c>
      <c r="S113" s="18">
        <v>9</v>
      </c>
      <c r="T113" s="18">
        <v>1154</v>
      </c>
      <c r="U113" s="18">
        <v>6</v>
      </c>
      <c r="V113" s="18">
        <v>255</v>
      </c>
      <c r="W113" s="17">
        <v>323</v>
      </c>
      <c r="X113" s="18">
        <v>20072</v>
      </c>
      <c r="Y113" s="18">
        <v>2058</v>
      </c>
      <c r="Z113" s="18">
        <v>38</v>
      </c>
      <c r="AA113" s="18">
        <v>1958</v>
      </c>
      <c r="AB113" s="18">
        <v>2207</v>
      </c>
      <c r="AC113" s="17">
        <v>0</v>
      </c>
      <c r="AD113" s="18">
        <v>1629</v>
      </c>
      <c r="AE113" s="18">
        <v>229</v>
      </c>
      <c r="AF113" s="18">
        <v>604</v>
      </c>
      <c r="AG113" s="18">
        <v>1470</v>
      </c>
      <c r="AH113" s="18">
        <v>605</v>
      </c>
      <c r="AI113" s="18">
        <v>74</v>
      </c>
      <c r="AJ113" s="18">
        <v>578</v>
      </c>
      <c r="AK113" s="17">
        <v>276</v>
      </c>
      <c r="AL113" s="18">
        <v>497</v>
      </c>
      <c r="AM113" s="17">
        <v>832</v>
      </c>
      <c r="AN113" s="17">
        <v>2191</v>
      </c>
      <c r="AO113" s="17">
        <v>915</v>
      </c>
      <c r="AP113" s="17">
        <v>742</v>
      </c>
      <c r="AQ113" s="17">
        <v>839</v>
      </c>
      <c r="AR113" s="17">
        <v>300</v>
      </c>
      <c r="AS113" s="17">
        <v>4519</v>
      </c>
      <c r="AT113" s="17">
        <v>809</v>
      </c>
      <c r="AU113" s="18">
        <v>-72</v>
      </c>
      <c r="AV113" s="7">
        <v>35</v>
      </c>
      <c r="AW113" s="7">
        <v>886</v>
      </c>
    </row>
    <row r="114" spans="1:49" x14ac:dyDescent="0.25">
      <c r="A114" s="4">
        <v>258</v>
      </c>
      <c r="B114" s="18">
        <v>0</v>
      </c>
      <c r="C114" s="18">
        <v>69</v>
      </c>
      <c r="D114" s="18">
        <v>3998</v>
      </c>
      <c r="E114" s="18">
        <v>0</v>
      </c>
      <c r="F114" s="18">
        <v>0</v>
      </c>
      <c r="G114" s="18">
        <v>3</v>
      </c>
      <c r="H114" s="18">
        <v>0</v>
      </c>
      <c r="I114" s="18">
        <v>0</v>
      </c>
      <c r="J114" s="18">
        <v>0</v>
      </c>
      <c r="K114" s="18">
        <v>3062</v>
      </c>
      <c r="L114" s="18">
        <v>150</v>
      </c>
      <c r="M114" s="18">
        <v>150</v>
      </c>
      <c r="N114" s="18">
        <v>1754</v>
      </c>
      <c r="O114" s="18">
        <v>2241</v>
      </c>
      <c r="P114" s="18">
        <v>20</v>
      </c>
      <c r="Q114" s="18">
        <v>1254</v>
      </c>
      <c r="R114" s="18">
        <v>0</v>
      </c>
      <c r="S114" s="18">
        <v>1158</v>
      </c>
      <c r="T114" s="18">
        <v>9063</v>
      </c>
      <c r="U114" s="18">
        <v>0</v>
      </c>
      <c r="V114" s="18">
        <v>1021</v>
      </c>
      <c r="W114" s="17">
        <v>924</v>
      </c>
      <c r="X114" s="18">
        <v>7405</v>
      </c>
      <c r="Y114" s="18">
        <v>0</v>
      </c>
      <c r="Z114" s="18">
        <v>28</v>
      </c>
      <c r="AA114" s="18">
        <v>1155</v>
      </c>
      <c r="AB114" s="18">
        <v>17</v>
      </c>
      <c r="AC114" s="17">
        <v>0</v>
      </c>
      <c r="AD114" s="18">
        <v>866</v>
      </c>
      <c r="AE114" s="18">
        <v>2840</v>
      </c>
      <c r="AF114" s="18">
        <v>2283</v>
      </c>
      <c r="AG114" s="18">
        <v>332</v>
      </c>
      <c r="AH114" s="18">
        <v>852</v>
      </c>
      <c r="AI114" s="17">
        <v>0</v>
      </c>
      <c r="AJ114" s="18">
        <v>668</v>
      </c>
      <c r="AK114" s="17">
        <v>882</v>
      </c>
      <c r="AL114" s="18">
        <v>684</v>
      </c>
      <c r="AM114" s="17">
        <v>196</v>
      </c>
      <c r="AN114" s="17">
        <v>2575</v>
      </c>
      <c r="AO114" s="17">
        <v>689</v>
      </c>
      <c r="AP114" s="17">
        <v>665</v>
      </c>
      <c r="AQ114" s="17">
        <v>1364</v>
      </c>
      <c r="AR114" s="17">
        <v>872</v>
      </c>
      <c r="AS114" s="17">
        <v>5181</v>
      </c>
      <c r="AT114" s="17">
        <v>843</v>
      </c>
      <c r="AU114" s="18">
        <v>-109</v>
      </c>
      <c r="AV114" s="7">
        <v>398</v>
      </c>
      <c r="AW114" s="7">
        <v>1471</v>
      </c>
    </row>
    <row r="115" spans="1:49" x14ac:dyDescent="0.25">
      <c r="A115" s="4">
        <v>259</v>
      </c>
      <c r="B115" s="18">
        <v>11</v>
      </c>
      <c r="C115" s="18">
        <v>42</v>
      </c>
      <c r="D115" s="18">
        <v>5</v>
      </c>
      <c r="E115" s="18">
        <v>0</v>
      </c>
      <c r="F115" s="18">
        <v>10</v>
      </c>
      <c r="G115" s="18">
        <v>30</v>
      </c>
      <c r="H115" s="18">
        <v>0</v>
      </c>
      <c r="I115" s="18">
        <v>1</v>
      </c>
      <c r="J115" s="18">
        <v>0</v>
      </c>
      <c r="K115" s="18">
        <v>4169</v>
      </c>
      <c r="L115" s="18">
        <v>213</v>
      </c>
      <c r="M115" s="18">
        <v>178</v>
      </c>
      <c r="N115" s="18">
        <v>1185</v>
      </c>
      <c r="O115" s="18">
        <v>3243</v>
      </c>
      <c r="P115" s="18">
        <v>501</v>
      </c>
      <c r="Q115" s="18">
        <v>485</v>
      </c>
      <c r="R115" s="18">
        <v>0</v>
      </c>
      <c r="S115" s="18">
        <v>808</v>
      </c>
      <c r="T115" s="18">
        <v>4109</v>
      </c>
      <c r="U115" s="17">
        <v>0</v>
      </c>
      <c r="V115" s="17">
        <v>546</v>
      </c>
      <c r="W115" s="17">
        <v>484</v>
      </c>
      <c r="X115" s="18">
        <v>5556</v>
      </c>
      <c r="Y115" s="18">
        <v>0</v>
      </c>
      <c r="Z115" s="18">
        <v>292</v>
      </c>
      <c r="AA115" s="18">
        <v>2865</v>
      </c>
      <c r="AB115" s="17">
        <v>692</v>
      </c>
      <c r="AC115" s="17">
        <v>0</v>
      </c>
      <c r="AD115" s="18">
        <v>2774</v>
      </c>
      <c r="AE115" s="18">
        <v>3666</v>
      </c>
      <c r="AF115" s="18">
        <v>700</v>
      </c>
      <c r="AG115" s="18">
        <v>334</v>
      </c>
      <c r="AH115" s="18">
        <v>1660</v>
      </c>
      <c r="AI115" s="17">
        <v>0</v>
      </c>
      <c r="AJ115" s="18">
        <v>819</v>
      </c>
      <c r="AK115" s="17">
        <v>1158</v>
      </c>
      <c r="AL115" s="18">
        <v>246</v>
      </c>
      <c r="AM115" s="17">
        <v>942</v>
      </c>
      <c r="AN115" s="17">
        <v>2135</v>
      </c>
      <c r="AO115" s="17">
        <v>243</v>
      </c>
      <c r="AP115" s="17">
        <v>0</v>
      </c>
      <c r="AQ115" s="17">
        <v>653</v>
      </c>
      <c r="AR115" s="17">
        <v>246</v>
      </c>
      <c r="AS115" s="17">
        <v>4818</v>
      </c>
      <c r="AT115" s="17">
        <v>1370</v>
      </c>
      <c r="AU115" s="17">
        <v>-143</v>
      </c>
      <c r="AV115" s="7">
        <v>1064</v>
      </c>
      <c r="AW115" s="7">
        <v>1390</v>
      </c>
    </row>
    <row r="116" spans="1:49" x14ac:dyDescent="0.25">
      <c r="A116" s="4">
        <v>260</v>
      </c>
      <c r="B116" s="18">
        <v>1481</v>
      </c>
      <c r="C116" s="18">
        <v>95</v>
      </c>
      <c r="D116" s="18">
        <v>3609</v>
      </c>
      <c r="E116" s="18">
        <v>0</v>
      </c>
      <c r="F116" s="18">
        <v>0</v>
      </c>
      <c r="G116" s="18">
        <v>22</v>
      </c>
      <c r="H116" s="18">
        <v>144</v>
      </c>
      <c r="I116" s="18">
        <v>0</v>
      </c>
      <c r="J116" s="18">
        <v>0</v>
      </c>
      <c r="K116" s="18">
        <v>657</v>
      </c>
      <c r="L116" s="18">
        <v>32</v>
      </c>
      <c r="M116" s="18">
        <v>0</v>
      </c>
      <c r="N116" s="18">
        <v>1151</v>
      </c>
      <c r="O116" s="18">
        <v>913</v>
      </c>
      <c r="P116" s="18">
        <v>1043</v>
      </c>
      <c r="Q116" s="18">
        <v>540</v>
      </c>
      <c r="R116" s="18">
        <v>0</v>
      </c>
      <c r="S116" s="18">
        <v>177</v>
      </c>
      <c r="T116" s="18">
        <v>9178</v>
      </c>
      <c r="U116" s="17">
        <v>138</v>
      </c>
      <c r="V116" s="17">
        <v>1591</v>
      </c>
      <c r="W116" s="17">
        <v>579</v>
      </c>
      <c r="X116" s="18">
        <v>521</v>
      </c>
      <c r="Y116" s="18">
        <v>0</v>
      </c>
      <c r="Z116" s="17">
        <v>2268</v>
      </c>
      <c r="AA116" s="17">
        <v>1871</v>
      </c>
      <c r="AB116" s="17">
        <v>45</v>
      </c>
      <c r="AC116" s="17">
        <v>18</v>
      </c>
      <c r="AD116" s="17">
        <v>202</v>
      </c>
      <c r="AE116" s="17">
        <v>3468</v>
      </c>
      <c r="AF116" s="18">
        <v>1978</v>
      </c>
      <c r="AG116" s="17">
        <v>0</v>
      </c>
      <c r="AH116" s="17">
        <v>431</v>
      </c>
      <c r="AI116" s="17">
        <v>108</v>
      </c>
      <c r="AJ116" s="18">
        <v>751</v>
      </c>
      <c r="AK116" s="17">
        <v>674</v>
      </c>
      <c r="AL116" s="17">
        <v>579</v>
      </c>
      <c r="AM116" s="17">
        <v>938</v>
      </c>
      <c r="AN116" s="17">
        <v>2219</v>
      </c>
      <c r="AO116" s="17">
        <v>763</v>
      </c>
      <c r="AP116" s="17">
        <v>678</v>
      </c>
      <c r="AQ116" s="17">
        <v>521</v>
      </c>
      <c r="AR116" s="17">
        <v>12</v>
      </c>
      <c r="AS116" s="17">
        <v>3147</v>
      </c>
      <c r="AT116" s="17">
        <v>1285</v>
      </c>
      <c r="AU116" s="17">
        <v>283</v>
      </c>
      <c r="AV116" s="7">
        <v>1430</v>
      </c>
      <c r="AW116" s="7">
        <v>1057</v>
      </c>
    </row>
    <row r="117" spans="1:49" x14ac:dyDescent="0.25">
      <c r="A117" s="4">
        <v>261</v>
      </c>
      <c r="B117" s="18">
        <v>1303</v>
      </c>
      <c r="C117" s="18">
        <v>1385</v>
      </c>
      <c r="D117" s="18">
        <v>523</v>
      </c>
      <c r="E117" s="18">
        <v>2</v>
      </c>
      <c r="F117" s="18">
        <v>1</v>
      </c>
      <c r="G117" s="18">
        <v>5950</v>
      </c>
      <c r="H117" s="18">
        <v>0</v>
      </c>
      <c r="I117" s="18">
        <v>0</v>
      </c>
      <c r="J117" s="18">
        <v>0</v>
      </c>
      <c r="K117" s="18">
        <v>792</v>
      </c>
      <c r="L117" s="18">
        <v>53</v>
      </c>
      <c r="M117" s="18">
        <v>2065</v>
      </c>
      <c r="N117" s="18">
        <v>594</v>
      </c>
      <c r="O117" s="18">
        <v>905</v>
      </c>
      <c r="P117" s="18">
        <v>912</v>
      </c>
      <c r="Q117" s="18">
        <v>1649</v>
      </c>
      <c r="R117" s="18">
        <v>156</v>
      </c>
      <c r="S117" s="18">
        <v>91</v>
      </c>
      <c r="T117" s="18">
        <v>10774</v>
      </c>
      <c r="U117" s="17">
        <v>410</v>
      </c>
      <c r="V117" s="17">
        <v>71</v>
      </c>
      <c r="W117" s="17">
        <v>1440</v>
      </c>
      <c r="X117" s="17">
        <v>5316</v>
      </c>
      <c r="Y117" s="17">
        <v>0</v>
      </c>
      <c r="Z117" s="17">
        <v>2839</v>
      </c>
      <c r="AA117" s="17">
        <v>1424</v>
      </c>
      <c r="AB117" s="17">
        <v>136</v>
      </c>
      <c r="AC117" s="17">
        <v>50</v>
      </c>
      <c r="AD117" s="17">
        <v>196</v>
      </c>
      <c r="AE117" s="17">
        <v>2616</v>
      </c>
      <c r="AF117" s="17">
        <v>1303</v>
      </c>
      <c r="AG117" s="17">
        <v>0</v>
      </c>
      <c r="AH117" s="17">
        <v>1430</v>
      </c>
      <c r="AI117" s="17">
        <v>39</v>
      </c>
      <c r="AJ117" s="18">
        <v>482</v>
      </c>
      <c r="AK117" s="17">
        <v>42</v>
      </c>
      <c r="AL117" s="17">
        <v>479</v>
      </c>
      <c r="AM117" s="17">
        <v>186</v>
      </c>
      <c r="AN117" s="17">
        <v>1452</v>
      </c>
      <c r="AO117" s="17">
        <v>1185</v>
      </c>
      <c r="AP117" s="17">
        <v>441</v>
      </c>
      <c r="AQ117" s="17">
        <v>764</v>
      </c>
      <c r="AR117" s="17">
        <v>75</v>
      </c>
      <c r="AS117" s="17">
        <v>2271</v>
      </c>
      <c r="AT117" s="17">
        <v>2459</v>
      </c>
      <c r="AU117" s="17">
        <v>787</v>
      </c>
      <c r="AV117" s="7">
        <v>2138</v>
      </c>
      <c r="AW117" s="7">
        <v>783</v>
      </c>
    </row>
    <row r="118" spans="1:49" x14ac:dyDescent="0.25">
      <c r="A118" s="4">
        <v>262</v>
      </c>
      <c r="B118" s="18">
        <v>503</v>
      </c>
      <c r="C118" s="18">
        <v>7068</v>
      </c>
      <c r="D118" s="18">
        <v>296</v>
      </c>
      <c r="E118" s="18">
        <v>0</v>
      </c>
      <c r="F118" s="18">
        <v>38</v>
      </c>
      <c r="G118" s="18">
        <v>340</v>
      </c>
      <c r="H118" s="18">
        <v>607</v>
      </c>
      <c r="I118" s="18">
        <v>0</v>
      </c>
      <c r="J118" s="17">
        <v>0</v>
      </c>
      <c r="K118" s="18">
        <v>651</v>
      </c>
      <c r="L118" s="18">
        <v>120</v>
      </c>
      <c r="M118" s="18">
        <v>6529</v>
      </c>
      <c r="N118" s="18">
        <v>4872</v>
      </c>
      <c r="O118" s="18">
        <v>4553</v>
      </c>
      <c r="P118" s="18">
        <v>0</v>
      </c>
      <c r="Q118" s="18">
        <v>668</v>
      </c>
      <c r="R118" s="18">
        <v>103</v>
      </c>
      <c r="S118" s="18">
        <v>218</v>
      </c>
      <c r="T118" s="18">
        <v>7053</v>
      </c>
      <c r="U118" s="17">
        <v>116</v>
      </c>
      <c r="V118" s="17">
        <v>0</v>
      </c>
      <c r="W118" s="17">
        <v>840</v>
      </c>
      <c r="X118" s="17">
        <v>2510</v>
      </c>
      <c r="Y118" s="17">
        <v>0</v>
      </c>
      <c r="Z118" s="17">
        <v>1972</v>
      </c>
      <c r="AA118" s="17">
        <v>107</v>
      </c>
      <c r="AB118" s="17">
        <v>372</v>
      </c>
      <c r="AC118" s="17">
        <v>31</v>
      </c>
      <c r="AD118" s="17">
        <v>1061</v>
      </c>
      <c r="AE118" s="17">
        <v>4003</v>
      </c>
      <c r="AF118" s="17">
        <v>1333</v>
      </c>
      <c r="AG118" s="17">
        <v>0</v>
      </c>
      <c r="AH118" s="17">
        <v>200</v>
      </c>
      <c r="AI118" s="17">
        <v>667</v>
      </c>
      <c r="AJ118" s="17">
        <v>75</v>
      </c>
      <c r="AK118" s="17">
        <v>953</v>
      </c>
      <c r="AL118" s="17">
        <v>374</v>
      </c>
      <c r="AM118" s="17">
        <v>1105</v>
      </c>
      <c r="AN118" s="17">
        <v>537</v>
      </c>
      <c r="AO118" s="17">
        <v>1216</v>
      </c>
      <c r="AP118" s="17">
        <v>379</v>
      </c>
      <c r="AQ118" s="17">
        <v>2785</v>
      </c>
      <c r="AR118" s="17">
        <v>886</v>
      </c>
      <c r="AS118" s="17">
        <v>240</v>
      </c>
      <c r="AT118" s="17">
        <v>1595</v>
      </c>
      <c r="AU118" s="17">
        <v>325</v>
      </c>
      <c r="AV118" s="7">
        <v>1306</v>
      </c>
      <c r="AW118" s="7">
        <v>1400</v>
      </c>
    </row>
    <row r="119" spans="1:49" x14ac:dyDescent="0.25">
      <c r="A119" s="4">
        <v>263</v>
      </c>
      <c r="B119" s="18">
        <v>600</v>
      </c>
      <c r="C119" s="18">
        <v>0</v>
      </c>
      <c r="D119" s="18">
        <v>3367</v>
      </c>
      <c r="E119" s="18">
        <v>2</v>
      </c>
      <c r="F119" s="18">
        <v>386</v>
      </c>
      <c r="G119" s="18">
        <v>14</v>
      </c>
      <c r="H119" s="18">
        <v>1482</v>
      </c>
      <c r="I119" s="18">
        <v>347</v>
      </c>
      <c r="J119" s="17">
        <v>0</v>
      </c>
      <c r="K119" s="18">
        <v>704</v>
      </c>
      <c r="L119" s="18">
        <v>280</v>
      </c>
      <c r="M119" s="18">
        <v>1479</v>
      </c>
      <c r="N119" s="18">
        <v>3785</v>
      </c>
      <c r="O119" s="18">
        <v>2058</v>
      </c>
      <c r="P119" s="18">
        <v>2061</v>
      </c>
      <c r="Q119" s="18">
        <v>1964</v>
      </c>
      <c r="R119" s="18">
        <v>765</v>
      </c>
      <c r="S119" s="18">
        <v>732</v>
      </c>
      <c r="T119" s="18">
        <v>5321</v>
      </c>
      <c r="U119" s="17">
        <v>0</v>
      </c>
      <c r="V119" s="17">
        <v>8</v>
      </c>
      <c r="W119" s="17">
        <v>4189</v>
      </c>
      <c r="X119" s="17">
        <v>11637</v>
      </c>
      <c r="Y119" s="17">
        <v>0</v>
      </c>
      <c r="Z119" s="17">
        <v>1983</v>
      </c>
      <c r="AA119" s="17">
        <v>1355</v>
      </c>
      <c r="AB119" s="17">
        <v>54</v>
      </c>
      <c r="AC119" s="17">
        <v>12</v>
      </c>
      <c r="AD119" s="17">
        <v>2760</v>
      </c>
      <c r="AE119" s="17">
        <v>883</v>
      </c>
      <c r="AF119" s="17">
        <v>1636</v>
      </c>
      <c r="AG119" s="17">
        <v>0</v>
      </c>
      <c r="AH119" s="17">
        <v>62</v>
      </c>
      <c r="AI119" s="17">
        <v>789</v>
      </c>
      <c r="AJ119" s="17">
        <v>672</v>
      </c>
      <c r="AK119" s="17">
        <v>1605</v>
      </c>
      <c r="AL119" s="17">
        <v>119</v>
      </c>
      <c r="AM119" s="17">
        <v>724</v>
      </c>
      <c r="AN119" s="17">
        <v>1143</v>
      </c>
      <c r="AO119" s="17">
        <v>26</v>
      </c>
      <c r="AP119" s="17">
        <v>296</v>
      </c>
      <c r="AQ119" s="17">
        <v>3381</v>
      </c>
      <c r="AR119" s="17">
        <v>663</v>
      </c>
      <c r="AS119" s="17">
        <v>559</v>
      </c>
      <c r="AT119" s="17">
        <v>2149</v>
      </c>
      <c r="AU119" s="17">
        <v>489</v>
      </c>
      <c r="AV119" s="7">
        <v>797</v>
      </c>
      <c r="AW119" s="7">
        <v>1553</v>
      </c>
    </row>
    <row r="120" spans="1:49" x14ac:dyDescent="0.25">
      <c r="A120" s="4">
        <v>264</v>
      </c>
      <c r="B120" s="18">
        <v>533</v>
      </c>
      <c r="C120" s="17">
        <v>590</v>
      </c>
      <c r="D120" s="18">
        <v>91</v>
      </c>
      <c r="E120" s="18">
        <v>1</v>
      </c>
      <c r="F120" s="18">
        <v>424</v>
      </c>
      <c r="G120" s="18">
        <v>0</v>
      </c>
      <c r="H120" s="17">
        <v>0</v>
      </c>
      <c r="I120" s="18">
        <v>3754</v>
      </c>
      <c r="J120" s="17">
        <v>0</v>
      </c>
      <c r="K120" s="18">
        <v>704</v>
      </c>
      <c r="L120" s="18">
        <v>311</v>
      </c>
      <c r="M120" s="18">
        <v>132</v>
      </c>
      <c r="N120" s="18">
        <v>12</v>
      </c>
      <c r="O120" s="18">
        <v>4210</v>
      </c>
      <c r="P120" s="18">
        <v>8102</v>
      </c>
      <c r="Q120" s="18">
        <v>625</v>
      </c>
      <c r="R120" s="18">
        <v>1213</v>
      </c>
      <c r="S120" s="18">
        <v>95</v>
      </c>
      <c r="T120" s="18">
        <v>1829</v>
      </c>
      <c r="U120" s="17">
        <v>48</v>
      </c>
      <c r="V120" s="17">
        <v>27</v>
      </c>
      <c r="W120" s="17">
        <v>10420</v>
      </c>
      <c r="X120" s="17">
        <v>4355</v>
      </c>
      <c r="Y120" s="17">
        <v>0</v>
      </c>
      <c r="Z120" s="17">
        <v>203</v>
      </c>
      <c r="AA120" s="17">
        <v>1240</v>
      </c>
      <c r="AB120" s="17">
        <v>35</v>
      </c>
      <c r="AC120" s="17">
        <v>16</v>
      </c>
      <c r="AD120" s="17">
        <v>2777</v>
      </c>
      <c r="AE120" s="17">
        <v>310</v>
      </c>
      <c r="AF120" s="17">
        <v>213</v>
      </c>
      <c r="AG120" s="17">
        <v>197</v>
      </c>
      <c r="AH120" s="17">
        <v>614</v>
      </c>
      <c r="AI120" s="17">
        <v>708</v>
      </c>
      <c r="AJ120" s="17">
        <v>291</v>
      </c>
      <c r="AK120" s="17">
        <v>65</v>
      </c>
      <c r="AL120" s="17">
        <v>262</v>
      </c>
      <c r="AM120" s="17">
        <v>31</v>
      </c>
      <c r="AN120" s="17">
        <v>830</v>
      </c>
      <c r="AO120" s="17">
        <v>619</v>
      </c>
      <c r="AP120" s="17">
        <v>193</v>
      </c>
      <c r="AQ120" s="17">
        <v>5995</v>
      </c>
      <c r="AR120" s="17">
        <v>263</v>
      </c>
      <c r="AS120" s="17">
        <v>234</v>
      </c>
      <c r="AT120" s="17">
        <v>2525</v>
      </c>
      <c r="AU120" s="17">
        <v>-18</v>
      </c>
      <c r="AV120" s="7">
        <v>1531</v>
      </c>
      <c r="AW120" s="7">
        <v>209</v>
      </c>
    </row>
    <row r="121" spans="1:49" x14ac:dyDescent="0.25">
      <c r="A121" s="4">
        <v>265</v>
      </c>
      <c r="B121" s="18">
        <v>87</v>
      </c>
      <c r="C121" s="17">
        <v>563</v>
      </c>
      <c r="D121" s="18">
        <v>1499</v>
      </c>
      <c r="E121" s="18">
        <v>0</v>
      </c>
      <c r="F121" s="18">
        <v>357</v>
      </c>
      <c r="G121" s="18">
        <v>2760</v>
      </c>
      <c r="H121" s="17">
        <v>734</v>
      </c>
      <c r="I121" s="18">
        <v>3285</v>
      </c>
      <c r="J121" s="17">
        <v>12</v>
      </c>
      <c r="K121" s="18">
        <v>704</v>
      </c>
      <c r="L121" s="18">
        <v>537</v>
      </c>
      <c r="M121" s="18">
        <v>169</v>
      </c>
      <c r="N121" s="18">
        <v>175</v>
      </c>
      <c r="O121" s="18">
        <v>3657</v>
      </c>
      <c r="P121" s="18">
        <v>12370</v>
      </c>
      <c r="Q121" s="18">
        <v>600</v>
      </c>
      <c r="R121" s="18">
        <v>2862</v>
      </c>
      <c r="S121" s="18">
        <v>43</v>
      </c>
      <c r="T121" s="18">
        <v>0</v>
      </c>
      <c r="U121" s="17">
        <v>0</v>
      </c>
      <c r="V121" s="17">
        <v>15</v>
      </c>
      <c r="W121" s="17">
        <v>6641</v>
      </c>
      <c r="X121" s="17">
        <v>10183</v>
      </c>
      <c r="Y121" s="17">
        <v>2</v>
      </c>
      <c r="Z121" s="17">
        <v>11</v>
      </c>
      <c r="AA121" s="17">
        <v>0</v>
      </c>
      <c r="AB121" s="17">
        <v>71</v>
      </c>
      <c r="AC121" s="17">
        <v>79</v>
      </c>
      <c r="AD121" s="17">
        <v>1979</v>
      </c>
      <c r="AE121" s="17">
        <v>3198</v>
      </c>
      <c r="AF121" s="17">
        <v>1226</v>
      </c>
      <c r="AG121" s="17">
        <v>1449</v>
      </c>
      <c r="AH121" s="17">
        <v>201</v>
      </c>
      <c r="AI121" s="17">
        <v>1019</v>
      </c>
      <c r="AJ121" s="17">
        <v>439</v>
      </c>
      <c r="AK121" s="17">
        <v>343</v>
      </c>
      <c r="AL121" s="17">
        <v>307</v>
      </c>
      <c r="AM121" s="17">
        <v>438</v>
      </c>
      <c r="AN121" s="17">
        <v>2084</v>
      </c>
      <c r="AO121" s="17">
        <v>556</v>
      </c>
      <c r="AP121" s="17">
        <v>43</v>
      </c>
      <c r="AQ121" s="17">
        <v>5665</v>
      </c>
      <c r="AR121" s="17">
        <v>1026</v>
      </c>
      <c r="AS121" s="17">
        <v>183</v>
      </c>
      <c r="AT121" s="17">
        <v>2991</v>
      </c>
      <c r="AU121" s="17">
        <v>194</v>
      </c>
      <c r="AV121" s="7">
        <v>1101</v>
      </c>
      <c r="AW121" s="7">
        <v>-3</v>
      </c>
    </row>
    <row r="122" spans="1:49" x14ac:dyDescent="0.25">
      <c r="A122" s="4">
        <v>266</v>
      </c>
      <c r="B122" s="18">
        <v>170</v>
      </c>
      <c r="C122" s="17">
        <v>1451</v>
      </c>
      <c r="D122" s="18">
        <v>504</v>
      </c>
      <c r="E122" s="18">
        <v>536</v>
      </c>
      <c r="F122" s="18">
        <v>578</v>
      </c>
      <c r="G122" s="18">
        <v>370</v>
      </c>
      <c r="H122" s="17">
        <v>1996</v>
      </c>
      <c r="I122" s="18">
        <v>361</v>
      </c>
      <c r="J122" s="17">
        <v>68</v>
      </c>
      <c r="K122" s="18">
        <v>704</v>
      </c>
      <c r="L122" s="18">
        <v>4801</v>
      </c>
      <c r="M122" s="18">
        <v>9104</v>
      </c>
      <c r="N122" s="18">
        <v>17</v>
      </c>
      <c r="O122" s="18">
        <v>4810</v>
      </c>
      <c r="P122" s="18">
        <v>115</v>
      </c>
      <c r="Q122" s="18">
        <v>414</v>
      </c>
      <c r="R122" s="18">
        <v>6621</v>
      </c>
      <c r="S122" s="18">
        <v>36</v>
      </c>
      <c r="T122" s="18">
        <v>0</v>
      </c>
      <c r="U122" s="17">
        <v>0</v>
      </c>
      <c r="V122" s="17">
        <v>11</v>
      </c>
      <c r="W122" s="17">
        <v>2203</v>
      </c>
      <c r="X122" s="17">
        <v>1539</v>
      </c>
      <c r="Y122" s="17">
        <v>5</v>
      </c>
      <c r="Z122" s="17">
        <v>46</v>
      </c>
      <c r="AA122" s="17">
        <v>0</v>
      </c>
      <c r="AB122" s="17">
        <v>35</v>
      </c>
      <c r="AC122" s="17">
        <v>87</v>
      </c>
      <c r="AD122" s="17">
        <v>1512</v>
      </c>
      <c r="AE122" s="17">
        <v>1897</v>
      </c>
      <c r="AF122" s="17">
        <v>2147</v>
      </c>
      <c r="AG122" s="17">
        <v>771</v>
      </c>
      <c r="AH122" s="17">
        <v>157</v>
      </c>
      <c r="AI122" s="17">
        <v>306</v>
      </c>
      <c r="AJ122" s="17">
        <v>1377</v>
      </c>
      <c r="AK122" s="17">
        <v>222</v>
      </c>
      <c r="AL122" s="17">
        <v>577</v>
      </c>
      <c r="AM122" s="17">
        <v>739</v>
      </c>
      <c r="AN122" s="17">
        <v>2677</v>
      </c>
      <c r="AO122" s="17">
        <v>1098</v>
      </c>
      <c r="AP122" s="17">
        <v>675</v>
      </c>
      <c r="AQ122" s="17">
        <v>4043</v>
      </c>
      <c r="AR122" s="17">
        <v>894</v>
      </c>
      <c r="AS122" s="17">
        <v>13</v>
      </c>
      <c r="AT122" s="17">
        <v>1263</v>
      </c>
      <c r="AU122" s="17">
        <v>1372</v>
      </c>
      <c r="AV122" s="7">
        <v>895</v>
      </c>
      <c r="AW122" s="7">
        <v>295</v>
      </c>
    </row>
    <row r="123" spans="1:49" x14ac:dyDescent="0.25">
      <c r="A123" s="4">
        <v>267</v>
      </c>
      <c r="B123" s="18">
        <v>59</v>
      </c>
      <c r="C123" s="17">
        <v>54</v>
      </c>
      <c r="D123" s="18">
        <v>3432</v>
      </c>
      <c r="E123" s="18">
        <v>172</v>
      </c>
      <c r="F123" s="18">
        <v>15</v>
      </c>
      <c r="G123" s="18">
        <v>2440</v>
      </c>
      <c r="H123" s="17">
        <v>1002</v>
      </c>
      <c r="I123" s="18">
        <v>698</v>
      </c>
      <c r="J123" s="17">
        <v>18</v>
      </c>
      <c r="K123" s="18">
        <v>230</v>
      </c>
      <c r="L123" s="18">
        <v>2751</v>
      </c>
      <c r="M123" s="18">
        <v>4832</v>
      </c>
      <c r="N123" s="18">
        <v>0</v>
      </c>
      <c r="O123" s="18">
        <v>6619</v>
      </c>
      <c r="P123" s="18">
        <v>2683</v>
      </c>
      <c r="Q123" s="18">
        <v>833</v>
      </c>
      <c r="R123" s="18">
        <v>4052</v>
      </c>
      <c r="S123" s="18">
        <v>1609</v>
      </c>
      <c r="T123" s="18">
        <v>0</v>
      </c>
      <c r="U123" s="17">
        <v>0</v>
      </c>
      <c r="V123" s="17">
        <v>234</v>
      </c>
      <c r="W123" s="17">
        <v>206</v>
      </c>
      <c r="X123" s="17">
        <v>1626</v>
      </c>
      <c r="Y123" s="17">
        <v>197</v>
      </c>
      <c r="Z123" s="17">
        <v>55</v>
      </c>
      <c r="AA123" s="17">
        <v>880</v>
      </c>
      <c r="AB123" s="17">
        <v>988</v>
      </c>
      <c r="AC123" s="17">
        <v>26</v>
      </c>
      <c r="AD123" s="17">
        <v>1604</v>
      </c>
      <c r="AE123" s="17">
        <v>8</v>
      </c>
      <c r="AF123" s="17">
        <v>171</v>
      </c>
      <c r="AG123" s="17">
        <v>677</v>
      </c>
      <c r="AH123" s="17">
        <v>243</v>
      </c>
      <c r="AI123" s="17">
        <v>381</v>
      </c>
      <c r="AJ123" s="17">
        <v>34</v>
      </c>
      <c r="AK123" s="17">
        <v>531</v>
      </c>
      <c r="AL123" s="17">
        <v>1098</v>
      </c>
      <c r="AM123" s="17">
        <v>1363</v>
      </c>
      <c r="AN123" s="17">
        <v>1150</v>
      </c>
      <c r="AO123" s="17">
        <v>1015</v>
      </c>
      <c r="AP123" s="17">
        <v>790</v>
      </c>
      <c r="AQ123" s="17">
        <v>4390</v>
      </c>
      <c r="AR123" s="17">
        <v>1598</v>
      </c>
      <c r="AS123" s="17">
        <v>324</v>
      </c>
      <c r="AT123" s="17">
        <v>3878</v>
      </c>
      <c r="AU123" s="17">
        <v>1078</v>
      </c>
      <c r="AV123" s="7">
        <v>197</v>
      </c>
      <c r="AW123" s="7">
        <v>97</v>
      </c>
    </row>
    <row r="124" spans="1:49" x14ac:dyDescent="0.25">
      <c r="A124" s="4">
        <v>268</v>
      </c>
      <c r="B124" s="18">
        <v>3364</v>
      </c>
      <c r="C124" s="17">
        <v>246</v>
      </c>
      <c r="D124" s="18">
        <v>0</v>
      </c>
      <c r="E124" s="18">
        <v>1</v>
      </c>
      <c r="F124" s="18">
        <v>690</v>
      </c>
      <c r="G124" s="18">
        <v>0</v>
      </c>
      <c r="H124" s="17">
        <v>187</v>
      </c>
      <c r="I124" s="18">
        <v>1859</v>
      </c>
      <c r="J124" s="17">
        <v>0</v>
      </c>
      <c r="K124" s="18">
        <v>835</v>
      </c>
      <c r="L124" s="18">
        <v>7409</v>
      </c>
      <c r="M124" s="18">
        <v>3271</v>
      </c>
      <c r="N124" s="18">
        <v>891</v>
      </c>
      <c r="O124" s="18">
        <v>1922</v>
      </c>
      <c r="P124" s="18">
        <v>1673</v>
      </c>
      <c r="Q124" s="18">
        <v>913</v>
      </c>
      <c r="R124" s="18">
        <v>2352</v>
      </c>
      <c r="S124" s="18">
        <v>14</v>
      </c>
      <c r="T124" s="18">
        <v>0</v>
      </c>
      <c r="U124" s="17">
        <v>893</v>
      </c>
      <c r="V124" s="17">
        <v>751</v>
      </c>
      <c r="W124" s="17">
        <v>206</v>
      </c>
      <c r="X124" s="17">
        <v>473</v>
      </c>
      <c r="Y124" s="17">
        <v>22</v>
      </c>
      <c r="Z124" s="17">
        <v>146</v>
      </c>
      <c r="AA124" s="17">
        <v>750</v>
      </c>
      <c r="AB124" s="17">
        <v>468</v>
      </c>
      <c r="AC124" s="17">
        <v>3</v>
      </c>
      <c r="AD124" s="17">
        <v>2586</v>
      </c>
      <c r="AE124" s="17">
        <v>1178</v>
      </c>
      <c r="AF124" s="17">
        <v>768</v>
      </c>
      <c r="AG124" s="17">
        <v>1994</v>
      </c>
      <c r="AH124" s="17">
        <v>129</v>
      </c>
      <c r="AI124" s="17">
        <v>145</v>
      </c>
      <c r="AJ124" s="17">
        <v>19</v>
      </c>
      <c r="AK124" s="17">
        <v>731</v>
      </c>
      <c r="AL124" s="17">
        <v>302</v>
      </c>
      <c r="AM124" s="17">
        <v>743</v>
      </c>
      <c r="AN124" s="17">
        <v>602</v>
      </c>
      <c r="AO124" s="17">
        <v>1547</v>
      </c>
      <c r="AP124" s="17">
        <v>717</v>
      </c>
      <c r="AQ124" s="17">
        <v>2665</v>
      </c>
      <c r="AR124" s="17">
        <v>1925</v>
      </c>
      <c r="AS124" s="17">
        <v>696</v>
      </c>
      <c r="AT124" s="17">
        <v>2901</v>
      </c>
      <c r="AU124" s="17">
        <v>1112</v>
      </c>
      <c r="AV124" s="7">
        <v>195</v>
      </c>
      <c r="AW124" s="7">
        <v>781</v>
      </c>
    </row>
    <row r="125" spans="1:49" x14ac:dyDescent="0.25">
      <c r="A125" s="4">
        <v>269</v>
      </c>
      <c r="B125" s="18">
        <v>35</v>
      </c>
      <c r="C125" s="17">
        <v>1468</v>
      </c>
      <c r="D125" s="18">
        <v>0</v>
      </c>
      <c r="E125" s="18">
        <v>0</v>
      </c>
      <c r="F125" s="18">
        <v>15</v>
      </c>
      <c r="G125" s="18">
        <v>0</v>
      </c>
      <c r="H125" s="17">
        <v>47</v>
      </c>
      <c r="I125" s="18">
        <v>1077</v>
      </c>
      <c r="J125" s="17">
        <v>1398</v>
      </c>
      <c r="K125" s="18">
        <v>836</v>
      </c>
      <c r="L125" s="18">
        <v>5016</v>
      </c>
      <c r="M125" s="18">
        <v>4086</v>
      </c>
      <c r="N125" s="18">
        <v>1785</v>
      </c>
      <c r="O125" s="18">
        <v>3097</v>
      </c>
      <c r="P125" s="18">
        <v>127</v>
      </c>
      <c r="Q125" s="18">
        <v>411</v>
      </c>
      <c r="R125" s="18">
        <v>178</v>
      </c>
      <c r="S125" s="18">
        <v>1343</v>
      </c>
      <c r="T125" s="18">
        <v>0</v>
      </c>
      <c r="U125" s="17">
        <v>893</v>
      </c>
      <c r="V125" s="17">
        <v>853</v>
      </c>
      <c r="W125" s="17">
        <v>254</v>
      </c>
      <c r="X125" s="17">
        <v>98</v>
      </c>
      <c r="Y125" s="17">
        <v>168</v>
      </c>
      <c r="Z125" s="17">
        <v>112</v>
      </c>
      <c r="AA125" s="17">
        <v>551</v>
      </c>
      <c r="AB125" s="17">
        <v>598</v>
      </c>
      <c r="AC125" s="17">
        <v>60</v>
      </c>
      <c r="AD125" s="17">
        <v>765</v>
      </c>
      <c r="AE125" s="17">
        <v>1697</v>
      </c>
      <c r="AF125" s="17">
        <v>919</v>
      </c>
      <c r="AG125" s="17">
        <v>585</v>
      </c>
      <c r="AH125" s="17">
        <v>588</v>
      </c>
      <c r="AI125" s="17">
        <v>1212</v>
      </c>
      <c r="AJ125" s="17">
        <v>1803</v>
      </c>
      <c r="AK125" s="17">
        <v>539</v>
      </c>
      <c r="AL125" s="17">
        <v>549</v>
      </c>
      <c r="AM125" s="17">
        <v>667</v>
      </c>
      <c r="AN125" s="17">
        <v>228</v>
      </c>
      <c r="AO125" s="17">
        <v>2122</v>
      </c>
      <c r="AP125" s="17">
        <v>2212</v>
      </c>
      <c r="AQ125" s="17">
        <v>1877</v>
      </c>
      <c r="AR125" s="17">
        <v>1191</v>
      </c>
      <c r="AS125" s="17">
        <v>875</v>
      </c>
      <c r="AT125" s="17">
        <v>1099</v>
      </c>
      <c r="AU125" s="17">
        <v>1549</v>
      </c>
      <c r="AV125" s="7">
        <v>165</v>
      </c>
      <c r="AW125" s="7">
        <v>498</v>
      </c>
    </row>
    <row r="126" spans="1:49" x14ac:dyDescent="0.25">
      <c r="A126" s="4">
        <v>270</v>
      </c>
      <c r="B126" s="18">
        <v>33</v>
      </c>
      <c r="C126" s="17">
        <v>353</v>
      </c>
      <c r="D126" s="18">
        <v>95</v>
      </c>
      <c r="E126" s="18">
        <v>1521</v>
      </c>
      <c r="F126" s="18">
        <v>0</v>
      </c>
      <c r="G126" s="18">
        <v>0</v>
      </c>
      <c r="H126" s="17">
        <v>0</v>
      </c>
      <c r="I126" s="18">
        <v>3187</v>
      </c>
      <c r="J126" s="17">
        <v>689</v>
      </c>
      <c r="K126" s="18">
        <v>1659</v>
      </c>
      <c r="L126" s="18">
        <v>4281</v>
      </c>
      <c r="M126" s="18">
        <v>1599</v>
      </c>
      <c r="N126" s="18">
        <v>2195</v>
      </c>
      <c r="O126" s="18">
        <v>1254</v>
      </c>
      <c r="P126" s="18">
        <v>63</v>
      </c>
      <c r="Q126" s="18">
        <v>0</v>
      </c>
      <c r="R126" s="18">
        <v>378</v>
      </c>
      <c r="S126" s="18">
        <v>565</v>
      </c>
      <c r="T126" s="18">
        <v>50</v>
      </c>
      <c r="U126" s="17">
        <v>893</v>
      </c>
      <c r="V126" s="17">
        <v>0</v>
      </c>
      <c r="W126" s="17">
        <v>191</v>
      </c>
      <c r="X126" s="17">
        <v>14</v>
      </c>
      <c r="Y126" s="17">
        <v>184</v>
      </c>
      <c r="Z126" s="17">
        <v>267</v>
      </c>
      <c r="AA126" s="17">
        <v>3778</v>
      </c>
      <c r="AB126" s="17">
        <v>331</v>
      </c>
      <c r="AC126" s="17">
        <v>19</v>
      </c>
      <c r="AD126" s="17">
        <v>1403</v>
      </c>
      <c r="AE126" s="17">
        <v>105</v>
      </c>
      <c r="AF126" s="17">
        <v>0</v>
      </c>
      <c r="AG126" s="17">
        <v>178</v>
      </c>
      <c r="AH126" s="17">
        <v>79</v>
      </c>
      <c r="AI126" s="17">
        <v>613</v>
      </c>
      <c r="AJ126" s="17">
        <v>3691</v>
      </c>
      <c r="AK126" s="17">
        <v>527</v>
      </c>
      <c r="AL126" s="17">
        <v>1243</v>
      </c>
      <c r="AM126" s="17">
        <v>1496</v>
      </c>
      <c r="AN126" s="17">
        <v>304</v>
      </c>
      <c r="AO126" s="17">
        <v>1552</v>
      </c>
      <c r="AP126" s="17">
        <v>1439</v>
      </c>
      <c r="AQ126" s="17">
        <v>1894</v>
      </c>
      <c r="AR126" s="17">
        <v>590</v>
      </c>
      <c r="AS126" s="17">
        <v>411</v>
      </c>
      <c r="AT126" s="17">
        <v>753</v>
      </c>
      <c r="AU126" s="17">
        <v>1125</v>
      </c>
      <c r="AV126" s="7">
        <v>467</v>
      </c>
      <c r="AW126" s="7">
        <v>1314</v>
      </c>
    </row>
    <row r="127" spans="1:49" x14ac:dyDescent="0.25">
      <c r="A127" s="4">
        <v>271</v>
      </c>
      <c r="B127" s="18">
        <v>1536</v>
      </c>
      <c r="C127" s="17">
        <v>1548</v>
      </c>
      <c r="D127" s="18">
        <v>0</v>
      </c>
      <c r="E127" s="18">
        <v>770</v>
      </c>
      <c r="F127" s="18">
        <v>77</v>
      </c>
      <c r="G127" s="18">
        <v>0</v>
      </c>
      <c r="H127" s="17">
        <v>52</v>
      </c>
      <c r="I127" s="18">
        <v>1037</v>
      </c>
      <c r="J127" s="17">
        <v>31</v>
      </c>
      <c r="K127" s="18">
        <v>2047</v>
      </c>
      <c r="L127" s="18">
        <v>8441</v>
      </c>
      <c r="M127" s="18">
        <v>240</v>
      </c>
      <c r="N127" s="18">
        <v>0</v>
      </c>
      <c r="O127" s="18">
        <v>1727</v>
      </c>
      <c r="P127" s="18">
        <v>657</v>
      </c>
      <c r="Q127" s="18">
        <v>108</v>
      </c>
      <c r="R127" s="18">
        <v>1502</v>
      </c>
      <c r="S127" s="18">
        <v>1050</v>
      </c>
      <c r="T127" s="18">
        <v>919</v>
      </c>
      <c r="U127" s="17">
        <v>893</v>
      </c>
      <c r="V127" s="17">
        <v>9</v>
      </c>
      <c r="W127" s="17">
        <v>2448</v>
      </c>
      <c r="X127" s="17">
        <v>84</v>
      </c>
      <c r="Y127" s="17">
        <v>80</v>
      </c>
      <c r="Z127" s="17">
        <v>147</v>
      </c>
      <c r="AA127" s="17">
        <v>4422</v>
      </c>
      <c r="AB127" s="17">
        <v>799</v>
      </c>
      <c r="AC127" s="17">
        <v>37</v>
      </c>
      <c r="AD127" s="17">
        <v>2133</v>
      </c>
      <c r="AE127" s="17">
        <v>155</v>
      </c>
      <c r="AF127" s="17">
        <v>0</v>
      </c>
      <c r="AG127" s="17">
        <v>89</v>
      </c>
      <c r="AH127" s="17">
        <v>0</v>
      </c>
      <c r="AI127" s="17">
        <v>1382</v>
      </c>
      <c r="AJ127" s="17">
        <v>3971</v>
      </c>
      <c r="AK127" s="17">
        <v>1292</v>
      </c>
      <c r="AL127" s="17">
        <v>1062</v>
      </c>
      <c r="AM127" s="17">
        <v>2246</v>
      </c>
      <c r="AN127" s="17">
        <v>242</v>
      </c>
      <c r="AO127" s="17">
        <v>988</v>
      </c>
      <c r="AP127" s="17">
        <v>651</v>
      </c>
      <c r="AQ127" s="17">
        <v>1664</v>
      </c>
      <c r="AR127" s="17">
        <v>1539</v>
      </c>
      <c r="AS127" s="17">
        <v>50</v>
      </c>
      <c r="AT127" s="17">
        <v>827</v>
      </c>
      <c r="AU127" s="17">
        <v>1800</v>
      </c>
      <c r="AV127" s="7">
        <v>20</v>
      </c>
      <c r="AW127" s="7">
        <v>1509</v>
      </c>
    </row>
    <row r="128" spans="1:49" x14ac:dyDescent="0.25">
      <c r="A128" s="4">
        <v>272</v>
      </c>
      <c r="B128" s="18">
        <v>0</v>
      </c>
      <c r="C128" s="17">
        <v>675</v>
      </c>
      <c r="D128" s="18">
        <v>91</v>
      </c>
      <c r="E128" s="18">
        <v>0</v>
      </c>
      <c r="F128" s="18">
        <v>1626</v>
      </c>
      <c r="G128" s="18">
        <v>0</v>
      </c>
      <c r="H128" s="17">
        <v>44</v>
      </c>
      <c r="I128" s="18">
        <v>1</v>
      </c>
      <c r="J128" s="17">
        <v>149</v>
      </c>
      <c r="K128" s="18">
        <v>884</v>
      </c>
      <c r="L128" s="18">
        <v>3597</v>
      </c>
      <c r="M128" s="18">
        <v>1539</v>
      </c>
      <c r="N128" s="18">
        <v>105</v>
      </c>
      <c r="O128" s="18">
        <v>1103</v>
      </c>
      <c r="P128" s="18">
        <v>1571</v>
      </c>
      <c r="Q128" s="18">
        <v>111</v>
      </c>
      <c r="R128" s="18">
        <v>106</v>
      </c>
      <c r="S128" s="18">
        <v>1513</v>
      </c>
      <c r="T128" s="17">
        <v>228</v>
      </c>
      <c r="U128" s="17">
        <v>893</v>
      </c>
      <c r="V128" s="17">
        <v>30</v>
      </c>
      <c r="W128" s="17">
        <v>2027</v>
      </c>
      <c r="X128" s="17">
        <v>0</v>
      </c>
      <c r="Y128" s="17">
        <v>293</v>
      </c>
      <c r="Z128" s="17">
        <v>195</v>
      </c>
      <c r="AA128" s="17">
        <v>1204</v>
      </c>
      <c r="AB128" s="17">
        <v>133</v>
      </c>
      <c r="AC128" s="17">
        <v>29</v>
      </c>
      <c r="AD128" s="17">
        <v>1044</v>
      </c>
      <c r="AE128" s="17">
        <v>2203</v>
      </c>
      <c r="AF128" s="17">
        <v>0</v>
      </c>
      <c r="AG128" s="17">
        <v>801</v>
      </c>
      <c r="AH128" s="17">
        <v>0</v>
      </c>
      <c r="AI128" s="17">
        <v>0</v>
      </c>
      <c r="AJ128" s="17">
        <v>2863</v>
      </c>
      <c r="AK128" s="17">
        <v>5724</v>
      </c>
      <c r="AL128" s="17">
        <v>485</v>
      </c>
      <c r="AM128" s="17">
        <v>1229</v>
      </c>
      <c r="AN128" s="17">
        <v>320</v>
      </c>
      <c r="AO128" s="17">
        <v>1811</v>
      </c>
      <c r="AP128" s="17">
        <v>862</v>
      </c>
      <c r="AQ128" s="17">
        <v>883</v>
      </c>
      <c r="AR128" s="17">
        <v>1839</v>
      </c>
      <c r="AS128" s="17">
        <v>103</v>
      </c>
      <c r="AT128" s="17">
        <v>517</v>
      </c>
      <c r="AU128" s="17">
        <v>1885</v>
      </c>
      <c r="AV128" s="7">
        <v>49</v>
      </c>
      <c r="AW128" s="7">
        <v>1121</v>
      </c>
    </row>
    <row r="129" spans="1:49" x14ac:dyDescent="0.25">
      <c r="A129" s="4">
        <v>273</v>
      </c>
      <c r="B129" s="18">
        <v>15</v>
      </c>
      <c r="C129" s="17">
        <v>1615</v>
      </c>
      <c r="D129" s="18">
        <v>79</v>
      </c>
      <c r="E129" s="18">
        <v>2</v>
      </c>
      <c r="F129" s="18">
        <v>1351</v>
      </c>
      <c r="G129" s="18">
        <v>0</v>
      </c>
      <c r="H129" s="17">
        <v>37</v>
      </c>
      <c r="I129" s="18">
        <v>1610</v>
      </c>
      <c r="J129" s="17">
        <v>1219</v>
      </c>
      <c r="K129" s="18">
        <v>575</v>
      </c>
      <c r="L129" s="18">
        <v>1021</v>
      </c>
      <c r="M129" s="18">
        <v>0</v>
      </c>
      <c r="N129" s="18">
        <v>2589</v>
      </c>
      <c r="O129" s="18">
        <v>1788</v>
      </c>
      <c r="P129" s="18">
        <v>167</v>
      </c>
      <c r="Q129" s="18">
        <v>2138</v>
      </c>
      <c r="R129" s="18">
        <v>4179</v>
      </c>
      <c r="S129" s="18">
        <v>54</v>
      </c>
      <c r="T129" s="17">
        <v>1516</v>
      </c>
      <c r="U129" s="17">
        <v>893</v>
      </c>
      <c r="V129" s="17">
        <v>13</v>
      </c>
      <c r="W129" s="17">
        <v>706</v>
      </c>
      <c r="X129" s="17">
        <v>0</v>
      </c>
      <c r="Y129" s="17">
        <v>4010</v>
      </c>
      <c r="Z129" s="17">
        <v>164</v>
      </c>
      <c r="AA129" s="17">
        <v>4126</v>
      </c>
      <c r="AB129" s="17">
        <v>0</v>
      </c>
      <c r="AC129" s="17">
        <v>61</v>
      </c>
      <c r="AD129" s="17">
        <v>167</v>
      </c>
      <c r="AE129" s="17">
        <v>874</v>
      </c>
      <c r="AF129" s="17">
        <v>55</v>
      </c>
      <c r="AG129" s="17">
        <v>268</v>
      </c>
      <c r="AH129" s="17">
        <v>0</v>
      </c>
      <c r="AI129" s="17">
        <v>106</v>
      </c>
      <c r="AJ129" s="17">
        <v>3026</v>
      </c>
      <c r="AK129" s="17">
        <v>5483</v>
      </c>
      <c r="AL129" s="17">
        <v>310</v>
      </c>
      <c r="AM129" s="17">
        <v>1005</v>
      </c>
      <c r="AN129" s="17">
        <v>742</v>
      </c>
      <c r="AO129" s="17">
        <v>1068</v>
      </c>
      <c r="AP129" s="17">
        <v>1184</v>
      </c>
      <c r="AQ129" s="17">
        <v>2517</v>
      </c>
      <c r="AR129" s="17">
        <v>1477</v>
      </c>
      <c r="AS129" s="17">
        <v>360</v>
      </c>
      <c r="AT129" s="17">
        <v>606</v>
      </c>
      <c r="AU129" s="17">
        <v>1517</v>
      </c>
      <c r="AV129" s="7">
        <v>427</v>
      </c>
      <c r="AW129" s="7">
        <v>2157</v>
      </c>
    </row>
    <row r="130" spans="1:49" x14ac:dyDescent="0.25">
      <c r="A130" s="4">
        <v>274</v>
      </c>
      <c r="B130" s="18">
        <v>5398</v>
      </c>
      <c r="C130" s="17">
        <v>384</v>
      </c>
      <c r="D130" s="18">
        <v>0</v>
      </c>
      <c r="E130" s="18">
        <v>904</v>
      </c>
      <c r="F130" s="18">
        <v>322</v>
      </c>
      <c r="G130" s="18">
        <v>0</v>
      </c>
      <c r="H130" s="17">
        <v>32</v>
      </c>
      <c r="I130" s="18">
        <v>78</v>
      </c>
      <c r="J130" s="17">
        <v>133</v>
      </c>
      <c r="K130" s="18">
        <v>721</v>
      </c>
      <c r="L130" s="18">
        <v>3554</v>
      </c>
      <c r="M130" s="18">
        <v>0</v>
      </c>
      <c r="N130" s="18">
        <v>1728</v>
      </c>
      <c r="O130" s="18">
        <v>565</v>
      </c>
      <c r="P130" s="18">
        <v>2231</v>
      </c>
      <c r="Q130" s="18">
        <v>366</v>
      </c>
      <c r="R130" s="17">
        <v>0</v>
      </c>
      <c r="S130" s="18">
        <v>11</v>
      </c>
      <c r="T130" s="17">
        <v>0</v>
      </c>
      <c r="U130" s="17">
        <v>893</v>
      </c>
      <c r="V130" s="17">
        <v>577</v>
      </c>
      <c r="W130" s="17">
        <v>768.5</v>
      </c>
      <c r="X130" s="17">
        <v>0</v>
      </c>
      <c r="Y130" s="17">
        <v>3274</v>
      </c>
      <c r="Z130" s="17">
        <v>1343</v>
      </c>
      <c r="AA130" s="17">
        <v>6260</v>
      </c>
      <c r="AB130" s="17">
        <v>0</v>
      </c>
      <c r="AC130" s="17">
        <v>134</v>
      </c>
      <c r="AD130" s="17">
        <v>87</v>
      </c>
      <c r="AE130" s="17">
        <v>88</v>
      </c>
      <c r="AF130" s="17">
        <v>103</v>
      </c>
      <c r="AG130" s="17">
        <v>1404</v>
      </c>
      <c r="AH130" s="17">
        <v>0</v>
      </c>
      <c r="AI130" s="17">
        <v>1146</v>
      </c>
      <c r="AJ130" s="17">
        <v>227</v>
      </c>
      <c r="AK130" s="17">
        <v>4696</v>
      </c>
      <c r="AL130" s="17">
        <v>885</v>
      </c>
      <c r="AM130" s="17">
        <v>451</v>
      </c>
      <c r="AN130" s="17">
        <v>832</v>
      </c>
      <c r="AO130" s="17">
        <v>2237</v>
      </c>
      <c r="AP130" s="17">
        <v>1100</v>
      </c>
      <c r="AQ130" s="17">
        <v>2524</v>
      </c>
      <c r="AR130" s="17">
        <v>1592</v>
      </c>
      <c r="AS130" s="17">
        <v>16</v>
      </c>
      <c r="AT130" s="17">
        <v>1165</v>
      </c>
      <c r="AU130" s="17">
        <v>1003</v>
      </c>
      <c r="AV130" s="7">
        <v>149</v>
      </c>
      <c r="AW130" s="7">
        <v>1346</v>
      </c>
    </row>
    <row r="131" spans="1:49" x14ac:dyDescent="0.25">
      <c r="A131" s="4">
        <v>275</v>
      </c>
      <c r="B131" s="18">
        <v>33</v>
      </c>
      <c r="C131" s="17">
        <v>13</v>
      </c>
      <c r="D131" s="18">
        <v>0</v>
      </c>
      <c r="E131" s="18">
        <v>898</v>
      </c>
      <c r="F131" s="18">
        <v>2000</v>
      </c>
      <c r="G131" s="18">
        <v>0</v>
      </c>
      <c r="H131" s="17">
        <v>27</v>
      </c>
      <c r="I131" s="18">
        <v>2</v>
      </c>
      <c r="J131" s="17">
        <v>0</v>
      </c>
      <c r="K131" s="18">
        <v>729</v>
      </c>
      <c r="L131" s="18">
        <v>1660</v>
      </c>
      <c r="M131" s="18">
        <v>3</v>
      </c>
      <c r="N131" s="18">
        <v>2780</v>
      </c>
      <c r="O131" s="18">
        <v>58</v>
      </c>
      <c r="P131" s="18">
        <v>63</v>
      </c>
      <c r="Q131" s="18">
        <v>463</v>
      </c>
      <c r="R131" s="17">
        <v>0</v>
      </c>
      <c r="S131" s="18">
        <v>15</v>
      </c>
      <c r="T131" s="17">
        <v>83</v>
      </c>
      <c r="U131" s="17">
        <v>716</v>
      </c>
      <c r="V131" s="17">
        <v>69</v>
      </c>
      <c r="W131" s="17">
        <v>194</v>
      </c>
      <c r="X131" s="17">
        <v>101</v>
      </c>
      <c r="Y131" s="17">
        <v>1682</v>
      </c>
      <c r="Z131" s="17">
        <v>1007</v>
      </c>
      <c r="AA131" s="17">
        <v>4724</v>
      </c>
      <c r="AB131" s="17">
        <v>0</v>
      </c>
      <c r="AC131" s="17">
        <v>34</v>
      </c>
      <c r="AD131" s="17">
        <v>174</v>
      </c>
      <c r="AE131" s="17">
        <v>833</v>
      </c>
      <c r="AF131" s="17">
        <v>458</v>
      </c>
      <c r="AG131" s="17">
        <v>46</v>
      </c>
      <c r="AH131" s="17">
        <v>12</v>
      </c>
      <c r="AI131" s="17">
        <v>921</v>
      </c>
      <c r="AJ131" s="17">
        <v>33</v>
      </c>
      <c r="AK131" s="17">
        <v>4606</v>
      </c>
      <c r="AL131" s="17">
        <v>474</v>
      </c>
      <c r="AM131" s="17">
        <v>2077</v>
      </c>
      <c r="AN131" s="17">
        <v>379</v>
      </c>
      <c r="AO131" s="17">
        <v>773</v>
      </c>
      <c r="AP131" s="17">
        <v>504</v>
      </c>
      <c r="AQ131" s="17">
        <v>2531</v>
      </c>
      <c r="AR131" s="17">
        <v>1381</v>
      </c>
      <c r="AS131" s="17">
        <v>7</v>
      </c>
      <c r="AT131" s="17">
        <v>1140</v>
      </c>
      <c r="AU131" s="17">
        <v>1400</v>
      </c>
      <c r="AV131" s="7">
        <v>118</v>
      </c>
      <c r="AW131" s="7">
        <v>1397</v>
      </c>
    </row>
    <row r="132" spans="1:49" x14ac:dyDescent="0.25">
      <c r="A132" s="4">
        <v>276</v>
      </c>
      <c r="B132" s="18">
        <v>5</v>
      </c>
      <c r="C132" s="17">
        <v>648</v>
      </c>
      <c r="D132" s="18">
        <v>176</v>
      </c>
      <c r="E132" s="18">
        <v>893</v>
      </c>
      <c r="F132" s="18">
        <v>105</v>
      </c>
      <c r="G132" s="18">
        <v>0</v>
      </c>
      <c r="H132" s="17">
        <v>23</v>
      </c>
      <c r="I132" s="18">
        <v>877</v>
      </c>
      <c r="J132" s="17">
        <v>1</v>
      </c>
      <c r="K132" s="18">
        <v>173</v>
      </c>
      <c r="L132" s="18">
        <v>0</v>
      </c>
      <c r="M132" s="18">
        <v>26</v>
      </c>
      <c r="N132" s="18">
        <v>1083</v>
      </c>
      <c r="O132" s="18">
        <v>323</v>
      </c>
      <c r="P132" s="18">
        <v>35</v>
      </c>
      <c r="Q132" s="18">
        <v>567</v>
      </c>
      <c r="R132" s="17">
        <v>0</v>
      </c>
      <c r="S132" s="18">
        <v>158</v>
      </c>
      <c r="T132" s="17">
        <v>1573</v>
      </c>
      <c r="U132" s="17">
        <v>505</v>
      </c>
      <c r="V132" s="17">
        <v>340</v>
      </c>
      <c r="W132" s="17">
        <v>147</v>
      </c>
      <c r="X132" s="17">
        <v>0</v>
      </c>
      <c r="Y132" s="17">
        <v>228</v>
      </c>
      <c r="Z132" s="17">
        <v>41</v>
      </c>
      <c r="AA132" s="17">
        <v>7697</v>
      </c>
      <c r="AB132" s="17">
        <v>0</v>
      </c>
      <c r="AC132" s="17">
        <v>173</v>
      </c>
      <c r="AD132" s="17">
        <v>40</v>
      </c>
      <c r="AE132" s="17">
        <v>150</v>
      </c>
      <c r="AF132" s="17">
        <v>1095</v>
      </c>
      <c r="AG132" s="17">
        <v>116</v>
      </c>
      <c r="AH132" s="17">
        <v>54</v>
      </c>
      <c r="AI132" s="17">
        <v>600</v>
      </c>
      <c r="AJ132" s="17">
        <v>18</v>
      </c>
      <c r="AK132" s="17">
        <v>4288</v>
      </c>
      <c r="AL132" s="17">
        <v>515</v>
      </c>
      <c r="AM132" s="17">
        <v>71</v>
      </c>
      <c r="AN132" s="17">
        <v>1265</v>
      </c>
      <c r="AO132" s="17">
        <v>638</v>
      </c>
      <c r="AP132" s="17">
        <v>502</v>
      </c>
      <c r="AQ132" s="17">
        <v>2537</v>
      </c>
      <c r="AR132" s="17">
        <v>1137</v>
      </c>
      <c r="AS132" s="17">
        <v>108</v>
      </c>
      <c r="AT132" s="17">
        <v>877</v>
      </c>
      <c r="AU132" s="17">
        <v>1002</v>
      </c>
      <c r="AV132" s="7">
        <v>94</v>
      </c>
      <c r="AW132" s="7">
        <v>883</v>
      </c>
    </row>
    <row r="133" spans="1:49" x14ac:dyDescent="0.25">
      <c r="A133" s="4">
        <v>277</v>
      </c>
      <c r="B133" s="18">
        <v>0</v>
      </c>
      <c r="C133" s="17">
        <v>0</v>
      </c>
      <c r="D133" s="18">
        <v>205</v>
      </c>
      <c r="E133" s="18">
        <v>887</v>
      </c>
      <c r="F133" s="18">
        <v>0</v>
      </c>
      <c r="G133" s="18">
        <v>0</v>
      </c>
      <c r="H133" s="17">
        <v>19</v>
      </c>
      <c r="I133" s="18">
        <v>2183</v>
      </c>
      <c r="J133" s="17">
        <v>29</v>
      </c>
      <c r="K133" s="18">
        <v>140</v>
      </c>
      <c r="L133" s="18">
        <v>0</v>
      </c>
      <c r="M133" s="18">
        <v>0</v>
      </c>
      <c r="N133" s="18">
        <v>1152</v>
      </c>
      <c r="O133" s="18">
        <v>657</v>
      </c>
      <c r="P133" s="18">
        <v>1145</v>
      </c>
      <c r="Q133" s="18">
        <v>9</v>
      </c>
      <c r="R133" s="17">
        <v>0</v>
      </c>
      <c r="S133" s="18">
        <v>497</v>
      </c>
      <c r="T133" s="17">
        <v>651</v>
      </c>
      <c r="U133" s="17">
        <v>175</v>
      </c>
      <c r="V133" s="17">
        <v>23</v>
      </c>
      <c r="W133" s="17">
        <v>49</v>
      </c>
      <c r="X133" s="17">
        <v>0</v>
      </c>
      <c r="Y133" s="17">
        <v>7</v>
      </c>
      <c r="Z133" s="17">
        <v>1110</v>
      </c>
      <c r="AA133" s="17">
        <v>3624</v>
      </c>
      <c r="AB133" s="17">
        <v>0</v>
      </c>
      <c r="AC133" s="17">
        <v>196</v>
      </c>
      <c r="AD133" s="17">
        <v>588</v>
      </c>
      <c r="AE133" s="17">
        <v>0</v>
      </c>
      <c r="AF133" s="17">
        <v>930</v>
      </c>
      <c r="AG133" s="17">
        <v>92</v>
      </c>
      <c r="AH133" s="17">
        <v>0</v>
      </c>
      <c r="AI133" s="17">
        <v>85</v>
      </c>
      <c r="AJ133" s="17">
        <v>12</v>
      </c>
      <c r="AK133" s="17">
        <v>2230</v>
      </c>
      <c r="AL133" s="17">
        <v>146</v>
      </c>
      <c r="AM133" s="17">
        <v>146</v>
      </c>
      <c r="AN133" s="17">
        <v>1255</v>
      </c>
      <c r="AO133" s="17">
        <v>437</v>
      </c>
      <c r="AP133" s="17">
        <v>320</v>
      </c>
      <c r="AQ133" s="17">
        <v>2542</v>
      </c>
      <c r="AR133" s="17">
        <v>433</v>
      </c>
      <c r="AS133" s="17">
        <v>216</v>
      </c>
      <c r="AT133" s="17">
        <v>613</v>
      </c>
      <c r="AU133" s="17">
        <v>410</v>
      </c>
      <c r="AV133" s="7">
        <v>51</v>
      </c>
      <c r="AW133" s="7">
        <v>425</v>
      </c>
    </row>
    <row r="134" spans="1:49" x14ac:dyDescent="0.25">
      <c r="A134" s="4">
        <v>278</v>
      </c>
      <c r="B134" s="18">
        <v>2604</v>
      </c>
      <c r="C134" s="17">
        <v>85</v>
      </c>
      <c r="D134" s="18">
        <v>0</v>
      </c>
      <c r="E134" s="18">
        <v>882</v>
      </c>
      <c r="F134" s="18">
        <v>5</v>
      </c>
      <c r="G134" s="18">
        <v>0</v>
      </c>
      <c r="H134" s="17">
        <v>16</v>
      </c>
      <c r="I134" s="18">
        <v>3194</v>
      </c>
      <c r="J134" s="17">
        <v>30</v>
      </c>
      <c r="K134" s="18">
        <v>152</v>
      </c>
      <c r="L134" s="18">
        <v>1940</v>
      </c>
      <c r="M134" s="18">
        <v>2</v>
      </c>
      <c r="N134" s="18">
        <v>1079</v>
      </c>
      <c r="O134" s="18">
        <v>327</v>
      </c>
      <c r="P134" s="18">
        <v>46</v>
      </c>
      <c r="Q134" s="18">
        <v>51</v>
      </c>
      <c r="R134" s="17">
        <v>0</v>
      </c>
      <c r="S134" s="17">
        <v>0</v>
      </c>
      <c r="T134" s="17">
        <v>569</v>
      </c>
      <c r="U134" s="17">
        <v>248</v>
      </c>
      <c r="V134" s="17">
        <v>39</v>
      </c>
      <c r="W134" s="17">
        <v>313</v>
      </c>
      <c r="X134" s="17">
        <v>0</v>
      </c>
      <c r="Y134" s="17">
        <v>26</v>
      </c>
      <c r="Z134" s="17">
        <v>486</v>
      </c>
      <c r="AA134" s="17">
        <v>2586</v>
      </c>
      <c r="AB134" s="17">
        <v>17</v>
      </c>
      <c r="AC134" s="17">
        <v>187</v>
      </c>
      <c r="AD134" s="17">
        <v>447</v>
      </c>
      <c r="AE134" s="17">
        <v>1560</v>
      </c>
      <c r="AF134" s="17">
        <v>31</v>
      </c>
      <c r="AG134" s="17">
        <v>77</v>
      </c>
      <c r="AH134" s="17">
        <v>0</v>
      </c>
      <c r="AI134" s="17">
        <v>136</v>
      </c>
      <c r="AJ134" s="17">
        <v>96</v>
      </c>
      <c r="AK134" s="17">
        <v>807</v>
      </c>
      <c r="AL134" s="17">
        <v>135</v>
      </c>
      <c r="AM134" s="17">
        <v>260</v>
      </c>
      <c r="AN134" s="17">
        <v>1245</v>
      </c>
      <c r="AO134" s="17">
        <v>394</v>
      </c>
      <c r="AP134" s="17">
        <v>278</v>
      </c>
      <c r="AQ134" s="17">
        <v>2547</v>
      </c>
      <c r="AR134" s="17">
        <v>749</v>
      </c>
      <c r="AS134" s="17">
        <v>207</v>
      </c>
      <c r="AT134" s="17">
        <v>725</v>
      </c>
      <c r="AU134" s="17">
        <v>212</v>
      </c>
      <c r="AV134" s="7">
        <v>82</v>
      </c>
      <c r="AW134" s="7">
        <v>185</v>
      </c>
    </row>
    <row r="135" spans="1:49" x14ac:dyDescent="0.25">
      <c r="A135" s="4">
        <v>279</v>
      </c>
      <c r="B135" s="18">
        <v>49</v>
      </c>
      <c r="C135" s="17">
        <v>87</v>
      </c>
      <c r="D135" s="18">
        <v>0</v>
      </c>
      <c r="E135" s="18">
        <v>876</v>
      </c>
      <c r="F135" s="18">
        <v>0</v>
      </c>
      <c r="G135" s="18">
        <v>0</v>
      </c>
      <c r="H135" s="17">
        <v>14</v>
      </c>
      <c r="I135" s="18">
        <v>0</v>
      </c>
      <c r="J135" s="17">
        <v>1</v>
      </c>
      <c r="K135" s="18">
        <v>215</v>
      </c>
      <c r="L135" s="18">
        <v>844</v>
      </c>
      <c r="M135" s="18">
        <v>7</v>
      </c>
      <c r="N135" s="18">
        <v>0</v>
      </c>
      <c r="O135" s="18">
        <v>108</v>
      </c>
      <c r="P135" s="18">
        <v>1614</v>
      </c>
      <c r="Q135" s="18">
        <v>416</v>
      </c>
      <c r="R135" s="17">
        <v>0</v>
      </c>
      <c r="S135" s="17">
        <v>0</v>
      </c>
      <c r="T135" s="17">
        <v>60</v>
      </c>
      <c r="U135" s="17">
        <v>122</v>
      </c>
      <c r="V135" s="17">
        <v>507</v>
      </c>
      <c r="W135" s="17">
        <v>627</v>
      </c>
      <c r="X135" s="17">
        <v>1293</v>
      </c>
      <c r="Y135" s="17">
        <v>71</v>
      </c>
      <c r="Z135" s="17">
        <v>59</v>
      </c>
      <c r="AA135" s="17">
        <v>1600</v>
      </c>
      <c r="AB135" s="17">
        <v>3</v>
      </c>
      <c r="AC135" s="17">
        <v>111</v>
      </c>
      <c r="AD135" s="17">
        <v>189</v>
      </c>
      <c r="AE135" s="17">
        <v>155</v>
      </c>
      <c r="AF135" s="17">
        <v>199</v>
      </c>
      <c r="AG135" s="17">
        <v>1</v>
      </c>
      <c r="AH135" s="17">
        <v>11</v>
      </c>
      <c r="AI135" s="17">
        <v>81</v>
      </c>
      <c r="AJ135" s="17">
        <v>140</v>
      </c>
      <c r="AK135" s="17">
        <v>1286</v>
      </c>
      <c r="AL135" s="17">
        <v>102</v>
      </c>
      <c r="AM135" s="17">
        <v>375</v>
      </c>
      <c r="AN135" s="17">
        <v>1235</v>
      </c>
      <c r="AO135" s="17">
        <v>923</v>
      </c>
      <c r="AP135" s="17">
        <v>1683</v>
      </c>
      <c r="AQ135" s="17">
        <v>2551</v>
      </c>
      <c r="AR135" s="17">
        <v>682</v>
      </c>
      <c r="AS135" s="17">
        <v>144</v>
      </c>
      <c r="AT135" s="17">
        <v>1017</v>
      </c>
      <c r="AU135" s="17">
        <v>254</v>
      </c>
      <c r="AV135" s="7">
        <v>103</v>
      </c>
      <c r="AW135" s="7">
        <v>557</v>
      </c>
    </row>
    <row r="136" spans="1:49" x14ac:dyDescent="0.25">
      <c r="A136" s="4">
        <v>280</v>
      </c>
      <c r="B136" s="18">
        <v>7</v>
      </c>
      <c r="C136" s="17">
        <v>100</v>
      </c>
      <c r="D136" s="18">
        <v>0</v>
      </c>
      <c r="E136" s="18">
        <v>870</v>
      </c>
      <c r="F136" s="18">
        <v>881</v>
      </c>
      <c r="G136" s="18">
        <v>0</v>
      </c>
      <c r="H136" s="17">
        <v>12</v>
      </c>
      <c r="I136" s="18">
        <v>0</v>
      </c>
      <c r="J136" s="17">
        <v>130</v>
      </c>
      <c r="K136" s="18">
        <v>186</v>
      </c>
      <c r="L136" s="18">
        <v>2224</v>
      </c>
      <c r="M136" s="18">
        <v>43</v>
      </c>
      <c r="N136" s="18">
        <v>44</v>
      </c>
      <c r="O136" s="18">
        <v>214</v>
      </c>
      <c r="P136" s="18">
        <v>0</v>
      </c>
      <c r="Q136" s="18">
        <v>66</v>
      </c>
      <c r="R136" s="17">
        <v>0</v>
      </c>
      <c r="S136" s="17">
        <v>0</v>
      </c>
      <c r="T136" s="17">
        <v>0</v>
      </c>
      <c r="U136" s="17">
        <v>111</v>
      </c>
      <c r="V136" s="17">
        <v>13</v>
      </c>
      <c r="W136" s="17">
        <v>6</v>
      </c>
      <c r="X136" s="17">
        <v>93</v>
      </c>
      <c r="Y136" s="17">
        <v>1607</v>
      </c>
      <c r="Z136" s="17">
        <v>62</v>
      </c>
      <c r="AA136" s="17">
        <v>1601</v>
      </c>
      <c r="AB136" s="17">
        <v>81</v>
      </c>
      <c r="AC136" s="17">
        <v>193</v>
      </c>
      <c r="AD136" s="17">
        <v>91</v>
      </c>
      <c r="AE136" s="17">
        <v>133</v>
      </c>
      <c r="AF136" s="17">
        <v>809</v>
      </c>
      <c r="AG136" s="17">
        <v>587</v>
      </c>
      <c r="AH136" s="17">
        <v>64</v>
      </c>
      <c r="AI136" s="17">
        <v>332</v>
      </c>
      <c r="AJ136" s="17">
        <v>140</v>
      </c>
      <c r="AK136" s="17">
        <v>1356</v>
      </c>
      <c r="AL136" s="17">
        <v>214</v>
      </c>
      <c r="AM136" s="17">
        <v>121</v>
      </c>
      <c r="AN136" s="17">
        <v>1225</v>
      </c>
      <c r="AO136" s="17">
        <v>822</v>
      </c>
      <c r="AP136" s="17">
        <v>1710</v>
      </c>
      <c r="AQ136" s="17">
        <v>2555</v>
      </c>
      <c r="AR136" s="17">
        <v>994</v>
      </c>
      <c r="AS136" s="17">
        <v>1126</v>
      </c>
      <c r="AT136" s="17">
        <v>988</v>
      </c>
      <c r="AU136" s="17">
        <v>94</v>
      </c>
      <c r="AV136" s="7">
        <v>99</v>
      </c>
      <c r="AW136" s="7">
        <v>876</v>
      </c>
    </row>
    <row r="137" spans="1:49" x14ac:dyDescent="0.25">
      <c r="A137" s="4">
        <v>281</v>
      </c>
      <c r="B137" s="18">
        <v>14</v>
      </c>
      <c r="C137" s="17">
        <v>407</v>
      </c>
      <c r="D137" s="18">
        <v>1725</v>
      </c>
      <c r="E137" s="18">
        <v>864</v>
      </c>
      <c r="F137" s="18">
        <v>326</v>
      </c>
      <c r="G137" s="18">
        <v>3000</v>
      </c>
      <c r="H137" s="17">
        <v>10</v>
      </c>
      <c r="I137" s="18">
        <v>0</v>
      </c>
      <c r="J137" s="17">
        <v>1045</v>
      </c>
      <c r="K137" s="18">
        <v>174</v>
      </c>
      <c r="L137" s="18">
        <v>324</v>
      </c>
      <c r="M137" s="18">
        <v>2823</v>
      </c>
      <c r="N137" s="18">
        <v>1167</v>
      </c>
      <c r="O137" s="18">
        <v>424</v>
      </c>
      <c r="P137" s="18">
        <v>6</v>
      </c>
      <c r="Q137" s="18">
        <v>38</v>
      </c>
      <c r="R137" s="17">
        <v>0</v>
      </c>
      <c r="S137" s="17">
        <v>0</v>
      </c>
      <c r="T137" s="17">
        <v>1000</v>
      </c>
      <c r="U137" s="17">
        <v>667</v>
      </c>
      <c r="V137" s="17">
        <v>106</v>
      </c>
      <c r="W137" s="17">
        <v>766</v>
      </c>
      <c r="X137" s="17">
        <v>6</v>
      </c>
      <c r="Y137" s="17">
        <v>1625</v>
      </c>
      <c r="Z137" s="17">
        <v>105</v>
      </c>
      <c r="AA137" s="17">
        <v>265</v>
      </c>
      <c r="AB137" s="17">
        <v>16</v>
      </c>
      <c r="AC137" s="17">
        <v>381</v>
      </c>
      <c r="AD137" s="17">
        <v>212</v>
      </c>
      <c r="AE137" s="17">
        <v>79</v>
      </c>
      <c r="AF137" s="17">
        <v>442</v>
      </c>
      <c r="AG137" s="17">
        <v>139</v>
      </c>
      <c r="AH137" s="17">
        <v>57</v>
      </c>
      <c r="AI137" s="17">
        <v>242</v>
      </c>
      <c r="AJ137" s="17">
        <v>138</v>
      </c>
      <c r="AK137" s="17">
        <v>1193</v>
      </c>
      <c r="AL137" s="17">
        <v>592</v>
      </c>
      <c r="AM137" s="17">
        <v>9</v>
      </c>
      <c r="AN137" s="17">
        <v>1215</v>
      </c>
      <c r="AO137" s="17">
        <v>810</v>
      </c>
      <c r="AP137" s="17">
        <v>1575</v>
      </c>
      <c r="AQ137" s="17">
        <v>2557</v>
      </c>
      <c r="AR137" s="17">
        <v>683</v>
      </c>
      <c r="AS137" s="17">
        <v>581</v>
      </c>
      <c r="AT137" s="17">
        <v>637</v>
      </c>
      <c r="AU137" s="17">
        <v>81</v>
      </c>
      <c r="AV137" s="7">
        <v>106</v>
      </c>
      <c r="AW137" s="7">
        <v>617</v>
      </c>
    </row>
    <row r="138" spans="1:49" x14ac:dyDescent="0.25">
      <c r="A138" s="4">
        <v>282</v>
      </c>
      <c r="B138" s="18">
        <v>1983</v>
      </c>
      <c r="C138" s="17">
        <v>0</v>
      </c>
      <c r="D138" s="18">
        <v>0</v>
      </c>
      <c r="E138" s="18">
        <v>858</v>
      </c>
      <c r="F138" s="18">
        <v>1895</v>
      </c>
      <c r="G138" s="18">
        <v>1</v>
      </c>
      <c r="H138" s="17">
        <v>9</v>
      </c>
      <c r="I138" s="18">
        <v>40</v>
      </c>
      <c r="J138" s="17">
        <v>6</v>
      </c>
      <c r="K138" s="18">
        <v>203</v>
      </c>
      <c r="L138" s="18">
        <v>2244</v>
      </c>
      <c r="M138" s="18">
        <v>2872</v>
      </c>
      <c r="N138" s="18">
        <v>1</v>
      </c>
      <c r="O138" s="18">
        <v>3588</v>
      </c>
      <c r="P138" s="18">
        <v>58</v>
      </c>
      <c r="Q138" s="18">
        <v>223</v>
      </c>
      <c r="R138" s="17">
        <v>0</v>
      </c>
      <c r="S138" s="17">
        <v>0</v>
      </c>
      <c r="T138" s="17">
        <v>424</v>
      </c>
      <c r="U138" s="17">
        <v>3191</v>
      </c>
      <c r="V138" s="17">
        <v>192</v>
      </c>
      <c r="W138" s="17">
        <v>6</v>
      </c>
      <c r="X138" s="17">
        <v>1555</v>
      </c>
      <c r="Y138" s="17">
        <v>1643</v>
      </c>
      <c r="Z138" s="17">
        <v>40</v>
      </c>
      <c r="AA138" s="17">
        <v>537</v>
      </c>
      <c r="AB138" s="17">
        <v>0</v>
      </c>
      <c r="AC138" s="17">
        <v>179</v>
      </c>
      <c r="AD138" s="17">
        <v>1180</v>
      </c>
      <c r="AE138" s="17">
        <v>13</v>
      </c>
      <c r="AF138" s="17">
        <v>288</v>
      </c>
      <c r="AG138" s="17">
        <v>33</v>
      </c>
      <c r="AH138" s="17">
        <v>87</v>
      </c>
      <c r="AI138" s="17">
        <v>87</v>
      </c>
      <c r="AJ138" s="17">
        <v>176</v>
      </c>
      <c r="AK138" s="17">
        <v>795</v>
      </c>
      <c r="AL138" s="17">
        <v>243</v>
      </c>
      <c r="AM138" s="17">
        <v>2</v>
      </c>
      <c r="AN138" s="17">
        <v>1205</v>
      </c>
      <c r="AO138" s="17">
        <v>798</v>
      </c>
      <c r="AP138" s="17">
        <v>2018</v>
      </c>
      <c r="AQ138" s="17">
        <v>2560</v>
      </c>
      <c r="AR138" s="17">
        <v>328</v>
      </c>
      <c r="AS138" s="17">
        <v>924</v>
      </c>
      <c r="AT138" s="17">
        <v>312</v>
      </c>
      <c r="AU138" s="17">
        <v>8</v>
      </c>
      <c r="AV138" s="7">
        <v>46</v>
      </c>
      <c r="AW138" s="7">
        <v>413</v>
      </c>
    </row>
    <row r="139" spans="1:49" x14ac:dyDescent="0.25">
      <c r="A139" s="4">
        <v>283</v>
      </c>
      <c r="B139" s="18">
        <v>4</v>
      </c>
      <c r="C139" s="17">
        <v>500</v>
      </c>
      <c r="D139" s="18">
        <v>0</v>
      </c>
      <c r="E139" s="18">
        <v>852</v>
      </c>
      <c r="F139" s="17">
        <v>2869</v>
      </c>
      <c r="G139" s="18">
        <v>0</v>
      </c>
      <c r="H139" s="17">
        <v>7</v>
      </c>
      <c r="I139" s="18">
        <v>40</v>
      </c>
      <c r="J139" s="17">
        <v>1</v>
      </c>
      <c r="K139" s="18">
        <v>1842</v>
      </c>
      <c r="L139" s="18">
        <v>612</v>
      </c>
      <c r="M139" s="18">
        <v>2922</v>
      </c>
      <c r="N139" s="18">
        <v>273</v>
      </c>
      <c r="O139" s="18">
        <v>3655</v>
      </c>
      <c r="P139" s="18">
        <v>10</v>
      </c>
      <c r="Q139" s="18">
        <v>17</v>
      </c>
      <c r="R139" s="17">
        <v>0</v>
      </c>
      <c r="S139" s="17">
        <v>0</v>
      </c>
      <c r="T139" s="17">
        <v>155</v>
      </c>
      <c r="U139" s="17">
        <v>217</v>
      </c>
      <c r="V139" s="17">
        <v>10</v>
      </c>
      <c r="W139" s="17">
        <v>34</v>
      </c>
      <c r="X139" s="17">
        <v>2757</v>
      </c>
      <c r="Y139" s="17">
        <v>1662</v>
      </c>
      <c r="Z139" s="17">
        <v>487</v>
      </c>
      <c r="AA139" s="17">
        <v>1771</v>
      </c>
      <c r="AB139" s="17">
        <v>0</v>
      </c>
      <c r="AC139" s="17">
        <v>134</v>
      </c>
      <c r="AD139" s="17">
        <v>125</v>
      </c>
      <c r="AE139" s="17">
        <v>75</v>
      </c>
      <c r="AF139" s="17">
        <v>146</v>
      </c>
      <c r="AG139" s="17">
        <v>0</v>
      </c>
      <c r="AH139" s="17">
        <v>5</v>
      </c>
      <c r="AI139" s="17">
        <v>38</v>
      </c>
      <c r="AJ139" s="17">
        <v>95</v>
      </c>
      <c r="AK139" s="17">
        <v>1195</v>
      </c>
      <c r="AL139" s="17">
        <v>55</v>
      </c>
      <c r="AM139" s="17">
        <v>61</v>
      </c>
      <c r="AN139" s="17">
        <v>1194</v>
      </c>
      <c r="AO139" s="17">
        <v>786</v>
      </c>
      <c r="AP139" s="17">
        <v>978</v>
      </c>
      <c r="AQ139" s="17">
        <v>2561</v>
      </c>
      <c r="AR139" s="17">
        <v>294</v>
      </c>
      <c r="AS139" s="17">
        <v>2</v>
      </c>
      <c r="AT139" s="17">
        <v>117</v>
      </c>
      <c r="AU139" s="17">
        <v>304</v>
      </c>
      <c r="AV139" s="7">
        <v>80</v>
      </c>
      <c r="AW139" s="7">
        <v>733</v>
      </c>
    </row>
    <row r="140" spans="1:49" x14ac:dyDescent="0.25">
      <c r="A140" s="4">
        <v>284</v>
      </c>
      <c r="B140" s="18">
        <v>6</v>
      </c>
      <c r="C140" s="17">
        <v>3</v>
      </c>
      <c r="D140" s="18">
        <v>0</v>
      </c>
      <c r="E140" s="18">
        <v>845</v>
      </c>
      <c r="F140" s="17">
        <v>11</v>
      </c>
      <c r="G140" s="18">
        <v>0</v>
      </c>
      <c r="H140" s="17">
        <v>6</v>
      </c>
      <c r="I140" s="18">
        <v>0</v>
      </c>
      <c r="J140" s="17">
        <v>31</v>
      </c>
      <c r="K140" s="18">
        <v>1842</v>
      </c>
      <c r="L140" s="18">
        <v>1058</v>
      </c>
      <c r="M140" s="18">
        <v>2972</v>
      </c>
      <c r="N140" s="18">
        <v>1014</v>
      </c>
      <c r="O140" s="18">
        <v>3722</v>
      </c>
      <c r="P140" s="18">
        <v>208</v>
      </c>
      <c r="Q140" s="18">
        <v>20</v>
      </c>
      <c r="R140" s="17">
        <v>0</v>
      </c>
      <c r="S140" s="17">
        <v>0</v>
      </c>
      <c r="T140" s="17">
        <v>791</v>
      </c>
      <c r="U140" s="17">
        <v>137</v>
      </c>
      <c r="V140" s="17">
        <v>82</v>
      </c>
      <c r="W140" s="17">
        <v>139</v>
      </c>
      <c r="X140" s="17">
        <v>3565</v>
      </c>
      <c r="Y140" s="17">
        <v>1680</v>
      </c>
      <c r="Z140" s="17">
        <v>479</v>
      </c>
      <c r="AA140" s="17">
        <v>892</v>
      </c>
      <c r="AB140" s="17">
        <v>55</v>
      </c>
      <c r="AC140" s="17">
        <v>196</v>
      </c>
      <c r="AD140" s="17">
        <v>316</v>
      </c>
      <c r="AE140" s="17">
        <v>1688</v>
      </c>
      <c r="AF140" s="17">
        <v>340</v>
      </c>
      <c r="AG140" s="17">
        <v>107</v>
      </c>
      <c r="AH140" s="17">
        <v>161</v>
      </c>
      <c r="AI140" s="17">
        <v>273</v>
      </c>
      <c r="AJ140" s="17">
        <v>152</v>
      </c>
      <c r="AK140" s="17">
        <v>1028</v>
      </c>
      <c r="AL140" s="17">
        <v>294</v>
      </c>
      <c r="AM140" s="17">
        <v>34</v>
      </c>
      <c r="AN140" s="17">
        <v>1183</v>
      </c>
      <c r="AO140" s="17">
        <v>774</v>
      </c>
      <c r="AP140" s="17">
        <v>535</v>
      </c>
      <c r="AQ140" s="17">
        <v>2562</v>
      </c>
      <c r="AR140" s="17">
        <v>203</v>
      </c>
      <c r="AS140" s="17">
        <v>706</v>
      </c>
      <c r="AT140" s="17">
        <v>37</v>
      </c>
      <c r="AU140" s="17">
        <v>292</v>
      </c>
      <c r="AV140" s="7">
        <v>210</v>
      </c>
      <c r="AW140" s="7">
        <v>733</v>
      </c>
    </row>
    <row r="141" spans="1:49" x14ac:dyDescent="0.25">
      <c r="A141" s="4">
        <v>285</v>
      </c>
      <c r="B141" s="18">
        <v>22</v>
      </c>
      <c r="C141" s="17">
        <v>16</v>
      </c>
      <c r="D141" s="18">
        <v>1</v>
      </c>
      <c r="E141" s="18">
        <v>839</v>
      </c>
      <c r="F141" s="17">
        <v>443</v>
      </c>
      <c r="G141" s="18">
        <v>0</v>
      </c>
      <c r="H141" s="17">
        <v>5</v>
      </c>
      <c r="I141" s="18">
        <v>11</v>
      </c>
      <c r="J141" s="17">
        <v>114</v>
      </c>
      <c r="K141" s="18">
        <v>1841</v>
      </c>
      <c r="L141" s="18">
        <v>200</v>
      </c>
      <c r="M141" s="18">
        <v>3021</v>
      </c>
      <c r="N141" s="18">
        <v>685</v>
      </c>
      <c r="O141" s="18">
        <v>3789</v>
      </c>
      <c r="P141" s="18">
        <v>113</v>
      </c>
      <c r="Q141" s="18">
        <v>7</v>
      </c>
      <c r="R141" s="17">
        <v>22</v>
      </c>
      <c r="S141" s="17">
        <v>0</v>
      </c>
      <c r="T141" s="17">
        <v>355</v>
      </c>
      <c r="U141" s="17">
        <v>74</v>
      </c>
      <c r="V141" s="17">
        <v>517</v>
      </c>
      <c r="W141" s="17">
        <v>137</v>
      </c>
      <c r="X141" s="17">
        <v>3991</v>
      </c>
      <c r="Y141" s="17">
        <v>1698</v>
      </c>
      <c r="Z141" s="17">
        <v>472</v>
      </c>
      <c r="AA141" s="17">
        <v>817</v>
      </c>
      <c r="AB141" s="17">
        <v>320</v>
      </c>
      <c r="AC141" s="17">
        <v>170</v>
      </c>
      <c r="AD141" s="17">
        <v>14</v>
      </c>
      <c r="AE141" s="17">
        <v>1728</v>
      </c>
      <c r="AF141" s="17">
        <v>576</v>
      </c>
      <c r="AG141" s="17">
        <v>171</v>
      </c>
      <c r="AH141" s="17">
        <v>156</v>
      </c>
      <c r="AI141" s="17">
        <v>123</v>
      </c>
      <c r="AJ141" s="17">
        <v>189</v>
      </c>
      <c r="AK141" s="17">
        <v>238</v>
      </c>
      <c r="AL141" s="17">
        <v>479</v>
      </c>
      <c r="AM141" s="17">
        <v>28</v>
      </c>
      <c r="AN141" s="17">
        <v>1173</v>
      </c>
      <c r="AO141" s="17">
        <v>762</v>
      </c>
      <c r="AP141" s="17">
        <v>945</v>
      </c>
      <c r="AQ141" s="17">
        <v>2562</v>
      </c>
      <c r="AR141" s="17">
        <v>81</v>
      </c>
      <c r="AS141" s="17">
        <v>695</v>
      </c>
      <c r="AT141" s="17">
        <v>331</v>
      </c>
      <c r="AU141" s="17">
        <v>280</v>
      </c>
      <c r="AV141" s="7">
        <v>438</v>
      </c>
      <c r="AW141" s="7">
        <v>566</v>
      </c>
    </row>
    <row r="142" spans="1:49" x14ac:dyDescent="0.25">
      <c r="A142" s="4">
        <v>286</v>
      </c>
      <c r="B142" s="18">
        <v>7</v>
      </c>
      <c r="C142" s="17">
        <v>8</v>
      </c>
      <c r="D142" s="18">
        <v>1</v>
      </c>
      <c r="E142" s="18">
        <v>833</v>
      </c>
      <c r="F142" s="17">
        <v>0</v>
      </c>
      <c r="G142" s="18">
        <v>0</v>
      </c>
      <c r="H142" s="17">
        <v>4</v>
      </c>
      <c r="I142" s="18">
        <v>0</v>
      </c>
      <c r="J142" s="17">
        <v>798</v>
      </c>
      <c r="K142" s="18">
        <v>1841</v>
      </c>
      <c r="L142" s="18">
        <v>0</v>
      </c>
      <c r="M142" s="18">
        <v>3070</v>
      </c>
      <c r="N142" s="18">
        <v>95</v>
      </c>
      <c r="O142" s="18">
        <v>3857</v>
      </c>
      <c r="P142" s="18">
        <v>87</v>
      </c>
      <c r="Q142" s="17">
        <v>5</v>
      </c>
      <c r="R142" s="17">
        <v>0</v>
      </c>
      <c r="S142" s="17">
        <v>0</v>
      </c>
      <c r="T142" s="17">
        <v>1087</v>
      </c>
      <c r="U142" s="17">
        <v>48</v>
      </c>
      <c r="V142" s="17">
        <v>27</v>
      </c>
      <c r="W142" s="17">
        <v>25</v>
      </c>
      <c r="X142" s="17">
        <v>1182</v>
      </c>
      <c r="Y142" s="17">
        <v>1717</v>
      </c>
      <c r="Z142" s="17">
        <v>464</v>
      </c>
      <c r="AA142" s="17">
        <v>1144</v>
      </c>
      <c r="AB142" s="17">
        <v>0</v>
      </c>
      <c r="AC142" s="17">
        <v>267</v>
      </c>
      <c r="AD142" s="17">
        <v>287</v>
      </c>
      <c r="AE142" s="17">
        <v>1768</v>
      </c>
      <c r="AF142" s="17">
        <v>261</v>
      </c>
      <c r="AG142" s="17">
        <v>364</v>
      </c>
      <c r="AH142" s="17">
        <v>150</v>
      </c>
      <c r="AI142" s="17">
        <v>0</v>
      </c>
      <c r="AJ142" s="17">
        <v>1480</v>
      </c>
      <c r="AK142" s="17">
        <v>628</v>
      </c>
      <c r="AL142" s="17">
        <v>424</v>
      </c>
      <c r="AM142" s="17">
        <v>10</v>
      </c>
      <c r="AN142" s="17">
        <v>1162</v>
      </c>
      <c r="AO142" s="17">
        <v>750</v>
      </c>
      <c r="AP142" s="17">
        <v>1013</v>
      </c>
      <c r="AQ142" s="17">
        <v>2562</v>
      </c>
      <c r="AR142" s="17">
        <v>1188</v>
      </c>
      <c r="AS142" s="17">
        <v>685</v>
      </c>
      <c r="AT142" s="17">
        <v>1476</v>
      </c>
      <c r="AU142" s="17">
        <v>269</v>
      </c>
      <c r="AV142" s="7">
        <v>379</v>
      </c>
      <c r="AW142" s="7">
        <v>240</v>
      </c>
    </row>
    <row r="143" spans="1:49" x14ac:dyDescent="0.25">
      <c r="A143" s="4">
        <v>287</v>
      </c>
      <c r="B143" s="18">
        <v>2000</v>
      </c>
      <c r="C143" s="17">
        <v>889</v>
      </c>
      <c r="D143" s="18">
        <v>1</v>
      </c>
      <c r="E143" s="18">
        <v>826</v>
      </c>
      <c r="F143" s="17">
        <v>8</v>
      </c>
      <c r="G143" s="18">
        <v>0</v>
      </c>
      <c r="H143" s="17">
        <v>4</v>
      </c>
      <c r="I143" s="18">
        <v>0</v>
      </c>
      <c r="J143" s="17">
        <v>126</v>
      </c>
      <c r="K143" s="18">
        <v>1839</v>
      </c>
      <c r="L143" s="18">
        <v>0</v>
      </c>
      <c r="M143" s="18">
        <v>3119</v>
      </c>
      <c r="N143" s="18">
        <v>0</v>
      </c>
      <c r="O143" s="18">
        <v>3925</v>
      </c>
      <c r="P143" s="18">
        <v>7</v>
      </c>
      <c r="Q143" s="17">
        <v>0</v>
      </c>
      <c r="R143" s="17">
        <v>10</v>
      </c>
      <c r="S143" s="17">
        <v>0</v>
      </c>
      <c r="T143" s="17">
        <v>241</v>
      </c>
      <c r="U143" s="17">
        <v>30</v>
      </c>
      <c r="V143" s="17">
        <v>36</v>
      </c>
      <c r="W143" s="17">
        <v>140</v>
      </c>
      <c r="X143" s="17">
        <v>3135</v>
      </c>
      <c r="Y143" s="17">
        <v>1735</v>
      </c>
      <c r="Z143" s="17">
        <v>457</v>
      </c>
      <c r="AA143" s="17">
        <v>354</v>
      </c>
      <c r="AB143" s="17">
        <v>0</v>
      </c>
      <c r="AC143" s="17">
        <v>48</v>
      </c>
      <c r="AD143" s="17">
        <v>71</v>
      </c>
      <c r="AE143" s="17">
        <v>1810</v>
      </c>
      <c r="AF143" s="17">
        <v>330</v>
      </c>
      <c r="AG143" s="17">
        <v>365</v>
      </c>
      <c r="AH143" s="17">
        <v>145</v>
      </c>
      <c r="AI143" s="17">
        <v>0</v>
      </c>
      <c r="AJ143" s="17">
        <v>1179</v>
      </c>
      <c r="AK143" s="17">
        <v>617</v>
      </c>
      <c r="AL143" s="17">
        <v>374</v>
      </c>
      <c r="AM143" s="17">
        <v>28</v>
      </c>
      <c r="AN143" s="17">
        <v>1151</v>
      </c>
      <c r="AO143" s="17">
        <v>738</v>
      </c>
      <c r="AP143" s="17">
        <v>997</v>
      </c>
      <c r="AQ143" s="17">
        <v>2561</v>
      </c>
      <c r="AR143" s="17">
        <v>1186</v>
      </c>
      <c r="AS143" s="17">
        <v>675</v>
      </c>
      <c r="AT143" s="17">
        <v>1470</v>
      </c>
      <c r="AU143" s="17">
        <v>258</v>
      </c>
      <c r="AV143" s="7">
        <v>372</v>
      </c>
      <c r="AW143" s="7">
        <v>906</v>
      </c>
    </row>
    <row r="144" spans="1:49" x14ac:dyDescent="0.25">
      <c r="A144" s="4">
        <v>288</v>
      </c>
      <c r="B144" s="18">
        <v>1256</v>
      </c>
      <c r="C144" s="17">
        <v>895</v>
      </c>
      <c r="D144" s="18">
        <v>4</v>
      </c>
      <c r="E144" s="18">
        <v>820</v>
      </c>
      <c r="F144" s="17">
        <v>676</v>
      </c>
      <c r="G144" s="18">
        <v>0</v>
      </c>
      <c r="H144" s="17">
        <v>3</v>
      </c>
      <c r="I144" s="18">
        <v>0</v>
      </c>
      <c r="J144" s="17">
        <v>5</v>
      </c>
      <c r="K144" s="18">
        <v>1837</v>
      </c>
      <c r="L144" s="18">
        <v>0</v>
      </c>
      <c r="M144" s="18">
        <v>3167</v>
      </c>
      <c r="N144" s="18">
        <v>0</v>
      </c>
      <c r="O144" s="18">
        <v>3993</v>
      </c>
      <c r="P144" s="18">
        <v>8</v>
      </c>
      <c r="Q144" s="17">
        <v>0</v>
      </c>
      <c r="R144" s="17">
        <v>0</v>
      </c>
      <c r="S144" s="17">
        <v>12</v>
      </c>
      <c r="T144" s="17">
        <v>95</v>
      </c>
      <c r="U144" s="17">
        <v>42</v>
      </c>
      <c r="V144" s="17">
        <v>41</v>
      </c>
      <c r="W144" s="17">
        <v>5</v>
      </c>
      <c r="X144" s="17">
        <v>2000</v>
      </c>
      <c r="Y144" s="17">
        <v>1753</v>
      </c>
      <c r="Z144" s="17">
        <v>449</v>
      </c>
      <c r="AA144" s="17">
        <v>1118</v>
      </c>
      <c r="AB144" s="17">
        <v>12</v>
      </c>
      <c r="AC144" s="17">
        <v>46</v>
      </c>
      <c r="AD144" s="17">
        <v>96</v>
      </c>
      <c r="AE144" s="17">
        <v>1852</v>
      </c>
      <c r="AF144" s="17">
        <v>692</v>
      </c>
      <c r="AG144" s="17">
        <v>365</v>
      </c>
      <c r="AH144" s="17">
        <v>140</v>
      </c>
      <c r="AI144" s="17">
        <v>22</v>
      </c>
      <c r="AJ144" s="17">
        <v>755</v>
      </c>
      <c r="AK144" s="17">
        <v>607</v>
      </c>
      <c r="AL144" s="17">
        <v>465</v>
      </c>
      <c r="AM144" s="17">
        <v>210</v>
      </c>
      <c r="AN144" s="17">
        <v>1140</v>
      </c>
      <c r="AO144" s="17">
        <v>726</v>
      </c>
      <c r="AP144" s="17">
        <v>1002</v>
      </c>
      <c r="AQ144" s="17">
        <v>2559</v>
      </c>
      <c r="AR144" s="17">
        <v>1183</v>
      </c>
      <c r="AS144" s="17">
        <v>664</v>
      </c>
      <c r="AT144" s="17">
        <v>1463</v>
      </c>
      <c r="AU144" s="17">
        <v>248</v>
      </c>
      <c r="AV144" s="7">
        <v>366</v>
      </c>
      <c r="AW144" s="7">
        <v>906</v>
      </c>
    </row>
    <row r="145" spans="1:49" x14ac:dyDescent="0.25">
      <c r="A145" s="4">
        <v>289</v>
      </c>
      <c r="B145" s="18">
        <v>15</v>
      </c>
      <c r="C145" s="17">
        <v>901</v>
      </c>
      <c r="D145" s="18">
        <v>704</v>
      </c>
      <c r="E145" s="18">
        <v>813</v>
      </c>
      <c r="F145" s="17">
        <v>0</v>
      </c>
      <c r="G145" s="18">
        <v>0</v>
      </c>
      <c r="H145" s="17">
        <v>3</v>
      </c>
      <c r="I145" s="18">
        <v>0</v>
      </c>
      <c r="J145" s="17">
        <v>0</v>
      </c>
      <c r="K145" s="18">
        <v>1835</v>
      </c>
      <c r="L145" s="18">
        <v>0</v>
      </c>
      <c r="M145" s="18">
        <v>3215</v>
      </c>
      <c r="N145" s="18">
        <v>25</v>
      </c>
      <c r="O145" s="18">
        <v>4062</v>
      </c>
      <c r="P145" s="18">
        <v>0</v>
      </c>
      <c r="Q145" s="17">
        <v>9</v>
      </c>
      <c r="R145" s="17">
        <v>2</v>
      </c>
      <c r="S145" s="17">
        <v>36</v>
      </c>
      <c r="T145" s="17">
        <v>1073</v>
      </c>
      <c r="U145" s="17">
        <v>48</v>
      </c>
      <c r="V145" s="17">
        <v>130</v>
      </c>
      <c r="W145" s="17">
        <v>35</v>
      </c>
      <c r="X145" s="17">
        <v>2500</v>
      </c>
      <c r="Y145" s="17">
        <v>1772</v>
      </c>
      <c r="Z145" s="17">
        <v>442</v>
      </c>
      <c r="AA145" s="17">
        <v>983</v>
      </c>
      <c r="AB145" s="17">
        <v>0</v>
      </c>
      <c r="AC145" s="17">
        <v>44</v>
      </c>
      <c r="AD145" s="17">
        <v>5</v>
      </c>
      <c r="AE145" s="17">
        <v>1895</v>
      </c>
      <c r="AF145" s="17">
        <v>684</v>
      </c>
      <c r="AG145" s="17">
        <v>365</v>
      </c>
      <c r="AH145" s="17">
        <v>135</v>
      </c>
      <c r="AI145" s="17">
        <v>81</v>
      </c>
      <c r="AJ145" s="17">
        <v>790</v>
      </c>
      <c r="AK145" s="17">
        <v>597</v>
      </c>
      <c r="AL145" s="17">
        <v>305</v>
      </c>
      <c r="AM145" s="17">
        <v>51</v>
      </c>
      <c r="AN145" s="17">
        <v>1129</v>
      </c>
      <c r="AO145" s="17">
        <v>715</v>
      </c>
      <c r="AP145" s="17">
        <v>321</v>
      </c>
      <c r="AQ145" s="17">
        <v>2557</v>
      </c>
      <c r="AR145" s="17">
        <v>1180</v>
      </c>
      <c r="AS145" s="17">
        <v>654</v>
      </c>
      <c r="AT145" s="17">
        <v>1455</v>
      </c>
      <c r="AU145" s="17">
        <v>238</v>
      </c>
      <c r="AV145" s="7">
        <v>359</v>
      </c>
      <c r="AW145" s="7">
        <v>906</v>
      </c>
    </row>
    <row r="146" spans="1:49" x14ac:dyDescent="0.25">
      <c r="A146" s="4">
        <v>290</v>
      </c>
      <c r="B146" s="18">
        <v>9</v>
      </c>
      <c r="C146" s="17">
        <v>907</v>
      </c>
      <c r="D146" s="18">
        <v>703</v>
      </c>
      <c r="E146" s="18">
        <v>807</v>
      </c>
      <c r="F146" s="17">
        <v>0</v>
      </c>
      <c r="G146" s="17">
        <v>180</v>
      </c>
      <c r="H146" s="17">
        <v>2</v>
      </c>
      <c r="I146" s="18">
        <v>0</v>
      </c>
      <c r="J146" s="17">
        <v>2</v>
      </c>
      <c r="K146" s="18">
        <v>1832</v>
      </c>
      <c r="L146" s="18">
        <v>35</v>
      </c>
      <c r="M146" s="18">
        <v>3263</v>
      </c>
      <c r="N146" s="18">
        <v>32</v>
      </c>
      <c r="O146" s="18">
        <v>4131</v>
      </c>
      <c r="P146" s="18">
        <v>0</v>
      </c>
      <c r="Q146" s="17">
        <v>2</v>
      </c>
      <c r="R146" s="17">
        <v>17</v>
      </c>
      <c r="S146" s="17">
        <v>22</v>
      </c>
      <c r="T146" s="17">
        <v>1051</v>
      </c>
      <c r="U146" s="17">
        <v>22</v>
      </c>
      <c r="V146" s="17">
        <v>2</v>
      </c>
      <c r="W146" s="17">
        <v>1322</v>
      </c>
      <c r="X146" s="17">
        <v>2469</v>
      </c>
      <c r="Y146" s="17">
        <v>1790</v>
      </c>
      <c r="Z146" s="17">
        <v>434</v>
      </c>
      <c r="AA146" s="17">
        <v>802</v>
      </c>
      <c r="AB146" s="17">
        <v>13</v>
      </c>
      <c r="AC146" s="17">
        <v>42</v>
      </c>
      <c r="AD146" s="17">
        <v>216</v>
      </c>
      <c r="AE146" s="17">
        <v>1939</v>
      </c>
      <c r="AF146" s="17">
        <v>675</v>
      </c>
      <c r="AG146" s="17">
        <v>366</v>
      </c>
      <c r="AH146" s="17">
        <v>131</v>
      </c>
      <c r="AI146" s="17">
        <v>9</v>
      </c>
      <c r="AJ146" s="17">
        <v>853</v>
      </c>
      <c r="AK146" s="17">
        <v>587</v>
      </c>
      <c r="AL146" s="17">
        <v>307</v>
      </c>
      <c r="AM146" s="17">
        <v>422</v>
      </c>
      <c r="AN146" s="17">
        <v>1117</v>
      </c>
      <c r="AO146" s="17">
        <v>703</v>
      </c>
      <c r="AP146" s="17">
        <v>664</v>
      </c>
      <c r="AQ146" s="17">
        <v>2555</v>
      </c>
      <c r="AR146" s="17">
        <v>1177</v>
      </c>
      <c r="AS146" s="17">
        <v>644</v>
      </c>
      <c r="AT146" s="17">
        <v>1448</v>
      </c>
      <c r="AU146" s="17">
        <v>228</v>
      </c>
      <c r="AV146" s="7">
        <v>353</v>
      </c>
      <c r="AW146" s="7">
        <v>905</v>
      </c>
    </row>
    <row r="147" spans="1:49" x14ac:dyDescent="0.25">
      <c r="A147" s="4">
        <v>291</v>
      </c>
      <c r="B147" s="18">
        <v>4</v>
      </c>
      <c r="C147" s="17">
        <v>913</v>
      </c>
      <c r="D147" s="18">
        <v>701</v>
      </c>
      <c r="E147" s="18">
        <v>800</v>
      </c>
      <c r="F147" s="17">
        <v>0</v>
      </c>
      <c r="G147" s="17">
        <v>5</v>
      </c>
      <c r="H147" s="17">
        <v>2</v>
      </c>
      <c r="I147" s="18">
        <v>0</v>
      </c>
      <c r="J147" s="17">
        <v>0</v>
      </c>
      <c r="K147" s="18">
        <v>1829</v>
      </c>
      <c r="L147" s="18">
        <v>0</v>
      </c>
      <c r="M147" s="18">
        <v>3310</v>
      </c>
      <c r="N147" s="18">
        <v>0</v>
      </c>
      <c r="O147" s="18">
        <v>4201</v>
      </c>
      <c r="P147" s="18">
        <v>0</v>
      </c>
      <c r="Q147" s="17">
        <v>1</v>
      </c>
      <c r="R147" s="17">
        <v>1</v>
      </c>
      <c r="S147" s="17">
        <v>25</v>
      </c>
      <c r="T147" s="17">
        <v>365</v>
      </c>
      <c r="U147" s="17">
        <v>22</v>
      </c>
      <c r="V147" s="17">
        <v>11</v>
      </c>
      <c r="W147" s="17">
        <v>1315</v>
      </c>
      <c r="X147" s="17">
        <v>2438</v>
      </c>
      <c r="Y147" s="17">
        <v>1808</v>
      </c>
      <c r="Z147" s="17">
        <v>427</v>
      </c>
      <c r="AA147" s="17">
        <v>303</v>
      </c>
      <c r="AB147" s="17">
        <v>323</v>
      </c>
      <c r="AC147" s="17">
        <v>40</v>
      </c>
      <c r="AD147" s="17">
        <v>1041</v>
      </c>
      <c r="AE147" s="17">
        <v>1984</v>
      </c>
      <c r="AF147" s="17">
        <v>667</v>
      </c>
      <c r="AG147" s="17">
        <v>366</v>
      </c>
      <c r="AH147" s="17">
        <v>126</v>
      </c>
      <c r="AI147" s="17">
        <v>388</v>
      </c>
      <c r="AJ147" s="17">
        <v>3330</v>
      </c>
      <c r="AK147" s="17">
        <v>577</v>
      </c>
      <c r="AL147" s="17">
        <v>259</v>
      </c>
      <c r="AM147" s="17">
        <v>417</v>
      </c>
      <c r="AN147" s="17">
        <v>1106</v>
      </c>
      <c r="AO147" s="17">
        <v>692</v>
      </c>
      <c r="AP147" s="17">
        <v>665</v>
      </c>
      <c r="AQ147" s="17">
        <v>2552</v>
      </c>
      <c r="AR147" s="17">
        <v>1174</v>
      </c>
      <c r="AS147" s="17">
        <v>634</v>
      </c>
      <c r="AT147" s="17">
        <v>1440</v>
      </c>
      <c r="AU147" s="17">
        <v>219</v>
      </c>
      <c r="AV147" s="7">
        <v>346</v>
      </c>
      <c r="AW147" s="7">
        <v>905</v>
      </c>
    </row>
    <row r="148" spans="1:49" x14ac:dyDescent="0.25">
      <c r="A148" s="4">
        <v>292</v>
      </c>
      <c r="B148" s="18">
        <v>21</v>
      </c>
      <c r="C148" s="17">
        <v>919</v>
      </c>
      <c r="D148" s="18">
        <v>700</v>
      </c>
      <c r="E148" s="18">
        <v>793</v>
      </c>
      <c r="F148" s="17">
        <v>0</v>
      </c>
      <c r="G148" s="17">
        <v>0</v>
      </c>
      <c r="H148" s="17">
        <v>2</v>
      </c>
      <c r="I148" s="18">
        <v>0</v>
      </c>
      <c r="J148" s="17">
        <v>1</v>
      </c>
      <c r="K148" s="18">
        <v>1826</v>
      </c>
      <c r="L148" s="18">
        <v>14</v>
      </c>
      <c r="M148" s="18">
        <v>3357</v>
      </c>
      <c r="N148" s="18">
        <v>555</v>
      </c>
      <c r="O148" s="18">
        <v>4270</v>
      </c>
      <c r="P148" s="18">
        <v>0</v>
      </c>
      <c r="Q148" s="17">
        <v>10</v>
      </c>
      <c r="R148" s="17">
        <v>61</v>
      </c>
      <c r="S148" s="17">
        <v>3</v>
      </c>
      <c r="T148" s="17">
        <v>837</v>
      </c>
      <c r="U148" s="17">
        <v>35</v>
      </c>
      <c r="V148" s="17">
        <v>707</v>
      </c>
      <c r="W148" s="17">
        <v>1308</v>
      </c>
      <c r="X148" s="17">
        <v>2407</v>
      </c>
      <c r="Y148" s="17">
        <v>1827</v>
      </c>
      <c r="Z148" s="17">
        <v>420</v>
      </c>
      <c r="AA148" s="17">
        <v>13</v>
      </c>
      <c r="AB148" s="17">
        <v>320</v>
      </c>
      <c r="AC148" s="17">
        <v>38</v>
      </c>
      <c r="AD148" s="17">
        <v>1048</v>
      </c>
      <c r="AE148" s="17">
        <v>2029</v>
      </c>
      <c r="AF148" s="17">
        <v>659</v>
      </c>
      <c r="AG148" s="17">
        <v>366</v>
      </c>
      <c r="AH148" s="17">
        <v>122</v>
      </c>
      <c r="AI148" s="17">
        <v>386</v>
      </c>
      <c r="AJ148" s="17">
        <v>2203</v>
      </c>
      <c r="AK148" s="17">
        <v>568</v>
      </c>
      <c r="AL148" s="17">
        <v>612</v>
      </c>
      <c r="AM148" s="17">
        <v>412</v>
      </c>
      <c r="AN148" s="17">
        <v>1095</v>
      </c>
      <c r="AO148" s="17">
        <v>681</v>
      </c>
      <c r="AP148" s="17">
        <v>666</v>
      </c>
      <c r="AQ148" s="17">
        <v>2548</v>
      </c>
      <c r="AR148" s="17">
        <v>1170</v>
      </c>
      <c r="AS148" s="17">
        <v>624</v>
      </c>
      <c r="AT148" s="17">
        <v>1432</v>
      </c>
      <c r="AU148" s="17">
        <v>210</v>
      </c>
      <c r="AV148" s="7">
        <v>340</v>
      </c>
      <c r="AW148" s="7">
        <v>904</v>
      </c>
    </row>
    <row r="149" spans="1:49" x14ac:dyDescent="0.25">
      <c r="A149" s="4">
        <v>293</v>
      </c>
      <c r="B149" s="18">
        <v>50</v>
      </c>
      <c r="C149" s="17">
        <v>924</v>
      </c>
      <c r="D149" s="18">
        <v>698</v>
      </c>
      <c r="E149" s="18">
        <v>787</v>
      </c>
      <c r="F149" s="17">
        <v>0</v>
      </c>
      <c r="G149" s="17">
        <v>33</v>
      </c>
      <c r="H149" s="17">
        <v>1</v>
      </c>
      <c r="I149" s="18">
        <v>0</v>
      </c>
      <c r="J149" s="17">
        <v>2</v>
      </c>
      <c r="K149" s="18">
        <v>1821</v>
      </c>
      <c r="L149" s="18">
        <v>0</v>
      </c>
      <c r="M149" s="18">
        <v>3404</v>
      </c>
      <c r="N149" s="18">
        <v>0</v>
      </c>
      <c r="O149" s="18">
        <v>4340</v>
      </c>
      <c r="P149" s="18">
        <v>1</v>
      </c>
      <c r="Q149" s="17">
        <v>14</v>
      </c>
      <c r="R149" s="17">
        <v>60</v>
      </c>
      <c r="S149" s="17">
        <v>12</v>
      </c>
      <c r="T149" s="17">
        <v>187</v>
      </c>
      <c r="U149" s="17">
        <v>18</v>
      </c>
      <c r="V149" s="17">
        <v>1037</v>
      </c>
      <c r="W149" s="17">
        <v>1301</v>
      </c>
      <c r="X149" s="17">
        <v>2376</v>
      </c>
      <c r="Y149" s="17">
        <v>1845</v>
      </c>
      <c r="Z149" s="17">
        <v>412</v>
      </c>
      <c r="AA149" s="17">
        <v>917</v>
      </c>
      <c r="AB149" s="17">
        <v>318</v>
      </c>
      <c r="AC149" s="17">
        <v>37</v>
      </c>
      <c r="AD149" s="17">
        <v>1055</v>
      </c>
      <c r="AE149" s="17">
        <v>2075</v>
      </c>
      <c r="AF149" s="17">
        <v>651</v>
      </c>
      <c r="AG149" s="17">
        <v>366</v>
      </c>
      <c r="AH149" s="17">
        <v>117</v>
      </c>
      <c r="AI149" s="17">
        <v>384</v>
      </c>
      <c r="AJ149" s="17">
        <v>1405</v>
      </c>
      <c r="AK149" s="17">
        <v>558</v>
      </c>
      <c r="AL149" s="17">
        <v>69</v>
      </c>
      <c r="AM149" s="17">
        <v>406</v>
      </c>
      <c r="AN149" s="17">
        <v>1083</v>
      </c>
      <c r="AO149" s="17">
        <v>669</v>
      </c>
      <c r="AP149" s="17">
        <v>668</v>
      </c>
      <c r="AQ149" s="17">
        <v>2543</v>
      </c>
      <c r="AR149" s="17">
        <v>1167</v>
      </c>
      <c r="AS149" s="17">
        <v>614</v>
      </c>
      <c r="AT149" s="17">
        <v>1424</v>
      </c>
      <c r="AU149" s="17">
        <v>201</v>
      </c>
      <c r="AV149" s="7">
        <v>333</v>
      </c>
      <c r="AW149" s="7">
        <v>903</v>
      </c>
    </row>
    <row r="150" spans="1:49" x14ac:dyDescent="0.25">
      <c r="A150" s="4">
        <v>294</v>
      </c>
      <c r="B150" s="18">
        <v>1000</v>
      </c>
      <c r="C150" s="17">
        <v>930</v>
      </c>
      <c r="D150" s="18">
        <v>697</v>
      </c>
      <c r="E150" s="18">
        <v>780</v>
      </c>
      <c r="F150" s="17">
        <v>0</v>
      </c>
      <c r="G150" s="17">
        <v>20</v>
      </c>
      <c r="H150" s="17">
        <v>1</v>
      </c>
      <c r="I150" s="18">
        <v>0</v>
      </c>
      <c r="J150" s="17">
        <v>2</v>
      </c>
      <c r="K150" s="18">
        <v>1817</v>
      </c>
      <c r="L150" s="18">
        <v>0</v>
      </c>
      <c r="M150" s="18">
        <v>3450</v>
      </c>
      <c r="N150" s="18">
        <v>1085</v>
      </c>
      <c r="O150" s="18">
        <v>4410</v>
      </c>
      <c r="P150" s="18">
        <v>0</v>
      </c>
      <c r="Q150" s="17">
        <v>16</v>
      </c>
      <c r="R150" s="17">
        <v>7</v>
      </c>
      <c r="S150" s="17">
        <v>34</v>
      </c>
      <c r="T150" s="17">
        <v>74</v>
      </c>
      <c r="U150" s="17">
        <v>93</v>
      </c>
      <c r="V150" s="17">
        <v>2051</v>
      </c>
      <c r="W150" s="17">
        <v>1294</v>
      </c>
      <c r="X150" s="17">
        <v>2345</v>
      </c>
      <c r="Y150" s="17">
        <v>1863</v>
      </c>
      <c r="Z150" s="17">
        <v>405</v>
      </c>
      <c r="AA150" s="17">
        <v>534</v>
      </c>
      <c r="AB150" s="17">
        <v>315</v>
      </c>
      <c r="AC150" s="17">
        <v>35</v>
      </c>
      <c r="AD150" s="17">
        <v>1061</v>
      </c>
      <c r="AE150" s="17">
        <v>2122</v>
      </c>
      <c r="AF150" s="17">
        <v>643</v>
      </c>
      <c r="AG150" s="17">
        <v>367</v>
      </c>
      <c r="AH150" s="17">
        <v>113</v>
      </c>
      <c r="AI150" s="17">
        <v>382</v>
      </c>
      <c r="AJ150" s="17">
        <v>1025</v>
      </c>
      <c r="AK150" s="17">
        <v>549</v>
      </c>
      <c r="AL150" s="17">
        <v>333</v>
      </c>
      <c r="AM150" s="17">
        <v>401</v>
      </c>
      <c r="AN150" s="17">
        <v>1072</v>
      </c>
      <c r="AO150" s="17">
        <v>658</v>
      </c>
      <c r="AP150" s="17">
        <v>669</v>
      </c>
      <c r="AQ150" s="17">
        <v>2539</v>
      </c>
      <c r="AR150" s="17">
        <v>1163</v>
      </c>
      <c r="AS150" s="17">
        <v>604</v>
      </c>
      <c r="AT150" s="17">
        <v>1416</v>
      </c>
      <c r="AU150" s="17">
        <v>193</v>
      </c>
      <c r="AV150" s="7">
        <v>327</v>
      </c>
      <c r="AW150" s="7">
        <v>902</v>
      </c>
    </row>
    <row r="151" spans="1:49" x14ac:dyDescent="0.25">
      <c r="A151" s="4">
        <v>295</v>
      </c>
      <c r="B151" s="18">
        <v>103</v>
      </c>
      <c r="C151" s="17">
        <v>935</v>
      </c>
      <c r="D151" s="18">
        <v>695</v>
      </c>
      <c r="E151" s="18">
        <v>773</v>
      </c>
      <c r="F151" s="17">
        <v>0</v>
      </c>
      <c r="G151" s="17">
        <v>370</v>
      </c>
      <c r="H151" s="17">
        <v>1</v>
      </c>
      <c r="I151" s="18">
        <v>0</v>
      </c>
      <c r="J151" s="17">
        <v>5</v>
      </c>
      <c r="K151" s="18">
        <v>1812</v>
      </c>
      <c r="L151" s="18">
        <v>15</v>
      </c>
      <c r="M151" s="18">
        <v>3496</v>
      </c>
      <c r="N151" s="18">
        <v>0</v>
      </c>
      <c r="O151" s="18">
        <v>4481</v>
      </c>
      <c r="P151" s="18">
        <v>1</v>
      </c>
      <c r="Q151" s="17">
        <v>26</v>
      </c>
      <c r="R151" s="17">
        <v>11</v>
      </c>
      <c r="S151" s="17">
        <v>36</v>
      </c>
      <c r="T151" s="17">
        <v>565</v>
      </c>
      <c r="U151" s="17">
        <v>114</v>
      </c>
      <c r="V151" s="17">
        <v>346</v>
      </c>
      <c r="W151" s="17">
        <v>1287</v>
      </c>
      <c r="X151" s="17">
        <v>2313</v>
      </c>
      <c r="Y151" s="17">
        <v>1881</v>
      </c>
      <c r="Z151" s="17">
        <v>398</v>
      </c>
      <c r="AA151" s="17">
        <v>406</v>
      </c>
      <c r="AB151" s="17">
        <v>313</v>
      </c>
      <c r="AC151" s="17">
        <v>34</v>
      </c>
      <c r="AD151" s="17">
        <v>1068</v>
      </c>
      <c r="AE151" s="17">
        <v>2170</v>
      </c>
      <c r="AF151" s="17">
        <v>635</v>
      </c>
      <c r="AG151" s="17">
        <v>367</v>
      </c>
      <c r="AH151" s="17">
        <v>109</v>
      </c>
      <c r="AI151" s="17">
        <v>380</v>
      </c>
      <c r="AJ151" s="17">
        <v>1025</v>
      </c>
      <c r="AK151" s="17">
        <v>539</v>
      </c>
      <c r="AL151" s="17">
        <v>328</v>
      </c>
      <c r="AM151" s="17">
        <v>395</v>
      </c>
      <c r="AN151" s="17">
        <v>1060</v>
      </c>
      <c r="AO151" s="17">
        <v>647</v>
      </c>
      <c r="AP151" s="17">
        <v>670</v>
      </c>
      <c r="AQ151" s="17">
        <v>2533</v>
      </c>
      <c r="AR151" s="17">
        <v>1159</v>
      </c>
      <c r="AS151" s="17">
        <v>594</v>
      </c>
      <c r="AT151" s="17">
        <v>1407</v>
      </c>
      <c r="AU151" s="17">
        <v>185</v>
      </c>
      <c r="AV151" s="7">
        <v>321</v>
      </c>
      <c r="AW151" s="7">
        <v>901</v>
      </c>
    </row>
    <row r="152" spans="1:49" x14ac:dyDescent="0.25">
      <c r="A152" s="4">
        <v>296</v>
      </c>
      <c r="B152" s="18">
        <v>7</v>
      </c>
      <c r="C152" s="17">
        <v>941</v>
      </c>
      <c r="D152" s="18">
        <v>693</v>
      </c>
      <c r="E152" s="18">
        <v>766</v>
      </c>
      <c r="F152" s="17">
        <v>0</v>
      </c>
      <c r="G152" s="17">
        <v>358</v>
      </c>
      <c r="H152" s="17">
        <v>1</v>
      </c>
      <c r="I152" s="18">
        <v>0</v>
      </c>
      <c r="J152" s="17">
        <v>8</v>
      </c>
      <c r="K152" s="18">
        <v>1807</v>
      </c>
      <c r="L152" s="18">
        <v>1073</v>
      </c>
      <c r="M152" s="18">
        <v>3541</v>
      </c>
      <c r="N152" s="18">
        <v>0</v>
      </c>
      <c r="O152" s="18">
        <v>4552</v>
      </c>
      <c r="P152" s="18">
        <v>1500</v>
      </c>
      <c r="Q152" s="17">
        <v>20</v>
      </c>
      <c r="R152" s="17">
        <v>4</v>
      </c>
      <c r="S152" s="17">
        <v>34</v>
      </c>
      <c r="T152" s="17">
        <v>68</v>
      </c>
      <c r="U152" s="17">
        <v>135</v>
      </c>
      <c r="V152" s="17">
        <v>259</v>
      </c>
      <c r="W152" s="17">
        <v>1279</v>
      </c>
      <c r="X152" s="17">
        <v>2281</v>
      </c>
      <c r="Y152" s="17">
        <v>1899</v>
      </c>
      <c r="Z152" s="17">
        <v>391</v>
      </c>
      <c r="AA152" s="17">
        <v>480</v>
      </c>
      <c r="AB152" s="17">
        <v>310</v>
      </c>
      <c r="AC152" s="17">
        <v>32</v>
      </c>
      <c r="AD152" s="17">
        <v>1074</v>
      </c>
      <c r="AE152" s="17">
        <v>2218</v>
      </c>
      <c r="AF152" s="17">
        <v>626</v>
      </c>
      <c r="AG152" s="17">
        <v>367</v>
      </c>
      <c r="AH152" s="17">
        <v>106</v>
      </c>
      <c r="AI152" s="17">
        <v>378</v>
      </c>
      <c r="AJ152" s="17">
        <v>1024</v>
      </c>
      <c r="AK152" s="17">
        <v>530</v>
      </c>
      <c r="AL152" s="17">
        <v>322</v>
      </c>
      <c r="AM152" s="17">
        <v>390</v>
      </c>
      <c r="AN152" s="17">
        <v>1049</v>
      </c>
      <c r="AO152" s="17">
        <v>636</v>
      </c>
      <c r="AP152" s="17">
        <v>671</v>
      </c>
      <c r="AQ152" s="17">
        <v>2528</v>
      </c>
      <c r="AR152" s="17">
        <v>1155</v>
      </c>
      <c r="AS152" s="17">
        <v>585</v>
      </c>
      <c r="AT152" s="17">
        <v>1398</v>
      </c>
      <c r="AU152" s="17">
        <v>178</v>
      </c>
      <c r="AV152" s="7">
        <v>315</v>
      </c>
      <c r="AW152" s="7">
        <v>900</v>
      </c>
    </row>
    <row r="153" spans="1:49" x14ac:dyDescent="0.25">
      <c r="A153" s="4">
        <v>297</v>
      </c>
      <c r="B153" s="18">
        <v>3</v>
      </c>
      <c r="C153" s="17">
        <v>946</v>
      </c>
      <c r="D153" s="18">
        <v>691</v>
      </c>
      <c r="E153" s="18">
        <v>759</v>
      </c>
      <c r="F153" s="17">
        <v>0</v>
      </c>
      <c r="G153" s="17">
        <v>346</v>
      </c>
      <c r="H153" s="17">
        <v>1</v>
      </c>
      <c r="I153" s="18">
        <v>0</v>
      </c>
      <c r="J153" s="17">
        <v>99</v>
      </c>
      <c r="K153" s="18">
        <v>1801</v>
      </c>
      <c r="L153" s="18">
        <v>1043</v>
      </c>
      <c r="M153" s="18">
        <v>3585</v>
      </c>
      <c r="N153" s="18">
        <v>152</v>
      </c>
      <c r="O153" s="18">
        <v>4622</v>
      </c>
      <c r="P153" s="18">
        <v>499</v>
      </c>
      <c r="Q153" s="17">
        <v>39</v>
      </c>
      <c r="R153" s="17">
        <v>11</v>
      </c>
      <c r="S153" s="17">
        <v>26</v>
      </c>
      <c r="T153" s="17">
        <v>26</v>
      </c>
      <c r="U153" s="17">
        <v>50</v>
      </c>
      <c r="V153" s="17">
        <v>4</v>
      </c>
      <c r="W153" s="17">
        <v>1271</v>
      </c>
      <c r="X153" s="17">
        <v>2250</v>
      </c>
      <c r="Y153" s="17">
        <v>1917</v>
      </c>
      <c r="Z153" s="17">
        <v>384</v>
      </c>
      <c r="AA153" s="17">
        <v>117</v>
      </c>
      <c r="AB153" s="17">
        <v>308</v>
      </c>
      <c r="AC153" s="17">
        <v>31</v>
      </c>
      <c r="AD153" s="17">
        <v>1081</v>
      </c>
      <c r="AE153" s="17">
        <v>2268</v>
      </c>
      <c r="AF153" s="17">
        <v>618</v>
      </c>
      <c r="AG153" s="17">
        <v>367</v>
      </c>
      <c r="AH153" s="17">
        <v>102</v>
      </c>
      <c r="AI153" s="17">
        <v>376</v>
      </c>
      <c r="AJ153" s="17">
        <v>1024</v>
      </c>
      <c r="AK153" s="17">
        <v>521</v>
      </c>
      <c r="AL153" s="17">
        <v>317</v>
      </c>
      <c r="AM153" s="17">
        <v>385</v>
      </c>
      <c r="AN153" s="17">
        <v>1037</v>
      </c>
      <c r="AO153" s="17">
        <v>626</v>
      </c>
      <c r="AP153" s="17">
        <v>672</v>
      </c>
      <c r="AQ153" s="17">
        <v>2521</v>
      </c>
      <c r="AR153" s="17">
        <v>1150</v>
      </c>
      <c r="AS153" s="17">
        <v>575</v>
      </c>
      <c r="AT153" s="17">
        <v>1389</v>
      </c>
      <c r="AU153" s="17">
        <v>170</v>
      </c>
      <c r="AV153" s="7">
        <v>309</v>
      </c>
      <c r="AW153" s="7">
        <v>899</v>
      </c>
    </row>
    <row r="154" spans="1:49" x14ac:dyDescent="0.25">
      <c r="A154" s="4">
        <v>298</v>
      </c>
      <c r="B154" s="18">
        <v>9</v>
      </c>
      <c r="C154" s="17">
        <v>951</v>
      </c>
      <c r="D154" s="18">
        <v>689</v>
      </c>
      <c r="E154" s="18">
        <v>753</v>
      </c>
      <c r="F154" s="17">
        <v>0</v>
      </c>
      <c r="G154" s="17">
        <v>334</v>
      </c>
      <c r="H154" s="17">
        <v>1</v>
      </c>
      <c r="I154" s="18">
        <v>0</v>
      </c>
      <c r="J154" s="17">
        <v>18</v>
      </c>
      <c r="K154" s="18">
        <v>1795</v>
      </c>
      <c r="L154" s="18">
        <v>1013</v>
      </c>
      <c r="M154" s="18">
        <v>3629</v>
      </c>
      <c r="N154" s="18">
        <v>9</v>
      </c>
      <c r="O154" s="18">
        <v>4693</v>
      </c>
      <c r="P154" s="18">
        <v>481</v>
      </c>
      <c r="Q154" s="17">
        <v>26</v>
      </c>
      <c r="R154" s="17">
        <v>7</v>
      </c>
      <c r="S154" s="17">
        <v>22</v>
      </c>
      <c r="T154" s="17">
        <v>76</v>
      </c>
      <c r="U154" s="17">
        <v>29</v>
      </c>
      <c r="V154" s="17">
        <v>250</v>
      </c>
      <c r="W154" s="17">
        <v>1263</v>
      </c>
      <c r="X154" s="17">
        <v>2218</v>
      </c>
      <c r="Y154" s="17">
        <v>1936</v>
      </c>
      <c r="Z154" s="17">
        <v>377</v>
      </c>
      <c r="AA154" s="17">
        <v>822</v>
      </c>
      <c r="AB154" s="17">
        <v>305</v>
      </c>
      <c r="AC154" s="17">
        <v>29</v>
      </c>
      <c r="AD154" s="17">
        <v>1087</v>
      </c>
      <c r="AE154" s="17">
        <v>2318</v>
      </c>
      <c r="AF154" s="17">
        <v>610</v>
      </c>
      <c r="AG154" s="17">
        <v>367</v>
      </c>
      <c r="AH154" s="17">
        <v>98</v>
      </c>
      <c r="AI154" s="17">
        <v>374</v>
      </c>
      <c r="AJ154" s="17">
        <v>1023</v>
      </c>
      <c r="AK154" s="17">
        <v>512</v>
      </c>
      <c r="AL154" s="17">
        <v>312</v>
      </c>
      <c r="AM154" s="17">
        <v>380</v>
      </c>
      <c r="AN154" s="17">
        <v>1026</v>
      </c>
      <c r="AO154" s="17">
        <v>615</v>
      </c>
      <c r="AP154" s="17">
        <v>673</v>
      </c>
      <c r="AQ154" s="17">
        <v>2514</v>
      </c>
      <c r="AR154" s="17">
        <v>1146</v>
      </c>
      <c r="AS154" s="17">
        <v>565</v>
      </c>
      <c r="AT154" s="17">
        <v>1380</v>
      </c>
      <c r="AU154" s="17">
        <v>163</v>
      </c>
      <c r="AV154" s="7">
        <v>303</v>
      </c>
      <c r="AW154" s="7">
        <v>897</v>
      </c>
    </row>
    <row r="155" spans="1:49" x14ac:dyDescent="0.25">
      <c r="A155" s="4">
        <v>299</v>
      </c>
      <c r="B155" s="18">
        <v>58</v>
      </c>
      <c r="C155" s="17">
        <v>956</v>
      </c>
      <c r="D155" s="18">
        <v>687</v>
      </c>
      <c r="E155" s="18">
        <v>746</v>
      </c>
      <c r="F155" s="17">
        <v>0</v>
      </c>
      <c r="G155" s="17">
        <v>323</v>
      </c>
      <c r="H155" s="17">
        <v>1</v>
      </c>
      <c r="I155" s="18">
        <v>0</v>
      </c>
      <c r="J155" s="17">
        <v>10</v>
      </c>
      <c r="K155" s="18">
        <v>1788</v>
      </c>
      <c r="L155" s="18">
        <v>983</v>
      </c>
      <c r="M155" s="18">
        <v>3673</v>
      </c>
      <c r="N155" s="18">
        <v>0</v>
      </c>
      <c r="O155" s="18">
        <v>4765</v>
      </c>
      <c r="P155" s="18">
        <v>463</v>
      </c>
      <c r="Q155" s="17">
        <v>14</v>
      </c>
      <c r="R155" s="17">
        <v>25</v>
      </c>
      <c r="S155" s="17">
        <v>31</v>
      </c>
      <c r="T155" s="17">
        <v>77</v>
      </c>
      <c r="U155" s="17">
        <v>56</v>
      </c>
      <c r="V155" s="17">
        <v>178</v>
      </c>
      <c r="W155" s="17">
        <v>1255</v>
      </c>
      <c r="X155" s="17">
        <v>2186</v>
      </c>
      <c r="Y155" s="17">
        <v>1954</v>
      </c>
      <c r="Z155" s="17">
        <v>371</v>
      </c>
      <c r="AA155" s="17">
        <v>910</v>
      </c>
      <c r="AB155" s="17">
        <v>303</v>
      </c>
      <c r="AC155" s="17">
        <v>28</v>
      </c>
      <c r="AD155" s="17">
        <v>1093</v>
      </c>
      <c r="AE155" s="17">
        <v>2369</v>
      </c>
      <c r="AF155" s="17">
        <v>602</v>
      </c>
      <c r="AG155" s="17">
        <v>367</v>
      </c>
      <c r="AH155" s="17">
        <v>95</v>
      </c>
      <c r="AI155" s="17">
        <v>371</v>
      </c>
      <c r="AJ155" s="17">
        <v>1021</v>
      </c>
      <c r="AK155" s="17">
        <v>503</v>
      </c>
      <c r="AL155" s="17">
        <v>306</v>
      </c>
      <c r="AM155" s="17">
        <v>374</v>
      </c>
      <c r="AN155" s="17">
        <v>1014</v>
      </c>
      <c r="AO155" s="17">
        <v>605</v>
      </c>
      <c r="AP155" s="17">
        <v>674</v>
      </c>
      <c r="AQ155" s="17">
        <v>2507</v>
      </c>
      <c r="AR155" s="17">
        <v>1141</v>
      </c>
      <c r="AS155" s="17">
        <v>556</v>
      </c>
      <c r="AT155" s="17">
        <v>1370</v>
      </c>
      <c r="AU155" s="17">
        <v>157</v>
      </c>
      <c r="AV155" s="7">
        <v>297</v>
      </c>
      <c r="AW155" s="7">
        <v>895</v>
      </c>
    </row>
    <row r="156" spans="1:49" x14ac:dyDescent="0.25">
      <c r="A156" s="4">
        <v>300</v>
      </c>
      <c r="B156" s="18">
        <v>34</v>
      </c>
      <c r="C156" s="17">
        <v>961</v>
      </c>
      <c r="D156" s="18">
        <v>685</v>
      </c>
      <c r="E156" s="18">
        <v>739</v>
      </c>
      <c r="F156" s="17">
        <v>0</v>
      </c>
      <c r="G156" s="17">
        <v>312</v>
      </c>
      <c r="H156" s="17">
        <v>0</v>
      </c>
      <c r="I156" s="18">
        <v>0</v>
      </c>
      <c r="J156" s="17">
        <v>3</v>
      </c>
      <c r="K156" s="18">
        <v>1781</v>
      </c>
      <c r="L156" s="18">
        <v>954</v>
      </c>
      <c r="M156" s="18">
        <v>3716</v>
      </c>
      <c r="N156" s="18">
        <v>41</v>
      </c>
      <c r="O156" s="18">
        <v>4836</v>
      </c>
      <c r="P156" s="18">
        <v>445</v>
      </c>
      <c r="Q156" s="17">
        <v>1</v>
      </c>
      <c r="R156" s="17">
        <v>3</v>
      </c>
      <c r="S156" s="17">
        <v>8</v>
      </c>
      <c r="T156" s="17">
        <v>106</v>
      </c>
      <c r="U156" s="17">
        <v>25</v>
      </c>
      <c r="V156" s="17">
        <v>173</v>
      </c>
      <c r="W156" s="17">
        <v>1247</v>
      </c>
      <c r="X156" s="17">
        <v>2154</v>
      </c>
      <c r="Y156" s="17">
        <v>1972</v>
      </c>
      <c r="Z156" s="17">
        <v>364</v>
      </c>
      <c r="AA156" s="17">
        <v>141</v>
      </c>
      <c r="AB156" s="17">
        <v>300</v>
      </c>
      <c r="AC156" s="17">
        <v>27</v>
      </c>
      <c r="AD156" s="17">
        <v>1099</v>
      </c>
      <c r="AE156" s="17">
        <v>2421</v>
      </c>
      <c r="AF156" s="17">
        <v>594</v>
      </c>
      <c r="AG156" s="17">
        <v>367</v>
      </c>
      <c r="AH156" s="17">
        <v>91</v>
      </c>
      <c r="AI156" s="17">
        <v>368</v>
      </c>
      <c r="AJ156" s="17">
        <v>1020</v>
      </c>
      <c r="AK156" s="17">
        <v>494</v>
      </c>
      <c r="AL156" s="17">
        <v>301</v>
      </c>
      <c r="AM156" s="17">
        <v>369</v>
      </c>
      <c r="AN156" s="17">
        <v>1002</v>
      </c>
      <c r="AO156" s="17">
        <v>594</v>
      </c>
      <c r="AP156" s="17">
        <v>675</v>
      </c>
      <c r="AQ156" s="17">
        <v>2499</v>
      </c>
      <c r="AR156" s="17">
        <v>1136</v>
      </c>
      <c r="AS156" s="17">
        <v>547</v>
      </c>
      <c r="AT156" s="17">
        <v>1361</v>
      </c>
      <c r="AU156" s="17">
        <v>150</v>
      </c>
      <c r="AV156" s="7">
        <v>291</v>
      </c>
      <c r="AW156" s="7">
        <v>894</v>
      </c>
    </row>
    <row r="157" spans="1:49" x14ac:dyDescent="0.25">
      <c r="A157" s="4">
        <v>301</v>
      </c>
      <c r="B157" s="17">
        <v>0</v>
      </c>
      <c r="C157" s="17">
        <v>966</v>
      </c>
      <c r="D157" s="17">
        <v>682</v>
      </c>
      <c r="E157" s="17">
        <v>732</v>
      </c>
      <c r="F157" s="17">
        <v>4</v>
      </c>
      <c r="G157" s="17">
        <v>302</v>
      </c>
      <c r="H157" s="17">
        <v>0</v>
      </c>
      <c r="I157" s="17">
        <v>0</v>
      </c>
      <c r="J157" s="17">
        <v>8</v>
      </c>
      <c r="K157" s="17">
        <v>1774</v>
      </c>
      <c r="L157" s="17">
        <v>926</v>
      </c>
      <c r="M157" s="17">
        <v>3758</v>
      </c>
      <c r="N157" s="17">
        <v>134</v>
      </c>
      <c r="O157" s="17">
        <v>4907</v>
      </c>
      <c r="P157" s="17">
        <v>428</v>
      </c>
      <c r="Q157" s="17">
        <v>39</v>
      </c>
      <c r="R157" s="17">
        <v>3</v>
      </c>
      <c r="S157" s="17">
        <v>31</v>
      </c>
      <c r="T157" s="17">
        <v>0</v>
      </c>
      <c r="U157" s="17">
        <v>43</v>
      </c>
      <c r="V157" s="17">
        <v>168</v>
      </c>
      <c r="W157" s="17">
        <v>1238</v>
      </c>
      <c r="X157" s="17">
        <v>2123</v>
      </c>
      <c r="Y157" s="17">
        <v>1989</v>
      </c>
      <c r="Z157" s="17">
        <v>357</v>
      </c>
      <c r="AA157" s="17">
        <v>1902</v>
      </c>
      <c r="AB157" s="17">
        <v>298</v>
      </c>
      <c r="AC157" s="17">
        <v>26</v>
      </c>
      <c r="AD157" s="17">
        <v>1105</v>
      </c>
      <c r="AE157" s="17">
        <v>2473</v>
      </c>
      <c r="AF157" s="17">
        <v>586</v>
      </c>
      <c r="AG157" s="17">
        <v>367</v>
      </c>
      <c r="AH157" s="17">
        <v>88</v>
      </c>
      <c r="AI157" s="17">
        <v>366</v>
      </c>
      <c r="AJ157" s="17">
        <v>1019</v>
      </c>
      <c r="AK157" s="17">
        <v>486</v>
      </c>
      <c r="AL157" s="17">
        <v>296</v>
      </c>
      <c r="AM157" s="17">
        <v>364</v>
      </c>
      <c r="AN157" s="17">
        <v>991</v>
      </c>
      <c r="AO157" s="17">
        <v>584</v>
      </c>
      <c r="AP157" s="17">
        <v>676</v>
      </c>
      <c r="AQ157" s="17">
        <v>2491</v>
      </c>
      <c r="AR157" s="17">
        <v>1131</v>
      </c>
      <c r="AS157" s="17">
        <v>537</v>
      </c>
      <c r="AT157" s="17">
        <v>1351</v>
      </c>
      <c r="AU157" s="17">
        <v>144</v>
      </c>
      <c r="AV157" s="15">
        <v>285</v>
      </c>
      <c r="AW157" s="15">
        <v>892</v>
      </c>
    </row>
    <row r="158" spans="1:49" x14ac:dyDescent="0.25">
      <c r="A158" s="4">
        <v>302</v>
      </c>
      <c r="B158" s="17">
        <v>680</v>
      </c>
      <c r="C158" s="17">
        <v>971</v>
      </c>
      <c r="D158" s="17">
        <v>680</v>
      </c>
      <c r="E158" s="17">
        <v>725</v>
      </c>
      <c r="F158" s="17">
        <v>0</v>
      </c>
      <c r="G158" s="17">
        <v>291</v>
      </c>
      <c r="H158" s="17">
        <v>0</v>
      </c>
      <c r="I158" s="17">
        <v>0</v>
      </c>
      <c r="J158" s="17">
        <v>20</v>
      </c>
      <c r="K158" s="17">
        <v>1767</v>
      </c>
      <c r="L158" s="17">
        <v>898</v>
      </c>
      <c r="M158" s="17">
        <v>3800</v>
      </c>
      <c r="N158" s="17">
        <v>857</v>
      </c>
      <c r="O158" s="17">
        <v>4979</v>
      </c>
      <c r="P158" s="17">
        <v>412</v>
      </c>
      <c r="Q158" s="17">
        <v>38</v>
      </c>
      <c r="R158" s="17">
        <v>5</v>
      </c>
      <c r="S158" s="17">
        <v>57</v>
      </c>
      <c r="T158" s="17">
        <v>1078</v>
      </c>
      <c r="U158" s="17">
        <v>26</v>
      </c>
      <c r="V158" s="17">
        <v>163</v>
      </c>
      <c r="W158" s="17">
        <v>1230</v>
      </c>
      <c r="X158" s="17">
        <v>2091</v>
      </c>
      <c r="Y158" s="17">
        <v>2007</v>
      </c>
      <c r="Z158" s="17">
        <v>351</v>
      </c>
      <c r="AA158" s="17">
        <v>1902</v>
      </c>
      <c r="AB158" s="17">
        <v>295</v>
      </c>
      <c r="AC158" s="17">
        <v>25</v>
      </c>
      <c r="AD158" s="17">
        <v>1111</v>
      </c>
      <c r="AE158" s="17">
        <v>2527</v>
      </c>
      <c r="AF158" s="17">
        <v>578</v>
      </c>
      <c r="AG158" s="17">
        <v>366</v>
      </c>
      <c r="AH158" s="17">
        <v>85</v>
      </c>
      <c r="AI158" s="17">
        <v>363</v>
      </c>
      <c r="AJ158" s="17">
        <v>1017</v>
      </c>
      <c r="AK158" s="17">
        <v>477</v>
      </c>
      <c r="AL158" s="17">
        <v>291</v>
      </c>
      <c r="AM158" s="17">
        <v>359</v>
      </c>
      <c r="AN158" s="17">
        <v>979</v>
      </c>
      <c r="AO158" s="17">
        <v>574</v>
      </c>
      <c r="AP158" s="17">
        <v>677</v>
      </c>
      <c r="AQ158" s="17">
        <v>2483</v>
      </c>
      <c r="AR158" s="17">
        <v>1126</v>
      </c>
      <c r="AS158" s="17">
        <v>528</v>
      </c>
      <c r="AT158" s="17">
        <v>1341</v>
      </c>
      <c r="AU158" s="17">
        <v>138</v>
      </c>
      <c r="AV158" s="15">
        <v>280</v>
      </c>
      <c r="AW158" s="15">
        <v>890</v>
      </c>
    </row>
    <row r="159" spans="1:49" x14ac:dyDescent="0.25">
      <c r="A159" s="4">
        <v>303</v>
      </c>
      <c r="B159" s="17">
        <v>683</v>
      </c>
      <c r="C159" s="17">
        <v>976</v>
      </c>
      <c r="D159" s="17">
        <v>677</v>
      </c>
      <c r="E159" s="17">
        <v>718</v>
      </c>
      <c r="F159" s="17">
        <v>0</v>
      </c>
      <c r="G159" s="17">
        <v>282</v>
      </c>
      <c r="H159" s="17">
        <v>0</v>
      </c>
      <c r="I159" s="17">
        <v>0</v>
      </c>
      <c r="J159" s="17">
        <v>29</v>
      </c>
      <c r="K159" s="17">
        <v>1759</v>
      </c>
      <c r="L159" s="17">
        <v>870</v>
      </c>
      <c r="M159" s="17">
        <v>3841</v>
      </c>
      <c r="N159" s="17">
        <v>29</v>
      </c>
      <c r="O159" s="17">
        <v>5051</v>
      </c>
      <c r="P159" s="17">
        <v>396</v>
      </c>
      <c r="Q159" s="17">
        <v>57</v>
      </c>
      <c r="R159" s="17">
        <v>6</v>
      </c>
      <c r="S159" s="17">
        <v>38</v>
      </c>
      <c r="T159" s="17">
        <v>1070</v>
      </c>
      <c r="U159" s="17">
        <v>19</v>
      </c>
      <c r="V159" s="17">
        <v>158</v>
      </c>
      <c r="W159" s="17">
        <v>1221</v>
      </c>
      <c r="X159" s="17">
        <v>2059</v>
      </c>
      <c r="Y159" s="17">
        <v>2025</v>
      </c>
      <c r="Z159" s="17">
        <v>344</v>
      </c>
      <c r="AA159" s="17">
        <v>1902</v>
      </c>
      <c r="AB159" s="17">
        <v>293</v>
      </c>
      <c r="AC159" s="17">
        <v>24</v>
      </c>
      <c r="AD159" s="17">
        <v>1117</v>
      </c>
      <c r="AE159" s="17">
        <v>2581</v>
      </c>
      <c r="AF159" s="17">
        <v>570</v>
      </c>
      <c r="AG159" s="17">
        <v>366</v>
      </c>
      <c r="AH159" s="17">
        <v>82</v>
      </c>
      <c r="AI159" s="17">
        <v>360</v>
      </c>
      <c r="AJ159" s="17">
        <v>1015</v>
      </c>
      <c r="AK159" s="17">
        <v>469</v>
      </c>
      <c r="AL159" s="17">
        <v>286</v>
      </c>
      <c r="AM159" s="17">
        <v>354</v>
      </c>
      <c r="AN159" s="17">
        <v>968</v>
      </c>
      <c r="AO159" s="17">
        <v>563</v>
      </c>
      <c r="AP159" s="17">
        <v>677</v>
      </c>
      <c r="AQ159" s="17">
        <v>2474</v>
      </c>
      <c r="AR159" s="17">
        <v>1121</v>
      </c>
      <c r="AS159" s="17">
        <v>519</v>
      </c>
      <c r="AT159" s="17">
        <v>1331</v>
      </c>
      <c r="AU159" s="17">
        <v>132</v>
      </c>
      <c r="AV159" s="15">
        <v>274</v>
      </c>
      <c r="AW159" s="15">
        <v>887</v>
      </c>
    </row>
    <row r="160" spans="1:49" x14ac:dyDescent="0.25">
      <c r="A160" s="4">
        <v>304</v>
      </c>
      <c r="B160" s="15">
        <v>686</v>
      </c>
      <c r="C160" s="15">
        <v>981</v>
      </c>
      <c r="D160" s="15">
        <v>675</v>
      </c>
      <c r="E160" s="15">
        <v>711</v>
      </c>
      <c r="F160" s="15">
        <v>0</v>
      </c>
      <c r="G160" s="15">
        <v>272</v>
      </c>
      <c r="H160" s="15">
        <v>0</v>
      </c>
      <c r="I160" s="15">
        <v>0</v>
      </c>
      <c r="J160" s="15">
        <v>5</v>
      </c>
      <c r="K160" s="15">
        <v>1751</v>
      </c>
      <c r="L160" s="15">
        <v>844</v>
      </c>
      <c r="M160" s="15">
        <v>3882</v>
      </c>
      <c r="N160" s="15">
        <v>4</v>
      </c>
      <c r="O160" s="15">
        <v>5122</v>
      </c>
      <c r="P160" s="15">
        <v>381</v>
      </c>
      <c r="Q160" s="15">
        <v>13</v>
      </c>
      <c r="R160" s="15">
        <v>7</v>
      </c>
      <c r="S160" s="15">
        <v>49</v>
      </c>
      <c r="T160" s="15">
        <v>1062</v>
      </c>
      <c r="U160" s="15">
        <v>12</v>
      </c>
      <c r="V160" s="15">
        <v>153</v>
      </c>
      <c r="W160" s="15">
        <v>1212</v>
      </c>
      <c r="X160" s="15">
        <v>2028</v>
      </c>
      <c r="Y160" s="15">
        <v>2043</v>
      </c>
      <c r="Z160" s="15">
        <v>338</v>
      </c>
      <c r="AA160" s="15">
        <v>1901</v>
      </c>
      <c r="AB160" s="15">
        <v>290</v>
      </c>
      <c r="AC160" s="15">
        <v>23</v>
      </c>
      <c r="AD160" s="15">
        <v>1123</v>
      </c>
      <c r="AE160" s="15">
        <v>2637</v>
      </c>
      <c r="AF160" s="15">
        <v>562</v>
      </c>
      <c r="AG160" s="15">
        <v>366</v>
      </c>
      <c r="AH160" s="15">
        <v>79</v>
      </c>
      <c r="AI160" s="15">
        <v>357</v>
      </c>
      <c r="AJ160" s="15">
        <v>1013</v>
      </c>
      <c r="AK160" s="15">
        <v>460</v>
      </c>
      <c r="AL160" s="15">
        <v>281</v>
      </c>
      <c r="AM160" s="15">
        <v>349</v>
      </c>
      <c r="AN160" s="15">
        <v>956</v>
      </c>
      <c r="AO160" s="15">
        <v>554</v>
      </c>
      <c r="AP160" s="15">
        <v>678</v>
      </c>
      <c r="AQ160" s="15">
        <v>2464</v>
      </c>
      <c r="AR160" s="15">
        <v>1115</v>
      </c>
      <c r="AS160" s="15">
        <v>510</v>
      </c>
      <c r="AT160" s="15">
        <v>1321</v>
      </c>
      <c r="AU160" s="15">
        <v>127</v>
      </c>
      <c r="AV160" s="15">
        <v>268</v>
      </c>
      <c r="AW160" s="15">
        <v>885</v>
      </c>
    </row>
    <row r="161" spans="1:49" x14ac:dyDescent="0.25">
      <c r="A161" s="4">
        <v>305</v>
      </c>
      <c r="B161" s="15">
        <v>689</v>
      </c>
      <c r="C161" s="15">
        <v>985</v>
      </c>
      <c r="D161" s="15">
        <v>672</v>
      </c>
      <c r="E161" s="15">
        <v>704</v>
      </c>
      <c r="F161" s="15">
        <v>0</v>
      </c>
      <c r="G161" s="15">
        <v>263</v>
      </c>
      <c r="H161" s="15">
        <v>0</v>
      </c>
      <c r="I161" s="15">
        <v>0</v>
      </c>
      <c r="J161" s="15">
        <v>6</v>
      </c>
      <c r="K161" s="15">
        <v>1742</v>
      </c>
      <c r="L161" s="15">
        <v>817</v>
      </c>
      <c r="M161" s="15">
        <v>3922</v>
      </c>
      <c r="N161" s="15">
        <v>0</v>
      </c>
      <c r="O161" s="15">
        <v>5194</v>
      </c>
      <c r="P161" s="15">
        <v>366</v>
      </c>
      <c r="Q161" s="15">
        <v>6</v>
      </c>
      <c r="R161" s="15">
        <v>5</v>
      </c>
      <c r="S161" s="15">
        <v>20</v>
      </c>
      <c r="T161" s="15">
        <v>1054</v>
      </c>
      <c r="U161" s="15">
        <v>12</v>
      </c>
      <c r="V161" s="15">
        <v>149</v>
      </c>
      <c r="W161" s="15">
        <v>1203</v>
      </c>
      <c r="X161" s="15">
        <v>1997</v>
      </c>
      <c r="Y161" s="15">
        <v>2061</v>
      </c>
      <c r="Z161" s="15">
        <v>332</v>
      </c>
      <c r="AA161" s="15">
        <v>1900</v>
      </c>
      <c r="AB161" s="15">
        <v>288</v>
      </c>
      <c r="AC161" s="15">
        <v>22</v>
      </c>
      <c r="AD161" s="15">
        <v>1129</v>
      </c>
      <c r="AE161" s="15">
        <v>2693</v>
      </c>
      <c r="AF161" s="15">
        <v>554</v>
      </c>
      <c r="AG161" s="15">
        <v>366</v>
      </c>
      <c r="AH161" s="15">
        <v>76</v>
      </c>
      <c r="AI161" s="15">
        <v>354</v>
      </c>
      <c r="AJ161" s="15">
        <v>1011</v>
      </c>
      <c r="AK161" s="15">
        <v>452</v>
      </c>
      <c r="AL161" s="15">
        <v>276</v>
      </c>
      <c r="AM161" s="15">
        <v>344</v>
      </c>
      <c r="AN161" s="15">
        <v>944</v>
      </c>
      <c r="AO161" s="15">
        <v>544</v>
      </c>
      <c r="AP161" s="15">
        <v>679</v>
      </c>
      <c r="AQ161" s="15">
        <v>2454</v>
      </c>
      <c r="AR161" s="15">
        <v>1110</v>
      </c>
      <c r="AS161" s="15">
        <v>501</v>
      </c>
      <c r="AT161" s="15">
        <v>1310</v>
      </c>
      <c r="AU161" s="15">
        <v>122</v>
      </c>
      <c r="AV161" s="15">
        <v>263</v>
      </c>
      <c r="AW161" s="15">
        <v>883</v>
      </c>
    </row>
    <row r="162" spans="1:49" x14ac:dyDescent="0.25">
      <c r="A162" s="4">
        <v>306</v>
      </c>
      <c r="B162" s="15">
        <v>692</v>
      </c>
      <c r="C162" s="15">
        <v>990</v>
      </c>
      <c r="D162" s="15">
        <v>669</v>
      </c>
      <c r="E162" s="15">
        <v>697</v>
      </c>
      <c r="F162" s="15">
        <v>0</v>
      </c>
      <c r="G162" s="15">
        <v>254</v>
      </c>
      <c r="H162" s="15">
        <v>0</v>
      </c>
      <c r="I162" s="15">
        <v>0</v>
      </c>
      <c r="J162" s="15">
        <v>0</v>
      </c>
      <c r="K162" s="15">
        <v>1733</v>
      </c>
      <c r="L162" s="15">
        <v>791</v>
      </c>
      <c r="M162" s="15">
        <v>3961</v>
      </c>
      <c r="N162" s="15">
        <v>0</v>
      </c>
      <c r="O162" s="15">
        <v>5266</v>
      </c>
      <c r="P162" s="15">
        <v>352</v>
      </c>
      <c r="Q162" s="15">
        <v>8</v>
      </c>
      <c r="R162" s="15">
        <v>6</v>
      </c>
      <c r="S162" s="15">
        <v>36</v>
      </c>
      <c r="T162" s="15">
        <v>1046</v>
      </c>
      <c r="U162" s="15">
        <v>13</v>
      </c>
      <c r="V162" s="15">
        <v>144</v>
      </c>
      <c r="W162" s="15">
        <v>1193</v>
      </c>
      <c r="X162" s="15">
        <v>1965</v>
      </c>
      <c r="Y162" s="15">
        <v>2078</v>
      </c>
      <c r="Z162" s="15">
        <v>325</v>
      </c>
      <c r="AA162" s="15">
        <v>1899</v>
      </c>
      <c r="AB162" s="15">
        <v>285</v>
      </c>
      <c r="AC162" s="15">
        <v>21</v>
      </c>
      <c r="AD162" s="15">
        <v>1134</v>
      </c>
      <c r="AE162" s="15">
        <v>2750</v>
      </c>
      <c r="AF162" s="15">
        <v>546</v>
      </c>
      <c r="AG162" s="15">
        <v>365</v>
      </c>
      <c r="AH162" s="15">
        <v>73</v>
      </c>
      <c r="AI162" s="15">
        <v>351</v>
      </c>
      <c r="AJ162" s="15">
        <v>1008</v>
      </c>
      <c r="AK162" s="15">
        <v>444</v>
      </c>
      <c r="AL162" s="15">
        <v>271</v>
      </c>
      <c r="AM162" s="15">
        <v>339</v>
      </c>
      <c r="AN162" s="15">
        <v>933</v>
      </c>
      <c r="AO162" s="15">
        <v>534</v>
      </c>
      <c r="AP162" s="15">
        <v>679</v>
      </c>
      <c r="AQ162" s="15">
        <v>2444</v>
      </c>
      <c r="AR162" s="15">
        <v>1104</v>
      </c>
      <c r="AS162" s="15">
        <v>492</v>
      </c>
      <c r="AT162" s="15">
        <v>1300</v>
      </c>
      <c r="AU162" s="15">
        <v>117</v>
      </c>
      <c r="AV162" s="15">
        <v>258</v>
      </c>
      <c r="AW162" s="15">
        <v>880</v>
      </c>
    </row>
    <row r="163" spans="1:49" x14ac:dyDescent="0.25">
      <c r="A163" s="4">
        <v>307</v>
      </c>
      <c r="B163" s="15">
        <v>694</v>
      </c>
      <c r="C163" s="15">
        <v>994</v>
      </c>
      <c r="D163" s="15">
        <v>666</v>
      </c>
      <c r="E163" s="15">
        <v>690</v>
      </c>
      <c r="F163" s="15">
        <v>0</v>
      </c>
      <c r="G163" s="15">
        <v>245</v>
      </c>
      <c r="H163" s="15">
        <v>0</v>
      </c>
      <c r="I163" s="15">
        <v>0</v>
      </c>
      <c r="J163" s="15">
        <v>120</v>
      </c>
      <c r="K163" s="15">
        <v>1724</v>
      </c>
      <c r="L163" s="15">
        <v>766</v>
      </c>
      <c r="M163" s="15">
        <v>3999</v>
      </c>
      <c r="N163" s="15">
        <v>10</v>
      </c>
      <c r="O163" s="15">
        <v>5338</v>
      </c>
      <c r="P163" s="15">
        <v>338</v>
      </c>
      <c r="Q163" s="15">
        <v>11</v>
      </c>
      <c r="R163" s="15">
        <v>5</v>
      </c>
      <c r="S163" s="15">
        <v>17</v>
      </c>
      <c r="T163" s="15">
        <v>1038</v>
      </c>
      <c r="U163" s="15">
        <v>3</v>
      </c>
      <c r="V163" s="15">
        <v>140</v>
      </c>
      <c r="W163" s="15">
        <v>1184</v>
      </c>
      <c r="X163" s="15">
        <v>1934</v>
      </c>
      <c r="Y163" s="15">
        <v>2096</v>
      </c>
      <c r="Z163" s="15">
        <v>319</v>
      </c>
      <c r="AA163" s="15">
        <v>1897</v>
      </c>
      <c r="AB163" s="15">
        <v>283</v>
      </c>
      <c r="AC163" s="15">
        <v>20</v>
      </c>
      <c r="AD163" s="15">
        <v>1140</v>
      </c>
      <c r="AE163" s="15">
        <v>2808</v>
      </c>
      <c r="AF163" s="15">
        <v>538</v>
      </c>
      <c r="AG163" s="15">
        <v>365</v>
      </c>
      <c r="AH163" s="15">
        <v>71</v>
      </c>
      <c r="AI163" s="15">
        <v>348</v>
      </c>
      <c r="AJ163" s="15">
        <v>1006</v>
      </c>
      <c r="AK163" s="15">
        <v>436</v>
      </c>
      <c r="AL163" s="15">
        <v>266</v>
      </c>
      <c r="AM163" s="15">
        <v>334</v>
      </c>
      <c r="AN163" s="15">
        <v>921</v>
      </c>
      <c r="AO163" s="15">
        <v>524</v>
      </c>
      <c r="AP163" s="15">
        <v>680</v>
      </c>
      <c r="AQ163" s="15">
        <v>2434</v>
      </c>
      <c r="AR163" s="15">
        <v>1098</v>
      </c>
      <c r="AS163" s="15">
        <v>484</v>
      </c>
      <c r="AT163" s="15">
        <v>1289</v>
      </c>
      <c r="AU163" s="15">
        <v>112</v>
      </c>
      <c r="AV163" s="15">
        <v>252</v>
      </c>
      <c r="AW163" s="15">
        <v>877</v>
      </c>
    </row>
    <row r="164" spans="1:49" x14ac:dyDescent="0.25">
      <c r="A164" s="4">
        <v>308</v>
      </c>
      <c r="B164" s="77">
        <v>697</v>
      </c>
      <c r="C164" s="77">
        <v>998</v>
      </c>
      <c r="D164" s="77">
        <v>663</v>
      </c>
      <c r="E164" s="77">
        <v>683</v>
      </c>
      <c r="F164" s="77">
        <v>0</v>
      </c>
      <c r="G164" s="77">
        <v>236</v>
      </c>
      <c r="H164" s="77">
        <v>0</v>
      </c>
      <c r="I164" s="77">
        <v>0</v>
      </c>
      <c r="J164" s="77">
        <v>3</v>
      </c>
      <c r="K164" s="77">
        <v>1715</v>
      </c>
      <c r="L164" s="77">
        <v>742</v>
      </c>
      <c r="M164" s="77">
        <v>4037</v>
      </c>
      <c r="N164" s="77">
        <v>60</v>
      </c>
      <c r="O164" s="77">
        <v>5410</v>
      </c>
      <c r="P164" s="77">
        <v>324</v>
      </c>
      <c r="Q164" s="77">
        <v>24</v>
      </c>
      <c r="R164" s="77">
        <v>0</v>
      </c>
      <c r="S164" s="77">
        <v>3</v>
      </c>
      <c r="T164" s="77">
        <v>1029</v>
      </c>
      <c r="U164" s="77">
        <v>8</v>
      </c>
      <c r="V164" s="77">
        <v>136</v>
      </c>
      <c r="W164" s="77">
        <v>1175</v>
      </c>
      <c r="X164" s="77">
        <v>1903</v>
      </c>
      <c r="Y164" s="77">
        <v>2113</v>
      </c>
      <c r="Z164" s="77">
        <v>313</v>
      </c>
      <c r="AA164" s="77">
        <v>1895</v>
      </c>
      <c r="AB164" s="77">
        <v>280</v>
      </c>
      <c r="AC164" s="77">
        <v>19</v>
      </c>
      <c r="AD164" s="77">
        <v>1145</v>
      </c>
      <c r="AE164" s="77">
        <v>2867</v>
      </c>
      <c r="AF164" s="77">
        <v>530</v>
      </c>
      <c r="AG164" s="77">
        <v>365</v>
      </c>
      <c r="AH164" s="77">
        <v>68</v>
      </c>
      <c r="AI164" s="77">
        <v>345</v>
      </c>
      <c r="AJ164" s="77">
        <v>1003</v>
      </c>
      <c r="AK164" s="77">
        <v>428</v>
      </c>
      <c r="AL164" s="77">
        <v>262</v>
      </c>
      <c r="AM164" s="77">
        <v>329</v>
      </c>
      <c r="AN164" s="77">
        <v>910</v>
      </c>
      <c r="AO164" s="77">
        <v>515</v>
      </c>
      <c r="AP164" s="77">
        <v>680</v>
      </c>
      <c r="AQ164" s="77">
        <v>2423</v>
      </c>
      <c r="AR164" s="77">
        <v>1092</v>
      </c>
      <c r="AS164" s="77">
        <v>475</v>
      </c>
      <c r="AT164" s="77">
        <v>1278</v>
      </c>
      <c r="AU164" s="77">
        <v>107</v>
      </c>
      <c r="AV164" s="15">
        <v>247</v>
      </c>
      <c r="AW164" s="15">
        <v>875</v>
      </c>
    </row>
    <row r="165" spans="1:49" x14ac:dyDescent="0.25">
      <c r="A165" s="4">
        <v>309</v>
      </c>
      <c r="B165" s="15">
        <v>700</v>
      </c>
      <c r="C165" s="15">
        <v>1002</v>
      </c>
      <c r="D165" s="15">
        <v>660</v>
      </c>
      <c r="E165" s="15">
        <v>676</v>
      </c>
      <c r="F165" s="15">
        <v>0</v>
      </c>
      <c r="G165" s="15">
        <v>228</v>
      </c>
      <c r="H165" s="15">
        <v>0</v>
      </c>
      <c r="I165" s="15">
        <v>0</v>
      </c>
      <c r="J165" s="15">
        <v>6</v>
      </c>
      <c r="K165" s="15">
        <v>1705</v>
      </c>
      <c r="L165" s="15">
        <v>718</v>
      </c>
      <c r="M165" s="15">
        <v>4074</v>
      </c>
      <c r="N165" s="15">
        <v>1</v>
      </c>
      <c r="O165" s="15">
        <v>5482</v>
      </c>
      <c r="P165" s="15">
        <v>311</v>
      </c>
      <c r="Q165" s="15">
        <v>32</v>
      </c>
      <c r="R165" s="15">
        <v>1</v>
      </c>
      <c r="S165" s="15">
        <v>13</v>
      </c>
      <c r="T165" s="15">
        <v>1021</v>
      </c>
      <c r="U165" s="15">
        <v>13</v>
      </c>
      <c r="V165" s="15">
        <v>132</v>
      </c>
      <c r="W165" s="15">
        <v>1165</v>
      </c>
      <c r="X165" s="15">
        <v>1873</v>
      </c>
      <c r="Y165" s="15">
        <v>2131</v>
      </c>
      <c r="Z165" s="15">
        <v>307</v>
      </c>
      <c r="AA165" s="15">
        <v>1893</v>
      </c>
      <c r="AB165" s="15">
        <v>278</v>
      </c>
      <c r="AC165" s="15">
        <v>18</v>
      </c>
      <c r="AD165" s="15">
        <v>1151</v>
      </c>
      <c r="AE165" s="15">
        <v>2926</v>
      </c>
      <c r="AF165" s="15">
        <v>522</v>
      </c>
      <c r="AG165" s="15">
        <v>364</v>
      </c>
      <c r="AH165" s="15">
        <v>66</v>
      </c>
      <c r="AI165" s="15">
        <v>342</v>
      </c>
      <c r="AJ165" s="15">
        <v>1000</v>
      </c>
      <c r="AK165" s="15">
        <v>421</v>
      </c>
      <c r="AL165" s="15">
        <v>257</v>
      </c>
      <c r="AM165" s="15">
        <v>324</v>
      </c>
      <c r="AN165" s="15">
        <v>898</v>
      </c>
      <c r="AO165" s="15">
        <v>506</v>
      </c>
      <c r="AP165" s="15">
        <v>681</v>
      </c>
      <c r="AQ165" s="15">
        <v>2411</v>
      </c>
      <c r="AR165" s="15">
        <v>1086</v>
      </c>
      <c r="AS165" s="15">
        <v>467</v>
      </c>
      <c r="AT165" s="15">
        <v>1268</v>
      </c>
      <c r="AU165" s="15">
        <v>103</v>
      </c>
      <c r="AV165" s="15">
        <v>242</v>
      </c>
      <c r="AW165" s="15">
        <v>872</v>
      </c>
    </row>
    <row r="166" spans="1:49" x14ac:dyDescent="0.25">
      <c r="A166" s="4">
        <v>310</v>
      </c>
      <c r="B166" s="15">
        <v>702</v>
      </c>
      <c r="C166" s="15">
        <v>1007</v>
      </c>
      <c r="D166" s="15">
        <v>657</v>
      </c>
      <c r="E166" s="15">
        <v>669</v>
      </c>
      <c r="F166" s="15">
        <v>0</v>
      </c>
      <c r="G166" s="15">
        <v>220</v>
      </c>
      <c r="H166" s="15">
        <v>0</v>
      </c>
      <c r="I166" s="15">
        <v>386</v>
      </c>
      <c r="J166" s="15">
        <v>56</v>
      </c>
      <c r="K166" s="15">
        <v>1695</v>
      </c>
      <c r="L166" s="15">
        <v>694</v>
      </c>
      <c r="M166" s="15">
        <v>4110</v>
      </c>
      <c r="N166" s="15">
        <v>1</v>
      </c>
      <c r="O166" s="15">
        <v>5554</v>
      </c>
      <c r="P166" s="15">
        <v>299</v>
      </c>
      <c r="Q166" s="15">
        <v>23</v>
      </c>
      <c r="R166" s="15">
        <v>8</v>
      </c>
      <c r="S166" s="15">
        <v>9</v>
      </c>
      <c r="T166" s="15">
        <v>1013</v>
      </c>
      <c r="U166" s="15">
        <v>14</v>
      </c>
      <c r="V166" s="15">
        <v>128</v>
      </c>
      <c r="W166" s="15">
        <v>1155</v>
      </c>
      <c r="X166" s="15">
        <v>1842</v>
      </c>
      <c r="Y166" s="15">
        <v>2148</v>
      </c>
      <c r="Z166" s="15">
        <v>301</v>
      </c>
      <c r="AA166" s="15">
        <v>1890</v>
      </c>
      <c r="AB166" s="15">
        <v>275</v>
      </c>
      <c r="AC166" s="15">
        <v>17</v>
      </c>
      <c r="AD166" s="15">
        <v>1156</v>
      </c>
      <c r="AE166" s="15">
        <v>2987</v>
      </c>
      <c r="AF166" s="15">
        <v>515</v>
      </c>
      <c r="AG166" s="15">
        <v>364</v>
      </c>
      <c r="AH166" s="15">
        <v>63</v>
      </c>
      <c r="AI166" s="15">
        <v>339</v>
      </c>
      <c r="AJ166" s="15">
        <v>997</v>
      </c>
      <c r="AK166" s="15">
        <v>413</v>
      </c>
      <c r="AL166" s="15">
        <v>252</v>
      </c>
      <c r="AM166" s="15">
        <v>319</v>
      </c>
      <c r="AN166" s="15">
        <v>887</v>
      </c>
      <c r="AO166" s="15">
        <v>496</v>
      </c>
      <c r="AP166" s="15">
        <v>681</v>
      </c>
      <c r="AQ166" s="15">
        <v>2400</v>
      </c>
      <c r="AR166" s="15">
        <v>1080</v>
      </c>
      <c r="AS166" s="15">
        <v>458</v>
      </c>
      <c r="AT166" s="15">
        <v>1257</v>
      </c>
      <c r="AU166" s="15">
        <v>99</v>
      </c>
      <c r="AV166" s="15">
        <v>237</v>
      </c>
      <c r="AW166" s="15">
        <v>869</v>
      </c>
    </row>
    <row r="167" spans="1:49" x14ac:dyDescent="0.25">
      <c r="A167" s="4">
        <v>311</v>
      </c>
      <c r="B167" s="7">
        <v>705</v>
      </c>
      <c r="C167" s="7">
        <v>1011</v>
      </c>
      <c r="D167" s="7">
        <v>654</v>
      </c>
      <c r="E167" s="7">
        <v>662</v>
      </c>
      <c r="F167" s="7">
        <v>0</v>
      </c>
      <c r="G167" s="7">
        <v>213</v>
      </c>
      <c r="H167" s="7">
        <v>0</v>
      </c>
      <c r="I167" s="7">
        <v>382</v>
      </c>
      <c r="J167" s="7">
        <v>0</v>
      </c>
      <c r="K167" s="7">
        <v>1685</v>
      </c>
      <c r="L167" s="7">
        <v>671</v>
      </c>
      <c r="M167" s="7">
        <v>4146</v>
      </c>
      <c r="N167" s="7">
        <v>0</v>
      </c>
      <c r="O167" s="7">
        <v>5626</v>
      </c>
      <c r="P167" s="7">
        <v>287</v>
      </c>
      <c r="Q167" s="7">
        <v>7</v>
      </c>
      <c r="R167" s="7">
        <v>7</v>
      </c>
      <c r="S167" s="7">
        <v>10</v>
      </c>
      <c r="T167" s="7">
        <v>1005</v>
      </c>
      <c r="U167" s="7">
        <v>14</v>
      </c>
      <c r="V167" s="7">
        <v>124</v>
      </c>
      <c r="W167" s="7">
        <v>1146</v>
      </c>
      <c r="X167" s="7">
        <v>1812</v>
      </c>
      <c r="Y167" s="7">
        <v>2166</v>
      </c>
      <c r="Z167" s="7">
        <v>295</v>
      </c>
      <c r="AA167" s="7">
        <v>1887</v>
      </c>
      <c r="AB167" s="7">
        <v>273</v>
      </c>
      <c r="AC167" s="7">
        <v>17</v>
      </c>
      <c r="AD167" s="7">
        <v>1161</v>
      </c>
      <c r="AE167" s="7">
        <v>3049</v>
      </c>
      <c r="AF167" s="7">
        <v>507</v>
      </c>
      <c r="AG167" s="7">
        <v>363</v>
      </c>
      <c r="AH167" s="7">
        <v>61</v>
      </c>
      <c r="AI167" s="7">
        <v>335</v>
      </c>
      <c r="AJ167" s="7">
        <v>994</v>
      </c>
      <c r="AK167" s="7">
        <v>406</v>
      </c>
      <c r="AL167" s="7">
        <v>248</v>
      </c>
      <c r="AM167" s="7">
        <v>314</v>
      </c>
      <c r="AN167" s="7">
        <v>876</v>
      </c>
      <c r="AO167" s="7">
        <v>487</v>
      </c>
      <c r="AP167" s="7">
        <v>682</v>
      </c>
      <c r="AQ167" s="7">
        <v>2388</v>
      </c>
      <c r="AR167" s="7">
        <v>1074</v>
      </c>
      <c r="AS167" s="7">
        <v>450</v>
      </c>
      <c r="AT167" s="7">
        <v>1246</v>
      </c>
      <c r="AU167" s="7">
        <v>95</v>
      </c>
      <c r="AV167" s="7">
        <v>232</v>
      </c>
      <c r="AW167" s="7">
        <v>866</v>
      </c>
    </row>
    <row r="168" spans="1:49" x14ac:dyDescent="0.25">
      <c r="A168" s="4">
        <v>312</v>
      </c>
      <c r="B168" s="7">
        <v>707</v>
      </c>
      <c r="C168" s="7">
        <v>1015</v>
      </c>
      <c r="D168" s="7">
        <v>651</v>
      </c>
      <c r="E168" s="7">
        <v>656</v>
      </c>
      <c r="F168" s="7">
        <v>125</v>
      </c>
      <c r="G168" s="7">
        <v>205</v>
      </c>
      <c r="H168" s="7">
        <v>0</v>
      </c>
      <c r="I168" s="7">
        <v>378</v>
      </c>
      <c r="J168" s="7">
        <v>14</v>
      </c>
      <c r="K168" s="7">
        <v>1675</v>
      </c>
      <c r="L168" s="7">
        <v>649</v>
      </c>
      <c r="M168" s="7">
        <v>4181</v>
      </c>
      <c r="N168" s="7">
        <v>2</v>
      </c>
      <c r="O168" s="7">
        <v>5697</v>
      </c>
      <c r="P168" s="7">
        <v>275</v>
      </c>
      <c r="Q168" s="7">
        <v>4</v>
      </c>
      <c r="R168" s="7">
        <v>1</v>
      </c>
      <c r="S168" s="7">
        <v>15</v>
      </c>
      <c r="T168" s="7">
        <v>996</v>
      </c>
      <c r="U168" s="7">
        <v>8</v>
      </c>
      <c r="V168" s="7">
        <v>120</v>
      </c>
      <c r="W168" s="7">
        <v>1136</v>
      </c>
      <c r="X168" s="7">
        <v>1782</v>
      </c>
      <c r="Y168" s="7">
        <v>2183</v>
      </c>
      <c r="Z168" s="7">
        <v>290</v>
      </c>
      <c r="AA168" s="7">
        <v>1884</v>
      </c>
      <c r="AB168" s="7">
        <v>270</v>
      </c>
      <c r="AC168" s="7">
        <v>16</v>
      </c>
      <c r="AD168" s="7">
        <v>1166</v>
      </c>
      <c r="AE168" s="7">
        <v>3111</v>
      </c>
      <c r="AF168" s="7">
        <v>500</v>
      </c>
      <c r="AG168" s="7">
        <v>363</v>
      </c>
      <c r="AH168" s="7">
        <v>59</v>
      </c>
      <c r="AI168" s="7">
        <v>332</v>
      </c>
      <c r="AJ168" s="7">
        <v>990</v>
      </c>
      <c r="AK168" s="7">
        <v>398</v>
      </c>
      <c r="AL168" s="7">
        <v>243</v>
      </c>
      <c r="AM168" s="7">
        <v>310</v>
      </c>
      <c r="AN168" s="7">
        <v>864</v>
      </c>
      <c r="AO168" s="7">
        <v>478</v>
      </c>
      <c r="AP168" s="7">
        <v>682</v>
      </c>
      <c r="AQ168" s="7">
        <v>2376</v>
      </c>
      <c r="AR168" s="7">
        <v>1067</v>
      </c>
      <c r="AS168" s="7">
        <v>442</v>
      </c>
      <c r="AT168" s="7">
        <v>1235</v>
      </c>
      <c r="AU168" s="7">
        <v>91</v>
      </c>
      <c r="AV168" s="7">
        <v>227</v>
      </c>
      <c r="AW168" s="7">
        <v>862</v>
      </c>
    </row>
    <row r="169" spans="1:49" x14ac:dyDescent="0.25">
      <c r="A169" s="4">
        <v>313</v>
      </c>
      <c r="B169" s="7">
        <v>710</v>
      </c>
      <c r="C169" s="7">
        <v>1018</v>
      </c>
      <c r="D169" s="7">
        <v>647</v>
      </c>
      <c r="E169" s="7">
        <v>649</v>
      </c>
      <c r="F169" s="7">
        <v>121</v>
      </c>
      <c r="G169" s="7">
        <v>198</v>
      </c>
      <c r="H169" s="7">
        <v>0</v>
      </c>
      <c r="I169" s="7">
        <v>373</v>
      </c>
      <c r="J169" s="7">
        <v>466</v>
      </c>
      <c r="K169" s="7">
        <v>1664</v>
      </c>
      <c r="L169" s="7">
        <v>627</v>
      </c>
      <c r="M169" s="7">
        <v>4215</v>
      </c>
      <c r="N169" s="7">
        <v>0</v>
      </c>
      <c r="O169" s="7">
        <v>5769</v>
      </c>
      <c r="P169" s="7">
        <v>264</v>
      </c>
      <c r="Q169" s="7">
        <v>17</v>
      </c>
      <c r="R169" s="7">
        <v>5</v>
      </c>
      <c r="S169" s="7">
        <v>5</v>
      </c>
      <c r="T169" s="7">
        <v>988</v>
      </c>
      <c r="U169" s="7">
        <v>0</v>
      </c>
      <c r="V169" s="7">
        <v>116</v>
      </c>
      <c r="W169" s="7">
        <v>1126</v>
      </c>
      <c r="X169" s="7">
        <v>1752</v>
      </c>
      <c r="Y169" s="7">
        <v>2200</v>
      </c>
      <c r="Z169" s="7">
        <v>284</v>
      </c>
      <c r="AA169" s="7">
        <v>1881</v>
      </c>
      <c r="AB169" s="7">
        <v>268</v>
      </c>
      <c r="AC169" s="7">
        <v>15</v>
      </c>
      <c r="AD169" s="7">
        <v>1171</v>
      </c>
      <c r="AE169" s="7">
        <v>3175</v>
      </c>
      <c r="AF169" s="7">
        <v>492</v>
      </c>
      <c r="AG169" s="7">
        <v>362</v>
      </c>
      <c r="AH169" s="7">
        <v>57</v>
      </c>
      <c r="AI169" s="7">
        <v>328</v>
      </c>
      <c r="AJ169" s="7">
        <v>987</v>
      </c>
      <c r="AK169" s="7">
        <v>391</v>
      </c>
      <c r="AL169" s="7">
        <v>239</v>
      </c>
      <c r="AM169" s="7">
        <v>305</v>
      </c>
      <c r="AN169" s="7">
        <v>853</v>
      </c>
      <c r="AO169" s="7">
        <v>470</v>
      </c>
      <c r="AP169" s="7">
        <v>682</v>
      </c>
      <c r="AQ169" s="7">
        <v>2363</v>
      </c>
      <c r="AR169" s="7">
        <v>1061</v>
      </c>
      <c r="AS169" s="7">
        <v>434</v>
      </c>
      <c r="AT169" s="7">
        <v>1224</v>
      </c>
      <c r="AU169" s="7">
        <v>87</v>
      </c>
      <c r="AV169" s="7">
        <v>222</v>
      </c>
      <c r="AW169" s="7">
        <v>859</v>
      </c>
    </row>
    <row r="170" spans="1:49" x14ac:dyDescent="0.25">
      <c r="A170" s="4">
        <v>314</v>
      </c>
      <c r="B170" s="7">
        <v>712</v>
      </c>
      <c r="C170" s="7">
        <v>1022</v>
      </c>
      <c r="D170" s="7">
        <v>644</v>
      </c>
      <c r="E170" s="7">
        <v>642</v>
      </c>
      <c r="F170" s="7">
        <v>116</v>
      </c>
      <c r="G170" s="7">
        <v>191</v>
      </c>
      <c r="H170" s="7">
        <v>0</v>
      </c>
      <c r="I170" s="7">
        <v>369</v>
      </c>
      <c r="J170" s="7">
        <v>2</v>
      </c>
      <c r="K170" s="7">
        <v>1653</v>
      </c>
      <c r="L170" s="7">
        <v>606</v>
      </c>
      <c r="M170" s="7">
        <v>4248</v>
      </c>
      <c r="N170" s="7">
        <v>0</v>
      </c>
      <c r="O170" s="7">
        <v>5840</v>
      </c>
      <c r="P170" s="7">
        <v>253</v>
      </c>
      <c r="Q170" s="7">
        <v>16</v>
      </c>
      <c r="R170" s="7">
        <v>9</v>
      </c>
      <c r="S170" s="7">
        <v>6</v>
      </c>
      <c r="T170" s="7">
        <v>979</v>
      </c>
      <c r="U170" s="7">
        <v>2</v>
      </c>
      <c r="V170" s="7">
        <v>113</v>
      </c>
      <c r="W170" s="7">
        <v>1116</v>
      </c>
      <c r="X170" s="7">
        <v>1722</v>
      </c>
      <c r="Y170" s="7">
        <v>2217</v>
      </c>
      <c r="Z170" s="7">
        <v>279</v>
      </c>
      <c r="AA170" s="7">
        <v>1877</v>
      </c>
      <c r="AB170" s="7">
        <v>265</v>
      </c>
      <c r="AC170" s="7">
        <v>15</v>
      </c>
      <c r="AD170" s="7">
        <v>1176</v>
      </c>
      <c r="AE170" s="7">
        <v>3239</v>
      </c>
      <c r="AF170" s="7">
        <v>485</v>
      </c>
      <c r="AG170" s="7">
        <v>361</v>
      </c>
      <c r="AH170" s="7">
        <v>54</v>
      </c>
      <c r="AI170" s="7">
        <v>325</v>
      </c>
      <c r="AJ170" s="7">
        <v>983</v>
      </c>
      <c r="AK170" s="7">
        <v>384</v>
      </c>
      <c r="AL170" s="7">
        <v>235</v>
      </c>
      <c r="AM170" s="7">
        <v>300</v>
      </c>
      <c r="AN170" s="7">
        <v>842</v>
      </c>
      <c r="AO170" s="7">
        <v>461</v>
      </c>
      <c r="AP170" s="7">
        <v>682</v>
      </c>
      <c r="AQ170" s="7">
        <v>2350</v>
      </c>
      <c r="AR170" s="7">
        <v>1054</v>
      </c>
      <c r="AS170" s="7">
        <v>426</v>
      </c>
      <c r="AT170" s="7">
        <v>1212</v>
      </c>
      <c r="AU170" s="7">
        <v>83</v>
      </c>
      <c r="AV170" s="7">
        <v>218</v>
      </c>
      <c r="AW170" s="7">
        <v>856</v>
      </c>
    </row>
    <row r="171" spans="1:49" x14ac:dyDescent="0.25">
      <c r="A171" s="4">
        <v>315</v>
      </c>
      <c r="B171" s="7">
        <v>715</v>
      </c>
      <c r="C171" s="7">
        <v>1026</v>
      </c>
      <c r="D171" s="7">
        <v>640</v>
      </c>
      <c r="E171" s="7">
        <v>635</v>
      </c>
      <c r="F171" s="7">
        <v>112</v>
      </c>
      <c r="G171" s="7">
        <v>184</v>
      </c>
      <c r="H171" s="7">
        <v>0</v>
      </c>
      <c r="I171" s="7">
        <v>365</v>
      </c>
      <c r="J171" s="7">
        <v>300</v>
      </c>
      <c r="K171" s="7">
        <v>1642</v>
      </c>
      <c r="L171" s="7">
        <v>586</v>
      </c>
      <c r="M171" s="7">
        <v>4281</v>
      </c>
      <c r="N171" s="7">
        <v>15</v>
      </c>
      <c r="O171" s="7">
        <v>5912</v>
      </c>
      <c r="P171" s="7">
        <v>243</v>
      </c>
      <c r="Q171" s="7">
        <v>16</v>
      </c>
      <c r="R171" s="7">
        <v>4</v>
      </c>
      <c r="S171" s="7">
        <v>9</v>
      </c>
      <c r="T171" s="7">
        <v>971</v>
      </c>
      <c r="U171" s="7">
        <v>0</v>
      </c>
      <c r="V171" s="7">
        <v>109</v>
      </c>
      <c r="W171" s="7">
        <v>1106</v>
      </c>
      <c r="X171" s="7">
        <v>1693</v>
      </c>
      <c r="Y171" s="7">
        <v>2234</v>
      </c>
      <c r="Z171" s="7">
        <v>273</v>
      </c>
      <c r="AA171" s="7">
        <v>1873</v>
      </c>
      <c r="AB171" s="7">
        <v>263</v>
      </c>
      <c r="AC171" s="7">
        <v>14</v>
      </c>
      <c r="AD171" s="7">
        <v>1181</v>
      </c>
      <c r="AE171" s="7">
        <v>3304</v>
      </c>
      <c r="AF171" s="7">
        <v>477</v>
      </c>
      <c r="AG171" s="7">
        <v>361</v>
      </c>
      <c r="AH171" s="7">
        <v>52</v>
      </c>
      <c r="AI171" s="7">
        <v>322</v>
      </c>
      <c r="AJ171" s="7">
        <v>979</v>
      </c>
      <c r="AK171" s="7">
        <v>377</v>
      </c>
      <c r="AL171" s="7">
        <v>230</v>
      </c>
      <c r="AM171" s="7">
        <v>296</v>
      </c>
      <c r="AN171" s="7">
        <v>831</v>
      </c>
      <c r="AO171" s="7">
        <v>452</v>
      </c>
      <c r="AP171" s="7">
        <v>683</v>
      </c>
      <c r="AQ171" s="7">
        <v>2337</v>
      </c>
      <c r="AR171" s="7">
        <v>1047</v>
      </c>
      <c r="AS171" s="7">
        <v>418</v>
      </c>
      <c r="AT171" s="7">
        <v>1201</v>
      </c>
      <c r="AU171" s="7">
        <v>80</v>
      </c>
      <c r="AV171" s="7">
        <v>213</v>
      </c>
      <c r="AW171" s="7">
        <v>852</v>
      </c>
    </row>
    <row r="172" spans="1:49" x14ac:dyDescent="0.25">
      <c r="A172" s="4">
        <v>316</v>
      </c>
      <c r="B172" s="7">
        <v>717</v>
      </c>
      <c r="C172" s="7">
        <v>1029</v>
      </c>
      <c r="D172" s="7">
        <v>637</v>
      </c>
      <c r="E172" s="7">
        <v>628</v>
      </c>
      <c r="F172" s="7">
        <v>108</v>
      </c>
      <c r="G172" s="7">
        <v>178</v>
      </c>
      <c r="H172" s="7">
        <v>0</v>
      </c>
      <c r="I172" s="7">
        <v>361</v>
      </c>
      <c r="J172" s="7">
        <v>161</v>
      </c>
      <c r="K172" s="7">
        <v>1631</v>
      </c>
      <c r="L172" s="7">
        <v>566</v>
      </c>
      <c r="M172" s="7">
        <v>4312</v>
      </c>
      <c r="N172" s="7">
        <v>21</v>
      </c>
      <c r="O172" s="7">
        <v>5983</v>
      </c>
      <c r="P172" s="7">
        <v>233</v>
      </c>
      <c r="Q172" s="7">
        <v>31</v>
      </c>
      <c r="R172" s="7">
        <v>22</v>
      </c>
      <c r="S172" s="7">
        <v>8</v>
      </c>
      <c r="T172" s="7">
        <v>963</v>
      </c>
      <c r="U172" s="7">
        <v>7</v>
      </c>
      <c r="V172" s="7">
        <v>106</v>
      </c>
      <c r="W172" s="7">
        <v>1096</v>
      </c>
      <c r="X172" s="7">
        <v>1664</v>
      </c>
      <c r="Y172" s="7">
        <v>2251</v>
      </c>
      <c r="Z172" s="7">
        <v>268</v>
      </c>
      <c r="AA172" s="7">
        <v>1869</v>
      </c>
      <c r="AB172" s="7">
        <v>260</v>
      </c>
      <c r="AC172" s="7">
        <v>13</v>
      </c>
      <c r="AD172" s="7">
        <v>1186</v>
      </c>
      <c r="AE172" s="7">
        <v>3371</v>
      </c>
      <c r="AF172" s="7">
        <v>470</v>
      </c>
      <c r="AG172" s="7">
        <v>360</v>
      </c>
      <c r="AH172" s="7">
        <v>51</v>
      </c>
      <c r="AI172" s="7">
        <v>318</v>
      </c>
      <c r="AJ172" s="7">
        <v>975</v>
      </c>
      <c r="AK172" s="7">
        <v>370</v>
      </c>
      <c r="AL172" s="7">
        <v>226</v>
      </c>
      <c r="AM172" s="7">
        <v>291</v>
      </c>
      <c r="AN172" s="7">
        <v>820</v>
      </c>
      <c r="AO172" s="7">
        <v>444</v>
      </c>
      <c r="AP172" s="7">
        <v>683</v>
      </c>
      <c r="AQ172" s="7">
        <v>2324</v>
      </c>
      <c r="AR172" s="7">
        <v>1041</v>
      </c>
      <c r="AS172" s="7">
        <v>410</v>
      </c>
      <c r="AT172" s="7">
        <v>1190</v>
      </c>
      <c r="AU172" s="7">
        <v>76</v>
      </c>
      <c r="AV172" s="7">
        <v>209</v>
      </c>
      <c r="AW172" s="7">
        <v>849</v>
      </c>
    </row>
    <row r="173" spans="1:49" x14ac:dyDescent="0.25">
      <c r="A173" s="4">
        <v>317</v>
      </c>
      <c r="B173" s="7">
        <v>719</v>
      </c>
      <c r="C173" s="7">
        <v>1033</v>
      </c>
      <c r="D173" s="7">
        <v>633</v>
      </c>
      <c r="E173" s="7">
        <v>621</v>
      </c>
      <c r="F173" s="7">
        <v>104</v>
      </c>
      <c r="G173" s="7">
        <v>171</v>
      </c>
      <c r="H173" s="7">
        <v>0</v>
      </c>
      <c r="I173" s="7">
        <v>356</v>
      </c>
      <c r="J173" s="7">
        <v>156</v>
      </c>
      <c r="K173" s="7">
        <v>1619</v>
      </c>
      <c r="L173" s="7">
        <v>546</v>
      </c>
      <c r="M173" s="7">
        <v>4343</v>
      </c>
      <c r="N173" s="7">
        <v>417</v>
      </c>
      <c r="O173" s="7">
        <v>6054</v>
      </c>
      <c r="P173" s="7">
        <v>223</v>
      </c>
      <c r="Q173" s="7">
        <v>28</v>
      </c>
      <c r="R173" s="7">
        <v>4</v>
      </c>
      <c r="S173" s="7">
        <v>1</v>
      </c>
      <c r="T173" s="7">
        <v>954</v>
      </c>
      <c r="U173" s="7">
        <v>2</v>
      </c>
      <c r="V173" s="7">
        <v>103</v>
      </c>
      <c r="W173" s="7">
        <v>1085</v>
      </c>
      <c r="X173" s="7">
        <v>1635</v>
      </c>
      <c r="Y173" s="7">
        <v>2268</v>
      </c>
      <c r="Z173" s="7">
        <v>262</v>
      </c>
      <c r="AA173" s="7">
        <v>1864</v>
      </c>
      <c r="AB173" s="7">
        <v>258</v>
      </c>
      <c r="AC173" s="7">
        <v>13</v>
      </c>
      <c r="AD173" s="7">
        <v>1190</v>
      </c>
      <c r="AE173" s="7">
        <v>3438</v>
      </c>
      <c r="AF173" s="7">
        <v>463</v>
      </c>
      <c r="AG173" s="7">
        <v>359</v>
      </c>
      <c r="AH173" s="7">
        <v>49</v>
      </c>
      <c r="AI173" s="7">
        <v>315</v>
      </c>
      <c r="AJ173" s="7">
        <v>971</v>
      </c>
      <c r="AK173" s="7">
        <v>363</v>
      </c>
      <c r="AL173" s="7">
        <v>222</v>
      </c>
      <c r="AM173" s="7">
        <v>287</v>
      </c>
      <c r="AN173" s="7">
        <v>809</v>
      </c>
      <c r="AO173" s="7">
        <v>436</v>
      </c>
      <c r="AP173" s="7">
        <v>683</v>
      </c>
      <c r="AQ173" s="7">
        <v>2310</v>
      </c>
      <c r="AR173" s="7">
        <v>1034</v>
      </c>
      <c r="AS173" s="7">
        <v>403</v>
      </c>
      <c r="AT173" s="7">
        <v>1178</v>
      </c>
      <c r="AU173" s="7">
        <v>73</v>
      </c>
      <c r="AV173" s="7">
        <v>204</v>
      </c>
      <c r="AW173" s="7">
        <v>845</v>
      </c>
    </row>
    <row r="174" spans="1:49" x14ac:dyDescent="0.25">
      <c r="A174" s="4">
        <v>318</v>
      </c>
      <c r="B174" s="7">
        <v>721</v>
      </c>
      <c r="C174" s="7">
        <v>1036</v>
      </c>
      <c r="D174" s="7">
        <v>630</v>
      </c>
      <c r="E174" s="7">
        <v>614</v>
      </c>
      <c r="F174" s="7">
        <v>100</v>
      </c>
      <c r="G174" s="7">
        <v>165</v>
      </c>
      <c r="H174" s="7">
        <v>0</v>
      </c>
      <c r="I174" s="7">
        <v>352</v>
      </c>
      <c r="J174" s="7">
        <v>152</v>
      </c>
      <c r="K174" s="7">
        <v>1608</v>
      </c>
      <c r="L174" s="7">
        <v>528</v>
      </c>
      <c r="M174" s="7">
        <v>4373</v>
      </c>
      <c r="N174" s="7">
        <v>408</v>
      </c>
      <c r="O174" s="7">
        <v>6125</v>
      </c>
      <c r="P174" s="7">
        <v>214</v>
      </c>
      <c r="Q174" s="7">
        <v>16</v>
      </c>
      <c r="R174" s="7">
        <v>2</v>
      </c>
      <c r="S174" s="7">
        <v>4</v>
      </c>
      <c r="T174" s="7">
        <v>946</v>
      </c>
      <c r="U174" s="7">
        <v>161</v>
      </c>
      <c r="V174" s="7">
        <v>99</v>
      </c>
      <c r="W174" s="7">
        <v>1075</v>
      </c>
      <c r="X174" s="7">
        <v>1607</v>
      </c>
      <c r="Y174" s="7">
        <v>2284</v>
      </c>
      <c r="Z174" s="7">
        <v>257</v>
      </c>
      <c r="AA174" s="7">
        <v>1859</v>
      </c>
      <c r="AB174" s="7">
        <v>255</v>
      </c>
      <c r="AC174" s="7">
        <v>12</v>
      </c>
      <c r="AD174" s="7">
        <v>1195</v>
      </c>
      <c r="AE174" s="7">
        <v>3506</v>
      </c>
      <c r="AF174" s="7">
        <v>455</v>
      </c>
      <c r="AG174" s="7">
        <v>359</v>
      </c>
      <c r="AH174" s="7">
        <v>47</v>
      </c>
      <c r="AI174" s="7">
        <v>311</v>
      </c>
      <c r="AJ174" s="7">
        <v>967</v>
      </c>
      <c r="AK174" s="7">
        <v>356</v>
      </c>
      <c r="AL174" s="7">
        <v>218</v>
      </c>
      <c r="AM174" s="7">
        <v>282</v>
      </c>
      <c r="AN174" s="7">
        <v>798</v>
      </c>
      <c r="AO174" s="7">
        <v>427</v>
      </c>
      <c r="AP174" s="7">
        <v>683</v>
      </c>
      <c r="AQ174" s="7">
        <v>2296</v>
      </c>
      <c r="AR174" s="7">
        <v>1027</v>
      </c>
      <c r="AS174" s="7">
        <v>395</v>
      </c>
      <c r="AT174" s="7">
        <v>1167</v>
      </c>
      <c r="AU174" s="7">
        <v>70</v>
      </c>
      <c r="AV174" s="7">
        <v>200</v>
      </c>
      <c r="AW174" s="7">
        <v>841</v>
      </c>
    </row>
    <row r="175" spans="1:49" x14ac:dyDescent="0.25">
      <c r="A175" s="4">
        <v>319</v>
      </c>
      <c r="B175" s="7">
        <v>723</v>
      </c>
      <c r="C175" s="7">
        <v>1039</v>
      </c>
      <c r="D175" s="7">
        <v>626</v>
      </c>
      <c r="E175" s="7">
        <v>608</v>
      </c>
      <c r="F175" s="7">
        <v>96</v>
      </c>
      <c r="G175" s="7">
        <v>159</v>
      </c>
      <c r="H175" s="7">
        <v>0</v>
      </c>
      <c r="I175" s="7">
        <v>348</v>
      </c>
      <c r="J175" s="7">
        <v>148</v>
      </c>
      <c r="K175" s="7">
        <v>1596</v>
      </c>
      <c r="L175" s="7">
        <v>509</v>
      </c>
      <c r="M175" s="7">
        <v>4403</v>
      </c>
      <c r="N175" s="7">
        <v>400</v>
      </c>
      <c r="O175" s="7">
        <v>6196</v>
      </c>
      <c r="P175" s="7">
        <v>205</v>
      </c>
      <c r="Q175" s="7">
        <v>3</v>
      </c>
      <c r="R175" s="7">
        <v>3</v>
      </c>
      <c r="S175" s="7">
        <v>13</v>
      </c>
      <c r="T175" s="7">
        <v>937</v>
      </c>
      <c r="U175" s="7">
        <v>157</v>
      </c>
      <c r="V175" s="7">
        <v>96</v>
      </c>
      <c r="W175" s="7">
        <v>1065</v>
      </c>
      <c r="X175" s="7">
        <v>1578</v>
      </c>
      <c r="Y175" s="7">
        <v>2301</v>
      </c>
      <c r="Z175" s="7">
        <v>252</v>
      </c>
      <c r="AA175" s="7">
        <v>1854</v>
      </c>
      <c r="AB175" s="7">
        <v>253</v>
      </c>
      <c r="AC175" s="7">
        <v>12</v>
      </c>
      <c r="AD175" s="7">
        <v>1199</v>
      </c>
      <c r="AE175" s="7">
        <v>3575</v>
      </c>
      <c r="AF175" s="7">
        <v>448</v>
      </c>
      <c r="AG175" s="7">
        <v>358</v>
      </c>
      <c r="AH175" s="7">
        <v>45</v>
      </c>
      <c r="AI175" s="7">
        <v>307</v>
      </c>
      <c r="AJ175" s="7">
        <v>963</v>
      </c>
      <c r="AK175" s="7">
        <v>350</v>
      </c>
      <c r="AL175" s="7">
        <v>214</v>
      </c>
      <c r="AM175" s="7">
        <v>278</v>
      </c>
      <c r="AN175" s="7">
        <v>787</v>
      </c>
      <c r="AO175" s="7">
        <v>419</v>
      </c>
      <c r="AP175" s="7">
        <v>683</v>
      </c>
      <c r="AQ175" s="7">
        <v>2282</v>
      </c>
      <c r="AR175" s="7">
        <v>1020</v>
      </c>
      <c r="AS175" s="7">
        <v>388</v>
      </c>
      <c r="AT175" s="7">
        <v>1156</v>
      </c>
      <c r="AU175" s="7">
        <v>67</v>
      </c>
      <c r="AV175" s="7">
        <v>195</v>
      </c>
      <c r="AW175" s="7">
        <v>837</v>
      </c>
    </row>
    <row r="176" spans="1:49" x14ac:dyDescent="0.25">
      <c r="A176" s="4">
        <v>320</v>
      </c>
      <c r="B176" s="7">
        <v>725</v>
      </c>
      <c r="C176" s="7">
        <v>1042</v>
      </c>
      <c r="D176" s="7">
        <v>622</v>
      </c>
      <c r="E176" s="7">
        <v>601</v>
      </c>
      <c r="F176" s="7">
        <v>93</v>
      </c>
      <c r="G176" s="7">
        <v>154</v>
      </c>
      <c r="H176" s="7">
        <v>0</v>
      </c>
      <c r="I176" s="7">
        <v>344</v>
      </c>
      <c r="J176" s="7">
        <v>144</v>
      </c>
      <c r="K176" s="7">
        <v>1584</v>
      </c>
      <c r="L176" s="7">
        <v>492</v>
      </c>
      <c r="M176" s="7">
        <v>4431</v>
      </c>
      <c r="N176" s="7">
        <v>392</v>
      </c>
      <c r="O176" s="7">
        <v>6267</v>
      </c>
      <c r="P176" s="7">
        <v>196</v>
      </c>
      <c r="Q176" s="7">
        <v>3</v>
      </c>
      <c r="R176" s="7">
        <v>0</v>
      </c>
      <c r="S176" s="7">
        <v>105</v>
      </c>
      <c r="T176" s="7">
        <v>929</v>
      </c>
      <c r="U176" s="7">
        <v>154</v>
      </c>
      <c r="V176" s="7">
        <v>93</v>
      </c>
      <c r="W176" s="7">
        <v>1055</v>
      </c>
      <c r="X176" s="7">
        <v>1550</v>
      </c>
      <c r="Y176" s="7">
        <v>2318</v>
      </c>
      <c r="Z176" s="7">
        <v>247</v>
      </c>
      <c r="AA176" s="7">
        <v>1849</v>
      </c>
      <c r="AB176" s="7">
        <v>250</v>
      </c>
      <c r="AC176" s="7">
        <v>11</v>
      </c>
      <c r="AD176" s="7">
        <v>1203</v>
      </c>
      <c r="AE176" s="7">
        <v>3646</v>
      </c>
      <c r="AF176" s="7">
        <v>441</v>
      </c>
      <c r="AG176" s="7">
        <v>357</v>
      </c>
      <c r="AH176" s="7">
        <v>44</v>
      </c>
      <c r="AI176" s="7">
        <v>304</v>
      </c>
      <c r="AJ176" s="7">
        <v>958</v>
      </c>
      <c r="AK176" s="7">
        <v>343</v>
      </c>
      <c r="AL176" s="7">
        <v>210</v>
      </c>
      <c r="AM176" s="7">
        <v>273</v>
      </c>
      <c r="AN176" s="7">
        <v>776</v>
      </c>
      <c r="AO176" s="7">
        <v>411</v>
      </c>
      <c r="AP176" s="7">
        <v>683</v>
      </c>
      <c r="AQ176" s="7">
        <v>2267</v>
      </c>
      <c r="AR176" s="7">
        <v>1013</v>
      </c>
      <c r="AS176" s="7">
        <v>381</v>
      </c>
      <c r="AT176" s="7">
        <v>1144</v>
      </c>
      <c r="AU176" s="7">
        <v>64</v>
      </c>
      <c r="AV176" s="7">
        <v>191</v>
      </c>
      <c r="AW176" s="7">
        <v>833</v>
      </c>
    </row>
    <row r="177" spans="1:50" x14ac:dyDescent="0.25">
      <c r="A177" s="4">
        <v>321</v>
      </c>
      <c r="B177" s="7">
        <v>727</v>
      </c>
      <c r="C177" s="7">
        <v>1045</v>
      </c>
      <c r="D177" s="7">
        <v>618</v>
      </c>
      <c r="E177" s="7">
        <v>594</v>
      </c>
      <c r="F177" s="7">
        <v>89</v>
      </c>
      <c r="G177" s="7">
        <v>148</v>
      </c>
      <c r="H177" s="7">
        <v>0</v>
      </c>
      <c r="I177" s="7">
        <v>340</v>
      </c>
      <c r="J177" s="7">
        <v>139</v>
      </c>
      <c r="K177" s="7">
        <v>1572</v>
      </c>
      <c r="L177" s="7">
        <v>474</v>
      </c>
      <c r="M177" s="7">
        <v>4459</v>
      </c>
      <c r="N177" s="7">
        <v>384</v>
      </c>
      <c r="O177" s="7">
        <v>6337</v>
      </c>
      <c r="P177" s="7">
        <v>188</v>
      </c>
      <c r="Q177" s="7">
        <v>2</v>
      </c>
      <c r="R177" s="7">
        <v>2</v>
      </c>
      <c r="S177" s="7">
        <v>103</v>
      </c>
      <c r="T177" s="7">
        <v>921</v>
      </c>
      <c r="U177" s="7">
        <v>151</v>
      </c>
      <c r="V177" s="7">
        <v>91</v>
      </c>
      <c r="W177" s="7">
        <v>1044</v>
      </c>
      <c r="X177" s="7">
        <v>1523</v>
      </c>
      <c r="Y177" s="7">
        <v>2334</v>
      </c>
      <c r="Z177" s="7">
        <v>242</v>
      </c>
      <c r="AA177" s="7">
        <v>1843</v>
      </c>
      <c r="AB177" s="7">
        <v>248</v>
      </c>
      <c r="AC177" s="7">
        <v>11</v>
      </c>
      <c r="AD177" s="7">
        <v>1208</v>
      </c>
      <c r="AE177" s="7">
        <v>3717</v>
      </c>
      <c r="AF177" s="7">
        <v>434</v>
      </c>
      <c r="AG177" s="7">
        <v>356</v>
      </c>
      <c r="AH177" s="7">
        <v>42</v>
      </c>
      <c r="AI177" s="7">
        <v>300</v>
      </c>
      <c r="AJ177" s="7">
        <v>954</v>
      </c>
      <c r="AK177" s="7">
        <v>337</v>
      </c>
      <c r="AL177" s="7">
        <v>206</v>
      </c>
      <c r="AM177" s="7">
        <v>269</v>
      </c>
      <c r="AN177" s="7">
        <v>766</v>
      </c>
      <c r="AO177" s="7">
        <v>404</v>
      </c>
      <c r="AP177" s="7">
        <v>683</v>
      </c>
      <c r="AQ177" s="7">
        <v>2253</v>
      </c>
      <c r="AR177" s="7">
        <v>1005</v>
      </c>
      <c r="AS177" s="7">
        <v>374</v>
      </c>
      <c r="AT177" s="7">
        <v>1133</v>
      </c>
      <c r="AU177" s="7">
        <v>62</v>
      </c>
      <c r="AV177" s="7">
        <v>187</v>
      </c>
      <c r="AW177" s="7">
        <v>829</v>
      </c>
    </row>
    <row r="178" spans="1:50" x14ac:dyDescent="0.25">
      <c r="A178" s="4">
        <v>322</v>
      </c>
      <c r="B178" s="7">
        <v>729</v>
      </c>
      <c r="C178" s="7">
        <v>1048</v>
      </c>
      <c r="D178" s="7">
        <v>615</v>
      </c>
      <c r="E178" s="7">
        <v>588</v>
      </c>
      <c r="F178" s="7">
        <v>86</v>
      </c>
      <c r="G178" s="7">
        <v>143</v>
      </c>
      <c r="H178" s="7">
        <v>0</v>
      </c>
      <c r="I178" s="7">
        <v>336</v>
      </c>
      <c r="J178" s="7">
        <v>135</v>
      </c>
      <c r="K178" s="7">
        <v>1560</v>
      </c>
      <c r="L178" s="7">
        <v>458</v>
      </c>
      <c r="M178" s="7">
        <v>4485</v>
      </c>
      <c r="N178" s="7">
        <v>377</v>
      </c>
      <c r="O178" s="7">
        <v>6407</v>
      </c>
      <c r="P178" s="7">
        <v>180</v>
      </c>
      <c r="Q178" s="7">
        <v>2</v>
      </c>
      <c r="R178" s="7">
        <v>2</v>
      </c>
      <c r="S178" s="7">
        <v>101</v>
      </c>
      <c r="T178" s="7">
        <v>912</v>
      </c>
      <c r="U178" s="7">
        <v>148</v>
      </c>
      <c r="V178" s="7">
        <v>88</v>
      </c>
      <c r="W178" s="7">
        <v>1034</v>
      </c>
      <c r="X178" s="7">
        <v>1496</v>
      </c>
      <c r="Y178" s="7">
        <v>2350</v>
      </c>
      <c r="Z178" s="7">
        <v>237</v>
      </c>
      <c r="AA178" s="7">
        <v>1838</v>
      </c>
      <c r="AB178" s="7">
        <v>245</v>
      </c>
      <c r="AC178" s="7">
        <v>10</v>
      </c>
      <c r="AD178" s="7">
        <v>1212</v>
      </c>
      <c r="AE178" s="7">
        <v>3789</v>
      </c>
      <c r="AF178" s="7">
        <v>427</v>
      </c>
      <c r="AG178" s="7">
        <v>356</v>
      </c>
      <c r="AH178" s="7">
        <v>40</v>
      </c>
      <c r="AI178" s="7">
        <v>297</v>
      </c>
      <c r="AJ178" s="7">
        <v>949</v>
      </c>
      <c r="AK178" s="7">
        <v>331</v>
      </c>
      <c r="AL178" s="7">
        <v>202</v>
      </c>
      <c r="AM178" s="7">
        <v>265</v>
      </c>
      <c r="AN178" s="7">
        <v>755</v>
      </c>
      <c r="AO178" s="7">
        <v>396</v>
      </c>
      <c r="AP178" s="7">
        <v>683</v>
      </c>
      <c r="AQ178" s="7">
        <v>2238</v>
      </c>
      <c r="AR178" s="7">
        <v>998</v>
      </c>
      <c r="AS178" s="7">
        <v>366</v>
      </c>
      <c r="AT178" s="7">
        <v>1121</v>
      </c>
      <c r="AU178" s="7">
        <v>59</v>
      </c>
      <c r="AV178" s="7">
        <v>183</v>
      </c>
      <c r="AW178" s="7">
        <v>825</v>
      </c>
    </row>
    <row r="179" spans="1:50" x14ac:dyDescent="0.25">
      <c r="A179" s="4">
        <v>323</v>
      </c>
      <c r="B179" s="7">
        <v>731</v>
      </c>
      <c r="C179" s="7">
        <v>1051</v>
      </c>
      <c r="D179" s="7">
        <v>611</v>
      </c>
      <c r="E179" s="7">
        <v>581</v>
      </c>
      <c r="F179" s="7">
        <v>83</v>
      </c>
      <c r="G179" s="7">
        <v>138</v>
      </c>
      <c r="H179" s="7">
        <v>0</v>
      </c>
      <c r="I179" s="7">
        <v>332</v>
      </c>
      <c r="J179" s="7">
        <v>132</v>
      </c>
      <c r="K179" s="7">
        <v>1547</v>
      </c>
      <c r="L179" s="7">
        <v>442</v>
      </c>
      <c r="M179" s="7">
        <v>4511</v>
      </c>
      <c r="N179" s="7">
        <v>369</v>
      </c>
      <c r="O179" s="7">
        <v>6477</v>
      </c>
      <c r="P179" s="7">
        <v>173</v>
      </c>
      <c r="Q179" s="7">
        <v>2</v>
      </c>
      <c r="R179" s="7">
        <v>0</v>
      </c>
      <c r="S179" s="7">
        <v>98</v>
      </c>
      <c r="T179" s="7">
        <v>904</v>
      </c>
      <c r="U179" s="7">
        <v>145</v>
      </c>
      <c r="V179" s="7">
        <v>85</v>
      </c>
      <c r="W179" s="7">
        <v>1023</v>
      </c>
      <c r="X179" s="7">
        <v>1468</v>
      </c>
      <c r="Y179" s="7">
        <v>2367</v>
      </c>
      <c r="Z179" s="7">
        <v>232</v>
      </c>
      <c r="AA179" s="7">
        <v>1832</v>
      </c>
      <c r="AB179" s="7">
        <v>243</v>
      </c>
      <c r="AC179" s="7">
        <v>10</v>
      </c>
      <c r="AD179" s="7">
        <v>1216</v>
      </c>
      <c r="AE179" s="7">
        <v>3862</v>
      </c>
      <c r="AF179" s="7">
        <v>420</v>
      </c>
      <c r="AG179" s="7">
        <v>355</v>
      </c>
      <c r="AH179" s="7">
        <v>39</v>
      </c>
      <c r="AI179" s="7">
        <v>293</v>
      </c>
      <c r="AJ179" s="7">
        <v>944</v>
      </c>
      <c r="AK179" s="7">
        <v>324</v>
      </c>
      <c r="AL179" s="7">
        <v>198</v>
      </c>
      <c r="AM179" s="7">
        <v>261</v>
      </c>
      <c r="AN179" s="7">
        <v>744</v>
      </c>
      <c r="AO179" s="7">
        <v>388</v>
      </c>
      <c r="AP179" s="7">
        <v>683</v>
      </c>
      <c r="AQ179" s="7">
        <v>2223</v>
      </c>
      <c r="AR179" s="7">
        <v>991</v>
      </c>
      <c r="AS179" s="7">
        <v>359</v>
      </c>
      <c r="AT179" s="7">
        <v>1110</v>
      </c>
      <c r="AU179" s="7">
        <v>57</v>
      </c>
      <c r="AV179" s="7">
        <v>179</v>
      </c>
      <c r="AW179" s="7">
        <v>821</v>
      </c>
    </row>
    <row r="180" spans="1:50" x14ac:dyDescent="0.25">
      <c r="A180" s="4">
        <v>324</v>
      </c>
      <c r="B180" s="7">
        <v>733</v>
      </c>
      <c r="C180" s="7">
        <v>1054</v>
      </c>
      <c r="D180" s="7">
        <v>607</v>
      </c>
      <c r="E180" s="7">
        <v>574</v>
      </c>
      <c r="F180" s="7">
        <v>80</v>
      </c>
      <c r="G180" s="7">
        <v>133</v>
      </c>
      <c r="H180" s="7">
        <v>0</v>
      </c>
      <c r="I180" s="7">
        <v>328</v>
      </c>
      <c r="J180" s="7">
        <v>128</v>
      </c>
      <c r="K180" s="7">
        <v>1535</v>
      </c>
      <c r="L180" s="7">
        <v>426</v>
      </c>
      <c r="M180" s="7">
        <v>4536</v>
      </c>
      <c r="N180" s="7">
        <v>362</v>
      </c>
      <c r="O180" s="7">
        <v>6547</v>
      </c>
      <c r="P180" s="7">
        <v>165</v>
      </c>
      <c r="Q180" s="7">
        <v>2</v>
      </c>
      <c r="R180" s="7">
        <v>2</v>
      </c>
      <c r="S180" s="7">
        <v>96</v>
      </c>
      <c r="T180" s="7">
        <v>895</v>
      </c>
      <c r="U180" s="7">
        <v>142</v>
      </c>
      <c r="V180" s="7">
        <v>82</v>
      </c>
      <c r="W180" s="7">
        <v>1013</v>
      </c>
      <c r="X180" s="7">
        <v>1442</v>
      </c>
      <c r="Y180" s="7">
        <v>2383</v>
      </c>
      <c r="Z180" s="7">
        <v>228</v>
      </c>
      <c r="AA180" s="7">
        <v>1825</v>
      </c>
      <c r="AB180" s="7">
        <v>241</v>
      </c>
      <c r="AC180" s="7">
        <v>9</v>
      </c>
      <c r="AD180" s="7">
        <v>1220</v>
      </c>
      <c r="AE180" s="7">
        <v>3936</v>
      </c>
      <c r="AF180" s="7">
        <v>414</v>
      </c>
      <c r="AG180" s="7">
        <v>354</v>
      </c>
      <c r="AH180" s="7">
        <v>37</v>
      </c>
      <c r="AI180" s="7">
        <v>289</v>
      </c>
      <c r="AJ180" s="7">
        <v>940</v>
      </c>
      <c r="AK180" s="7">
        <v>318</v>
      </c>
      <c r="AL180" s="7">
        <v>195</v>
      </c>
      <c r="AM180" s="7">
        <v>256</v>
      </c>
      <c r="AN180" s="7">
        <v>734</v>
      </c>
      <c r="AO180" s="7">
        <v>381</v>
      </c>
      <c r="AP180" s="7">
        <v>682</v>
      </c>
      <c r="AQ180" s="7">
        <v>2208</v>
      </c>
      <c r="AR180" s="7">
        <v>984</v>
      </c>
      <c r="AS180" s="7">
        <v>353</v>
      </c>
      <c r="AT180" s="7">
        <v>1098</v>
      </c>
      <c r="AU180" s="7">
        <v>54</v>
      </c>
      <c r="AV180" s="7">
        <v>175</v>
      </c>
      <c r="AW180" s="7">
        <v>817</v>
      </c>
    </row>
    <row r="182" spans="1:50" x14ac:dyDescent="0.25">
      <c r="A182" t="s">
        <v>14</v>
      </c>
      <c r="B182" s="7">
        <v>49342</v>
      </c>
      <c r="C182" s="7">
        <v>51860</v>
      </c>
      <c r="D182" s="7">
        <v>50527</v>
      </c>
      <c r="E182" s="7">
        <v>84456</v>
      </c>
      <c r="F182" s="7">
        <v>41520</v>
      </c>
      <c r="G182" s="7">
        <v>69729</v>
      </c>
      <c r="H182" s="7">
        <v>41044</v>
      </c>
      <c r="I182" s="7">
        <v>67528</v>
      </c>
      <c r="J182" s="7">
        <v>80588</v>
      </c>
      <c r="K182" s="7">
        <v>95347</v>
      </c>
      <c r="L182" s="7">
        <v>84097</v>
      </c>
      <c r="M182" s="7">
        <v>80221</v>
      </c>
      <c r="N182" s="7">
        <v>134022</v>
      </c>
      <c r="O182" s="7">
        <v>115269</v>
      </c>
      <c r="P182" s="7">
        <v>57649</v>
      </c>
      <c r="Q182" s="7">
        <v>23947</v>
      </c>
      <c r="R182" s="7">
        <v>48861</v>
      </c>
      <c r="S182" s="7">
        <v>27662</v>
      </c>
      <c r="T182" s="7">
        <v>141475</v>
      </c>
      <c r="U182" s="7">
        <v>60230</v>
      </c>
      <c r="V182" s="7">
        <v>51138</v>
      </c>
      <c r="W182" s="7">
        <v>95879.5</v>
      </c>
      <c r="X182" s="7">
        <v>212757</v>
      </c>
      <c r="Y182" s="7">
        <v>80859</v>
      </c>
      <c r="Z182" s="7">
        <v>59698</v>
      </c>
      <c r="AA182" s="7">
        <v>129533</v>
      </c>
      <c r="AB182" s="7">
        <v>47077</v>
      </c>
      <c r="AC182" s="7">
        <v>51979</v>
      </c>
      <c r="AD182" s="7">
        <v>65085</v>
      </c>
      <c r="AE182" s="7">
        <v>52417</v>
      </c>
      <c r="AF182" s="7">
        <v>75632</v>
      </c>
      <c r="AG182" s="7">
        <v>30145</v>
      </c>
      <c r="AH182" s="7">
        <v>37108</v>
      </c>
      <c r="AI182" s="7">
        <v>21236</v>
      </c>
      <c r="AJ182" s="7">
        <v>71735</v>
      </c>
      <c r="AK182" s="7">
        <v>153033</v>
      </c>
      <c r="AL182" s="7">
        <v>61906</v>
      </c>
      <c r="AM182" s="7">
        <v>63628</v>
      </c>
      <c r="AN182" s="7">
        <v>107723</v>
      </c>
      <c r="AO182" s="7">
        <v>110979</v>
      </c>
      <c r="AP182" s="7">
        <v>70470</v>
      </c>
      <c r="AQ182" s="7">
        <v>135110</v>
      </c>
      <c r="AR182" s="7">
        <v>85935</v>
      </c>
      <c r="AS182" s="7">
        <v>88197</v>
      </c>
      <c r="AT182" s="7">
        <v>108047</v>
      </c>
      <c r="AU182" s="7">
        <v>134958</v>
      </c>
      <c r="AV182" s="7">
        <v>50745.526315800002</v>
      </c>
      <c r="AW182" s="7">
        <v>64998</v>
      </c>
    </row>
    <row r="183" spans="1:50" x14ac:dyDescent="0.25">
      <c r="A183" t="s">
        <v>13</v>
      </c>
      <c r="B183" s="15">
        <f>SUM(B7:B180)</f>
        <v>65639</v>
      </c>
      <c r="C183" s="15">
        <f t="shared" ref="C183:AW183" si="0">SUM(C7:C180)</f>
        <v>90319</v>
      </c>
      <c r="D183" s="15">
        <f t="shared" si="0"/>
        <v>75031</v>
      </c>
      <c r="E183" s="15">
        <f t="shared" si="0"/>
        <v>122377</v>
      </c>
      <c r="F183" s="15">
        <f t="shared" si="0"/>
        <v>42833</v>
      </c>
      <c r="G183" s="15">
        <f t="shared" si="0"/>
        <v>76745</v>
      </c>
      <c r="H183" s="15">
        <f t="shared" si="0"/>
        <v>41384</v>
      </c>
      <c r="I183" s="15">
        <f t="shared" si="0"/>
        <v>74569</v>
      </c>
      <c r="J183" s="15">
        <f t="shared" si="0"/>
        <v>81938</v>
      </c>
      <c r="K183" s="15">
        <f t="shared" si="0"/>
        <v>168312</v>
      </c>
      <c r="L183" s="15">
        <f t="shared" si="0"/>
        <v>104809</v>
      </c>
      <c r="M183" s="15">
        <f t="shared" si="0"/>
        <v>246265</v>
      </c>
      <c r="N183" s="15">
        <f t="shared" si="0"/>
        <v>142109</v>
      </c>
      <c r="O183" s="15">
        <f t="shared" si="0"/>
        <v>333194</v>
      </c>
      <c r="P183" s="15">
        <f t="shared" si="0"/>
        <v>66243</v>
      </c>
      <c r="Q183" s="15">
        <f t="shared" si="0"/>
        <v>23961</v>
      </c>
      <c r="R183" s="15">
        <f t="shared" si="0"/>
        <v>49431</v>
      </c>
      <c r="S183" s="15">
        <f t="shared" si="0"/>
        <v>28198</v>
      </c>
      <c r="T183" s="15">
        <f t="shared" si="0"/>
        <v>168390</v>
      </c>
      <c r="U183" s="15">
        <f t="shared" si="0"/>
        <v>61968</v>
      </c>
      <c r="V183" s="15">
        <f t="shared" si="0"/>
        <v>54385</v>
      </c>
      <c r="W183" s="15">
        <f t="shared" si="0"/>
        <v>137368.5</v>
      </c>
      <c r="X183" s="15">
        <f t="shared" si="0"/>
        <v>283287</v>
      </c>
      <c r="Y183" s="15">
        <f t="shared" si="0"/>
        <v>170990</v>
      </c>
      <c r="Z183" s="15">
        <f t="shared" si="0"/>
        <v>74380</v>
      </c>
      <c r="AA183" s="15">
        <f t="shared" si="0"/>
        <v>177125</v>
      </c>
      <c r="AB183" s="15">
        <f t="shared" si="0"/>
        <v>62624</v>
      </c>
      <c r="AC183" s="15">
        <f t="shared" si="0"/>
        <v>53939</v>
      </c>
      <c r="AD183" s="15">
        <f t="shared" si="0"/>
        <v>107810</v>
      </c>
      <c r="AE183" s="15">
        <f t="shared" si="0"/>
        <v>164380</v>
      </c>
      <c r="AF183" s="15">
        <f t="shared" si="0"/>
        <v>100235</v>
      </c>
      <c r="AG183" s="15">
        <f t="shared" si="0"/>
        <v>47199</v>
      </c>
      <c r="AH183" s="15">
        <f t="shared" si="0"/>
        <v>40688</v>
      </c>
      <c r="AI183" s="15">
        <f t="shared" si="0"/>
        <v>33039</v>
      </c>
      <c r="AJ183" s="15">
        <f t="shared" si="0"/>
        <v>103463</v>
      </c>
      <c r="AK183" s="15">
        <f t="shared" si="0"/>
        <v>182412</v>
      </c>
      <c r="AL183" s="15">
        <f t="shared" si="0"/>
        <v>71711</v>
      </c>
      <c r="AM183" s="15">
        <f t="shared" si="0"/>
        <v>76581</v>
      </c>
      <c r="AN183" s="15">
        <f t="shared" si="0"/>
        <v>159169</v>
      </c>
      <c r="AO183" s="15">
        <f t="shared" si="0"/>
        <v>140368</v>
      </c>
      <c r="AP183" s="15">
        <f t="shared" si="0"/>
        <v>102492</v>
      </c>
      <c r="AQ183" s="15">
        <f t="shared" si="0"/>
        <v>265252</v>
      </c>
      <c r="AR183" s="15">
        <f t="shared" si="0"/>
        <v>131271</v>
      </c>
      <c r="AS183" s="15">
        <f t="shared" si="0"/>
        <v>110337</v>
      </c>
      <c r="AT183" s="15">
        <f t="shared" si="0"/>
        <v>159256</v>
      </c>
      <c r="AU183" s="15">
        <f t="shared" si="0"/>
        <v>141124</v>
      </c>
      <c r="AV183" s="15">
        <f t="shared" si="0"/>
        <v>61564.526315800002</v>
      </c>
      <c r="AW183" s="15">
        <f t="shared" si="0"/>
        <v>99621</v>
      </c>
    </row>
    <row r="184" spans="1:50" x14ac:dyDescent="0.25">
      <c r="A184" t="s">
        <v>81</v>
      </c>
      <c r="B184" s="15">
        <f>B183-B182</f>
        <v>16297</v>
      </c>
      <c r="C184" s="15">
        <f t="shared" ref="C184:AW184" si="1">C183-C182</f>
        <v>38459</v>
      </c>
      <c r="D184" s="15">
        <f t="shared" si="1"/>
        <v>24504</v>
      </c>
      <c r="E184" s="15">
        <f t="shared" si="1"/>
        <v>37921</v>
      </c>
      <c r="F184" s="15">
        <f t="shared" si="1"/>
        <v>1313</v>
      </c>
      <c r="G184" s="15">
        <f t="shared" si="1"/>
        <v>7016</v>
      </c>
      <c r="H184" s="15">
        <f t="shared" si="1"/>
        <v>340</v>
      </c>
      <c r="I184" s="15">
        <f t="shared" si="1"/>
        <v>7041</v>
      </c>
      <c r="J184" s="15">
        <f t="shared" si="1"/>
        <v>1350</v>
      </c>
      <c r="K184" s="15">
        <f t="shared" si="1"/>
        <v>72965</v>
      </c>
      <c r="L184" s="15">
        <f t="shared" si="1"/>
        <v>20712</v>
      </c>
      <c r="M184" s="15">
        <f t="shared" si="1"/>
        <v>166044</v>
      </c>
      <c r="N184" s="15">
        <f t="shared" si="1"/>
        <v>8087</v>
      </c>
      <c r="O184" s="15">
        <f t="shared" si="1"/>
        <v>217925</v>
      </c>
      <c r="P184" s="15">
        <f t="shared" si="1"/>
        <v>8594</v>
      </c>
      <c r="Q184" s="15">
        <f t="shared" si="1"/>
        <v>14</v>
      </c>
      <c r="R184" s="15">
        <f t="shared" si="1"/>
        <v>570</v>
      </c>
      <c r="S184" s="15">
        <f t="shared" si="1"/>
        <v>536</v>
      </c>
      <c r="T184" s="15">
        <f t="shared" si="1"/>
        <v>26915</v>
      </c>
      <c r="U184" s="15">
        <f t="shared" si="1"/>
        <v>1738</v>
      </c>
      <c r="V184" s="15">
        <f t="shared" si="1"/>
        <v>3247</v>
      </c>
      <c r="W184" s="15">
        <f t="shared" si="1"/>
        <v>41489</v>
      </c>
      <c r="X184" s="15">
        <f t="shared" si="1"/>
        <v>70530</v>
      </c>
      <c r="Y184" s="15">
        <f t="shared" si="1"/>
        <v>90131</v>
      </c>
      <c r="Z184" s="15">
        <f t="shared" si="1"/>
        <v>14682</v>
      </c>
      <c r="AA184" s="15">
        <f t="shared" si="1"/>
        <v>47592</v>
      </c>
      <c r="AB184" s="15">
        <f t="shared" si="1"/>
        <v>15547</v>
      </c>
      <c r="AC184" s="15">
        <f t="shared" si="1"/>
        <v>1960</v>
      </c>
      <c r="AD184" s="15">
        <f t="shared" si="1"/>
        <v>42725</v>
      </c>
      <c r="AE184" s="15">
        <f t="shared" si="1"/>
        <v>111963</v>
      </c>
      <c r="AF184" s="15">
        <f t="shared" si="1"/>
        <v>24603</v>
      </c>
      <c r="AG184" s="15">
        <f t="shared" si="1"/>
        <v>17054</v>
      </c>
      <c r="AH184" s="15">
        <f t="shared" si="1"/>
        <v>3580</v>
      </c>
      <c r="AI184" s="15">
        <f t="shared" si="1"/>
        <v>11803</v>
      </c>
      <c r="AJ184" s="15">
        <f t="shared" si="1"/>
        <v>31728</v>
      </c>
      <c r="AK184" s="15">
        <f t="shared" si="1"/>
        <v>29379</v>
      </c>
      <c r="AL184" s="15">
        <f t="shared" si="1"/>
        <v>9805</v>
      </c>
      <c r="AM184" s="15">
        <f t="shared" si="1"/>
        <v>12953</v>
      </c>
      <c r="AN184" s="15">
        <f t="shared" si="1"/>
        <v>51446</v>
      </c>
      <c r="AO184" s="15">
        <f t="shared" si="1"/>
        <v>29389</v>
      </c>
      <c r="AP184" s="15">
        <f t="shared" si="1"/>
        <v>32022</v>
      </c>
      <c r="AQ184" s="15">
        <f t="shared" si="1"/>
        <v>130142</v>
      </c>
      <c r="AR184" s="15">
        <f t="shared" si="1"/>
        <v>45336</v>
      </c>
      <c r="AS184" s="15">
        <f t="shared" si="1"/>
        <v>22140</v>
      </c>
      <c r="AT184" s="15">
        <f t="shared" si="1"/>
        <v>51209</v>
      </c>
      <c r="AU184" s="15">
        <f t="shared" si="1"/>
        <v>6166</v>
      </c>
      <c r="AV184" s="15">
        <f t="shared" si="1"/>
        <v>10819</v>
      </c>
      <c r="AW184" s="15">
        <f t="shared" si="1"/>
        <v>34623</v>
      </c>
    </row>
    <row r="185" spans="1:50" x14ac:dyDescent="0.25">
      <c r="A185" t="s">
        <v>82</v>
      </c>
      <c r="B185" s="13">
        <f>B184/B183</f>
        <v>0.24828227121071314</v>
      </c>
      <c r="C185" s="13">
        <f t="shared" ref="C185:AW185" si="2">C184/C183</f>
        <v>0.42581295187059204</v>
      </c>
      <c r="D185" s="13">
        <f t="shared" si="2"/>
        <v>0.32658501152856817</v>
      </c>
      <c r="E185" s="13">
        <f t="shared" si="2"/>
        <v>0.30987031876904975</v>
      </c>
      <c r="F185" s="13">
        <f t="shared" si="2"/>
        <v>3.0653935050078209E-2</v>
      </c>
      <c r="G185" s="13">
        <f t="shared" si="2"/>
        <v>9.1419636458401204E-2</v>
      </c>
      <c r="H185" s="13">
        <f t="shared" si="2"/>
        <v>8.2157355499710028E-3</v>
      </c>
      <c r="I185" s="13">
        <f t="shared" si="2"/>
        <v>9.4422615295900444E-2</v>
      </c>
      <c r="J185" s="13">
        <f t="shared" si="2"/>
        <v>1.6475872000781079E-2</v>
      </c>
      <c r="K185" s="13">
        <f t="shared" si="2"/>
        <v>0.43351038547459481</v>
      </c>
      <c r="L185" s="13">
        <f t="shared" si="2"/>
        <v>0.19761661689358739</v>
      </c>
      <c r="M185" s="13">
        <f t="shared" si="2"/>
        <v>0.67424928430755482</v>
      </c>
      <c r="N185" s="13">
        <f t="shared" si="2"/>
        <v>5.6907022074604706E-2</v>
      </c>
      <c r="O185" s="13">
        <f t="shared" si="2"/>
        <v>0.6540483922279513</v>
      </c>
      <c r="P185" s="13">
        <f t="shared" si="2"/>
        <v>0.12973446250924625</v>
      </c>
      <c r="Q185" s="13">
        <f t="shared" si="2"/>
        <v>5.842827928717499E-4</v>
      </c>
      <c r="R185" s="13">
        <f t="shared" si="2"/>
        <v>1.1531225344419494E-2</v>
      </c>
      <c r="S185" s="13">
        <f t="shared" si="2"/>
        <v>1.9008440314915952E-2</v>
      </c>
      <c r="T185" s="13">
        <f t="shared" si="2"/>
        <v>0.15983728249896076</v>
      </c>
      <c r="U185" s="13">
        <f t="shared" si="2"/>
        <v>2.8046733798089335E-2</v>
      </c>
      <c r="V185" s="13">
        <f t="shared" si="2"/>
        <v>5.9703962489657071E-2</v>
      </c>
      <c r="W185" s="13">
        <f t="shared" si="2"/>
        <v>0.30202702948638155</v>
      </c>
      <c r="X185" s="13">
        <f t="shared" si="2"/>
        <v>0.24897012570290905</v>
      </c>
      <c r="Y185" s="13">
        <f t="shared" si="2"/>
        <v>0.52711269664892679</v>
      </c>
      <c r="Z185" s="13">
        <f t="shared" si="2"/>
        <v>0.19739177198171551</v>
      </c>
      <c r="AA185" s="13">
        <f t="shared" si="2"/>
        <v>0.26869160197600567</v>
      </c>
      <c r="AB185" s="13">
        <f t="shared" si="2"/>
        <v>0.2482594532447624</v>
      </c>
      <c r="AC185" s="13">
        <f t="shared" si="2"/>
        <v>3.6337344036782293E-2</v>
      </c>
      <c r="AD185" s="13">
        <f t="shared" si="2"/>
        <v>0.39629904461552734</v>
      </c>
      <c r="AE185" s="13">
        <f t="shared" si="2"/>
        <v>0.68112300766516609</v>
      </c>
      <c r="AF185" s="13">
        <f t="shared" si="2"/>
        <v>0.24545318501521424</v>
      </c>
      <c r="AG185" s="13">
        <f t="shared" si="2"/>
        <v>0.36132121443250914</v>
      </c>
      <c r="AH185" s="13">
        <f t="shared" si="2"/>
        <v>8.7986629964608723E-2</v>
      </c>
      <c r="AI185" s="13">
        <f t="shared" si="2"/>
        <v>0.35724446865825238</v>
      </c>
      <c r="AJ185" s="13">
        <f t="shared" si="2"/>
        <v>0.30666035200989727</v>
      </c>
      <c r="AK185" s="13">
        <f t="shared" si="2"/>
        <v>0.16105848299453984</v>
      </c>
      <c r="AL185" s="13">
        <f t="shared" si="2"/>
        <v>0.13672937206286342</v>
      </c>
      <c r="AM185" s="13">
        <f t="shared" si="2"/>
        <v>0.16914117078648752</v>
      </c>
      <c r="AN185" s="13">
        <f t="shared" si="2"/>
        <v>0.32321620416035785</v>
      </c>
      <c r="AO185" s="13">
        <f t="shared" si="2"/>
        <v>0.20937108172802918</v>
      </c>
      <c r="AP185" s="13">
        <f t="shared" si="2"/>
        <v>0.3124341412012645</v>
      </c>
      <c r="AQ185" s="13">
        <f t="shared" si="2"/>
        <v>0.49063532037458718</v>
      </c>
      <c r="AR185" s="13">
        <f t="shared" si="2"/>
        <v>0.34536188495554998</v>
      </c>
      <c r="AS185" s="13">
        <f t="shared" si="2"/>
        <v>0.20065798417575248</v>
      </c>
      <c r="AT185" s="13">
        <f t="shared" si="2"/>
        <v>0.32155146430903703</v>
      </c>
      <c r="AU185" s="13">
        <f t="shared" si="2"/>
        <v>4.3692072220175168E-2</v>
      </c>
      <c r="AV185" s="13">
        <f t="shared" si="2"/>
        <v>0.17573431726743258</v>
      </c>
      <c r="AW185" s="13">
        <f t="shared" si="2"/>
        <v>0.34754720390279159</v>
      </c>
    </row>
    <row r="186" spans="1:50" x14ac:dyDescent="0.25">
      <c r="A186" t="s">
        <v>46</v>
      </c>
      <c r="B186" s="7">
        <f>0.95*B183</f>
        <v>62357.049999999996</v>
      </c>
      <c r="C186" s="7">
        <f t="shared" ref="C186:AW186" si="3">0.95*C183</f>
        <v>85803.05</v>
      </c>
      <c r="D186" s="7">
        <f t="shared" si="3"/>
        <v>71279.45</v>
      </c>
      <c r="E186" s="7">
        <f t="shared" si="3"/>
        <v>116258.15</v>
      </c>
      <c r="F186" s="7">
        <f t="shared" si="3"/>
        <v>40691.35</v>
      </c>
      <c r="G186" s="7">
        <f t="shared" si="3"/>
        <v>72907.75</v>
      </c>
      <c r="H186" s="7">
        <f t="shared" si="3"/>
        <v>39314.799999999996</v>
      </c>
      <c r="I186" s="7">
        <f t="shared" si="3"/>
        <v>70840.55</v>
      </c>
      <c r="J186" s="7">
        <f t="shared" si="3"/>
        <v>77841.099999999991</v>
      </c>
      <c r="K186" s="7">
        <f t="shared" si="3"/>
        <v>159896.4</v>
      </c>
      <c r="L186" s="7">
        <f t="shared" si="3"/>
        <v>99568.549999999988</v>
      </c>
      <c r="M186" s="7">
        <f t="shared" si="3"/>
        <v>233951.75</v>
      </c>
      <c r="N186" s="7">
        <f t="shared" si="3"/>
        <v>135003.54999999999</v>
      </c>
      <c r="O186" s="7">
        <f t="shared" si="3"/>
        <v>316534.3</v>
      </c>
      <c r="P186" s="7">
        <f t="shared" si="3"/>
        <v>62930.85</v>
      </c>
      <c r="Q186" s="7">
        <f t="shared" si="3"/>
        <v>22762.95</v>
      </c>
      <c r="R186" s="7">
        <f t="shared" si="3"/>
        <v>46959.45</v>
      </c>
      <c r="S186" s="7">
        <f t="shared" si="3"/>
        <v>26788.1</v>
      </c>
      <c r="T186" s="7">
        <f t="shared" si="3"/>
        <v>159970.5</v>
      </c>
      <c r="U186" s="7">
        <f t="shared" si="3"/>
        <v>58869.599999999999</v>
      </c>
      <c r="V186" s="7">
        <f t="shared" si="3"/>
        <v>51665.75</v>
      </c>
      <c r="W186" s="7">
        <f t="shared" si="3"/>
        <v>130500.075</v>
      </c>
      <c r="X186" s="7">
        <f t="shared" si="3"/>
        <v>269122.64999999997</v>
      </c>
      <c r="Y186" s="7">
        <f t="shared" si="3"/>
        <v>162440.5</v>
      </c>
      <c r="Z186" s="7">
        <f t="shared" si="3"/>
        <v>70661</v>
      </c>
      <c r="AA186" s="7">
        <f t="shared" si="3"/>
        <v>168268.75</v>
      </c>
      <c r="AB186" s="7">
        <f t="shared" si="3"/>
        <v>59492.799999999996</v>
      </c>
      <c r="AC186" s="7">
        <f t="shared" si="3"/>
        <v>51242.049999999996</v>
      </c>
      <c r="AD186" s="7">
        <f t="shared" si="3"/>
        <v>102419.5</v>
      </c>
      <c r="AE186" s="7">
        <f t="shared" si="3"/>
        <v>156161</v>
      </c>
      <c r="AF186" s="7">
        <f t="shared" si="3"/>
        <v>95223.25</v>
      </c>
      <c r="AG186" s="7">
        <f t="shared" si="3"/>
        <v>44839.049999999996</v>
      </c>
      <c r="AH186" s="7">
        <f t="shared" si="3"/>
        <v>38653.599999999999</v>
      </c>
      <c r="AI186" s="7">
        <f t="shared" si="3"/>
        <v>31387.05</v>
      </c>
      <c r="AJ186" s="7">
        <f t="shared" si="3"/>
        <v>98289.849999999991</v>
      </c>
      <c r="AK186" s="7">
        <f t="shared" si="3"/>
        <v>173291.4</v>
      </c>
      <c r="AL186" s="7">
        <f t="shared" si="3"/>
        <v>68125.45</v>
      </c>
      <c r="AM186" s="7">
        <f t="shared" si="3"/>
        <v>72751.95</v>
      </c>
      <c r="AN186" s="7">
        <f t="shared" si="3"/>
        <v>151210.54999999999</v>
      </c>
      <c r="AO186" s="7">
        <f t="shared" si="3"/>
        <v>133349.6</v>
      </c>
      <c r="AP186" s="7">
        <f t="shared" si="3"/>
        <v>97367.4</v>
      </c>
      <c r="AQ186" s="7">
        <f t="shared" si="3"/>
        <v>251989.4</v>
      </c>
      <c r="AR186" s="7">
        <f t="shared" si="3"/>
        <v>124707.45</v>
      </c>
      <c r="AS186" s="7">
        <f t="shared" si="3"/>
        <v>104820.15</v>
      </c>
      <c r="AT186" s="7">
        <f t="shared" si="3"/>
        <v>151293.19999999998</v>
      </c>
      <c r="AU186" s="7">
        <f t="shared" si="3"/>
        <v>134067.79999999999</v>
      </c>
      <c r="AV186" s="7">
        <f t="shared" si="3"/>
        <v>58486.30000001</v>
      </c>
      <c r="AW186" s="7">
        <f t="shared" si="3"/>
        <v>94639.95</v>
      </c>
    </row>
    <row r="188" spans="1:50" x14ac:dyDescent="0.25">
      <c r="B188" s="7">
        <v>65639</v>
      </c>
      <c r="C188" s="7">
        <v>90319</v>
      </c>
      <c r="D188" s="7">
        <v>75031</v>
      </c>
      <c r="E188" s="7">
        <v>122377</v>
      </c>
      <c r="F188" s="7">
        <v>42833</v>
      </c>
      <c r="G188" s="7">
        <v>76745</v>
      </c>
      <c r="H188" s="7">
        <v>41384</v>
      </c>
      <c r="I188" s="7">
        <v>74569</v>
      </c>
      <c r="J188" s="7">
        <v>81938</v>
      </c>
      <c r="K188" s="7">
        <v>168312</v>
      </c>
      <c r="L188" s="7">
        <v>104809</v>
      </c>
      <c r="M188" s="7">
        <v>246265</v>
      </c>
      <c r="N188" s="7">
        <v>142109</v>
      </c>
      <c r="O188" s="7">
        <v>333194</v>
      </c>
      <c r="P188" s="7">
        <v>66243</v>
      </c>
      <c r="Q188" s="7">
        <v>23961</v>
      </c>
      <c r="R188" s="7">
        <v>49431</v>
      </c>
      <c r="S188" s="7">
        <v>28198</v>
      </c>
      <c r="T188" s="7">
        <v>168390</v>
      </c>
      <c r="U188" s="7">
        <v>61968</v>
      </c>
      <c r="V188" s="7">
        <v>54385</v>
      </c>
      <c r="W188" s="7">
        <v>137368.5</v>
      </c>
      <c r="X188" s="7">
        <v>283287</v>
      </c>
      <c r="Y188" s="7">
        <v>170990</v>
      </c>
      <c r="Z188" s="7">
        <v>74380</v>
      </c>
      <c r="AA188" s="7">
        <v>177125</v>
      </c>
      <c r="AB188" s="7">
        <v>62624</v>
      </c>
      <c r="AC188" s="7">
        <v>53939</v>
      </c>
      <c r="AD188" s="7">
        <v>107810</v>
      </c>
      <c r="AE188" s="7">
        <v>164380</v>
      </c>
      <c r="AF188" s="7">
        <v>100235</v>
      </c>
      <c r="AG188" s="7">
        <v>47199</v>
      </c>
      <c r="AH188" s="7">
        <v>40688</v>
      </c>
      <c r="AI188" s="7">
        <v>33039</v>
      </c>
      <c r="AJ188" s="7">
        <v>103463</v>
      </c>
      <c r="AK188" s="7">
        <v>182412</v>
      </c>
      <c r="AL188" s="7">
        <v>71711</v>
      </c>
      <c r="AM188" s="7">
        <v>76581</v>
      </c>
      <c r="AN188" s="7">
        <v>159169</v>
      </c>
      <c r="AO188" s="7">
        <v>140368</v>
      </c>
      <c r="AP188" s="7">
        <v>102492</v>
      </c>
      <c r="AQ188" s="7">
        <v>265252</v>
      </c>
      <c r="AR188" s="7">
        <v>131271</v>
      </c>
      <c r="AS188" s="7">
        <v>110337</v>
      </c>
      <c r="AT188" s="7">
        <v>159256</v>
      </c>
      <c r="AU188" s="7">
        <v>141124</v>
      </c>
      <c r="AV188" s="7">
        <v>61564.526315800002</v>
      </c>
      <c r="AW188" s="7">
        <v>99621</v>
      </c>
    </row>
    <row r="189" spans="1:50" x14ac:dyDescent="0.25">
      <c r="B189" s="15">
        <f>B188-B182</f>
        <v>16297</v>
      </c>
      <c r="C189" s="15">
        <f t="shared" ref="C189:J189" si="4">C188-C182</f>
        <v>38459</v>
      </c>
      <c r="D189" s="15">
        <f t="shared" si="4"/>
        <v>24504</v>
      </c>
      <c r="E189" s="15">
        <f t="shared" si="4"/>
        <v>37921</v>
      </c>
      <c r="F189" s="15">
        <f t="shared" si="4"/>
        <v>1313</v>
      </c>
      <c r="G189" s="15">
        <f t="shared" si="4"/>
        <v>7016</v>
      </c>
      <c r="H189" s="15">
        <f t="shared" si="4"/>
        <v>340</v>
      </c>
      <c r="I189" s="15">
        <f t="shared" si="4"/>
        <v>7041</v>
      </c>
      <c r="J189" s="15">
        <f t="shared" si="4"/>
        <v>1350</v>
      </c>
      <c r="K189" s="15">
        <f t="shared" ref="K189" si="5">K188-K182</f>
        <v>72965</v>
      </c>
      <c r="L189" s="15">
        <f t="shared" ref="L189" si="6">L188-L182</f>
        <v>20712</v>
      </c>
      <c r="M189" s="15">
        <f t="shared" ref="M189" si="7">M188-M182</f>
        <v>166044</v>
      </c>
      <c r="N189" s="15">
        <f t="shared" ref="N189" si="8">N188-N182</f>
        <v>8087</v>
      </c>
      <c r="O189" s="15">
        <f t="shared" ref="O189" si="9">O188-O182</f>
        <v>217925</v>
      </c>
      <c r="P189" s="15">
        <f t="shared" ref="P189" si="10">P188-P182</f>
        <v>8594</v>
      </c>
      <c r="Q189" s="106">
        <f t="shared" ref="Q189:R189" si="11">Q188-Q182</f>
        <v>14</v>
      </c>
      <c r="R189" s="15">
        <f t="shared" si="11"/>
        <v>570</v>
      </c>
      <c r="S189" s="15">
        <f t="shared" ref="S189" si="12">S188-S182</f>
        <v>536</v>
      </c>
      <c r="T189" s="15">
        <f t="shared" ref="T189" si="13">T188-T182</f>
        <v>26915</v>
      </c>
      <c r="U189" s="15">
        <f t="shared" ref="U189" si="14">U188-U182</f>
        <v>1738</v>
      </c>
      <c r="V189" s="15">
        <f t="shared" ref="V189" si="15">V188-V182</f>
        <v>3247</v>
      </c>
      <c r="W189" s="15">
        <f t="shared" ref="W189" si="16">W188-W182</f>
        <v>41489</v>
      </c>
      <c r="X189" s="15">
        <f t="shared" ref="X189" si="17">X188-X182</f>
        <v>70530</v>
      </c>
      <c r="Y189" s="15">
        <f t="shared" ref="Y189:Z189" si="18">Y188-Y182</f>
        <v>90131</v>
      </c>
      <c r="Z189" s="15">
        <f t="shared" si="18"/>
        <v>14682</v>
      </c>
      <c r="AA189" s="15">
        <f t="shared" ref="AA189" si="19">AA188-AA182</f>
        <v>47592</v>
      </c>
      <c r="AB189" s="15">
        <f t="shared" ref="AB189" si="20">AB188-AB182</f>
        <v>15547</v>
      </c>
      <c r="AC189" s="15">
        <f t="shared" ref="AC189" si="21">AC188-AC182</f>
        <v>1960</v>
      </c>
      <c r="AD189" s="15">
        <f t="shared" ref="AD189" si="22">AD188-AD182</f>
        <v>42725</v>
      </c>
      <c r="AE189" s="106">
        <f>AE188-AE182</f>
        <v>111963</v>
      </c>
      <c r="AF189" s="15">
        <f t="shared" ref="AF189" si="23">AF188-AF182</f>
        <v>24603</v>
      </c>
      <c r="AG189" s="15">
        <f t="shared" ref="AG189:AH189" si="24">AG188-AG182</f>
        <v>17054</v>
      </c>
      <c r="AH189" s="15">
        <f t="shared" si="24"/>
        <v>3580</v>
      </c>
      <c r="AI189" s="15">
        <f t="shared" ref="AI189" si="25">AI188-AI182</f>
        <v>11803</v>
      </c>
      <c r="AJ189" s="15">
        <f t="shared" ref="AJ189" si="26">AJ188-AJ182</f>
        <v>31728</v>
      </c>
      <c r="AK189" s="15">
        <f t="shared" ref="AK189" si="27">AK188-AK182</f>
        <v>29379</v>
      </c>
      <c r="AL189" s="15">
        <f t="shared" ref="AL189" si="28">AL188-AL182</f>
        <v>9805</v>
      </c>
      <c r="AM189" s="15">
        <f t="shared" ref="AM189" si="29">AM188-AM182</f>
        <v>12953</v>
      </c>
      <c r="AN189" s="15">
        <f t="shared" ref="AN189" si="30">AN188-AN182</f>
        <v>51446</v>
      </c>
      <c r="AO189" s="15">
        <f t="shared" ref="AO189:AP189" si="31">AO188-AO182</f>
        <v>29389</v>
      </c>
      <c r="AP189" s="15">
        <f t="shared" si="31"/>
        <v>32022</v>
      </c>
      <c r="AQ189" s="15">
        <f t="shared" ref="AQ189" si="32">AQ188-AQ182</f>
        <v>130142</v>
      </c>
      <c r="AR189" s="15">
        <f t="shared" ref="AR189" si="33">AR188-AR182</f>
        <v>45336</v>
      </c>
      <c r="AS189" s="15">
        <f t="shared" ref="AS189" si="34">AS188-AS182</f>
        <v>22140</v>
      </c>
      <c r="AT189" s="15">
        <f t="shared" ref="AT189" si="35">AT188-AT182</f>
        <v>51209</v>
      </c>
      <c r="AU189" s="15">
        <f t="shared" ref="AU189" si="36">AU188-AU182</f>
        <v>6166</v>
      </c>
      <c r="AV189" s="15">
        <f t="shared" ref="AV189" si="37">AV188-AV182</f>
        <v>10819</v>
      </c>
      <c r="AW189" s="15">
        <f t="shared" ref="AW189" si="38">AW188-AW182</f>
        <v>34623</v>
      </c>
      <c r="AX189" s="4">
        <f>AVERAGE(B189:AW189)</f>
        <v>34425.083333333336</v>
      </c>
    </row>
    <row r="190" spans="1:50" x14ac:dyDescent="0.25">
      <c r="B190" s="13">
        <f>(B183-B182)/B182</f>
        <v>0.33028657127801875</v>
      </c>
      <c r="C190" s="13">
        <f t="shared" ref="B190:AW190" si="39">(C183-C182)/C182</f>
        <v>0.74159274971075972</v>
      </c>
      <c r="D190" s="13">
        <f t="shared" si="39"/>
        <v>0.48496843271914025</v>
      </c>
      <c r="E190" s="13">
        <f t="shared" si="39"/>
        <v>0.44900303116415646</v>
      </c>
      <c r="F190" s="13">
        <f t="shared" si="39"/>
        <v>3.1623314065510597E-2</v>
      </c>
      <c r="G190" s="13">
        <f t="shared" si="39"/>
        <v>0.10061810724375797</v>
      </c>
      <c r="H190" s="13">
        <f t="shared" si="39"/>
        <v>8.2837930026313233E-3</v>
      </c>
      <c r="I190" s="13">
        <f t="shared" si="39"/>
        <v>0.10426785925838171</v>
      </c>
      <c r="J190" s="13">
        <f t="shared" si="39"/>
        <v>1.6751873728098478E-2</v>
      </c>
      <c r="K190" s="13">
        <f t="shared" si="39"/>
        <v>0.76525742813093223</v>
      </c>
      <c r="L190" s="13">
        <f t="shared" si="39"/>
        <v>0.24628702569651711</v>
      </c>
      <c r="M190" s="13">
        <f t="shared" si="39"/>
        <v>2.0698320888545392</v>
      </c>
      <c r="N190" s="13">
        <f t="shared" si="39"/>
        <v>6.0340839563653728E-2</v>
      </c>
      <c r="O190" s="13">
        <f t="shared" si="39"/>
        <v>1.8905776921808986</v>
      </c>
      <c r="P190" s="13">
        <f t="shared" si="39"/>
        <v>0.14907457197869867</v>
      </c>
      <c r="Q190" s="13">
        <f t="shared" si="39"/>
        <v>5.8462437883659746E-4</v>
      </c>
      <c r="R190" s="13">
        <f t="shared" si="39"/>
        <v>1.166574568674403E-2</v>
      </c>
      <c r="S190" s="13">
        <f t="shared" si="39"/>
        <v>1.9376762345455861E-2</v>
      </c>
      <c r="T190" s="13">
        <f t="shared" si="39"/>
        <v>0.19024562643576604</v>
      </c>
      <c r="U190" s="13">
        <f t="shared" si="39"/>
        <v>2.8856051801427859E-2</v>
      </c>
      <c r="V190" s="13">
        <f t="shared" si="39"/>
        <v>6.349485705346318E-2</v>
      </c>
      <c r="W190" s="13">
        <f t="shared" si="39"/>
        <v>0.43272023738129634</v>
      </c>
      <c r="X190" s="13">
        <f t="shared" si="39"/>
        <v>0.33150495635866267</v>
      </c>
      <c r="Y190" s="13">
        <f t="shared" si="39"/>
        <v>1.1146687443574617</v>
      </c>
      <c r="Z190" s="13">
        <f t="shared" si="39"/>
        <v>0.24593788736641092</v>
      </c>
      <c r="AA190" s="13">
        <f t="shared" si="39"/>
        <v>0.36741216523974585</v>
      </c>
      <c r="AB190" s="13">
        <f t="shared" si="39"/>
        <v>0.33024619240818232</v>
      </c>
      <c r="AC190" s="13">
        <f t="shared" si="39"/>
        <v>3.7707535735585523E-2</v>
      </c>
      <c r="AD190" s="13">
        <f t="shared" si="39"/>
        <v>0.65644925866174997</v>
      </c>
      <c r="AE190" s="13">
        <f t="shared" si="39"/>
        <v>2.1360054944006714</v>
      </c>
      <c r="AF190" s="13">
        <f t="shared" si="39"/>
        <v>0.32529881531626825</v>
      </c>
      <c r="AG190" s="13">
        <f t="shared" si="39"/>
        <v>0.56573229391275504</v>
      </c>
      <c r="AH190" s="13">
        <f t="shared" si="39"/>
        <v>9.6475153605691491E-2</v>
      </c>
      <c r="AI190" s="13">
        <f t="shared" si="39"/>
        <v>0.55580146920323981</v>
      </c>
      <c r="AJ190" s="13">
        <f t="shared" si="39"/>
        <v>0.44229455635324461</v>
      </c>
      <c r="AK190" s="13">
        <f t="shared" si="39"/>
        <v>0.19197820078022387</v>
      </c>
      <c r="AL190" s="13">
        <f t="shared" si="39"/>
        <v>0.1583852938325849</v>
      </c>
      <c r="AM190" s="13">
        <f t="shared" si="39"/>
        <v>0.20357389828377445</v>
      </c>
      <c r="AN190" s="13">
        <f t="shared" si="39"/>
        <v>0.47757674776974279</v>
      </c>
      <c r="AO190" s="13">
        <f t="shared" si="39"/>
        <v>0.26481586606475099</v>
      </c>
      <c r="AP190" s="13">
        <f t="shared" si="39"/>
        <v>0.45440613026819926</v>
      </c>
      <c r="AQ190" s="13">
        <f t="shared" si="39"/>
        <v>0.96322996077270373</v>
      </c>
      <c r="AR190" s="13">
        <f t="shared" si="39"/>
        <v>0.52756152906266363</v>
      </c>
      <c r="AS190" s="13">
        <f t="shared" si="39"/>
        <v>0.25102894656280828</v>
      </c>
      <c r="AT190" s="13">
        <f t="shared" si="39"/>
        <v>0.47395115088803946</v>
      </c>
      <c r="AU190" s="13">
        <f t="shared" si="39"/>
        <v>4.5688288208183284E-2</v>
      </c>
      <c r="AV190" s="13">
        <f t="shared" si="39"/>
        <v>0.21320105998450198</v>
      </c>
      <c r="AW190" s="13">
        <f t="shared" si="39"/>
        <v>0.53267792855164775</v>
      </c>
      <c r="AX190" s="5">
        <f>AVERAGE(B190:AW190)</f>
        <v>0.41998580849183709</v>
      </c>
    </row>
    <row r="193" spans="2:2" x14ac:dyDescent="0.25">
      <c r="B193" s="15">
        <f>MAX(B184:AW184)</f>
        <v>217925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"/>
  <sheetViews>
    <sheetView zoomScale="85" zoomScaleNormal="85" workbookViewId="0">
      <pane xSplit="1" ySplit="17" topLeftCell="B45" activePane="bottomRight" state="frozen"/>
      <selection pane="topRight" activeCell="B1" sqref="B1"/>
      <selection pane="bottomLeft" activeCell="A18" sqref="A18"/>
      <selection pane="bottomRight" activeCell="I22" sqref="I22"/>
    </sheetView>
  </sheetViews>
  <sheetFormatPr defaultRowHeight="15" x14ac:dyDescent="0.25"/>
  <cols>
    <col min="1" max="1" width="9.140625" style="26"/>
    <col min="2" max="2" width="13.85546875" style="24" customWidth="1"/>
    <col min="3" max="3" width="10.140625" style="24" bestFit="1" customWidth="1"/>
    <col min="4" max="4" width="10.140625" style="25" bestFit="1" customWidth="1"/>
    <col min="5" max="5" width="14.7109375" style="25" bestFit="1" customWidth="1"/>
    <col min="6" max="6" width="10.140625" style="25" bestFit="1" customWidth="1"/>
    <col min="7" max="7" width="9.140625" style="26"/>
    <col min="8" max="8" width="14.28515625" style="26" bestFit="1" customWidth="1"/>
    <col min="9" max="9" width="32" style="27" customWidth="1"/>
    <col min="10" max="11" width="9.140625" style="26"/>
    <col min="12" max="15" width="9.140625" style="34"/>
    <col min="16" max="16" width="9.140625" style="22"/>
    <col min="18" max="23" width="9.7109375" customWidth="1"/>
  </cols>
  <sheetData>
    <row r="1" spans="1:24" ht="18.75" x14ac:dyDescent="0.25">
      <c r="A1" s="23" t="s">
        <v>78</v>
      </c>
      <c r="L1" s="28"/>
      <c r="M1" s="28"/>
      <c r="N1" s="28"/>
      <c r="O1" s="28"/>
      <c r="P1" s="21"/>
    </row>
    <row r="2" spans="1:24" x14ac:dyDescent="0.25">
      <c r="A2" s="29"/>
      <c r="B2" s="30"/>
      <c r="C2" s="26"/>
      <c r="D2" s="26"/>
      <c r="E2" s="26"/>
      <c r="L2" s="28"/>
      <c r="M2" s="28"/>
      <c r="N2" s="28"/>
      <c r="O2" s="28"/>
      <c r="P2" s="21"/>
    </row>
    <row r="3" spans="1:24" x14ac:dyDescent="0.25">
      <c r="A3" s="27">
        <v>321</v>
      </c>
      <c r="B3" s="63" t="s">
        <v>59</v>
      </c>
      <c r="C3" s="26"/>
      <c r="D3" s="26"/>
      <c r="E3" s="26"/>
      <c r="L3" s="28"/>
      <c r="M3" s="28"/>
      <c r="N3" s="28"/>
      <c r="O3" s="28"/>
      <c r="P3" s="21"/>
    </row>
    <row r="4" spans="1:24" x14ac:dyDescent="0.25">
      <c r="A4" s="27">
        <v>322</v>
      </c>
      <c r="B4" s="63" t="s">
        <v>60</v>
      </c>
      <c r="C4" s="26"/>
      <c r="D4" s="26"/>
      <c r="E4" s="26"/>
      <c r="L4" s="28"/>
      <c r="M4" s="28"/>
      <c r="N4" s="28"/>
      <c r="O4" s="28"/>
      <c r="P4" s="21"/>
    </row>
    <row r="5" spans="1:24" x14ac:dyDescent="0.25">
      <c r="A5" s="29"/>
      <c r="B5" s="30"/>
      <c r="C5" s="26"/>
      <c r="D5" s="26"/>
      <c r="E5" s="26"/>
      <c r="L5" s="28"/>
      <c r="M5" s="28"/>
      <c r="N5" s="28"/>
      <c r="O5" s="28"/>
      <c r="P5" s="21"/>
    </row>
    <row r="6" spans="1:24" x14ac:dyDescent="0.25">
      <c r="A6" s="31"/>
      <c r="B6" s="31"/>
      <c r="C6" s="31" t="s">
        <v>42</v>
      </c>
      <c r="D6" s="31"/>
      <c r="E6" s="31"/>
      <c r="F6" s="31"/>
      <c r="L6" s="28"/>
      <c r="M6" s="28"/>
      <c r="N6" s="28"/>
      <c r="O6" s="28"/>
      <c r="P6" s="21"/>
    </row>
    <row r="7" spans="1:24" x14ac:dyDescent="0.25">
      <c r="A7" s="31" t="s">
        <v>43</v>
      </c>
      <c r="B7" s="32" t="s">
        <v>44</v>
      </c>
      <c r="C7" s="31" t="s">
        <v>41</v>
      </c>
      <c r="D7" s="31" t="s">
        <v>40</v>
      </c>
      <c r="E7" s="31" t="s">
        <v>39</v>
      </c>
      <c r="F7" s="31" t="s">
        <v>38</v>
      </c>
      <c r="J7" s="34"/>
      <c r="K7" s="34"/>
      <c r="M7" s="26"/>
      <c r="N7" s="26"/>
      <c r="O7" s="70"/>
      <c r="P7" s="70"/>
      <c r="Q7" s="70"/>
      <c r="R7" s="70"/>
      <c r="S7" s="70"/>
    </row>
    <row r="8" spans="1:24" x14ac:dyDescent="0.25">
      <c r="A8" s="31">
        <v>99</v>
      </c>
      <c r="B8" s="73">
        <f>100-(100*PERCENTILE(P$18:P$65,($A8)/100))</f>
        <v>97.249747290702231</v>
      </c>
      <c r="C8" s="73">
        <f>100-(100*PERCENTILE(O$18:O$65,($A8)/100))</f>
        <v>97.249747290702231</v>
      </c>
      <c r="D8" s="73">
        <f>100-(100*PERCENTILE(N$18:N$65,($A8)/100))</f>
        <v>97.292120134179939</v>
      </c>
      <c r="E8" s="73">
        <f>100-(100*PERCENTILE(M$18:M$65,($A8)/100))</f>
        <v>97.34916904020362</v>
      </c>
      <c r="F8" s="73">
        <f>100-(100*PERCENTILE(L$18:L$65,($A8)/100))</f>
        <v>97.501687294670361</v>
      </c>
      <c r="J8" s="34"/>
      <c r="K8" s="34"/>
      <c r="M8" s="26"/>
      <c r="N8" s="26"/>
      <c r="O8" s="70"/>
      <c r="P8" s="70"/>
      <c r="Q8" s="70"/>
      <c r="R8" s="70"/>
      <c r="S8" s="70"/>
    </row>
    <row r="9" spans="1:24" x14ac:dyDescent="0.25">
      <c r="A9" s="31">
        <v>95</v>
      </c>
      <c r="B9" s="73">
        <f>100-(100*PERCENTILE(P$18:P$65,($A9)/100))</f>
        <v>97.335623614995427</v>
      </c>
      <c r="C9" s="73">
        <f t="shared" ref="C9:C14" si="0">100-(100*PERCENTILE(O$18:O$65,($A9)/100))</f>
        <v>97.335623614995427</v>
      </c>
      <c r="D9" s="73">
        <f t="shared" ref="D9:D14" si="1">100-(100*PERCENTILE(N$18:N$65,($A9)/100))</f>
        <v>97.478473138257797</v>
      </c>
      <c r="E9" s="73">
        <f t="shared" ref="E9:E14" si="2">100-(100*PERCENTILE(M$18:M$65,($A9)/100))</f>
        <v>97.52553758582313</v>
      </c>
      <c r="F9" s="73">
        <f t="shared" ref="F9:F14" si="3">100-(100*PERCENTILE(L$18:L$65,($A9)/100))</f>
        <v>97.554071764028421</v>
      </c>
      <c r="J9" s="34"/>
      <c r="K9" s="34"/>
      <c r="M9" s="26"/>
      <c r="N9" s="26"/>
      <c r="O9" s="70"/>
      <c r="P9" s="70"/>
      <c r="Q9" s="70"/>
      <c r="R9" s="70"/>
      <c r="S9" s="70"/>
      <c r="T9" s="4"/>
      <c r="U9" s="4"/>
      <c r="V9" s="4"/>
      <c r="W9" s="4"/>
      <c r="X9" s="4"/>
    </row>
    <row r="10" spans="1:24" x14ac:dyDescent="0.25">
      <c r="A10" s="31">
        <v>90</v>
      </c>
      <c r="B10" s="73">
        <f t="shared" ref="B10:B13" si="4">100-(100*PERCENTILE(P$18:P$65,($A10)/100))</f>
        <v>97.523445455020266</v>
      </c>
      <c r="C10" s="73">
        <f t="shared" si="0"/>
        <v>97.523445455020266</v>
      </c>
      <c r="D10" s="73">
        <f t="shared" si="1"/>
        <v>97.554071764028421</v>
      </c>
      <c r="E10" s="73">
        <f t="shared" si="2"/>
        <v>97.717398533891853</v>
      </c>
      <c r="F10" s="73">
        <f t="shared" si="3"/>
        <v>97.741920911653338</v>
      </c>
      <c r="J10" s="34"/>
      <c r="K10" s="34"/>
      <c r="M10" s="26"/>
      <c r="N10" s="26"/>
      <c r="O10" s="70"/>
      <c r="P10" s="70"/>
      <c r="Q10" s="70"/>
      <c r="R10" s="70"/>
      <c r="S10" s="70"/>
      <c r="T10" s="4"/>
      <c r="U10" s="4"/>
      <c r="V10" s="4"/>
      <c r="W10" s="4"/>
      <c r="X10" s="4"/>
    </row>
    <row r="11" spans="1:24" x14ac:dyDescent="0.25">
      <c r="A11" s="31">
        <v>80</v>
      </c>
      <c r="B11" s="73">
        <f t="shared" si="4"/>
        <v>97.760827559743987</v>
      </c>
      <c r="C11" s="73">
        <f t="shared" si="0"/>
        <v>97.760827559743987</v>
      </c>
      <c r="D11" s="73">
        <f t="shared" si="1"/>
        <v>97.880750993014743</v>
      </c>
      <c r="E11" s="73">
        <f t="shared" si="2"/>
        <v>97.983367188707987</v>
      </c>
      <c r="F11" s="73">
        <f t="shared" si="3"/>
        <v>98.108153613173684</v>
      </c>
      <c r="J11" s="34"/>
      <c r="K11" s="34"/>
      <c r="M11" s="26"/>
      <c r="N11" s="26"/>
      <c r="O11" s="70"/>
      <c r="P11" s="70"/>
      <c r="Q11" s="70"/>
      <c r="R11" s="70"/>
      <c r="S11" s="70"/>
      <c r="T11" s="4"/>
      <c r="U11" s="4"/>
      <c r="V11" s="4"/>
      <c r="W11" s="4"/>
      <c r="X11" s="4"/>
    </row>
    <row r="12" spans="1:24" x14ac:dyDescent="0.25">
      <c r="A12" s="31">
        <v>70</v>
      </c>
      <c r="B12" s="73">
        <f t="shared" si="4"/>
        <v>98.428294860386742</v>
      </c>
      <c r="C12" s="73">
        <f t="shared" si="0"/>
        <v>98.428294860386742</v>
      </c>
      <c r="D12" s="73">
        <f t="shared" si="1"/>
        <v>98.428294860386742</v>
      </c>
      <c r="E12" s="73">
        <f t="shared" si="2"/>
        <v>98.536404980644591</v>
      </c>
      <c r="F12" s="73">
        <f t="shared" si="3"/>
        <v>98.584263105516101</v>
      </c>
      <c r="J12" s="34"/>
      <c r="K12" s="34"/>
      <c r="M12" s="26"/>
      <c r="N12" s="26"/>
      <c r="O12" s="70"/>
      <c r="P12" s="70"/>
      <c r="Q12" s="70"/>
      <c r="R12" s="70"/>
      <c r="S12" s="70"/>
      <c r="T12" s="4"/>
      <c r="U12" s="4"/>
      <c r="V12" s="4"/>
      <c r="W12" s="4"/>
      <c r="X12" s="4"/>
    </row>
    <row r="13" spans="1:24" x14ac:dyDescent="0.25">
      <c r="A13" s="31">
        <v>60</v>
      </c>
      <c r="B13" s="73">
        <f t="shared" si="4"/>
        <v>98.706634610952733</v>
      </c>
      <c r="C13" s="73">
        <f t="shared" si="0"/>
        <v>98.706634610952733</v>
      </c>
      <c r="D13" s="73">
        <f t="shared" si="1"/>
        <v>98.706634610952733</v>
      </c>
      <c r="E13" s="73">
        <f t="shared" si="2"/>
        <v>98.739110430887578</v>
      </c>
      <c r="F13" s="73">
        <f t="shared" si="3"/>
        <v>98.7607470330518</v>
      </c>
      <c r="J13" s="34"/>
      <c r="K13" s="34"/>
      <c r="M13" s="26"/>
      <c r="N13" s="26"/>
      <c r="O13" s="70"/>
      <c r="P13" s="70"/>
      <c r="Q13" s="70"/>
      <c r="R13" s="70"/>
      <c r="S13" s="70"/>
      <c r="T13" s="4"/>
      <c r="U13" s="4"/>
      <c r="V13" s="4"/>
      <c r="W13" s="4"/>
      <c r="X13" s="4"/>
    </row>
    <row r="14" spans="1:24" x14ac:dyDescent="0.25">
      <c r="A14" s="31">
        <v>50</v>
      </c>
      <c r="B14" s="73">
        <f>100-(100*PERCENTILE(P$18:P$65,($A14)/100))</f>
        <v>98.96634274921449</v>
      </c>
      <c r="C14" s="73">
        <f t="shared" si="0"/>
        <v>98.96634274921449</v>
      </c>
      <c r="D14" s="73">
        <f t="shared" si="1"/>
        <v>98.96634274921449</v>
      </c>
      <c r="E14" s="73">
        <f t="shared" si="2"/>
        <v>99.000926089745008</v>
      </c>
      <c r="F14" s="73">
        <f t="shared" si="3"/>
        <v>99.022993193579666</v>
      </c>
      <c r="O14" s="28"/>
      <c r="P14" s="28"/>
      <c r="Q14" s="28"/>
      <c r="R14" s="28"/>
      <c r="S14" s="26"/>
      <c r="T14" s="4"/>
      <c r="U14" s="4"/>
      <c r="V14" s="4"/>
      <c r="W14" s="4"/>
      <c r="X14" s="4"/>
    </row>
    <row r="15" spans="1:24" x14ac:dyDescent="0.25">
      <c r="A15" s="29"/>
      <c r="B15" s="30"/>
      <c r="C15" s="26"/>
      <c r="D15" s="26"/>
      <c r="E15" s="26"/>
      <c r="H15" s="45" t="s">
        <v>52</v>
      </c>
      <c r="O15" s="28"/>
      <c r="P15" s="28"/>
      <c r="Q15" s="28"/>
      <c r="R15" s="28"/>
      <c r="S15" s="26"/>
      <c r="T15" s="4"/>
      <c r="U15" s="4"/>
      <c r="V15" s="4"/>
      <c r="W15" s="4"/>
      <c r="X15" s="4"/>
    </row>
    <row r="16" spans="1:24" x14ac:dyDescent="0.25">
      <c r="H16" s="36" t="s">
        <v>19</v>
      </c>
      <c r="L16" s="35" t="s">
        <v>29</v>
      </c>
      <c r="M16" s="28"/>
      <c r="N16" s="28"/>
      <c r="O16" s="28"/>
      <c r="P16" s="21"/>
      <c r="R16" s="35" t="s">
        <v>53</v>
      </c>
      <c r="S16" s="28"/>
      <c r="T16" s="28"/>
      <c r="U16" s="28"/>
      <c r="V16" s="21"/>
    </row>
    <row r="17" spans="1:23" x14ac:dyDescent="0.25">
      <c r="A17" s="26" t="s">
        <v>1</v>
      </c>
      <c r="B17" s="24" t="s">
        <v>11</v>
      </c>
      <c r="C17" s="24" t="s">
        <v>12</v>
      </c>
      <c r="D17" s="25" t="s">
        <v>36</v>
      </c>
      <c r="E17" s="25" t="s">
        <v>80</v>
      </c>
      <c r="F17" s="33" t="s">
        <v>37</v>
      </c>
      <c r="H17" s="36" t="s">
        <v>20</v>
      </c>
      <c r="L17" s="28" t="s">
        <v>30</v>
      </c>
      <c r="M17" s="28" t="s">
        <v>31</v>
      </c>
      <c r="N17" s="28" t="s">
        <v>32</v>
      </c>
      <c r="O17" s="28" t="s">
        <v>33</v>
      </c>
      <c r="P17" s="21" t="s">
        <v>34</v>
      </c>
      <c r="R17" s="28" t="s">
        <v>30</v>
      </c>
      <c r="S17" s="28" t="s">
        <v>31</v>
      </c>
      <c r="T17" s="28" t="s">
        <v>32</v>
      </c>
      <c r="U17" s="28" t="s">
        <v>33</v>
      </c>
      <c r="V17" s="21" t="s">
        <v>34</v>
      </c>
    </row>
    <row r="18" spans="1:23" x14ac:dyDescent="0.25">
      <c r="A18" s="26">
        <v>1971</v>
      </c>
      <c r="B18" s="24">
        <v>26084</v>
      </c>
      <c r="C18" s="24">
        <v>26234</v>
      </c>
      <c r="D18" s="25">
        <v>49342</v>
      </c>
      <c r="E18" s="25">
        <v>65639</v>
      </c>
      <c r="F18" s="100">
        <f>(E18-D18)/D18</f>
        <v>0.33028657127801875</v>
      </c>
      <c r="H18" s="27">
        <v>319</v>
      </c>
      <c r="I18" s="25"/>
      <c r="J18" s="34"/>
      <c r="K18" s="34"/>
      <c r="P18" s="34"/>
      <c r="R18" s="46"/>
      <c r="S18" s="46"/>
    </row>
    <row r="19" spans="1:23" x14ac:dyDescent="0.25">
      <c r="A19" s="26">
        <v>1972</v>
      </c>
      <c r="B19" s="24">
        <v>26453</v>
      </c>
      <c r="C19" s="24">
        <v>26584</v>
      </c>
      <c r="D19" s="25">
        <v>51860</v>
      </c>
      <c r="E19" s="25">
        <v>90319</v>
      </c>
      <c r="F19" s="100">
        <f t="shared" ref="F19:F65" si="5">(E19-D19)/D19</f>
        <v>0.74159274971075972</v>
      </c>
      <c r="H19" s="27">
        <v>319</v>
      </c>
      <c r="I19" s="25"/>
      <c r="J19" s="34"/>
      <c r="K19" s="34"/>
      <c r="P19" s="34"/>
      <c r="R19" s="46"/>
      <c r="S19" s="46"/>
    </row>
    <row r="20" spans="1:23" x14ac:dyDescent="0.25">
      <c r="A20" s="26">
        <v>1973</v>
      </c>
      <c r="B20" s="24">
        <v>26826</v>
      </c>
      <c r="C20" s="24">
        <v>26952</v>
      </c>
      <c r="D20" s="25">
        <v>50527</v>
      </c>
      <c r="E20" s="25">
        <v>75031</v>
      </c>
      <c r="F20" s="100">
        <f t="shared" si="5"/>
        <v>0.48496843271914025</v>
      </c>
      <c r="H20" s="27">
        <v>317</v>
      </c>
      <c r="I20" s="25"/>
      <c r="J20" s="34"/>
      <c r="K20" s="34"/>
      <c r="L20" s="34">
        <v>2.4429902307046399E-2</v>
      </c>
      <c r="M20" s="34">
        <v>2.4429902307046399E-2</v>
      </c>
      <c r="N20" s="34">
        <v>2.4429902307046399E-2</v>
      </c>
      <c r="O20" s="34">
        <v>2.4429902307046399E-2</v>
      </c>
      <c r="P20" s="34">
        <v>2.4429902307046399E-2</v>
      </c>
      <c r="R20" s="46">
        <v>322</v>
      </c>
      <c r="S20" s="46">
        <v>322</v>
      </c>
      <c r="T20">
        <v>322</v>
      </c>
      <c r="U20">
        <v>322</v>
      </c>
      <c r="V20">
        <v>322</v>
      </c>
    </row>
    <row r="21" spans="1:23" x14ac:dyDescent="0.25">
      <c r="A21" s="26">
        <v>1974</v>
      </c>
      <c r="B21" s="24">
        <v>27180</v>
      </c>
      <c r="C21" s="24">
        <v>27302</v>
      </c>
      <c r="D21" s="25">
        <v>84456</v>
      </c>
      <c r="E21" s="25">
        <v>122377</v>
      </c>
      <c r="F21" s="100">
        <f t="shared" si="5"/>
        <v>0.44900303116415646</v>
      </c>
      <c r="H21" s="27">
        <v>313</v>
      </c>
      <c r="I21" s="25"/>
      <c r="J21" s="34"/>
      <c r="K21" s="34"/>
      <c r="L21" s="34">
        <v>1.42428724351798E-2</v>
      </c>
      <c r="M21" s="34">
        <v>1.42428724351798E-2</v>
      </c>
      <c r="N21" s="34">
        <v>1.42428724351798E-2</v>
      </c>
      <c r="O21" s="34">
        <v>1.42428724351798E-2</v>
      </c>
      <c r="P21" s="34">
        <v>1.42428724351798E-2</v>
      </c>
      <c r="R21" s="46">
        <v>322</v>
      </c>
      <c r="S21" s="46">
        <v>322</v>
      </c>
      <c r="T21">
        <v>322</v>
      </c>
      <c r="U21">
        <v>322</v>
      </c>
      <c r="V21">
        <v>322</v>
      </c>
    </row>
    <row r="22" spans="1:23" x14ac:dyDescent="0.25">
      <c r="A22" s="26">
        <v>1975</v>
      </c>
      <c r="B22" s="24">
        <v>27550</v>
      </c>
      <c r="C22" s="24">
        <v>27705</v>
      </c>
      <c r="D22" s="25">
        <v>41520</v>
      </c>
      <c r="E22" s="25">
        <v>42833</v>
      </c>
      <c r="F22" s="100">
        <f t="shared" si="5"/>
        <v>3.1623314065510597E-2</v>
      </c>
      <c r="H22" s="27">
        <v>284</v>
      </c>
      <c r="I22" s="25"/>
      <c r="J22" s="34"/>
      <c r="K22" s="34"/>
      <c r="L22" s="34">
        <v>5.8132748114770802E-3</v>
      </c>
      <c r="M22" s="34">
        <v>5.8132748114770802E-3</v>
      </c>
      <c r="N22" s="34">
        <v>5.8132748114770802E-3</v>
      </c>
      <c r="O22" s="34">
        <v>5.8132748114770802E-3</v>
      </c>
      <c r="P22" s="34">
        <v>5.8132748114770802E-3</v>
      </c>
      <c r="R22" s="46">
        <v>322</v>
      </c>
      <c r="S22" s="46">
        <v>322</v>
      </c>
      <c r="T22">
        <v>322</v>
      </c>
      <c r="U22">
        <v>322</v>
      </c>
      <c r="V22">
        <v>322</v>
      </c>
    </row>
    <row r="23" spans="1:23" x14ac:dyDescent="0.25">
      <c r="A23" s="26">
        <v>1976</v>
      </c>
      <c r="B23" s="24">
        <v>27914</v>
      </c>
      <c r="C23" s="24">
        <v>28053</v>
      </c>
      <c r="D23" s="25">
        <v>69729</v>
      </c>
      <c r="E23" s="25">
        <v>76745</v>
      </c>
      <c r="F23" s="100">
        <f t="shared" si="5"/>
        <v>0.10061810724375797</v>
      </c>
      <c r="H23" s="27">
        <v>303</v>
      </c>
      <c r="I23" s="25"/>
      <c r="J23" s="34"/>
      <c r="K23" s="34"/>
      <c r="L23" s="34">
        <v>5.3944882402762098E-3</v>
      </c>
      <c r="M23" s="34">
        <v>5.3944882402762098E-3</v>
      </c>
      <c r="N23" s="34">
        <v>5.3944882402762098E-3</v>
      </c>
      <c r="O23" s="34">
        <v>5.3944882402762098E-3</v>
      </c>
      <c r="P23" s="34">
        <v>5.3944882402762098E-3</v>
      </c>
      <c r="R23" s="46">
        <v>322</v>
      </c>
      <c r="S23" s="46">
        <v>322</v>
      </c>
      <c r="T23">
        <v>322</v>
      </c>
      <c r="U23">
        <v>322</v>
      </c>
      <c r="V23">
        <v>322</v>
      </c>
    </row>
    <row r="24" spans="1:23" x14ac:dyDescent="0.25">
      <c r="A24" s="26">
        <v>1977</v>
      </c>
      <c r="B24" s="24">
        <v>28279</v>
      </c>
      <c r="C24" s="24">
        <v>28395</v>
      </c>
      <c r="D24" s="25">
        <v>41044</v>
      </c>
      <c r="E24" s="25">
        <v>41384</v>
      </c>
      <c r="F24" s="100">
        <f t="shared" si="5"/>
        <v>8.2837930026313233E-3</v>
      </c>
      <c r="H24" s="27">
        <v>265</v>
      </c>
      <c r="I24" s="25"/>
      <c r="J24" s="34"/>
      <c r="K24" s="34"/>
      <c r="L24" s="34">
        <v>0</v>
      </c>
      <c r="M24" s="34">
        <v>0</v>
      </c>
      <c r="N24" s="34">
        <v>0</v>
      </c>
      <c r="O24" s="34">
        <v>0</v>
      </c>
      <c r="P24" s="34">
        <v>0</v>
      </c>
      <c r="R24" s="46">
        <v>322</v>
      </c>
      <c r="S24" s="46">
        <v>322</v>
      </c>
      <c r="T24">
        <v>322</v>
      </c>
      <c r="U24">
        <v>322</v>
      </c>
      <c r="V24">
        <v>322</v>
      </c>
    </row>
    <row r="25" spans="1:23" x14ac:dyDescent="0.25">
      <c r="A25" s="26">
        <v>1978</v>
      </c>
      <c r="B25" s="24">
        <v>28646</v>
      </c>
      <c r="C25" s="24">
        <v>28799</v>
      </c>
      <c r="D25" s="25">
        <v>67528</v>
      </c>
      <c r="E25" s="25">
        <v>74569</v>
      </c>
      <c r="F25" s="100">
        <f t="shared" si="5"/>
        <v>0.10426785925838171</v>
      </c>
      <c r="H25" s="27">
        <v>313</v>
      </c>
      <c r="I25" s="25"/>
      <c r="J25" s="34"/>
      <c r="K25" s="34"/>
      <c r="L25" s="34">
        <v>1.3356756829245401E-2</v>
      </c>
      <c r="M25" s="34">
        <v>1.3356756829245401E-2</v>
      </c>
      <c r="N25" s="34">
        <v>1.3356756829245401E-2</v>
      </c>
      <c r="O25" s="34">
        <v>1.3356756829245401E-2</v>
      </c>
      <c r="P25" s="34">
        <v>1.3356756829245401E-2</v>
      </c>
      <c r="R25" s="46">
        <v>322</v>
      </c>
      <c r="S25" s="46">
        <v>322</v>
      </c>
      <c r="T25">
        <v>322</v>
      </c>
      <c r="U25">
        <v>322</v>
      </c>
      <c r="V25">
        <v>322</v>
      </c>
    </row>
    <row r="26" spans="1:23" x14ac:dyDescent="0.25">
      <c r="A26" s="26">
        <v>1979</v>
      </c>
      <c r="B26" s="24">
        <v>29015</v>
      </c>
      <c r="C26" s="24">
        <v>29170</v>
      </c>
      <c r="D26" s="25">
        <v>80588</v>
      </c>
      <c r="E26" s="25">
        <v>81938</v>
      </c>
      <c r="F26" s="100">
        <f t="shared" si="5"/>
        <v>1.6751873728098478E-2</v>
      </c>
      <c r="H26" s="27">
        <v>280</v>
      </c>
      <c r="I26" s="25"/>
      <c r="J26" s="34"/>
      <c r="K26" s="34"/>
      <c r="L26" s="34">
        <v>4.8207181039322498E-3</v>
      </c>
      <c r="M26" s="34">
        <v>4.8207181039322498E-3</v>
      </c>
      <c r="N26" s="34">
        <v>4.8207181039322498E-3</v>
      </c>
      <c r="O26" s="34">
        <v>4.8207181039322498E-3</v>
      </c>
      <c r="P26" s="34">
        <v>4.8207181039322498E-3</v>
      </c>
      <c r="R26" s="46">
        <v>322</v>
      </c>
      <c r="S26" s="46">
        <v>322</v>
      </c>
      <c r="T26">
        <v>322</v>
      </c>
      <c r="U26">
        <v>322</v>
      </c>
      <c r="V26">
        <v>322</v>
      </c>
    </row>
    <row r="27" spans="1:23" x14ac:dyDescent="0.25">
      <c r="A27" s="26">
        <v>1980</v>
      </c>
      <c r="B27" s="24">
        <v>29387</v>
      </c>
      <c r="C27" s="24">
        <v>29502</v>
      </c>
      <c r="D27" s="25">
        <v>95347</v>
      </c>
      <c r="E27" s="25">
        <v>168312</v>
      </c>
      <c r="F27" s="100">
        <f t="shared" si="5"/>
        <v>0.76525742813093223</v>
      </c>
      <c r="H27" s="27">
        <v>318</v>
      </c>
      <c r="I27" s="25"/>
      <c r="J27" s="34"/>
      <c r="K27" s="34"/>
      <c r="M27" s="34">
        <v>9.1199676790721905E-3</v>
      </c>
      <c r="N27" s="34">
        <v>1.8311231522410699E-2</v>
      </c>
      <c r="O27" s="34">
        <v>2.7579732877037799E-2</v>
      </c>
      <c r="P27" s="34">
        <v>2.7579732877037799E-2</v>
      </c>
      <c r="R27" s="46"/>
      <c r="S27" s="46">
        <v>324</v>
      </c>
      <c r="T27">
        <v>323</v>
      </c>
      <c r="U27">
        <v>322</v>
      </c>
      <c r="V27">
        <v>322</v>
      </c>
    </row>
    <row r="28" spans="1:23" x14ac:dyDescent="0.25">
      <c r="A28" s="26">
        <v>1981</v>
      </c>
      <c r="B28" s="24">
        <v>29748</v>
      </c>
      <c r="C28" s="24">
        <v>29881</v>
      </c>
      <c r="D28" s="25">
        <v>84097</v>
      </c>
      <c r="E28" s="25">
        <v>104809</v>
      </c>
      <c r="F28" s="100">
        <f t="shared" si="5"/>
        <v>0.24628702569651711</v>
      </c>
      <c r="H28" s="27">
        <v>313</v>
      </c>
      <c r="I28" s="25"/>
      <c r="J28" s="34"/>
      <c r="K28" s="34"/>
      <c r="L28" s="34">
        <v>1.26515852646241E-2</v>
      </c>
      <c r="M28" s="34">
        <v>1.26515852646241E-2</v>
      </c>
      <c r="N28" s="34">
        <v>1.26515852646241E-2</v>
      </c>
      <c r="O28" s="34">
        <v>1.26515852646241E-2</v>
      </c>
      <c r="P28" s="34">
        <v>1.26515852646241E-2</v>
      </c>
      <c r="R28" s="46">
        <v>322</v>
      </c>
      <c r="S28" s="46">
        <v>322</v>
      </c>
      <c r="T28">
        <v>322</v>
      </c>
      <c r="U28">
        <v>322</v>
      </c>
      <c r="V28">
        <v>322</v>
      </c>
    </row>
    <row r="29" spans="1:23" x14ac:dyDescent="0.25">
      <c r="A29" s="26">
        <v>1982</v>
      </c>
      <c r="B29" s="24">
        <v>30126</v>
      </c>
      <c r="C29" s="24">
        <v>30231</v>
      </c>
      <c r="D29" s="25">
        <v>80221</v>
      </c>
      <c r="E29" s="25">
        <v>246265</v>
      </c>
      <c r="F29" s="101">
        <f t="shared" si="5"/>
        <v>2.0698320888545392</v>
      </c>
      <c r="H29" s="27">
        <v>321</v>
      </c>
      <c r="I29" s="25"/>
      <c r="J29" s="34"/>
      <c r="K29" s="34"/>
      <c r="P29" s="34"/>
      <c r="R29" s="46"/>
      <c r="S29" s="46"/>
    </row>
    <row r="30" spans="1:23" x14ac:dyDescent="0.25">
      <c r="A30" s="26">
        <v>1983</v>
      </c>
      <c r="B30" s="24">
        <v>30489</v>
      </c>
      <c r="C30" s="24">
        <v>30632</v>
      </c>
      <c r="D30" s="25">
        <v>134022</v>
      </c>
      <c r="E30" s="25">
        <v>142109</v>
      </c>
      <c r="F30" s="100">
        <f t="shared" si="5"/>
        <v>6.0340839563653728E-2</v>
      </c>
      <c r="H30" s="27">
        <v>283</v>
      </c>
      <c r="I30" s="25"/>
      <c r="J30" s="34"/>
      <c r="K30" s="34"/>
      <c r="L30" s="34">
        <v>7.7968320092323103E-3</v>
      </c>
      <c r="M30" s="34">
        <v>7.7968320092323103E-3</v>
      </c>
      <c r="N30" s="34">
        <v>7.7968320092323103E-3</v>
      </c>
      <c r="O30" s="34">
        <v>7.7968320092323103E-3</v>
      </c>
      <c r="P30" s="34">
        <v>7.7968320092323103E-3</v>
      </c>
      <c r="R30" s="46">
        <v>322</v>
      </c>
      <c r="S30" s="46">
        <v>322</v>
      </c>
      <c r="T30">
        <v>322</v>
      </c>
      <c r="U30">
        <v>322</v>
      </c>
      <c r="V30">
        <v>322</v>
      </c>
    </row>
    <row r="31" spans="1:23" x14ac:dyDescent="0.25">
      <c r="A31" s="26">
        <v>1984</v>
      </c>
      <c r="B31" s="24">
        <v>30842</v>
      </c>
      <c r="C31" s="24">
        <v>30962</v>
      </c>
      <c r="D31" s="25">
        <v>115269</v>
      </c>
      <c r="E31" s="25">
        <v>333194</v>
      </c>
      <c r="F31" s="100">
        <f t="shared" si="5"/>
        <v>1.8905776921808986</v>
      </c>
      <c r="H31" s="27">
        <v>321</v>
      </c>
      <c r="I31" s="25"/>
      <c r="J31" s="34"/>
      <c r="K31" s="34"/>
      <c r="P31" s="34"/>
      <c r="R31" s="46"/>
      <c r="S31" s="46"/>
      <c r="W31" s="11"/>
    </row>
    <row r="32" spans="1:23" x14ac:dyDescent="0.25">
      <c r="A32" s="26">
        <v>1985</v>
      </c>
      <c r="B32" s="24">
        <v>31221</v>
      </c>
      <c r="C32" s="24">
        <v>31343</v>
      </c>
      <c r="D32" s="25">
        <v>57649</v>
      </c>
      <c r="E32" s="25">
        <v>66243</v>
      </c>
      <c r="F32" s="100">
        <f t="shared" si="5"/>
        <v>0.14907457197869867</v>
      </c>
      <c r="H32" s="27">
        <v>309</v>
      </c>
      <c r="I32" s="25"/>
      <c r="J32" s="34"/>
      <c r="K32" s="34"/>
      <c r="L32" s="34">
        <v>7.81969415636374E-3</v>
      </c>
      <c r="M32" s="34">
        <v>7.81969415636374E-3</v>
      </c>
      <c r="N32" s="34">
        <v>7.81969415636374E-3</v>
      </c>
      <c r="O32" s="34">
        <v>7.81969415636374E-3</v>
      </c>
      <c r="P32" s="34">
        <v>7.81969415636374E-3</v>
      </c>
      <c r="R32" s="46">
        <v>322</v>
      </c>
      <c r="S32" s="46">
        <v>322</v>
      </c>
      <c r="T32">
        <v>322</v>
      </c>
      <c r="U32">
        <v>322</v>
      </c>
      <c r="V32">
        <v>322</v>
      </c>
      <c r="W32" s="10"/>
    </row>
    <row r="33" spans="1:23" x14ac:dyDescent="0.25">
      <c r="A33" s="26">
        <v>1986</v>
      </c>
      <c r="B33" s="24">
        <v>31579</v>
      </c>
      <c r="C33" s="24">
        <v>31730</v>
      </c>
      <c r="D33" s="25">
        <v>23947</v>
      </c>
      <c r="E33" s="25">
        <v>23961</v>
      </c>
      <c r="F33" s="100">
        <f t="shared" si="5"/>
        <v>5.8462437883659746E-4</v>
      </c>
      <c r="H33" s="27">
        <v>278</v>
      </c>
      <c r="I33" s="25"/>
      <c r="J33" s="34"/>
      <c r="K33" s="34"/>
      <c r="L33" s="34">
        <v>2.5040691123079303E-4</v>
      </c>
      <c r="M33" s="34">
        <v>2.5040691123079303E-4</v>
      </c>
      <c r="N33" s="34">
        <v>2.5040691123079303E-4</v>
      </c>
      <c r="O33" s="34">
        <v>2.5040691123079303E-4</v>
      </c>
      <c r="P33" s="34">
        <v>2.5040691123079303E-4</v>
      </c>
      <c r="R33" s="46">
        <v>322</v>
      </c>
      <c r="S33" s="46">
        <v>322</v>
      </c>
      <c r="T33">
        <v>322</v>
      </c>
      <c r="U33">
        <v>322</v>
      </c>
      <c r="V33">
        <v>322</v>
      </c>
      <c r="W33" s="10"/>
    </row>
    <row r="34" spans="1:23" x14ac:dyDescent="0.25">
      <c r="A34" s="26">
        <v>1987</v>
      </c>
      <c r="B34" s="24">
        <v>31947</v>
      </c>
      <c r="C34" s="24">
        <v>32101</v>
      </c>
      <c r="D34" s="25">
        <v>48861</v>
      </c>
      <c r="E34" s="25">
        <v>49431</v>
      </c>
      <c r="F34" s="100">
        <f t="shared" si="5"/>
        <v>1.166574568674403E-2</v>
      </c>
      <c r="H34" s="27">
        <v>272</v>
      </c>
      <c r="I34" s="25"/>
      <c r="J34" s="34"/>
      <c r="K34" s="34"/>
      <c r="L34" s="34">
        <v>8.0920879609980195E-5</v>
      </c>
      <c r="M34" s="34">
        <v>8.0920879609980195E-5</v>
      </c>
      <c r="N34" s="34">
        <v>8.0920879609980195E-5</v>
      </c>
      <c r="O34" s="34">
        <v>8.0920879609980195E-5</v>
      </c>
      <c r="P34" s="34">
        <v>8.0920879609980195E-5</v>
      </c>
      <c r="R34" s="46">
        <v>322</v>
      </c>
      <c r="S34" s="46">
        <v>322</v>
      </c>
      <c r="T34">
        <v>322</v>
      </c>
      <c r="U34">
        <v>322</v>
      </c>
      <c r="V34">
        <v>322</v>
      </c>
      <c r="W34" s="10"/>
    </row>
    <row r="35" spans="1:23" x14ac:dyDescent="0.25">
      <c r="A35" s="26">
        <v>1988</v>
      </c>
      <c r="B35" s="24">
        <v>32312</v>
      </c>
      <c r="C35" s="24">
        <v>32461</v>
      </c>
      <c r="D35" s="25">
        <v>27662</v>
      </c>
      <c r="E35" s="25">
        <v>28198</v>
      </c>
      <c r="F35" s="100">
        <f t="shared" si="5"/>
        <v>1.9376762345455861E-2</v>
      </c>
      <c r="H35" s="27">
        <v>276</v>
      </c>
      <c r="I35" s="25"/>
      <c r="J35" s="34"/>
      <c r="K35" s="34"/>
      <c r="L35" s="34">
        <v>1.04617348748138E-2</v>
      </c>
      <c r="M35" s="34">
        <v>1.04617348748138E-2</v>
      </c>
      <c r="N35" s="34">
        <v>1.04617348748138E-2</v>
      </c>
      <c r="O35" s="34">
        <v>1.04617348748138E-2</v>
      </c>
      <c r="P35" s="34">
        <v>1.04617348748138E-2</v>
      </c>
      <c r="R35" s="46">
        <v>322</v>
      </c>
      <c r="S35" s="46">
        <v>322</v>
      </c>
      <c r="T35">
        <v>322</v>
      </c>
      <c r="U35">
        <v>322</v>
      </c>
      <c r="V35">
        <v>322</v>
      </c>
      <c r="W35" s="10"/>
    </row>
    <row r="36" spans="1:23" x14ac:dyDescent="0.25">
      <c r="A36" s="26">
        <v>1989</v>
      </c>
      <c r="B36" s="24">
        <v>32664</v>
      </c>
      <c r="C36" s="24">
        <v>32809</v>
      </c>
      <c r="D36" s="25">
        <v>141475</v>
      </c>
      <c r="E36" s="25">
        <v>168390</v>
      </c>
      <c r="F36" s="100">
        <f t="shared" si="5"/>
        <v>0.19024562643576604</v>
      </c>
      <c r="H36" s="27">
        <v>314</v>
      </c>
      <c r="I36" s="25"/>
      <c r="J36" s="34"/>
      <c r="K36" s="34"/>
      <c r="L36" s="34">
        <v>1.6099530851000601E-2</v>
      </c>
      <c r="M36" s="34">
        <v>1.6099530851000601E-2</v>
      </c>
      <c r="N36" s="34">
        <v>1.6099530851000601E-2</v>
      </c>
      <c r="O36" s="34">
        <v>1.6099530851000601E-2</v>
      </c>
      <c r="P36" s="34">
        <v>1.6099530851000601E-2</v>
      </c>
      <c r="R36" s="46">
        <v>322</v>
      </c>
      <c r="S36" s="46">
        <v>322</v>
      </c>
      <c r="T36">
        <v>322</v>
      </c>
      <c r="U36">
        <v>322</v>
      </c>
      <c r="V36">
        <v>322</v>
      </c>
      <c r="W36" s="10"/>
    </row>
    <row r="37" spans="1:23" x14ac:dyDescent="0.25">
      <c r="A37" s="26">
        <v>1990</v>
      </c>
      <c r="B37" s="24">
        <v>33030</v>
      </c>
      <c r="C37" s="24">
        <v>33190</v>
      </c>
      <c r="D37" s="25">
        <v>60230</v>
      </c>
      <c r="E37" s="25">
        <v>61968</v>
      </c>
      <c r="F37" s="100">
        <f t="shared" si="5"/>
        <v>2.8856051801427859E-2</v>
      </c>
      <c r="H37" s="27">
        <v>281</v>
      </c>
      <c r="I37" s="25"/>
      <c r="J37" s="34"/>
      <c r="K37" s="34"/>
      <c r="L37" s="34">
        <v>7.0197521301317203E-3</v>
      </c>
      <c r="M37" s="34">
        <v>7.0197521301317203E-3</v>
      </c>
      <c r="N37" s="34">
        <v>7.0197521301317203E-3</v>
      </c>
      <c r="O37" s="34">
        <v>7.0197521301317203E-3</v>
      </c>
      <c r="P37" s="34">
        <v>7.0197521301317203E-3</v>
      </c>
      <c r="R37" s="46">
        <v>322</v>
      </c>
      <c r="S37" s="46">
        <v>322</v>
      </c>
      <c r="T37">
        <v>322</v>
      </c>
      <c r="U37">
        <v>322</v>
      </c>
      <c r="V37">
        <v>322</v>
      </c>
      <c r="W37" s="10"/>
    </row>
    <row r="38" spans="1:23" x14ac:dyDescent="0.25">
      <c r="A38" s="26">
        <v>1991</v>
      </c>
      <c r="B38" s="24">
        <v>33398</v>
      </c>
      <c r="C38" s="24">
        <v>33536</v>
      </c>
      <c r="D38" s="25">
        <v>51138</v>
      </c>
      <c r="E38" s="25">
        <v>54385</v>
      </c>
      <c r="F38" s="100">
        <f t="shared" si="5"/>
        <v>6.349485705346318E-2</v>
      </c>
      <c r="H38" s="27">
        <v>301</v>
      </c>
      <c r="I38" s="25"/>
      <c r="J38" s="34"/>
      <c r="K38" s="34"/>
      <c r="L38" s="34">
        <v>4.6887928656799104E-3</v>
      </c>
      <c r="M38" s="34">
        <v>4.6887928656799104E-3</v>
      </c>
      <c r="N38" s="34">
        <v>4.6887928656799104E-3</v>
      </c>
      <c r="O38" s="34">
        <v>4.6887928656799104E-3</v>
      </c>
      <c r="P38" s="34">
        <v>4.6887928656799104E-3</v>
      </c>
      <c r="R38" s="46">
        <v>322</v>
      </c>
      <c r="S38" s="46">
        <v>322</v>
      </c>
      <c r="T38">
        <v>322</v>
      </c>
      <c r="U38">
        <v>322</v>
      </c>
      <c r="V38">
        <v>322</v>
      </c>
      <c r="W38" s="10"/>
    </row>
    <row r="39" spans="1:23" x14ac:dyDescent="0.25">
      <c r="A39" s="26">
        <v>1992</v>
      </c>
      <c r="B39" s="24">
        <v>33763</v>
      </c>
      <c r="C39" s="24">
        <v>33892</v>
      </c>
      <c r="D39" s="25">
        <v>95879.5</v>
      </c>
      <c r="E39" s="25">
        <v>137368.5</v>
      </c>
      <c r="F39" s="100">
        <f t="shared" si="5"/>
        <v>0.43272023738129634</v>
      </c>
      <c r="H39" s="27">
        <v>317</v>
      </c>
      <c r="I39" s="25"/>
      <c r="J39" s="34"/>
      <c r="K39" s="34"/>
      <c r="L39" s="34">
        <v>2.2348646159781899E-2</v>
      </c>
      <c r="M39" s="34">
        <v>2.2348646159781899E-2</v>
      </c>
      <c r="N39" s="34">
        <v>2.2348646159781899E-2</v>
      </c>
      <c r="O39" s="34">
        <v>2.2348646159781899E-2</v>
      </c>
      <c r="P39" s="34">
        <v>2.2348646159781899E-2</v>
      </c>
      <c r="R39" s="46">
        <v>322</v>
      </c>
      <c r="S39" s="46">
        <v>322</v>
      </c>
      <c r="T39">
        <v>322</v>
      </c>
      <c r="U39">
        <v>322</v>
      </c>
      <c r="V39">
        <v>322</v>
      </c>
    </row>
    <row r="40" spans="1:23" x14ac:dyDescent="0.25">
      <c r="A40" s="26">
        <v>1993</v>
      </c>
      <c r="B40" s="24">
        <v>34133</v>
      </c>
      <c r="C40" s="24">
        <v>34257</v>
      </c>
      <c r="D40" s="25">
        <v>212757</v>
      </c>
      <c r="E40" s="25">
        <v>283287</v>
      </c>
      <c r="F40" s="100">
        <f t="shared" si="5"/>
        <v>0.33150495635866267</v>
      </c>
      <c r="H40" s="27">
        <v>314</v>
      </c>
      <c r="I40" s="25"/>
      <c r="J40" s="34"/>
      <c r="K40" s="34"/>
      <c r="L40" s="34">
        <v>1.5553131629760601E-2</v>
      </c>
      <c r="M40" s="34">
        <v>1.5553131629760601E-2</v>
      </c>
      <c r="N40" s="34">
        <v>1.5553131629760601E-2</v>
      </c>
      <c r="O40" s="34">
        <v>1.5553131629760601E-2</v>
      </c>
      <c r="P40" s="34">
        <v>1.5553131629760601E-2</v>
      </c>
      <c r="R40" s="46">
        <v>322</v>
      </c>
      <c r="S40" s="46">
        <v>322</v>
      </c>
      <c r="T40">
        <v>322</v>
      </c>
      <c r="U40">
        <v>322</v>
      </c>
      <c r="V40">
        <v>322</v>
      </c>
    </row>
    <row r="41" spans="1:23" x14ac:dyDescent="0.25">
      <c r="A41" s="26">
        <v>1994</v>
      </c>
      <c r="B41" s="24">
        <v>34485</v>
      </c>
      <c r="C41" s="24">
        <v>34613</v>
      </c>
      <c r="D41" s="25">
        <v>80859</v>
      </c>
      <c r="E41" s="25">
        <v>170990</v>
      </c>
      <c r="F41" s="101">
        <f t="shared" si="5"/>
        <v>1.1146687443574617</v>
      </c>
      <c r="H41" s="27">
        <v>320</v>
      </c>
      <c r="I41" s="25"/>
      <c r="J41" s="34"/>
      <c r="K41" s="34"/>
      <c r="P41" s="34"/>
      <c r="R41" s="46"/>
      <c r="S41" s="46"/>
    </row>
    <row r="42" spans="1:23" x14ac:dyDescent="0.25">
      <c r="A42" s="26">
        <v>1995</v>
      </c>
      <c r="B42" s="24">
        <v>34856</v>
      </c>
      <c r="C42" s="24">
        <v>34981</v>
      </c>
      <c r="D42" s="25">
        <v>59698</v>
      </c>
      <c r="E42" s="25">
        <v>74380</v>
      </c>
      <c r="F42" s="100">
        <f t="shared" si="5"/>
        <v>0.24593788736641092</v>
      </c>
      <c r="H42" s="27">
        <v>309</v>
      </c>
      <c r="I42" s="25"/>
      <c r="J42" s="34"/>
      <c r="K42" s="34"/>
      <c r="L42" s="34">
        <v>9.3707986017746991E-3</v>
      </c>
      <c r="M42" s="34">
        <v>9.3707986017746991E-3</v>
      </c>
      <c r="N42" s="34">
        <v>9.3707986017746991E-3</v>
      </c>
      <c r="O42" s="34">
        <v>9.3707986017746991E-3</v>
      </c>
      <c r="P42" s="34">
        <v>9.3707986017746991E-3</v>
      </c>
      <c r="R42" s="46">
        <v>322</v>
      </c>
      <c r="S42" s="46">
        <v>322</v>
      </c>
      <c r="T42">
        <v>322</v>
      </c>
      <c r="U42">
        <v>322</v>
      </c>
      <c r="V42">
        <v>322</v>
      </c>
    </row>
    <row r="43" spans="1:23" x14ac:dyDescent="0.25">
      <c r="A43" s="26">
        <v>1999</v>
      </c>
      <c r="B43" s="24">
        <v>36341</v>
      </c>
      <c r="C43" s="24">
        <v>36460</v>
      </c>
      <c r="D43" s="25">
        <v>129533</v>
      </c>
      <c r="E43" s="25">
        <v>177125</v>
      </c>
      <c r="F43" s="100">
        <f t="shared" si="5"/>
        <v>0.36741216523974585</v>
      </c>
      <c r="H43" s="27">
        <v>319</v>
      </c>
      <c r="I43" s="25"/>
      <c r="J43" s="34"/>
      <c r="K43" s="34"/>
      <c r="P43" s="34"/>
      <c r="R43" s="46"/>
      <c r="S43" s="46"/>
    </row>
    <row r="44" spans="1:23" x14ac:dyDescent="0.25">
      <c r="A44" s="26">
        <v>2000</v>
      </c>
      <c r="B44" s="24">
        <v>36693</v>
      </c>
      <c r="C44" s="24">
        <v>36815</v>
      </c>
      <c r="D44" s="25">
        <v>47077</v>
      </c>
      <c r="E44" s="25">
        <v>62624</v>
      </c>
      <c r="F44" s="100">
        <f t="shared" si="5"/>
        <v>0.33024619240818232</v>
      </c>
      <c r="H44" s="27">
        <v>311</v>
      </c>
      <c r="I44" s="25"/>
      <c r="J44" s="34"/>
      <c r="K44" s="34"/>
      <c r="L44" s="34">
        <v>1.16409044455799E-2</v>
      </c>
      <c r="M44" s="34">
        <v>1.16409044455799E-2</v>
      </c>
      <c r="N44" s="34">
        <v>1.16409044455799E-2</v>
      </c>
      <c r="O44" s="34">
        <v>1.16409044455799E-2</v>
      </c>
      <c r="P44" s="34">
        <v>1.16409044455799E-2</v>
      </c>
      <c r="R44" s="46">
        <v>322</v>
      </c>
      <c r="S44" s="46">
        <v>322</v>
      </c>
      <c r="T44">
        <v>322</v>
      </c>
      <c r="U44">
        <v>322</v>
      </c>
      <c r="V44">
        <v>322</v>
      </c>
    </row>
    <row r="45" spans="1:23" x14ac:dyDescent="0.25">
      <c r="A45" s="26">
        <v>2001</v>
      </c>
      <c r="B45" s="24">
        <v>37061</v>
      </c>
      <c r="C45" s="24">
        <v>37177</v>
      </c>
      <c r="D45" s="25">
        <v>51979</v>
      </c>
      <c r="E45" s="25">
        <v>53939</v>
      </c>
      <c r="F45" s="100">
        <f t="shared" si="5"/>
        <v>3.7707535735585523E-2</v>
      </c>
      <c r="H45" s="27">
        <v>277</v>
      </c>
      <c r="I45" s="25"/>
      <c r="J45" s="34"/>
      <c r="K45" s="34"/>
      <c r="L45" s="34">
        <v>5.3764437605441297E-4</v>
      </c>
      <c r="M45" s="34">
        <v>5.3764437605441297E-4</v>
      </c>
      <c r="N45" s="34">
        <v>5.3764437605441297E-4</v>
      </c>
      <c r="O45" s="34">
        <v>5.3764437605441297E-4</v>
      </c>
      <c r="P45" s="34">
        <v>5.3764437605441297E-4</v>
      </c>
      <c r="R45" s="46">
        <v>322</v>
      </c>
      <c r="S45" s="46">
        <v>322</v>
      </c>
      <c r="T45">
        <v>322</v>
      </c>
      <c r="U45">
        <v>322</v>
      </c>
      <c r="V45">
        <v>322</v>
      </c>
    </row>
    <row r="46" spans="1:23" x14ac:dyDescent="0.25">
      <c r="A46" s="26">
        <v>2002</v>
      </c>
      <c r="B46" s="24">
        <v>37429</v>
      </c>
      <c r="C46" s="24">
        <v>37546</v>
      </c>
      <c r="D46" s="25">
        <v>65085</v>
      </c>
      <c r="E46" s="25">
        <v>107810</v>
      </c>
      <c r="F46" s="100">
        <f t="shared" si="5"/>
        <v>0.65644925866174997</v>
      </c>
      <c r="H46" s="27">
        <v>319</v>
      </c>
      <c r="I46" s="25"/>
      <c r="J46" s="34"/>
      <c r="K46" s="34"/>
      <c r="P46" s="34"/>
      <c r="R46" s="46"/>
      <c r="S46" s="46"/>
    </row>
    <row r="47" spans="1:23" x14ac:dyDescent="0.25">
      <c r="A47" s="26">
        <v>2003</v>
      </c>
      <c r="B47" s="24">
        <v>37799</v>
      </c>
      <c r="C47" s="24">
        <v>37904</v>
      </c>
      <c r="D47" s="25">
        <v>52417</v>
      </c>
      <c r="E47" s="25">
        <v>164380</v>
      </c>
      <c r="F47" s="101">
        <f t="shared" si="5"/>
        <v>2.1360054944006714</v>
      </c>
      <c r="H47" s="27">
        <v>321</v>
      </c>
      <c r="I47" s="25"/>
      <c r="J47" s="34"/>
      <c r="K47" s="34"/>
      <c r="P47" s="34"/>
      <c r="R47" s="46"/>
      <c r="S47" s="46"/>
    </row>
    <row r="48" spans="1:23" x14ac:dyDescent="0.25">
      <c r="A48" s="26">
        <v>2004</v>
      </c>
      <c r="B48" s="24">
        <v>38174</v>
      </c>
      <c r="C48" s="24">
        <v>38273</v>
      </c>
      <c r="D48" s="25">
        <v>75632</v>
      </c>
      <c r="E48" s="25">
        <v>100235</v>
      </c>
      <c r="F48" s="100">
        <f t="shared" si="5"/>
        <v>0.32529881531626825</v>
      </c>
      <c r="H48" s="27">
        <v>312</v>
      </c>
      <c r="I48" s="25"/>
      <c r="J48" s="34"/>
      <c r="K48" s="34"/>
      <c r="L48" s="34">
        <v>1.2580435975457599E-2</v>
      </c>
      <c r="M48" s="34">
        <v>1.2580435975457599E-2</v>
      </c>
      <c r="N48" s="34">
        <v>1.2580435975457599E-2</v>
      </c>
      <c r="O48" s="34">
        <v>1.2580435975457599E-2</v>
      </c>
      <c r="P48" s="34">
        <v>1.2580435975457599E-2</v>
      </c>
      <c r="R48" s="46">
        <v>322</v>
      </c>
      <c r="S48" s="46">
        <v>322</v>
      </c>
      <c r="T48" s="9">
        <v>322</v>
      </c>
      <c r="U48" s="9">
        <v>322</v>
      </c>
      <c r="V48" s="9">
        <v>322</v>
      </c>
    </row>
    <row r="49" spans="1:22" x14ac:dyDescent="0.25">
      <c r="A49" s="26">
        <v>2005</v>
      </c>
      <c r="B49" s="24">
        <v>38531</v>
      </c>
      <c r="C49" s="24">
        <v>38637</v>
      </c>
      <c r="D49" s="25">
        <v>30145</v>
      </c>
      <c r="E49" s="25">
        <v>47199</v>
      </c>
      <c r="F49" s="100">
        <f t="shared" si="5"/>
        <v>0.56573229391275504</v>
      </c>
      <c r="H49" s="27">
        <v>317</v>
      </c>
      <c r="I49" s="25"/>
      <c r="J49" s="34"/>
      <c r="K49" s="34"/>
      <c r="L49" s="34">
        <v>2.2564037373673101E-2</v>
      </c>
      <c r="M49" s="34">
        <v>2.2564037373673101E-2</v>
      </c>
      <c r="N49" s="34">
        <v>2.2564037373673101E-2</v>
      </c>
      <c r="O49" s="34">
        <v>2.2564037373673101E-2</v>
      </c>
      <c r="P49" s="34">
        <v>2.2564037373673101E-2</v>
      </c>
      <c r="R49" s="46">
        <v>322</v>
      </c>
      <c r="S49" s="46">
        <v>322</v>
      </c>
      <c r="T49" s="9">
        <v>322</v>
      </c>
      <c r="U49" s="9">
        <v>322</v>
      </c>
      <c r="V49" s="9">
        <v>322</v>
      </c>
    </row>
    <row r="50" spans="1:22" x14ac:dyDescent="0.25">
      <c r="A50" s="26">
        <v>2006</v>
      </c>
      <c r="B50" s="24">
        <v>38895</v>
      </c>
      <c r="C50" s="24">
        <v>39000</v>
      </c>
      <c r="D50" s="25">
        <v>37108</v>
      </c>
      <c r="E50" s="25">
        <v>40688</v>
      </c>
      <c r="F50" s="100">
        <f t="shared" si="5"/>
        <v>9.6475153605691491E-2</v>
      </c>
      <c r="H50" s="27">
        <v>293</v>
      </c>
      <c r="I50" s="25"/>
      <c r="J50" s="34"/>
      <c r="K50" s="34"/>
      <c r="L50" s="34">
        <v>2.8509634290208E-3</v>
      </c>
      <c r="M50" s="34">
        <v>2.8509634290208E-3</v>
      </c>
      <c r="N50" s="34">
        <v>2.8509634290208E-3</v>
      </c>
      <c r="O50" s="34">
        <v>2.8509634290208E-3</v>
      </c>
      <c r="P50" s="34">
        <v>2.8509634290208E-3</v>
      </c>
      <c r="R50" s="46">
        <v>322</v>
      </c>
      <c r="S50" s="46">
        <v>322</v>
      </c>
      <c r="T50" s="9">
        <v>322</v>
      </c>
      <c r="U50" s="9">
        <v>322</v>
      </c>
      <c r="V50" s="9">
        <v>322</v>
      </c>
    </row>
    <row r="51" spans="1:22" x14ac:dyDescent="0.25">
      <c r="A51" s="26">
        <v>2007</v>
      </c>
      <c r="B51" s="24">
        <v>39276</v>
      </c>
      <c r="C51" s="24">
        <v>39372</v>
      </c>
      <c r="D51" s="25">
        <v>21236</v>
      </c>
      <c r="E51" s="25">
        <v>33039</v>
      </c>
      <c r="F51" s="100">
        <f t="shared" si="5"/>
        <v>0.55580146920323981</v>
      </c>
      <c r="H51" s="27">
        <v>318</v>
      </c>
      <c r="I51" s="25"/>
      <c r="J51" s="34"/>
      <c r="K51" s="34"/>
      <c r="L51" s="34">
        <v>8.7472381125336396E-3</v>
      </c>
      <c r="M51" s="34">
        <v>1.7615545264687199E-2</v>
      </c>
      <c r="N51" s="34">
        <v>2.6604921456460501E-2</v>
      </c>
      <c r="O51" s="34">
        <v>2.6604921456460501E-2</v>
      </c>
      <c r="P51" s="34">
        <v>2.6604921456460501E-2</v>
      </c>
      <c r="R51" s="46">
        <v>324</v>
      </c>
      <c r="S51" s="46">
        <v>323</v>
      </c>
      <c r="T51" s="9">
        <v>322</v>
      </c>
      <c r="U51" s="9">
        <v>322</v>
      </c>
      <c r="V51" s="9">
        <v>322</v>
      </c>
    </row>
    <row r="52" spans="1:22" x14ac:dyDescent="0.25">
      <c r="A52" s="26">
        <v>2008</v>
      </c>
      <c r="B52" s="24">
        <v>39625</v>
      </c>
      <c r="C52" s="24">
        <v>39740</v>
      </c>
      <c r="D52" s="25">
        <v>71735</v>
      </c>
      <c r="E52" s="25">
        <v>103463</v>
      </c>
      <c r="F52" s="100">
        <f t="shared" si="5"/>
        <v>0.44229455635324461</v>
      </c>
      <c r="H52" s="27">
        <v>318</v>
      </c>
      <c r="I52" s="25"/>
      <c r="J52" s="34"/>
      <c r="K52" s="34"/>
      <c r="L52" s="34">
        <v>1.8209408194233601E-2</v>
      </c>
      <c r="M52" s="34">
        <v>2.7381769328165599E-2</v>
      </c>
      <c r="N52" s="34">
        <v>2.7381769328165599E-2</v>
      </c>
      <c r="O52" s="34">
        <v>2.7381769328165599E-2</v>
      </c>
      <c r="P52" s="34">
        <v>2.7381769328165599E-2</v>
      </c>
      <c r="R52" s="46">
        <v>323</v>
      </c>
      <c r="S52" s="46">
        <v>322</v>
      </c>
      <c r="T52" s="9">
        <v>322</v>
      </c>
      <c r="U52" s="9">
        <v>322</v>
      </c>
      <c r="V52" s="9">
        <v>322</v>
      </c>
    </row>
    <row r="53" spans="1:22" x14ac:dyDescent="0.25">
      <c r="A53" s="26">
        <v>2009</v>
      </c>
      <c r="B53" s="24">
        <v>39979</v>
      </c>
      <c r="C53" s="24">
        <v>40098</v>
      </c>
      <c r="D53" s="25">
        <v>153033</v>
      </c>
      <c r="E53" s="25">
        <v>182412</v>
      </c>
      <c r="F53" s="100">
        <f t="shared" si="5"/>
        <v>0.19197820078022387</v>
      </c>
      <c r="H53" s="27">
        <v>300</v>
      </c>
      <c r="I53" s="25"/>
      <c r="J53" s="34"/>
      <c r="K53" s="34"/>
      <c r="L53" s="34">
        <v>5.3340788983180501E-3</v>
      </c>
      <c r="M53" s="34">
        <v>5.3340788983180501E-3</v>
      </c>
      <c r="N53" s="34">
        <v>5.3340788983180501E-3</v>
      </c>
      <c r="O53" s="34">
        <v>5.3340788983180501E-3</v>
      </c>
      <c r="P53" s="34">
        <v>5.3340788983180501E-3</v>
      </c>
      <c r="R53" s="9">
        <v>322</v>
      </c>
      <c r="S53" s="9">
        <v>322</v>
      </c>
      <c r="T53" s="9">
        <v>322</v>
      </c>
      <c r="U53" s="9">
        <v>322</v>
      </c>
      <c r="V53" s="9">
        <v>322</v>
      </c>
    </row>
    <row r="54" spans="1:22" x14ac:dyDescent="0.25">
      <c r="A54" s="26">
        <v>2010</v>
      </c>
      <c r="B54" s="24">
        <v>40347</v>
      </c>
      <c r="C54" s="24">
        <v>40471</v>
      </c>
      <c r="D54" s="25">
        <v>61906</v>
      </c>
      <c r="E54" s="25">
        <v>71711</v>
      </c>
      <c r="F54" s="100">
        <f t="shared" si="5"/>
        <v>0.1583852938325849</v>
      </c>
      <c r="H54" s="27">
        <v>308</v>
      </c>
      <c r="I54" s="25"/>
      <c r="J54" s="34"/>
      <c r="K54" s="34"/>
      <c r="L54" s="102">
        <v>8.2971928992762092E-3</v>
      </c>
      <c r="M54" s="102">
        <v>8.2971928992762092E-3</v>
      </c>
      <c r="N54" s="102">
        <v>8.2971928992762092E-3</v>
      </c>
      <c r="O54" s="102">
        <v>8.2971928992762092E-3</v>
      </c>
      <c r="P54" s="102">
        <v>8.2971928992762092E-3</v>
      </c>
      <c r="R54" s="9">
        <v>322</v>
      </c>
      <c r="S54" s="9">
        <v>322</v>
      </c>
      <c r="T54" s="9">
        <v>322</v>
      </c>
      <c r="U54" s="9">
        <v>322</v>
      </c>
      <c r="V54" s="9">
        <v>322</v>
      </c>
    </row>
    <row r="55" spans="1:22" x14ac:dyDescent="0.25">
      <c r="A55" s="26">
        <v>2011</v>
      </c>
      <c r="B55" s="24">
        <v>40702</v>
      </c>
      <c r="C55" s="24">
        <v>40832</v>
      </c>
      <c r="D55" s="25">
        <v>63628</v>
      </c>
      <c r="E55" s="25">
        <v>76581</v>
      </c>
      <c r="F55" s="100">
        <f t="shared" si="5"/>
        <v>0.20357389828377445</v>
      </c>
      <c r="H55" s="27">
        <v>310</v>
      </c>
      <c r="I55" s="25"/>
      <c r="J55" s="34"/>
      <c r="K55" s="34"/>
      <c r="L55" s="102">
        <v>1.02114101408965E-2</v>
      </c>
      <c r="M55" s="102">
        <v>1.02114101408965E-2</v>
      </c>
      <c r="N55" s="102">
        <v>1.02114101408965E-2</v>
      </c>
      <c r="O55" s="102">
        <v>1.02114101408965E-2</v>
      </c>
      <c r="P55" s="102">
        <v>1.02114101408965E-2</v>
      </c>
      <c r="R55" s="9">
        <v>322</v>
      </c>
      <c r="S55" s="9">
        <v>322</v>
      </c>
      <c r="T55" s="9">
        <v>322</v>
      </c>
      <c r="U55" s="9">
        <v>322</v>
      </c>
      <c r="V55" s="9">
        <v>322</v>
      </c>
    </row>
    <row r="56" spans="1:22" x14ac:dyDescent="0.25">
      <c r="A56" s="26">
        <v>2012</v>
      </c>
      <c r="B56" s="24">
        <v>41078</v>
      </c>
      <c r="C56" s="24">
        <v>41183</v>
      </c>
      <c r="D56" s="25">
        <v>107723</v>
      </c>
      <c r="E56" s="25">
        <v>159169</v>
      </c>
      <c r="F56" s="100">
        <f t="shared" si="5"/>
        <v>0.47757674776974279</v>
      </c>
      <c r="H56" s="27">
        <v>313</v>
      </c>
      <c r="I56" s="25"/>
      <c r="J56" s="34"/>
      <c r="K56" s="34"/>
      <c r="L56" s="102">
        <v>1.4029113709327801E-2</v>
      </c>
      <c r="M56" s="102">
        <v>1.4029113709327801E-2</v>
      </c>
      <c r="N56" s="102">
        <v>1.4029113709327801E-2</v>
      </c>
      <c r="O56" s="102">
        <v>1.4029113709327801E-2</v>
      </c>
      <c r="P56" s="102">
        <v>1.4029113709327801E-2</v>
      </c>
      <c r="R56" s="46">
        <v>322</v>
      </c>
      <c r="S56" s="46">
        <v>322</v>
      </c>
      <c r="T56" s="9">
        <v>322</v>
      </c>
      <c r="U56" s="9">
        <v>322</v>
      </c>
      <c r="V56" s="9">
        <v>322</v>
      </c>
    </row>
    <row r="57" spans="1:22" x14ac:dyDescent="0.25">
      <c r="A57" s="26">
        <v>2013</v>
      </c>
      <c r="B57" s="24">
        <v>41444</v>
      </c>
      <c r="C57" s="24">
        <v>41553</v>
      </c>
      <c r="D57" s="25">
        <v>110979</v>
      </c>
      <c r="E57" s="25">
        <v>140368</v>
      </c>
      <c r="F57" s="100">
        <f t="shared" si="5"/>
        <v>0.26481586606475099</v>
      </c>
      <c r="H57" s="27">
        <v>308</v>
      </c>
      <c r="I57" s="25"/>
      <c r="J57" s="34"/>
      <c r="K57" s="34"/>
      <c r="L57" s="102">
        <v>8.2996124472813904E-3</v>
      </c>
      <c r="M57" s="102">
        <v>8.2996124472813904E-3</v>
      </c>
      <c r="N57" s="102">
        <v>8.2996124472813904E-3</v>
      </c>
      <c r="O57" s="102">
        <v>8.2996124472813904E-3</v>
      </c>
      <c r="P57" s="102">
        <v>8.2996124472813904E-3</v>
      </c>
      <c r="R57" s="46">
        <v>322</v>
      </c>
      <c r="S57" s="46">
        <v>322</v>
      </c>
      <c r="T57" s="9">
        <v>322</v>
      </c>
      <c r="U57" s="9">
        <v>322</v>
      </c>
      <c r="V57" s="9">
        <v>322</v>
      </c>
    </row>
    <row r="58" spans="1:22" x14ac:dyDescent="0.25">
      <c r="A58" s="26">
        <v>2014</v>
      </c>
      <c r="B58" s="24">
        <v>41807</v>
      </c>
      <c r="C58" s="24">
        <v>41928</v>
      </c>
      <c r="D58" s="25">
        <v>70470</v>
      </c>
      <c r="E58" s="25">
        <v>102492</v>
      </c>
      <c r="F58" s="100">
        <f t="shared" si="5"/>
        <v>0.45440613026819926</v>
      </c>
      <c r="H58" s="27">
        <v>316</v>
      </c>
      <c r="I58" s="25"/>
      <c r="J58" s="34"/>
      <c r="K58" s="34"/>
      <c r="L58" s="102">
        <v>1.9982047379307599E-2</v>
      </c>
      <c r="M58" s="102">
        <v>1.9982047379307599E-2</v>
      </c>
      <c r="N58" s="102">
        <v>1.9982047379307599E-2</v>
      </c>
      <c r="O58" s="102">
        <v>1.9982047379307599E-2</v>
      </c>
      <c r="P58" s="102">
        <v>1.9982047379307599E-2</v>
      </c>
      <c r="R58" s="46">
        <v>322</v>
      </c>
      <c r="S58" s="46">
        <v>322</v>
      </c>
      <c r="T58" s="9">
        <v>322</v>
      </c>
      <c r="U58" s="9">
        <v>322</v>
      </c>
      <c r="V58" s="9">
        <v>322</v>
      </c>
    </row>
    <row r="59" spans="1:22" x14ac:dyDescent="0.25">
      <c r="A59" s="26">
        <v>2015</v>
      </c>
      <c r="B59" s="24">
        <v>42181</v>
      </c>
      <c r="C59" s="24">
        <v>42276</v>
      </c>
      <c r="D59" s="25">
        <v>135110</v>
      </c>
      <c r="E59" s="25">
        <v>265252</v>
      </c>
      <c r="F59" s="100">
        <f t="shared" si="5"/>
        <v>0.96322996077270373</v>
      </c>
      <c r="H59" s="27">
        <v>318</v>
      </c>
      <c r="I59" s="25"/>
      <c r="J59" s="34"/>
      <c r="K59" s="34"/>
      <c r="L59" s="102">
        <v>2.51421289943148E-2</v>
      </c>
      <c r="M59" s="102">
        <v>2.51421289943148E-2</v>
      </c>
      <c r="N59" s="102">
        <v>2.51421289943148E-2</v>
      </c>
      <c r="O59" s="102">
        <v>2.51421289943148E-2</v>
      </c>
      <c r="P59" s="102">
        <v>2.51421289943148E-2</v>
      </c>
      <c r="R59" s="46">
        <v>322</v>
      </c>
      <c r="S59" s="46">
        <v>322</v>
      </c>
      <c r="T59" s="9">
        <v>322</v>
      </c>
      <c r="U59" s="9">
        <v>322</v>
      </c>
      <c r="V59" s="9">
        <v>322</v>
      </c>
    </row>
    <row r="60" spans="1:22" x14ac:dyDescent="0.25">
      <c r="A60" s="26">
        <v>2016</v>
      </c>
      <c r="B60" s="24">
        <v>42545</v>
      </c>
      <c r="C60" s="24">
        <v>42654</v>
      </c>
      <c r="D60" s="25">
        <v>85935</v>
      </c>
      <c r="E60" s="25">
        <v>131271</v>
      </c>
      <c r="F60" s="100">
        <f t="shared" si="5"/>
        <v>0.52756152906266363</v>
      </c>
      <c r="H60" s="27">
        <v>317</v>
      </c>
      <c r="I60" s="25"/>
      <c r="J60" s="34"/>
      <c r="K60" s="34"/>
      <c r="L60" s="102">
        <v>2.2647804922640902E-2</v>
      </c>
      <c r="M60" s="102">
        <v>2.2647804922640902E-2</v>
      </c>
      <c r="N60" s="102">
        <v>2.2647804922640902E-2</v>
      </c>
      <c r="O60" s="102">
        <v>2.2647804922640902E-2</v>
      </c>
      <c r="P60" s="102">
        <v>2.2647804922640902E-2</v>
      </c>
      <c r="R60" s="46">
        <v>322</v>
      </c>
      <c r="S60" s="46">
        <v>322</v>
      </c>
      <c r="T60" s="9">
        <v>322</v>
      </c>
      <c r="U60" s="9">
        <v>322</v>
      </c>
      <c r="V60" s="9">
        <v>322</v>
      </c>
    </row>
    <row r="61" spans="1:22" x14ac:dyDescent="0.25">
      <c r="A61" s="26">
        <v>2017</v>
      </c>
      <c r="B61" s="24">
        <v>42901</v>
      </c>
      <c r="C61" s="24">
        <v>43018</v>
      </c>
      <c r="D61" s="25">
        <v>88197</v>
      </c>
      <c r="E61" s="25">
        <v>110337</v>
      </c>
      <c r="F61" s="100">
        <f t="shared" si="5"/>
        <v>0.25102894656280828</v>
      </c>
      <c r="H61" s="27">
        <v>310</v>
      </c>
      <c r="I61" s="25"/>
      <c r="J61" s="34"/>
      <c r="K61" s="34"/>
      <c r="L61" s="102">
        <v>9.77006806420333E-3</v>
      </c>
      <c r="M61" s="102">
        <v>9.77006806420333E-3</v>
      </c>
      <c r="N61" s="102">
        <v>9.77006806420333E-3</v>
      </c>
      <c r="O61" s="102">
        <v>9.77006806420333E-3</v>
      </c>
      <c r="P61" s="102">
        <v>9.77006806420333E-3</v>
      </c>
      <c r="R61" s="46">
        <v>322</v>
      </c>
      <c r="S61" s="46">
        <v>322</v>
      </c>
      <c r="T61" s="9">
        <v>322</v>
      </c>
      <c r="U61" s="9">
        <v>322</v>
      </c>
      <c r="V61" s="9">
        <v>322</v>
      </c>
    </row>
    <row r="62" spans="1:22" x14ac:dyDescent="0.25">
      <c r="A62" s="26">
        <v>2018</v>
      </c>
      <c r="B62" s="24">
        <v>43261</v>
      </c>
      <c r="C62" s="24">
        <v>43385</v>
      </c>
      <c r="D62" s="25">
        <v>108047</v>
      </c>
      <c r="E62" s="25">
        <v>159256</v>
      </c>
      <c r="F62" s="100">
        <f t="shared" si="5"/>
        <v>0.47395115088803946</v>
      </c>
      <c r="H62" s="27">
        <v>316</v>
      </c>
      <c r="I62" s="25"/>
      <c r="J62" s="34"/>
      <c r="K62" s="34"/>
      <c r="L62" s="102">
        <v>2.0903451047370201E-2</v>
      </c>
      <c r="M62" s="102">
        <v>2.0903451047370201E-2</v>
      </c>
      <c r="N62" s="102">
        <v>2.0903451047370201E-2</v>
      </c>
      <c r="O62" s="102">
        <v>2.0903451047370201E-2</v>
      </c>
      <c r="P62" s="102">
        <v>2.0903451047370201E-2</v>
      </c>
      <c r="R62" s="46">
        <v>322</v>
      </c>
      <c r="S62" s="46">
        <v>322</v>
      </c>
      <c r="T62" s="9">
        <v>322</v>
      </c>
      <c r="U62" s="9">
        <v>322</v>
      </c>
      <c r="V62" s="9">
        <v>322</v>
      </c>
    </row>
    <row r="63" spans="1:22" x14ac:dyDescent="0.25">
      <c r="A63" s="26">
        <v>2019</v>
      </c>
      <c r="B63" s="24">
        <v>43626</v>
      </c>
      <c r="C63" s="24">
        <v>43747</v>
      </c>
      <c r="D63" s="25">
        <v>134958</v>
      </c>
      <c r="E63" s="25">
        <v>141124</v>
      </c>
      <c r="F63" s="100">
        <f t="shared" si="5"/>
        <v>4.5688288208183284E-2</v>
      </c>
      <c r="H63" s="27">
        <v>276</v>
      </c>
      <c r="I63" s="25"/>
      <c r="J63" s="34"/>
      <c r="K63" s="34"/>
      <c r="L63" s="102">
        <v>1.2046143816785101E-3</v>
      </c>
      <c r="M63" s="102">
        <v>1.2046143816785101E-3</v>
      </c>
      <c r="N63" s="102">
        <v>1.2046143816785101E-3</v>
      </c>
      <c r="O63" s="102">
        <v>1.2046143816785101E-3</v>
      </c>
      <c r="P63" s="102">
        <v>1.2046143816785101E-3</v>
      </c>
      <c r="R63" s="46">
        <v>322</v>
      </c>
      <c r="S63" s="46">
        <v>322</v>
      </c>
      <c r="T63" s="9">
        <v>322</v>
      </c>
      <c r="U63" s="9">
        <v>322</v>
      </c>
      <c r="V63" s="9">
        <v>322</v>
      </c>
    </row>
    <row r="64" spans="1:22" x14ac:dyDescent="0.25">
      <c r="A64" s="26">
        <v>2020</v>
      </c>
      <c r="B64" s="24">
        <v>44000</v>
      </c>
      <c r="C64" s="24">
        <v>44115</v>
      </c>
      <c r="D64" s="25">
        <v>50745.526315800002</v>
      </c>
      <c r="E64" s="25">
        <v>61564.526315800002</v>
      </c>
      <c r="F64" s="100">
        <f t="shared" si="5"/>
        <v>0.21320105998450198</v>
      </c>
      <c r="H64" s="26">
        <v>308</v>
      </c>
      <c r="J64" s="34"/>
      <c r="L64" s="102">
        <v>8.7225555386459801E-3</v>
      </c>
      <c r="M64" s="102">
        <v>8.7225555386459801E-3</v>
      </c>
      <c r="N64" s="102">
        <v>8.7225555386459801E-3</v>
      </c>
      <c r="O64" s="102">
        <v>8.7225555386459801E-3</v>
      </c>
      <c r="P64" s="103">
        <v>8.7225555386459801E-3</v>
      </c>
      <c r="R64" s="46">
        <v>322</v>
      </c>
      <c r="S64" s="46">
        <v>322</v>
      </c>
      <c r="T64" s="9">
        <v>322</v>
      </c>
      <c r="U64" s="9">
        <v>322</v>
      </c>
      <c r="V64" s="9">
        <v>322</v>
      </c>
    </row>
    <row r="65" spans="1:23" x14ac:dyDescent="0.25">
      <c r="A65" s="26">
        <v>2021</v>
      </c>
      <c r="B65" s="24">
        <v>44366</v>
      </c>
      <c r="C65" s="24">
        <v>44482</v>
      </c>
      <c r="D65" s="25">
        <v>64998</v>
      </c>
      <c r="E65" s="25">
        <v>99621</v>
      </c>
      <c r="F65" s="100">
        <f t="shared" si="5"/>
        <v>0.53267792855164775</v>
      </c>
      <c r="H65" s="26">
        <v>317</v>
      </c>
      <c r="J65" s="34"/>
      <c r="L65" s="102">
        <v>2.47237028337399E-2</v>
      </c>
      <c r="M65" s="102">
        <v>2.47237028337399E-2</v>
      </c>
      <c r="N65" s="102">
        <v>2.47237028337399E-2</v>
      </c>
      <c r="O65" s="102">
        <v>2.47237028337399E-2</v>
      </c>
      <c r="P65" s="103">
        <v>2.47237028337399E-2</v>
      </c>
      <c r="R65" s="46">
        <v>322</v>
      </c>
      <c r="S65" s="46">
        <v>322</v>
      </c>
      <c r="T65" s="9">
        <v>322</v>
      </c>
      <c r="U65" s="9">
        <v>322</v>
      </c>
      <c r="V65" s="9">
        <v>322</v>
      </c>
    </row>
    <row r="66" spans="1:23" x14ac:dyDescent="0.25">
      <c r="B66" s="29"/>
      <c r="C66" s="29"/>
      <c r="R66" s="46"/>
      <c r="S66" s="46"/>
    </row>
    <row r="67" spans="1:23" x14ac:dyDescent="0.25">
      <c r="C67" s="42"/>
      <c r="H67" s="75">
        <f>PERCENTILE(H18:H65,0.95)</f>
        <v>320.64999999999998</v>
      </c>
      <c r="I67" s="76" t="s">
        <v>67</v>
      </c>
      <c r="L67" s="71"/>
      <c r="M67" s="71"/>
      <c r="N67" s="71"/>
      <c r="O67" s="71"/>
      <c r="P67" s="71"/>
    </row>
    <row r="68" spans="1:23" x14ac:dyDescent="0.25">
      <c r="H68" s="47">
        <f>PERCENTILE(H56:H65,0.95)</f>
        <v>317.55</v>
      </c>
      <c r="I68" s="48" t="s">
        <v>61</v>
      </c>
      <c r="L68" s="71"/>
      <c r="M68" s="71"/>
      <c r="N68" s="71"/>
      <c r="O68" s="71"/>
      <c r="P68" s="71"/>
      <c r="Q68" t="s">
        <v>54</v>
      </c>
      <c r="R68" s="72">
        <f>MEDIAN(R18:R65)</f>
        <v>322</v>
      </c>
      <c r="S68" s="72">
        <f t="shared" ref="S68:V68" si="6">MEDIAN(S18:S65)</f>
        <v>322</v>
      </c>
      <c r="T68" s="72">
        <f t="shared" si="6"/>
        <v>322</v>
      </c>
      <c r="U68" s="72">
        <f t="shared" si="6"/>
        <v>322</v>
      </c>
      <c r="V68" s="72">
        <f t="shared" si="6"/>
        <v>322</v>
      </c>
    </row>
    <row r="69" spans="1:23" x14ac:dyDescent="0.25">
      <c r="H69" s="29"/>
      <c r="I69" s="40"/>
      <c r="L69" s="71"/>
      <c r="M69" s="71"/>
      <c r="N69" s="71"/>
      <c r="O69" s="71"/>
      <c r="P69" s="71"/>
      <c r="Q69" t="s">
        <v>55</v>
      </c>
      <c r="R69" s="46">
        <f>MAX(R18:R65)</f>
        <v>324</v>
      </c>
      <c r="S69" s="46">
        <f t="shared" ref="S69:V69" si="7">MAX(S18:S65)</f>
        <v>324</v>
      </c>
      <c r="T69" s="46">
        <f t="shared" si="7"/>
        <v>323</v>
      </c>
      <c r="U69" s="46">
        <f t="shared" si="7"/>
        <v>322</v>
      </c>
      <c r="V69" s="46">
        <f t="shared" si="7"/>
        <v>322</v>
      </c>
      <c r="W69" s="46"/>
    </row>
    <row r="70" spans="1:23" x14ac:dyDescent="0.25">
      <c r="H70" s="27">
        <f>AVERAGE(H18:H65)</f>
        <v>305.875</v>
      </c>
      <c r="I70" s="41" t="s">
        <v>48</v>
      </c>
      <c r="L70" s="71"/>
      <c r="M70" s="71"/>
      <c r="N70" s="71"/>
      <c r="O70" s="71"/>
      <c r="P70" s="71"/>
    </row>
    <row r="71" spans="1:23" x14ac:dyDescent="0.25">
      <c r="H71" s="27">
        <f>ROUNDUP(AVERAGE(H56:H65),0)</f>
        <v>310</v>
      </c>
      <c r="I71" s="41" t="s">
        <v>49</v>
      </c>
      <c r="L71" s="71"/>
      <c r="M71" s="71"/>
      <c r="N71" s="71"/>
      <c r="O71" s="71"/>
      <c r="P71" s="71"/>
    </row>
    <row r="72" spans="1:23" x14ac:dyDescent="0.25">
      <c r="L72" s="71"/>
      <c r="M72" s="71"/>
      <c r="N72" s="71"/>
      <c r="O72" s="71"/>
      <c r="P72" s="71"/>
    </row>
    <row r="73" spans="1:23" x14ac:dyDescent="0.25">
      <c r="H73" s="74" t="s">
        <v>68</v>
      </c>
      <c r="L73" s="71"/>
      <c r="M73" s="71"/>
      <c r="N73" s="71"/>
      <c r="O73" s="71"/>
      <c r="P73" s="71"/>
    </row>
    <row r="74" spans="1:23" x14ac:dyDescent="0.25">
      <c r="H74" s="27">
        <f>MEDIAN(H18:H26)</f>
        <v>313</v>
      </c>
      <c r="I74" s="27" t="s">
        <v>66</v>
      </c>
      <c r="L74" s="71"/>
      <c r="M74" s="71"/>
      <c r="N74" s="71"/>
      <c r="O74" s="71"/>
      <c r="P74" s="71"/>
    </row>
    <row r="75" spans="1:23" x14ac:dyDescent="0.25">
      <c r="H75" s="27">
        <f>MEDIAN(H27:H36)</f>
        <v>311</v>
      </c>
      <c r="I75" s="27" t="s">
        <v>65</v>
      </c>
      <c r="L75" s="71"/>
      <c r="M75" s="71"/>
      <c r="N75" s="71"/>
      <c r="O75" s="71"/>
      <c r="P75" s="71"/>
    </row>
    <row r="76" spans="1:23" x14ac:dyDescent="0.25">
      <c r="H76" s="27">
        <f>MEDIAN(H37:H43)</f>
        <v>314</v>
      </c>
      <c r="I76" s="27" t="s">
        <v>64</v>
      </c>
      <c r="L76" s="71"/>
      <c r="M76" s="71"/>
      <c r="N76" s="71"/>
      <c r="O76" s="71"/>
      <c r="P76" s="71"/>
    </row>
    <row r="77" spans="1:23" x14ac:dyDescent="0.25">
      <c r="H77" s="27">
        <f>MEDIAN(H44:H53)</f>
        <v>314.5</v>
      </c>
      <c r="I77" s="27" t="s">
        <v>63</v>
      </c>
    </row>
    <row r="78" spans="1:23" x14ac:dyDescent="0.25">
      <c r="H78" s="27">
        <f>MEDIAN(H54:H65)</f>
        <v>311.5</v>
      </c>
      <c r="I78" s="27" t="s">
        <v>62</v>
      </c>
      <c r="P78" s="34"/>
    </row>
    <row r="79" spans="1:23" x14ac:dyDescent="0.25">
      <c r="H79" s="27">
        <f>MEDIAN(H56:H65)</f>
        <v>314.5</v>
      </c>
      <c r="I79" s="27" t="s">
        <v>69</v>
      </c>
      <c r="P79" s="34"/>
    </row>
    <row r="80" spans="1:23" x14ac:dyDescent="0.25">
      <c r="P80" s="34"/>
    </row>
    <row r="81" spans="16:16" x14ac:dyDescent="0.25">
      <c r="P81" s="34"/>
    </row>
    <row r="82" spans="16:16" x14ac:dyDescent="0.25">
      <c r="P82" s="34"/>
    </row>
    <row r="83" spans="16:16" x14ac:dyDescent="0.25">
      <c r="P83" s="34"/>
    </row>
    <row r="84" spans="16:16" x14ac:dyDescent="0.25">
      <c r="P84" s="34"/>
    </row>
    <row r="85" spans="16:16" x14ac:dyDescent="0.25">
      <c r="P85" s="34"/>
    </row>
    <row r="86" spans="16:16" x14ac:dyDescent="0.25">
      <c r="P86" s="34"/>
    </row>
    <row r="87" spans="16:16" x14ac:dyDescent="0.25">
      <c r="P87" s="34"/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BL553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K21" sqref="K21"/>
    </sheetView>
  </sheetViews>
  <sheetFormatPr defaultRowHeight="15" x14ac:dyDescent="0.25"/>
  <cols>
    <col min="1" max="1" width="15.140625" customWidth="1"/>
    <col min="2" max="2" width="9.28515625" bestFit="1" customWidth="1"/>
    <col min="3" max="3" width="9.5703125" bestFit="1" customWidth="1"/>
    <col min="4" max="7" width="9.28515625" bestFit="1" customWidth="1"/>
    <col min="8" max="8" width="9.5703125" bestFit="1" customWidth="1"/>
    <col min="9" max="9" width="9.28515625" bestFit="1" customWidth="1"/>
    <col min="10" max="10" width="9.5703125" bestFit="1" customWidth="1"/>
    <col min="11" max="31" width="9.28515625" bestFit="1" customWidth="1"/>
    <col min="32" max="32" width="9.5703125" bestFit="1" customWidth="1"/>
    <col min="33" max="37" width="9.28515625" bestFit="1" customWidth="1"/>
    <col min="38" max="38" width="9.5703125" bestFit="1" customWidth="1"/>
    <col min="39" max="39" width="9.28515625" bestFit="1" customWidth="1"/>
    <col min="40" max="40" width="9.5703125" bestFit="1" customWidth="1"/>
    <col min="41" max="44" width="9.28515625" bestFit="1" customWidth="1"/>
    <col min="45" max="45" width="9.5703125" bestFit="1" customWidth="1"/>
    <col min="46" max="46" width="9.28515625" bestFit="1" customWidth="1"/>
    <col min="47" max="47" width="9.5703125" bestFit="1" customWidth="1"/>
    <col min="49" max="49" width="15.42578125" style="38" bestFit="1" customWidth="1"/>
    <col min="50" max="64" width="9.140625" style="7"/>
  </cols>
  <sheetData>
    <row r="1" spans="1:64" x14ac:dyDescent="0.25">
      <c r="A1" s="6" t="s">
        <v>24</v>
      </c>
    </row>
    <row r="2" spans="1:64" x14ac:dyDescent="0.25">
      <c r="A2" t="s">
        <v>25</v>
      </c>
    </row>
    <row r="5" spans="1:64" x14ac:dyDescent="0.25">
      <c r="A5" t="s">
        <v>26</v>
      </c>
    </row>
    <row r="6" spans="1:64" x14ac:dyDescent="0.25">
      <c r="A6" t="s">
        <v>3</v>
      </c>
      <c r="B6" s="7">
        <v>1971</v>
      </c>
      <c r="C6" s="7">
        <v>1972</v>
      </c>
      <c r="D6" s="7">
        <v>1973</v>
      </c>
      <c r="E6" s="7">
        <v>1974</v>
      </c>
      <c r="F6" s="7">
        <v>1975</v>
      </c>
      <c r="G6" s="7">
        <v>1976</v>
      </c>
      <c r="H6" s="7">
        <v>1977</v>
      </c>
      <c r="I6" s="7">
        <v>1978</v>
      </c>
      <c r="J6" s="7">
        <v>1979</v>
      </c>
      <c r="K6" s="7">
        <v>1980</v>
      </c>
      <c r="L6" s="7">
        <v>1981</v>
      </c>
      <c r="M6" s="7">
        <v>1982</v>
      </c>
      <c r="N6" s="7">
        <v>1983</v>
      </c>
      <c r="O6" s="7">
        <v>1984</v>
      </c>
      <c r="P6" s="7">
        <v>1985</v>
      </c>
      <c r="Q6" s="7">
        <v>1986</v>
      </c>
      <c r="R6" s="7">
        <v>1987</v>
      </c>
      <c r="S6" s="7">
        <v>1988</v>
      </c>
      <c r="T6" s="7">
        <v>1989</v>
      </c>
      <c r="U6" s="7">
        <v>1990</v>
      </c>
      <c r="V6" s="7">
        <v>1991</v>
      </c>
      <c r="W6" s="7">
        <v>1992</v>
      </c>
      <c r="X6" s="7">
        <v>1993</v>
      </c>
      <c r="Y6" s="7">
        <v>1994</v>
      </c>
      <c r="Z6" s="7">
        <v>1995</v>
      </c>
      <c r="AA6" s="7">
        <v>1999</v>
      </c>
      <c r="AB6" s="7">
        <v>2000</v>
      </c>
      <c r="AC6" s="7">
        <v>2001</v>
      </c>
      <c r="AD6" s="7">
        <v>2002</v>
      </c>
      <c r="AE6" s="7">
        <v>2003</v>
      </c>
      <c r="AF6" s="7">
        <v>2004</v>
      </c>
      <c r="AG6" s="7">
        <v>2005</v>
      </c>
      <c r="AH6" s="7">
        <v>2006</v>
      </c>
      <c r="AI6" s="7">
        <v>2007</v>
      </c>
      <c r="AJ6" s="7">
        <v>2008</v>
      </c>
      <c r="AK6" s="7">
        <v>2009</v>
      </c>
      <c r="AL6" s="7">
        <v>2010</v>
      </c>
      <c r="AM6" s="7">
        <v>2011</v>
      </c>
      <c r="AN6" s="7">
        <v>2012</v>
      </c>
      <c r="AO6" s="7">
        <v>2013</v>
      </c>
      <c r="AP6" s="7">
        <v>2014</v>
      </c>
      <c r="AQ6" s="7">
        <v>2015</v>
      </c>
      <c r="AR6" s="7">
        <v>2016</v>
      </c>
      <c r="AS6" s="7">
        <v>2017</v>
      </c>
      <c r="AT6" s="7">
        <v>2018</v>
      </c>
      <c r="AU6" s="7">
        <v>2019</v>
      </c>
      <c r="AV6" s="7">
        <v>2020</v>
      </c>
      <c r="AW6" s="7">
        <v>2021</v>
      </c>
    </row>
    <row r="7" spans="1:64" x14ac:dyDescent="0.25">
      <c r="A7" s="4">
        <v>151</v>
      </c>
      <c r="B7" s="14">
        <f>gompertz_fill!T7</f>
        <v>3295</v>
      </c>
      <c r="C7" s="14">
        <f>gompertz_fill!U7</f>
        <v>384</v>
      </c>
      <c r="D7" s="14">
        <f>gompertz_fill!V7</f>
        <v>0</v>
      </c>
      <c r="E7" s="14">
        <f>gompertz_fill!W7</f>
        <v>93</v>
      </c>
      <c r="F7" s="14">
        <f>gompertz_fill!X7</f>
        <v>3</v>
      </c>
      <c r="G7" s="14">
        <f>gompertz_fill!Y7</f>
        <v>0</v>
      </c>
      <c r="H7" s="14">
        <f>gompertz_fill!Z7</f>
        <v>50</v>
      </c>
      <c r="I7" s="14">
        <f>gompertz_fill!AA7</f>
        <v>242</v>
      </c>
      <c r="J7" s="14">
        <f>gompertz_fill!AB7</f>
        <v>3112</v>
      </c>
      <c r="K7" s="14">
        <f>gompertz_fill!AC7</f>
        <v>9</v>
      </c>
      <c r="L7" s="14">
        <f>gompertz_fill!AD7</f>
        <v>1703</v>
      </c>
      <c r="M7" s="14">
        <f>gompertz_fill!AE7</f>
        <v>391</v>
      </c>
      <c r="N7" s="14">
        <f>gompertz_fill!AF7</f>
        <v>114</v>
      </c>
      <c r="O7" s="14">
        <f>gompertz_fill!AG7</f>
        <v>914</v>
      </c>
      <c r="P7" s="14">
        <f>gompertz_fill!AH7</f>
        <v>0</v>
      </c>
      <c r="Q7" s="14">
        <f>gompertz_fill!AI7</f>
        <v>0</v>
      </c>
      <c r="R7" s="14">
        <f>gompertz_fill!AJ7</f>
        <v>80</v>
      </c>
      <c r="S7" s="14">
        <f>gompertz_fill!AK7</f>
        <v>4541</v>
      </c>
      <c r="T7" s="14">
        <f>gompertz_fill!AL7</f>
        <v>317</v>
      </c>
      <c r="U7" s="14">
        <f>gompertz_fill!AM7</f>
        <v>639</v>
      </c>
      <c r="V7" s="14">
        <f>gompertz_fill!AN7</f>
        <v>394</v>
      </c>
      <c r="W7" s="14">
        <f>gompertz_fill!AO7</f>
        <v>460</v>
      </c>
      <c r="X7" s="14">
        <f>gompertz_fill!AP7</f>
        <v>5283</v>
      </c>
      <c r="Y7" s="14">
        <f>gompertz_fill!AQ7</f>
        <v>189</v>
      </c>
      <c r="Z7" s="14">
        <f>gompertz_fill!AR7</f>
        <v>342</v>
      </c>
      <c r="AA7" s="14">
        <f>gompertz_fill!AS7</f>
        <v>155</v>
      </c>
      <c r="AB7" s="14">
        <f>gompertz_fill!AT7</f>
        <v>144</v>
      </c>
      <c r="AC7" s="14">
        <f>gompertz_fill!AU7</f>
        <v>0</v>
      </c>
      <c r="AD7" s="14">
        <f>gompertz_fill!AV7</f>
        <v>19</v>
      </c>
      <c r="AE7" s="14">
        <f>gompertz_fill!AW7</f>
        <v>368</v>
      </c>
      <c r="AF7" s="14">
        <f>gompertz_fill!AX7</f>
        <v>0</v>
      </c>
      <c r="AG7" s="14">
        <f>gompertz_fill!AY7</f>
        <v>0</v>
      </c>
      <c r="AH7" s="14">
        <f>gompertz_fill!AZ7</f>
        <v>0</v>
      </c>
      <c r="AI7" s="14">
        <f>gompertz_fill!BA7</f>
        <v>0</v>
      </c>
      <c r="AJ7" s="14">
        <f>gompertz_fill!BB7</f>
        <v>0</v>
      </c>
      <c r="AK7" s="14">
        <f>gompertz_fill!BC7</f>
        <v>0</v>
      </c>
      <c r="AL7" s="14">
        <f>gompertz_fill!BD7</f>
        <v>0</v>
      </c>
      <c r="AM7" s="14">
        <f>gompertz_fill!BE7</f>
        <v>0</v>
      </c>
      <c r="AN7" s="14">
        <f>gompertz_fill!BF7</f>
        <v>0</v>
      </c>
      <c r="AO7" s="14">
        <f>gompertz_fill!BG7</f>
        <v>0</v>
      </c>
      <c r="AP7" s="14">
        <f>gompertz_fill!BH7</f>
        <v>0</v>
      </c>
      <c r="AQ7" s="14">
        <f>gompertz_fill!BI7</f>
        <v>0</v>
      </c>
      <c r="AR7" s="14">
        <f>gompertz_fill!BJ7</f>
        <v>0</v>
      </c>
      <c r="AS7" s="14">
        <f>gompertz_fill!BK7</f>
        <v>0</v>
      </c>
      <c r="AT7" s="14">
        <f>gompertz_fill!BL7</f>
        <v>0</v>
      </c>
      <c r="AU7" s="14">
        <f>gompertz_fill!BM7</f>
        <v>0</v>
      </c>
      <c r="AV7" s="14">
        <f>gompertz_fill!BN7</f>
        <v>0</v>
      </c>
      <c r="AW7" s="14">
        <f>gompertz_fill!BO7</f>
        <v>0</v>
      </c>
      <c r="AY7" s="15"/>
      <c r="AZ7" s="20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</row>
    <row r="8" spans="1:64" x14ac:dyDescent="0.25">
      <c r="A8" s="4">
        <v>152</v>
      </c>
      <c r="B8" s="78">
        <f>B7+gompertz_fill!B8</f>
        <v>3295</v>
      </c>
      <c r="C8" s="78">
        <f>C7+gompertz_fill!C8</f>
        <v>436</v>
      </c>
      <c r="D8" s="78">
        <f>D7+gompertz_fill!D8</f>
        <v>25</v>
      </c>
      <c r="E8" s="78">
        <f>E7+gompertz_fill!E8</f>
        <v>93</v>
      </c>
      <c r="F8" s="78">
        <f>F7+gompertz_fill!F8</f>
        <v>3</v>
      </c>
      <c r="G8" s="78">
        <f>G7+gompertz_fill!G8</f>
        <v>0</v>
      </c>
      <c r="H8" s="78">
        <f>H7+gompertz_fill!H8</f>
        <v>50</v>
      </c>
      <c r="I8" s="78">
        <f>I7+gompertz_fill!I8</f>
        <v>337</v>
      </c>
      <c r="J8" s="78">
        <f>J7+gompertz_fill!J8</f>
        <v>3114</v>
      </c>
      <c r="K8" s="78">
        <f>K7+gompertz_fill!K8</f>
        <v>14</v>
      </c>
      <c r="L8" s="78">
        <f>L7+gompertz_fill!L8</f>
        <v>1703</v>
      </c>
      <c r="M8" s="78">
        <f>M7+gompertz_fill!M8</f>
        <v>392</v>
      </c>
      <c r="N8" s="78">
        <f>N7+gompertz_fill!N8</f>
        <v>193</v>
      </c>
      <c r="O8" s="78">
        <f>O7+gompertz_fill!O8</f>
        <v>934</v>
      </c>
      <c r="P8" s="78">
        <f>P7+gompertz_fill!P8</f>
        <v>0</v>
      </c>
      <c r="Q8" s="78">
        <f>Q7+gompertz_fill!Q8</f>
        <v>0</v>
      </c>
      <c r="R8" s="78">
        <f>R7+gompertz_fill!R8</f>
        <v>90</v>
      </c>
      <c r="S8" s="78">
        <f>S7+gompertz_fill!S8</f>
        <v>4541</v>
      </c>
      <c r="T8" s="78">
        <f>T7+gompertz_fill!T8</f>
        <v>529</v>
      </c>
      <c r="U8" s="78">
        <f>U7+gompertz_fill!U8</f>
        <v>688</v>
      </c>
      <c r="V8" s="78">
        <f>V7+gompertz_fill!V8</f>
        <v>394</v>
      </c>
      <c r="W8" s="78">
        <f>W7+gompertz_fill!W8</f>
        <v>473</v>
      </c>
      <c r="X8" s="78">
        <f>X7+gompertz_fill!X8</f>
        <v>5284</v>
      </c>
      <c r="Y8" s="78">
        <f>Y7+gompertz_fill!Y8</f>
        <v>189</v>
      </c>
      <c r="Z8" s="78">
        <f>Z7+gompertz_fill!Z8</f>
        <v>352</v>
      </c>
      <c r="AA8" s="78">
        <f>AA7+gompertz_fill!AA8</f>
        <v>180</v>
      </c>
      <c r="AB8" s="78">
        <f>AB7+gompertz_fill!AB8</f>
        <v>288</v>
      </c>
      <c r="AC8" s="78">
        <f>AC7+gompertz_fill!AC8</f>
        <v>4</v>
      </c>
      <c r="AD8" s="78">
        <f>AD7+gompertz_fill!AD8</f>
        <v>96</v>
      </c>
      <c r="AE8" s="78">
        <f>AE7+gompertz_fill!AE8</f>
        <v>388</v>
      </c>
      <c r="AF8" s="78">
        <f>AF7+gompertz_fill!AF8</f>
        <v>17</v>
      </c>
      <c r="AG8" s="78">
        <f>AG7+gompertz_fill!AG8</f>
        <v>46</v>
      </c>
      <c r="AH8" s="78">
        <f>AH7+gompertz_fill!AH8</f>
        <v>0</v>
      </c>
      <c r="AI8" s="78">
        <f>AI7+gompertz_fill!AI8</f>
        <v>0</v>
      </c>
      <c r="AJ8" s="78">
        <f>AJ7+gompertz_fill!AJ8</f>
        <v>10</v>
      </c>
      <c r="AK8" s="78">
        <f>AK7+gompertz_fill!AK8</f>
        <v>356</v>
      </c>
      <c r="AL8" s="78">
        <f>AL7+gompertz_fill!AL8</f>
        <v>40</v>
      </c>
      <c r="AM8" s="78">
        <f>AM7+gompertz_fill!AM8</f>
        <v>64</v>
      </c>
      <c r="AN8" s="78">
        <f>AN7+gompertz_fill!AN8</f>
        <v>49</v>
      </c>
      <c r="AO8" s="78">
        <f>AO7+gompertz_fill!AO8</f>
        <v>63</v>
      </c>
      <c r="AP8" s="78">
        <f>AP7+gompertz_fill!AP8</f>
        <v>161</v>
      </c>
      <c r="AQ8" s="78">
        <f>AQ7+gompertz_fill!AQ8</f>
        <v>24</v>
      </c>
      <c r="AR8" s="78">
        <f>AR7+gompertz_fill!AR8</f>
        <v>34</v>
      </c>
      <c r="AS8" s="78">
        <f>AS7+gompertz_fill!AS8</f>
        <v>25</v>
      </c>
      <c r="AT8" s="78">
        <f>AT7+gompertz_fill!AT8</f>
        <v>19</v>
      </c>
      <c r="AU8" s="78">
        <f>AU7+gompertz_fill!AU8</f>
        <v>0</v>
      </c>
      <c r="AV8" s="78">
        <f>AV7+gompertz_fill!AV8</f>
        <v>4</v>
      </c>
      <c r="AW8" s="78">
        <f>AW7+gompertz_fill!AW8</f>
        <v>32</v>
      </c>
      <c r="AY8" s="15"/>
      <c r="AZ8" s="20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</row>
    <row r="9" spans="1:64" x14ac:dyDescent="0.25">
      <c r="A9" s="4">
        <v>153</v>
      </c>
      <c r="B9" s="78">
        <f>B8+gompertz_fill!B9</f>
        <v>3295</v>
      </c>
      <c r="C9" s="78">
        <f>C8+gompertz_fill!C9</f>
        <v>490</v>
      </c>
      <c r="D9" s="78">
        <f>D8+gompertz_fill!D9</f>
        <v>52</v>
      </c>
      <c r="E9" s="78">
        <f>E8+gompertz_fill!E9</f>
        <v>93</v>
      </c>
      <c r="F9" s="78">
        <f>F8+gompertz_fill!F9</f>
        <v>3</v>
      </c>
      <c r="G9" s="78">
        <f>G8+gompertz_fill!G9</f>
        <v>0</v>
      </c>
      <c r="H9" s="78">
        <f>H8+gompertz_fill!H9</f>
        <v>50</v>
      </c>
      <c r="I9" s="78">
        <f>I8+gompertz_fill!I9</f>
        <v>437</v>
      </c>
      <c r="J9" s="78">
        <f>J8+gompertz_fill!J9</f>
        <v>3117</v>
      </c>
      <c r="K9" s="78">
        <f>K8+gompertz_fill!K9</f>
        <v>20</v>
      </c>
      <c r="L9" s="78">
        <f>L8+gompertz_fill!L9</f>
        <v>1703</v>
      </c>
      <c r="M9" s="78">
        <f>M8+gompertz_fill!M9</f>
        <v>393</v>
      </c>
      <c r="N9" s="78">
        <f>N8+gompertz_fill!N9</f>
        <v>281</v>
      </c>
      <c r="O9" s="78">
        <f>O8+gompertz_fill!O9</f>
        <v>956</v>
      </c>
      <c r="P9" s="78">
        <f>P8+gompertz_fill!P9</f>
        <v>0</v>
      </c>
      <c r="Q9" s="78">
        <f>Q8+gompertz_fill!Q9</f>
        <v>0</v>
      </c>
      <c r="R9" s="78">
        <f>R8+gompertz_fill!R9</f>
        <v>101</v>
      </c>
      <c r="S9" s="78">
        <f>S8+gompertz_fill!S9</f>
        <v>4541</v>
      </c>
      <c r="T9" s="78">
        <f>T8+gompertz_fill!T9</f>
        <v>751</v>
      </c>
      <c r="U9" s="78">
        <f>U8+gompertz_fill!U9</f>
        <v>742</v>
      </c>
      <c r="V9" s="78">
        <f>V8+gompertz_fill!V9</f>
        <v>394</v>
      </c>
      <c r="W9" s="78">
        <f>W8+gompertz_fill!W9</f>
        <v>488</v>
      </c>
      <c r="X9" s="78">
        <f>X8+gompertz_fill!X9</f>
        <v>5285</v>
      </c>
      <c r="Y9" s="78">
        <f>Y8+gompertz_fill!Y9</f>
        <v>191</v>
      </c>
      <c r="Z9" s="78">
        <f>Z8+gompertz_fill!Z9</f>
        <v>363</v>
      </c>
      <c r="AA9" s="78">
        <f>AA8+gompertz_fill!AA9</f>
        <v>207</v>
      </c>
      <c r="AB9" s="78">
        <f>AB8+gompertz_fill!AB9</f>
        <v>436</v>
      </c>
      <c r="AC9" s="78">
        <f>AC8+gompertz_fill!AC9</f>
        <v>10</v>
      </c>
      <c r="AD9" s="78">
        <f>AD8+gompertz_fill!AD9</f>
        <v>176</v>
      </c>
      <c r="AE9" s="78">
        <f>AE8+gompertz_fill!AE9</f>
        <v>409</v>
      </c>
      <c r="AF9" s="78">
        <f>AF8+gompertz_fill!AF9</f>
        <v>36</v>
      </c>
      <c r="AG9" s="78">
        <f>AG8+gompertz_fill!AG9</f>
        <v>93</v>
      </c>
      <c r="AH9" s="78">
        <f>AH8+gompertz_fill!AH9</f>
        <v>0</v>
      </c>
      <c r="AI9" s="78">
        <f>AI8+gompertz_fill!AI9</f>
        <v>0</v>
      </c>
      <c r="AJ9" s="78">
        <f>AJ8+gompertz_fill!AJ9</f>
        <v>20</v>
      </c>
      <c r="AK9" s="78">
        <f>AK8+gompertz_fill!AK9</f>
        <v>732</v>
      </c>
      <c r="AL9" s="78">
        <f>AL8+gompertz_fill!AL9</f>
        <v>84</v>
      </c>
      <c r="AM9" s="78">
        <f>AM8+gompertz_fill!AM9</f>
        <v>133</v>
      </c>
      <c r="AN9" s="78">
        <f>AN8+gompertz_fill!AN9</f>
        <v>102</v>
      </c>
      <c r="AO9" s="78">
        <f>AO8+gompertz_fill!AO9</f>
        <v>133</v>
      </c>
      <c r="AP9" s="78">
        <f>AP8+gompertz_fill!AP9</f>
        <v>326</v>
      </c>
      <c r="AQ9" s="78">
        <f>AQ8+gompertz_fill!AQ9</f>
        <v>50</v>
      </c>
      <c r="AR9" s="78">
        <f>AR8+gompertz_fill!AR9</f>
        <v>71</v>
      </c>
      <c r="AS9" s="78">
        <f>AS8+gompertz_fill!AS9</f>
        <v>53</v>
      </c>
      <c r="AT9" s="78">
        <f>AT8+gompertz_fill!AT9</f>
        <v>41</v>
      </c>
      <c r="AU9" s="78">
        <f>AU8+gompertz_fill!AU9</f>
        <v>0</v>
      </c>
      <c r="AV9" s="78">
        <f>AV8+gompertz_fill!AV9</f>
        <v>9</v>
      </c>
      <c r="AW9" s="78">
        <f>AW8+gompertz_fill!AW9</f>
        <v>66</v>
      </c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</row>
    <row r="10" spans="1:64" x14ac:dyDescent="0.25">
      <c r="A10" s="4">
        <v>154</v>
      </c>
      <c r="B10" s="78">
        <f>B9+gompertz_fill!B10</f>
        <v>3295</v>
      </c>
      <c r="C10" s="78">
        <f>C9+gompertz_fill!C10</f>
        <v>546</v>
      </c>
      <c r="D10" s="78">
        <f>D9+gompertz_fill!D10</f>
        <v>81</v>
      </c>
      <c r="E10" s="78">
        <f>E9+gompertz_fill!E10</f>
        <v>93</v>
      </c>
      <c r="F10" s="78">
        <f>F9+gompertz_fill!F10</f>
        <v>3</v>
      </c>
      <c r="G10" s="78">
        <f>G9+gompertz_fill!G10</f>
        <v>0</v>
      </c>
      <c r="H10" s="78">
        <f>H9+gompertz_fill!H10</f>
        <v>50</v>
      </c>
      <c r="I10" s="78">
        <f>I9+gompertz_fill!I10</f>
        <v>542</v>
      </c>
      <c r="J10" s="78">
        <f>J9+gompertz_fill!J10</f>
        <v>3121</v>
      </c>
      <c r="K10" s="78">
        <f>K9+gompertz_fill!K10</f>
        <v>27</v>
      </c>
      <c r="L10" s="78">
        <f>L9+gompertz_fill!L10</f>
        <v>1703</v>
      </c>
      <c r="M10" s="78">
        <f>M9+gompertz_fill!M10</f>
        <v>394</v>
      </c>
      <c r="N10" s="78">
        <f>N9+gompertz_fill!N10</f>
        <v>378</v>
      </c>
      <c r="O10" s="78">
        <f>O9+gompertz_fill!O10</f>
        <v>979</v>
      </c>
      <c r="P10" s="78">
        <f>P9+gompertz_fill!P10</f>
        <v>0</v>
      </c>
      <c r="Q10" s="78">
        <f>Q9+gompertz_fill!Q10</f>
        <v>0</v>
      </c>
      <c r="R10" s="78">
        <f>R9+gompertz_fill!R10</f>
        <v>113</v>
      </c>
      <c r="S10" s="78">
        <f>S9+gompertz_fill!S10</f>
        <v>4541</v>
      </c>
      <c r="T10" s="78">
        <f>T9+gompertz_fill!T10</f>
        <v>983</v>
      </c>
      <c r="U10" s="78">
        <f>U9+gompertz_fill!U10</f>
        <v>801</v>
      </c>
      <c r="V10" s="78">
        <f>V9+gompertz_fill!V10</f>
        <v>394</v>
      </c>
      <c r="W10" s="78">
        <f>W9+gompertz_fill!W10</f>
        <v>504</v>
      </c>
      <c r="X10" s="78">
        <f>X9+gompertz_fill!X10</f>
        <v>5287</v>
      </c>
      <c r="Y10" s="78">
        <f>Y9+gompertz_fill!Y10</f>
        <v>191</v>
      </c>
      <c r="Z10" s="78">
        <f>Z9+gompertz_fill!Z10</f>
        <v>376</v>
      </c>
      <c r="AA10" s="78">
        <f>AA9+gompertz_fill!AA10</f>
        <v>236</v>
      </c>
      <c r="AB10" s="78">
        <f>AB9+gompertz_fill!AB10</f>
        <v>589</v>
      </c>
      <c r="AC10" s="78">
        <f>AC9+gompertz_fill!AC10</f>
        <v>18</v>
      </c>
      <c r="AD10" s="78">
        <f>AD9+gompertz_fill!AD10</f>
        <v>259</v>
      </c>
      <c r="AE10" s="78">
        <f>AE9+gompertz_fill!AE10</f>
        <v>431</v>
      </c>
      <c r="AF10" s="78">
        <f>AF9+gompertz_fill!AF10</f>
        <v>58</v>
      </c>
      <c r="AG10" s="78">
        <f>AG9+gompertz_fill!AG10</f>
        <v>142</v>
      </c>
      <c r="AH10" s="78">
        <f>AH9+gompertz_fill!AH10</f>
        <v>0</v>
      </c>
      <c r="AI10" s="78">
        <f>AI9+gompertz_fill!AI10</f>
        <v>0</v>
      </c>
      <c r="AJ10" s="78">
        <f>AJ9+gompertz_fill!AJ10</f>
        <v>32</v>
      </c>
      <c r="AK10" s="78">
        <f>AK9+gompertz_fill!AK10</f>
        <v>1128</v>
      </c>
      <c r="AL10" s="78">
        <f>AL9+gompertz_fill!AL10</f>
        <v>133</v>
      </c>
      <c r="AM10" s="78">
        <f>AM9+gompertz_fill!AM10</f>
        <v>207</v>
      </c>
      <c r="AN10" s="78">
        <f>AN9+gompertz_fill!AN10</f>
        <v>161</v>
      </c>
      <c r="AO10" s="78">
        <f>AO9+gompertz_fill!AO10</f>
        <v>210</v>
      </c>
      <c r="AP10" s="78">
        <f>AP9+gompertz_fill!AP10</f>
        <v>494</v>
      </c>
      <c r="AQ10" s="78">
        <f>AQ9+gompertz_fill!AQ10</f>
        <v>79</v>
      </c>
      <c r="AR10" s="78">
        <f>AR9+gompertz_fill!AR10</f>
        <v>111</v>
      </c>
      <c r="AS10" s="78">
        <f>AS9+gompertz_fill!AS10</f>
        <v>85</v>
      </c>
      <c r="AT10" s="78">
        <f>AT9+gompertz_fill!AT10</f>
        <v>65</v>
      </c>
      <c r="AU10" s="78">
        <f>AU9+gompertz_fill!AU10</f>
        <v>0</v>
      </c>
      <c r="AV10" s="78">
        <f>AV9+gompertz_fill!AV10</f>
        <v>15</v>
      </c>
      <c r="AW10" s="78">
        <f>AW9+gompertz_fill!AW10</f>
        <v>103</v>
      </c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</row>
    <row r="11" spans="1:64" x14ac:dyDescent="0.25">
      <c r="A11" s="4">
        <v>155</v>
      </c>
      <c r="B11" s="78">
        <f>B10+gompertz_fill!B11</f>
        <v>3295</v>
      </c>
      <c r="C11" s="78">
        <f>C10+gompertz_fill!C11</f>
        <v>549</v>
      </c>
      <c r="D11" s="78">
        <f>D10+gompertz_fill!D11</f>
        <v>112</v>
      </c>
      <c r="E11" s="78">
        <f>E10+gompertz_fill!E11</f>
        <v>93</v>
      </c>
      <c r="F11" s="78">
        <f>F10+gompertz_fill!F11</f>
        <v>3</v>
      </c>
      <c r="G11" s="78">
        <f>G10+gompertz_fill!G11</f>
        <v>0</v>
      </c>
      <c r="H11" s="78">
        <f>H10+gompertz_fill!H11</f>
        <v>50</v>
      </c>
      <c r="I11" s="78">
        <f>I10+gompertz_fill!I11</f>
        <v>653</v>
      </c>
      <c r="J11" s="78">
        <f>J10+gompertz_fill!J11</f>
        <v>3126</v>
      </c>
      <c r="K11" s="78">
        <f>K10+gompertz_fill!K11</f>
        <v>35</v>
      </c>
      <c r="L11" s="78">
        <f>L10+gompertz_fill!L11</f>
        <v>1703</v>
      </c>
      <c r="M11" s="78">
        <f>M10+gompertz_fill!M11</f>
        <v>396</v>
      </c>
      <c r="N11" s="78">
        <f>N10+gompertz_fill!N11</f>
        <v>485</v>
      </c>
      <c r="O11" s="78">
        <f>O10+gompertz_fill!O11</f>
        <v>1004</v>
      </c>
      <c r="P11" s="78">
        <f>P10+gompertz_fill!P11</f>
        <v>0</v>
      </c>
      <c r="Q11" s="78">
        <f>Q10+gompertz_fill!Q11</f>
        <v>0</v>
      </c>
      <c r="R11" s="78">
        <f>R10+gompertz_fill!R11</f>
        <v>127</v>
      </c>
      <c r="S11" s="78">
        <f>S10+gompertz_fill!S11</f>
        <v>4541</v>
      </c>
      <c r="T11" s="78">
        <f>T10+gompertz_fill!T11</f>
        <v>1226</v>
      </c>
      <c r="U11" s="78">
        <f>U10+gompertz_fill!U11</f>
        <v>865</v>
      </c>
      <c r="V11" s="78">
        <f>V10+gompertz_fill!V11</f>
        <v>394</v>
      </c>
      <c r="W11" s="78">
        <f>W10+gompertz_fill!W11</f>
        <v>522</v>
      </c>
      <c r="X11" s="78">
        <f>X10+gompertz_fill!X11</f>
        <v>5289</v>
      </c>
      <c r="Y11" s="78">
        <f>Y10+gompertz_fill!Y11</f>
        <v>191</v>
      </c>
      <c r="Z11" s="78">
        <f>Z10+gompertz_fill!Z11</f>
        <v>391</v>
      </c>
      <c r="AA11" s="78">
        <f>AA10+gompertz_fill!AA11</f>
        <v>268</v>
      </c>
      <c r="AB11" s="78">
        <f>AB10+gompertz_fill!AB11</f>
        <v>747</v>
      </c>
      <c r="AC11" s="78">
        <f>AC10+gompertz_fill!AC11</f>
        <v>28</v>
      </c>
      <c r="AD11" s="78">
        <f>AD10+gompertz_fill!AD11</f>
        <v>345</v>
      </c>
      <c r="AE11" s="78">
        <f>AE10+gompertz_fill!AE11</f>
        <v>454</v>
      </c>
      <c r="AF11" s="78">
        <f>AF10+gompertz_fill!AF11</f>
        <v>83</v>
      </c>
      <c r="AG11" s="78">
        <f>AG10+gompertz_fill!AG11</f>
        <v>193</v>
      </c>
      <c r="AH11" s="78">
        <f>AH10+gompertz_fill!AH11</f>
        <v>0</v>
      </c>
      <c r="AI11" s="78">
        <f>AI10+gompertz_fill!AI11</f>
        <v>0</v>
      </c>
      <c r="AJ11" s="78">
        <f>AJ10+gompertz_fill!AJ11</f>
        <v>45</v>
      </c>
      <c r="AK11" s="78">
        <f>AK10+gompertz_fill!AK11</f>
        <v>1544</v>
      </c>
      <c r="AL11" s="78">
        <f>AL10+gompertz_fill!AL11</f>
        <v>186</v>
      </c>
      <c r="AM11" s="78">
        <f>AM10+gompertz_fill!AM11</f>
        <v>287</v>
      </c>
      <c r="AN11" s="78">
        <f>AN10+gompertz_fill!AN11</f>
        <v>225</v>
      </c>
      <c r="AO11" s="78">
        <f>AO10+gompertz_fill!AO11</f>
        <v>295</v>
      </c>
      <c r="AP11" s="78">
        <f>AP10+gompertz_fill!AP11</f>
        <v>666</v>
      </c>
      <c r="AQ11" s="78">
        <f>AQ10+gompertz_fill!AQ11</f>
        <v>111</v>
      </c>
      <c r="AR11" s="78">
        <f>AR10+gompertz_fill!AR11</f>
        <v>154</v>
      </c>
      <c r="AS11" s="78">
        <f>AS10+gompertz_fill!AS11</f>
        <v>121</v>
      </c>
      <c r="AT11" s="78">
        <f>AT10+gompertz_fill!AT11</f>
        <v>92</v>
      </c>
      <c r="AU11" s="78">
        <f>AU10+gompertz_fill!AU11</f>
        <v>0</v>
      </c>
      <c r="AV11" s="78">
        <f>AV10+gompertz_fill!AV11</f>
        <v>22</v>
      </c>
      <c r="AW11" s="78">
        <f>AW10+gompertz_fill!AW11</f>
        <v>142</v>
      </c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</row>
    <row r="12" spans="1:64" x14ac:dyDescent="0.25">
      <c r="A12" s="4">
        <v>156</v>
      </c>
      <c r="B12" s="78">
        <f>B11+gompertz_fill!B12</f>
        <v>3295</v>
      </c>
      <c r="C12" s="78">
        <f>C11+gompertz_fill!C12</f>
        <v>549</v>
      </c>
      <c r="D12" s="78">
        <f>D11+gompertz_fill!D12</f>
        <v>145</v>
      </c>
      <c r="E12" s="78">
        <f>E11+gompertz_fill!E12</f>
        <v>93</v>
      </c>
      <c r="F12" s="78">
        <f>F11+gompertz_fill!F12</f>
        <v>3</v>
      </c>
      <c r="G12" s="78">
        <f>G11+gompertz_fill!G12</f>
        <v>0</v>
      </c>
      <c r="H12" s="78">
        <f>H11+gompertz_fill!H12</f>
        <v>50</v>
      </c>
      <c r="I12" s="78">
        <f>I11+gompertz_fill!I12</f>
        <v>653</v>
      </c>
      <c r="J12" s="78">
        <f>J11+gompertz_fill!J12</f>
        <v>3132</v>
      </c>
      <c r="K12" s="78">
        <f>K11+gompertz_fill!K12</f>
        <v>44</v>
      </c>
      <c r="L12" s="78">
        <f>L11+gompertz_fill!L12</f>
        <v>1703</v>
      </c>
      <c r="M12" s="78">
        <f>M11+gompertz_fill!M12</f>
        <v>398</v>
      </c>
      <c r="N12" s="78">
        <f>N11+gompertz_fill!N12</f>
        <v>602</v>
      </c>
      <c r="O12" s="78">
        <f>O11+gompertz_fill!O12</f>
        <v>1031</v>
      </c>
      <c r="P12" s="78">
        <f>P11+gompertz_fill!P12</f>
        <v>0</v>
      </c>
      <c r="Q12" s="78">
        <f>Q11+gompertz_fill!Q12</f>
        <v>0</v>
      </c>
      <c r="R12" s="78">
        <f>R11+gompertz_fill!R12</f>
        <v>143</v>
      </c>
      <c r="S12" s="78">
        <f>S11+gompertz_fill!S12</f>
        <v>4541</v>
      </c>
      <c r="T12" s="78">
        <f>T11+gompertz_fill!T12</f>
        <v>1226</v>
      </c>
      <c r="U12" s="78">
        <f>U11+gompertz_fill!U12</f>
        <v>935</v>
      </c>
      <c r="V12" s="78">
        <f>V11+gompertz_fill!V12</f>
        <v>394</v>
      </c>
      <c r="W12" s="78">
        <f>W11+gompertz_fill!W12</f>
        <v>542</v>
      </c>
      <c r="X12" s="78">
        <f>X11+gompertz_fill!X12</f>
        <v>5291</v>
      </c>
      <c r="Y12" s="78">
        <f>Y11+gompertz_fill!Y12</f>
        <v>191</v>
      </c>
      <c r="Z12" s="78">
        <f>Z11+gompertz_fill!Z12</f>
        <v>408</v>
      </c>
      <c r="AA12" s="78">
        <f>AA11+gompertz_fill!AA12</f>
        <v>302</v>
      </c>
      <c r="AB12" s="78">
        <f>AB11+gompertz_fill!AB12</f>
        <v>909</v>
      </c>
      <c r="AC12" s="78">
        <f>AC11+gompertz_fill!AC12</f>
        <v>42</v>
      </c>
      <c r="AD12" s="78">
        <f>AD11+gompertz_fill!AD12</f>
        <v>434</v>
      </c>
      <c r="AE12" s="78">
        <f>AE11+gompertz_fill!AE12</f>
        <v>478</v>
      </c>
      <c r="AF12" s="78">
        <f>AF11+gompertz_fill!AF12</f>
        <v>110</v>
      </c>
      <c r="AG12" s="78">
        <f>AG11+gompertz_fill!AG12</f>
        <v>246</v>
      </c>
      <c r="AH12" s="78">
        <f>AH11+gompertz_fill!AH12</f>
        <v>0</v>
      </c>
      <c r="AI12" s="78">
        <f>AI11+gompertz_fill!AI12</f>
        <v>0</v>
      </c>
      <c r="AJ12" s="78">
        <f>AJ11+gompertz_fill!AJ12</f>
        <v>59</v>
      </c>
      <c r="AK12" s="78">
        <f>AK11+gompertz_fill!AK12</f>
        <v>1981</v>
      </c>
      <c r="AL12" s="78">
        <f>AL11+gompertz_fill!AL12</f>
        <v>244</v>
      </c>
      <c r="AM12" s="78">
        <f>AM11+gompertz_fill!AM12</f>
        <v>372</v>
      </c>
      <c r="AN12" s="78">
        <f>AN11+gompertz_fill!AN12</f>
        <v>296</v>
      </c>
      <c r="AO12" s="78">
        <f>AO11+gompertz_fill!AO12</f>
        <v>389</v>
      </c>
      <c r="AP12" s="78">
        <f>AP11+gompertz_fill!AP12</f>
        <v>842</v>
      </c>
      <c r="AQ12" s="78">
        <f>AQ11+gompertz_fill!AQ12</f>
        <v>147</v>
      </c>
      <c r="AR12" s="78">
        <f>AR11+gompertz_fill!AR12</f>
        <v>201</v>
      </c>
      <c r="AS12" s="78">
        <f>AS11+gompertz_fill!AS12</f>
        <v>161</v>
      </c>
      <c r="AT12" s="78">
        <f>AT11+gompertz_fill!AT12</f>
        <v>122</v>
      </c>
      <c r="AU12" s="78">
        <f>AU11+gompertz_fill!AU12</f>
        <v>0</v>
      </c>
      <c r="AV12" s="78">
        <f>AV11+gompertz_fill!AV12</f>
        <v>30</v>
      </c>
      <c r="AW12" s="78">
        <f>AW11+gompertz_fill!AW12</f>
        <v>184</v>
      </c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</row>
    <row r="13" spans="1:64" x14ac:dyDescent="0.25">
      <c r="A13" s="4">
        <v>157</v>
      </c>
      <c r="B13" s="78">
        <f>B12+gompertz_fill!B13</f>
        <v>3295</v>
      </c>
      <c r="C13" s="78">
        <f>C12+gompertz_fill!C13</f>
        <v>549</v>
      </c>
      <c r="D13" s="78">
        <f>D12+gompertz_fill!D13</f>
        <v>181</v>
      </c>
      <c r="E13" s="78">
        <f>E12+gompertz_fill!E13</f>
        <v>93</v>
      </c>
      <c r="F13" s="78">
        <f>F12+gompertz_fill!F13</f>
        <v>5</v>
      </c>
      <c r="G13" s="78">
        <f>G12+gompertz_fill!G13</f>
        <v>0</v>
      </c>
      <c r="H13" s="78">
        <f>H12+gompertz_fill!H13</f>
        <v>50</v>
      </c>
      <c r="I13" s="78">
        <f>I12+gompertz_fill!I13</f>
        <v>653</v>
      </c>
      <c r="J13" s="78">
        <f>J12+gompertz_fill!J13</f>
        <v>3140</v>
      </c>
      <c r="K13" s="78">
        <f>K12+gompertz_fill!K13</f>
        <v>54</v>
      </c>
      <c r="L13" s="78">
        <f>L12+gompertz_fill!L13</f>
        <v>1703</v>
      </c>
      <c r="M13" s="78">
        <f>M12+gompertz_fill!M13</f>
        <v>400</v>
      </c>
      <c r="N13" s="78">
        <f>N12+gompertz_fill!N13</f>
        <v>731</v>
      </c>
      <c r="O13" s="78">
        <f>O12+gompertz_fill!O13</f>
        <v>1060</v>
      </c>
      <c r="P13" s="78">
        <f>P12+gompertz_fill!P13</f>
        <v>0</v>
      </c>
      <c r="Q13" s="78">
        <f>Q12+gompertz_fill!Q13</f>
        <v>0</v>
      </c>
      <c r="R13" s="78">
        <f>R12+gompertz_fill!R13</f>
        <v>161</v>
      </c>
      <c r="S13" s="78">
        <f>S12+gompertz_fill!S13</f>
        <v>4542</v>
      </c>
      <c r="T13" s="78">
        <f>T12+gompertz_fill!T13</f>
        <v>1233</v>
      </c>
      <c r="U13" s="78">
        <f>U12+gompertz_fill!U13</f>
        <v>935</v>
      </c>
      <c r="V13" s="78">
        <f>V12+gompertz_fill!V13</f>
        <v>394</v>
      </c>
      <c r="W13" s="78">
        <f>W12+gompertz_fill!W13</f>
        <v>565</v>
      </c>
      <c r="X13" s="78">
        <f>X12+gompertz_fill!X13</f>
        <v>5294</v>
      </c>
      <c r="Y13" s="78">
        <f>Y12+gompertz_fill!Y13</f>
        <v>319</v>
      </c>
      <c r="Z13" s="78">
        <f>Z12+gompertz_fill!Z13</f>
        <v>410</v>
      </c>
      <c r="AA13" s="78">
        <f>AA12+gompertz_fill!AA13</f>
        <v>339</v>
      </c>
      <c r="AB13" s="78">
        <f>AB12+gompertz_fill!AB13</f>
        <v>1076</v>
      </c>
      <c r="AC13" s="78">
        <f>AC12+gompertz_fill!AC13</f>
        <v>60</v>
      </c>
      <c r="AD13" s="78">
        <f>AD12+gompertz_fill!AD13</f>
        <v>526</v>
      </c>
      <c r="AE13" s="78">
        <f>AE12+gompertz_fill!AE13</f>
        <v>503</v>
      </c>
      <c r="AF13" s="78">
        <f>AF12+gompertz_fill!AF13</f>
        <v>141</v>
      </c>
      <c r="AG13" s="78">
        <f>AG12+gompertz_fill!AG13</f>
        <v>301</v>
      </c>
      <c r="AH13" s="78">
        <f>AH12+gompertz_fill!AH13</f>
        <v>0</v>
      </c>
      <c r="AI13" s="78">
        <f>AI12+gompertz_fill!AI13</f>
        <v>0</v>
      </c>
      <c r="AJ13" s="78">
        <f>AJ12+gompertz_fill!AJ13</f>
        <v>74</v>
      </c>
      <c r="AK13" s="78">
        <f>AK12+gompertz_fill!AK13</f>
        <v>2440</v>
      </c>
      <c r="AL13" s="78">
        <f>AL12+gompertz_fill!AL13</f>
        <v>308</v>
      </c>
      <c r="AM13" s="78">
        <f>AM12+gompertz_fill!AM13</f>
        <v>463</v>
      </c>
      <c r="AN13" s="78">
        <f>AN12+gompertz_fill!AN13</f>
        <v>373</v>
      </c>
      <c r="AO13" s="78">
        <f>AO12+gompertz_fill!AO13</f>
        <v>492</v>
      </c>
      <c r="AP13" s="78">
        <f>AP12+gompertz_fill!AP13</f>
        <v>1021</v>
      </c>
      <c r="AQ13" s="78">
        <f>AQ12+gompertz_fill!AQ13</f>
        <v>186</v>
      </c>
      <c r="AR13" s="78">
        <f>AR12+gompertz_fill!AR13</f>
        <v>251</v>
      </c>
      <c r="AS13" s="78">
        <f>AS12+gompertz_fill!AS13</f>
        <v>206</v>
      </c>
      <c r="AT13" s="78">
        <f>AT12+gompertz_fill!AT13</f>
        <v>155</v>
      </c>
      <c r="AU13" s="78">
        <f>AU12+gompertz_fill!AU13</f>
        <v>0</v>
      </c>
      <c r="AV13" s="78">
        <f>AV12+gompertz_fill!AV13</f>
        <v>40</v>
      </c>
      <c r="AW13" s="78">
        <f>AW12+gompertz_fill!AW13</f>
        <v>228</v>
      </c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</row>
    <row r="14" spans="1:64" x14ac:dyDescent="0.25">
      <c r="A14" s="4">
        <v>158</v>
      </c>
      <c r="B14" s="78">
        <f>B13+gompertz_fill!B14</f>
        <v>3295</v>
      </c>
      <c r="C14" s="78">
        <f>C13+gompertz_fill!C14</f>
        <v>549</v>
      </c>
      <c r="D14" s="78">
        <f>D13+gompertz_fill!D14</f>
        <v>219</v>
      </c>
      <c r="E14" s="78">
        <f>E13+gompertz_fill!E14</f>
        <v>93</v>
      </c>
      <c r="F14" s="78">
        <f>F13+gompertz_fill!F14</f>
        <v>5</v>
      </c>
      <c r="G14" s="78">
        <f>G13+gompertz_fill!G14</f>
        <v>0</v>
      </c>
      <c r="H14" s="78">
        <f>H13+gompertz_fill!H14</f>
        <v>50</v>
      </c>
      <c r="I14" s="78">
        <f>I13+gompertz_fill!I14</f>
        <v>653</v>
      </c>
      <c r="J14" s="78">
        <f>J13+gompertz_fill!J14</f>
        <v>3149</v>
      </c>
      <c r="K14" s="78">
        <f>K13+gompertz_fill!K14</f>
        <v>65</v>
      </c>
      <c r="L14" s="78">
        <f>L13+gompertz_fill!L14</f>
        <v>1703</v>
      </c>
      <c r="M14" s="78">
        <f>M13+gompertz_fill!M14</f>
        <v>402</v>
      </c>
      <c r="N14" s="78">
        <f>N13+gompertz_fill!N14</f>
        <v>872</v>
      </c>
      <c r="O14" s="78">
        <f>O13+gompertz_fill!O14</f>
        <v>1091</v>
      </c>
      <c r="P14" s="78">
        <f>P13+gompertz_fill!P14</f>
        <v>0</v>
      </c>
      <c r="Q14" s="78">
        <f>Q13+gompertz_fill!Q14</f>
        <v>0</v>
      </c>
      <c r="R14" s="78">
        <f>R13+gompertz_fill!R14</f>
        <v>181</v>
      </c>
      <c r="S14" s="78">
        <f>S13+gompertz_fill!S14</f>
        <v>4543</v>
      </c>
      <c r="T14" s="78">
        <f>T13+gompertz_fill!T14</f>
        <v>1233</v>
      </c>
      <c r="U14" s="78">
        <f>U13+gompertz_fill!U14</f>
        <v>935</v>
      </c>
      <c r="V14" s="78">
        <f>V13+gompertz_fill!V14</f>
        <v>394</v>
      </c>
      <c r="W14" s="78">
        <f>W13+gompertz_fill!W14</f>
        <v>590</v>
      </c>
      <c r="X14" s="78">
        <f>X13+gompertz_fill!X14</f>
        <v>5298</v>
      </c>
      <c r="Y14" s="78">
        <f>Y13+gompertz_fill!Y14</f>
        <v>319</v>
      </c>
      <c r="Z14" s="78">
        <f>Z13+gompertz_fill!Z14</f>
        <v>410</v>
      </c>
      <c r="AA14" s="78">
        <f>AA13+gompertz_fill!AA14</f>
        <v>379</v>
      </c>
      <c r="AB14" s="78">
        <f>AB13+gompertz_fill!AB14</f>
        <v>1248</v>
      </c>
      <c r="AC14" s="78">
        <f>AC13+gompertz_fill!AC14</f>
        <v>83</v>
      </c>
      <c r="AD14" s="78">
        <f>AD13+gompertz_fill!AD14</f>
        <v>621</v>
      </c>
      <c r="AE14" s="78">
        <f>AE13+gompertz_fill!AE14</f>
        <v>529</v>
      </c>
      <c r="AF14" s="78">
        <f>AF13+gompertz_fill!AF14</f>
        <v>175</v>
      </c>
      <c r="AG14" s="78">
        <f>AG13+gompertz_fill!AG14</f>
        <v>358</v>
      </c>
      <c r="AH14" s="78">
        <f>AH13+gompertz_fill!AH14</f>
        <v>0</v>
      </c>
      <c r="AI14" s="78">
        <f>AI13+gompertz_fill!AI14</f>
        <v>0</v>
      </c>
      <c r="AJ14" s="78">
        <f>AJ13+gompertz_fill!AJ14</f>
        <v>91</v>
      </c>
      <c r="AK14" s="78">
        <f>AK13+gompertz_fill!AK14</f>
        <v>2921</v>
      </c>
      <c r="AL14" s="78">
        <f>AL13+gompertz_fill!AL14</f>
        <v>377</v>
      </c>
      <c r="AM14" s="78">
        <f>AM13+gompertz_fill!AM14</f>
        <v>561</v>
      </c>
      <c r="AN14" s="78">
        <f>AN13+gompertz_fill!AN14</f>
        <v>457</v>
      </c>
      <c r="AO14" s="78">
        <f>AO13+gompertz_fill!AO14</f>
        <v>605</v>
      </c>
      <c r="AP14" s="78">
        <f>AP13+gompertz_fill!AP14</f>
        <v>1204</v>
      </c>
      <c r="AQ14" s="78">
        <f>AQ13+gompertz_fill!AQ14</f>
        <v>229</v>
      </c>
      <c r="AR14" s="78">
        <f>AR13+gompertz_fill!AR14</f>
        <v>305</v>
      </c>
      <c r="AS14" s="78">
        <f>AS13+gompertz_fill!AS14</f>
        <v>256</v>
      </c>
      <c r="AT14" s="78">
        <f>AT13+gompertz_fill!AT14</f>
        <v>191</v>
      </c>
      <c r="AU14" s="78">
        <f>AU13+gompertz_fill!AU14</f>
        <v>1</v>
      </c>
      <c r="AV14" s="78">
        <f>AV13+gompertz_fill!AV14</f>
        <v>51</v>
      </c>
      <c r="AW14" s="78">
        <f>AW13+gompertz_fill!AW14</f>
        <v>275</v>
      </c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</row>
    <row r="15" spans="1:64" x14ac:dyDescent="0.25">
      <c r="A15" s="4">
        <v>159</v>
      </c>
      <c r="B15" s="78">
        <f>B14+gompertz_fill!B15</f>
        <v>3295</v>
      </c>
      <c r="C15" s="78">
        <f>C14+gompertz_fill!C15</f>
        <v>549</v>
      </c>
      <c r="D15" s="78">
        <f>D14+gompertz_fill!D15</f>
        <v>260</v>
      </c>
      <c r="E15" s="78">
        <f>E14+gompertz_fill!E15</f>
        <v>93</v>
      </c>
      <c r="F15" s="78">
        <f>F14+gompertz_fill!F15</f>
        <v>5</v>
      </c>
      <c r="G15" s="78">
        <f>G14+gompertz_fill!G15</f>
        <v>0</v>
      </c>
      <c r="H15" s="78">
        <f>H14+gompertz_fill!H15</f>
        <v>50</v>
      </c>
      <c r="I15" s="78">
        <f>I14+gompertz_fill!I15</f>
        <v>653</v>
      </c>
      <c r="J15" s="78">
        <f>J14+gompertz_fill!J15</f>
        <v>3160</v>
      </c>
      <c r="K15" s="78">
        <f>K14+gompertz_fill!K15</f>
        <v>78</v>
      </c>
      <c r="L15" s="78">
        <f>L14+gompertz_fill!L15</f>
        <v>1703</v>
      </c>
      <c r="M15" s="78">
        <f>M14+gompertz_fill!M15</f>
        <v>405</v>
      </c>
      <c r="N15" s="78">
        <f>N14+gompertz_fill!N15</f>
        <v>1025</v>
      </c>
      <c r="O15" s="78">
        <f>O14+gompertz_fill!O15</f>
        <v>1124</v>
      </c>
      <c r="P15" s="78">
        <f>P14+gompertz_fill!P15</f>
        <v>0</v>
      </c>
      <c r="Q15" s="78">
        <f>Q14+gompertz_fill!Q15</f>
        <v>0</v>
      </c>
      <c r="R15" s="78">
        <f>R14+gompertz_fill!R15</f>
        <v>203</v>
      </c>
      <c r="S15" s="78">
        <f>S14+gompertz_fill!S15</f>
        <v>4544</v>
      </c>
      <c r="T15" s="78">
        <f>T14+gompertz_fill!T15</f>
        <v>1235</v>
      </c>
      <c r="U15" s="78">
        <f>U14+gompertz_fill!U15</f>
        <v>935</v>
      </c>
      <c r="V15" s="78">
        <f>V14+gompertz_fill!V15</f>
        <v>394</v>
      </c>
      <c r="W15" s="78">
        <f>W14+gompertz_fill!W15</f>
        <v>618</v>
      </c>
      <c r="X15" s="78">
        <f>X14+gompertz_fill!X15</f>
        <v>5303</v>
      </c>
      <c r="Y15" s="78">
        <f>Y14+gompertz_fill!Y15</f>
        <v>319</v>
      </c>
      <c r="Z15" s="78">
        <f>Z14+gompertz_fill!Z15</f>
        <v>410</v>
      </c>
      <c r="AA15" s="78">
        <f>AA14+gompertz_fill!AA15</f>
        <v>422</v>
      </c>
      <c r="AB15" s="78">
        <f>AB14+gompertz_fill!AB15</f>
        <v>1424</v>
      </c>
      <c r="AC15" s="78">
        <f>AC14+gompertz_fill!AC15</f>
        <v>112</v>
      </c>
      <c r="AD15" s="78">
        <f>AD14+gompertz_fill!AD15</f>
        <v>720</v>
      </c>
      <c r="AE15" s="78">
        <f>AE14+gompertz_fill!AE15</f>
        <v>557</v>
      </c>
      <c r="AF15" s="78">
        <f>AF14+gompertz_fill!AF15</f>
        <v>213</v>
      </c>
      <c r="AG15" s="78">
        <f>AG14+gompertz_fill!AG15</f>
        <v>417</v>
      </c>
      <c r="AH15" s="78">
        <f>AH14+gompertz_fill!AH15</f>
        <v>0</v>
      </c>
      <c r="AI15" s="78">
        <f>AI14+gompertz_fill!AI15</f>
        <v>0</v>
      </c>
      <c r="AJ15" s="78">
        <f>AJ14+gompertz_fill!AJ15</f>
        <v>109</v>
      </c>
      <c r="AK15" s="78">
        <f>AK14+gompertz_fill!AK15</f>
        <v>3424</v>
      </c>
      <c r="AL15" s="78">
        <f>AL14+gompertz_fill!AL15</f>
        <v>452</v>
      </c>
      <c r="AM15" s="78">
        <f>AM14+gompertz_fill!AM15</f>
        <v>577</v>
      </c>
      <c r="AN15" s="78">
        <f>AN14+gompertz_fill!AN15</f>
        <v>548</v>
      </c>
      <c r="AO15" s="78">
        <f>AO14+gompertz_fill!AO15</f>
        <v>728</v>
      </c>
      <c r="AP15" s="78">
        <f>AP14+gompertz_fill!AP15</f>
        <v>1391</v>
      </c>
      <c r="AQ15" s="78">
        <f>AQ14+gompertz_fill!AQ15</f>
        <v>276</v>
      </c>
      <c r="AR15" s="78">
        <f>AR14+gompertz_fill!AR15</f>
        <v>363</v>
      </c>
      <c r="AS15" s="78">
        <f>AS14+gompertz_fill!AS15</f>
        <v>312</v>
      </c>
      <c r="AT15" s="78">
        <f>AT14+gompertz_fill!AT15</f>
        <v>231</v>
      </c>
      <c r="AU15" s="78">
        <f>AU14+gompertz_fill!AU15</f>
        <v>2</v>
      </c>
      <c r="AV15" s="78">
        <f>AV14+gompertz_fill!AV15</f>
        <v>64</v>
      </c>
      <c r="AW15" s="78">
        <f>AW14+gompertz_fill!AW15</f>
        <v>325</v>
      </c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</row>
    <row r="16" spans="1:64" x14ac:dyDescent="0.25">
      <c r="A16" s="4">
        <v>160</v>
      </c>
      <c r="B16" s="78">
        <f>B15+gompertz_fill!B16</f>
        <v>3295</v>
      </c>
      <c r="C16" s="78">
        <f>C15+gompertz_fill!C16</f>
        <v>550</v>
      </c>
      <c r="D16" s="78">
        <f>D15+gompertz_fill!D16</f>
        <v>303</v>
      </c>
      <c r="E16" s="78">
        <f>E15+gompertz_fill!E16</f>
        <v>93</v>
      </c>
      <c r="F16" s="78">
        <f>F15+gompertz_fill!F16</f>
        <v>5</v>
      </c>
      <c r="G16" s="78">
        <f>G15+gompertz_fill!G16</f>
        <v>0</v>
      </c>
      <c r="H16" s="78">
        <f>H15+gompertz_fill!H16</f>
        <v>50</v>
      </c>
      <c r="I16" s="78">
        <f>I15+gompertz_fill!I16</f>
        <v>653</v>
      </c>
      <c r="J16" s="78">
        <f>J15+gompertz_fill!J16</f>
        <v>3160</v>
      </c>
      <c r="K16" s="78">
        <f>K15+gompertz_fill!K16</f>
        <v>92</v>
      </c>
      <c r="L16" s="78">
        <f>L15+gompertz_fill!L16</f>
        <v>1703</v>
      </c>
      <c r="M16" s="78">
        <f>M15+gompertz_fill!M16</f>
        <v>408</v>
      </c>
      <c r="N16" s="78">
        <f>N15+gompertz_fill!N16</f>
        <v>1192</v>
      </c>
      <c r="O16" s="78">
        <f>O15+gompertz_fill!O16</f>
        <v>1159</v>
      </c>
      <c r="P16" s="78">
        <f>P15+gompertz_fill!P16</f>
        <v>0</v>
      </c>
      <c r="Q16" s="78">
        <f>Q15+gompertz_fill!Q16</f>
        <v>0</v>
      </c>
      <c r="R16" s="78">
        <f>R15+gompertz_fill!R16</f>
        <v>227</v>
      </c>
      <c r="S16" s="78">
        <f>S15+gompertz_fill!S16</f>
        <v>4545</v>
      </c>
      <c r="T16" s="78">
        <f>T15+gompertz_fill!T16</f>
        <v>1263</v>
      </c>
      <c r="U16" s="78">
        <f>U15+gompertz_fill!U16</f>
        <v>935</v>
      </c>
      <c r="V16" s="78">
        <f>V15+gompertz_fill!V16</f>
        <v>395</v>
      </c>
      <c r="W16" s="78">
        <f>W15+gompertz_fill!W16</f>
        <v>618</v>
      </c>
      <c r="X16" s="78">
        <f>X15+gompertz_fill!X16</f>
        <v>5309</v>
      </c>
      <c r="Y16" s="78">
        <f>Y15+gompertz_fill!Y16</f>
        <v>331</v>
      </c>
      <c r="Z16" s="78">
        <f>Z15+gompertz_fill!Z16</f>
        <v>410</v>
      </c>
      <c r="AA16" s="78">
        <f>AA15+gompertz_fill!AA16</f>
        <v>469</v>
      </c>
      <c r="AB16" s="78">
        <f>AB15+gompertz_fill!AB16</f>
        <v>1605</v>
      </c>
      <c r="AC16" s="78">
        <f>AC15+gompertz_fill!AC16</f>
        <v>148</v>
      </c>
      <c r="AD16" s="78">
        <f>AD15+gompertz_fill!AD16</f>
        <v>822</v>
      </c>
      <c r="AE16" s="78">
        <f>AE15+gompertz_fill!AE16</f>
        <v>586</v>
      </c>
      <c r="AF16" s="78">
        <f>AF15+gompertz_fill!AF16</f>
        <v>255</v>
      </c>
      <c r="AG16" s="78">
        <f>AG15+gompertz_fill!AG16</f>
        <v>478</v>
      </c>
      <c r="AH16" s="78">
        <f>AH15+gompertz_fill!AH16</f>
        <v>0</v>
      </c>
      <c r="AI16" s="78">
        <f>AI15+gompertz_fill!AI16</f>
        <v>0</v>
      </c>
      <c r="AJ16" s="78">
        <f>AJ15+gompertz_fill!AJ16</f>
        <v>129</v>
      </c>
      <c r="AK16" s="78">
        <f>AK15+gompertz_fill!AK16</f>
        <v>3949</v>
      </c>
      <c r="AL16" s="78">
        <f>AL15+gompertz_fill!AL16</f>
        <v>533</v>
      </c>
      <c r="AM16" s="78">
        <f>AM15+gompertz_fill!AM16</f>
        <v>596</v>
      </c>
      <c r="AN16" s="78">
        <f>AN15+gompertz_fill!AN16</f>
        <v>647</v>
      </c>
      <c r="AO16" s="78">
        <f>AO15+gompertz_fill!AO16</f>
        <v>862</v>
      </c>
      <c r="AP16" s="78">
        <f>AP15+gompertz_fill!AP16</f>
        <v>1582</v>
      </c>
      <c r="AQ16" s="78">
        <f>AQ15+gompertz_fill!AQ16</f>
        <v>328</v>
      </c>
      <c r="AR16" s="78">
        <f>AR15+gompertz_fill!AR16</f>
        <v>426</v>
      </c>
      <c r="AS16" s="78">
        <f>AS15+gompertz_fill!AS16</f>
        <v>374</v>
      </c>
      <c r="AT16" s="78">
        <f>AT15+gompertz_fill!AT16</f>
        <v>275</v>
      </c>
      <c r="AU16" s="78">
        <f>AU15+gompertz_fill!AU16</f>
        <v>4</v>
      </c>
      <c r="AV16" s="78">
        <f>AV15+gompertz_fill!AV16</f>
        <v>79</v>
      </c>
      <c r="AW16" s="78">
        <f>AW15+gompertz_fill!AW16</f>
        <v>379</v>
      </c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</row>
    <row r="17" spans="1:64" x14ac:dyDescent="0.25">
      <c r="A17" s="4">
        <v>161</v>
      </c>
      <c r="B17" s="78">
        <f>B16+gompertz_fill!B17</f>
        <v>3298</v>
      </c>
      <c r="C17" s="78">
        <f>C16+gompertz_fill!C17</f>
        <v>550</v>
      </c>
      <c r="D17" s="78">
        <f>D16+gompertz_fill!D17</f>
        <v>349</v>
      </c>
      <c r="E17" s="78">
        <f>E16+gompertz_fill!E17</f>
        <v>93</v>
      </c>
      <c r="F17" s="78">
        <f>F16+gompertz_fill!F17</f>
        <v>5</v>
      </c>
      <c r="G17" s="78">
        <f>G16+gompertz_fill!G17</f>
        <v>0</v>
      </c>
      <c r="H17" s="78">
        <f>H16+gompertz_fill!H17</f>
        <v>50</v>
      </c>
      <c r="I17" s="78">
        <f>I16+gompertz_fill!I17</f>
        <v>653</v>
      </c>
      <c r="J17" s="78">
        <f>J16+gompertz_fill!J17</f>
        <v>3160</v>
      </c>
      <c r="K17" s="78">
        <f>K16+gompertz_fill!K17</f>
        <v>108</v>
      </c>
      <c r="L17" s="78">
        <f>L16+gompertz_fill!L17</f>
        <v>1703</v>
      </c>
      <c r="M17" s="78">
        <f>M16+gompertz_fill!M17</f>
        <v>411</v>
      </c>
      <c r="N17" s="78">
        <f>N16+gompertz_fill!N17</f>
        <v>1373</v>
      </c>
      <c r="O17" s="78">
        <f>O16+gompertz_fill!O17</f>
        <v>1159</v>
      </c>
      <c r="P17" s="78">
        <f>P16+gompertz_fill!P17</f>
        <v>0</v>
      </c>
      <c r="Q17" s="78">
        <f>Q16+gompertz_fill!Q17</f>
        <v>0</v>
      </c>
      <c r="R17" s="78">
        <f>R16+gompertz_fill!R17</f>
        <v>254</v>
      </c>
      <c r="S17" s="78">
        <f>S16+gompertz_fill!S17</f>
        <v>4546</v>
      </c>
      <c r="T17" s="78">
        <f>T16+gompertz_fill!T17</f>
        <v>1288</v>
      </c>
      <c r="U17" s="78">
        <f>U16+gompertz_fill!U17</f>
        <v>935</v>
      </c>
      <c r="V17" s="78">
        <f>V16+gompertz_fill!V17</f>
        <v>397</v>
      </c>
      <c r="W17" s="78">
        <f>W16+gompertz_fill!W17</f>
        <v>618</v>
      </c>
      <c r="X17" s="78">
        <f>X16+gompertz_fill!X17</f>
        <v>5316</v>
      </c>
      <c r="Y17" s="78">
        <f>Y16+gompertz_fill!Y17</f>
        <v>331</v>
      </c>
      <c r="Z17" s="78">
        <f>Z16+gompertz_fill!Z17</f>
        <v>410</v>
      </c>
      <c r="AA17" s="78">
        <f>AA16+gompertz_fill!AA17</f>
        <v>519</v>
      </c>
      <c r="AB17" s="78">
        <f>AB16+gompertz_fill!AB17</f>
        <v>1791</v>
      </c>
      <c r="AC17" s="78">
        <f>AC16+gompertz_fill!AC17</f>
        <v>193</v>
      </c>
      <c r="AD17" s="78">
        <f>AD16+gompertz_fill!AD17</f>
        <v>927</v>
      </c>
      <c r="AE17" s="78">
        <f>AE16+gompertz_fill!AE17</f>
        <v>616</v>
      </c>
      <c r="AF17" s="78">
        <f>AF16+gompertz_fill!AF17</f>
        <v>301</v>
      </c>
      <c r="AG17" s="78">
        <f>AG16+gompertz_fill!AG17</f>
        <v>541</v>
      </c>
      <c r="AH17" s="78">
        <f>AH16+gompertz_fill!AH17</f>
        <v>0</v>
      </c>
      <c r="AI17" s="78">
        <f>AI16+gompertz_fill!AI17</f>
        <v>0</v>
      </c>
      <c r="AJ17" s="78">
        <f>AJ16+gompertz_fill!AJ17</f>
        <v>150</v>
      </c>
      <c r="AK17" s="78">
        <f>AK16+gompertz_fill!AK17</f>
        <v>4497</v>
      </c>
      <c r="AL17" s="78">
        <f>AL16+gompertz_fill!AL17</f>
        <v>621</v>
      </c>
      <c r="AM17" s="78">
        <f>AM16+gompertz_fill!AM17</f>
        <v>621</v>
      </c>
      <c r="AN17" s="78">
        <f>AN16+gompertz_fill!AN17</f>
        <v>754</v>
      </c>
      <c r="AO17" s="78">
        <f>AO16+gompertz_fill!AO17</f>
        <v>1008</v>
      </c>
      <c r="AP17" s="78">
        <f>AP16+gompertz_fill!AP17</f>
        <v>1777</v>
      </c>
      <c r="AQ17" s="78">
        <f>AQ16+gompertz_fill!AQ17</f>
        <v>384</v>
      </c>
      <c r="AR17" s="78">
        <f>AR16+gompertz_fill!AR17</f>
        <v>493</v>
      </c>
      <c r="AS17" s="78">
        <f>AS16+gompertz_fill!AS17</f>
        <v>443</v>
      </c>
      <c r="AT17" s="78">
        <f>AT16+gompertz_fill!AT17</f>
        <v>275</v>
      </c>
      <c r="AU17" s="78">
        <f>AU16+gompertz_fill!AU17</f>
        <v>13</v>
      </c>
      <c r="AV17" s="78">
        <f>AV16+gompertz_fill!AV17</f>
        <v>96</v>
      </c>
      <c r="AW17" s="78">
        <f>AW16+gompertz_fill!AW17</f>
        <v>436</v>
      </c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</row>
    <row r="18" spans="1:64" x14ac:dyDescent="0.25">
      <c r="A18" s="4">
        <v>162</v>
      </c>
      <c r="B18" s="78">
        <f>B17+gompertz_fill!B18</f>
        <v>3303</v>
      </c>
      <c r="C18" s="78">
        <f>C17+gompertz_fill!C18</f>
        <v>550</v>
      </c>
      <c r="D18" s="78">
        <f>D17+gompertz_fill!D18</f>
        <v>349</v>
      </c>
      <c r="E18" s="78">
        <f>E17+gompertz_fill!E18</f>
        <v>93</v>
      </c>
      <c r="F18" s="78">
        <f>F17+gompertz_fill!F18</f>
        <v>5</v>
      </c>
      <c r="G18" s="78">
        <f>G17+gompertz_fill!G18</f>
        <v>0</v>
      </c>
      <c r="H18" s="78">
        <f>H17+gompertz_fill!H18</f>
        <v>50</v>
      </c>
      <c r="I18" s="78">
        <f>I17+gompertz_fill!I18</f>
        <v>653</v>
      </c>
      <c r="J18" s="78">
        <f>J17+gompertz_fill!J18</f>
        <v>3160</v>
      </c>
      <c r="K18" s="78">
        <f>K17+gompertz_fill!K18</f>
        <v>126</v>
      </c>
      <c r="L18" s="78">
        <f>L17+gompertz_fill!L18</f>
        <v>1703</v>
      </c>
      <c r="M18" s="78">
        <f>M17+gompertz_fill!M18</f>
        <v>415</v>
      </c>
      <c r="N18" s="78">
        <f>N17+gompertz_fill!N18</f>
        <v>1569</v>
      </c>
      <c r="O18" s="78">
        <f>O17+gompertz_fill!O18</f>
        <v>1159</v>
      </c>
      <c r="P18" s="78">
        <f>P17+gompertz_fill!P18</f>
        <v>0</v>
      </c>
      <c r="Q18" s="78">
        <f>Q17+gompertz_fill!Q18</f>
        <v>0</v>
      </c>
      <c r="R18" s="78">
        <f>R17+gompertz_fill!R18</f>
        <v>284</v>
      </c>
      <c r="S18" s="78">
        <f>S17+gompertz_fill!S18</f>
        <v>4548</v>
      </c>
      <c r="T18" s="78">
        <f>T17+gompertz_fill!T18</f>
        <v>1342</v>
      </c>
      <c r="U18" s="78">
        <f>U17+gompertz_fill!U18</f>
        <v>935</v>
      </c>
      <c r="V18" s="78">
        <f>V17+gompertz_fill!V18</f>
        <v>399</v>
      </c>
      <c r="W18" s="78">
        <f>W17+gompertz_fill!W18</f>
        <v>618</v>
      </c>
      <c r="X18" s="78">
        <f>X17+gompertz_fill!X18</f>
        <v>5324</v>
      </c>
      <c r="Y18" s="78">
        <f>Y17+gompertz_fill!Y18</f>
        <v>331</v>
      </c>
      <c r="Z18" s="78">
        <f>Z17+gompertz_fill!Z18</f>
        <v>410</v>
      </c>
      <c r="AA18" s="78">
        <f>AA17+gompertz_fill!AA18</f>
        <v>573</v>
      </c>
      <c r="AB18" s="78">
        <f>AB17+gompertz_fill!AB18</f>
        <v>1982</v>
      </c>
      <c r="AC18" s="78">
        <f>AC17+gompertz_fill!AC18</f>
        <v>248</v>
      </c>
      <c r="AD18" s="78">
        <f>AD17+gompertz_fill!AD18</f>
        <v>1036</v>
      </c>
      <c r="AE18" s="78">
        <f>AE17+gompertz_fill!AE18</f>
        <v>647</v>
      </c>
      <c r="AF18" s="78">
        <f>AF17+gompertz_fill!AF18</f>
        <v>351</v>
      </c>
      <c r="AG18" s="78">
        <f>AG17+gompertz_fill!AG18</f>
        <v>606</v>
      </c>
      <c r="AH18" s="78">
        <f>AH17+gompertz_fill!AH18</f>
        <v>0</v>
      </c>
      <c r="AI18" s="78">
        <f>AI17+gompertz_fill!AI18</f>
        <v>0</v>
      </c>
      <c r="AJ18" s="78">
        <f>AJ17+gompertz_fill!AJ18</f>
        <v>173</v>
      </c>
      <c r="AK18" s="78">
        <f>AK17+gompertz_fill!AK18</f>
        <v>5067</v>
      </c>
      <c r="AL18" s="78">
        <f>AL17+gompertz_fill!AL18</f>
        <v>716</v>
      </c>
      <c r="AM18" s="78">
        <f>AM17+gompertz_fill!AM18</f>
        <v>640</v>
      </c>
      <c r="AN18" s="78">
        <f>AN17+gompertz_fill!AN18</f>
        <v>870</v>
      </c>
      <c r="AO18" s="78">
        <f>AO17+gompertz_fill!AO18</f>
        <v>1166</v>
      </c>
      <c r="AP18" s="78">
        <f>AP17+gompertz_fill!AP18</f>
        <v>1976</v>
      </c>
      <c r="AQ18" s="78">
        <f>AQ17+gompertz_fill!AQ18</f>
        <v>445</v>
      </c>
      <c r="AR18" s="78">
        <f>AR17+gompertz_fill!AR18</f>
        <v>565</v>
      </c>
      <c r="AS18" s="78">
        <f>AS17+gompertz_fill!AS18</f>
        <v>519</v>
      </c>
      <c r="AT18" s="78">
        <f>AT17+gompertz_fill!AT18</f>
        <v>277</v>
      </c>
      <c r="AU18" s="78">
        <f>AU17+gompertz_fill!AU18</f>
        <v>23</v>
      </c>
      <c r="AV18" s="78">
        <f>AV17+gompertz_fill!AV18</f>
        <v>116</v>
      </c>
      <c r="AW18" s="78">
        <f>AW17+gompertz_fill!AW18</f>
        <v>496</v>
      </c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</row>
    <row r="19" spans="1:64" x14ac:dyDescent="0.25">
      <c r="A19" s="4">
        <v>163</v>
      </c>
      <c r="B19" s="78">
        <f>B18+gompertz_fill!B19</f>
        <v>3307</v>
      </c>
      <c r="C19" s="78">
        <f>C18+gompertz_fill!C19</f>
        <v>557</v>
      </c>
      <c r="D19" s="78">
        <f>D18+gompertz_fill!D19</f>
        <v>352</v>
      </c>
      <c r="E19" s="78">
        <f>E18+gompertz_fill!E19</f>
        <v>93</v>
      </c>
      <c r="F19" s="78">
        <f>F18+gompertz_fill!F19</f>
        <v>9</v>
      </c>
      <c r="G19" s="78">
        <f>G18+gompertz_fill!G19</f>
        <v>0</v>
      </c>
      <c r="H19" s="78">
        <f>H18+gompertz_fill!H19</f>
        <v>50</v>
      </c>
      <c r="I19" s="78">
        <f>I18+gompertz_fill!I19</f>
        <v>653</v>
      </c>
      <c r="J19" s="78">
        <f>J18+gompertz_fill!J19</f>
        <v>3160</v>
      </c>
      <c r="K19" s="78">
        <f>K18+gompertz_fill!K19</f>
        <v>146</v>
      </c>
      <c r="L19" s="78">
        <f>L18+gompertz_fill!L19</f>
        <v>1703</v>
      </c>
      <c r="M19" s="78">
        <f>M18+gompertz_fill!M19</f>
        <v>419</v>
      </c>
      <c r="N19" s="78">
        <f>N18+gompertz_fill!N19</f>
        <v>1780</v>
      </c>
      <c r="O19" s="78">
        <f>O18+gompertz_fill!O19</f>
        <v>1159</v>
      </c>
      <c r="P19" s="78">
        <f>P18+gompertz_fill!P19</f>
        <v>0</v>
      </c>
      <c r="Q19" s="78">
        <f>Q18+gompertz_fill!Q19</f>
        <v>0</v>
      </c>
      <c r="R19" s="78">
        <f>R18+gompertz_fill!R19</f>
        <v>317</v>
      </c>
      <c r="S19" s="78">
        <f>S18+gompertz_fill!S19</f>
        <v>4550</v>
      </c>
      <c r="T19" s="78">
        <f>T18+gompertz_fill!T19</f>
        <v>1361</v>
      </c>
      <c r="U19" s="78">
        <f>U18+gompertz_fill!U19</f>
        <v>935</v>
      </c>
      <c r="V19" s="78">
        <f>V18+gompertz_fill!V19</f>
        <v>403</v>
      </c>
      <c r="W19" s="78">
        <f>W18+gompertz_fill!W19</f>
        <v>623</v>
      </c>
      <c r="X19" s="78">
        <f>X18+gompertz_fill!X19</f>
        <v>5334</v>
      </c>
      <c r="Y19" s="78">
        <f>Y18+gompertz_fill!Y19</f>
        <v>361</v>
      </c>
      <c r="Z19" s="78">
        <f>Z18+gompertz_fill!Z19</f>
        <v>413</v>
      </c>
      <c r="AA19" s="78">
        <f>AA18+gompertz_fill!AA19</f>
        <v>631</v>
      </c>
      <c r="AB19" s="78">
        <f>AB18+gompertz_fill!AB19</f>
        <v>2177</v>
      </c>
      <c r="AC19" s="78">
        <f>AC18+gompertz_fill!AC19</f>
        <v>314</v>
      </c>
      <c r="AD19" s="78">
        <f>AD18+gompertz_fill!AD19</f>
        <v>1149</v>
      </c>
      <c r="AE19" s="78">
        <f>AE18+gompertz_fill!AE19</f>
        <v>680</v>
      </c>
      <c r="AF19" s="78">
        <f>AF18+gompertz_fill!AF19</f>
        <v>406</v>
      </c>
      <c r="AG19" s="78">
        <f>AG18+gompertz_fill!AG19</f>
        <v>673</v>
      </c>
      <c r="AH19" s="78">
        <f>AH18+gompertz_fill!AH19</f>
        <v>0</v>
      </c>
      <c r="AI19" s="78">
        <f>AI18+gompertz_fill!AI19</f>
        <v>0</v>
      </c>
      <c r="AJ19" s="78">
        <f>AJ18+gompertz_fill!AJ19</f>
        <v>198</v>
      </c>
      <c r="AK19" s="78">
        <f>AK18+gompertz_fill!AK19</f>
        <v>5660</v>
      </c>
      <c r="AL19" s="78">
        <f>AL18+gompertz_fill!AL19</f>
        <v>818</v>
      </c>
      <c r="AM19" s="78">
        <f>AM18+gompertz_fill!AM19</f>
        <v>640</v>
      </c>
      <c r="AN19" s="78">
        <f>AN18+gompertz_fill!AN19</f>
        <v>996</v>
      </c>
      <c r="AO19" s="78">
        <f>AO18+gompertz_fill!AO19</f>
        <v>1337</v>
      </c>
      <c r="AP19" s="78">
        <f>AP18+gompertz_fill!AP19</f>
        <v>2178</v>
      </c>
      <c r="AQ19" s="78">
        <f>AQ18+gompertz_fill!AQ19</f>
        <v>512</v>
      </c>
      <c r="AR19" s="78">
        <f>AR18+gompertz_fill!AR19</f>
        <v>642</v>
      </c>
      <c r="AS19" s="78">
        <f>AS18+gompertz_fill!AS19</f>
        <v>602</v>
      </c>
      <c r="AT19" s="78">
        <f>AT18+gompertz_fill!AT19</f>
        <v>280</v>
      </c>
      <c r="AU19" s="78">
        <f>AU18+gompertz_fill!AU19</f>
        <v>23</v>
      </c>
      <c r="AV19" s="78">
        <f>AV18+gompertz_fill!AV19</f>
        <v>138</v>
      </c>
      <c r="AW19" s="78">
        <f>AW18+gompertz_fill!AW19</f>
        <v>560</v>
      </c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</row>
    <row r="20" spans="1:64" x14ac:dyDescent="0.25">
      <c r="A20" s="4">
        <v>164</v>
      </c>
      <c r="B20" s="78">
        <f>B19+gompertz_fill!B20</f>
        <v>3400</v>
      </c>
      <c r="C20" s="78">
        <f>C19+gompertz_fill!C20</f>
        <v>563</v>
      </c>
      <c r="D20" s="78">
        <f>D19+gompertz_fill!D20</f>
        <v>355</v>
      </c>
      <c r="E20" s="78">
        <f>E19+gompertz_fill!E20</f>
        <v>152</v>
      </c>
      <c r="F20" s="78">
        <f>F19+gompertz_fill!F20</f>
        <v>9</v>
      </c>
      <c r="G20" s="78">
        <f>G19+gompertz_fill!G20</f>
        <v>1</v>
      </c>
      <c r="H20" s="78">
        <f>H19+gompertz_fill!H20</f>
        <v>50</v>
      </c>
      <c r="I20" s="78">
        <f>I19+gompertz_fill!I20</f>
        <v>653</v>
      </c>
      <c r="J20" s="78">
        <f>J19+gompertz_fill!J20</f>
        <v>3160</v>
      </c>
      <c r="K20" s="78">
        <f>K19+gompertz_fill!K20</f>
        <v>168</v>
      </c>
      <c r="L20" s="78">
        <f>L19+gompertz_fill!L20</f>
        <v>1703</v>
      </c>
      <c r="M20" s="78">
        <f>M19+gompertz_fill!M20</f>
        <v>424</v>
      </c>
      <c r="N20" s="78">
        <f>N19+gompertz_fill!N20</f>
        <v>2008</v>
      </c>
      <c r="O20" s="78">
        <f>O19+gompertz_fill!O20</f>
        <v>1159</v>
      </c>
      <c r="P20" s="78">
        <f>P19+gompertz_fill!P20</f>
        <v>0</v>
      </c>
      <c r="Q20" s="78">
        <f>Q19+gompertz_fill!Q20</f>
        <v>0</v>
      </c>
      <c r="R20" s="78">
        <f>R19+gompertz_fill!R20</f>
        <v>353</v>
      </c>
      <c r="S20" s="78">
        <f>S19+gompertz_fill!S20</f>
        <v>4552</v>
      </c>
      <c r="T20" s="78">
        <f>T19+gompertz_fill!T20</f>
        <v>1373</v>
      </c>
      <c r="U20" s="78">
        <f>U19+gompertz_fill!U20</f>
        <v>935</v>
      </c>
      <c r="V20" s="78">
        <f>V19+gompertz_fill!V20</f>
        <v>412</v>
      </c>
      <c r="W20" s="78">
        <f>W19+gompertz_fill!W20</f>
        <v>625</v>
      </c>
      <c r="X20" s="78">
        <f>X19+gompertz_fill!X20</f>
        <v>5334</v>
      </c>
      <c r="Y20" s="78">
        <f>Y19+gompertz_fill!Y20</f>
        <v>400</v>
      </c>
      <c r="Z20" s="78">
        <f>Z19+gompertz_fill!Z20</f>
        <v>421</v>
      </c>
      <c r="AA20" s="78">
        <f>AA19+gompertz_fill!AA20</f>
        <v>694</v>
      </c>
      <c r="AB20" s="78">
        <f>AB19+gompertz_fill!AB20</f>
        <v>2377</v>
      </c>
      <c r="AC20" s="78">
        <f>AC19+gompertz_fill!AC20</f>
        <v>393</v>
      </c>
      <c r="AD20" s="78">
        <f>AD19+gompertz_fill!AD20</f>
        <v>1265</v>
      </c>
      <c r="AE20" s="78">
        <f>AE19+gompertz_fill!AE20</f>
        <v>714</v>
      </c>
      <c r="AF20" s="78">
        <f>AF19+gompertz_fill!AF20</f>
        <v>467</v>
      </c>
      <c r="AG20" s="78">
        <f>AG19+gompertz_fill!AG20</f>
        <v>742</v>
      </c>
      <c r="AH20" s="78">
        <f>AH19+gompertz_fill!AH20</f>
        <v>0</v>
      </c>
      <c r="AI20" s="78">
        <f>AI19+gompertz_fill!AI20</f>
        <v>0</v>
      </c>
      <c r="AJ20" s="78">
        <f>AJ19+gompertz_fill!AJ20</f>
        <v>225</v>
      </c>
      <c r="AK20" s="78">
        <f>AK19+gompertz_fill!AK20</f>
        <v>6277</v>
      </c>
      <c r="AL20" s="78">
        <f>AL19+gompertz_fill!AL20</f>
        <v>927</v>
      </c>
      <c r="AM20" s="78">
        <f>AM19+gompertz_fill!AM20</f>
        <v>747</v>
      </c>
      <c r="AN20" s="78">
        <f>AN19+gompertz_fill!AN20</f>
        <v>1131</v>
      </c>
      <c r="AO20" s="78">
        <f>AO19+gompertz_fill!AO20</f>
        <v>1522</v>
      </c>
      <c r="AP20" s="78">
        <f>AP19+gompertz_fill!AP20</f>
        <v>2384</v>
      </c>
      <c r="AQ20" s="78">
        <f>AQ19+gompertz_fill!AQ20</f>
        <v>585</v>
      </c>
      <c r="AR20" s="78">
        <f>AR19+gompertz_fill!AR20</f>
        <v>724</v>
      </c>
      <c r="AS20" s="78">
        <f>AS19+gompertz_fill!AS20</f>
        <v>694</v>
      </c>
      <c r="AT20" s="78">
        <f>AT19+gompertz_fill!AT20</f>
        <v>281</v>
      </c>
      <c r="AU20" s="78">
        <f>AU19+gompertz_fill!AU20</f>
        <v>109</v>
      </c>
      <c r="AV20" s="78">
        <f>AV19+gompertz_fill!AV20</f>
        <v>163</v>
      </c>
      <c r="AW20" s="78">
        <f>AW19+gompertz_fill!AW20</f>
        <v>628</v>
      </c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</row>
    <row r="21" spans="1:64" x14ac:dyDescent="0.25">
      <c r="A21" s="4">
        <v>165</v>
      </c>
      <c r="B21" s="78">
        <f>B20+gompertz_fill!B21</f>
        <v>3402</v>
      </c>
      <c r="C21" s="78">
        <f>C20+gompertz_fill!C21</f>
        <v>563</v>
      </c>
      <c r="D21" s="78">
        <f>D20+gompertz_fill!D21</f>
        <v>366</v>
      </c>
      <c r="E21" s="78">
        <f>E20+gompertz_fill!E21</f>
        <v>211</v>
      </c>
      <c r="F21" s="78">
        <f>F20+gompertz_fill!F21</f>
        <v>9</v>
      </c>
      <c r="G21" s="78">
        <f>G20+gompertz_fill!G21</f>
        <v>1</v>
      </c>
      <c r="H21" s="78">
        <f>H20+gompertz_fill!H21</f>
        <v>63</v>
      </c>
      <c r="I21" s="78">
        <f>I20+gompertz_fill!I21</f>
        <v>653</v>
      </c>
      <c r="J21" s="78">
        <f>J20+gompertz_fill!J21</f>
        <v>3162</v>
      </c>
      <c r="K21" s="78">
        <f>K20+gompertz_fill!K21</f>
        <v>193</v>
      </c>
      <c r="L21" s="78">
        <f>L20+gompertz_fill!L21</f>
        <v>1703</v>
      </c>
      <c r="M21" s="78">
        <f>M20+gompertz_fill!M21</f>
        <v>429</v>
      </c>
      <c r="N21" s="78">
        <f>N20+gompertz_fill!N21</f>
        <v>2253</v>
      </c>
      <c r="O21" s="78">
        <f>O20+gompertz_fill!O21</f>
        <v>1159</v>
      </c>
      <c r="P21" s="78">
        <f>P20+gompertz_fill!P21</f>
        <v>0</v>
      </c>
      <c r="Q21" s="78">
        <f>Q20+gompertz_fill!Q21</f>
        <v>0</v>
      </c>
      <c r="R21" s="78">
        <f>R20+gompertz_fill!R21</f>
        <v>392</v>
      </c>
      <c r="S21" s="78">
        <f>S20+gompertz_fill!S21</f>
        <v>4555</v>
      </c>
      <c r="T21" s="78">
        <f>T20+gompertz_fill!T21</f>
        <v>1480</v>
      </c>
      <c r="U21" s="78">
        <f>U20+gompertz_fill!U21</f>
        <v>936</v>
      </c>
      <c r="V21" s="78">
        <f>V20+gompertz_fill!V21</f>
        <v>424</v>
      </c>
      <c r="W21" s="78">
        <f>W20+gompertz_fill!W21</f>
        <v>628</v>
      </c>
      <c r="X21" s="78">
        <f>X20+gompertz_fill!X21</f>
        <v>5337</v>
      </c>
      <c r="Y21" s="78">
        <f>Y20+gompertz_fill!Y21</f>
        <v>400</v>
      </c>
      <c r="Z21" s="78">
        <f>Z20+gompertz_fill!Z21</f>
        <v>429</v>
      </c>
      <c r="AA21" s="78">
        <f>AA20+gompertz_fill!AA21</f>
        <v>761</v>
      </c>
      <c r="AB21" s="78">
        <f>AB20+gompertz_fill!AB21</f>
        <v>2582</v>
      </c>
      <c r="AC21" s="78">
        <f>AC20+gompertz_fill!AC21</f>
        <v>487</v>
      </c>
      <c r="AD21" s="78">
        <f>AD20+gompertz_fill!AD21</f>
        <v>1385</v>
      </c>
      <c r="AE21" s="78">
        <f>AE20+gompertz_fill!AE21</f>
        <v>750</v>
      </c>
      <c r="AF21" s="78">
        <f>AF20+gompertz_fill!AF21</f>
        <v>533</v>
      </c>
      <c r="AG21" s="78">
        <f>AG20+gompertz_fill!AG21</f>
        <v>814</v>
      </c>
      <c r="AH21" s="78">
        <f>AH20+gompertz_fill!AH21</f>
        <v>0</v>
      </c>
      <c r="AI21" s="78">
        <f>AI20+gompertz_fill!AI21</f>
        <v>0</v>
      </c>
      <c r="AJ21" s="78">
        <f>AJ20+gompertz_fill!AJ21</f>
        <v>255</v>
      </c>
      <c r="AK21" s="78">
        <f>AK20+gompertz_fill!AK21</f>
        <v>6917</v>
      </c>
      <c r="AL21" s="78">
        <f>AL20+gompertz_fill!AL21</f>
        <v>1044</v>
      </c>
      <c r="AM21" s="78">
        <f>AM20+gompertz_fill!AM21</f>
        <v>763</v>
      </c>
      <c r="AN21" s="78">
        <f>AN20+gompertz_fill!AN21</f>
        <v>1277</v>
      </c>
      <c r="AO21" s="78">
        <f>AO20+gompertz_fill!AO21</f>
        <v>1721</v>
      </c>
      <c r="AP21" s="78">
        <f>AP20+gompertz_fill!AP21</f>
        <v>2594</v>
      </c>
      <c r="AQ21" s="78">
        <f>AQ20+gompertz_fill!AQ21</f>
        <v>664</v>
      </c>
      <c r="AR21" s="78">
        <f>AR20+gompertz_fill!AR21</f>
        <v>811</v>
      </c>
      <c r="AS21" s="78">
        <f>AS20+gompertz_fill!AS21</f>
        <v>794</v>
      </c>
      <c r="AT21" s="78">
        <f>AT20+gompertz_fill!AT21</f>
        <v>297</v>
      </c>
      <c r="AU21" s="78">
        <f>AU20+gompertz_fill!AU21</f>
        <v>123</v>
      </c>
      <c r="AV21" s="78">
        <f>AV20+gompertz_fill!AV21</f>
        <v>192</v>
      </c>
      <c r="AW21" s="78">
        <f>AW20+gompertz_fill!AW21</f>
        <v>700</v>
      </c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</row>
    <row r="22" spans="1:64" x14ac:dyDescent="0.25">
      <c r="A22" s="4">
        <v>166</v>
      </c>
      <c r="B22" s="78">
        <f>B21+gompertz_fill!B22</f>
        <v>3402</v>
      </c>
      <c r="C22" s="78">
        <f>C21+gompertz_fill!C22</f>
        <v>563</v>
      </c>
      <c r="D22" s="78">
        <f>D21+gompertz_fill!D22</f>
        <v>367</v>
      </c>
      <c r="E22" s="78">
        <f>E21+gompertz_fill!E22</f>
        <v>468</v>
      </c>
      <c r="F22" s="78">
        <f>F21+gompertz_fill!F22</f>
        <v>17</v>
      </c>
      <c r="G22" s="78">
        <f>G21+gompertz_fill!G22</f>
        <v>1</v>
      </c>
      <c r="H22" s="78">
        <f>H21+gompertz_fill!H22</f>
        <v>63</v>
      </c>
      <c r="I22" s="78">
        <f>I21+gompertz_fill!I22</f>
        <v>653</v>
      </c>
      <c r="J22" s="78">
        <f>J21+gompertz_fill!J22</f>
        <v>3166</v>
      </c>
      <c r="K22" s="78">
        <f>K21+gompertz_fill!K22</f>
        <v>220</v>
      </c>
      <c r="L22" s="78">
        <f>L21+gompertz_fill!L22</f>
        <v>1703</v>
      </c>
      <c r="M22" s="78">
        <f>M21+gompertz_fill!M22</f>
        <v>435</v>
      </c>
      <c r="N22" s="78">
        <f>N21+gompertz_fill!N22</f>
        <v>2516</v>
      </c>
      <c r="O22" s="78">
        <f>O21+gompertz_fill!O22</f>
        <v>1159</v>
      </c>
      <c r="P22" s="78">
        <f>P21+gompertz_fill!P22</f>
        <v>0</v>
      </c>
      <c r="Q22" s="78">
        <f>Q21+gompertz_fill!Q22</f>
        <v>0</v>
      </c>
      <c r="R22" s="78">
        <f>R21+gompertz_fill!R22</f>
        <v>435</v>
      </c>
      <c r="S22" s="78">
        <f>S21+gompertz_fill!S22</f>
        <v>4558</v>
      </c>
      <c r="T22" s="78">
        <f>T21+gompertz_fill!T22</f>
        <v>1644</v>
      </c>
      <c r="U22" s="78">
        <f>U21+gompertz_fill!U22</f>
        <v>936</v>
      </c>
      <c r="V22" s="78">
        <f>V21+gompertz_fill!V22</f>
        <v>438</v>
      </c>
      <c r="W22" s="78">
        <f>W21+gompertz_fill!W22</f>
        <v>629</v>
      </c>
      <c r="X22" s="78">
        <f>X21+gompertz_fill!X22</f>
        <v>5354</v>
      </c>
      <c r="Y22" s="78">
        <f>Y21+gompertz_fill!Y22</f>
        <v>423</v>
      </c>
      <c r="Z22" s="78">
        <f>Z21+gompertz_fill!Z22</f>
        <v>436</v>
      </c>
      <c r="AA22" s="78">
        <f>AA21+gompertz_fill!AA22</f>
        <v>833</v>
      </c>
      <c r="AB22" s="78">
        <f>AB21+gompertz_fill!AB22</f>
        <v>2792</v>
      </c>
      <c r="AC22" s="78">
        <f>AC21+gompertz_fill!AC22</f>
        <v>598</v>
      </c>
      <c r="AD22" s="78">
        <f>AD21+gompertz_fill!AD22</f>
        <v>1509</v>
      </c>
      <c r="AE22" s="78">
        <f>AE21+gompertz_fill!AE22</f>
        <v>787</v>
      </c>
      <c r="AF22" s="78">
        <f>AF21+gompertz_fill!AF22</f>
        <v>605</v>
      </c>
      <c r="AG22" s="78">
        <f>AG21+gompertz_fill!AG22</f>
        <v>888</v>
      </c>
      <c r="AH22" s="78">
        <f>AH21+gompertz_fill!AH22</f>
        <v>1</v>
      </c>
      <c r="AI22" s="78">
        <f>AI21+gompertz_fill!AI22</f>
        <v>0</v>
      </c>
      <c r="AJ22" s="78">
        <f>AJ21+gompertz_fill!AJ22</f>
        <v>287</v>
      </c>
      <c r="AK22" s="78">
        <f>AK21+gompertz_fill!AK22</f>
        <v>7010</v>
      </c>
      <c r="AL22" s="78">
        <f>AL21+gompertz_fill!AL22</f>
        <v>1169</v>
      </c>
      <c r="AM22" s="78">
        <f>AM21+gompertz_fill!AM22</f>
        <v>855</v>
      </c>
      <c r="AN22" s="78">
        <f>AN21+gompertz_fill!AN22</f>
        <v>1433</v>
      </c>
      <c r="AO22" s="78">
        <f>AO21+gompertz_fill!AO22</f>
        <v>1935</v>
      </c>
      <c r="AP22" s="78">
        <f>AP21+gompertz_fill!AP22</f>
        <v>2808</v>
      </c>
      <c r="AQ22" s="78">
        <f>AQ21+gompertz_fill!AQ22</f>
        <v>750</v>
      </c>
      <c r="AR22" s="78">
        <f>AR21+gompertz_fill!AR22</f>
        <v>904</v>
      </c>
      <c r="AS22" s="78">
        <f>AS21+gompertz_fill!AS22</f>
        <v>800</v>
      </c>
      <c r="AT22" s="78">
        <f>AT21+gompertz_fill!AT22</f>
        <v>316</v>
      </c>
      <c r="AU22" s="78">
        <f>AU21+gompertz_fill!AU22</f>
        <v>171</v>
      </c>
      <c r="AV22" s="78">
        <f>AV21+gompertz_fill!AV22</f>
        <v>224</v>
      </c>
      <c r="AW22" s="78">
        <f>AW21+gompertz_fill!AW22</f>
        <v>776</v>
      </c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</row>
    <row r="23" spans="1:64" x14ac:dyDescent="0.25">
      <c r="A23" s="4">
        <v>167</v>
      </c>
      <c r="B23" s="78">
        <f>B22+gompertz_fill!B23</f>
        <v>3403</v>
      </c>
      <c r="C23" s="78">
        <f>C22+gompertz_fill!C23</f>
        <v>594</v>
      </c>
      <c r="D23" s="78">
        <f>D22+gompertz_fill!D23</f>
        <v>369</v>
      </c>
      <c r="E23" s="78">
        <f>E22+gompertz_fill!E23</f>
        <v>476</v>
      </c>
      <c r="F23" s="78">
        <f>F22+gompertz_fill!F23</f>
        <v>21</v>
      </c>
      <c r="G23" s="78">
        <f>G22+gompertz_fill!G23</f>
        <v>1</v>
      </c>
      <c r="H23" s="78">
        <f>H22+gompertz_fill!H23</f>
        <v>63</v>
      </c>
      <c r="I23" s="78">
        <f>I22+gompertz_fill!I23</f>
        <v>675</v>
      </c>
      <c r="J23" s="78">
        <f>J22+gompertz_fill!J23</f>
        <v>3166</v>
      </c>
      <c r="K23" s="78">
        <f>K22+gompertz_fill!K23</f>
        <v>233</v>
      </c>
      <c r="L23" s="78">
        <f>L22+gompertz_fill!L23</f>
        <v>1704</v>
      </c>
      <c r="M23" s="78">
        <f>M22+gompertz_fill!M23</f>
        <v>442</v>
      </c>
      <c r="N23" s="78">
        <f>N22+gompertz_fill!N23</f>
        <v>2797</v>
      </c>
      <c r="O23" s="78">
        <f>O22+gompertz_fill!O23</f>
        <v>1159</v>
      </c>
      <c r="P23" s="78">
        <f>P22+gompertz_fill!P23</f>
        <v>0</v>
      </c>
      <c r="Q23" s="78">
        <f>Q22+gompertz_fill!Q23</f>
        <v>0</v>
      </c>
      <c r="R23" s="78">
        <f>R22+gompertz_fill!R23</f>
        <v>482</v>
      </c>
      <c r="S23" s="78">
        <f>S22+gompertz_fill!S23</f>
        <v>4562</v>
      </c>
      <c r="T23" s="78">
        <f>T22+gompertz_fill!T23</f>
        <v>1962</v>
      </c>
      <c r="U23" s="78">
        <f>U22+gompertz_fill!U23</f>
        <v>937</v>
      </c>
      <c r="V23" s="78">
        <f>V22+gompertz_fill!V23</f>
        <v>448</v>
      </c>
      <c r="W23" s="78">
        <f>W22+gompertz_fill!W23</f>
        <v>629</v>
      </c>
      <c r="X23" s="78">
        <f>X22+gompertz_fill!X23</f>
        <v>5395</v>
      </c>
      <c r="Y23" s="78">
        <f>Y22+gompertz_fill!Y23</f>
        <v>434</v>
      </c>
      <c r="Z23" s="78">
        <f>Z22+gompertz_fill!Z23</f>
        <v>436</v>
      </c>
      <c r="AA23" s="78">
        <f>AA22+gompertz_fill!AA23</f>
        <v>910</v>
      </c>
      <c r="AB23" s="78">
        <f>AB22+gompertz_fill!AB23</f>
        <v>3007</v>
      </c>
      <c r="AC23" s="78">
        <f>AC22+gompertz_fill!AC23</f>
        <v>727</v>
      </c>
      <c r="AD23" s="78">
        <f>AD22+gompertz_fill!AD23</f>
        <v>1637</v>
      </c>
      <c r="AE23" s="78">
        <f>AE22+gompertz_fill!AE23</f>
        <v>826</v>
      </c>
      <c r="AF23" s="78">
        <f>AF22+gompertz_fill!AF23</f>
        <v>684</v>
      </c>
      <c r="AG23" s="78">
        <f>AG22+gompertz_fill!AG23</f>
        <v>964</v>
      </c>
      <c r="AH23" s="78">
        <f>AH22+gompertz_fill!AH23</f>
        <v>2</v>
      </c>
      <c r="AI23" s="78">
        <f>AI22+gompertz_fill!AI23</f>
        <v>0</v>
      </c>
      <c r="AJ23" s="78">
        <f>AJ22+gompertz_fill!AJ23</f>
        <v>322</v>
      </c>
      <c r="AK23" s="78">
        <f>AK22+gompertz_fill!AK23</f>
        <v>7899</v>
      </c>
      <c r="AL23" s="78">
        <f>AL22+gompertz_fill!AL23</f>
        <v>1303</v>
      </c>
      <c r="AM23" s="78">
        <f>AM22+gompertz_fill!AM23</f>
        <v>877</v>
      </c>
      <c r="AN23" s="78">
        <f>AN22+gompertz_fill!AN23</f>
        <v>1601</v>
      </c>
      <c r="AO23" s="78">
        <f>AO22+gompertz_fill!AO23</f>
        <v>2165</v>
      </c>
      <c r="AP23" s="78">
        <f>AP22+gompertz_fill!AP23</f>
        <v>3027</v>
      </c>
      <c r="AQ23" s="78">
        <f>AQ22+gompertz_fill!AQ23</f>
        <v>843</v>
      </c>
      <c r="AR23" s="78">
        <f>AR22+gompertz_fill!AR23</f>
        <v>1003</v>
      </c>
      <c r="AS23" s="78">
        <f>AS22+gompertz_fill!AS23</f>
        <v>859</v>
      </c>
      <c r="AT23" s="78">
        <f>AT22+gompertz_fill!AT23</f>
        <v>333</v>
      </c>
      <c r="AU23" s="78">
        <f>AU22+gompertz_fill!AU23</f>
        <v>197</v>
      </c>
      <c r="AV23" s="78">
        <f>AV22+gompertz_fill!AV23</f>
        <v>261</v>
      </c>
      <c r="AW23" s="78">
        <f>AW22+gompertz_fill!AW23</f>
        <v>856</v>
      </c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</row>
    <row r="24" spans="1:64" x14ac:dyDescent="0.25">
      <c r="A24" s="4">
        <v>168</v>
      </c>
      <c r="B24" s="78">
        <f>B23+gompertz_fill!B24</f>
        <v>3403</v>
      </c>
      <c r="C24" s="78">
        <f>C23+gompertz_fill!C24</f>
        <v>613</v>
      </c>
      <c r="D24" s="78">
        <f>D23+gompertz_fill!D24</f>
        <v>374</v>
      </c>
      <c r="E24" s="78">
        <f>E23+gompertz_fill!E24</f>
        <v>493</v>
      </c>
      <c r="F24" s="78">
        <f>F23+gompertz_fill!F24</f>
        <v>21</v>
      </c>
      <c r="G24" s="78">
        <f>G23+gompertz_fill!G24</f>
        <v>1</v>
      </c>
      <c r="H24" s="78">
        <f>H23+gompertz_fill!H24</f>
        <v>155</v>
      </c>
      <c r="I24" s="78">
        <f>I23+gompertz_fill!I24</f>
        <v>675</v>
      </c>
      <c r="J24" s="78">
        <f>J23+gompertz_fill!J24</f>
        <v>3166</v>
      </c>
      <c r="K24" s="78">
        <f>K23+gompertz_fill!K24</f>
        <v>233</v>
      </c>
      <c r="L24" s="78">
        <f>L23+gompertz_fill!L24</f>
        <v>1706</v>
      </c>
      <c r="M24" s="78">
        <f>M23+gompertz_fill!M24</f>
        <v>450</v>
      </c>
      <c r="N24" s="78">
        <f>N23+gompertz_fill!N24</f>
        <v>3098</v>
      </c>
      <c r="O24" s="78">
        <f>O23+gompertz_fill!O24</f>
        <v>1159</v>
      </c>
      <c r="P24" s="78">
        <f>P23+gompertz_fill!P24</f>
        <v>0</v>
      </c>
      <c r="Q24" s="78">
        <f>Q23+gompertz_fill!Q24</f>
        <v>0</v>
      </c>
      <c r="R24" s="78">
        <f>R23+gompertz_fill!R24</f>
        <v>533</v>
      </c>
      <c r="S24" s="78">
        <f>S23+gompertz_fill!S24</f>
        <v>4567</v>
      </c>
      <c r="T24" s="78">
        <f>T23+gompertz_fill!T24</f>
        <v>1977</v>
      </c>
      <c r="U24" s="78">
        <f>U23+gompertz_fill!U24</f>
        <v>1137</v>
      </c>
      <c r="V24" s="78">
        <f>V23+gompertz_fill!V24</f>
        <v>458</v>
      </c>
      <c r="W24" s="78">
        <f>W23+gompertz_fill!W24</f>
        <v>635</v>
      </c>
      <c r="X24" s="78">
        <f>X23+gompertz_fill!X24</f>
        <v>5395</v>
      </c>
      <c r="Y24" s="78">
        <f>Y23+gompertz_fill!Y24</f>
        <v>764</v>
      </c>
      <c r="Z24" s="78">
        <f>Z23+gompertz_fill!Z24</f>
        <v>448</v>
      </c>
      <c r="AA24" s="78">
        <f>AA23+gompertz_fill!AA24</f>
        <v>992</v>
      </c>
      <c r="AB24" s="78">
        <f>AB23+gompertz_fill!AB24</f>
        <v>3009</v>
      </c>
      <c r="AC24" s="78">
        <f>AC23+gompertz_fill!AC24</f>
        <v>876</v>
      </c>
      <c r="AD24" s="78">
        <f>AD23+gompertz_fill!AD24</f>
        <v>1769</v>
      </c>
      <c r="AE24" s="78">
        <f>AE23+gompertz_fill!AE24</f>
        <v>867</v>
      </c>
      <c r="AF24" s="78">
        <f>AF23+gompertz_fill!AF24</f>
        <v>769</v>
      </c>
      <c r="AG24" s="78">
        <f>AG23+gompertz_fill!AG24</f>
        <v>1043</v>
      </c>
      <c r="AH24" s="78">
        <f>AH23+gompertz_fill!AH24</f>
        <v>3</v>
      </c>
      <c r="AI24" s="78">
        <f>AI23+gompertz_fill!AI24</f>
        <v>0</v>
      </c>
      <c r="AJ24" s="78">
        <f>AJ23+gompertz_fill!AJ24</f>
        <v>359</v>
      </c>
      <c r="AK24" s="78">
        <f>AK23+gompertz_fill!AK24</f>
        <v>9148</v>
      </c>
      <c r="AL24" s="78">
        <f>AL23+gompertz_fill!AL24</f>
        <v>1445</v>
      </c>
      <c r="AM24" s="78">
        <f>AM23+gompertz_fill!AM24</f>
        <v>992</v>
      </c>
      <c r="AN24" s="78">
        <f>AN23+gompertz_fill!AN24</f>
        <v>1780</v>
      </c>
      <c r="AO24" s="78">
        <f>AO23+gompertz_fill!AO24</f>
        <v>2411</v>
      </c>
      <c r="AP24" s="78">
        <f>AP23+gompertz_fill!AP24</f>
        <v>3051</v>
      </c>
      <c r="AQ24" s="78">
        <f>AQ23+gompertz_fill!AQ24</f>
        <v>943</v>
      </c>
      <c r="AR24" s="78">
        <f>AR23+gompertz_fill!AR24</f>
        <v>1108</v>
      </c>
      <c r="AS24" s="78">
        <f>AS23+gompertz_fill!AS24</f>
        <v>900</v>
      </c>
      <c r="AT24" s="78">
        <f>AT23+gompertz_fill!AT24</f>
        <v>340</v>
      </c>
      <c r="AU24" s="78">
        <f>AU23+gompertz_fill!AU24</f>
        <v>200</v>
      </c>
      <c r="AV24" s="78">
        <f>AV23+gompertz_fill!AV24</f>
        <v>302</v>
      </c>
      <c r="AW24" s="78">
        <f>AW23+gompertz_fill!AW24</f>
        <v>941</v>
      </c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</row>
    <row r="25" spans="1:64" x14ac:dyDescent="0.25">
      <c r="A25" s="4">
        <v>169</v>
      </c>
      <c r="B25" s="78">
        <f>B24+gompertz_fill!B25</f>
        <v>3404</v>
      </c>
      <c r="C25" s="78">
        <f>C24+gompertz_fill!C25</f>
        <v>625</v>
      </c>
      <c r="D25" s="78">
        <f>D24+gompertz_fill!D25</f>
        <v>376</v>
      </c>
      <c r="E25" s="78">
        <f>E24+gompertz_fill!E25</f>
        <v>600</v>
      </c>
      <c r="F25" s="78">
        <f>F24+gompertz_fill!F25</f>
        <v>23</v>
      </c>
      <c r="G25" s="78">
        <f>G24+gompertz_fill!G25</f>
        <v>1</v>
      </c>
      <c r="H25" s="78">
        <f>H24+gompertz_fill!H25</f>
        <v>264</v>
      </c>
      <c r="I25" s="78">
        <f>I24+gompertz_fill!I25</f>
        <v>677</v>
      </c>
      <c r="J25" s="78">
        <f>J24+gompertz_fill!J25</f>
        <v>3166</v>
      </c>
      <c r="K25" s="78">
        <f>K24+gompertz_fill!K25</f>
        <v>237</v>
      </c>
      <c r="L25" s="78">
        <f>L24+gompertz_fill!L25</f>
        <v>1706</v>
      </c>
      <c r="M25" s="78">
        <f>M24+gompertz_fill!M25</f>
        <v>458</v>
      </c>
      <c r="N25" s="78">
        <f>N24+gompertz_fill!N25</f>
        <v>3419</v>
      </c>
      <c r="O25" s="78">
        <f>O24+gompertz_fill!O25</f>
        <v>1159</v>
      </c>
      <c r="P25" s="78">
        <f>P24+gompertz_fill!P25</f>
        <v>0</v>
      </c>
      <c r="Q25" s="78">
        <f>Q24+gompertz_fill!Q25</f>
        <v>0</v>
      </c>
      <c r="R25" s="78">
        <f>R24+gompertz_fill!R25</f>
        <v>588</v>
      </c>
      <c r="S25" s="78">
        <f>S24+gompertz_fill!S25</f>
        <v>4573</v>
      </c>
      <c r="T25" s="78">
        <f>T24+gompertz_fill!T25</f>
        <v>2011</v>
      </c>
      <c r="U25" s="78">
        <f>U24+gompertz_fill!U25</f>
        <v>1148</v>
      </c>
      <c r="V25" s="78">
        <f>V24+gompertz_fill!V25</f>
        <v>469</v>
      </c>
      <c r="W25" s="78">
        <f>W24+gompertz_fill!W25</f>
        <v>657</v>
      </c>
      <c r="X25" s="78">
        <f>X24+gompertz_fill!X25</f>
        <v>5403</v>
      </c>
      <c r="Y25" s="78">
        <f>Y24+gompertz_fill!Y25</f>
        <v>764</v>
      </c>
      <c r="Z25" s="78">
        <f>Z24+gompertz_fill!Z25</f>
        <v>452</v>
      </c>
      <c r="AA25" s="78">
        <f>AA24+gompertz_fill!AA25</f>
        <v>1080</v>
      </c>
      <c r="AB25" s="78">
        <f>AB24+gompertz_fill!AB25</f>
        <v>3085</v>
      </c>
      <c r="AC25" s="78">
        <f>AC24+gompertz_fill!AC25</f>
        <v>1047</v>
      </c>
      <c r="AD25" s="78">
        <f>AD24+gompertz_fill!AD25</f>
        <v>1905</v>
      </c>
      <c r="AE25" s="78">
        <f>AE24+gompertz_fill!AE25</f>
        <v>909</v>
      </c>
      <c r="AF25" s="78">
        <f>AF24+gompertz_fill!AF25</f>
        <v>862</v>
      </c>
      <c r="AG25" s="78">
        <f>AG24+gompertz_fill!AG25</f>
        <v>1124</v>
      </c>
      <c r="AH25" s="78">
        <f>AH24+gompertz_fill!AH25</f>
        <v>4</v>
      </c>
      <c r="AI25" s="78">
        <f>AI24+gompertz_fill!AI25</f>
        <v>0</v>
      </c>
      <c r="AJ25" s="78">
        <f>AJ24+gompertz_fill!AJ25</f>
        <v>399</v>
      </c>
      <c r="AK25" s="78">
        <f>AK24+gompertz_fill!AK25</f>
        <v>10504</v>
      </c>
      <c r="AL25" s="78">
        <f>AL24+gompertz_fill!AL25</f>
        <v>1519</v>
      </c>
      <c r="AM25" s="78">
        <f>AM24+gompertz_fill!AM25</f>
        <v>1098</v>
      </c>
      <c r="AN25" s="78">
        <f>AN24+gompertz_fill!AN25</f>
        <v>1972</v>
      </c>
      <c r="AO25" s="78">
        <f>AO24+gompertz_fill!AO25</f>
        <v>2674</v>
      </c>
      <c r="AP25" s="78">
        <f>AP24+gompertz_fill!AP25</f>
        <v>3664</v>
      </c>
      <c r="AQ25" s="78">
        <f>AQ24+gompertz_fill!AQ25</f>
        <v>1051</v>
      </c>
      <c r="AR25" s="78">
        <f>AR24+gompertz_fill!AR25</f>
        <v>1220</v>
      </c>
      <c r="AS25" s="78">
        <f>AS24+gompertz_fill!AS25</f>
        <v>928</v>
      </c>
      <c r="AT25" s="78">
        <f>AT24+gompertz_fill!AT25</f>
        <v>344</v>
      </c>
      <c r="AU25" s="78">
        <f>AU24+gompertz_fill!AU25</f>
        <v>202</v>
      </c>
      <c r="AV25" s="78">
        <f>AV24+gompertz_fill!AV25</f>
        <v>348</v>
      </c>
      <c r="AW25" s="78">
        <f>AW24+gompertz_fill!AW25</f>
        <v>1030</v>
      </c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</row>
    <row r="26" spans="1:64" x14ac:dyDescent="0.25">
      <c r="A26" s="4">
        <v>170</v>
      </c>
      <c r="B26" s="78">
        <f>B25+gompertz_fill!B26</f>
        <v>3408</v>
      </c>
      <c r="C26" s="78">
        <f>C25+gompertz_fill!C26</f>
        <v>633</v>
      </c>
      <c r="D26" s="78">
        <f>D25+gompertz_fill!D26</f>
        <v>388</v>
      </c>
      <c r="E26" s="78">
        <f>E25+gompertz_fill!E26</f>
        <v>912</v>
      </c>
      <c r="F26" s="78">
        <f>F25+gompertz_fill!F26</f>
        <v>37</v>
      </c>
      <c r="G26" s="78">
        <f>G25+gompertz_fill!G26</f>
        <v>1</v>
      </c>
      <c r="H26" s="78">
        <f>H25+gompertz_fill!H26</f>
        <v>264</v>
      </c>
      <c r="I26" s="78">
        <f>I25+gompertz_fill!I26</f>
        <v>677</v>
      </c>
      <c r="J26" s="78">
        <f>J25+gompertz_fill!J26</f>
        <v>3183</v>
      </c>
      <c r="K26" s="78">
        <f>K25+gompertz_fill!K26</f>
        <v>237</v>
      </c>
      <c r="L26" s="78">
        <f>L25+gompertz_fill!L26</f>
        <v>1706</v>
      </c>
      <c r="M26" s="78">
        <f>M25+gompertz_fill!M26</f>
        <v>467</v>
      </c>
      <c r="N26" s="78">
        <f>N25+gompertz_fill!N26</f>
        <v>3760</v>
      </c>
      <c r="O26" s="78">
        <f>O25+gompertz_fill!O26</f>
        <v>1175</v>
      </c>
      <c r="P26" s="78">
        <f>P25+gompertz_fill!P26</f>
        <v>0</v>
      </c>
      <c r="Q26" s="78">
        <f>Q25+gompertz_fill!Q26</f>
        <v>0</v>
      </c>
      <c r="R26" s="78">
        <f>R25+gompertz_fill!R26</f>
        <v>588</v>
      </c>
      <c r="S26" s="78">
        <f>S25+gompertz_fill!S26</f>
        <v>4573</v>
      </c>
      <c r="T26" s="78">
        <f>T25+gompertz_fill!T26</f>
        <v>2113</v>
      </c>
      <c r="U26" s="78">
        <f>U25+gompertz_fill!U26</f>
        <v>1277</v>
      </c>
      <c r="V26" s="78">
        <f>V25+gompertz_fill!V26</f>
        <v>506</v>
      </c>
      <c r="W26" s="78">
        <f>W25+gompertz_fill!W26</f>
        <v>665</v>
      </c>
      <c r="X26" s="78">
        <f>X25+gompertz_fill!X26</f>
        <v>5409</v>
      </c>
      <c r="Y26" s="78">
        <f>Y25+gompertz_fill!Y26</f>
        <v>764</v>
      </c>
      <c r="Z26" s="78">
        <f>Z25+gompertz_fill!Z26</f>
        <v>456</v>
      </c>
      <c r="AA26" s="78">
        <f>AA25+gompertz_fill!AA26</f>
        <v>1173</v>
      </c>
      <c r="AB26" s="78">
        <f>AB25+gompertz_fill!AB26</f>
        <v>3189</v>
      </c>
      <c r="AC26" s="78">
        <f>AC25+gompertz_fill!AC26</f>
        <v>1095</v>
      </c>
      <c r="AD26" s="78">
        <f>AD25+gompertz_fill!AD26</f>
        <v>2045</v>
      </c>
      <c r="AE26" s="78">
        <f>AE25+gompertz_fill!AE26</f>
        <v>953</v>
      </c>
      <c r="AF26" s="78">
        <f>AF25+gompertz_fill!AF26</f>
        <v>962</v>
      </c>
      <c r="AG26" s="78">
        <f>AG25+gompertz_fill!AG26</f>
        <v>1208</v>
      </c>
      <c r="AH26" s="78">
        <f>AH25+gompertz_fill!AH26</f>
        <v>6</v>
      </c>
      <c r="AI26" s="78">
        <f>AI25+gompertz_fill!AI26</f>
        <v>1</v>
      </c>
      <c r="AJ26" s="78">
        <f>AJ25+gompertz_fill!AJ26</f>
        <v>442</v>
      </c>
      <c r="AK26" s="78">
        <f>AK25+gompertz_fill!AK26</f>
        <v>12020</v>
      </c>
      <c r="AL26" s="78">
        <f>AL25+gompertz_fill!AL26</f>
        <v>1613</v>
      </c>
      <c r="AM26" s="78">
        <f>AM25+gompertz_fill!AM26</f>
        <v>1349</v>
      </c>
      <c r="AN26" s="78">
        <f>AN25+gompertz_fill!AN26</f>
        <v>2048</v>
      </c>
      <c r="AO26" s="78">
        <f>AO25+gompertz_fill!AO26</f>
        <v>2754</v>
      </c>
      <c r="AP26" s="78">
        <f>AP25+gompertz_fill!AP26</f>
        <v>4069</v>
      </c>
      <c r="AQ26" s="78">
        <f>AQ25+gompertz_fill!AQ26</f>
        <v>1168</v>
      </c>
      <c r="AR26" s="78">
        <f>AR25+gompertz_fill!AR26</f>
        <v>1338</v>
      </c>
      <c r="AS26" s="78">
        <f>AS25+gompertz_fill!AS26</f>
        <v>1054</v>
      </c>
      <c r="AT26" s="78">
        <f>AT25+gompertz_fill!AT26</f>
        <v>344</v>
      </c>
      <c r="AU26" s="78">
        <f>AU25+gompertz_fill!AU26</f>
        <v>238</v>
      </c>
      <c r="AV26" s="78">
        <f>AV25+gompertz_fill!AV26</f>
        <v>346</v>
      </c>
      <c r="AW26" s="78">
        <f>AW25+gompertz_fill!AW26</f>
        <v>1030</v>
      </c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</row>
    <row r="27" spans="1:64" x14ac:dyDescent="0.25">
      <c r="A27" s="4">
        <v>171</v>
      </c>
      <c r="B27" s="78">
        <f>B26+gompertz_fill!B27</f>
        <v>3866</v>
      </c>
      <c r="C27" s="78">
        <f>C26+gompertz_fill!C27</f>
        <v>649</v>
      </c>
      <c r="D27" s="78">
        <f>D26+gompertz_fill!D27</f>
        <v>425</v>
      </c>
      <c r="E27" s="78">
        <f>E26+gompertz_fill!E27</f>
        <v>2410</v>
      </c>
      <c r="F27" s="78">
        <f>F26+gompertz_fill!F27</f>
        <v>57</v>
      </c>
      <c r="G27" s="78">
        <f>G26+gompertz_fill!G27</f>
        <v>1</v>
      </c>
      <c r="H27" s="78">
        <f>H26+gompertz_fill!H27</f>
        <v>293</v>
      </c>
      <c r="I27" s="78">
        <f>I26+gompertz_fill!I27</f>
        <v>683</v>
      </c>
      <c r="J27" s="78">
        <f>J26+gompertz_fill!J27</f>
        <v>3183</v>
      </c>
      <c r="K27" s="78">
        <f>K26+gompertz_fill!K27</f>
        <v>237</v>
      </c>
      <c r="L27" s="78">
        <f>L26+gompertz_fill!L27</f>
        <v>1706</v>
      </c>
      <c r="M27" s="78">
        <f>M26+gompertz_fill!M27</f>
        <v>477</v>
      </c>
      <c r="N27" s="78">
        <f>N26+gompertz_fill!N27</f>
        <v>4122</v>
      </c>
      <c r="O27" s="78">
        <f>O26+gompertz_fill!O27</f>
        <v>1187</v>
      </c>
      <c r="P27" s="78">
        <f>P26+gompertz_fill!P27</f>
        <v>0</v>
      </c>
      <c r="Q27" s="78">
        <f>Q26+gompertz_fill!Q27</f>
        <v>0</v>
      </c>
      <c r="R27" s="78">
        <f>R26+gompertz_fill!R27</f>
        <v>588</v>
      </c>
      <c r="S27" s="78">
        <f>S26+gompertz_fill!S27</f>
        <v>4573</v>
      </c>
      <c r="T27" s="78">
        <f>T26+gompertz_fill!T27</f>
        <v>2400</v>
      </c>
      <c r="U27" s="78">
        <f>U26+gompertz_fill!U27</f>
        <v>1590</v>
      </c>
      <c r="V27" s="78">
        <f>V26+gompertz_fill!V27</f>
        <v>565</v>
      </c>
      <c r="W27" s="78">
        <f>W26+gompertz_fill!W27</f>
        <v>677</v>
      </c>
      <c r="X27" s="78">
        <f>X26+gompertz_fill!X27</f>
        <v>5447</v>
      </c>
      <c r="Y27" s="78">
        <f>Y26+gompertz_fill!Y27</f>
        <v>1031</v>
      </c>
      <c r="Z27" s="78">
        <f>Z26+gompertz_fill!Z27</f>
        <v>456</v>
      </c>
      <c r="AA27" s="78">
        <f>AA26+gompertz_fill!AA27</f>
        <v>1272</v>
      </c>
      <c r="AB27" s="78">
        <f>AB26+gompertz_fill!AB27</f>
        <v>3876</v>
      </c>
      <c r="AC27" s="78">
        <f>AC26+gompertz_fill!AC27</f>
        <v>1095</v>
      </c>
      <c r="AD27" s="78">
        <f>AD26+gompertz_fill!AD27</f>
        <v>2190</v>
      </c>
      <c r="AE27" s="78">
        <f>AE26+gompertz_fill!AE27</f>
        <v>999</v>
      </c>
      <c r="AF27" s="78">
        <f>AF26+gompertz_fill!AF27</f>
        <v>1070</v>
      </c>
      <c r="AG27" s="78">
        <f>AG26+gompertz_fill!AG27</f>
        <v>1294</v>
      </c>
      <c r="AH27" s="78">
        <f>AH26+gompertz_fill!AH27</f>
        <v>9</v>
      </c>
      <c r="AI27" s="78">
        <f>AI26+gompertz_fill!AI27</f>
        <v>2</v>
      </c>
      <c r="AJ27" s="78">
        <f>AJ26+gompertz_fill!AJ27</f>
        <v>488</v>
      </c>
      <c r="AK27" s="78">
        <f>AK26+gompertz_fill!AK27</f>
        <v>14349</v>
      </c>
      <c r="AL27" s="78">
        <f>AL26+gompertz_fill!AL27</f>
        <v>1653</v>
      </c>
      <c r="AM27" s="78">
        <f>AM26+gompertz_fill!AM27</f>
        <v>1633</v>
      </c>
      <c r="AN27" s="78">
        <f>AN26+gompertz_fill!AN27</f>
        <v>2197</v>
      </c>
      <c r="AO27" s="78">
        <f>AO26+gompertz_fill!AO27</f>
        <v>2807</v>
      </c>
      <c r="AP27" s="78">
        <f>AP26+gompertz_fill!AP27</f>
        <v>4782</v>
      </c>
      <c r="AQ27" s="78">
        <f>AQ26+gompertz_fill!AQ27</f>
        <v>1294</v>
      </c>
      <c r="AR27" s="78">
        <f>AR26+gompertz_fill!AR27</f>
        <v>1463</v>
      </c>
      <c r="AS27" s="78">
        <f>AS26+gompertz_fill!AS27</f>
        <v>1179</v>
      </c>
      <c r="AT27" s="78">
        <f>AT26+gompertz_fill!AT27</f>
        <v>347</v>
      </c>
      <c r="AU27" s="78">
        <f>AU26+gompertz_fill!AU27</f>
        <v>239</v>
      </c>
      <c r="AV27" s="78">
        <f>AV26+gompertz_fill!AV27</f>
        <v>351</v>
      </c>
      <c r="AW27" s="78">
        <f>AW26+gompertz_fill!AW27</f>
        <v>1030</v>
      </c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</row>
    <row r="28" spans="1:64" x14ac:dyDescent="0.25">
      <c r="A28" s="4">
        <v>172</v>
      </c>
      <c r="B28" s="78">
        <f>B27+gompertz_fill!B28</f>
        <v>3894</v>
      </c>
      <c r="C28" s="78">
        <f>C27+gompertz_fill!C28</f>
        <v>694</v>
      </c>
      <c r="D28" s="78">
        <f>D27+gompertz_fill!D28</f>
        <v>430</v>
      </c>
      <c r="E28" s="78">
        <f>E27+gompertz_fill!E28</f>
        <v>3644</v>
      </c>
      <c r="F28" s="78">
        <f>F27+gompertz_fill!F28</f>
        <v>57</v>
      </c>
      <c r="G28" s="78">
        <f>G27+gompertz_fill!G28</f>
        <v>19</v>
      </c>
      <c r="H28" s="78">
        <f>H27+gompertz_fill!H28</f>
        <v>536</v>
      </c>
      <c r="I28" s="78">
        <f>I27+gompertz_fill!I28</f>
        <v>769</v>
      </c>
      <c r="J28" s="78">
        <f>J27+gompertz_fill!J28</f>
        <v>3183</v>
      </c>
      <c r="K28" s="78">
        <f>K27+gompertz_fill!K28</f>
        <v>253</v>
      </c>
      <c r="L28" s="78">
        <f>L27+gompertz_fill!L28</f>
        <v>1706</v>
      </c>
      <c r="M28" s="78">
        <f>M27+gompertz_fill!M28</f>
        <v>488</v>
      </c>
      <c r="N28" s="78">
        <f>N27+gompertz_fill!N28</f>
        <v>4506</v>
      </c>
      <c r="O28" s="78">
        <f>O27+gompertz_fill!O28</f>
        <v>1236</v>
      </c>
      <c r="P28" s="78">
        <f>P27+gompertz_fill!P28</f>
        <v>0</v>
      </c>
      <c r="Q28" s="78">
        <f>Q27+gompertz_fill!Q28</f>
        <v>0</v>
      </c>
      <c r="R28" s="78">
        <f>R27+gompertz_fill!R28</f>
        <v>588</v>
      </c>
      <c r="S28" s="78">
        <f>S27+gompertz_fill!S28</f>
        <v>4573</v>
      </c>
      <c r="T28" s="78">
        <f>T27+gompertz_fill!T28</f>
        <v>2737</v>
      </c>
      <c r="U28" s="78">
        <f>U27+gompertz_fill!U28</f>
        <v>1590</v>
      </c>
      <c r="V28" s="78">
        <f>V27+gompertz_fill!V28</f>
        <v>650</v>
      </c>
      <c r="W28" s="78">
        <f>W27+gompertz_fill!W28</f>
        <v>681</v>
      </c>
      <c r="X28" s="78">
        <f>X27+gompertz_fill!X28</f>
        <v>5494</v>
      </c>
      <c r="Y28" s="78">
        <f>Y27+gompertz_fill!Y28</f>
        <v>1103</v>
      </c>
      <c r="Z28" s="78">
        <f>Z27+gompertz_fill!Z28</f>
        <v>474</v>
      </c>
      <c r="AA28" s="78">
        <f>AA27+gompertz_fill!AA28</f>
        <v>1378</v>
      </c>
      <c r="AB28" s="78">
        <f>AB27+gompertz_fill!AB28</f>
        <v>4594</v>
      </c>
      <c r="AC28" s="78">
        <f>AC27+gompertz_fill!AC28</f>
        <v>1144</v>
      </c>
      <c r="AD28" s="78">
        <f>AD27+gompertz_fill!AD28</f>
        <v>2339</v>
      </c>
      <c r="AE28" s="78">
        <f>AE27+gompertz_fill!AE28</f>
        <v>1047</v>
      </c>
      <c r="AF28" s="78">
        <f>AF27+gompertz_fill!AF28</f>
        <v>1186</v>
      </c>
      <c r="AG28" s="78">
        <f>AG27+gompertz_fill!AG28</f>
        <v>1383</v>
      </c>
      <c r="AH28" s="78">
        <f>AH27+gompertz_fill!AH28</f>
        <v>13</v>
      </c>
      <c r="AI28" s="78">
        <f>AI27+gompertz_fill!AI28</f>
        <v>3</v>
      </c>
      <c r="AJ28" s="78">
        <f>AJ27+gompertz_fill!AJ28</f>
        <v>538</v>
      </c>
      <c r="AK28" s="78">
        <f>AK27+gompertz_fill!AK28</f>
        <v>16440</v>
      </c>
      <c r="AL28" s="78">
        <f>AL27+gompertz_fill!AL28</f>
        <v>1963</v>
      </c>
      <c r="AM28" s="78">
        <f>AM27+gompertz_fill!AM28</f>
        <v>1799</v>
      </c>
      <c r="AN28" s="78">
        <f>AN27+gompertz_fill!AN28</f>
        <v>2395</v>
      </c>
      <c r="AO28" s="78">
        <f>AO27+gompertz_fill!AO28</f>
        <v>3111</v>
      </c>
      <c r="AP28" s="78">
        <f>AP27+gompertz_fill!AP28</f>
        <v>5003</v>
      </c>
      <c r="AQ28" s="78">
        <f>AQ27+gompertz_fill!AQ28</f>
        <v>1429</v>
      </c>
      <c r="AR28" s="78">
        <f>AR27+gompertz_fill!AR28</f>
        <v>1596</v>
      </c>
      <c r="AS28" s="78">
        <f>AS27+gompertz_fill!AS28</f>
        <v>1329</v>
      </c>
      <c r="AT28" s="78">
        <f>AT27+gompertz_fill!AT28</f>
        <v>353</v>
      </c>
      <c r="AU28" s="78">
        <f>AU27+gompertz_fill!AU28</f>
        <v>298</v>
      </c>
      <c r="AV28" s="78">
        <f>AV27+gompertz_fill!AV28</f>
        <v>375</v>
      </c>
      <c r="AW28" s="78">
        <f>AW27+gompertz_fill!AW28</f>
        <v>1062</v>
      </c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</row>
    <row r="29" spans="1:64" x14ac:dyDescent="0.25">
      <c r="A29" s="4">
        <v>173</v>
      </c>
      <c r="B29" s="78">
        <f>B28+gompertz_fill!B29</f>
        <v>4116</v>
      </c>
      <c r="C29" s="78">
        <f>C28+gompertz_fill!C29</f>
        <v>698</v>
      </c>
      <c r="D29" s="78">
        <f>D28+gompertz_fill!D29</f>
        <v>479</v>
      </c>
      <c r="E29" s="78">
        <f>E28+gompertz_fill!E29</f>
        <v>5455</v>
      </c>
      <c r="F29" s="78">
        <f>F28+gompertz_fill!F29</f>
        <v>57</v>
      </c>
      <c r="G29" s="78">
        <f>G28+gompertz_fill!G29</f>
        <v>39</v>
      </c>
      <c r="H29" s="78">
        <f>H28+gompertz_fill!H29</f>
        <v>536</v>
      </c>
      <c r="I29" s="78">
        <f>I28+gompertz_fill!I29</f>
        <v>1140</v>
      </c>
      <c r="J29" s="78">
        <f>J28+gompertz_fill!J29</f>
        <v>3184</v>
      </c>
      <c r="K29" s="78">
        <f>K28+gompertz_fill!K29</f>
        <v>292</v>
      </c>
      <c r="L29" s="78">
        <f>L28+gompertz_fill!L29</f>
        <v>1706</v>
      </c>
      <c r="M29" s="78">
        <f>M28+gompertz_fill!M29</f>
        <v>501</v>
      </c>
      <c r="N29" s="78">
        <f>N28+gompertz_fill!N29</f>
        <v>4518</v>
      </c>
      <c r="O29" s="78">
        <f>O28+gompertz_fill!O29</f>
        <v>1386</v>
      </c>
      <c r="P29" s="78">
        <f>P28+gompertz_fill!P29</f>
        <v>0</v>
      </c>
      <c r="Q29" s="78">
        <f>Q28+gompertz_fill!Q29</f>
        <v>0</v>
      </c>
      <c r="R29" s="78">
        <f>R28+gompertz_fill!R29</f>
        <v>588</v>
      </c>
      <c r="S29" s="78">
        <f>S28+gompertz_fill!S29</f>
        <v>4595</v>
      </c>
      <c r="T29" s="78">
        <f>T28+gompertz_fill!T29</f>
        <v>3238</v>
      </c>
      <c r="U29" s="78">
        <f>U28+gompertz_fill!U29</f>
        <v>1706</v>
      </c>
      <c r="V29" s="78">
        <f>V28+gompertz_fill!V29</f>
        <v>743</v>
      </c>
      <c r="W29" s="78">
        <f>W28+gompertz_fill!W29</f>
        <v>731</v>
      </c>
      <c r="X29" s="78">
        <f>X28+gompertz_fill!X29</f>
        <v>5558</v>
      </c>
      <c r="Y29" s="78">
        <f>Y28+gompertz_fill!Y29</f>
        <v>1103</v>
      </c>
      <c r="Z29" s="78">
        <f>Z28+gompertz_fill!Z29</f>
        <v>519</v>
      </c>
      <c r="AA29" s="78">
        <f>AA28+gompertz_fill!AA29</f>
        <v>1490</v>
      </c>
      <c r="AB29" s="78">
        <f>AB28+gompertz_fill!AB29</f>
        <v>5140</v>
      </c>
      <c r="AC29" s="78">
        <f>AC28+gompertz_fill!AC29</f>
        <v>1166</v>
      </c>
      <c r="AD29" s="78">
        <f>AD28+gompertz_fill!AD29</f>
        <v>2346</v>
      </c>
      <c r="AE29" s="78">
        <f>AE28+gompertz_fill!AE29</f>
        <v>1097</v>
      </c>
      <c r="AF29" s="78">
        <f>AF28+gompertz_fill!AF29</f>
        <v>1311</v>
      </c>
      <c r="AG29" s="78">
        <f>AG28+gompertz_fill!AG29</f>
        <v>1474</v>
      </c>
      <c r="AH29" s="78">
        <f>AH28+gompertz_fill!AH29</f>
        <v>18</v>
      </c>
      <c r="AI29" s="78">
        <f>AI28+gompertz_fill!AI29</f>
        <v>4</v>
      </c>
      <c r="AJ29" s="78">
        <f>AJ28+gompertz_fill!AJ29</f>
        <v>591</v>
      </c>
      <c r="AK29" s="78">
        <f>AK28+gompertz_fill!AK29</f>
        <v>17616</v>
      </c>
      <c r="AL29" s="78">
        <f>AL28+gompertz_fill!AL29</f>
        <v>2102</v>
      </c>
      <c r="AM29" s="78">
        <f>AM28+gompertz_fill!AM29</f>
        <v>1818</v>
      </c>
      <c r="AN29" s="78">
        <f>AN28+gompertz_fill!AN29</f>
        <v>3000</v>
      </c>
      <c r="AO29" s="78">
        <f>AO28+gompertz_fill!AO29</f>
        <v>3118</v>
      </c>
      <c r="AP29" s="78">
        <f>AP28+gompertz_fill!AP29</f>
        <v>5363</v>
      </c>
      <c r="AQ29" s="78">
        <f>AQ28+gompertz_fill!AQ29</f>
        <v>1574</v>
      </c>
      <c r="AR29" s="78">
        <f>AR28+gompertz_fill!AR29</f>
        <v>1736</v>
      </c>
      <c r="AS29" s="78">
        <f>AS28+gompertz_fill!AS29</f>
        <v>1480</v>
      </c>
      <c r="AT29" s="78">
        <f>AT28+gompertz_fill!AT29</f>
        <v>359</v>
      </c>
      <c r="AU29" s="78">
        <f>AU28+gompertz_fill!AU29</f>
        <v>410</v>
      </c>
      <c r="AV29" s="78">
        <f>AV28+gompertz_fill!AV29</f>
        <v>396</v>
      </c>
      <c r="AW29" s="78">
        <f>AW28+gompertz_fill!AW29</f>
        <v>1062</v>
      </c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</row>
    <row r="30" spans="1:64" x14ac:dyDescent="0.25">
      <c r="A30" s="4">
        <v>174</v>
      </c>
      <c r="B30" s="78">
        <f>B29+gompertz_fill!B30</f>
        <v>4184</v>
      </c>
      <c r="C30" s="78">
        <f>C29+gompertz_fill!C30</f>
        <v>704</v>
      </c>
      <c r="D30" s="78">
        <f>D29+gompertz_fill!D30</f>
        <v>824</v>
      </c>
      <c r="E30" s="78">
        <f>E29+gompertz_fill!E30</f>
        <v>5844</v>
      </c>
      <c r="F30" s="78">
        <f>F29+gompertz_fill!F30</f>
        <v>57</v>
      </c>
      <c r="G30" s="78">
        <f>G29+gompertz_fill!G30</f>
        <v>40</v>
      </c>
      <c r="H30" s="78">
        <f>H29+gompertz_fill!H30</f>
        <v>536</v>
      </c>
      <c r="I30" s="78">
        <f>I29+gompertz_fill!I30</f>
        <v>1148</v>
      </c>
      <c r="J30" s="78">
        <f>J29+gompertz_fill!J30</f>
        <v>3210</v>
      </c>
      <c r="K30" s="78">
        <f>K29+gompertz_fill!K30</f>
        <v>320</v>
      </c>
      <c r="L30" s="78">
        <f>L29+gompertz_fill!L30</f>
        <v>1706</v>
      </c>
      <c r="M30" s="78">
        <f>M29+gompertz_fill!M30</f>
        <v>515</v>
      </c>
      <c r="N30" s="78">
        <f>N29+gompertz_fill!N30</f>
        <v>4544</v>
      </c>
      <c r="O30" s="78">
        <f>O29+gompertz_fill!O30</f>
        <v>1386</v>
      </c>
      <c r="P30" s="78">
        <f>P29+gompertz_fill!P30</f>
        <v>0</v>
      </c>
      <c r="Q30" s="78">
        <f>Q29+gompertz_fill!Q30</f>
        <v>3</v>
      </c>
      <c r="R30" s="78">
        <f>R29+gompertz_fill!R30</f>
        <v>588</v>
      </c>
      <c r="S30" s="78">
        <f>S29+gompertz_fill!S30</f>
        <v>4595</v>
      </c>
      <c r="T30" s="78">
        <f>T29+gompertz_fill!T30</f>
        <v>5443</v>
      </c>
      <c r="U30" s="78">
        <f>U29+gompertz_fill!U30</f>
        <v>1776</v>
      </c>
      <c r="V30" s="78">
        <f>V29+gompertz_fill!V30</f>
        <v>852</v>
      </c>
      <c r="W30" s="78">
        <f>W29+gompertz_fill!W30</f>
        <v>785</v>
      </c>
      <c r="X30" s="78">
        <f>X29+gompertz_fill!X30</f>
        <v>5813</v>
      </c>
      <c r="Y30" s="78">
        <f>Y29+gompertz_fill!Y30</f>
        <v>1143</v>
      </c>
      <c r="Z30" s="78">
        <f>Z29+gompertz_fill!Z30</f>
        <v>520</v>
      </c>
      <c r="AA30" s="78">
        <f>AA29+gompertz_fill!AA30</f>
        <v>1609</v>
      </c>
      <c r="AB30" s="78">
        <f>AB29+gompertz_fill!AB30</f>
        <v>5454</v>
      </c>
      <c r="AC30" s="78">
        <f>AC29+gompertz_fill!AC30</f>
        <v>1399</v>
      </c>
      <c r="AD30" s="78">
        <f>AD29+gompertz_fill!AD30</f>
        <v>2453</v>
      </c>
      <c r="AE30" s="78">
        <f>AE29+gompertz_fill!AE30</f>
        <v>1149</v>
      </c>
      <c r="AF30" s="78">
        <f>AF29+gompertz_fill!AF30</f>
        <v>1445</v>
      </c>
      <c r="AG30" s="78">
        <f>AG29+gompertz_fill!AG30</f>
        <v>1568</v>
      </c>
      <c r="AH30" s="78">
        <f>AH29+gompertz_fill!AH30</f>
        <v>24</v>
      </c>
      <c r="AI30" s="78">
        <f>AI29+gompertz_fill!AI30</f>
        <v>5</v>
      </c>
      <c r="AJ30" s="78">
        <f>AJ29+gompertz_fill!AJ30</f>
        <v>648</v>
      </c>
      <c r="AK30" s="78">
        <f>AK29+gompertz_fill!AK30</f>
        <v>18747</v>
      </c>
      <c r="AL30" s="78">
        <f>AL29+gompertz_fill!AL30</f>
        <v>2290</v>
      </c>
      <c r="AM30" s="78">
        <f>AM29+gompertz_fill!AM30</f>
        <v>1954</v>
      </c>
      <c r="AN30" s="78">
        <f>AN29+gompertz_fill!AN30</f>
        <v>3468</v>
      </c>
      <c r="AO30" s="78">
        <f>AO29+gompertz_fill!AO30</f>
        <v>3648</v>
      </c>
      <c r="AP30" s="78">
        <f>AP29+gompertz_fill!AP30</f>
        <v>5383</v>
      </c>
      <c r="AQ30" s="78">
        <f>AQ29+gompertz_fill!AQ30</f>
        <v>1730</v>
      </c>
      <c r="AR30" s="78">
        <f>AR29+gompertz_fill!AR30</f>
        <v>1884</v>
      </c>
      <c r="AS30" s="78">
        <f>AS29+gompertz_fill!AS30</f>
        <v>1570</v>
      </c>
      <c r="AT30" s="78">
        <f>AT29+gompertz_fill!AT30</f>
        <v>372</v>
      </c>
      <c r="AU30" s="78">
        <f>AU29+gompertz_fill!AU30</f>
        <v>513</v>
      </c>
      <c r="AV30" s="78">
        <f>AV29+gompertz_fill!AV30</f>
        <v>415</v>
      </c>
      <c r="AW30" s="78">
        <f>AW29+gompertz_fill!AW30</f>
        <v>1084</v>
      </c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</row>
    <row r="31" spans="1:64" x14ac:dyDescent="0.25">
      <c r="A31" s="4">
        <v>175</v>
      </c>
      <c r="B31" s="78">
        <f>B30+gompertz_fill!B31</f>
        <v>4287</v>
      </c>
      <c r="C31" s="78">
        <f>C30+gompertz_fill!C31</f>
        <v>727</v>
      </c>
      <c r="D31" s="78">
        <f>D30+gompertz_fill!D31</f>
        <v>872</v>
      </c>
      <c r="E31" s="78">
        <f>E30+gompertz_fill!E31</f>
        <v>6814</v>
      </c>
      <c r="F31" s="78">
        <f>F30+gompertz_fill!F31</f>
        <v>57</v>
      </c>
      <c r="G31" s="78">
        <f>G30+gompertz_fill!G31</f>
        <v>122</v>
      </c>
      <c r="H31" s="78">
        <f>H30+gompertz_fill!H31</f>
        <v>552</v>
      </c>
      <c r="I31" s="78">
        <f>I30+gompertz_fill!I31</f>
        <v>1151</v>
      </c>
      <c r="J31" s="78">
        <f>J30+gompertz_fill!J31</f>
        <v>3210</v>
      </c>
      <c r="K31" s="78">
        <f>K30+gompertz_fill!K31</f>
        <v>343</v>
      </c>
      <c r="L31" s="78">
        <f>L30+gompertz_fill!L31</f>
        <v>1706</v>
      </c>
      <c r="M31" s="78">
        <f>M30+gompertz_fill!M31</f>
        <v>515</v>
      </c>
      <c r="N31" s="78">
        <f>N30+gompertz_fill!N31</f>
        <v>4770</v>
      </c>
      <c r="O31" s="78">
        <f>O30+gompertz_fill!O31</f>
        <v>1461</v>
      </c>
      <c r="P31" s="78">
        <f>P30+gompertz_fill!P31</f>
        <v>0</v>
      </c>
      <c r="Q31" s="78">
        <f>Q30+gompertz_fill!Q31</f>
        <v>3</v>
      </c>
      <c r="R31" s="78">
        <f>R30+gompertz_fill!R31</f>
        <v>626</v>
      </c>
      <c r="S31" s="78">
        <f>S30+gompertz_fill!S31</f>
        <v>4595</v>
      </c>
      <c r="T31" s="78">
        <f>T30+gompertz_fill!T31</f>
        <v>7779</v>
      </c>
      <c r="U31" s="78">
        <f>U30+gompertz_fill!U31</f>
        <v>1894</v>
      </c>
      <c r="V31" s="78">
        <f>V30+gompertz_fill!V31</f>
        <v>967</v>
      </c>
      <c r="W31" s="78">
        <f>W30+gompertz_fill!W31</f>
        <v>801</v>
      </c>
      <c r="X31" s="78">
        <f>X30+gompertz_fill!X31</f>
        <v>6136</v>
      </c>
      <c r="Y31" s="78">
        <f>Y30+gompertz_fill!Y31</f>
        <v>1559</v>
      </c>
      <c r="Z31" s="78">
        <f>Z30+gompertz_fill!Z31</f>
        <v>600</v>
      </c>
      <c r="AA31" s="78">
        <f>AA30+gompertz_fill!AA31</f>
        <v>1736</v>
      </c>
      <c r="AB31" s="78">
        <f>AB30+gompertz_fill!AB31</f>
        <v>5700</v>
      </c>
      <c r="AC31" s="78">
        <f>AC30+gompertz_fill!AC31</f>
        <v>1549</v>
      </c>
      <c r="AD31" s="78">
        <f>AD30+gompertz_fill!AD31</f>
        <v>2733</v>
      </c>
      <c r="AE31" s="78">
        <f>AE30+gompertz_fill!AE31</f>
        <v>1203</v>
      </c>
      <c r="AF31" s="78">
        <f>AF30+gompertz_fill!AF31</f>
        <v>1589</v>
      </c>
      <c r="AG31" s="78">
        <f>AG30+gompertz_fill!AG31</f>
        <v>1664</v>
      </c>
      <c r="AH31" s="78">
        <f>AH30+gompertz_fill!AH31</f>
        <v>32</v>
      </c>
      <c r="AI31" s="78">
        <f>AI30+gompertz_fill!AI31</f>
        <v>6</v>
      </c>
      <c r="AJ31" s="78">
        <f>AJ30+gompertz_fill!AJ31</f>
        <v>709</v>
      </c>
      <c r="AK31" s="78">
        <f>AK30+gompertz_fill!AK31</f>
        <v>19664</v>
      </c>
      <c r="AL31" s="78">
        <f>AL30+gompertz_fill!AL31</f>
        <v>2579</v>
      </c>
      <c r="AM31" s="78">
        <f>AM30+gompertz_fill!AM31</f>
        <v>2504</v>
      </c>
      <c r="AN31" s="78">
        <f>AN30+gompertz_fill!AN31</f>
        <v>3726</v>
      </c>
      <c r="AO31" s="78">
        <f>AO30+gompertz_fill!AO31</f>
        <v>3960</v>
      </c>
      <c r="AP31" s="78">
        <f>AP30+gompertz_fill!AP31</f>
        <v>8170</v>
      </c>
      <c r="AQ31" s="78">
        <f>AQ30+gompertz_fill!AQ31</f>
        <v>1897</v>
      </c>
      <c r="AR31" s="78">
        <f>AR30+gompertz_fill!AR31</f>
        <v>2040</v>
      </c>
      <c r="AS31" s="78">
        <f>AS30+gompertz_fill!AS31</f>
        <v>1765</v>
      </c>
      <c r="AT31" s="78">
        <f>AT30+gompertz_fill!AT31</f>
        <v>391</v>
      </c>
      <c r="AU31" s="78">
        <f>AU30+gompertz_fill!AU31</f>
        <v>645</v>
      </c>
      <c r="AV31" s="78">
        <f>AV30+gompertz_fill!AV31</f>
        <v>469</v>
      </c>
      <c r="AW31" s="78">
        <f>AW30+gompertz_fill!AW31</f>
        <v>1102</v>
      </c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</row>
    <row r="32" spans="1:64" x14ac:dyDescent="0.25">
      <c r="A32" s="4">
        <v>176</v>
      </c>
      <c r="B32" s="78">
        <f>B31+gompertz_fill!B32</f>
        <v>4291</v>
      </c>
      <c r="C32" s="78">
        <f>C31+gompertz_fill!C32</f>
        <v>948</v>
      </c>
      <c r="D32" s="78">
        <f>D31+gompertz_fill!D32</f>
        <v>961</v>
      </c>
      <c r="E32" s="78">
        <f>E31+gompertz_fill!E32</f>
        <v>7248</v>
      </c>
      <c r="F32" s="78">
        <f>F31+gompertz_fill!F32</f>
        <v>57</v>
      </c>
      <c r="G32" s="78">
        <f>G31+gompertz_fill!G32</f>
        <v>122</v>
      </c>
      <c r="H32" s="78">
        <f>H31+gompertz_fill!H32</f>
        <v>569</v>
      </c>
      <c r="I32" s="78">
        <f>I31+gompertz_fill!I32</f>
        <v>1166</v>
      </c>
      <c r="J32" s="78">
        <f>J31+gompertz_fill!J32</f>
        <v>3210</v>
      </c>
      <c r="K32" s="78">
        <f>K31+gompertz_fill!K32</f>
        <v>355</v>
      </c>
      <c r="L32" s="78">
        <f>L31+gompertz_fill!L32</f>
        <v>1707</v>
      </c>
      <c r="M32" s="78">
        <f>M31+gompertz_fill!M32</f>
        <v>523</v>
      </c>
      <c r="N32" s="78">
        <f>N31+gompertz_fill!N32</f>
        <v>4874</v>
      </c>
      <c r="O32" s="78">
        <f>O31+gompertz_fill!O32</f>
        <v>1532</v>
      </c>
      <c r="P32" s="78">
        <f>P31+gompertz_fill!P32</f>
        <v>0</v>
      </c>
      <c r="Q32" s="78">
        <f>Q31+gompertz_fill!Q32</f>
        <v>3</v>
      </c>
      <c r="R32" s="78">
        <f>R31+gompertz_fill!R32</f>
        <v>626</v>
      </c>
      <c r="S32" s="78">
        <f>S31+gompertz_fill!S32</f>
        <v>4619</v>
      </c>
      <c r="T32" s="78">
        <f>T31+gompertz_fill!T32</f>
        <v>10486</v>
      </c>
      <c r="U32" s="78">
        <f>U31+gompertz_fill!U32</f>
        <v>2201</v>
      </c>
      <c r="V32" s="78">
        <f>V31+gompertz_fill!V32</f>
        <v>1102</v>
      </c>
      <c r="W32" s="78">
        <f>W31+gompertz_fill!W32</f>
        <v>828</v>
      </c>
      <c r="X32" s="78">
        <f>X31+gompertz_fill!X32</f>
        <v>6948</v>
      </c>
      <c r="Y32" s="78">
        <f>Y31+gompertz_fill!Y32</f>
        <v>4265</v>
      </c>
      <c r="Z32" s="78">
        <f>Z31+gompertz_fill!Z32</f>
        <v>658</v>
      </c>
      <c r="AA32" s="78">
        <f>AA31+gompertz_fill!AA32</f>
        <v>1870</v>
      </c>
      <c r="AB32" s="78">
        <f>AB31+gompertz_fill!AB32</f>
        <v>5980</v>
      </c>
      <c r="AC32" s="78">
        <f>AC31+gompertz_fill!AC32</f>
        <v>1962</v>
      </c>
      <c r="AD32" s="78">
        <f>AD31+gompertz_fill!AD32</f>
        <v>2825</v>
      </c>
      <c r="AE32" s="78">
        <f>AE31+gompertz_fill!AE32</f>
        <v>1260</v>
      </c>
      <c r="AF32" s="78">
        <f>AF31+gompertz_fill!AF32</f>
        <v>1743</v>
      </c>
      <c r="AG32" s="78">
        <f>AG31+gompertz_fill!AG32</f>
        <v>1763</v>
      </c>
      <c r="AH32" s="78">
        <f>AH31+gompertz_fill!AH32</f>
        <v>42</v>
      </c>
      <c r="AI32" s="78">
        <f>AI31+gompertz_fill!AI32</f>
        <v>7</v>
      </c>
      <c r="AJ32" s="78">
        <f>AJ31+gompertz_fill!AJ32</f>
        <v>774</v>
      </c>
      <c r="AK32" s="78">
        <f>AK31+gompertz_fill!AK32</f>
        <v>20896</v>
      </c>
      <c r="AL32" s="78">
        <f>AL31+gompertz_fill!AL32</f>
        <v>2808</v>
      </c>
      <c r="AM32" s="78">
        <f>AM31+gompertz_fill!AM32</f>
        <v>2991</v>
      </c>
      <c r="AN32" s="78">
        <f>AN31+gompertz_fill!AN32</f>
        <v>4034</v>
      </c>
      <c r="AO32" s="78">
        <f>AO31+gompertz_fill!AO32</f>
        <v>4597</v>
      </c>
      <c r="AP32" s="78">
        <f>AP31+gompertz_fill!AP32</f>
        <v>8194</v>
      </c>
      <c r="AQ32" s="78">
        <f>AQ31+gompertz_fill!AQ32</f>
        <v>2076</v>
      </c>
      <c r="AR32" s="78">
        <f>AR31+gompertz_fill!AR32</f>
        <v>2155</v>
      </c>
      <c r="AS32" s="78">
        <f>AS31+gompertz_fill!AS32</f>
        <v>1978</v>
      </c>
      <c r="AT32" s="78">
        <f>AT31+gompertz_fill!AT32</f>
        <v>391</v>
      </c>
      <c r="AU32" s="78">
        <f>AU31+gompertz_fill!AU32</f>
        <v>802</v>
      </c>
      <c r="AV32" s="78">
        <f>AV31+gompertz_fill!AV32</f>
        <v>518</v>
      </c>
      <c r="AW32" s="78">
        <f>AW31+gompertz_fill!AW32</f>
        <v>1139</v>
      </c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</row>
    <row r="33" spans="1:64" x14ac:dyDescent="0.25">
      <c r="A33" s="4">
        <v>177</v>
      </c>
      <c r="B33" s="78">
        <f>B32+gompertz_fill!B33</f>
        <v>4474</v>
      </c>
      <c r="C33" s="78">
        <f>C32+gompertz_fill!C33</f>
        <v>1013</v>
      </c>
      <c r="D33" s="78">
        <f>D32+gompertz_fill!D33</f>
        <v>2091</v>
      </c>
      <c r="E33" s="78">
        <f>E32+gompertz_fill!E33</f>
        <v>7814</v>
      </c>
      <c r="F33" s="78">
        <f>F32+gompertz_fill!F33</f>
        <v>57</v>
      </c>
      <c r="G33" s="78">
        <f>G32+gompertz_fill!G33</f>
        <v>122</v>
      </c>
      <c r="H33" s="78">
        <f>H32+gompertz_fill!H33</f>
        <v>758</v>
      </c>
      <c r="I33" s="78">
        <f>I32+gompertz_fill!I33</f>
        <v>1168</v>
      </c>
      <c r="J33" s="78">
        <f>J32+gompertz_fill!J33</f>
        <v>3210</v>
      </c>
      <c r="K33" s="78">
        <f>K32+gompertz_fill!K33</f>
        <v>895</v>
      </c>
      <c r="L33" s="78">
        <f>L32+gompertz_fill!L33</f>
        <v>1708</v>
      </c>
      <c r="M33" s="78">
        <f>M32+gompertz_fill!M33</f>
        <v>546</v>
      </c>
      <c r="N33" s="78">
        <f>N32+gompertz_fill!N33</f>
        <v>5063</v>
      </c>
      <c r="O33" s="78">
        <f>O32+gompertz_fill!O33</f>
        <v>1532</v>
      </c>
      <c r="P33" s="78">
        <f>P32+gompertz_fill!P33</f>
        <v>0</v>
      </c>
      <c r="Q33" s="78">
        <f>Q32+gompertz_fill!Q33</f>
        <v>3</v>
      </c>
      <c r="R33" s="78">
        <f>R32+gompertz_fill!R33</f>
        <v>659</v>
      </c>
      <c r="S33" s="78">
        <f>S32+gompertz_fill!S33</f>
        <v>4632</v>
      </c>
      <c r="T33" s="78">
        <f>T32+gompertz_fill!T33</f>
        <v>13006</v>
      </c>
      <c r="U33" s="78">
        <f>U32+gompertz_fill!U33</f>
        <v>2519</v>
      </c>
      <c r="V33" s="78">
        <f>V32+gompertz_fill!V33</f>
        <v>1238</v>
      </c>
      <c r="W33" s="78">
        <f>W32+gompertz_fill!W33</f>
        <v>951</v>
      </c>
      <c r="X33" s="78">
        <f>X32+gompertz_fill!X33</f>
        <v>7154</v>
      </c>
      <c r="Y33" s="78">
        <f>Y32+gompertz_fill!Y33</f>
        <v>4719</v>
      </c>
      <c r="Z33" s="78">
        <f>Z32+gompertz_fill!Z33</f>
        <v>718</v>
      </c>
      <c r="AA33" s="78">
        <f>AA32+gompertz_fill!AA33</f>
        <v>2012</v>
      </c>
      <c r="AB33" s="78">
        <f>AB32+gompertz_fill!AB33</f>
        <v>6325</v>
      </c>
      <c r="AC33" s="78">
        <f>AC32+gompertz_fill!AC33</f>
        <v>2577</v>
      </c>
      <c r="AD33" s="78">
        <f>AD32+gompertz_fill!AD33</f>
        <v>3074</v>
      </c>
      <c r="AE33" s="78">
        <f>AE32+gompertz_fill!AE33</f>
        <v>1319</v>
      </c>
      <c r="AF33" s="78">
        <f>AF32+gompertz_fill!AF33</f>
        <v>1907</v>
      </c>
      <c r="AG33" s="78">
        <f>AG32+gompertz_fill!AG33</f>
        <v>1865</v>
      </c>
      <c r="AH33" s="78">
        <f>AH32+gompertz_fill!AH33</f>
        <v>55</v>
      </c>
      <c r="AI33" s="78">
        <f>AI32+gompertz_fill!AI33</f>
        <v>9</v>
      </c>
      <c r="AJ33" s="78">
        <f>AJ32+gompertz_fill!AJ33</f>
        <v>843</v>
      </c>
      <c r="AK33" s="78">
        <f>AK32+gompertz_fill!AK33</f>
        <v>22322</v>
      </c>
      <c r="AL33" s="78">
        <f>AL32+gompertz_fill!AL33</f>
        <v>3101</v>
      </c>
      <c r="AM33" s="78">
        <f>AM32+gompertz_fill!AM33</f>
        <v>3301</v>
      </c>
      <c r="AN33" s="78">
        <f>AN32+gompertz_fill!AN33</f>
        <v>4451</v>
      </c>
      <c r="AO33" s="78">
        <f>AO32+gompertz_fill!AO33</f>
        <v>5926</v>
      </c>
      <c r="AP33" s="78">
        <f>AP32+gompertz_fill!AP33</f>
        <v>8406</v>
      </c>
      <c r="AQ33" s="78">
        <f>AQ32+gompertz_fill!AQ33</f>
        <v>2108</v>
      </c>
      <c r="AR33" s="78">
        <f>AR32+gompertz_fill!AR33</f>
        <v>2583</v>
      </c>
      <c r="AS33" s="78">
        <f>AS32+gompertz_fill!AS33</f>
        <v>2664</v>
      </c>
      <c r="AT33" s="78">
        <f>AT32+gompertz_fill!AT33</f>
        <v>391</v>
      </c>
      <c r="AU33" s="78">
        <f>AU32+gompertz_fill!AU33</f>
        <v>819</v>
      </c>
      <c r="AV33" s="78">
        <f>AV32+gompertz_fill!AV33</f>
        <v>604</v>
      </c>
      <c r="AW33" s="78">
        <f>AW32+gompertz_fill!AW33</f>
        <v>1151</v>
      </c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</row>
    <row r="34" spans="1:64" x14ac:dyDescent="0.25">
      <c r="A34" s="4">
        <v>178</v>
      </c>
      <c r="B34" s="78">
        <f>B33+gompertz_fill!B34</f>
        <v>4779</v>
      </c>
      <c r="C34" s="78">
        <f>C33+gompertz_fill!C34</f>
        <v>1562</v>
      </c>
      <c r="D34" s="78">
        <f>D33+gompertz_fill!D34</f>
        <v>2420</v>
      </c>
      <c r="E34" s="78">
        <f>E33+gompertz_fill!E34</f>
        <v>9380</v>
      </c>
      <c r="F34" s="78">
        <f>F33+gompertz_fill!F34</f>
        <v>57</v>
      </c>
      <c r="G34" s="78">
        <f>G33+gompertz_fill!G34</f>
        <v>434</v>
      </c>
      <c r="H34" s="78">
        <f>H33+gompertz_fill!H34</f>
        <v>850</v>
      </c>
      <c r="I34" s="78">
        <f>I33+gompertz_fill!I34</f>
        <v>1168</v>
      </c>
      <c r="J34" s="78">
        <f>J33+gompertz_fill!J34</f>
        <v>3210</v>
      </c>
      <c r="K34" s="78">
        <f>K33+gompertz_fill!K34</f>
        <v>903</v>
      </c>
      <c r="L34" s="78">
        <f>L33+gompertz_fill!L34</f>
        <v>1710</v>
      </c>
      <c r="M34" s="78">
        <f>M33+gompertz_fill!M34</f>
        <v>546</v>
      </c>
      <c r="N34" s="78">
        <f>N33+gompertz_fill!N34</f>
        <v>5293</v>
      </c>
      <c r="O34" s="78">
        <f>O33+gompertz_fill!O34</f>
        <v>1532</v>
      </c>
      <c r="P34" s="78">
        <f>P33+gompertz_fill!P34</f>
        <v>0</v>
      </c>
      <c r="Q34" s="78">
        <f>Q33+gompertz_fill!Q34</f>
        <v>3</v>
      </c>
      <c r="R34" s="78">
        <f>R33+gompertz_fill!R34</f>
        <v>676</v>
      </c>
      <c r="S34" s="78">
        <f>S33+gompertz_fill!S34</f>
        <v>4632</v>
      </c>
      <c r="T34" s="78">
        <f>T33+gompertz_fill!T34</f>
        <v>14142</v>
      </c>
      <c r="U34" s="78">
        <f>U33+gompertz_fill!U34</f>
        <v>3357</v>
      </c>
      <c r="V34" s="78">
        <f>V33+gompertz_fill!V34</f>
        <v>1376</v>
      </c>
      <c r="W34" s="78">
        <f>W33+gompertz_fill!W34</f>
        <v>1093</v>
      </c>
      <c r="X34" s="78">
        <f>X33+gompertz_fill!X34</f>
        <v>8187</v>
      </c>
      <c r="Y34" s="78">
        <f>Y33+gompertz_fill!Y34</f>
        <v>4892</v>
      </c>
      <c r="Z34" s="78">
        <f>Z33+gompertz_fill!Z34</f>
        <v>811</v>
      </c>
      <c r="AA34" s="78">
        <f>AA33+gompertz_fill!AA34</f>
        <v>2162</v>
      </c>
      <c r="AB34" s="78">
        <f>AB33+gompertz_fill!AB34</f>
        <v>8505</v>
      </c>
      <c r="AC34" s="78">
        <f>AC33+gompertz_fill!AC34</f>
        <v>2941</v>
      </c>
      <c r="AD34" s="78">
        <f>AD33+gompertz_fill!AD34</f>
        <v>3241</v>
      </c>
      <c r="AE34" s="78">
        <f>AE33+gompertz_fill!AE34</f>
        <v>1328</v>
      </c>
      <c r="AF34" s="78">
        <f>AF33+gompertz_fill!AF34</f>
        <v>2082</v>
      </c>
      <c r="AG34" s="78">
        <f>AG33+gompertz_fill!AG34</f>
        <v>1970</v>
      </c>
      <c r="AH34" s="78">
        <f>AH33+gompertz_fill!AH34</f>
        <v>76</v>
      </c>
      <c r="AI34" s="78">
        <f>AI33+gompertz_fill!AI34</f>
        <v>11</v>
      </c>
      <c r="AJ34" s="78">
        <f>AJ33+gompertz_fill!AJ34</f>
        <v>843</v>
      </c>
      <c r="AK34" s="78">
        <f>AK33+gompertz_fill!AK34</f>
        <v>23450</v>
      </c>
      <c r="AL34" s="78">
        <f>AL33+gompertz_fill!AL34</f>
        <v>3195</v>
      </c>
      <c r="AM34" s="78">
        <f>AM33+gompertz_fill!AM34</f>
        <v>3854</v>
      </c>
      <c r="AN34" s="78">
        <f>AN33+gompertz_fill!AN34</f>
        <v>4736</v>
      </c>
      <c r="AO34" s="78">
        <f>AO33+gompertz_fill!AO34</f>
        <v>6267</v>
      </c>
      <c r="AP34" s="78">
        <f>AP33+gompertz_fill!AP34</f>
        <v>8449</v>
      </c>
      <c r="AQ34" s="78">
        <f>AQ33+gompertz_fill!AQ34</f>
        <v>2110</v>
      </c>
      <c r="AR34" s="78">
        <f>AR33+gompertz_fill!AR34</f>
        <v>3050</v>
      </c>
      <c r="AS34" s="78">
        <f>AS33+gompertz_fill!AS34</f>
        <v>3200</v>
      </c>
      <c r="AT34" s="78">
        <f>AT33+gompertz_fill!AT34</f>
        <v>446</v>
      </c>
      <c r="AU34" s="78">
        <f>AU33+gompertz_fill!AU34</f>
        <v>1030</v>
      </c>
      <c r="AV34" s="78">
        <f>AV33+gompertz_fill!AV34</f>
        <v>630</v>
      </c>
      <c r="AW34" s="78">
        <f>AW33+gompertz_fill!AW34</f>
        <v>1205</v>
      </c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</row>
    <row r="35" spans="1:64" x14ac:dyDescent="0.25">
      <c r="A35" s="4">
        <v>179</v>
      </c>
      <c r="B35" s="78">
        <f>B34+gompertz_fill!B35</f>
        <v>4816</v>
      </c>
      <c r="C35" s="78">
        <f>C34+gompertz_fill!C35</f>
        <v>1615</v>
      </c>
      <c r="D35" s="78">
        <f>D34+gompertz_fill!D35</f>
        <v>2598</v>
      </c>
      <c r="E35" s="78">
        <f>E34+gompertz_fill!E35</f>
        <v>9893</v>
      </c>
      <c r="F35" s="78">
        <f>F34+gompertz_fill!F35</f>
        <v>267</v>
      </c>
      <c r="G35" s="78">
        <f>G34+gompertz_fill!G35</f>
        <v>458</v>
      </c>
      <c r="H35" s="78">
        <f>H34+gompertz_fill!H35</f>
        <v>883</v>
      </c>
      <c r="I35" s="78">
        <f>I34+gompertz_fill!I35</f>
        <v>1169</v>
      </c>
      <c r="J35" s="78">
        <f>J34+gompertz_fill!J35</f>
        <v>3210</v>
      </c>
      <c r="K35" s="78">
        <f>K34+gompertz_fill!K35</f>
        <v>1102</v>
      </c>
      <c r="L35" s="78">
        <f>L34+gompertz_fill!L35</f>
        <v>1710</v>
      </c>
      <c r="M35" s="78">
        <f>M34+gompertz_fill!M35</f>
        <v>611</v>
      </c>
      <c r="N35" s="78">
        <f>N34+gompertz_fill!N35</f>
        <v>5504</v>
      </c>
      <c r="O35" s="78">
        <f>O34+gompertz_fill!O35</f>
        <v>1763</v>
      </c>
      <c r="P35" s="78">
        <f>P34+gompertz_fill!P35</f>
        <v>0</v>
      </c>
      <c r="Q35" s="78">
        <f>Q34+gompertz_fill!Q35</f>
        <v>4</v>
      </c>
      <c r="R35" s="78">
        <f>R34+gompertz_fill!R35</f>
        <v>829</v>
      </c>
      <c r="S35" s="78">
        <f>S34+gompertz_fill!S35</f>
        <v>4655</v>
      </c>
      <c r="T35" s="78">
        <f>T34+gompertz_fill!T35</f>
        <v>15916</v>
      </c>
      <c r="U35" s="78">
        <f>U34+gompertz_fill!U35</f>
        <v>3705</v>
      </c>
      <c r="V35" s="78">
        <f>V34+gompertz_fill!V35</f>
        <v>1509</v>
      </c>
      <c r="W35" s="78">
        <f>W34+gompertz_fill!W35</f>
        <v>1697</v>
      </c>
      <c r="X35" s="78">
        <f>X34+gompertz_fill!X35</f>
        <v>8873</v>
      </c>
      <c r="Y35" s="78">
        <f>Y34+gompertz_fill!Y35</f>
        <v>5358</v>
      </c>
      <c r="Z35" s="78">
        <f>Z34+gompertz_fill!Z35</f>
        <v>2456</v>
      </c>
      <c r="AA35" s="78">
        <f>AA34+gompertz_fill!AA35</f>
        <v>2321</v>
      </c>
      <c r="AB35" s="78">
        <f>AB34+gompertz_fill!AB35</f>
        <v>10584</v>
      </c>
      <c r="AC35" s="78">
        <f>AC34+gompertz_fill!AC35</f>
        <v>3371</v>
      </c>
      <c r="AD35" s="78">
        <f>AD34+gompertz_fill!AD35</f>
        <v>3380</v>
      </c>
      <c r="AE35" s="78">
        <f>AE34+gompertz_fill!AE35</f>
        <v>1328</v>
      </c>
      <c r="AF35" s="78">
        <f>AF34+gompertz_fill!AF35</f>
        <v>2268</v>
      </c>
      <c r="AG35" s="78">
        <f>AG34+gompertz_fill!AG35</f>
        <v>2189</v>
      </c>
      <c r="AH35" s="78">
        <f>AH34+gompertz_fill!AH35</f>
        <v>76</v>
      </c>
      <c r="AI35" s="78">
        <f>AI34+gompertz_fill!AI35</f>
        <v>13</v>
      </c>
      <c r="AJ35" s="78">
        <f>AJ34+gompertz_fill!AJ35</f>
        <v>877</v>
      </c>
      <c r="AK35" s="78">
        <f>AK34+gompertz_fill!AK35</f>
        <v>25377</v>
      </c>
      <c r="AL35" s="78">
        <f>AL34+gompertz_fill!AL35</f>
        <v>3283</v>
      </c>
      <c r="AM35" s="78">
        <f>AM34+gompertz_fill!AM35</f>
        <v>4389</v>
      </c>
      <c r="AN35" s="78">
        <f>AN34+gompertz_fill!AN35</f>
        <v>4967</v>
      </c>
      <c r="AO35" s="78">
        <f>AO34+gompertz_fill!AO35</f>
        <v>6728</v>
      </c>
      <c r="AP35" s="78">
        <f>AP34+gompertz_fill!AP35</f>
        <v>8678</v>
      </c>
      <c r="AQ35" s="78">
        <f>AQ34+gompertz_fill!AQ35</f>
        <v>2390</v>
      </c>
      <c r="AR35" s="78">
        <f>AR34+gompertz_fill!AR35</f>
        <v>3427</v>
      </c>
      <c r="AS35" s="78">
        <f>AS34+gompertz_fill!AS35</f>
        <v>3386</v>
      </c>
      <c r="AT35" s="78">
        <f>AT34+gompertz_fill!AT35</f>
        <v>452</v>
      </c>
      <c r="AU35" s="78">
        <f>AU34+gompertz_fill!AU35</f>
        <v>1055</v>
      </c>
      <c r="AV35" s="78">
        <f>AV34+gompertz_fill!AV35</f>
        <v>740</v>
      </c>
      <c r="AW35" s="78">
        <f>AW34+gompertz_fill!AW35</f>
        <v>1280</v>
      </c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</row>
    <row r="36" spans="1:64" x14ac:dyDescent="0.25">
      <c r="A36" s="4">
        <v>180</v>
      </c>
      <c r="B36" s="78">
        <f>B35+gompertz_fill!B36</f>
        <v>5068</v>
      </c>
      <c r="C36" s="78">
        <f>C35+gompertz_fill!C36</f>
        <v>1713</v>
      </c>
      <c r="D36" s="78">
        <f>D35+gompertz_fill!D36</f>
        <v>2627</v>
      </c>
      <c r="E36" s="78">
        <f>E35+gompertz_fill!E36</f>
        <v>11642</v>
      </c>
      <c r="F36" s="78">
        <f>F35+gompertz_fill!F36</f>
        <v>354</v>
      </c>
      <c r="G36" s="78">
        <f>G35+gompertz_fill!G36</f>
        <v>878</v>
      </c>
      <c r="H36" s="78">
        <f>H35+gompertz_fill!H36</f>
        <v>910</v>
      </c>
      <c r="I36" s="78">
        <f>I35+gompertz_fill!I36</f>
        <v>2056</v>
      </c>
      <c r="J36" s="78">
        <f>J35+gompertz_fill!J36</f>
        <v>3210</v>
      </c>
      <c r="K36" s="78">
        <f>K35+gompertz_fill!K36</f>
        <v>1179</v>
      </c>
      <c r="L36" s="78">
        <f>L35+gompertz_fill!L36</f>
        <v>1710</v>
      </c>
      <c r="M36" s="78">
        <f>M35+gompertz_fill!M36</f>
        <v>652</v>
      </c>
      <c r="N36" s="78">
        <f>N35+gompertz_fill!N36</f>
        <v>5649</v>
      </c>
      <c r="O36" s="78">
        <f>O35+gompertz_fill!O36</f>
        <v>1800</v>
      </c>
      <c r="P36" s="78">
        <f>P35+gompertz_fill!P36</f>
        <v>7</v>
      </c>
      <c r="Q36" s="78">
        <f>Q35+gompertz_fill!Q36</f>
        <v>6</v>
      </c>
      <c r="R36" s="78">
        <f>R35+gompertz_fill!R36</f>
        <v>1330</v>
      </c>
      <c r="S36" s="78">
        <f>S35+gompertz_fill!S36</f>
        <v>5148</v>
      </c>
      <c r="T36" s="78">
        <f>T35+gompertz_fill!T36</f>
        <v>15916</v>
      </c>
      <c r="U36" s="78">
        <f>U35+gompertz_fill!U36</f>
        <v>4299</v>
      </c>
      <c r="V36" s="78">
        <f>V35+gompertz_fill!V36</f>
        <v>1644</v>
      </c>
      <c r="W36" s="78">
        <f>W35+gompertz_fill!W36</f>
        <v>1850</v>
      </c>
      <c r="X36" s="78">
        <f>X35+gompertz_fill!X36</f>
        <v>9543</v>
      </c>
      <c r="Y36" s="78">
        <f>Y35+gompertz_fill!Y36</f>
        <v>6149</v>
      </c>
      <c r="Z36" s="78">
        <f>Z35+gompertz_fill!Z36</f>
        <v>2456</v>
      </c>
      <c r="AA36" s="78">
        <f>AA35+gompertz_fill!AA36</f>
        <v>2489</v>
      </c>
      <c r="AB36" s="78">
        <f>AB35+gompertz_fill!AB36</f>
        <v>11970</v>
      </c>
      <c r="AC36" s="78">
        <f>AC35+gompertz_fill!AC36</f>
        <v>3673</v>
      </c>
      <c r="AD36" s="78">
        <f>AD35+gompertz_fill!AD36</f>
        <v>3583</v>
      </c>
      <c r="AE36" s="78">
        <f>AE35+gompertz_fill!AE36</f>
        <v>1494</v>
      </c>
      <c r="AF36" s="78">
        <f>AF35+gompertz_fill!AF36</f>
        <v>2465</v>
      </c>
      <c r="AG36" s="78">
        <f>AG35+gompertz_fill!AG36</f>
        <v>2413</v>
      </c>
      <c r="AH36" s="78">
        <f>AH35+gompertz_fill!AH36</f>
        <v>76</v>
      </c>
      <c r="AI36" s="78">
        <f>AI35+gompertz_fill!AI36</f>
        <v>16</v>
      </c>
      <c r="AJ36" s="78">
        <f>AJ35+gompertz_fill!AJ36</f>
        <v>908</v>
      </c>
      <c r="AK36" s="78">
        <f>AK35+gompertz_fill!AK36</f>
        <v>27279</v>
      </c>
      <c r="AL36" s="78">
        <f>AL35+gompertz_fill!AL36</f>
        <v>3394</v>
      </c>
      <c r="AM36" s="78">
        <f>AM35+gompertz_fill!AM36</f>
        <v>4673</v>
      </c>
      <c r="AN36" s="78">
        <f>AN35+gompertz_fill!AN36</f>
        <v>5094</v>
      </c>
      <c r="AO36" s="78">
        <f>AO35+gompertz_fill!AO36</f>
        <v>7430</v>
      </c>
      <c r="AP36" s="78">
        <f>AP35+gompertz_fill!AP36</f>
        <v>8954</v>
      </c>
      <c r="AQ36" s="78">
        <f>AQ35+gompertz_fill!AQ36</f>
        <v>2797</v>
      </c>
      <c r="AR36" s="78">
        <f>AR35+gompertz_fill!AR36</f>
        <v>4064</v>
      </c>
      <c r="AS36" s="78">
        <f>AS35+gompertz_fill!AS36</f>
        <v>3631</v>
      </c>
      <c r="AT36" s="78">
        <f>AT35+gompertz_fill!AT36</f>
        <v>646</v>
      </c>
      <c r="AU36" s="78">
        <f>AU35+gompertz_fill!AU36</f>
        <v>1106</v>
      </c>
      <c r="AV36" s="78">
        <f>AV35+gompertz_fill!AV36</f>
        <v>922</v>
      </c>
      <c r="AW36" s="78">
        <f>AW35+gompertz_fill!AW36</f>
        <v>1339</v>
      </c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</row>
    <row r="37" spans="1:64" x14ac:dyDescent="0.25">
      <c r="A37" s="4">
        <v>181</v>
      </c>
      <c r="B37" s="78">
        <f>B36+gompertz_fill!B37</f>
        <v>5299</v>
      </c>
      <c r="C37" s="78">
        <f>C36+gompertz_fill!C37</f>
        <v>1754</v>
      </c>
      <c r="D37" s="78">
        <f>D36+gompertz_fill!D37</f>
        <v>2689</v>
      </c>
      <c r="E37" s="78">
        <f>E36+gompertz_fill!E37</f>
        <v>11840</v>
      </c>
      <c r="F37" s="78">
        <f>F36+gompertz_fill!F37</f>
        <v>487</v>
      </c>
      <c r="G37" s="78">
        <f>G36+gompertz_fill!G37</f>
        <v>1212</v>
      </c>
      <c r="H37" s="78">
        <f>H36+gompertz_fill!H37</f>
        <v>1026</v>
      </c>
      <c r="I37" s="78">
        <f>I36+gompertz_fill!I37</f>
        <v>2435</v>
      </c>
      <c r="J37" s="78">
        <f>J36+gompertz_fill!J37</f>
        <v>3908</v>
      </c>
      <c r="K37" s="78">
        <f>K36+gompertz_fill!K37</f>
        <v>1187</v>
      </c>
      <c r="L37" s="78">
        <f>L36+gompertz_fill!L37</f>
        <v>1711</v>
      </c>
      <c r="M37" s="78">
        <f>M36+gompertz_fill!M37</f>
        <v>731</v>
      </c>
      <c r="N37" s="78">
        <f>N36+gompertz_fill!N37</f>
        <v>5674</v>
      </c>
      <c r="O37" s="78">
        <f>O36+gompertz_fill!O37</f>
        <v>2211</v>
      </c>
      <c r="P37" s="78">
        <f>P36+gompertz_fill!P37</f>
        <v>15</v>
      </c>
      <c r="Q37" s="78">
        <f>Q36+gompertz_fill!Q37</f>
        <v>6</v>
      </c>
      <c r="R37" s="78">
        <f>R36+gompertz_fill!R37</f>
        <v>1592</v>
      </c>
      <c r="S37" s="78">
        <f>S36+gompertz_fill!S37</f>
        <v>5723</v>
      </c>
      <c r="T37" s="78">
        <f>T36+gompertz_fill!T37</f>
        <v>17061</v>
      </c>
      <c r="U37" s="78">
        <f>U36+gompertz_fill!U37</f>
        <v>5391</v>
      </c>
      <c r="V37" s="78">
        <f>V36+gompertz_fill!V37</f>
        <v>1785</v>
      </c>
      <c r="W37" s="78">
        <f>W36+gompertz_fill!W37</f>
        <v>2201</v>
      </c>
      <c r="X37" s="78">
        <f>X36+gompertz_fill!X37</f>
        <v>9966</v>
      </c>
      <c r="Y37" s="78">
        <f>Y36+gompertz_fill!Y37</f>
        <v>8020</v>
      </c>
      <c r="Z37" s="78">
        <f>Z36+gompertz_fill!Z37</f>
        <v>2583</v>
      </c>
      <c r="AA37" s="78">
        <f>AA36+gompertz_fill!AA37</f>
        <v>2610</v>
      </c>
      <c r="AB37" s="78">
        <f>AB36+gompertz_fill!AB37</f>
        <v>12500</v>
      </c>
      <c r="AC37" s="78">
        <f>AC36+gompertz_fill!AC37</f>
        <v>4294</v>
      </c>
      <c r="AD37" s="78">
        <f>AD36+gompertz_fill!AD37</f>
        <v>3583</v>
      </c>
      <c r="AE37" s="78">
        <f>AE36+gompertz_fill!AE37</f>
        <v>1724</v>
      </c>
      <c r="AF37" s="78">
        <f>AF36+gompertz_fill!AF37</f>
        <v>2674</v>
      </c>
      <c r="AG37" s="78">
        <f>AG36+gompertz_fill!AG37</f>
        <v>2884</v>
      </c>
      <c r="AH37" s="78">
        <f>AH36+gompertz_fill!AH37</f>
        <v>76</v>
      </c>
      <c r="AI37" s="78">
        <f>AI36+gompertz_fill!AI37</f>
        <v>19</v>
      </c>
      <c r="AJ37" s="78">
        <f>AJ36+gompertz_fill!AJ37</f>
        <v>948</v>
      </c>
      <c r="AK37" s="78">
        <f>AK36+gompertz_fill!AK37</f>
        <v>29297</v>
      </c>
      <c r="AL37" s="78">
        <f>AL36+gompertz_fill!AL37</f>
        <v>3878</v>
      </c>
      <c r="AM37" s="78">
        <f>AM36+gompertz_fill!AM37</f>
        <v>4881</v>
      </c>
      <c r="AN37" s="78">
        <f>AN36+gompertz_fill!AN37</f>
        <v>5433</v>
      </c>
      <c r="AO37" s="78">
        <f>AO36+gompertz_fill!AO37</f>
        <v>7650</v>
      </c>
      <c r="AP37" s="78">
        <f>AP36+gompertz_fill!AP37</f>
        <v>10041</v>
      </c>
      <c r="AQ37" s="78">
        <f>AQ36+gompertz_fill!AQ37</f>
        <v>3177</v>
      </c>
      <c r="AR37" s="78">
        <f>AR36+gompertz_fill!AR37</f>
        <v>4566</v>
      </c>
      <c r="AS37" s="78">
        <f>AS36+gompertz_fill!AS37</f>
        <v>3964</v>
      </c>
      <c r="AT37" s="78">
        <f>AT36+gompertz_fill!AT37</f>
        <v>834</v>
      </c>
      <c r="AU37" s="78">
        <f>AU36+gompertz_fill!AU37</f>
        <v>1094</v>
      </c>
      <c r="AV37" s="78">
        <f>AV36+gompertz_fill!AV37</f>
        <v>1089</v>
      </c>
      <c r="AW37" s="78">
        <f>AW36+gompertz_fill!AW37</f>
        <v>1375</v>
      </c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</row>
    <row r="38" spans="1:64" x14ac:dyDescent="0.25">
      <c r="A38" s="4">
        <v>182</v>
      </c>
      <c r="B38" s="78">
        <f>B37+gompertz_fill!B38</f>
        <v>5453</v>
      </c>
      <c r="C38" s="78">
        <f>C37+gompertz_fill!C38</f>
        <v>1801</v>
      </c>
      <c r="D38" s="78">
        <f>D37+gompertz_fill!D38</f>
        <v>2914</v>
      </c>
      <c r="E38" s="78">
        <f>E37+gompertz_fill!E38</f>
        <v>13514</v>
      </c>
      <c r="F38" s="78">
        <f>F37+gompertz_fill!F38</f>
        <v>495</v>
      </c>
      <c r="G38" s="78">
        <f>G37+gompertz_fill!G38</f>
        <v>1371</v>
      </c>
      <c r="H38" s="78">
        <f>H37+gompertz_fill!H38</f>
        <v>1105</v>
      </c>
      <c r="I38" s="78">
        <f>I37+gompertz_fill!I38</f>
        <v>2453</v>
      </c>
      <c r="J38" s="78">
        <f>J37+gompertz_fill!J38</f>
        <v>3981</v>
      </c>
      <c r="K38" s="78">
        <f>K37+gompertz_fill!K38</f>
        <v>1279</v>
      </c>
      <c r="L38" s="78">
        <f>L37+gompertz_fill!L38</f>
        <v>1711</v>
      </c>
      <c r="M38" s="78">
        <f>M37+gompertz_fill!M38</f>
        <v>732</v>
      </c>
      <c r="N38" s="78">
        <f>N37+gompertz_fill!N38</f>
        <v>5718</v>
      </c>
      <c r="O38" s="78">
        <f>O37+gompertz_fill!O38</f>
        <v>2902</v>
      </c>
      <c r="P38" s="78">
        <f>P37+gompertz_fill!P38</f>
        <v>15</v>
      </c>
      <c r="Q38" s="78">
        <f>Q37+gompertz_fill!Q38</f>
        <v>6</v>
      </c>
      <c r="R38" s="78">
        <f>R37+gompertz_fill!R38</f>
        <v>1853</v>
      </c>
      <c r="S38" s="78">
        <f>S37+gompertz_fill!S38</f>
        <v>6226</v>
      </c>
      <c r="T38" s="78">
        <f>T37+gompertz_fill!T38</f>
        <v>18469</v>
      </c>
      <c r="U38" s="78">
        <f>U37+gompertz_fill!U38</f>
        <v>5391</v>
      </c>
      <c r="V38" s="78">
        <f>V37+gompertz_fill!V38</f>
        <v>1947</v>
      </c>
      <c r="W38" s="78">
        <f>W37+gompertz_fill!W38</f>
        <v>2332</v>
      </c>
      <c r="X38" s="78">
        <f>X37+gompertz_fill!X38</f>
        <v>10037</v>
      </c>
      <c r="Y38" s="78">
        <f>Y37+gompertz_fill!Y38</f>
        <v>9031</v>
      </c>
      <c r="Z38" s="78">
        <f>Z37+gompertz_fill!Z38</f>
        <v>2746</v>
      </c>
      <c r="AA38" s="78">
        <f>AA37+gompertz_fill!AA38</f>
        <v>3480</v>
      </c>
      <c r="AB38" s="78">
        <f>AB37+gompertz_fill!AB38</f>
        <v>12777</v>
      </c>
      <c r="AC38" s="78">
        <f>AC37+gompertz_fill!AC38</f>
        <v>5297</v>
      </c>
      <c r="AD38" s="78">
        <f>AD37+gompertz_fill!AD38</f>
        <v>3596</v>
      </c>
      <c r="AE38" s="78">
        <f>AE37+gompertz_fill!AE38</f>
        <v>1745</v>
      </c>
      <c r="AF38" s="78">
        <f>AF37+gompertz_fill!AF38</f>
        <v>2896</v>
      </c>
      <c r="AG38" s="78">
        <f>AG37+gompertz_fill!AG38</f>
        <v>3059</v>
      </c>
      <c r="AH38" s="78">
        <f>AH37+gompertz_fill!AH38</f>
        <v>76</v>
      </c>
      <c r="AI38" s="78">
        <f>AI37+gompertz_fill!AI38</f>
        <v>23</v>
      </c>
      <c r="AJ38" s="78">
        <f>AJ37+gompertz_fill!AJ38</f>
        <v>1320</v>
      </c>
      <c r="AK38" s="78">
        <f>AK37+gompertz_fill!AK38</f>
        <v>31867</v>
      </c>
      <c r="AL38" s="78">
        <f>AL37+gompertz_fill!AL38</f>
        <v>4325</v>
      </c>
      <c r="AM38" s="78">
        <f>AM37+gompertz_fill!AM38</f>
        <v>5277</v>
      </c>
      <c r="AN38" s="78">
        <f>AN37+gompertz_fill!AN38</f>
        <v>5713</v>
      </c>
      <c r="AO38" s="78">
        <f>AO37+gompertz_fill!AO38</f>
        <v>8800</v>
      </c>
      <c r="AP38" s="78">
        <f>AP37+gompertz_fill!AP38</f>
        <v>12276</v>
      </c>
      <c r="AQ38" s="78">
        <f>AQ37+gompertz_fill!AQ38</f>
        <v>3405</v>
      </c>
      <c r="AR38" s="78">
        <f>AR37+gompertz_fill!AR38</f>
        <v>5251</v>
      </c>
      <c r="AS38" s="78">
        <f>AS37+gompertz_fill!AS38</f>
        <v>4419</v>
      </c>
      <c r="AT38" s="78">
        <f>AT37+gompertz_fill!AT38</f>
        <v>1407</v>
      </c>
      <c r="AU38" s="78">
        <f>AU37+gompertz_fill!AU38</f>
        <v>1125</v>
      </c>
      <c r="AV38" s="78">
        <f>AV37+gompertz_fill!AV38</f>
        <v>1388</v>
      </c>
      <c r="AW38" s="78">
        <f>AW37+gompertz_fill!AW38</f>
        <v>1573</v>
      </c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</row>
    <row r="39" spans="1:64" x14ac:dyDescent="0.25">
      <c r="A39" s="4">
        <v>183</v>
      </c>
      <c r="B39" s="78">
        <f>B38+gompertz_fill!B39</f>
        <v>5480</v>
      </c>
      <c r="C39" s="78">
        <f>C38+gompertz_fill!C39</f>
        <v>2053</v>
      </c>
      <c r="D39" s="78">
        <f>D38+gompertz_fill!D39</f>
        <v>2943</v>
      </c>
      <c r="E39" s="78">
        <f>E38+gompertz_fill!E39</f>
        <v>13660</v>
      </c>
      <c r="F39" s="78">
        <f>F38+gompertz_fill!F39</f>
        <v>501</v>
      </c>
      <c r="G39" s="78">
        <f>G38+gompertz_fill!G39</f>
        <v>1371</v>
      </c>
      <c r="H39" s="78">
        <f>H38+gompertz_fill!H39</f>
        <v>1141</v>
      </c>
      <c r="I39" s="78">
        <f>I38+gompertz_fill!I39</f>
        <v>2538</v>
      </c>
      <c r="J39" s="78">
        <f>J38+gompertz_fill!J39</f>
        <v>5514</v>
      </c>
      <c r="K39" s="78">
        <f>K38+gompertz_fill!K39</f>
        <v>1279</v>
      </c>
      <c r="L39" s="78">
        <f>L38+gompertz_fill!L39</f>
        <v>1711</v>
      </c>
      <c r="M39" s="78">
        <f>M38+gompertz_fill!M39</f>
        <v>740</v>
      </c>
      <c r="N39" s="78">
        <f>N38+gompertz_fill!N39</f>
        <v>6122</v>
      </c>
      <c r="O39" s="78">
        <f>O38+gompertz_fill!O39</f>
        <v>3268</v>
      </c>
      <c r="P39" s="78">
        <f>P38+gompertz_fill!P39</f>
        <v>15</v>
      </c>
      <c r="Q39" s="78">
        <f>Q38+gompertz_fill!Q39</f>
        <v>6</v>
      </c>
      <c r="R39" s="78">
        <f>R38+gompertz_fill!R39</f>
        <v>1871</v>
      </c>
      <c r="S39" s="78">
        <f>S38+gompertz_fill!S39</f>
        <v>6380</v>
      </c>
      <c r="T39" s="78">
        <f>T38+gompertz_fill!T39</f>
        <v>19332</v>
      </c>
      <c r="U39" s="78">
        <f>U38+gompertz_fill!U39</f>
        <v>5391</v>
      </c>
      <c r="V39" s="78">
        <f>V38+gompertz_fill!V39</f>
        <v>2158</v>
      </c>
      <c r="W39" s="78">
        <f>W38+gompertz_fill!W39</f>
        <v>2649</v>
      </c>
      <c r="X39" s="78">
        <f>X38+gompertz_fill!X39</f>
        <v>10488</v>
      </c>
      <c r="Y39" s="78">
        <f>Y38+gompertz_fill!Y39</f>
        <v>9325</v>
      </c>
      <c r="Z39" s="78">
        <f>Z38+gompertz_fill!Z39</f>
        <v>2954</v>
      </c>
      <c r="AA39" s="78">
        <f>AA38+gompertz_fill!AA39</f>
        <v>3968</v>
      </c>
      <c r="AB39" s="78">
        <f>AB38+gompertz_fill!AB39</f>
        <v>12993</v>
      </c>
      <c r="AC39" s="78">
        <f>AC38+gompertz_fill!AC39</f>
        <v>5954</v>
      </c>
      <c r="AD39" s="78">
        <f>AD38+gompertz_fill!AD39</f>
        <v>4279</v>
      </c>
      <c r="AE39" s="78">
        <f>AE38+gompertz_fill!AE39</f>
        <v>1745</v>
      </c>
      <c r="AF39" s="78">
        <f>AF38+gompertz_fill!AF39</f>
        <v>3130</v>
      </c>
      <c r="AG39" s="78">
        <f>AG38+gompertz_fill!AG39</f>
        <v>3141</v>
      </c>
      <c r="AH39" s="78">
        <f>AH38+gompertz_fill!AH39</f>
        <v>76</v>
      </c>
      <c r="AI39" s="78">
        <f>AI38+gompertz_fill!AI39</f>
        <v>27</v>
      </c>
      <c r="AJ39" s="78">
        <f>AJ38+gompertz_fill!AJ39</f>
        <v>2495</v>
      </c>
      <c r="AK39" s="78">
        <f>AK38+gompertz_fill!AK39</f>
        <v>34913</v>
      </c>
      <c r="AL39" s="78">
        <f>AL38+gompertz_fill!AL39</f>
        <v>4784</v>
      </c>
      <c r="AM39" s="78">
        <f>AM38+gompertz_fill!AM39</f>
        <v>5781</v>
      </c>
      <c r="AN39" s="78">
        <f>AN38+gompertz_fill!AN39</f>
        <v>6141</v>
      </c>
      <c r="AO39" s="78">
        <f>AO38+gompertz_fill!AO39</f>
        <v>10060</v>
      </c>
      <c r="AP39" s="78">
        <f>AP38+gompertz_fill!AP39</f>
        <v>12858</v>
      </c>
      <c r="AQ39" s="78">
        <f>AQ38+gompertz_fill!AQ39</f>
        <v>3872</v>
      </c>
      <c r="AR39" s="78">
        <f>AR38+gompertz_fill!AR39</f>
        <v>5881</v>
      </c>
      <c r="AS39" s="78">
        <f>AS38+gompertz_fill!AS39</f>
        <v>4574</v>
      </c>
      <c r="AT39" s="78">
        <f>AT38+gompertz_fill!AT39</f>
        <v>2170</v>
      </c>
      <c r="AU39" s="78">
        <f>AU38+gompertz_fill!AU39</f>
        <v>1219</v>
      </c>
      <c r="AV39" s="78">
        <f>AV38+gompertz_fill!AV39</f>
        <v>1557</v>
      </c>
      <c r="AW39" s="78">
        <f>AW38+gompertz_fill!AW39</f>
        <v>1763</v>
      </c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</row>
    <row r="40" spans="1:64" x14ac:dyDescent="0.25">
      <c r="A40" s="4">
        <v>184</v>
      </c>
      <c r="B40" s="78">
        <f>B39+gompertz_fill!B40</f>
        <v>5785</v>
      </c>
      <c r="C40" s="78">
        <f>C39+gompertz_fill!C40</f>
        <v>3596</v>
      </c>
      <c r="D40" s="78">
        <f>D39+gompertz_fill!D40</f>
        <v>2986</v>
      </c>
      <c r="E40" s="78">
        <f>E39+gompertz_fill!E40</f>
        <v>14082</v>
      </c>
      <c r="F40" s="78">
        <f>F39+gompertz_fill!F40</f>
        <v>501</v>
      </c>
      <c r="G40" s="78">
        <f>G39+gompertz_fill!G40</f>
        <v>1376</v>
      </c>
      <c r="H40" s="78">
        <f>H39+gompertz_fill!H40</f>
        <v>1202</v>
      </c>
      <c r="I40" s="78">
        <f>I39+gompertz_fill!I40</f>
        <v>3324</v>
      </c>
      <c r="J40" s="78">
        <f>J39+gompertz_fill!J40</f>
        <v>8380</v>
      </c>
      <c r="K40" s="78">
        <f>K39+gompertz_fill!K40</f>
        <v>1535</v>
      </c>
      <c r="L40" s="78">
        <f>L39+gompertz_fill!L40</f>
        <v>1711</v>
      </c>
      <c r="M40" s="78">
        <f>M39+gompertz_fill!M40</f>
        <v>1078</v>
      </c>
      <c r="N40" s="78">
        <f>N39+gompertz_fill!N40</f>
        <v>6256</v>
      </c>
      <c r="O40" s="78">
        <f>O39+gompertz_fill!O40</f>
        <v>5444</v>
      </c>
      <c r="P40" s="78">
        <f>P39+gompertz_fill!P40</f>
        <v>15</v>
      </c>
      <c r="Q40" s="78">
        <f>Q39+gompertz_fill!Q40</f>
        <v>6</v>
      </c>
      <c r="R40" s="78">
        <f>R39+gompertz_fill!R40</f>
        <v>2439</v>
      </c>
      <c r="S40" s="78">
        <f>S39+gompertz_fill!S40</f>
        <v>6647</v>
      </c>
      <c r="T40" s="78">
        <f>T39+gompertz_fill!T40</f>
        <v>21839</v>
      </c>
      <c r="U40" s="78">
        <f>U39+gompertz_fill!U40</f>
        <v>5838</v>
      </c>
      <c r="V40" s="78">
        <f>V39+gompertz_fill!V40</f>
        <v>2415</v>
      </c>
      <c r="W40" s="78">
        <f>W39+gompertz_fill!W40</f>
        <v>2816</v>
      </c>
      <c r="X40" s="78">
        <f>X39+gompertz_fill!X40</f>
        <v>10711</v>
      </c>
      <c r="Y40" s="78">
        <f>Y39+gompertz_fill!Y40</f>
        <v>9450</v>
      </c>
      <c r="Z40" s="78">
        <f>Z39+gompertz_fill!Z40</f>
        <v>3072</v>
      </c>
      <c r="AA40" s="78">
        <f>AA39+gompertz_fill!AA40</f>
        <v>5162</v>
      </c>
      <c r="AB40" s="78">
        <f>AB39+gompertz_fill!AB40</f>
        <v>13800</v>
      </c>
      <c r="AC40" s="78">
        <f>AC39+gompertz_fill!AC40</f>
        <v>7855</v>
      </c>
      <c r="AD40" s="78">
        <f>AD39+gompertz_fill!AD40</f>
        <v>4441</v>
      </c>
      <c r="AE40" s="78">
        <f>AE39+gompertz_fill!AE40</f>
        <v>1786</v>
      </c>
      <c r="AF40" s="78">
        <f>AF39+gompertz_fill!AF40</f>
        <v>3377</v>
      </c>
      <c r="AG40" s="78">
        <f>AG39+gompertz_fill!AG40</f>
        <v>3188</v>
      </c>
      <c r="AH40" s="78">
        <f>AH39+gompertz_fill!AH40</f>
        <v>76</v>
      </c>
      <c r="AI40" s="78">
        <f>AI39+gompertz_fill!AI40</f>
        <v>32</v>
      </c>
      <c r="AJ40" s="78">
        <f>AJ39+gompertz_fill!AJ40</f>
        <v>2884</v>
      </c>
      <c r="AK40" s="78">
        <f>AK39+gompertz_fill!AK40</f>
        <v>37126</v>
      </c>
      <c r="AL40" s="78">
        <f>AL39+gompertz_fill!AL40</f>
        <v>5116</v>
      </c>
      <c r="AM40" s="78">
        <f>AM39+gompertz_fill!AM40</f>
        <v>6205</v>
      </c>
      <c r="AN40" s="78">
        <f>AN39+gompertz_fill!AN40</f>
        <v>6426</v>
      </c>
      <c r="AO40" s="78">
        <f>AO39+gompertz_fill!AO40</f>
        <v>11230</v>
      </c>
      <c r="AP40" s="78">
        <f>AP39+gompertz_fill!AP40</f>
        <v>13169</v>
      </c>
      <c r="AQ40" s="78">
        <f>AQ39+gompertz_fill!AQ40</f>
        <v>4466</v>
      </c>
      <c r="AR40" s="78">
        <f>AR39+gompertz_fill!AR40</f>
        <v>6495</v>
      </c>
      <c r="AS40" s="78">
        <f>AS39+gompertz_fill!AS40</f>
        <v>4646</v>
      </c>
      <c r="AT40" s="78">
        <f>AT39+gompertz_fill!AT40</f>
        <v>2687</v>
      </c>
      <c r="AU40" s="78">
        <f>AU39+gompertz_fill!AU40</f>
        <v>1292</v>
      </c>
      <c r="AV40" s="78">
        <f>AV39+gompertz_fill!AV40</f>
        <v>1807</v>
      </c>
      <c r="AW40" s="78">
        <f>AW39+gompertz_fill!AW40</f>
        <v>1962</v>
      </c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</row>
    <row r="41" spans="1:64" x14ac:dyDescent="0.25">
      <c r="A41" s="4">
        <v>185</v>
      </c>
      <c r="B41" s="78">
        <f>B40+gompertz_fill!B41</f>
        <v>5946</v>
      </c>
      <c r="C41" s="78">
        <f>C40+gompertz_fill!C41</f>
        <v>4433</v>
      </c>
      <c r="D41" s="78">
        <f>D40+gompertz_fill!D41</f>
        <v>3145</v>
      </c>
      <c r="E41" s="78">
        <f>E40+gompertz_fill!E41</f>
        <v>15254</v>
      </c>
      <c r="F41" s="78">
        <f>F40+gompertz_fill!F41</f>
        <v>501</v>
      </c>
      <c r="G41" s="78">
        <f>G40+gompertz_fill!G41</f>
        <v>1378</v>
      </c>
      <c r="H41" s="78">
        <f>H40+gompertz_fill!H41</f>
        <v>1245</v>
      </c>
      <c r="I41" s="78">
        <f>I40+gompertz_fill!I41</f>
        <v>4354</v>
      </c>
      <c r="J41" s="78">
        <f>J40+gompertz_fill!J41</f>
        <v>10088</v>
      </c>
      <c r="K41" s="78">
        <f>K40+gompertz_fill!K41</f>
        <v>1538</v>
      </c>
      <c r="L41" s="78">
        <f>L40+gompertz_fill!L41</f>
        <v>1711</v>
      </c>
      <c r="M41" s="78">
        <f>M40+gompertz_fill!M41</f>
        <v>1080</v>
      </c>
      <c r="N41" s="78">
        <f>N40+gompertz_fill!N41</f>
        <v>8862</v>
      </c>
      <c r="O41" s="78">
        <f>O40+gompertz_fill!O41</f>
        <v>5818</v>
      </c>
      <c r="P41" s="78">
        <f>P40+gompertz_fill!P41</f>
        <v>15</v>
      </c>
      <c r="Q41" s="78">
        <f>Q40+gompertz_fill!Q41</f>
        <v>6</v>
      </c>
      <c r="R41" s="78">
        <f>R40+gompertz_fill!R41</f>
        <v>2453</v>
      </c>
      <c r="S41" s="78">
        <f>S40+gompertz_fill!S41</f>
        <v>7138</v>
      </c>
      <c r="T41" s="78">
        <f>T40+gompertz_fill!T41</f>
        <v>22293</v>
      </c>
      <c r="U41" s="78">
        <f>U40+gompertz_fill!U41</f>
        <v>5983</v>
      </c>
      <c r="V41" s="78">
        <f>V40+gompertz_fill!V41</f>
        <v>2714</v>
      </c>
      <c r="W41" s="78">
        <f>W40+gompertz_fill!W41</f>
        <v>3148</v>
      </c>
      <c r="X41" s="78">
        <f>X40+gompertz_fill!X41</f>
        <v>10933</v>
      </c>
      <c r="Y41" s="78">
        <f>Y40+gompertz_fill!Y41</f>
        <v>9837</v>
      </c>
      <c r="Z41" s="78">
        <f>Z40+gompertz_fill!Z41</f>
        <v>3152</v>
      </c>
      <c r="AA41" s="78">
        <f>AA40+gompertz_fill!AA41</f>
        <v>5162</v>
      </c>
      <c r="AB41" s="78">
        <f>AB40+gompertz_fill!AB41</f>
        <v>15904</v>
      </c>
      <c r="AC41" s="78">
        <f>AC40+gompertz_fill!AC41</f>
        <v>7907</v>
      </c>
      <c r="AD41" s="78">
        <f>AD40+gompertz_fill!AD41</f>
        <v>4680</v>
      </c>
      <c r="AE41" s="78">
        <f>AE40+gompertz_fill!AE41</f>
        <v>1800</v>
      </c>
      <c r="AF41" s="78">
        <f>AF40+gompertz_fill!AF41</f>
        <v>3637</v>
      </c>
      <c r="AG41" s="78">
        <f>AG40+gompertz_fill!AG41</f>
        <v>3225</v>
      </c>
      <c r="AH41" s="78">
        <f>AH40+gompertz_fill!AH41</f>
        <v>134</v>
      </c>
      <c r="AI41" s="78">
        <f>AI40+gompertz_fill!AI41</f>
        <v>37</v>
      </c>
      <c r="AJ41" s="78">
        <f>AJ40+gompertz_fill!AJ41</f>
        <v>3741</v>
      </c>
      <c r="AK41" s="78">
        <f>AK40+gompertz_fill!AK41</f>
        <v>39203</v>
      </c>
      <c r="AL41" s="78">
        <f>AL40+gompertz_fill!AL41</f>
        <v>5398</v>
      </c>
      <c r="AM41" s="78">
        <f>AM40+gompertz_fill!AM41</f>
        <v>6464</v>
      </c>
      <c r="AN41" s="78">
        <f>AN40+gompertz_fill!AN41</f>
        <v>7402</v>
      </c>
      <c r="AO41" s="78">
        <f>AO40+gompertz_fill!AO41</f>
        <v>12452</v>
      </c>
      <c r="AP41" s="78">
        <f>AP40+gompertz_fill!AP41</f>
        <v>13207</v>
      </c>
      <c r="AQ41" s="78">
        <f>AQ40+gompertz_fill!AQ41</f>
        <v>4918</v>
      </c>
      <c r="AR41" s="78">
        <f>AR40+gompertz_fill!AR41</f>
        <v>7005</v>
      </c>
      <c r="AS41" s="78">
        <f>AS40+gompertz_fill!AS41</f>
        <v>4753</v>
      </c>
      <c r="AT41" s="78">
        <f>AT40+gompertz_fill!AT41</f>
        <v>3261</v>
      </c>
      <c r="AU41" s="78">
        <f>AU40+gompertz_fill!AU41</f>
        <v>1664</v>
      </c>
      <c r="AV41" s="78">
        <f>AV40+gompertz_fill!AV41</f>
        <v>1916</v>
      </c>
      <c r="AW41" s="78">
        <f>AW40+gompertz_fill!AW41</f>
        <v>2172</v>
      </c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</row>
    <row r="42" spans="1:64" x14ac:dyDescent="0.25">
      <c r="A42" s="4">
        <v>186</v>
      </c>
      <c r="B42" s="78">
        <f>B41+gompertz_fill!B42</f>
        <v>6739</v>
      </c>
      <c r="C42" s="78">
        <f>C41+gompertz_fill!C42</f>
        <v>5274</v>
      </c>
      <c r="D42" s="78">
        <f>D41+gompertz_fill!D42</f>
        <v>3154</v>
      </c>
      <c r="E42" s="78">
        <f>E41+gompertz_fill!E42</f>
        <v>15463</v>
      </c>
      <c r="F42" s="78">
        <f>F41+gompertz_fill!F42</f>
        <v>582</v>
      </c>
      <c r="G42" s="78">
        <f>G41+gompertz_fill!G42</f>
        <v>1451</v>
      </c>
      <c r="H42" s="78">
        <f>H41+gompertz_fill!H42</f>
        <v>1338</v>
      </c>
      <c r="I42" s="78">
        <f>I41+gompertz_fill!I42</f>
        <v>6789</v>
      </c>
      <c r="J42" s="78">
        <f>J41+gompertz_fill!J42</f>
        <v>10756</v>
      </c>
      <c r="K42" s="78">
        <f>K41+gompertz_fill!K42</f>
        <v>1850</v>
      </c>
      <c r="L42" s="78">
        <f>L41+gompertz_fill!L42</f>
        <v>1715</v>
      </c>
      <c r="M42" s="78">
        <f>M41+gompertz_fill!M42</f>
        <v>1098</v>
      </c>
      <c r="N42" s="78">
        <f>N41+gompertz_fill!N42</f>
        <v>11680</v>
      </c>
      <c r="O42" s="78">
        <f>O41+gompertz_fill!O42</f>
        <v>6803</v>
      </c>
      <c r="P42" s="78">
        <f>P41+gompertz_fill!P42</f>
        <v>105</v>
      </c>
      <c r="Q42" s="78">
        <f>Q41+gompertz_fill!Q42</f>
        <v>6</v>
      </c>
      <c r="R42" s="78">
        <f>R41+gompertz_fill!R42</f>
        <v>2520</v>
      </c>
      <c r="S42" s="78">
        <f>S41+gompertz_fill!S42</f>
        <v>7143</v>
      </c>
      <c r="T42" s="78">
        <f>T41+gompertz_fill!T42</f>
        <v>23273</v>
      </c>
      <c r="U42" s="78">
        <f>U41+gompertz_fill!U42</f>
        <v>6204</v>
      </c>
      <c r="V42" s="78">
        <f>V41+gompertz_fill!V42</f>
        <v>2993</v>
      </c>
      <c r="W42" s="78">
        <f>W41+gompertz_fill!W42</f>
        <v>3350</v>
      </c>
      <c r="X42" s="78">
        <f>X41+gompertz_fill!X42</f>
        <v>11181</v>
      </c>
      <c r="Y42" s="78">
        <f>Y41+gompertz_fill!Y42</f>
        <v>10112</v>
      </c>
      <c r="Z42" s="78">
        <f>Z41+gompertz_fill!Z42</f>
        <v>3198</v>
      </c>
      <c r="AA42" s="78">
        <f>AA41+gompertz_fill!AA42</f>
        <v>5162</v>
      </c>
      <c r="AB42" s="78">
        <f>AB41+gompertz_fill!AB42</f>
        <v>16105</v>
      </c>
      <c r="AC42" s="78">
        <f>AC41+gompertz_fill!AC42</f>
        <v>10146</v>
      </c>
      <c r="AD42" s="78">
        <f>AD41+gompertz_fill!AD42</f>
        <v>5020</v>
      </c>
      <c r="AE42" s="78">
        <f>AE41+gompertz_fill!AE42</f>
        <v>1946</v>
      </c>
      <c r="AF42" s="78">
        <f>AF41+gompertz_fill!AF42</f>
        <v>3911</v>
      </c>
      <c r="AG42" s="78">
        <f>AG41+gompertz_fill!AG42</f>
        <v>3376</v>
      </c>
      <c r="AH42" s="78">
        <f>AH41+gompertz_fill!AH42</f>
        <v>213</v>
      </c>
      <c r="AI42" s="78">
        <f>AI41+gompertz_fill!AI42</f>
        <v>43</v>
      </c>
      <c r="AJ42" s="78">
        <f>AJ41+gompertz_fill!AJ42</f>
        <v>4050</v>
      </c>
      <c r="AK42" s="78">
        <f>AK41+gompertz_fill!AK42</f>
        <v>39848</v>
      </c>
      <c r="AL42" s="78">
        <f>AL41+gompertz_fill!AL42</f>
        <v>5722</v>
      </c>
      <c r="AM42" s="78">
        <f>AM41+gompertz_fill!AM42</f>
        <v>6873</v>
      </c>
      <c r="AN42" s="78">
        <f>AN41+gompertz_fill!AN42</f>
        <v>8106</v>
      </c>
      <c r="AO42" s="78">
        <f>AO41+gompertz_fill!AO42</f>
        <v>13896</v>
      </c>
      <c r="AP42" s="78">
        <f>AP41+gompertz_fill!AP42</f>
        <v>15644</v>
      </c>
      <c r="AQ42" s="78">
        <f>AQ41+gompertz_fill!AQ42</f>
        <v>5066</v>
      </c>
      <c r="AR42" s="78">
        <f>AR41+gompertz_fill!AR42</f>
        <v>7725</v>
      </c>
      <c r="AS42" s="78">
        <f>AS41+gompertz_fill!AS42</f>
        <v>4754</v>
      </c>
      <c r="AT42" s="78">
        <f>AT41+gompertz_fill!AT42</f>
        <v>3814</v>
      </c>
      <c r="AU42" s="78">
        <f>AU41+gompertz_fill!AU42</f>
        <v>1970</v>
      </c>
      <c r="AV42" s="78">
        <f>AV41+gompertz_fill!AV42</f>
        <v>1981</v>
      </c>
      <c r="AW42" s="78">
        <f>AW41+gompertz_fill!AW42</f>
        <v>2414</v>
      </c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</row>
    <row r="43" spans="1:64" x14ac:dyDescent="0.25">
      <c r="A43" s="4">
        <v>187</v>
      </c>
      <c r="B43" s="78">
        <f>B42+gompertz_fill!B43</f>
        <v>7781</v>
      </c>
      <c r="C43" s="78">
        <f>C42+gompertz_fill!C43</f>
        <v>6773</v>
      </c>
      <c r="D43" s="78">
        <f>D42+gompertz_fill!D43</f>
        <v>3210</v>
      </c>
      <c r="E43" s="78">
        <f>E42+gompertz_fill!E43</f>
        <v>15499</v>
      </c>
      <c r="F43" s="78">
        <f>F42+gompertz_fill!F43</f>
        <v>591</v>
      </c>
      <c r="G43" s="78">
        <f>G42+gompertz_fill!G43</f>
        <v>1461</v>
      </c>
      <c r="H43" s="78">
        <f>H42+gompertz_fill!H43</f>
        <v>1374</v>
      </c>
      <c r="I43" s="78">
        <f>I42+gompertz_fill!I43</f>
        <v>9243</v>
      </c>
      <c r="J43" s="78">
        <f>J42+gompertz_fill!J43</f>
        <v>10783</v>
      </c>
      <c r="K43" s="78">
        <f>K42+gompertz_fill!K43</f>
        <v>2331</v>
      </c>
      <c r="L43" s="78">
        <f>L42+gompertz_fill!L43</f>
        <v>1723</v>
      </c>
      <c r="M43" s="78">
        <f>M42+gompertz_fill!M43</f>
        <v>1188</v>
      </c>
      <c r="N43" s="78">
        <f>N42+gompertz_fill!N43</f>
        <v>12546</v>
      </c>
      <c r="O43" s="78">
        <f>O42+gompertz_fill!O43</f>
        <v>8294</v>
      </c>
      <c r="P43" s="78">
        <f>P42+gompertz_fill!P43</f>
        <v>105</v>
      </c>
      <c r="Q43" s="78">
        <f>Q42+gompertz_fill!Q43</f>
        <v>7</v>
      </c>
      <c r="R43" s="78">
        <f>R42+gompertz_fill!R43</f>
        <v>2544</v>
      </c>
      <c r="S43" s="78">
        <f>S42+gompertz_fill!S43</f>
        <v>7143</v>
      </c>
      <c r="T43" s="78">
        <f>T42+gompertz_fill!T43</f>
        <v>24653</v>
      </c>
      <c r="U43" s="78">
        <f>U42+gompertz_fill!U43</f>
        <v>6559</v>
      </c>
      <c r="V43" s="78">
        <f>V42+gompertz_fill!V43</f>
        <v>3244</v>
      </c>
      <c r="W43" s="78">
        <f>W42+gompertz_fill!W43</f>
        <v>3655</v>
      </c>
      <c r="X43" s="78">
        <f>X42+gompertz_fill!X43</f>
        <v>11801</v>
      </c>
      <c r="Y43" s="78">
        <f>Y42+gompertz_fill!Y43</f>
        <v>10912</v>
      </c>
      <c r="Z43" s="78">
        <f>Z42+gompertz_fill!Z43</f>
        <v>3304</v>
      </c>
      <c r="AA43" s="78">
        <f>AA42+gompertz_fill!AA43</f>
        <v>5179</v>
      </c>
      <c r="AB43" s="78">
        <f>AB42+gompertz_fill!AB43</f>
        <v>17212</v>
      </c>
      <c r="AC43" s="78">
        <f>AC42+gompertz_fill!AC43</f>
        <v>10731</v>
      </c>
      <c r="AD43" s="78">
        <f>AD42+gompertz_fill!AD43</f>
        <v>5308</v>
      </c>
      <c r="AE43" s="78">
        <f>AE42+gompertz_fill!AE43</f>
        <v>2159</v>
      </c>
      <c r="AF43" s="78">
        <f>AF42+gompertz_fill!AF43</f>
        <v>4199</v>
      </c>
      <c r="AG43" s="78">
        <f>AG42+gompertz_fill!AG43</f>
        <v>3961</v>
      </c>
      <c r="AH43" s="78">
        <f>AH42+gompertz_fill!AH43</f>
        <v>223</v>
      </c>
      <c r="AI43" s="78">
        <f>AI42+gompertz_fill!AI43</f>
        <v>50</v>
      </c>
      <c r="AJ43" s="78">
        <f>AJ42+gompertz_fill!AJ43</f>
        <v>4337</v>
      </c>
      <c r="AK43" s="78">
        <f>AK42+gompertz_fill!AK43</f>
        <v>40241</v>
      </c>
      <c r="AL43" s="78">
        <f>AL42+gompertz_fill!AL43</f>
        <v>6469</v>
      </c>
      <c r="AM43" s="78">
        <f>AM42+gompertz_fill!AM43</f>
        <v>7422</v>
      </c>
      <c r="AN43" s="78">
        <f>AN42+gompertz_fill!AN43</f>
        <v>8680</v>
      </c>
      <c r="AO43" s="78">
        <f>AO42+gompertz_fill!AO43</f>
        <v>14904</v>
      </c>
      <c r="AP43" s="78">
        <f>AP42+gompertz_fill!AP43</f>
        <v>17682</v>
      </c>
      <c r="AQ43" s="78">
        <f>AQ42+gompertz_fill!AQ43</f>
        <v>5707</v>
      </c>
      <c r="AR43" s="78">
        <f>AR42+gompertz_fill!AR43</f>
        <v>8478</v>
      </c>
      <c r="AS43" s="78">
        <f>AS42+gompertz_fill!AS43</f>
        <v>4750</v>
      </c>
      <c r="AT43" s="78">
        <f>AT42+gompertz_fill!AT43</f>
        <v>4030</v>
      </c>
      <c r="AU43" s="78">
        <f>AU42+gompertz_fill!AU43</f>
        <v>2464</v>
      </c>
      <c r="AV43" s="78">
        <f>AV42+gompertz_fill!AV43</f>
        <v>2292</v>
      </c>
      <c r="AW43" s="78">
        <f>AW42+gompertz_fill!AW43</f>
        <v>3010</v>
      </c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</row>
    <row r="44" spans="1:64" x14ac:dyDescent="0.25">
      <c r="A44" s="4">
        <v>188</v>
      </c>
      <c r="B44" s="78">
        <f>B43+gompertz_fill!B44</f>
        <v>8588</v>
      </c>
      <c r="C44" s="78">
        <f>C43+gompertz_fill!C44</f>
        <v>7174</v>
      </c>
      <c r="D44" s="78">
        <f>D43+gompertz_fill!D44</f>
        <v>3222</v>
      </c>
      <c r="E44" s="78">
        <f>E43+gompertz_fill!E44</f>
        <v>15635</v>
      </c>
      <c r="F44" s="78">
        <f>F43+gompertz_fill!F44</f>
        <v>591</v>
      </c>
      <c r="G44" s="78">
        <f>G43+gompertz_fill!G44</f>
        <v>2056</v>
      </c>
      <c r="H44" s="78">
        <f>H43+gompertz_fill!H44</f>
        <v>1715</v>
      </c>
      <c r="I44" s="78">
        <f>I43+gompertz_fill!I44</f>
        <v>10056</v>
      </c>
      <c r="J44" s="78">
        <f>J43+gompertz_fill!J44</f>
        <v>10838</v>
      </c>
      <c r="K44" s="78">
        <f>K43+gompertz_fill!K44</f>
        <v>2952</v>
      </c>
      <c r="L44" s="78">
        <f>L43+gompertz_fill!L44</f>
        <v>1806</v>
      </c>
      <c r="M44" s="78">
        <f>M43+gompertz_fill!M44</f>
        <v>1628</v>
      </c>
      <c r="N44" s="78">
        <f>N43+gompertz_fill!N44</f>
        <v>12614</v>
      </c>
      <c r="O44" s="78">
        <f>O43+gompertz_fill!O44</f>
        <v>8297</v>
      </c>
      <c r="P44" s="78">
        <f>P43+gompertz_fill!P44</f>
        <v>105</v>
      </c>
      <c r="Q44" s="78">
        <f>Q43+gompertz_fill!Q44</f>
        <v>10</v>
      </c>
      <c r="R44" s="78">
        <f>R43+gompertz_fill!R44</f>
        <v>3206</v>
      </c>
      <c r="S44" s="78">
        <f>S43+gompertz_fill!S44</f>
        <v>7143</v>
      </c>
      <c r="T44" s="78">
        <f>T43+gompertz_fill!T44</f>
        <v>26314</v>
      </c>
      <c r="U44" s="78">
        <f>U43+gompertz_fill!U44</f>
        <v>7001</v>
      </c>
      <c r="V44" s="78">
        <f>V43+gompertz_fill!V44</f>
        <v>3443</v>
      </c>
      <c r="W44" s="78">
        <f>W43+gompertz_fill!W44</f>
        <v>3685</v>
      </c>
      <c r="X44" s="78">
        <f>X43+gompertz_fill!X44</f>
        <v>12445</v>
      </c>
      <c r="Y44" s="78">
        <f>Y43+gompertz_fill!Y44</f>
        <v>12045</v>
      </c>
      <c r="Z44" s="78">
        <f>Z43+gompertz_fill!Z44</f>
        <v>3438</v>
      </c>
      <c r="AA44" s="78">
        <f>AA43+gompertz_fill!AA44</f>
        <v>5179</v>
      </c>
      <c r="AB44" s="78">
        <f>AB43+gompertz_fill!AB44</f>
        <v>17546</v>
      </c>
      <c r="AC44" s="78">
        <f>AC43+gompertz_fill!AC44</f>
        <v>11451</v>
      </c>
      <c r="AD44" s="78">
        <f>AD43+gompertz_fill!AD44</f>
        <v>6408</v>
      </c>
      <c r="AE44" s="78">
        <f>AE43+gompertz_fill!AE44</f>
        <v>2159</v>
      </c>
      <c r="AF44" s="78">
        <f>AF43+gompertz_fill!AF44</f>
        <v>4257</v>
      </c>
      <c r="AG44" s="78">
        <f>AG43+gompertz_fill!AG44</f>
        <v>4041</v>
      </c>
      <c r="AH44" s="78">
        <f>AH43+gompertz_fill!AH44</f>
        <v>272</v>
      </c>
      <c r="AI44" s="78">
        <f>AI43+gompertz_fill!AI44</f>
        <v>58</v>
      </c>
      <c r="AJ44" s="78">
        <f>AJ43+gompertz_fill!AJ44</f>
        <v>4464</v>
      </c>
      <c r="AK44" s="78">
        <f>AK43+gompertz_fill!AK44</f>
        <v>40268</v>
      </c>
      <c r="AL44" s="78">
        <f>AL43+gompertz_fill!AL44</f>
        <v>6559</v>
      </c>
      <c r="AM44" s="78">
        <f>AM43+gompertz_fill!AM44</f>
        <v>7847</v>
      </c>
      <c r="AN44" s="78">
        <f>AN43+gompertz_fill!AN44</f>
        <v>9211</v>
      </c>
      <c r="AO44" s="78">
        <f>AO43+gompertz_fill!AO44</f>
        <v>15703</v>
      </c>
      <c r="AP44" s="78">
        <f>AP43+gompertz_fill!AP44</f>
        <v>18309</v>
      </c>
      <c r="AQ44" s="78">
        <f>AQ43+gompertz_fill!AQ44</f>
        <v>5795</v>
      </c>
      <c r="AR44" s="78">
        <f>AR43+gompertz_fill!AR44</f>
        <v>9262</v>
      </c>
      <c r="AS44" s="78">
        <f>AS43+gompertz_fill!AS44</f>
        <v>6347</v>
      </c>
      <c r="AT44" s="78">
        <f>AT43+gompertz_fill!AT44</f>
        <v>4400</v>
      </c>
      <c r="AU44" s="78">
        <f>AU43+gompertz_fill!AU44</f>
        <v>3119</v>
      </c>
      <c r="AV44" s="78">
        <f>AV43+gompertz_fill!AV44</f>
        <v>2435</v>
      </c>
      <c r="AW44" s="78">
        <f>AW43+gompertz_fill!AW44</f>
        <v>3623</v>
      </c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</row>
    <row r="45" spans="1:64" x14ac:dyDescent="0.25">
      <c r="A45" s="4">
        <v>189</v>
      </c>
      <c r="B45" s="78">
        <f>B44+gompertz_fill!B45</f>
        <v>8613</v>
      </c>
      <c r="C45" s="78">
        <f>C44+gompertz_fill!C45</f>
        <v>7931</v>
      </c>
      <c r="D45" s="78">
        <f>D44+gompertz_fill!D45</f>
        <v>3237</v>
      </c>
      <c r="E45" s="78">
        <f>E44+gompertz_fill!E45</f>
        <v>16662</v>
      </c>
      <c r="F45" s="78">
        <f>F44+gompertz_fill!F45</f>
        <v>630</v>
      </c>
      <c r="G45" s="78">
        <f>G44+gompertz_fill!G45</f>
        <v>2552</v>
      </c>
      <c r="H45" s="78">
        <f>H44+gompertz_fill!H45</f>
        <v>1848</v>
      </c>
      <c r="I45" s="78">
        <f>I44+gompertz_fill!I45</f>
        <v>11075</v>
      </c>
      <c r="J45" s="78">
        <f>J44+gompertz_fill!J45</f>
        <v>11003</v>
      </c>
      <c r="K45" s="78">
        <f>K44+gompertz_fill!K45</f>
        <v>3193</v>
      </c>
      <c r="L45" s="78">
        <f>L44+gompertz_fill!L45</f>
        <v>1852</v>
      </c>
      <c r="M45" s="78">
        <f>M44+gompertz_fill!M45</f>
        <v>1636</v>
      </c>
      <c r="N45" s="78">
        <f>N44+gompertz_fill!N45</f>
        <v>15361</v>
      </c>
      <c r="O45" s="78">
        <f>O44+gompertz_fill!O45</f>
        <v>8338</v>
      </c>
      <c r="P45" s="78">
        <f>P44+gompertz_fill!P45</f>
        <v>297</v>
      </c>
      <c r="Q45" s="78">
        <f>Q44+gompertz_fill!Q45</f>
        <v>12</v>
      </c>
      <c r="R45" s="78">
        <f>R44+gompertz_fill!R45</f>
        <v>3262</v>
      </c>
      <c r="S45" s="78">
        <f>S44+gompertz_fill!S45</f>
        <v>7143</v>
      </c>
      <c r="T45" s="78">
        <f>T44+gompertz_fill!T45</f>
        <v>26314</v>
      </c>
      <c r="U45" s="78">
        <f>U44+gompertz_fill!U45</f>
        <v>7573</v>
      </c>
      <c r="V45" s="78">
        <f>V44+gompertz_fill!V45</f>
        <v>3641</v>
      </c>
      <c r="W45" s="78">
        <f>W44+gompertz_fill!W45</f>
        <v>3786</v>
      </c>
      <c r="X45" s="78">
        <f>X44+gompertz_fill!X45</f>
        <v>13033</v>
      </c>
      <c r="Y45" s="78">
        <f>Y44+gompertz_fill!Y45</f>
        <v>13478</v>
      </c>
      <c r="Z45" s="78">
        <f>Z44+gompertz_fill!Z45</f>
        <v>3603</v>
      </c>
      <c r="AA45" s="78">
        <f>AA44+gompertz_fill!AA45</f>
        <v>5179</v>
      </c>
      <c r="AB45" s="78">
        <f>AB44+gompertz_fill!AB45</f>
        <v>18168</v>
      </c>
      <c r="AC45" s="78">
        <f>AC44+gompertz_fill!AC45</f>
        <v>12150</v>
      </c>
      <c r="AD45" s="78">
        <f>AD44+gompertz_fill!AD45</f>
        <v>6570</v>
      </c>
      <c r="AE45" s="78">
        <f>AE44+gompertz_fill!AE45</f>
        <v>2162</v>
      </c>
      <c r="AF45" s="78">
        <f>AF44+gompertz_fill!AF45</f>
        <v>4339</v>
      </c>
      <c r="AG45" s="78">
        <f>AG44+gompertz_fill!AG45</f>
        <v>4179</v>
      </c>
      <c r="AH45" s="78">
        <f>AH44+gompertz_fill!AH45</f>
        <v>282</v>
      </c>
      <c r="AI45" s="78">
        <f>AI44+gompertz_fill!AI45</f>
        <v>67</v>
      </c>
      <c r="AJ45" s="78">
        <f>AJ44+gompertz_fill!AJ45</f>
        <v>4586</v>
      </c>
      <c r="AK45" s="78">
        <f>AK44+gompertz_fill!AK45</f>
        <v>40295</v>
      </c>
      <c r="AL45" s="78">
        <f>AL44+gompertz_fill!AL45</f>
        <v>7602</v>
      </c>
      <c r="AM45" s="78">
        <f>AM44+gompertz_fill!AM45</f>
        <v>8832</v>
      </c>
      <c r="AN45" s="78">
        <f>AN44+gompertz_fill!AN45</f>
        <v>11019</v>
      </c>
      <c r="AO45" s="78">
        <f>AO44+gompertz_fill!AO45</f>
        <v>16342</v>
      </c>
      <c r="AP45" s="78">
        <f>AP44+gompertz_fill!AP45</f>
        <v>18315</v>
      </c>
      <c r="AQ45" s="78">
        <f>AQ44+gompertz_fill!AQ45</f>
        <v>5863</v>
      </c>
      <c r="AR45" s="78">
        <f>AR44+gompertz_fill!AR45</f>
        <v>9357</v>
      </c>
      <c r="AS45" s="78">
        <f>AS44+gompertz_fill!AS45</f>
        <v>7454</v>
      </c>
      <c r="AT45" s="78">
        <f>AT44+gompertz_fill!AT45</f>
        <v>4865</v>
      </c>
      <c r="AU45" s="78">
        <f>AU44+gompertz_fill!AU45</f>
        <v>3355</v>
      </c>
      <c r="AV45" s="78">
        <f>AV44+gompertz_fill!AV45</f>
        <v>2585</v>
      </c>
      <c r="AW45" s="78">
        <f>AW44+gompertz_fill!AW45</f>
        <v>4311</v>
      </c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</row>
    <row r="46" spans="1:64" x14ac:dyDescent="0.25">
      <c r="A46" s="4">
        <v>190</v>
      </c>
      <c r="B46" s="78">
        <f>B45+gompertz_fill!B46</f>
        <v>9164</v>
      </c>
      <c r="C46" s="78">
        <f>C45+gompertz_fill!C46</f>
        <v>7945</v>
      </c>
      <c r="D46" s="78">
        <f>D45+gompertz_fill!D46</f>
        <v>3783</v>
      </c>
      <c r="E46" s="78">
        <f>E45+gompertz_fill!E46</f>
        <v>17762</v>
      </c>
      <c r="F46" s="78">
        <f>F45+gompertz_fill!F46</f>
        <v>646</v>
      </c>
      <c r="G46" s="78">
        <f>G45+gompertz_fill!G46</f>
        <v>3251</v>
      </c>
      <c r="H46" s="78">
        <f>H45+gompertz_fill!H46</f>
        <v>1914</v>
      </c>
      <c r="I46" s="78">
        <f>I45+gompertz_fill!I46</f>
        <v>11629</v>
      </c>
      <c r="J46" s="78">
        <f>J45+gompertz_fill!J46</f>
        <v>11003</v>
      </c>
      <c r="K46" s="78">
        <f>K45+gompertz_fill!K46</f>
        <v>3400</v>
      </c>
      <c r="L46" s="78">
        <f>L45+gompertz_fill!L46</f>
        <v>1955</v>
      </c>
      <c r="M46" s="78">
        <f>M45+gompertz_fill!M46</f>
        <v>1671</v>
      </c>
      <c r="N46" s="78">
        <f>N45+gompertz_fill!N46</f>
        <v>17266</v>
      </c>
      <c r="O46" s="78">
        <f>O45+gompertz_fill!O46</f>
        <v>8338</v>
      </c>
      <c r="P46" s="78">
        <f>P45+gompertz_fill!P46</f>
        <v>920</v>
      </c>
      <c r="Q46" s="78">
        <f>Q45+gompertz_fill!Q46</f>
        <v>91</v>
      </c>
      <c r="R46" s="78">
        <f>R45+gompertz_fill!R46</f>
        <v>4288</v>
      </c>
      <c r="S46" s="78">
        <f>S45+gompertz_fill!S46</f>
        <v>7143</v>
      </c>
      <c r="T46" s="78">
        <f>T45+gompertz_fill!T46</f>
        <v>26344</v>
      </c>
      <c r="U46" s="78">
        <f>U45+gompertz_fill!U46</f>
        <v>7939</v>
      </c>
      <c r="V46" s="78">
        <f>V45+gompertz_fill!V46</f>
        <v>3846</v>
      </c>
      <c r="W46" s="78">
        <f>W45+gompertz_fill!W46</f>
        <v>3891</v>
      </c>
      <c r="X46" s="78">
        <f>X45+gompertz_fill!X46</f>
        <v>14451</v>
      </c>
      <c r="Y46" s="78">
        <f>Y45+gompertz_fill!Y46</f>
        <v>16886</v>
      </c>
      <c r="Z46" s="78">
        <f>Z45+gompertz_fill!Z46</f>
        <v>4595</v>
      </c>
      <c r="AA46" s="78">
        <f>AA45+gompertz_fill!AA46</f>
        <v>5179</v>
      </c>
      <c r="AB46" s="78">
        <f>AB45+gompertz_fill!AB46</f>
        <v>19168</v>
      </c>
      <c r="AC46" s="78">
        <f>AC45+gompertz_fill!AC46</f>
        <v>12749</v>
      </c>
      <c r="AD46" s="78">
        <f>AD45+gompertz_fill!AD46</f>
        <v>8170</v>
      </c>
      <c r="AE46" s="78">
        <f>AE45+gompertz_fill!AE46</f>
        <v>2162</v>
      </c>
      <c r="AF46" s="78">
        <f>AF45+gompertz_fill!AF46</f>
        <v>4339</v>
      </c>
      <c r="AG46" s="78">
        <f>AG45+gompertz_fill!AG46</f>
        <v>4495</v>
      </c>
      <c r="AH46" s="78">
        <f>AH45+gompertz_fill!AH46</f>
        <v>311</v>
      </c>
      <c r="AI46" s="78">
        <f>AI45+gompertz_fill!AI46</f>
        <v>77</v>
      </c>
      <c r="AJ46" s="78">
        <f>AJ45+gompertz_fill!AJ46</f>
        <v>4765</v>
      </c>
      <c r="AK46" s="78">
        <f>AK45+gompertz_fill!AK46</f>
        <v>40295</v>
      </c>
      <c r="AL46" s="78">
        <f>AL45+gompertz_fill!AL46</f>
        <v>8270</v>
      </c>
      <c r="AM46" s="78">
        <f>AM45+gompertz_fill!AM46</f>
        <v>9526</v>
      </c>
      <c r="AN46" s="78">
        <f>AN45+gompertz_fill!AN46</f>
        <v>11813</v>
      </c>
      <c r="AO46" s="78">
        <f>AO45+gompertz_fill!AO46</f>
        <v>16401</v>
      </c>
      <c r="AP46" s="78">
        <f>AP45+gompertz_fill!AP46</f>
        <v>19564</v>
      </c>
      <c r="AQ46" s="78">
        <f>AQ45+gompertz_fill!AQ46</f>
        <v>6076</v>
      </c>
      <c r="AR46" s="78">
        <f>AR45+gompertz_fill!AR46</f>
        <v>10772</v>
      </c>
      <c r="AS46" s="78">
        <f>AS45+gompertz_fill!AS46</f>
        <v>7956</v>
      </c>
      <c r="AT46" s="78">
        <f>AT45+gompertz_fill!AT46</f>
        <v>5345</v>
      </c>
      <c r="AU46" s="78">
        <f>AU45+gompertz_fill!AU46</f>
        <v>3869</v>
      </c>
      <c r="AV46" s="78">
        <f>AV45+gompertz_fill!AV46</f>
        <v>2785</v>
      </c>
      <c r="AW46" s="78">
        <f>AW45+gompertz_fill!AW46</f>
        <v>4716</v>
      </c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</row>
    <row r="47" spans="1:64" x14ac:dyDescent="0.25">
      <c r="A47" s="4">
        <v>191</v>
      </c>
      <c r="B47" s="78">
        <f>B46+gompertz_fill!B47</f>
        <v>9183</v>
      </c>
      <c r="C47" s="78">
        <f>C46+gompertz_fill!C47</f>
        <v>8445</v>
      </c>
      <c r="D47" s="78">
        <f>D46+gompertz_fill!D47</f>
        <v>3917</v>
      </c>
      <c r="E47" s="78">
        <f>E46+gompertz_fill!E47</f>
        <v>20421</v>
      </c>
      <c r="F47" s="78">
        <f>F46+gompertz_fill!F47</f>
        <v>653</v>
      </c>
      <c r="G47" s="78">
        <f>G46+gompertz_fill!G47</f>
        <v>3258</v>
      </c>
      <c r="H47" s="78">
        <f>H46+gompertz_fill!H47</f>
        <v>1914</v>
      </c>
      <c r="I47" s="78">
        <f>I46+gompertz_fill!I47</f>
        <v>12463</v>
      </c>
      <c r="J47" s="78">
        <f>J46+gompertz_fill!J47</f>
        <v>11385</v>
      </c>
      <c r="K47" s="78">
        <f>K46+gompertz_fill!K47</f>
        <v>3731</v>
      </c>
      <c r="L47" s="78">
        <f>L46+gompertz_fill!L47</f>
        <v>1992</v>
      </c>
      <c r="M47" s="78">
        <f>M46+gompertz_fill!M47</f>
        <v>1683</v>
      </c>
      <c r="N47" s="78">
        <f>N46+gompertz_fill!N47</f>
        <v>18043</v>
      </c>
      <c r="O47" s="78">
        <f>O46+gompertz_fill!O47</f>
        <v>8338</v>
      </c>
      <c r="P47" s="78">
        <f>P46+gompertz_fill!P47</f>
        <v>1209</v>
      </c>
      <c r="Q47" s="78">
        <f>Q46+gompertz_fill!Q47</f>
        <v>94</v>
      </c>
      <c r="R47" s="78">
        <f>R46+gompertz_fill!R47</f>
        <v>4528</v>
      </c>
      <c r="S47" s="78">
        <f>S46+gompertz_fill!S47</f>
        <v>7143</v>
      </c>
      <c r="T47" s="78">
        <f>T46+gompertz_fill!T47</f>
        <v>26922</v>
      </c>
      <c r="U47" s="78">
        <f>U46+gompertz_fill!U47</f>
        <v>7939</v>
      </c>
      <c r="V47" s="78">
        <f>V46+gompertz_fill!V47</f>
        <v>3972</v>
      </c>
      <c r="W47" s="78">
        <f>W46+gompertz_fill!W47</f>
        <v>3899</v>
      </c>
      <c r="X47" s="78">
        <f>X46+gompertz_fill!X47</f>
        <v>14978</v>
      </c>
      <c r="Y47" s="78">
        <f>Y46+gompertz_fill!Y47</f>
        <v>17090</v>
      </c>
      <c r="Z47" s="78">
        <f>Z46+gompertz_fill!Z47</f>
        <v>4675</v>
      </c>
      <c r="AA47" s="78">
        <f>AA46+gompertz_fill!AA47</f>
        <v>5179</v>
      </c>
      <c r="AB47" s="78">
        <f>AB46+gompertz_fill!AB47</f>
        <v>19932</v>
      </c>
      <c r="AC47" s="78">
        <f>AC46+gompertz_fill!AC47</f>
        <v>13381</v>
      </c>
      <c r="AD47" s="78">
        <f>AD46+gompertz_fill!AD47</f>
        <v>9332</v>
      </c>
      <c r="AE47" s="78">
        <f>AE46+gompertz_fill!AE47</f>
        <v>2162</v>
      </c>
      <c r="AF47" s="78">
        <f>AF46+gompertz_fill!AF47</f>
        <v>4369</v>
      </c>
      <c r="AG47" s="78">
        <f>AG46+gompertz_fill!AG47</f>
        <v>4966</v>
      </c>
      <c r="AH47" s="78">
        <f>AH46+gompertz_fill!AH47</f>
        <v>420</v>
      </c>
      <c r="AI47" s="78">
        <f>AI46+gompertz_fill!AI47</f>
        <v>88</v>
      </c>
      <c r="AJ47" s="78">
        <f>AJ46+gompertz_fill!AJ47</f>
        <v>4808</v>
      </c>
      <c r="AK47" s="78">
        <f>AK46+gompertz_fill!AK47</f>
        <v>40771</v>
      </c>
      <c r="AL47" s="78">
        <f>AL46+gompertz_fill!AL47</f>
        <v>9333</v>
      </c>
      <c r="AM47" s="78">
        <f>AM46+gompertz_fill!AM47</f>
        <v>10183</v>
      </c>
      <c r="AN47" s="78">
        <f>AN46+gompertz_fill!AN47</f>
        <v>12560</v>
      </c>
      <c r="AO47" s="78">
        <f>AO46+gompertz_fill!AO47</f>
        <v>17214</v>
      </c>
      <c r="AP47" s="78">
        <f>AP46+gompertz_fill!AP47</f>
        <v>20497</v>
      </c>
      <c r="AQ47" s="78">
        <f>AQ46+gompertz_fill!AQ47</f>
        <v>6461</v>
      </c>
      <c r="AR47" s="78">
        <f>AR46+gompertz_fill!AR47</f>
        <v>11083</v>
      </c>
      <c r="AS47" s="78">
        <f>AS46+gompertz_fill!AS47</f>
        <v>8902</v>
      </c>
      <c r="AT47" s="78">
        <f>AT46+gompertz_fill!AT47</f>
        <v>5796</v>
      </c>
      <c r="AU47" s="78">
        <f>AU46+gompertz_fill!AU47</f>
        <v>4134</v>
      </c>
      <c r="AV47" s="78">
        <f>AV46+gompertz_fill!AV47</f>
        <v>2875</v>
      </c>
      <c r="AW47" s="78">
        <f>AW46+gompertz_fill!AW47</f>
        <v>5347</v>
      </c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</row>
    <row r="48" spans="1:64" x14ac:dyDescent="0.25">
      <c r="A48" s="4">
        <v>192</v>
      </c>
      <c r="B48" s="78">
        <f>B47+gompertz_fill!B48</f>
        <v>10529</v>
      </c>
      <c r="C48" s="78">
        <f>C47+gompertz_fill!C48</f>
        <v>8945</v>
      </c>
      <c r="D48" s="78">
        <f>D47+gompertz_fill!D48</f>
        <v>4236</v>
      </c>
      <c r="E48" s="78">
        <f>E47+gompertz_fill!E48</f>
        <v>21865</v>
      </c>
      <c r="F48" s="78">
        <f>F47+gompertz_fill!F48</f>
        <v>655</v>
      </c>
      <c r="G48" s="78">
        <f>G47+gompertz_fill!G48</f>
        <v>3815</v>
      </c>
      <c r="H48" s="78">
        <f>H47+gompertz_fill!H48</f>
        <v>2091</v>
      </c>
      <c r="I48" s="78">
        <f>I47+gompertz_fill!I48</f>
        <v>13385</v>
      </c>
      <c r="J48" s="78">
        <f>J47+gompertz_fill!J48</f>
        <v>11396</v>
      </c>
      <c r="K48" s="78">
        <f>K47+gompertz_fill!K48</f>
        <v>4194</v>
      </c>
      <c r="L48" s="78">
        <f>L47+gompertz_fill!L48</f>
        <v>2071</v>
      </c>
      <c r="M48" s="78">
        <f>M47+gompertz_fill!M48</f>
        <v>1932</v>
      </c>
      <c r="N48" s="78">
        <f>N47+gompertz_fill!N48</f>
        <v>19642</v>
      </c>
      <c r="O48" s="78">
        <f>O47+gompertz_fill!O48</f>
        <v>8338</v>
      </c>
      <c r="P48" s="78">
        <f>P47+gompertz_fill!P48</f>
        <v>1410</v>
      </c>
      <c r="Q48" s="78">
        <f>Q47+gompertz_fill!Q48</f>
        <v>514</v>
      </c>
      <c r="R48" s="78">
        <f>R47+gompertz_fill!R48</f>
        <v>4650</v>
      </c>
      <c r="S48" s="78">
        <f>S47+gompertz_fill!S48</f>
        <v>7143</v>
      </c>
      <c r="T48" s="78">
        <f>T47+gompertz_fill!T48</f>
        <v>27667</v>
      </c>
      <c r="U48" s="78">
        <f>U47+gompertz_fill!U48</f>
        <v>8610</v>
      </c>
      <c r="V48" s="78">
        <f>V47+gompertz_fill!V48</f>
        <v>4550</v>
      </c>
      <c r="W48" s="78">
        <f>W47+gompertz_fill!W48</f>
        <v>4101</v>
      </c>
      <c r="X48" s="78">
        <f>X47+gompertz_fill!X48</f>
        <v>15629</v>
      </c>
      <c r="Y48" s="78">
        <f>Y47+gompertz_fill!Y48</f>
        <v>17678</v>
      </c>
      <c r="Z48" s="78">
        <f>Z47+gompertz_fill!Z48</f>
        <v>4722</v>
      </c>
      <c r="AA48" s="78">
        <f>AA47+gompertz_fill!AA48</f>
        <v>5293</v>
      </c>
      <c r="AB48" s="78">
        <f>AB47+gompertz_fill!AB48</f>
        <v>20175</v>
      </c>
      <c r="AC48" s="78">
        <f>AC47+gompertz_fill!AC48</f>
        <v>14088</v>
      </c>
      <c r="AD48" s="78">
        <f>AD47+gompertz_fill!AD48</f>
        <v>9855</v>
      </c>
      <c r="AE48" s="78">
        <f>AE47+gompertz_fill!AE48</f>
        <v>2162</v>
      </c>
      <c r="AF48" s="78">
        <f>AF47+gompertz_fill!AF48</f>
        <v>5247</v>
      </c>
      <c r="AG48" s="78">
        <f>AG47+gompertz_fill!AG48</f>
        <v>5263</v>
      </c>
      <c r="AH48" s="78">
        <f>AH47+gompertz_fill!AH48</f>
        <v>979</v>
      </c>
      <c r="AI48" s="78">
        <f>AI47+gompertz_fill!AI48</f>
        <v>101</v>
      </c>
      <c r="AJ48" s="78">
        <f>AJ47+gompertz_fill!AJ48</f>
        <v>4815</v>
      </c>
      <c r="AK48" s="78">
        <f>AK47+gompertz_fill!AK48</f>
        <v>41528</v>
      </c>
      <c r="AL48" s="78">
        <f>AL47+gompertz_fill!AL48</f>
        <v>9927</v>
      </c>
      <c r="AM48" s="78">
        <f>AM47+gompertz_fill!AM48</f>
        <v>10524</v>
      </c>
      <c r="AN48" s="78">
        <f>AN47+gompertz_fill!AN48</f>
        <v>13166</v>
      </c>
      <c r="AO48" s="78">
        <f>AO47+gompertz_fill!AO48</f>
        <v>17951</v>
      </c>
      <c r="AP48" s="78">
        <f>AP47+gompertz_fill!AP48</f>
        <v>21030</v>
      </c>
      <c r="AQ48" s="78">
        <f>AQ47+gompertz_fill!AQ48</f>
        <v>7103</v>
      </c>
      <c r="AR48" s="78">
        <f>AR47+gompertz_fill!AR48</f>
        <v>10956</v>
      </c>
      <c r="AS48" s="78">
        <f>AS47+gompertz_fill!AS48</f>
        <v>9745</v>
      </c>
      <c r="AT48" s="78">
        <f>AT47+gompertz_fill!AT48</f>
        <v>5825</v>
      </c>
      <c r="AU48" s="78">
        <f>AU47+gompertz_fill!AU48</f>
        <v>6568</v>
      </c>
      <c r="AV48" s="78">
        <f>AV47+gompertz_fill!AV48</f>
        <v>3197</v>
      </c>
      <c r="AW48" s="78">
        <f>AW47+gompertz_fill!AW48</f>
        <v>5914</v>
      </c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</row>
    <row r="49" spans="1:64" x14ac:dyDescent="0.25">
      <c r="A49" s="4">
        <v>193</v>
      </c>
      <c r="B49" s="78">
        <f>B48+gompertz_fill!B49</f>
        <v>11278</v>
      </c>
      <c r="C49" s="78">
        <f>C48+gompertz_fill!C49</f>
        <v>8957</v>
      </c>
      <c r="D49" s="78">
        <f>D48+gompertz_fill!D49</f>
        <v>4311</v>
      </c>
      <c r="E49" s="78">
        <f>E48+gompertz_fill!E49</f>
        <v>22944</v>
      </c>
      <c r="F49" s="78">
        <f>F48+gompertz_fill!F49</f>
        <v>657</v>
      </c>
      <c r="G49" s="78">
        <f>G48+gompertz_fill!G49</f>
        <v>3815</v>
      </c>
      <c r="H49" s="78">
        <f>H48+gompertz_fill!H49</f>
        <v>2091</v>
      </c>
      <c r="I49" s="78">
        <f>I48+gompertz_fill!I49</f>
        <v>13477</v>
      </c>
      <c r="J49" s="78">
        <f>J48+gompertz_fill!J49</f>
        <v>12116</v>
      </c>
      <c r="K49" s="78">
        <f>K48+gompertz_fill!K49</f>
        <v>5025</v>
      </c>
      <c r="L49" s="78">
        <f>L48+gompertz_fill!L49</f>
        <v>2149</v>
      </c>
      <c r="M49" s="78">
        <f>M48+gompertz_fill!M49</f>
        <v>2043</v>
      </c>
      <c r="N49" s="78">
        <f>N48+gompertz_fill!N49</f>
        <v>21768</v>
      </c>
      <c r="O49" s="78">
        <f>O48+gompertz_fill!O49</f>
        <v>8338</v>
      </c>
      <c r="P49" s="78">
        <f>P48+gompertz_fill!P49</f>
        <v>1422</v>
      </c>
      <c r="Q49" s="78">
        <f>Q48+gompertz_fill!Q49</f>
        <v>608</v>
      </c>
      <c r="R49" s="78">
        <f>R48+gompertz_fill!R49</f>
        <v>4843</v>
      </c>
      <c r="S49" s="78">
        <f>S48+gompertz_fill!S49</f>
        <v>7143</v>
      </c>
      <c r="T49" s="78">
        <f>T48+gompertz_fill!T49</f>
        <v>27754</v>
      </c>
      <c r="U49" s="78">
        <f>U48+gompertz_fill!U49</f>
        <v>9220</v>
      </c>
      <c r="V49" s="78">
        <f>V48+gompertz_fill!V49</f>
        <v>5002</v>
      </c>
      <c r="W49" s="78">
        <f>W48+gompertz_fill!W49</f>
        <v>5112</v>
      </c>
      <c r="X49" s="78">
        <f>X48+gompertz_fill!X49</f>
        <v>16236</v>
      </c>
      <c r="Y49" s="78">
        <f>Y48+gompertz_fill!Y49</f>
        <v>17883</v>
      </c>
      <c r="Z49" s="78">
        <f>Z48+gompertz_fill!Z49</f>
        <v>5515</v>
      </c>
      <c r="AA49" s="78">
        <f>AA48+gompertz_fill!AA49</f>
        <v>5471</v>
      </c>
      <c r="AB49" s="78">
        <f>AB48+gompertz_fill!AB49</f>
        <v>20523</v>
      </c>
      <c r="AC49" s="78">
        <f>AC48+gompertz_fill!AC49</f>
        <v>15367</v>
      </c>
      <c r="AD49" s="78">
        <f>AD48+gompertz_fill!AD49</f>
        <v>10752</v>
      </c>
      <c r="AE49" s="78">
        <f>AE48+gompertz_fill!AE49</f>
        <v>2194</v>
      </c>
      <c r="AF49" s="78">
        <f>AF48+gompertz_fill!AF49</f>
        <v>5747</v>
      </c>
      <c r="AG49" s="78">
        <f>AG48+gompertz_fill!AG49</f>
        <v>5821</v>
      </c>
      <c r="AH49" s="78">
        <f>AH48+gompertz_fill!AH49</f>
        <v>1465</v>
      </c>
      <c r="AI49" s="78">
        <f>AI48+gompertz_fill!AI49</f>
        <v>115</v>
      </c>
      <c r="AJ49" s="78">
        <f>AJ48+gompertz_fill!AJ49</f>
        <v>4895</v>
      </c>
      <c r="AK49" s="78">
        <f>AK48+gompertz_fill!AK49</f>
        <v>43150</v>
      </c>
      <c r="AL49" s="78">
        <f>AL48+gompertz_fill!AL49</f>
        <v>10727</v>
      </c>
      <c r="AM49" s="78">
        <f>AM48+gompertz_fill!AM49</f>
        <v>11087</v>
      </c>
      <c r="AN49" s="78">
        <f>AN48+gompertz_fill!AN49</f>
        <v>13745</v>
      </c>
      <c r="AO49" s="78">
        <f>AO48+gompertz_fill!AO49</f>
        <v>18692</v>
      </c>
      <c r="AP49" s="78">
        <f>AP48+gompertz_fill!AP49</f>
        <v>21880</v>
      </c>
      <c r="AQ49" s="78">
        <f>AQ48+gompertz_fill!AQ49</f>
        <v>8174</v>
      </c>
      <c r="AR49" s="78">
        <f>AR48+gompertz_fill!AR49</f>
        <v>11497</v>
      </c>
      <c r="AS49" s="78">
        <f>AS48+gompertz_fill!AS49</f>
        <v>10599</v>
      </c>
      <c r="AT49" s="78">
        <f>AT48+gompertz_fill!AT49</f>
        <v>5825</v>
      </c>
      <c r="AU49" s="78">
        <f>AU48+gompertz_fill!AU49</f>
        <v>9782</v>
      </c>
      <c r="AV49" s="78">
        <f>AV48+gompertz_fill!AV49</f>
        <v>3702</v>
      </c>
      <c r="AW49" s="78">
        <f>AW48+gompertz_fill!AW49</f>
        <v>6688</v>
      </c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</row>
    <row r="50" spans="1:64" x14ac:dyDescent="0.25">
      <c r="A50" s="4">
        <v>194</v>
      </c>
      <c r="B50" s="78">
        <f>B49+gompertz_fill!B50</f>
        <v>11849</v>
      </c>
      <c r="C50" s="78">
        <f>C49+gompertz_fill!C50</f>
        <v>9004</v>
      </c>
      <c r="D50" s="78">
        <f>D49+gompertz_fill!D50</f>
        <v>4396</v>
      </c>
      <c r="E50" s="78">
        <f>E49+gompertz_fill!E50</f>
        <v>24699</v>
      </c>
      <c r="F50" s="78">
        <f>F49+gompertz_fill!F50</f>
        <v>661</v>
      </c>
      <c r="G50" s="78">
        <f>G49+gompertz_fill!G50</f>
        <v>4031</v>
      </c>
      <c r="H50" s="78">
        <f>H49+gompertz_fill!H50</f>
        <v>2091</v>
      </c>
      <c r="I50" s="78">
        <f>I49+gompertz_fill!I50</f>
        <v>13488</v>
      </c>
      <c r="J50" s="78">
        <f>J49+gompertz_fill!J50</f>
        <v>12291</v>
      </c>
      <c r="K50" s="78">
        <f>K49+gompertz_fill!K50</f>
        <v>5891</v>
      </c>
      <c r="L50" s="78">
        <f>L49+gompertz_fill!L50</f>
        <v>2199</v>
      </c>
      <c r="M50" s="78">
        <f>M49+gompertz_fill!M50</f>
        <v>2073</v>
      </c>
      <c r="N50" s="78">
        <f>N49+gompertz_fill!N50</f>
        <v>23242</v>
      </c>
      <c r="O50" s="78">
        <f>O49+gompertz_fill!O50</f>
        <v>8481</v>
      </c>
      <c r="P50" s="78">
        <f>P49+gompertz_fill!P50</f>
        <v>1422</v>
      </c>
      <c r="Q50" s="78">
        <f>Q49+gompertz_fill!Q50</f>
        <v>609</v>
      </c>
      <c r="R50" s="78">
        <f>R49+gompertz_fill!R50</f>
        <v>4944</v>
      </c>
      <c r="S50" s="78">
        <f>S49+gompertz_fill!S50</f>
        <v>7146</v>
      </c>
      <c r="T50" s="78">
        <f>T49+gompertz_fill!T50</f>
        <v>27903</v>
      </c>
      <c r="U50" s="78">
        <f>U49+gompertz_fill!U50</f>
        <v>10148</v>
      </c>
      <c r="V50" s="78">
        <f>V49+gompertz_fill!V50</f>
        <v>5215</v>
      </c>
      <c r="W50" s="78">
        <f>W49+gompertz_fill!W50</f>
        <v>6020</v>
      </c>
      <c r="X50" s="78">
        <f>X49+gompertz_fill!X50</f>
        <v>17295</v>
      </c>
      <c r="Y50" s="78">
        <f>Y49+gompertz_fill!Y50</f>
        <v>17920</v>
      </c>
      <c r="Z50" s="78">
        <f>Z49+gompertz_fill!Z50</f>
        <v>5935</v>
      </c>
      <c r="AA50" s="78">
        <f>AA49+gompertz_fill!AA50</f>
        <v>6320</v>
      </c>
      <c r="AB50" s="78">
        <f>AB49+gompertz_fill!AB50</f>
        <v>20720</v>
      </c>
      <c r="AC50" s="78">
        <f>AC49+gompertz_fill!AC50</f>
        <v>16048</v>
      </c>
      <c r="AD50" s="78">
        <f>AD49+gompertz_fill!AD50</f>
        <v>10998</v>
      </c>
      <c r="AE50" s="78">
        <f>AE49+gompertz_fill!AE50</f>
        <v>2283</v>
      </c>
      <c r="AF50" s="78">
        <f>AF49+gompertz_fill!AF50</f>
        <v>6273</v>
      </c>
      <c r="AG50" s="78">
        <f>AG49+gompertz_fill!AG50</f>
        <v>6190</v>
      </c>
      <c r="AH50" s="78">
        <f>AH49+gompertz_fill!AH50</f>
        <v>1577</v>
      </c>
      <c r="AI50" s="78">
        <f>AI49+gompertz_fill!AI50</f>
        <v>192</v>
      </c>
      <c r="AJ50" s="78">
        <f>AJ49+gompertz_fill!AJ50</f>
        <v>5057</v>
      </c>
      <c r="AK50" s="78">
        <f>AK49+gompertz_fill!AK50</f>
        <v>43402</v>
      </c>
      <c r="AL50" s="78">
        <f>AL49+gompertz_fill!AL50</f>
        <v>11135</v>
      </c>
      <c r="AM50" s="78">
        <f>AM49+gompertz_fill!AM50</f>
        <v>11864</v>
      </c>
      <c r="AN50" s="78">
        <f>AN49+gompertz_fill!AN50</f>
        <v>14270</v>
      </c>
      <c r="AO50" s="78">
        <f>AO49+gompertz_fill!AO50</f>
        <v>20529</v>
      </c>
      <c r="AP50" s="78">
        <f>AP49+gompertz_fill!AP50</f>
        <v>22413</v>
      </c>
      <c r="AQ50" s="78">
        <f>AQ49+gompertz_fill!AQ50</f>
        <v>8699</v>
      </c>
      <c r="AR50" s="78">
        <f>AR49+gompertz_fill!AR50</f>
        <v>11861</v>
      </c>
      <c r="AS50" s="78">
        <f>AS49+gompertz_fill!AS50</f>
        <v>11023</v>
      </c>
      <c r="AT50" s="78">
        <f>AT49+gompertz_fill!AT50</f>
        <v>5995</v>
      </c>
      <c r="AU50" s="78">
        <f>AU49+gompertz_fill!AU50</f>
        <v>12545</v>
      </c>
      <c r="AV50" s="78">
        <f>AV49+gompertz_fill!AV50</f>
        <v>4362</v>
      </c>
      <c r="AW50" s="78">
        <f>AW49+gompertz_fill!AW50</f>
        <v>7299</v>
      </c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</row>
    <row r="51" spans="1:64" x14ac:dyDescent="0.25">
      <c r="A51" s="4">
        <v>195</v>
      </c>
      <c r="B51" s="78">
        <f>B50+gompertz_fill!B51</f>
        <v>11884</v>
      </c>
      <c r="C51" s="78">
        <f>C50+gompertz_fill!C51</f>
        <v>9021</v>
      </c>
      <c r="D51" s="78">
        <f>D50+gompertz_fill!D51</f>
        <v>4732</v>
      </c>
      <c r="E51" s="78">
        <f>E50+gompertz_fill!E51</f>
        <v>24871</v>
      </c>
      <c r="F51" s="78">
        <f>F50+gompertz_fill!F51</f>
        <v>661</v>
      </c>
      <c r="G51" s="78">
        <f>G50+gompertz_fill!G51</f>
        <v>4038</v>
      </c>
      <c r="H51" s="78">
        <f>H50+gompertz_fill!H51</f>
        <v>2121</v>
      </c>
      <c r="I51" s="78">
        <f>I50+gompertz_fill!I51</f>
        <v>13702</v>
      </c>
      <c r="J51" s="78">
        <f>J50+gompertz_fill!J51</f>
        <v>12919</v>
      </c>
      <c r="K51" s="78">
        <f>K50+gompertz_fill!K51</f>
        <v>7068</v>
      </c>
      <c r="L51" s="78">
        <f>L50+gompertz_fill!L51</f>
        <v>2261</v>
      </c>
      <c r="M51" s="78">
        <f>M50+gompertz_fill!M51</f>
        <v>2112</v>
      </c>
      <c r="N51" s="78">
        <f>N50+gompertz_fill!N51</f>
        <v>27643</v>
      </c>
      <c r="O51" s="78">
        <f>O50+gompertz_fill!O51</f>
        <v>8790</v>
      </c>
      <c r="P51" s="78">
        <f>P50+gompertz_fill!P51</f>
        <v>1422</v>
      </c>
      <c r="Q51" s="78">
        <f>Q50+gompertz_fill!Q51</f>
        <v>659</v>
      </c>
      <c r="R51" s="78">
        <f>R50+gompertz_fill!R51</f>
        <v>5121</v>
      </c>
      <c r="S51" s="78">
        <f>S50+gompertz_fill!S51</f>
        <v>7148</v>
      </c>
      <c r="T51" s="78">
        <f>T50+gompertz_fill!T51</f>
        <v>28004</v>
      </c>
      <c r="U51" s="78">
        <f>U50+gompertz_fill!U51</f>
        <v>11354</v>
      </c>
      <c r="V51" s="78">
        <f>V50+gompertz_fill!V51</f>
        <v>5255</v>
      </c>
      <c r="W51" s="78">
        <f>W50+gompertz_fill!W51</f>
        <v>7624</v>
      </c>
      <c r="X51" s="78">
        <f>X50+gompertz_fill!X51</f>
        <v>17333</v>
      </c>
      <c r="Y51" s="78">
        <f>Y50+gompertz_fill!Y51</f>
        <v>17938</v>
      </c>
      <c r="Z51" s="78">
        <f>Z50+gompertz_fill!Z51</f>
        <v>6333</v>
      </c>
      <c r="AA51" s="78">
        <f>AA50+gompertz_fill!AA51</f>
        <v>6384</v>
      </c>
      <c r="AB51" s="78">
        <f>AB50+gompertz_fill!AB51</f>
        <v>20910</v>
      </c>
      <c r="AC51" s="78">
        <f>AC50+gompertz_fill!AC51</f>
        <v>17328</v>
      </c>
      <c r="AD51" s="78">
        <f>AD50+gompertz_fill!AD51</f>
        <v>12082</v>
      </c>
      <c r="AE51" s="78">
        <f>AE50+gompertz_fill!AE51</f>
        <v>2385</v>
      </c>
      <c r="AF51" s="78">
        <f>AF50+gompertz_fill!AF51</f>
        <v>6516</v>
      </c>
      <c r="AG51" s="78">
        <f>AG50+gompertz_fill!AG51</f>
        <v>6583</v>
      </c>
      <c r="AH51" s="78">
        <f>AH50+gompertz_fill!AH51</f>
        <v>1644</v>
      </c>
      <c r="AI51" s="78">
        <f>AI50+gompertz_fill!AI51</f>
        <v>238</v>
      </c>
      <c r="AJ51" s="78">
        <f>AJ50+gompertz_fill!AJ51</f>
        <v>5121</v>
      </c>
      <c r="AK51" s="78">
        <f>AK50+gompertz_fill!AK51</f>
        <v>45900</v>
      </c>
      <c r="AL51" s="78">
        <f>AL50+gompertz_fill!AL51</f>
        <v>11583</v>
      </c>
      <c r="AM51" s="78">
        <f>AM50+gompertz_fill!AM51</f>
        <v>12386</v>
      </c>
      <c r="AN51" s="78">
        <f>AN50+gompertz_fill!AN51</f>
        <v>14798</v>
      </c>
      <c r="AO51" s="78">
        <f>AO50+gompertz_fill!AO51</f>
        <v>22668</v>
      </c>
      <c r="AP51" s="78">
        <f>AP50+gompertz_fill!AP51</f>
        <v>22981</v>
      </c>
      <c r="AQ51" s="78">
        <f>AQ50+gompertz_fill!AQ51</f>
        <v>9095</v>
      </c>
      <c r="AR51" s="78">
        <f>AR50+gompertz_fill!AR51</f>
        <v>11875</v>
      </c>
      <c r="AS51" s="78">
        <f>AS50+gompertz_fill!AS51</f>
        <v>12449</v>
      </c>
      <c r="AT51" s="78">
        <f>AT50+gompertz_fill!AT51</f>
        <v>6406</v>
      </c>
      <c r="AU51" s="78">
        <f>AU50+gompertz_fill!AU51</f>
        <v>14663</v>
      </c>
      <c r="AV51" s="78">
        <f>AV50+gompertz_fill!AV51</f>
        <v>5205</v>
      </c>
      <c r="AW51" s="78">
        <f>AW50+gompertz_fill!AW51</f>
        <v>8026</v>
      </c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</row>
    <row r="52" spans="1:64" x14ac:dyDescent="0.25">
      <c r="A52" s="4">
        <v>196</v>
      </c>
      <c r="B52" s="78">
        <f>B51+gompertz_fill!B52</f>
        <v>11933</v>
      </c>
      <c r="C52" s="78">
        <f>C51+gompertz_fill!C52</f>
        <v>9032</v>
      </c>
      <c r="D52" s="78">
        <f>D51+gompertz_fill!D52</f>
        <v>4839</v>
      </c>
      <c r="E52" s="78">
        <f>E51+gompertz_fill!E52</f>
        <v>25628</v>
      </c>
      <c r="F52" s="78">
        <f>F51+gompertz_fill!F52</f>
        <v>661</v>
      </c>
      <c r="G52" s="78">
        <f>G51+gompertz_fill!G52</f>
        <v>4268</v>
      </c>
      <c r="H52" s="78">
        <f>H51+gompertz_fill!H52</f>
        <v>2121</v>
      </c>
      <c r="I52" s="78">
        <f>I51+gompertz_fill!I52</f>
        <v>13826</v>
      </c>
      <c r="J52" s="78">
        <f>J51+gompertz_fill!J52</f>
        <v>15021</v>
      </c>
      <c r="K52" s="78">
        <f>K51+gompertz_fill!K52</f>
        <v>8062</v>
      </c>
      <c r="L52" s="78">
        <f>L51+gompertz_fill!L52</f>
        <v>2401</v>
      </c>
      <c r="M52" s="78">
        <f>M51+gompertz_fill!M52</f>
        <v>2113</v>
      </c>
      <c r="N52" s="78">
        <f>N51+gompertz_fill!N52</f>
        <v>29252</v>
      </c>
      <c r="O52" s="78">
        <f>O51+gompertz_fill!O52</f>
        <v>8961</v>
      </c>
      <c r="P52" s="78">
        <f>P51+gompertz_fill!P52</f>
        <v>1742</v>
      </c>
      <c r="Q52" s="78">
        <f>Q51+gompertz_fill!Q52</f>
        <v>702</v>
      </c>
      <c r="R52" s="78">
        <f>R51+gompertz_fill!R52</f>
        <v>5972</v>
      </c>
      <c r="S52" s="78">
        <f>S51+gompertz_fill!S52</f>
        <v>7151</v>
      </c>
      <c r="T52" s="78">
        <f>T51+gompertz_fill!T52</f>
        <v>28609</v>
      </c>
      <c r="U52" s="78">
        <f>U51+gompertz_fill!U52</f>
        <v>14451</v>
      </c>
      <c r="V52" s="78">
        <f>V51+gompertz_fill!V52</f>
        <v>5547</v>
      </c>
      <c r="W52" s="78">
        <f>W51+gompertz_fill!W52</f>
        <v>8109</v>
      </c>
      <c r="X52" s="78">
        <f>X51+gompertz_fill!X52</f>
        <v>17855</v>
      </c>
      <c r="Y52" s="78">
        <f>Y51+gompertz_fill!Y52</f>
        <v>18765</v>
      </c>
      <c r="Z52" s="78">
        <f>Z51+gompertz_fill!Z52</f>
        <v>6395</v>
      </c>
      <c r="AA52" s="78">
        <f>AA51+gompertz_fill!AA52</f>
        <v>6485</v>
      </c>
      <c r="AB52" s="78">
        <f>AB51+gompertz_fill!AB52</f>
        <v>21949</v>
      </c>
      <c r="AC52" s="78">
        <f>AC51+gompertz_fill!AC52</f>
        <v>17813</v>
      </c>
      <c r="AD52" s="78">
        <f>AD51+gompertz_fill!AD52</f>
        <v>12743</v>
      </c>
      <c r="AE52" s="78">
        <f>AE51+gompertz_fill!AE52</f>
        <v>2753</v>
      </c>
      <c r="AF52" s="78">
        <f>AF51+gompertz_fill!AF52</f>
        <v>8434</v>
      </c>
      <c r="AG52" s="78">
        <f>AG51+gompertz_fill!AG52</f>
        <v>6709</v>
      </c>
      <c r="AH52" s="78">
        <f>AH51+gompertz_fill!AH52</f>
        <v>1723</v>
      </c>
      <c r="AI52" s="78">
        <f>AI51+gompertz_fill!AI52</f>
        <v>398</v>
      </c>
      <c r="AJ52" s="78">
        <f>AJ51+gompertz_fill!AJ52</f>
        <v>5603</v>
      </c>
      <c r="AK52" s="78">
        <f>AK51+gompertz_fill!AK52</f>
        <v>48432</v>
      </c>
      <c r="AL52" s="78">
        <f>AL51+gompertz_fill!AL52</f>
        <v>12047</v>
      </c>
      <c r="AM52" s="78">
        <f>AM51+gompertz_fill!AM52</f>
        <v>12479</v>
      </c>
      <c r="AN52" s="78">
        <f>AN51+gompertz_fill!AN52</f>
        <v>15637</v>
      </c>
      <c r="AO52" s="78">
        <f>AO51+gompertz_fill!AO52</f>
        <v>23633</v>
      </c>
      <c r="AP52" s="78">
        <f>AP51+gompertz_fill!AP52</f>
        <v>23537</v>
      </c>
      <c r="AQ52" s="78">
        <f>AQ51+gompertz_fill!AQ52</f>
        <v>9565</v>
      </c>
      <c r="AR52" s="78">
        <f>AR51+gompertz_fill!AR52</f>
        <v>11987</v>
      </c>
      <c r="AS52" s="78">
        <f>AS51+gompertz_fill!AS52</f>
        <v>12664</v>
      </c>
      <c r="AT52" s="78">
        <f>AT51+gompertz_fill!AT52</f>
        <v>8095</v>
      </c>
      <c r="AU52" s="78">
        <f>AU51+gompertz_fill!AU52</f>
        <v>16990</v>
      </c>
      <c r="AV52" s="78">
        <f>AV51+gompertz_fill!AV52</f>
        <v>5486</v>
      </c>
      <c r="AW52" s="78">
        <f>AW51+gompertz_fill!AW52</f>
        <v>8801</v>
      </c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</row>
    <row r="53" spans="1:64" x14ac:dyDescent="0.25">
      <c r="A53" s="4">
        <v>197</v>
      </c>
      <c r="B53" s="78">
        <f>B52+gompertz_fill!B53</f>
        <v>11968</v>
      </c>
      <c r="C53" s="78">
        <f>C52+gompertz_fill!C53</f>
        <v>9109</v>
      </c>
      <c r="D53" s="78">
        <f>D52+gompertz_fill!D53</f>
        <v>5982</v>
      </c>
      <c r="E53" s="78">
        <f>E52+gompertz_fill!E53</f>
        <v>25986</v>
      </c>
      <c r="F53" s="78">
        <f>F52+gompertz_fill!F53</f>
        <v>688</v>
      </c>
      <c r="G53" s="78">
        <f>G52+gompertz_fill!G53</f>
        <v>4747</v>
      </c>
      <c r="H53" s="78">
        <f>H52+gompertz_fill!H53</f>
        <v>2121</v>
      </c>
      <c r="I53" s="78">
        <f>I52+gompertz_fill!I53</f>
        <v>13831</v>
      </c>
      <c r="J53" s="78">
        <f>J52+gompertz_fill!J53</f>
        <v>17046</v>
      </c>
      <c r="K53" s="78">
        <f>K52+gompertz_fill!K53</f>
        <v>8664</v>
      </c>
      <c r="L53" s="78">
        <f>L52+gompertz_fill!L53</f>
        <v>2517</v>
      </c>
      <c r="M53" s="78">
        <f>M52+gompertz_fill!M53</f>
        <v>2113</v>
      </c>
      <c r="N53" s="78">
        <f>N52+gompertz_fill!N53</f>
        <v>32550</v>
      </c>
      <c r="O53" s="78">
        <f>O52+gompertz_fill!O53</f>
        <v>8964</v>
      </c>
      <c r="P53" s="78">
        <f>P52+gompertz_fill!P53</f>
        <v>1790</v>
      </c>
      <c r="Q53" s="78">
        <f>Q52+gompertz_fill!Q53</f>
        <v>742</v>
      </c>
      <c r="R53" s="78">
        <f>R52+gompertz_fill!R53</f>
        <v>6220</v>
      </c>
      <c r="S53" s="78">
        <f>S52+gompertz_fill!S53</f>
        <v>7151</v>
      </c>
      <c r="T53" s="78">
        <f>T52+gompertz_fill!T53</f>
        <v>28773</v>
      </c>
      <c r="U53" s="78">
        <f>U52+gompertz_fill!U53</f>
        <v>16294</v>
      </c>
      <c r="V53" s="78">
        <f>V52+gompertz_fill!V53</f>
        <v>5547</v>
      </c>
      <c r="W53" s="78">
        <f>W52+gompertz_fill!W53</f>
        <v>8895</v>
      </c>
      <c r="X53" s="78">
        <f>X52+gompertz_fill!X53</f>
        <v>18275</v>
      </c>
      <c r="Y53" s="78">
        <f>Y52+gompertz_fill!Y53</f>
        <v>18899</v>
      </c>
      <c r="Z53" s="78">
        <f>Z52+gompertz_fill!Z53</f>
        <v>6993</v>
      </c>
      <c r="AA53" s="78">
        <f>AA52+gompertz_fill!AA53</f>
        <v>6895</v>
      </c>
      <c r="AB53" s="78">
        <f>AB52+gompertz_fill!AB53</f>
        <v>22162</v>
      </c>
      <c r="AC53" s="78">
        <f>AC52+gompertz_fill!AC53</f>
        <v>20014</v>
      </c>
      <c r="AD53" s="78">
        <f>AD52+gompertz_fill!AD53</f>
        <v>13064</v>
      </c>
      <c r="AE53" s="78">
        <f>AE52+gompertz_fill!AE53</f>
        <v>2997</v>
      </c>
      <c r="AF53" s="78">
        <f>AF52+gompertz_fill!AF53</f>
        <v>8622</v>
      </c>
      <c r="AG53" s="78">
        <f>AG52+gompertz_fill!AG53</f>
        <v>6945</v>
      </c>
      <c r="AH53" s="78">
        <f>AH52+gompertz_fill!AH53</f>
        <v>1777</v>
      </c>
      <c r="AI53" s="78">
        <f>AI52+gompertz_fill!AI53</f>
        <v>398</v>
      </c>
      <c r="AJ53" s="78">
        <f>AJ52+gompertz_fill!AJ53</f>
        <v>6344</v>
      </c>
      <c r="AK53" s="78">
        <f>AK52+gompertz_fill!AK53</f>
        <v>50499</v>
      </c>
      <c r="AL53" s="78">
        <f>AL52+gompertz_fill!AL53</f>
        <v>12325</v>
      </c>
      <c r="AM53" s="78">
        <f>AM52+gompertz_fill!AM53</f>
        <v>12875</v>
      </c>
      <c r="AN53" s="78">
        <f>AN52+gompertz_fill!AN53</f>
        <v>17666</v>
      </c>
      <c r="AO53" s="78">
        <f>AO52+gompertz_fill!AO53</f>
        <v>24907</v>
      </c>
      <c r="AP53" s="78">
        <f>AP52+gompertz_fill!AP53</f>
        <v>23748</v>
      </c>
      <c r="AQ53" s="78">
        <f>AQ52+gompertz_fill!AQ53</f>
        <v>10996</v>
      </c>
      <c r="AR53" s="78">
        <f>AR52+gompertz_fill!AR53</f>
        <v>12578</v>
      </c>
      <c r="AS53" s="78">
        <f>AS52+gompertz_fill!AS53</f>
        <v>13470</v>
      </c>
      <c r="AT53" s="78">
        <f>AT52+gompertz_fill!AT53</f>
        <v>8724</v>
      </c>
      <c r="AU53" s="78">
        <f>AU52+gompertz_fill!AU53</f>
        <v>19467</v>
      </c>
      <c r="AV53" s="78">
        <f>AV52+gompertz_fill!AV53</f>
        <v>5701</v>
      </c>
      <c r="AW53" s="78">
        <f>AW52+gompertz_fill!AW53</f>
        <v>9038</v>
      </c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</row>
    <row r="54" spans="1:64" x14ac:dyDescent="0.25">
      <c r="A54" s="4">
        <v>198</v>
      </c>
      <c r="B54" s="78">
        <f>B53+gompertz_fill!B54</f>
        <v>12019</v>
      </c>
      <c r="C54" s="78">
        <f>C53+gompertz_fill!C54</f>
        <v>9220</v>
      </c>
      <c r="D54" s="78">
        <f>D53+gompertz_fill!D54</f>
        <v>7000</v>
      </c>
      <c r="E54" s="78">
        <f>E53+gompertz_fill!E54</f>
        <v>26204</v>
      </c>
      <c r="F54" s="78">
        <f>F53+gompertz_fill!F54</f>
        <v>688</v>
      </c>
      <c r="G54" s="78">
        <f>G53+gompertz_fill!G54</f>
        <v>4789</v>
      </c>
      <c r="H54" s="78">
        <f>H53+gompertz_fill!H54</f>
        <v>2121</v>
      </c>
      <c r="I54" s="78">
        <f>I53+gompertz_fill!I54</f>
        <v>15608</v>
      </c>
      <c r="J54" s="78">
        <f>J53+gompertz_fill!J54</f>
        <v>18508</v>
      </c>
      <c r="K54" s="78">
        <f>K53+gompertz_fill!K54</f>
        <v>9063</v>
      </c>
      <c r="L54" s="78">
        <f>L53+gompertz_fill!L54</f>
        <v>2627</v>
      </c>
      <c r="M54" s="78">
        <f>M53+gompertz_fill!M54</f>
        <v>2144</v>
      </c>
      <c r="N54" s="78">
        <f>N53+gompertz_fill!N54</f>
        <v>32560</v>
      </c>
      <c r="O54" s="78">
        <f>O53+gompertz_fill!O54</f>
        <v>8967</v>
      </c>
      <c r="P54" s="78">
        <f>P53+gompertz_fill!P54</f>
        <v>1843</v>
      </c>
      <c r="Q54" s="78">
        <f>Q53+gompertz_fill!Q54</f>
        <v>742</v>
      </c>
      <c r="R54" s="78">
        <f>R53+gompertz_fill!R54</f>
        <v>8443</v>
      </c>
      <c r="S54" s="78">
        <f>S53+gompertz_fill!S54</f>
        <v>7152</v>
      </c>
      <c r="T54" s="78">
        <f>T53+gompertz_fill!T54</f>
        <v>29607</v>
      </c>
      <c r="U54" s="78">
        <f>U53+gompertz_fill!U54</f>
        <v>18522</v>
      </c>
      <c r="V54" s="78">
        <f>V53+gompertz_fill!V54</f>
        <v>5633</v>
      </c>
      <c r="W54" s="78">
        <f>W53+gompertz_fill!W54</f>
        <v>9676</v>
      </c>
      <c r="X54" s="78">
        <f>X53+gompertz_fill!X54</f>
        <v>18530</v>
      </c>
      <c r="Y54" s="78">
        <f>Y53+gompertz_fill!Y54</f>
        <v>18938</v>
      </c>
      <c r="Z54" s="78">
        <f>Z53+gompertz_fill!Z54</f>
        <v>8223</v>
      </c>
      <c r="AA54" s="78">
        <f>AA53+gompertz_fill!AA54</f>
        <v>7666</v>
      </c>
      <c r="AB54" s="78">
        <f>AB53+gompertz_fill!AB54</f>
        <v>22285</v>
      </c>
      <c r="AC54" s="78">
        <f>AC53+gompertz_fill!AC54</f>
        <v>20635</v>
      </c>
      <c r="AD54" s="78">
        <f>AD53+gompertz_fill!AD54</f>
        <v>13580</v>
      </c>
      <c r="AE54" s="78">
        <f>AE53+gompertz_fill!AE54</f>
        <v>3051</v>
      </c>
      <c r="AF54" s="78">
        <f>AF53+gompertz_fill!AF54</f>
        <v>8750</v>
      </c>
      <c r="AG54" s="78">
        <f>AG53+gompertz_fill!AG54</f>
        <v>7244</v>
      </c>
      <c r="AH54" s="78">
        <f>AH53+gompertz_fill!AH54</f>
        <v>1777</v>
      </c>
      <c r="AI54" s="78">
        <f>AI53+gompertz_fill!AI54</f>
        <v>408</v>
      </c>
      <c r="AJ54" s="78">
        <f>AJ53+gompertz_fill!AJ54</f>
        <v>6414</v>
      </c>
      <c r="AK54" s="78">
        <f>AK53+gompertz_fill!AK54</f>
        <v>53075</v>
      </c>
      <c r="AL54" s="78">
        <f>AL53+gompertz_fill!AL54</f>
        <v>13302</v>
      </c>
      <c r="AM54" s="78">
        <f>AM53+gompertz_fill!AM54</f>
        <v>13069</v>
      </c>
      <c r="AN54" s="78">
        <f>AN53+gompertz_fill!AN54</f>
        <v>18989</v>
      </c>
      <c r="AO54" s="78">
        <f>AO53+gompertz_fill!AO54</f>
        <v>25548</v>
      </c>
      <c r="AP54" s="78">
        <f>AP53+gompertz_fill!AP54</f>
        <v>24288</v>
      </c>
      <c r="AQ54" s="78">
        <f>AQ53+gompertz_fill!AQ54</f>
        <v>12139</v>
      </c>
      <c r="AR54" s="78">
        <f>AR53+gompertz_fill!AR54</f>
        <v>13056</v>
      </c>
      <c r="AS54" s="78">
        <f>AS53+gompertz_fill!AS54</f>
        <v>13865</v>
      </c>
      <c r="AT54" s="78">
        <f>AT53+gompertz_fill!AT54</f>
        <v>9975</v>
      </c>
      <c r="AU54" s="78">
        <f>AU53+gompertz_fill!AU54</f>
        <v>20600</v>
      </c>
      <c r="AV54" s="78">
        <f>AV53+gompertz_fill!AV54</f>
        <v>6312</v>
      </c>
      <c r="AW54" s="78">
        <f>AW53+gompertz_fill!AW54</f>
        <v>9712</v>
      </c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</row>
    <row r="55" spans="1:64" x14ac:dyDescent="0.25">
      <c r="A55" s="4">
        <v>199</v>
      </c>
      <c r="B55" s="78">
        <f>B54+gompertz_fill!B55</f>
        <v>12439</v>
      </c>
      <c r="C55" s="78">
        <f>C54+gompertz_fill!C55</f>
        <v>10064</v>
      </c>
      <c r="D55" s="78">
        <f>D54+gompertz_fill!D55</f>
        <v>7535</v>
      </c>
      <c r="E55" s="78">
        <f>E54+gompertz_fill!E55</f>
        <v>26227</v>
      </c>
      <c r="F55" s="78">
        <f>F54+gompertz_fill!F55</f>
        <v>699</v>
      </c>
      <c r="G55" s="78">
        <f>G54+gompertz_fill!G55</f>
        <v>4955</v>
      </c>
      <c r="H55" s="78">
        <f>H54+gompertz_fill!H55</f>
        <v>2127</v>
      </c>
      <c r="I55" s="78">
        <f>I54+gompertz_fill!I55</f>
        <v>16990</v>
      </c>
      <c r="J55" s="78">
        <f>J54+gompertz_fill!J55</f>
        <v>18525</v>
      </c>
      <c r="K55" s="78">
        <f>K54+gompertz_fill!K55</f>
        <v>9910</v>
      </c>
      <c r="L55" s="78">
        <f>L54+gompertz_fill!L55</f>
        <v>2758</v>
      </c>
      <c r="M55" s="78">
        <f>M54+gompertz_fill!M55</f>
        <v>2367</v>
      </c>
      <c r="N55" s="78">
        <f>N54+gompertz_fill!N55</f>
        <v>32560</v>
      </c>
      <c r="O55" s="78">
        <f>O54+gompertz_fill!O55</f>
        <v>9234</v>
      </c>
      <c r="P55" s="78">
        <f>P54+gompertz_fill!P55</f>
        <v>2183</v>
      </c>
      <c r="Q55" s="78">
        <f>Q54+gompertz_fill!Q55</f>
        <v>747</v>
      </c>
      <c r="R55" s="78">
        <f>R54+gompertz_fill!R55</f>
        <v>10451</v>
      </c>
      <c r="S55" s="78">
        <f>S54+gompertz_fill!S55</f>
        <v>7170</v>
      </c>
      <c r="T55" s="78">
        <f>T54+gompertz_fill!T55</f>
        <v>30614</v>
      </c>
      <c r="U55" s="78">
        <f>U54+gompertz_fill!U55</f>
        <v>19658</v>
      </c>
      <c r="V55" s="78">
        <f>V54+gompertz_fill!V55</f>
        <v>5656</v>
      </c>
      <c r="W55" s="78">
        <f>W54+gompertz_fill!W55</f>
        <v>10883</v>
      </c>
      <c r="X55" s="78">
        <f>X54+gompertz_fill!X55</f>
        <v>18659</v>
      </c>
      <c r="Y55" s="78">
        <f>Y54+gompertz_fill!Y55</f>
        <v>18950</v>
      </c>
      <c r="Z55" s="78">
        <f>Z54+gompertz_fill!Z55</f>
        <v>9581</v>
      </c>
      <c r="AA55" s="78">
        <f>AA54+gompertz_fill!AA55</f>
        <v>7726</v>
      </c>
      <c r="AB55" s="78">
        <f>AB54+gompertz_fill!AB55</f>
        <v>22695</v>
      </c>
      <c r="AC55" s="78">
        <f>AC54+gompertz_fill!AC55</f>
        <v>21102</v>
      </c>
      <c r="AD55" s="78">
        <f>AD54+gompertz_fill!AD55</f>
        <v>13986</v>
      </c>
      <c r="AE55" s="78">
        <f>AE54+gompertz_fill!AE55</f>
        <v>3406</v>
      </c>
      <c r="AF55" s="78">
        <f>AF54+gompertz_fill!AF55</f>
        <v>10376</v>
      </c>
      <c r="AG55" s="78">
        <f>AG54+gompertz_fill!AG55</f>
        <v>7418</v>
      </c>
      <c r="AH55" s="78">
        <f>AH54+gompertz_fill!AH55</f>
        <v>2271</v>
      </c>
      <c r="AI55" s="78">
        <f>AI54+gompertz_fill!AI55</f>
        <v>408</v>
      </c>
      <c r="AJ55" s="78">
        <f>AJ54+gompertz_fill!AJ55</f>
        <v>6431</v>
      </c>
      <c r="AK55" s="78">
        <f>AK54+gompertz_fill!AK55</f>
        <v>56114</v>
      </c>
      <c r="AL55" s="78">
        <f>AL54+gompertz_fill!AL55</f>
        <v>13787</v>
      </c>
      <c r="AM55" s="78">
        <f>AM54+gompertz_fill!AM55</f>
        <v>13784</v>
      </c>
      <c r="AN55" s="78">
        <f>AN54+gompertz_fill!AN55</f>
        <v>19674</v>
      </c>
      <c r="AO55" s="78">
        <f>AO54+gompertz_fill!AO55</f>
        <v>26258</v>
      </c>
      <c r="AP55" s="78">
        <f>AP54+gompertz_fill!AP55</f>
        <v>25094</v>
      </c>
      <c r="AQ55" s="78">
        <f>AQ54+gompertz_fill!AQ55</f>
        <v>13814</v>
      </c>
      <c r="AR55" s="78">
        <f>AR54+gompertz_fill!AR55</f>
        <v>13386</v>
      </c>
      <c r="AS55" s="78">
        <f>AS54+gompertz_fill!AS55</f>
        <v>15241</v>
      </c>
      <c r="AT55" s="78">
        <f>AT54+gompertz_fill!AT55</f>
        <v>11484</v>
      </c>
      <c r="AU55" s="78">
        <f>AU54+gompertz_fill!AU55</f>
        <v>22313</v>
      </c>
      <c r="AV55" s="78">
        <f>AV54+gompertz_fill!AV55</f>
        <v>6946</v>
      </c>
      <c r="AW55" s="78">
        <f>AW54+gompertz_fill!AW55</f>
        <v>10188</v>
      </c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</row>
    <row r="56" spans="1:64" x14ac:dyDescent="0.25">
      <c r="A56" s="4">
        <v>200</v>
      </c>
      <c r="B56" s="78">
        <f>B55+gompertz_fill!B56</f>
        <v>12484</v>
      </c>
      <c r="C56" s="78">
        <f>C55+gompertz_fill!C56</f>
        <v>10219</v>
      </c>
      <c r="D56" s="78">
        <f>D55+gompertz_fill!D56</f>
        <v>7912</v>
      </c>
      <c r="E56" s="78">
        <f>E55+gompertz_fill!E56</f>
        <v>26343</v>
      </c>
      <c r="F56" s="78">
        <f>F55+gompertz_fill!F56</f>
        <v>1065</v>
      </c>
      <c r="G56" s="78">
        <f>G55+gompertz_fill!G56</f>
        <v>5094</v>
      </c>
      <c r="H56" s="78">
        <f>H55+gompertz_fill!H56</f>
        <v>2328</v>
      </c>
      <c r="I56" s="78">
        <f>I55+gompertz_fill!I56</f>
        <v>21057</v>
      </c>
      <c r="J56" s="78">
        <f>J55+gompertz_fill!J56</f>
        <v>20771</v>
      </c>
      <c r="K56" s="78">
        <f>K55+gompertz_fill!K56</f>
        <v>10031</v>
      </c>
      <c r="L56" s="78">
        <f>L55+gompertz_fill!L56</f>
        <v>3093</v>
      </c>
      <c r="M56" s="78">
        <f>M55+gompertz_fill!M56</f>
        <v>3541</v>
      </c>
      <c r="N56" s="78">
        <f>N55+gompertz_fill!N56</f>
        <v>37151</v>
      </c>
      <c r="O56" s="78">
        <f>O55+gompertz_fill!O56</f>
        <v>9904</v>
      </c>
      <c r="P56" s="78">
        <f>P55+gompertz_fill!P56</f>
        <v>2527</v>
      </c>
      <c r="Q56" s="78">
        <f>Q55+gompertz_fill!Q56</f>
        <v>747</v>
      </c>
      <c r="R56" s="78">
        <f>R55+gompertz_fill!R56</f>
        <v>11730</v>
      </c>
      <c r="S56" s="78">
        <f>S55+gompertz_fill!S56</f>
        <v>7218</v>
      </c>
      <c r="T56" s="78">
        <f>T55+gompertz_fill!T56</f>
        <v>33227</v>
      </c>
      <c r="U56" s="78">
        <f>U55+gompertz_fill!U56</f>
        <v>20751</v>
      </c>
      <c r="V56" s="78">
        <f>V55+gompertz_fill!V56</f>
        <v>5696</v>
      </c>
      <c r="W56" s="78">
        <f>W55+gompertz_fill!W56</f>
        <v>11641</v>
      </c>
      <c r="X56" s="78">
        <f>X55+gompertz_fill!X56</f>
        <v>19032</v>
      </c>
      <c r="Y56" s="78">
        <f>Y55+gompertz_fill!Y56</f>
        <v>18950</v>
      </c>
      <c r="Z56" s="78">
        <f>Z55+gompertz_fill!Z56</f>
        <v>10657</v>
      </c>
      <c r="AA56" s="78">
        <f>AA55+gompertz_fill!AA56</f>
        <v>8330</v>
      </c>
      <c r="AB56" s="78">
        <f>AB55+gompertz_fill!AB56</f>
        <v>23435</v>
      </c>
      <c r="AC56" s="78">
        <f>AC55+gompertz_fill!AC56</f>
        <v>21799</v>
      </c>
      <c r="AD56" s="78">
        <f>AD55+gompertz_fill!AD56</f>
        <v>14770</v>
      </c>
      <c r="AE56" s="78">
        <f>AE55+gompertz_fill!AE56</f>
        <v>4367</v>
      </c>
      <c r="AF56" s="78">
        <f>AF55+gompertz_fill!AF56</f>
        <v>12093</v>
      </c>
      <c r="AG56" s="78">
        <f>AG55+gompertz_fill!AG56</f>
        <v>7955</v>
      </c>
      <c r="AH56" s="78">
        <f>AH55+gompertz_fill!AH56</f>
        <v>2830</v>
      </c>
      <c r="AI56" s="78">
        <f>AI55+gompertz_fill!AI56</f>
        <v>420</v>
      </c>
      <c r="AJ56" s="78">
        <f>AJ55+gompertz_fill!AJ56</f>
        <v>6698</v>
      </c>
      <c r="AK56" s="78">
        <f>AK55+gompertz_fill!AK56</f>
        <v>59452</v>
      </c>
      <c r="AL56" s="78">
        <f>AL55+gompertz_fill!AL56</f>
        <v>14636</v>
      </c>
      <c r="AM56" s="78">
        <f>AM55+gompertz_fill!AM56</f>
        <v>14082</v>
      </c>
      <c r="AN56" s="78">
        <f>AN55+gompertz_fill!AN56</f>
        <v>20717</v>
      </c>
      <c r="AO56" s="78">
        <f>AO55+gompertz_fill!AO56</f>
        <v>28217</v>
      </c>
      <c r="AP56" s="78">
        <f>AP55+gompertz_fill!AP56</f>
        <v>26980</v>
      </c>
      <c r="AQ56" s="78">
        <f>AQ55+gompertz_fill!AQ56</f>
        <v>13997</v>
      </c>
      <c r="AR56" s="78">
        <f>AR55+gompertz_fill!AR56</f>
        <v>13445</v>
      </c>
      <c r="AS56" s="78">
        <f>AS55+gompertz_fill!AS56</f>
        <v>15349</v>
      </c>
      <c r="AT56" s="78">
        <f>AT55+gompertz_fill!AT56</f>
        <v>12609</v>
      </c>
      <c r="AU56" s="78">
        <f>AU55+gompertz_fill!AU56</f>
        <v>23018</v>
      </c>
      <c r="AV56" s="78">
        <f>AV55+gompertz_fill!AV56</f>
        <v>7495</v>
      </c>
      <c r="AW56" s="78">
        <f>AW55+gompertz_fill!AW56</f>
        <v>10547</v>
      </c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</row>
    <row r="57" spans="1:64" x14ac:dyDescent="0.25">
      <c r="A57" s="4">
        <v>201</v>
      </c>
      <c r="B57" s="78">
        <f>B56+gompertz_fill!B57</f>
        <v>13033</v>
      </c>
      <c r="C57" s="78">
        <f>C56+gompertz_fill!C57</f>
        <v>10242</v>
      </c>
      <c r="D57" s="78">
        <f>D56+gompertz_fill!D57</f>
        <v>7958</v>
      </c>
      <c r="E57" s="78">
        <f>E56+gompertz_fill!E57</f>
        <v>26582</v>
      </c>
      <c r="F57" s="78">
        <f>F56+gompertz_fill!F57</f>
        <v>1137</v>
      </c>
      <c r="G57" s="78">
        <f>G56+gompertz_fill!G57</f>
        <v>5272</v>
      </c>
      <c r="H57" s="78">
        <f>H56+gompertz_fill!H57</f>
        <v>2450</v>
      </c>
      <c r="I57" s="78">
        <f>I56+gompertz_fill!I57</f>
        <v>22822</v>
      </c>
      <c r="J57" s="78">
        <f>J56+gompertz_fill!J57</f>
        <v>21430</v>
      </c>
      <c r="K57" s="78">
        <f>K56+gompertz_fill!K57</f>
        <v>10246</v>
      </c>
      <c r="L57" s="78">
        <f>L56+gompertz_fill!L57</f>
        <v>3209</v>
      </c>
      <c r="M57" s="78">
        <f>M56+gompertz_fill!M57</f>
        <v>4066</v>
      </c>
      <c r="N57" s="78">
        <f>N56+gompertz_fill!N57</f>
        <v>38559</v>
      </c>
      <c r="O57" s="78">
        <f>O56+gompertz_fill!O57</f>
        <v>10476</v>
      </c>
      <c r="P57" s="78">
        <f>P56+gompertz_fill!P57</f>
        <v>2563</v>
      </c>
      <c r="Q57" s="78">
        <f>Q56+gompertz_fill!Q57</f>
        <v>747</v>
      </c>
      <c r="R57" s="78">
        <f>R56+gompertz_fill!R57</f>
        <v>12290</v>
      </c>
      <c r="S57" s="78">
        <f>S56+gompertz_fill!S57</f>
        <v>7387</v>
      </c>
      <c r="T57" s="78">
        <f>T56+gompertz_fill!T57</f>
        <v>34072</v>
      </c>
      <c r="U57" s="78">
        <f>U56+gompertz_fill!U57</f>
        <v>20893</v>
      </c>
      <c r="V57" s="78">
        <f>V56+gompertz_fill!V57</f>
        <v>5718</v>
      </c>
      <c r="W57" s="78">
        <f>W56+gompertz_fill!W57</f>
        <v>13893</v>
      </c>
      <c r="X57" s="78">
        <f>X56+gompertz_fill!X57</f>
        <v>20748</v>
      </c>
      <c r="Y57" s="78">
        <f>Y56+gompertz_fill!Y57</f>
        <v>18950</v>
      </c>
      <c r="Z57" s="78">
        <f>Z56+gompertz_fill!Z57</f>
        <v>11981</v>
      </c>
      <c r="AA57" s="78">
        <f>AA56+gompertz_fill!AA57</f>
        <v>8461</v>
      </c>
      <c r="AB57" s="78">
        <f>AB56+gompertz_fill!AB57</f>
        <v>23611</v>
      </c>
      <c r="AC57" s="78">
        <f>AC56+gompertz_fill!AC57</f>
        <v>23046</v>
      </c>
      <c r="AD57" s="78">
        <f>AD56+gompertz_fill!AD57</f>
        <v>15918</v>
      </c>
      <c r="AE57" s="78">
        <f>AE56+gompertz_fill!AE57</f>
        <v>4408</v>
      </c>
      <c r="AF57" s="78">
        <f>AF56+gompertz_fill!AF57</f>
        <v>13433</v>
      </c>
      <c r="AG57" s="78">
        <f>AG56+gompertz_fill!AG57</f>
        <v>8505</v>
      </c>
      <c r="AH57" s="78">
        <f>AH56+gompertz_fill!AH57</f>
        <v>3045</v>
      </c>
      <c r="AI57" s="78">
        <f>AI56+gompertz_fill!AI57</f>
        <v>466</v>
      </c>
      <c r="AJ57" s="78">
        <f>AJ56+gompertz_fill!AJ57</f>
        <v>6957</v>
      </c>
      <c r="AK57" s="78">
        <f>AK56+gompertz_fill!AK57</f>
        <v>62411</v>
      </c>
      <c r="AL57" s="78">
        <f>AL56+gompertz_fill!AL57</f>
        <v>15773</v>
      </c>
      <c r="AM57" s="78">
        <f>AM56+gompertz_fill!AM57</f>
        <v>14598</v>
      </c>
      <c r="AN57" s="78">
        <f>AN56+gompertz_fill!AN57</f>
        <v>21474</v>
      </c>
      <c r="AO57" s="78">
        <f>AO56+gompertz_fill!AO57</f>
        <v>29054</v>
      </c>
      <c r="AP57" s="78">
        <f>AP56+gompertz_fill!AP57</f>
        <v>27822</v>
      </c>
      <c r="AQ57" s="78">
        <f>AQ56+gompertz_fill!AQ57</f>
        <v>14329</v>
      </c>
      <c r="AR57" s="78">
        <f>AR56+gompertz_fill!AR57</f>
        <v>14232</v>
      </c>
      <c r="AS57" s="78">
        <f>AS56+gompertz_fill!AS57</f>
        <v>15727</v>
      </c>
      <c r="AT57" s="78">
        <f>AT56+gompertz_fill!AT57</f>
        <v>14020</v>
      </c>
      <c r="AU57" s="78">
        <f>AU56+gompertz_fill!AU57</f>
        <v>25124</v>
      </c>
      <c r="AV57" s="78">
        <f>AV56+gompertz_fill!AV57</f>
        <v>7943</v>
      </c>
      <c r="AW57" s="78">
        <f>AW56+gompertz_fill!AW57</f>
        <v>10873</v>
      </c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</row>
    <row r="58" spans="1:64" x14ac:dyDescent="0.25">
      <c r="A58" s="4">
        <v>202</v>
      </c>
      <c r="B58" s="78">
        <f>B57+gompertz_fill!B58</f>
        <v>13096</v>
      </c>
      <c r="C58" s="78">
        <f>C57+gompertz_fill!C58</f>
        <v>10491</v>
      </c>
      <c r="D58" s="78">
        <f>D57+gompertz_fill!D58</f>
        <v>9137</v>
      </c>
      <c r="E58" s="78">
        <f>E57+gompertz_fill!E58</f>
        <v>27101</v>
      </c>
      <c r="F58" s="78">
        <f>F57+gompertz_fill!F58</f>
        <v>1143</v>
      </c>
      <c r="G58" s="78">
        <f>G57+gompertz_fill!G58</f>
        <v>6383</v>
      </c>
      <c r="H58" s="78">
        <f>H57+gompertz_fill!H58</f>
        <v>2520</v>
      </c>
      <c r="I58" s="78">
        <f>I57+gompertz_fill!I58</f>
        <v>24601</v>
      </c>
      <c r="J58" s="78">
        <f>J57+gompertz_fill!J58</f>
        <v>21495</v>
      </c>
      <c r="K58" s="78">
        <f>K57+gompertz_fill!K58</f>
        <v>10991</v>
      </c>
      <c r="L58" s="78">
        <f>L57+gompertz_fill!L58</f>
        <v>3235</v>
      </c>
      <c r="M58" s="78">
        <f>M57+gompertz_fill!M58</f>
        <v>4245</v>
      </c>
      <c r="N58" s="78">
        <f>N57+gompertz_fill!N58</f>
        <v>39365</v>
      </c>
      <c r="O58" s="78">
        <f>O57+gompertz_fill!O58</f>
        <v>11546</v>
      </c>
      <c r="P58" s="78">
        <f>P57+gompertz_fill!P58</f>
        <v>2686</v>
      </c>
      <c r="Q58" s="78">
        <f>Q57+gompertz_fill!Q58</f>
        <v>747</v>
      </c>
      <c r="R58" s="78">
        <f>R57+gompertz_fill!R58</f>
        <v>12993</v>
      </c>
      <c r="S58" s="78">
        <f>S57+gompertz_fill!S58</f>
        <v>7555</v>
      </c>
      <c r="T58" s="78">
        <f>T57+gompertz_fill!T58</f>
        <v>35676</v>
      </c>
      <c r="U58" s="78">
        <f>U57+gompertz_fill!U58</f>
        <v>20921</v>
      </c>
      <c r="V58" s="78">
        <f>V57+gompertz_fill!V58</f>
        <v>5755</v>
      </c>
      <c r="W58" s="78">
        <f>W57+gompertz_fill!W58</f>
        <v>14712</v>
      </c>
      <c r="X58" s="78">
        <f>X57+gompertz_fill!X58</f>
        <v>21513</v>
      </c>
      <c r="Y58" s="78">
        <f>Y57+gompertz_fill!Y58</f>
        <v>18965</v>
      </c>
      <c r="Z58" s="78">
        <f>Z57+gompertz_fill!Z58</f>
        <v>13566</v>
      </c>
      <c r="AA58" s="78">
        <f>AA57+gompertz_fill!AA58</f>
        <v>9588</v>
      </c>
      <c r="AB58" s="78">
        <f>AB57+gompertz_fill!AB58</f>
        <v>23853</v>
      </c>
      <c r="AC58" s="78">
        <f>AC57+gompertz_fill!AC58</f>
        <v>23611</v>
      </c>
      <c r="AD58" s="78">
        <f>AD57+gompertz_fill!AD58</f>
        <v>16398</v>
      </c>
      <c r="AE58" s="78">
        <f>AE57+gompertz_fill!AE58</f>
        <v>4721</v>
      </c>
      <c r="AF58" s="78">
        <f>AF57+gompertz_fill!AF58</f>
        <v>13644</v>
      </c>
      <c r="AG58" s="78">
        <f>AG57+gompertz_fill!AG58</f>
        <v>8831</v>
      </c>
      <c r="AH58" s="78">
        <f>AH57+gompertz_fill!AH58</f>
        <v>3785</v>
      </c>
      <c r="AI58" s="78">
        <f>AI57+gompertz_fill!AI58</f>
        <v>500</v>
      </c>
      <c r="AJ58" s="78">
        <f>AJ57+gompertz_fill!AJ58</f>
        <v>7138</v>
      </c>
      <c r="AK58" s="78">
        <f>AK57+gompertz_fill!AK58</f>
        <v>64056</v>
      </c>
      <c r="AL58" s="78">
        <f>AL57+gompertz_fill!AL58</f>
        <v>16710</v>
      </c>
      <c r="AM58" s="78">
        <f>AM57+gompertz_fill!AM58</f>
        <v>15117</v>
      </c>
      <c r="AN58" s="78">
        <f>AN57+gompertz_fill!AN58</f>
        <v>22258</v>
      </c>
      <c r="AO58" s="78">
        <f>AO57+gompertz_fill!AO58</f>
        <v>29845</v>
      </c>
      <c r="AP58" s="78">
        <f>AP57+gompertz_fill!AP58</f>
        <v>27950</v>
      </c>
      <c r="AQ58" s="78">
        <f>AQ57+gompertz_fill!AQ58</f>
        <v>14442</v>
      </c>
      <c r="AR58" s="78">
        <f>AR57+gompertz_fill!AR58</f>
        <v>15087</v>
      </c>
      <c r="AS58" s="78">
        <f>AS57+gompertz_fill!AS58</f>
        <v>16429</v>
      </c>
      <c r="AT58" s="78">
        <f>AT57+gompertz_fill!AT58</f>
        <v>14896</v>
      </c>
      <c r="AU58" s="78">
        <f>AU57+gompertz_fill!AU58</f>
        <v>25732</v>
      </c>
      <c r="AV58" s="78">
        <f>AV57+gompertz_fill!AV58</f>
        <v>8358</v>
      </c>
      <c r="AW58" s="78">
        <f>AW57+gompertz_fill!AW58</f>
        <v>11273</v>
      </c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</row>
    <row r="59" spans="1:64" x14ac:dyDescent="0.25">
      <c r="A59" s="4">
        <v>203</v>
      </c>
      <c r="B59" s="78">
        <f>B58+gompertz_fill!B59</f>
        <v>13705</v>
      </c>
      <c r="C59" s="78">
        <f>C58+gompertz_fill!C59</f>
        <v>11042</v>
      </c>
      <c r="D59" s="78">
        <f>D58+gompertz_fill!D59</f>
        <v>9218</v>
      </c>
      <c r="E59" s="78">
        <f>E58+gompertz_fill!E59</f>
        <v>27164</v>
      </c>
      <c r="F59" s="78">
        <f>F58+gompertz_fill!F59</f>
        <v>1143</v>
      </c>
      <c r="G59" s="78">
        <f>G58+gompertz_fill!G59</f>
        <v>6428</v>
      </c>
      <c r="H59" s="78">
        <f>H58+gompertz_fill!H59</f>
        <v>2611</v>
      </c>
      <c r="I59" s="78">
        <f>I58+gompertz_fill!I59</f>
        <v>25642</v>
      </c>
      <c r="J59" s="78">
        <f>J58+gompertz_fill!J59</f>
        <v>21540</v>
      </c>
      <c r="K59" s="78">
        <f>K58+gompertz_fill!K59</f>
        <v>11273</v>
      </c>
      <c r="L59" s="78">
        <f>L58+gompertz_fill!L59</f>
        <v>3472</v>
      </c>
      <c r="M59" s="78">
        <f>M58+gompertz_fill!M59</f>
        <v>4580</v>
      </c>
      <c r="N59" s="78">
        <f>N58+gompertz_fill!N59</f>
        <v>40953</v>
      </c>
      <c r="O59" s="78">
        <f>O58+gompertz_fill!O59</f>
        <v>12241</v>
      </c>
      <c r="P59" s="78">
        <f>P58+gompertz_fill!P59</f>
        <v>2723</v>
      </c>
      <c r="Q59" s="78">
        <f>Q58+gompertz_fill!Q59</f>
        <v>747</v>
      </c>
      <c r="R59" s="78">
        <f>R58+gompertz_fill!R59</f>
        <v>12993</v>
      </c>
      <c r="S59" s="78">
        <f>S58+gompertz_fill!S59</f>
        <v>7661</v>
      </c>
      <c r="T59" s="78">
        <f>T58+gompertz_fill!T59</f>
        <v>36735</v>
      </c>
      <c r="U59" s="78">
        <f>U58+gompertz_fill!U59</f>
        <v>20924</v>
      </c>
      <c r="V59" s="78">
        <f>V58+gompertz_fill!V59</f>
        <v>5789</v>
      </c>
      <c r="W59" s="78">
        <f>W58+gompertz_fill!W59</f>
        <v>14998</v>
      </c>
      <c r="X59" s="78">
        <f>X58+gompertz_fill!X59</f>
        <v>23233</v>
      </c>
      <c r="Y59" s="78">
        <f>Y58+gompertz_fill!Y59</f>
        <v>19011</v>
      </c>
      <c r="Z59" s="78">
        <f>Z58+gompertz_fill!Z59</f>
        <v>13585</v>
      </c>
      <c r="AA59" s="78">
        <f>AA58+gompertz_fill!AA59</f>
        <v>10857</v>
      </c>
      <c r="AB59" s="78">
        <f>AB58+gompertz_fill!AB59</f>
        <v>24178</v>
      </c>
      <c r="AC59" s="78">
        <f>AC58+gompertz_fill!AC59</f>
        <v>24612</v>
      </c>
      <c r="AD59" s="78">
        <f>AD58+gompertz_fill!AD59</f>
        <v>17995</v>
      </c>
      <c r="AE59" s="78">
        <f>AE58+gompertz_fill!AE59</f>
        <v>5340</v>
      </c>
      <c r="AF59" s="78">
        <f>AF58+gompertz_fill!AF59</f>
        <v>15964</v>
      </c>
      <c r="AG59" s="78">
        <f>AG58+gompertz_fill!AG59</f>
        <v>8831</v>
      </c>
      <c r="AH59" s="78">
        <f>AH58+gompertz_fill!AH59</f>
        <v>3988</v>
      </c>
      <c r="AI59" s="78">
        <f>AI58+gompertz_fill!AI59</f>
        <v>500</v>
      </c>
      <c r="AJ59" s="78">
        <f>AJ58+gompertz_fill!AJ59</f>
        <v>7317</v>
      </c>
      <c r="AK59" s="78">
        <f>AK58+gompertz_fill!AK59</f>
        <v>66605</v>
      </c>
      <c r="AL59" s="78">
        <f>AL58+gompertz_fill!AL59</f>
        <v>17274</v>
      </c>
      <c r="AM59" s="78">
        <f>AM58+gompertz_fill!AM59</f>
        <v>16588</v>
      </c>
      <c r="AN59" s="78">
        <f>AN58+gompertz_fill!AN59</f>
        <v>23325</v>
      </c>
      <c r="AO59" s="78">
        <f>AO58+gompertz_fill!AO59</f>
        <v>30659</v>
      </c>
      <c r="AP59" s="78">
        <f>AP58+gompertz_fill!AP59</f>
        <v>28098</v>
      </c>
      <c r="AQ59" s="78">
        <f>AQ58+gompertz_fill!AQ59</f>
        <v>14641</v>
      </c>
      <c r="AR59" s="78">
        <f>AR58+gompertz_fill!AR59</f>
        <v>15758</v>
      </c>
      <c r="AS59" s="78">
        <f>AS58+gompertz_fill!AS59</f>
        <v>16933</v>
      </c>
      <c r="AT59" s="78">
        <f>AT58+gompertz_fill!AT59</f>
        <v>15891</v>
      </c>
      <c r="AU59" s="78">
        <f>AU58+gompertz_fill!AU59</f>
        <v>27142</v>
      </c>
      <c r="AV59" s="78">
        <f>AV58+gompertz_fill!AV59</f>
        <v>8517</v>
      </c>
      <c r="AW59" s="78">
        <f>AW58+gompertz_fill!AW59</f>
        <v>11535</v>
      </c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</row>
    <row r="60" spans="1:64" x14ac:dyDescent="0.25">
      <c r="A60" s="4">
        <v>204</v>
      </c>
      <c r="B60" s="78">
        <f>B59+gompertz_fill!B60</f>
        <v>13954</v>
      </c>
      <c r="C60" s="78">
        <f>C59+gompertz_fill!C60</f>
        <v>11341</v>
      </c>
      <c r="D60" s="78">
        <f>D59+gompertz_fill!D60</f>
        <v>9231</v>
      </c>
      <c r="E60" s="78">
        <f>E59+gompertz_fill!E60</f>
        <v>28580</v>
      </c>
      <c r="F60" s="78">
        <f>F59+gompertz_fill!F60</f>
        <v>1183</v>
      </c>
      <c r="G60" s="78">
        <f>G59+gompertz_fill!G60</f>
        <v>6919</v>
      </c>
      <c r="H60" s="78">
        <f>H59+gompertz_fill!H60</f>
        <v>2663</v>
      </c>
      <c r="I60" s="78">
        <f>I59+gompertz_fill!I60</f>
        <v>26278</v>
      </c>
      <c r="J60" s="78">
        <f>J59+gompertz_fill!J60</f>
        <v>21579</v>
      </c>
      <c r="K60" s="78">
        <f>K59+gompertz_fill!K60</f>
        <v>12282</v>
      </c>
      <c r="L60" s="78">
        <f>L59+gompertz_fill!L60</f>
        <v>3889</v>
      </c>
      <c r="M60" s="78">
        <f>M59+gompertz_fill!M60</f>
        <v>4630</v>
      </c>
      <c r="N60" s="78">
        <f>N59+gompertz_fill!N60</f>
        <v>41485</v>
      </c>
      <c r="O60" s="78">
        <f>O59+gompertz_fill!O60</f>
        <v>13172</v>
      </c>
      <c r="P60" s="78">
        <f>P59+gompertz_fill!P60</f>
        <v>2723</v>
      </c>
      <c r="Q60" s="78">
        <f>Q59+gompertz_fill!Q60</f>
        <v>747</v>
      </c>
      <c r="R60" s="78">
        <f>R59+gompertz_fill!R60</f>
        <v>12993</v>
      </c>
      <c r="S60" s="78">
        <f>S59+gompertz_fill!S60</f>
        <v>7825</v>
      </c>
      <c r="T60" s="78">
        <f>T59+gompertz_fill!T60</f>
        <v>39783</v>
      </c>
      <c r="U60" s="78">
        <f>U59+gompertz_fill!U60</f>
        <v>20924</v>
      </c>
      <c r="V60" s="78">
        <f>V59+gompertz_fill!V60</f>
        <v>5843</v>
      </c>
      <c r="W60" s="78">
        <f>W59+gompertz_fill!W60</f>
        <v>15429</v>
      </c>
      <c r="X60" s="78">
        <f>X59+gompertz_fill!X60</f>
        <v>25045</v>
      </c>
      <c r="Y60" s="78">
        <f>Y59+gompertz_fill!Y60</f>
        <v>19156</v>
      </c>
      <c r="Z60" s="78">
        <f>Z59+gompertz_fill!Z60</f>
        <v>13595</v>
      </c>
      <c r="AA60" s="78">
        <f>AA59+gompertz_fill!AA60</f>
        <v>10897</v>
      </c>
      <c r="AB60" s="78">
        <f>AB59+gompertz_fill!AB60</f>
        <v>24343</v>
      </c>
      <c r="AC60" s="78">
        <f>AC59+gompertz_fill!AC60</f>
        <v>24621</v>
      </c>
      <c r="AD60" s="78">
        <f>AD59+gompertz_fill!AD60</f>
        <v>18147</v>
      </c>
      <c r="AE60" s="78">
        <f>AE59+gompertz_fill!AE60</f>
        <v>5425</v>
      </c>
      <c r="AF60" s="78">
        <f>AF59+gompertz_fill!AF60</f>
        <v>17427</v>
      </c>
      <c r="AG60" s="78">
        <f>AG59+gompertz_fill!AG60</f>
        <v>8831</v>
      </c>
      <c r="AH60" s="78">
        <f>AH59+gompertz_fill!AH60</f>
        <v>3988</v>
      </c>
      <c r="AI60" s="78">
        <f>AI59+gompertz_fill!AI60</f>
        <v>587</v>
      </c>
      <c r="AJ60" s="78">
        <f>AJ59+gompertz_fill!AJ60</f>
        <v>7523</v>
      </c>
      <c r="AK60" s="78">
        <f>AK59+gompertz_fill!AK60</f>
        <v>68382</v>
      </c>
      <c r="AL60" s="78">
        <f>AL59+gompertz_fill!AL60</f>
        <v>17976</v>
      </c>
      <c r="AM60" s="78">
        <f>AM59+gompertz_fill!AM60</f>
        <v>17447</v>
      </c>
      <c r="AN60" s="78">
        <f>AN59+gompertz_fill!AN60</f>
        <v>24656</v>
      </c>
      <c r="AO60" s="78">
        <f>AO59+gompertz_fill!AO60</f>
        <v>31596</v>
      </c>
      <c r="AP60" s="78">
        <f>AP59+gompertz_fill!AP60</f>
        <v>28299</v>
      </c>
      <c r="AQ60" s="78">
        <f>AQ59+gompertz_fill!AQ60</f>
        <v>16236</v>
      </c>
      <c r="AR60" s="78">
        <f>AR59+gompertz_fill!AR60</f>
        <v>16021</v>
      </c>
      <c r="AS60" s="78">
        <f>AS59+gompertz_fill!AS60</f>
        <v>17988</v>
      </c>
      <c r="AT60" s="78">
        <f>AT59+gompertz_fill!AT60</f>
        <v>16322</v>
      </c>
      <c r="AU60" s="78">
        <f>AU59+gompertz_fill!AU60</f>
        <v>29055</v>
      </c>
      <c r="AV60" s="78">
        <f>AV59+gompertz_fill!AV60</f>
        <v>8669</v>
      </c>
      <c r="AW60" s="78">
        <f>AW59+gompertz_fill!AW60</f>
        <v>11872</v>
      </c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</row>
    <row r="61" spans="1:64" x14ac:dyDescent="0.25">
      <c r="A61" s="4">
        <v>205</v>
      </c>
      <c r="B61" s="78">
        <f>B60+gompertz_fill!B61</f>
        <v>14256</v>
      </c>
      <c r="C61" s="78">
        <f>C60+gompertz_fill!C61</f>
        <v>11509</v>
      </c>
      <c r="D61" s="78">
        <f>D60+gompertz_fill!D61</f>
        <v>9778</v>
      </c>
      <c r="E61" s="78">
        <f>E60+gompertz_fill!E61</f>
        <v>28819</v>
      </c>
      <c r="F61" s="78">
        <f>F60+gompertz_fill!F61</f>
        <v>1453</v>
      </c>
      <c r="G61" s="78">
        <f>G60+gompertz_fill!G61</f>
        <v>7002</v>
      </c>
      <c r="H61" s="78">
        <f>H60+gompertz_fill!H61</f>
        <v>2690</v>
      </c>
      <c r="I61" s="78">
        <f>I60+gompertz_fill!I61</f>
        <v>26308</v>
      </c>
      <c r="J61" s="78">
        <f>J60+gompertz_fill!J61</f>
        <v>21682</v>
      </c>
      <c r="K61" s="78">
        <f>K60+gompertz_fill!K61</f>
        <v>12609</v>
      </c>
      <c r="L61" s="78">
        <f>L60+gompertz_fill!L61</f>
        <v>4147</v>
      </c>
      <c r="M61" s="78">
        <f>M60+gompertz_fill!M61</f>
        <v>4659</v>
      </c>
      <c r="N61" s="78">
        <f>N60+gompertz_fill!N61</f>
        <v>43364</v>
      </c>
      <c r="O61" s="78">
        <f>O60+gompertz_fill!O61</f>
        <v>13760</v>
      </c>
      <c r="P61" s="78">
        <f>P60+gompertz_fill!P61</f>
        <v>2776</v>
      </c>
      <c r="Q61" s="78">
        <f>Q60+gompertz_fill!Q61</f>
        <v>747</v>
      </c>
      <c r="R61" s="78">
        <f>R60+gompertz_fill!R61</f>
        <v>12993</v>
      </c>
      <c r="S61" s="78">
        <f>S60+gompertz_fill!S61</f>
        <v>7875</v>
      </c>
      <c r="T61" s="78">
        <f>T60+gompertz_fill!T61</f>
        <v>43185</v>
      </c>
      <c r="U61" s="78">
        <f>U60+gompertz_fill!U61</f>
        <v>20951</v>
      </c>
      <c r="V61" s="78">
        <f>V60+gompertz_fill!V61</f>
        <v>5847</v>
      </c>
      <c r="W61" s="78">
        <f>W60+gompertz_fill!W61</f>
        <v>16037</v>
      </c>
      <c r="X61" s="78">
        <f>X60+gompertz_fill!X61</f>
        <v>26145</v>
      </c>
      <c r="Y61" s="78">
        <f>Y60+gompertz_fill!Y61</f>
        <v>20285</v>
      </c>
      <c r="Z61" s="78">
        <f>Z60+gompertz_fill!Z61</f>
        <v>13846</v>
      </c>
      <c r="AA61" s="78">
        <f>AA60+gompertz_fill!AA61</f>
        <v>11590</v>
      </c>
      <c r="AB61" s="78">
        <f>AB60+gompertz_fill!AB61</f>
        <v>24482</v>
      </c>
      <c r="AC61" s="78">
        <f>AC60+gompertz_fill!AC61</f>
        <v>25163</v>
      </c>
      <c r="AD61" s="78">
        <f>AD60+gompertz_fill!AD61</f>
        <v>18216</v>
      </c>
      <c r="AE61" s="78">
        <f>AE60+gompertz_fill!AE61</f>
        <v>5779</v>
      </c>
      <c r="AF61" s="78">
        <f>AF60+gompertz_fill!AF61</f>
        <v>18399</v>
      </c>
      <c r="AG61" s="78">
        <f>AG60+gompertz_fill!AG61</f>
        <v>9269</v>
      </c>
      <c r="AH61" s="78">
        <f>AH60+gompertz_fill!AH61</f>
        <v>4489</v>
      </c>
      <c r="AI61" s="78">
        <f>AI60+gompertz_fill!AI61</f>
        <v>587</v>
      </c>
      <c r="AJ61" s="78">
        <f>AJ60+gompertz_fill!AJ61</f>
        <v>7831</v>
      </c>
      <c r="AK61" s="78">
        <f>AK60+gompertz_fill!AK61</f>
        <v>69594</v>
      </c>
      <c r="AL61" s="78">
        <f>AL60+gompertz_fill!AL61</f>
        <v>18538</v>
      </c>
      <c r="AM61" s="78">
        <f>AM60+gompertz_fill!AM61</f>
        <v>18077</v>
      </c>
      <c r="AN61" s="78">
        <f>AN60+gompertz_fill!AN61</f>
        <v>25481</v>
      </c>
      <c r="AO61" s="78">
        <f>AO60+gompertz_fill!AO61</f>
        <v>33133</v>
      </c>
      <c r="AP61" s="78">
        <f>AP60+gompertz_fill!AP61</f>
        <v>28543</v>
      </c>
      <c r="AQ61" s="78">
        <f>AQ60+gompertz_fill!AQ61</f>
        <v>17024</v>
      </c>
      <c r="AR61" s="78">
        <f>AR60+gompertz_fill!AR61</f>
        <v>16216</v>
      </c>
      <c r="AS61" s="78">
        <f>AS60+gompertz_fill!AS61</f>
        <v>19221</v>
      </c>
      <c r="AT61" s="78">
        <f>AT60+gompertz_fill!AT61</f>
        <v>17028</v>
      </c>
      <c r="AU61" s="78">
        <f>AU60+gompertz_fill!AU61</f>
        <v>32151</v>
      </c>
      <c r="AV61" s="78">
        <f>AV60+gompertz_fill!AV61</f>
        <v>8986</v>
      </c>
      <c r="AW61" s="78">
        <f>AW60+gompertz_fill!AW61</f>
        <v>12303</v>
      </c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</row>
    <row r="62" spans="1:64" x14ac:dyDescent="0.25">
      <c r="A62" s="4">
        <v>206</v>
      </c>
      <c r="B62" s="78">
        <f>B61+gompertz_fill!B62</f>
        <v>14912</v>
      </c>
      <c r="C62" s="78">
        <f>C61+gompertz_fill!C62</f>
        <v>11756</v>
      </c>
      <c r="D62" s="78">
        <f>D61+gompertz_fill!D62</f>
        <v>9978</v>
      </c>
      <c r="E62" s="78">
        <f>E61+gompertz_fill!E62</f>
        <v>28922</v>
      </c>
      <c r="F62" s="78">
        <f>F61+gompertz_fill!F62</f>
        <v>1505</v>
      </c>
      <c r="G62" s="78">
        <f>G61+gompertz_fill!G62</f>
        <v>7010</v>
      </c>
      <c r="H62" s="78">
        <f>H61+gompertz_fill!H62</f>
        <v>2867</v>
      </c>
      <c r="I62" s="78">
        <f>I61+gompertz_fill!I62</f>
        <v>26501</v>
      </c>
      <c r="J62" s="78">
        <f>J61+gompertz_fill!J62</f>
        <v>22018</v>
      </c>
      <c r="K62" s="78">
        <f>K61+gompertz_fill!K62</f>
        <v>13803</v>
      </c>
      <c r="L62" s="78">
        <f>L61+gompertz_fill!L62</f>
        <v>4202</v>
      </c>
      <c r="M62" s="78">
        <f>M61+gompertz_fill!M62</f>
        <v>5162</v>
      </c>
      <c r="N62" s="78">
        <f>N61+gompertz_fill!N62</f>
        <v>46426</v>
      </c>
      <c r="O62" s="78">
        <f>O61+gompertz_fill!O62</f>
        <v>15363</v>
      </c>
      <c r="P62" s="78">
        <f>P61+gompertz_fill!P62</f>
        <v>2777</v>
      </c>
      <c r="Q62" s="78">
        <f>Q61+gompertz_fill!Q62</f>
        <v>749</v>
      </c>
      <c r="R62" s="78">
        <f>R61+gompertz_fill!R62</f>
        <v>12993</v>
      </c>
      <c r="S62" s="78">
        <f>S61+gompertz_fill!S62</f>
        <v>7905</v>
      </c>
      <c r="T62" s="78">
        <f>T61+gompertz_fill!T62</f>
        <v>47403</v>
      </c>
      <c r="U62" s="78">
        <f>U61+gompertz_fill!U62</f>
        <v>21018</v>
      </c>
      <c r="V62" s="78">
        <f>V61+gompertz_fill!V62</f>
        <v>6770</v>
      </c>
      <c r="W62" s="78">
        <f>W61+gompertz_fill!W62</f>
        <v>16478</v>
      </c>
      <c r="X62" s="78">
        <f>X61+gompertz_fill!X62</f>
        <v>26591</v>
      </c>
      <c r="Y62" s="78">
        <f>Y61+gompertz_fill!Y62</f>
        <v>20339</v>
      </c>
      <c r="Z62" s="78">
        <f>Z61+gompertz_fill!Z62</f>
        <v>13859</v>
      </c>
      <c r="AA62" s="78">
        <f>AA61+gompertz_fill!AA62</f>
        <v>12477</v>
      </c>
      <c r="AB62" s="78">
        <f>AB61+gompertz_fill!AB62</f>
        <v>24614</v>
      </c>
      <c r="AC62" s="78">
        <f>AC61+gompertz_fill!AC62</f>
        <v>25309</v>
      </c>
      <c r="AD62" s="78">
        <f>AD61+gompertz_fill!AD62</f>
        <v>18216</v>
      </c>
      <c r="AE62" s="78">
        <f>AE61+gompertz_fill!AE62</f>
        <v>6549</v>
      </c>
      <c r="AF62" s="78">
        <f>AF61+gompertz_fill!AF62</f>
        <v>18799</v>
      </c>
      <c r="AG62" s="78">
        <f>AG61+gompertz_fill!AG62</f>
        <v>10650</v>
      </c>
      <c r="AH62" s="78">
        <f>AH61+gompertz_fill!AH62</f>
        <v>4768</v>
      </c>
      <c r="AI62" s="78">
        <f>AI61+gompertz_fill!AI62</f>
        <v>600</v>
      </c>
      <c r="AJ62" s="78">
        <f>AJ61+gompertz_fill!AJ62</f>
        <v>7986</v>
      </c>
      <c r="AK62" s="78">
        <f>AK61+gompertz_fill!AK62</f>
        <v>71392</v>
      </c>
      <c r="AL62" s="78">
        <f>AL61+gompertz_fill!AL62</f>
        <v>19065</v>
      </c>
      <c r="AM62" s="78">
        <f>AM61+gompertz_fill!AM62</f>
        <v>18350</v>
      </c>
      <c r="AN62" s="78">
        <f>AN61+gompertz_fill!AN62</f>
        <v>26010</v>
      </c>
      <c r="AO62" s="78">
        <f>AO61+gompertz_fill!AO62</f>
        <v>33790</v>
      </c>
      <c r="AP62" s="78">
        <f>AP61+gompertz_fill!AP62</f>
        <v>28621</v>
      </c>
      <c r="AQ62" s="78">
        <f>AQ61+gompertz_fill!AQ62</f>
        <v>18714</v>
      </c>
      <c r="AR62" s="78">
        <f>AR61+gompertz_fill!AR62</f>
        <v>16312</v>
      </c>
      <c r="AS62" s="78">
        <f>AS61+gompertz_fill!AS62</f>
        <v>19388</v>
      </c>
      <c r="AT62" s="78">
        <f>AT61+gompertz_fill!AT62</f>
        <v>17542</v>
      </c>
      <c r="AU62" s="78">
        <f>AU61+gompertz_fill!AU62</f>
        <v>34769</v>
      </c>
      <c r="AV62" s="78">
        <f>AV61+gompertz_fill!AV62</f>
        <v>8986</v>
      </c>
      <c r="AW62" s="78">
        <f>AW61+gompertz_fill!AW62</f>
        <v>12709</v>
      </c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</row>
    <row r="63" spans="1:64" x14ac:dyDescent="0.25">
      <c r="A63" s="4">
        <v>207</v>
      </c>
      <c r="B63" s="78">
        <f>B62+gompertz_fill!B63</f>
        <v>15564</v>
      </c>
      <c r="C63" s="78">
        <f>C62+gompertz_fill!C63</f>
        <v>12675</v>
      </c>
      <c r="D63" s="78">
        <f>D62+gompertz_fill!D63</f>
        <v>10561</v>
      </c>
      <c r="E63" s="78">
        <f>E62+gompertz_fill!E63</f>
        <v>29019</v>
      </c>
      <c r="F63" s="78">
        <f>F62+gompertz_fill!F63</f>
        <v>2299</v>
      </c>
      <c r="G63" s="78">
        <f>G62+gompertz_fill!G63</f>
        <v>7461</v>
      </c>
      <c r="H63" s="78">
        <f>H62+gompertz_fill!H63</f>
        <v>3196</v>
      </c>
      <c r="I63" s="78">
        <f>I62+gompertz_fill!I63</f>
        <v>26933</v>
      </c>
      <c r="J63" s="78">
        <f>J62+gompertz_fill!J63</f>
        <v>22471</v>
      </c>
      <c r="K63" s="78">
        <f>K62+gompertz_fill!K63</f>
        <v>14276</v>
      </c>
      <c r="L63" s="78">
        <f>L62+gompertz_fill!L63</f>
        <v>4207</v>
      </c>
      <c r="M63" s="78">
        <f>M62+gompertz_fill!M63</f>
        <v>5162</v>
      </c>
      <c r="N63" s="78">
        <f>N62+gompertz_fill!N63</f>
        <v>47553</v>
      </c>
      <c r="O63" s="78">
        <f>O62+gompertz_fill!O63</f>
        <v>16094</v>
      </c>
      <c r="P63" s="78">
        <f>P62+gompertz_fill!P63</f>
        <v>2869</v>
      </c>
      <c r="Q63" s="78">
        <f>Q62+gompertz_fill!Q63</f>
        <v>767</v>
      </c>
      <c r="R63" s="78">
        <f>R62+gompertz_fill!R63</f>
        <v>12993</v>
      </c>
      <c r="S63" s="78">
        <f>S62+gompertz_fill!S63</f>
        <v>8098</v>
      </c>
      <c r="T63" s="78">
        <f>T62+gompertz_fill!T63</f>
        <v>48771</v>
      </c>
      <c r="U63" s="78">
        <f>U62+gompertz_fill!U63</f>
        <v>21268</v>
      </c>
      <c r="V63" s="78">
        <f>V62+gompertz_fill!V63</f>
        <v>8016</v>
      </c>
      <c r="W63" s="78">
        <f>W62+gompertz_fill!W63</f>
        <v>16675</v>
      </c>
      <c r="X63" s="78">
        <f>X62+gompertz_fill!X63</f>
        <v>27550</v>
      </c>
      <c r="Y63" s="78">
        <f>Y62+gompertz_fill!Y63</f>
        <v>20392</v>
      </c>
      <c r="Z63" s="78">
        <f>Z62+gompertz_fill!Z63</f>
        <v>13920</v>
      </c>
      <c r="AA63" s="78">
        <f>AA62+gompertz_fill!AA63</f>
        <v>13516</v>
      </c>
      <c r="AB63" s="78">
        <f>AB62+gompertz_fill!AB63</f>
        <v>24687</v>
      </c>
      <c r="AC63" s="78">
        <f>AC62+gompertz_fill!AC63</f>
        <v>25370</v>
      </c>
      <c r="AD63" s="78">
        <f>AD62+gompertz_fill!AD63</f>
        <v>18216</v>
      </c>
      <c r="AE63" s="78">
        <f>AE62+gompertz_fill!AE63</f>
        <v>6970</v>
      </c>
      <c r="AF63" s="78">
        <f>AF62+gompertz_fill!AF63</f>
        <v>20702</v>
      </c>
      <c r="AG63" s="78">
        <f>AG62+gompertz_fill!AG63</f>
        <v>11164</v>
      </c>
      <c r="AH63" s="78">
        <f>AH62+gompertz_fill!AH63</f>
        <v>4830</v>
      </c>
      <c r="AI63" s="78">
        <f>AI62+gompertz_fill!AI63</f>
        <v>618</v>
      </c>
      <c r="AJ63" s="78">
        <f>AJ62+gompertz_fill!AJ63</f>
        <v>8235</v>
      </c>
      <c r="AK63" s="78">
        <f>AK62+gompertz_fill!AK63</f>
        <v>72912</v>
      </c>
      <c r="AL63" s="78">
        <f>AL62+gompertz_fill!AL63</f>
        <v>19211</v>
      </c>
      <c r="AM63" s="78">
        <f>AM62+gompertz_fill!AM63</f>
        <v>18582</v>
      </c>
      <c r="AN63" s="78">
        <f>AN62+gompertz_fill!AN63</f>
        <v>26480</v>
      </c>
      <c r="AO63" s="78">
        <f>AO62+gompertz_fill!AO63</f>
        <v>35055</v>
      </c>
      <c r="AP63" s="78">
        <f>AP62+gompertz_fill!AP63</f>
        <v>28623</v>
      </c>
      <c r="AQ63" s="78">
        <f>AQ62+gompertz_fill!AQ63</f>
        <v>20897</v>
      </c>
      <c r="AR63" s="78">
        <f>AR62+gompertz_fill!AR63</f>
        <v>16325</v>
      </c>
      <c r="AS63" s="78">
        <f>AS62+gompertz_fill!AS63</f>
        <v>20184</v>
      </c>
      <c r="AT63" s="78">
        <f>AT62+gompertz_fill!AT63</f>
        <v>17867</v>
      </c>
      <c r="AU63" s="78">
        <f>AU62+gompertz_fill!AU63</f>
        <v>36584</v>
      </c>
      <c r="AV63" s="78">
        <f>AV62+gompertz_fill!AV63</f>
        <v>9168</v>
      </c>
      <c r="AW63" s="78">
        <f>AW62+gompertz_fill!AW63</f>
        <v>13124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</row>
    <row r="64" spans="1:64" x14ac:dyDescent="0.25">
      <c r="A64" s="4">
        <v>208</v>
      </c>
      <c r="B64" s="78">
        <f>B63+gompertz_fill!B64</f>
        <v>15653</v>
      </c>
      <c r="C64" s="78">
        <f>C63+gompertz_fill!C64</f>
        <v>12723</v>
      </c>
      <c r="D64" s="78">
        <f>D63+gompertz_fill!D64</f>
        <v>11208</v>
      </c>
      <c r="E64" s="78">
        <f>E63+gompertz_fill!E64</f>
        <v>29093</v>
      </c>
      <c r="F64" s="78">
        <f>F63+gompertz_fill!F64</f>
        <v>2309</v>
      </c>
      <c r="G64" s="78">
        <f>G63+gompertz_fill!G64</f>
        <v>7486</v>
      </c>
      <c r="H64" s="78">
        <f>H63+gompertz_fill!H64</f>
        <v>3260</v>
      </c>
      <c r="I64" s="78">
        <f>I63+gompertz_fill!I64</f>
        <v>26933</v>
      </c>
      <c r="J64" s="78">
        <f>J63+gompertz_fill!J64</f>
        <v>23637</v>
      </c>
      <c r="K64" s="78">
        <f>K63+gompertz_fill!K64</f>
        <v>14821</v>
      </c>
      <c r="L64" s="78">
        <f>L63+gompertz_fill!L64</f>
        <v>4411</v>
      </c>
      <c r="M64" s="78">
        <f>M63+gompertz_fill!M64</f>
        <v>6402</v>
      </c>
      <c r="N64" s="78">
        <f>N63+gompertz_fill!N64</f>
        <v>48989</v>
      </c>
      <c r="O64" s="78">
        <f>O63+gompertz_fill!O64</f>
        <v>17422</v>
      </c>
      <c r="P64" s="78">
        <f>P63+gompertz_fill!P64</f>
        <v>2897</v>
      </c>
      <c r="Q64" s="78">
        <f>Q63+gompertz_fill!Q64</f>
        <v>767</v>
      </c>
      <c r="R64" s="78">
        <f>R63+gompertz_fill!R64</f>
        <v>12993</v>
      </c>
      <c r="S64" s="78">
        <f>S63+gompertz_fill!S64</f>
        <v>8173</v>
      </c>
      <c r="T64" s="78">
        <f>T63+gompertz_fill!T64</f>
        <v>51085</v>
      </c>
      <c r="U64" s="78">
        <f>U63+gompertz_fill!U64</f>
        <v>22699</v>
      </c>
      <c r="V64" s="78">
        <f>V63+gompertz_fill!V64</f>
        <v>8530</v>
      </c>
      <c r="W64" s="78">
        <f>W63+gompertz_fill!W64</f>
        <v>17009</v>
      </c>
      <c r="X64" s="78">
        <f>X63+gompertz_fill!X64</f>
        <v>30954</v>
      </c>
      <c r="Y64" s="78">
        <f>Y63+gompertz_fill!Y64</f>
        <v>20409</v>
      </c>
      <c r="Z64" s="78">
        <f>Z63+gompertz_fill!Z64</f>
        <v>13958</v>
      </c>
      <c r="AA64" s="78">
        <f>AA63+gompertz_fill!AA64</f>
        <v>14982</v>
      </c>
      <c r="AB64" s="78">
        <f>AB63+gompertz_fill!AB64</f>
        <v>24864</v>
      </c>
      <c r="AC64" s="78">
        <f>AC63+gompertz_fill!AC64</f>
        <v>25943</v>
      </c>
      <c r="AD64" s="78">
        <f>AD63+gompertz_fill!AD64</f>
        <v>18724</v>
      </c>
      <c r="AE64" s="78">
        <f>AE63+gompertz_fill!AE64</f>
        <v>7258</v>
      </c>
      <c r="AF64" s="78">
        <f>AF63+gompertz_fill!AF64</f>
        <v>22867</v>
      </c>
      <c r="AG64" s="78">
        <f>AG63+gompertz_fill!AG64</f>
        <v>11229</v>
      </c>
      <c r="AH64" s="78">
        <f>AH63+gompertz_fill!AH64</f>
        <v>5958</v>
      </c>
      <c r="AI64" s="78">
        <f>AI63+gompertz_fill!AI64</f>
        <v>750</v>
      </c>
      <c r="AJ64" s="78">
        <f>AJ63+gompertz_fill!AJ64</f>
        <v>8241</v>
      </c>
      <c r="AK64" s="78">
        <f>AK63+gompertz_fill!AK64</f>
        <v>73528</v>
      </c>
      <c r="AL64" s="78">
        <f>AL63+gompertz_fill!AL64</f>
        <v>19835</v>
      </c>
      <c r="AM64" s="78">
        <f>AM63+gompertz_fill!AM64</f>
        <v>19129</v>
      </c>
      <c r="AN64" s="78">
        <f>AN63+gompertz_fill!AN64</f>
        <v>27272</v>
      </c>
      <c r="AO64" s="78">
        <f>AO63+gompertz_fill!AO64</f>
        <v>35825</v>
      </c>
      <c r="AP64" s="78">
        <f>AP63+gompertz_fill!AP64</f>
        <v>28664</v>
      </c>
      <c r="AQ64" s="78">
        <f>AQ63+gompertz_fill!AQ64</f>
        <v>21456</v>
      </c>
      <c r="AR64" s="78">
        <f>AR63+gompertz_fill!AR64</f>
        <v>16466</v>
      </c>
      <c r="AS64" s="78">
        <f>AS63+gompertz_fill!AS64</f>
        <v>21381</v>
      </c>
      <c r="AT64" s="78">
        <f>AT63+gompertz_fill!AT64</f>
        <v>18339</v>
      </c>
      <c r="AU64" s="78">
        <f>AU63+gompertz_fill!AU64</f>
        <v>39800</v>
      </c>
      <c r="AV64" s="78">
        <f>AV63+gompertz_fill!AV64</f>
        <v>9772</v>
      </c>
      <c r="AW64" s="78">
        <f>AW63+gompertz_fill!AW64</f>
        <v>13444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</row>
    <row r="65" spans="1:64" x14ac:dyDescent="0.25">
      <c r="A65" s="4">
        <v>209</v>
      </c>
      <c r="B65" s="78">
        <f>B64+gompertz_fill!B65</f>
        <v>15653</v>
      </c>
      <c r="C65" s="78">
        <f>C64+gompertz_fill!C65</f>
        <v>13097</v>
      </c>
      <c r="D65" s="78">
        <f>D64+gompertz_fill!D65</f>
        <v>11824</v>
      </c>
      <c r="E65" s="78">
        <f>E64+gompertz_fill!E65</f>
        <v>29188</v>
      </c>
      <c r="F65" s="78">
        <f>F64+gompertz_fill!F65</f>
        <v>2430</v>
      </c>
      <c r="G65" s="78">
        <f>G64+gompertz_fill!G65</f>
        <v>7558</v>
      </c>
      <c r="H65" s="78">
        <f>H64+gompertz_fill!H65</f>
        <v>3274</v>
      </c>
      <c r="I65" s="78">
        <f>I64+gompertz_fill!I65</f>
        <v>26949</v>
      </c>
      <c r="J65" s="78">
        <f>J64+gompertz_fill!J65</f>
        <v>25563</v>
      </c>
      <c r="K65" s="78">
        <f>K64+gompertz_fill!K65</f>
        <v>15121</v>
      </c>
      <c r="L65" s="78">
        <f>L64+gompertz_fill!L65</f>
        <v>4421</v>
      </c>
      <c r="M65" s="78">
        <f>M64+gompertz_fill!M65</f>
        <v>6402</v>
      </c>
      <c r="N65" s="78">
        <f>N64+gompertz_fill!N65</f>
        <v>48989</v>
      </c>
      <c r="O65" s="78">
        <f>O64+gompertz_fill!O65</f>
        <v>18092</v>
      </c>
      <c r="P65" s="78">
        <f>P64+gompertz_fill!P65</f>
        <v>3089</v>
      </c>
      <c r="Q65" s="78">
        <f>Q64+gompertz_fill!Q65</f>
        <v>768</v>
      </c>
      <c r="R65" s="78">
        <f>R64+gompertz_fill!R65</f>
        <v>12994</v>
      </c>
      <c r="S65" s="78">
        <f>S64+gompertz_fill!S65</f>
        <v>8326</v>
      </c>
      <c r="T65" s="78">
        <f>T64+gompertz_fill!T65</f>
        <v>52545</v>
      </c>
      <c r="U65" s="78">
        <f>U64+gompertz_fill!U65</f>
        <v>23301</v>
      </c>
      <c r="V65" s="78">
        <f>V64+gompertz_fill!V65</f>
        <v>8653</v>
      </c>
      <c r="W65" s="78">
        <f>W64+gompertz_fill!W65</f>
        <v>18210</v>
      </c>
      <c r="X65" s="78">
        <f>X64+gompertz_fill!X65</f>
        <v>31433</v>
      </c>
      <c r="Y65" s="78">
        <f>Y64+gompertz_fill!Y65</f>
        <v>20914</v>
      </c>
      <c r="Z65" s="78">
        <f>Z64+gompertz_fill!Z65</f>
        <v>14000</v>
      </c>
      <c r="AA65" s="78">
        <f>AA64+gompertz_fill!AA65</f>
        <v>15770</v>
      </c>
      <c r="AB65" s="78">
        <f>AB64+gompertz_fill!AB65</f>
        <v>24922</v>
      </c>
      <c r="AC65" s="78">
        <f>AC64+gompertz_fill!AC65</f>
        <v>27675</v>
      </c>
      <c r="AD65" s="78">
        <f>AD64+gompertz_fill!AD65</f>
        <v>18851</v>
      </c>
      <c r="AE65" s="78">
        <f>AE64+gompertz_fill!AE65</f>
        <v>8298</v>
      </c>
      <c r="AF65" s="78">
        <f>AF64+gompertz_fill!AF65</f>
        <v>24134</v>
      </c>
      <c r="AG65" s="78">
        <f>AG64+gompertz_fill!AG65</f>
        <v>11339</v>
      </c>
      <c r="AH65" s="78">
        <f>AH64+gompertz_fill!AH65</f>
        <v>6190</v>
      </c>
      <c r="AI65" s="78">
        <f>AI64+gompertz_fill!AI65</f>
        <v>928</v>
      </c>
      <c r="AJ65" s="78">
        <f>AJ64+gompertz_fill!AJ65</f>
        <v>8497</v>
      </c>
      <c r="AK65" s="78">
        <f>AK64+gompertz_fill!AK65</f>
        <v>74518</v>
      </c>
      <c r="AL65" s="78">
        <f>AL64+gompertz_fill!AL65</f>
        <v>20996</v>
      </c>
      <c r="AM65" s="78">
        <f>AM64+gompertz_fill!AM65</f>
        <v>19435</v>
      </c>
      <c r="AN65" s="78">
        <f>AN64+gompertz_fill!AN65</f>
        <v>28291</v>
      </c>
      <c r="AO65" s="78">
        <f>AO64+gompertz_fill!AO65</f>
        <v>36320</v>
      </c>
      <c r="AP65" s="78">
        <f>AP64+gompertz_fill!AP65</f>
        <v>28789</v>
      </c>
      <c r="AQ65" s="78">
        <f>AQ64+gompertz_fill!AQ65</f>
        <v>22294</v>
      </c>
      <c r="AR65" s="78">
        <f>AR64+gompertz_fill!AR65</f>
        <v>17484</v>
      </c>
      <c r="AS65" s="78">
        <f>AS64+gompertz_fill!AS65</f>
        <v>22500</v>
      </c>
      <c r="AT65" s="78">
        <f>AT64+gompertz_fill!AT65</f>
        <v>19133</v>
      </c>
      <c r="AU65" s="78">
        <f>AU64+gompertz_fill!AU65</f>
        <v>41341</v>
      </c>
      <c r="AV65" s="78">
        <f>AV64+gompertz_fill!AV65</f>
        <v>9865</v>
      </c>
      <c r="AW65" s="78">
        <f>AW64+gompertz_fill!AW65</f>
        <v>14094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</row>
    <row r="66" spans="1:64" x14ac:dyDescent="0.25">
      <c r="A66" s="4">
        <v>210</v>
      </c>
      <c r="B66" s="78">
        <f>B65+gompertz_fill!B66</f>
        <v>15835</v>
      </c>
      <c r="C66" s="78">
        <f>C65+gompertz_fill!C66</f>
        <v>13511</v>
      </c>
      <c r="D66" s="78">
        <f>D65+gompertz_fill!D66</f>
        <v>11826</v>
      </c>
      <c r="E66" s="78">
        <f>E65+gompertz_fill!E66</f>
        <v>29259</v>
      </c>
      <c r="F66" s="78">
        <f>F65+gompertz_fill!F66</f>
        <v>2573</v>
      </c>
      <c r="G66" s="78">
        <f>G65+gompertz_fill!G66</f>
        <v>8121</v>
      </c>
      <c r="H66" s="78">
        <f>H65+gompertz_fill!H66</f>
        <v>3274</v>
      </c>
      <c r="I66" s="78">
        <f>I65+gompertz_fill!I66</f>
        <v>26952</v>
      </c>
      <c r="J66" s="78">
        <f>J65+gompertz_fill!J66</f>
        <v>26168</v>
      </c>
      <c r="K66" s="78">
        <f>K65+gompertz_fill!K66</f>
        <v>15421</v>
      </c>
      <c r="L66" s="78">
        <f>L65+gompertz_fill!L66</f>
        <v>4474</v>
      </c>
      <c r="M66" s="78">
        <f>M65+gompertz_fill!M66</f>
        <v>6402</v>
      </c>
      <c r="N66" s="78">
        <f>N65+gompertz_fill!N66</f>
        <v>50703</v>
      </c>
      <c r="O66" s="78">
        <f>O65+gompertz_fill!O66</f>
        <v>18252</v>
      </c>
      <c r="P66" s="78">
        <f>P65+gompertz_fill!P66</f>
        <v>3223</v>
      </c>
      <c r="Q66" s="78">
        <f>Q65+gompertz_fill!Q66</f>
        <v>773</v>
      </c>
      <c r="R66" s="78">
        <f>R65+gompertz_fill!R66</f>
        <v>12994</v>
      </c>
      <c r="S66" s="78">
        <f>S65+gompertz_fill!S66</f>
        <v>8579</v>
      </c>
      <c r="T66" s="78">
        <f>T65+gompertz_fill!T66</f>
        <v>52545</v>
      </c>
      <c r="U66" s="78">
        <f>U65+gompertz_fill!U66</f>
        <v>23557</v>
      </c>
      <c r="V66" s="78">
        <f>V65+gompertz_fill!V66</f>
        <v>8989</v>
      </c>
      <c r="W66" s="78">
        <f>W65+gompertz_fill!W66</f>
        <v>18348</v>
      </c>
      <c r="X66" s="78">
        <f>X65+gompertz_fill!X66</f>
        <v>31437</v>
      </c>
      <c r="Y66" s="78">
        <f>Y65+gompertz_fill!Y66</f>
        <v>21348</v>
      </c>
      <c r="Z66" s="78">
        <f>Z65+gompertz_fill!Z66</f>
        <v>14097</v>
      </c>
      <c r="AA66" s="78">
        <f>AA65+gompertz_fill!AA66</f>
        <v>17908</v>
      </c>
      <c r="AB66" s="78">
        <f>AB65+gompertz_fill!AB66</f>
        <v>24977</v>
      </c>
      <c r="AC66" s="78">
        <f>AC65+gompertz_fill!AC66</f>
        <v>29185</v>
      </c>
      <c r="AD66" s="78">
        <f>AD65+gompertz_fill!AD66</f>
        <v>19520</v>
      </c>
      <c r="AE66" s="78">
        <f>AE65+gompertz_fill!AE66</f>
        <v>8844</v>
      </c>
      <c r="AF66" s="78">
        <f>AF65+gompertz_fill!AF66</f>
        <v>25244</v>
      </c>
      <c r="AG66" s="78">
        <f>AG65+gompertz_fill!AG66</f>
        <v>11413</v>
      </c>
      <c r="AH66" s="78">
        <f>AH65+gompertz_fill!AH66</f>
        <v>6566</v>
      </c>
      <c r="AI66" s="78">
        <f>AI65+gompertz_fill!AI66</f>
        <v>1073</v>
      </c>
      <c r="AJ66" s="78">
        <f>AJ65+gompertz_fill!AJ66</f>
        <v>8740</v>
      </c>
      <c r="AK66" s="78">
        <f>AK65+gompertz_fill!AK66</f>
        <v>74748</v>
      </c>
      <c r="AL66" s="78">
        <f>AL65+gompertz_fill!AL66</f>
        <v>21950</v>
      </c>
      <c r="AM66" s="78">
        <f>AM65+gompertz_fill!AM66</f>
        <v>19936</v>
      </c>
      <c r="AN66" s="78">
        <f>AN65+gompertz_fill!AN66</f>
        <v>29754</v>
      </c>
      <c r="AO66" s="78">
        <f>AO65+gompertz_fill!AO66</f>
        <v>36881</v>
      </c>
      <c r="AP66" s="78">
        <f>AP65+gompertz_fill!AP66</f>
        <v>29263</v>
      </c>
      <c r="AQ66" s="78">
        <f>AQ65+gompertz_fill!AQ66</f>
        <v>23153</v>
      </c>
      <c r="AR66" s="78">
        <f>AR65+gompertz_fill!AR66</f>
        <v>18064</v>
      </c>
      <c r="AS66" s="78">
        <f>AS65+gompertz_fill!AS66</f>
        <v>23893</v>
      </c>
      <c r="AT66" s="78">
        <f>AT65+gompertz_fill!AT66</f>
        <v>19624</v>
      </c>
      <c r="AU66" s="78">
        <f>AU65+gompertz_fill!AU66</f>
        <v>42956</v>
      </c>
      <c r="AV66" s="78">
        <f>AV65+gompertz_fill!AV66</f>
        <v>10764</v>
      </c>
      <c r="AW66" s="78">
        <f>AW65+gompertz_fill!AW66</f>
        <v>14856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</row>
    <row r="67" spans="1:64" x14ac:dyDescent="0.25">
      <c r="A67" s="4">
        <v>211</v>
      </c>
      <c r="B67" s="78">
        <f>B66+gompertz_fill!B67</f>
        <v>15960</v>
      </c>
      <c r="C67" s="78">
        <f>C66+gompertz_fill!C67</f>
        <v>14014</v>
      </c>
      <c r="D67" s="78">
        <f>D66+gompertz_fill!D67</f>
        <v>11827</v>
      </c>
      <c r="E67" s="78">
        <f>E66+gompertz_fill!E67</f>
        <v>32056</v>
      </c>
      <c r="F67" s="78">
        <f>F66+gompertz_fill!F67</f>
        <v>3427</v>
      </c>
      <c r="G67" s="78">
        <f>G66+gompertz_fill!G67</f>
        <v>9823</v>
      </c>
      <c r="H67" s="78">
        <f>H66+gompertz_fill!H67</f>
        <v>3374</v>
      </c>
      <c r="I67" s="78">
        <f>I66+gompertz_fill!I67</f>
        <v>26962</v>
      </c>
      <c r="J67" s="78">
        <f>J66+gompertz_fill!J67</f>
        <v>26452</v>
      </c>
      <c r="K67" s="78">
        <f>K66+gompertz_fill!K67</f>
        <v>15721</v>
      </c>
      <c r="L67" s="78">
        <f>L66+gompertz_fill!L67</f>
        <v>4522</v>
      </c>
      <c r="M67" s="78">
        <f>M66+gompertz_fill!M67</f>
        <v>6402</v>
      </c>
      <c r="N67" s="78">
        <f>N66+gompertz_fill!N67</f>
        <v>52235</v>
      </c>
      <c r="O67" s="78">
        <f>O66+gompertz_fill!O67</f>
        <v>18252</v>
      </c>
      <c r="P67" s="78">
        <f>P66+gompertz_fill!P67</f>
        <v>3544</v>
      </c>
      <c r="Q67" s="78">
        <f>Q66+gompertz_fill!Q67</f>
        <v>773</v>
      </c>
      <c r="R67" s="78">
        <f>R66+gompertz_fill!R67</f>
        <v>12994</v>
      </c>
      <c r="S67" s="78">
        <f>S66+gompertz_fill!S67</f>
        <v>9460</v>
      </c>
      <c r="T67" s="78">
        <f>T66+gompertz_fill!T67</f>
        <v>52545</v>
      </c>
      <c r="U67" s="78">
        <f>U66+gompertz_fill!U67</f>
        <v>23557</v>
      </c>
      <c r="V67" s="78">
        <f>V66+gompertz_fill!V67</f>
        <v>9342</v>
      </c>
      <c r="W67" s="78">
        <f>W66+gompertz_fill!W67</f>
        <v>18605</v>
      </c>
      <c r="X67" s="78">
        <f>X66+gompertz_fill!X67</f>
        <v>31437</v>
      </c>
      <c r="Y67" s="78">
        <f>Y66+gompertz_fill!Y67</f>
        <v>21772</v>
      </c>
      <c r="Z67" s="78">
        <f>Z66+gompertz_fill!Z67</f>
        <v>15801</v>
      </c>
      <c r="AA67" s="78">
        <f>AA66+gompertz_fill!AA67</f>
        <v>19879</v>
      </c>
      <c r="AB67" s="78">
        <f>AB66+gompertz_fill!AB67</f>
        <v>25058</v>
      </c>
      <c r="AC67" s="78">
        <f>AC66+gompertz_fill!AC67</f>
        <v>29960</v>
      </c>
      <c r="AD67" s="78">
        <f>AD66+gompertz_fill!AD67</f>
        <v>20274</v>
      </c>
      <c r="AE67" s="78">
        <f>AE66+gompertz_fill!AE67</f>
        <v>9273</v>
      </c>
      <c r="AF67" s="78">
        <f>AF66+gompertz_fill!AF67</f>
        <v>25248</v>
      </c>
      <c r="AG67" s="78">
        <f>AG66+gompertz_fill!AG67</f>
        <v>12071</v>
      </c>
      <c r="AH67" s="78">
        <f>AH66+gompertz_fill!AH67</f>
        <v>6796</v>
      </c>
      <c r="AI67" s="78">
        <f>AI66+gompertz_fill!AI67</f>
        <v>1164</v>
      </c>
      <c r="AJ67" s="78">
        <f>AJ66+gompertz_fill!AJ67</f>
        <v>8760</v>
      </c>
      <c r="AK67" s="78">
        <f>AK66+gompertz_fill!AK67</f>
        <v>74789</v>
      </c>
      <c r="AL67" s="78">
        <f>AL66+gompertz_fill!AL67</f>
        <v>22456</v>
      </c>
      <c r="AM67" s="78">
        <f>AM66+gompertz_fill!AM67</f>
        <v>20912</v>
      </c>
      <c r="AN67" s="78">
        <f>AN66+gompertz_fill!AN67</f>
        <v>30904</v>
      </c>
      <c r="AO67" s="78">
        <f>AO66+gompertz_fill!AO67</f>
        <v>37161</v>
      </c>
      <c r="AP67" s="78">
        <f>AP66+gompertz_fill!AP67</f>
        <v>29470</v>
      </c>
      <c r="AQ67" s="78">
        <f>AQ66+gompertz_fill!AQ67</f>
        <v>24235</v>
      </c>
      <c r="AR67" s="78">
        <f>AR66+gompertz_fill!AR67</f>
        <v>18705</v>
      </c>
      <c r="AS67" s="78">
        <f>AS66+gompertz_fill!AS67</f>
        <v>24547</v>
      </c>
      <c r="AT67" s="78">
        <f>AT66+gompertz_fill!AT67</f>
        <v>19966</v>
      </c>
      <c r="AU67" s="78">
        <f>AU66+gompertz_fill!AU67</f>
        <v>45262</v>
      </c>
      <c r="AV67" s="78">
        <f>AV66+gompertz_fill!AV67</f>
        <v>12071</v>
      </c>
      <c r="AW67" s="78">
        <f>AW66+gompertz_fill!AW67</f>
        <v>15009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</row>
    <row r="68" spans="1:64" x14ac:dyDescent="0.25">
      <c r="A68" s="4">
        <v>212</v>
      </c>
      <c r="B68" s="78">
        <f>B67+gompertz_fill!B68</f>
        <v>15960</v>
      </c>
      <c r="C68" s="78">
        <f>C67+gompertz_fill!C68</f>
        <v>14211</v>
      </c>
      <c r="D68" s="78">
        <f>D67+gompertz_fill!D68</f>
        <v>11830</v>
      </c>
      <c r="E68" s="78">
        <f>E67+gompertz_fill!E68</f>
        <v>32555</v>
      </c>
      <c r="F68" s="78">
        <f>F67+gompertz_fill!F68</f>
        <v>3443</v>
      </c>
      <c r="G68" s="78">
        <f>G67+gompertz_fill!G68</f>
        <v>9826</v>
      </c>
      <c r="H68" s="78">
        <f>H67+gompertz_fill!H68</f>
        <v>3374</v>
      </c>
      <c r="I68" s="78">
        <f>I67+gompertz_fill!I68</f>
        <v>28012</v>
      </c>
      <c r="J68" s="78">
        <f>J67+gompertz_fill!J68</f>
        <v>26595</v>
      </c>
      <c r="K68" s="78">
        <f>K67+gompertz_fill!K68</f>
        <v>16021</v>
      </c>
      <c r="L68" s="78">
        <f>L67+gompertz_fill!L68</f>
        <v>4522</v>
      </c>
      <c r="M68" s="78">
        <f>M67+gompertz_fill!M68</f>
        <v>6402</v>
      </c>
      <c r="N68" s="78">
        <f>N67+gompertz_fill!N68</f>
        <v>52899</v>
      </c>
      <c r="O68" s="78">
        <f>O67+gompertz_fill!O68</f>
        <v>18426</v>
      </c>
      <c r="P68" s="78">
        <f>P67+gompertz_fill!P68</f>
        <v>3561</v>
      </c>
      <c r="Q68" s="78">
        <f>Q67+gompertz_fill!Q68</f>
        <v>773</v>
      </c>
      <c r="R68" s="78">
        <f>R67+gompertz_fill!R68</f>
        <v>12994</v>
      </c>
      <c r="S68" s="78">
        <f>S67+gompertz_fill!S68</f>
        <v>9844</v>
      </c>
      <c r="T68" s="78">
        <f>T67+gompertz_fill!T68</f>
        <v>52683</v>
      </c>
      <c r="U68" s="78">
        <f>U67+gompertz_fill!U68</f>
        <v>23557</v>
      </c>
      <c r="V68" s="78">
        <f>V67+gompertz_fill!V68</f>
        <v>9788</v>
      </c>
      <c r="W68" s="78">
        <f>W67+gompertz_fill!W68</f>
        <v>18745</v>
      </c>
      <c r="X68" s="78">
        <f>X67+gompertz_fill!X68</f>
        <v>31481</v>
      </c>
      <c r="Y68" s="78">
        <f>Y67+gompertz_fill!Y68</f>
        <v>22033</v>
      </c>
      <c r="Z68" s="78">
        <f>Z67+gompertz_fill!Z68</f>
        <v>15898</v>
      </c>
      <c r="AA68" s="78">
        <f>AA67+gompertz_fill!AA68</f>
        <v>22886</v>
      </c>
      <c r="AB68" s="78">
        <f>AB67+gompertz_fill!AB68</f>
        <v>25076</v>
      </c>
      <c r="AC68" s="78">
        <f>AC67+gompertz_fill!AC68</f>
        <v>31243</v>
      </c>
      <c r="AD68" s="78">
        <f>AD67+gompertz_fill!AD68</f>
        <v>21259</v>
      </c>
      <c r="AE68" s="78">
        <f>AE67+gompertz_fill!AE68</f>
        <v>9779</v>
      </c>
      <c r="AF68" s="78">
        <f>AF67+gompertz_fill!AF68</f>
        <v>25248</v>
      </c>
      <c r="AG68" s="78">
        <f>AG67+gompertz_fill!AG68</f>
        <v>12579</v>
      </c>
      <c r="AH68" s="78">
        <f>AH67+gompertz_fill!AH68</f>
        <v>6836</v>
      </c>
      <c r="AI68" s="78">
        <f>AI67+gompertz_fill!AI68</f>
        <v>1211</v>
      </c>
      <c r="AJ68" s="78">
        <f>AJ67+gompertz_fill!AJ68</f>
        <v>9184</v>
      </c>
      <c r="AK68" s="78">
        <f>AK67+gompertz_fill!AK68</f>
        <v>74795</v>
      </c>
      <c r="AL68" s="78">
        <f>AL67+gompertz_fill!AL68</f>
        <v>22882</v>
      </c>
      <c r="AM68" s="78">
        <f>AM67+gompertz_fill!AM68</f>
        <v>22449</v>
      </c>
      <c r="AN68" s="78">
        <f>AN67+gompertz_fill!AN68</f>
        <v>31743</v>
      </c>
      <c r="AO68" s="78">
        <f>AO67+gompertz_fill!AO68</f>
        <v>38203</v>
      </c>
      <c r="AP68" s="78">
        <f>AP67+gompertz_fill!AP68</f>
        <v>30304</v>
      </c>
      <c r="AQ68" s="78">
        <f>AQ67+gompertz_fill!AQ68</f>
        <v>25425</v>
      </c>
      <c r="AR68" s="78">
        <f>AR67+gompertz_fill!AR68</f>
        <v>18721</v>
      </c>
      <c r="AS68" s="78">
        <f>AS67+gompertz_fill!AS68</f>
        <v>25829</v>
      </c>
      <c r="AT68" s="78">
        <f>AT67+gompertz_fill!AT68</f>
        <v>20648</v>
      </c>
      <c r="AU68" s="78">
        <f>AU67+gompertz_fill!AU68</f>
        <v>49185</v>
      </c>
      <c r="AV68" s="78">
        <f>AV67+gompertz_fill!AV68</f>
        <v>12826</v>
      </c>
      <c r="AW68" s="78">
        <f>AW67+gompertz_fill!AW68</f>
        <v>15076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</row>
    <row r="69" spans="1:64" x14ac:dyDescent="0.25">
      <c r="A69" s="4">
        <v>213</v>
      </c>
      <c r="B69" s="78">
        <f>B68+gompertz_fill!B69</f>
        <v>16146</v>
      </c>
      <c r="C69" s="78">
        <f>C68+gompertz_fill!C69</f>
        <v>14486</v>
      </c>
      <c r="D69" s="78">
        <f>D68+gompertz_fill!D69</f>
        <v>11834</v>
      </c>
      <c r="E69" s="78">
        <f>E68+gompertz_fill!E69</f>
        <v>32747</v>
      </c>
      <c r="F69" s="78">
        <f>F68+gompertz_fill!F69</f>
        <v>3474</v>
      </c>
      <c r="G69" s="78">
        <f>G68+gompertz_fill!G69</f>
        <v>9826</v>
      </c>
      <c r="H69" s="78">
        <f>H68+gompertz_fill!H69</f>
        <v>3751</v>
      </c>
      <c r="I69" s="78">
        <f>I68+gompertz_fill!I69</f>
        <v>28766</v>
      </c>
      <c r="J69" s="78">
        <f>J68+gompertz_fill!J69</f>
        <v>26626</v>
      </c>
      <c r="K69" s="78">
        <f>K68+gompertz_fill!K69</f>
        <v>16321</v>
      </c>
      <c r="L69" s="78">
        <f>L68+gompertz_fill!L69</f>
        <v>4522</v>
      </c>
      <c r="M69" s="78">
        <f>M68+gompertz_fill!M69</f>
        <v>6404</v>
      </c>
      <c r="N69" s="78">
        <f>N68+gompertz_fill!N69</f>
        <v>54255</v>
      </c>
      <c r="O69" s="78">
        <f>O68+gompertz_fill!O69</f>
        <v>18547</v>
      </c>
      <c r="P69" s="78">
        <f>P68+gompertz_fill!P69</f>
        <v>3573</v>
      </c>
      <c r="Q69" s="78">
        <f>Q68+gompertz_fill!Q69</f>
        <v>781</v>
      </c>
      <c r="R69" s="78">
        <f>R68+gompertz_fill!R69</f>
        <v>12994</v>
      </c>
      <c r="S69" s="78">
        <f>S68+gompertz_fill!S69</f>
        <v>10467</v>
      </c>
      <c r="T69" s="78">
        <f>T68+gompertz_fill!T69</f>
        <v>53467</v>
      </c>
      <c r="U69" s="78">
        <f>U68+gompertz_fill!U69</f>
        <v>23582</v>
      </c>
      <c r="V69" s="78">
        <f>V68+gompertz_fill!V69</f>
        <v>9846</v>
      </c>
      <c r="W69" s="78">
        <f>W68+gompertz_fill!W69</f>
        <v>18785</v>
      </c>
      <c r="X69" s="78">
        <f>X68+gompertz_fill!X69</f>
        <v>32253</v>
      </c>
      <c r="Y69" s="78">
        <f>Y68+gompertz_fill!Y69</f>
        <v>22060</v>
      </c>
      <c r="Z69" s="78">
        <f>Z68+gompertz_fill!Z69</f>
        <v>16201</v>
      </c>
      <c r="AA69" s="78">
        <f>AA68+gompertz_fill!AA69</f>
        <v>23378</v>
      </c>
      <c r="AB69" s="78">
        <f>AB68+gompertz_fill!AB69</f>
        <v>25106</v>
      </c>
      <c r="AC69" s="78">
        <f>AC68+gompertz_fill!AC69</f>
        <v>31450</v>
      </c>
      <c r="AD69" s="78">
        <f>AD68+gompertz_fill!AD69</f>
        <v>21781</v>
      </c>
      <c r="AE69" s="78">
        <f>AE68+gompertz_fill!AE69</f>
        <v>9833</v>
      </c>
      <c r="AF69" s="78">
        <f>AF68+gompertz_fill!AF69</f>
        <v>25304</v>
      </c>
      <c r="AG69" s="78">
        <f>AG68+gompertz_fill!AG69</f>
        <v>13068</v>
      </c>
      <c r="AH69" s="78">
        <f>AH68+gompertz_fill!AH69</f>
        <v>6836</v>
      </c>
      <c r="AI69" s="78">
        <f>AI68+gompertz_fill!AI69</f>
        <v>1285</v>
      </c>
      <c r="AJ69" s="78">
        <f>AJ68+gompertz_fill!AJ69</f>
        <v>9394</v>
      </c>
      <c r="AK69" s="78">
        <f>AK68+gompertz_fill!AK69</f>
        <v>75434</v>
      </c>
      <c r="AL69" s="78">
        <f>AL68+gompertz_fill!AL69</f>
        <v>22925</v>
      </c>
      <c r="AM69" s="78">
        <f>AM68+gompertz_fill!AM69</f>
        <v>23280</v>
      </c>
      <c r="AN69" s="78">
        <f>AN68+gompertz_fill!AN69</f>
        <v>33157</v>
      </c>
      <c r="AO69" s="78">
        <f>AO68+gompertz_fill!AO69</f>
        <v>38214</v>
      </c>
      <c r="AP69" s="78">
        <f>AP68+gompertz_fill!AP69</f>
        <v>30507</v>
      </c>
      <c r="AQ69" s="78">
        <f>AQ68+gompertz_fill!AQ69</f>
        <v>27078</v>
      </c>
      <c r="AR69" s="78">
        <f>AR68+gompertz_fill!AR69</f>
        <v>18720</v>
      </c>
      <c r="AS69" s="78">
        <f>AS68+gompertz_fill!AS69</f>
        <v>25933</v>
      </c>
      <c r="AT69" s="78">
        <f>AT68+gompertz_fill!AT69</f>
        <v>21584</v>
      </c>
      <c r="AU69" s="78">
        <f>AU68+gompertz_fill!AU69</f>
        <v>51740</v>
      </c>
      <c r="AV69" s="78">
        <f>AV68+gompertz_fill!AV69</f>
        <v>13205</v>
      </c>
      <c r="AW69" s="78">
        <f>AW68+gompertz_fill!AW69</f>
        <v>15265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</row>
    <row r="70" spans="1:64" x14ac:dyDescent="0.25">
      <c r="A70" s="4">
        <v>214</v>
      </c>
      <c r="B70" s="78">
        <f>B69+gompertz_fill!B70</f>
        <v>16578</v>
      </c>
      <c r="C70" s="78">
        <f>C69+gompertz_fill!C70</f>
        <v>15466</v>
      </c>
      <c r="D70" s="78">
        <f>D69+gompertz_fill!D70</f>
        <v>12495</v>
      </c>
      <c r="E70" s="78">
        <f>E69+gompertz_fill!E70</f>
        <v>32833</v>
      </c>
      <c r="F70" s="78">
        <f>F69+gompertz_fill!F70</f>
        <v>4047</v>
      </c>
      <c r="G70" s="78">
        <f>G69+gompertz_fill!G70</f>
        <v>9826</v>
      </c>
      <c r="H70" s="78">
        <f>H69+gompertz_fill!H70</f>
        <v>3816</v>
      </c>
      <c r="I70" s="78">
        <f>I69+gompertz_fill!I70</f>
        <v>28766</v>
      </c>
      <c r="J70" s="78">
        <f>J69+gompertz_fill!J70</f>
        <v>26976</v>
      </c>
      <c r="K70" s="78">
        <f>K69+gompertz_fill!K70</f>
        <v>16621</v>
      </c>
      <c r="L70" s="78">
        <f>L69+gompertz_fill!L70</f>
        <v>4528</v>
      </c>
      <c r="M70" s="78">
        <f>M69+gompertz_fill!M70</f>
        <v>6745</v>
      </c>
      <c r="N70" s="78">
        <f>N69+gompertz_fill!N70</f>
        <v>55336</v>
      </c>
      <c r="O70" s="78">
        <f>O69+gompertz_fill!O70</f>
        <v>18673</v>
      </c>
      <c r="P70" s="78">
        <f>P69+gompertz_fill!P70</f>
        <v>3709</v>
      </c>
      <c r="Q70" s="78">
        <f>Q69+gompertz_fill!Q70</f>
        <v>791</v>
      </c>
      <c r="R70" s="78">
        <f>R69+gompertz_fill!R70</f>
        <v>12994</v>
      </c>
      <c r="S70" s="78">
        <f>S69+gompertz_fill!S70</f>
        <v>11527</v>
      </c>
      <c r="T70" s="78">
        <f>T69+gompertz_fill!T70</f>
        <v>53660</v>
      </c>
      <c r="U70" s="78">
        <f>U69+gompertz_fill!U70</f>
        <v>24153</v>
      </c>
      <c r="V70" s="78">
        <f>V69+gompertz_fill!V70</f>
        <v>10764</v>
      </c>
      <c r="W70" s="78">
        <f>W69+gompertz_fill!W70</f>
        <v>18938</v>
      </c>
      <c r="X70" s="78">
        <f>X69+gompertz_fill!X70</f>
        <v>32581</v>
      </c>
      <c r="Y70" s="78">
        <f>Y69+gompertz_fill!Y70</f>
        <v>22790</v>
      </c>
      <c r="Z70" s="78">
        <f>Z69+gompertz_fill!Z70</f>
        <v>16485</v>
      </c>
      <c r="AA70" s="78">
        <f>AA69+gompertz_fill!AA70</f>
        <v>25505</v>
      </c>
      <c r="AB70" s="78">
        <f>AB69+gompertz_fill!AB70</f>
        <v>25143</v>
      </c>
      <c r="AC70" s="78">
        <f>AC69+gompertz_fill!AC70</f>
        <v>32342</v>
      </c>
      <c r="AD70" s="78">
        <f>AD69+gompertz_fill!AD70</f>
        <v>22530</v>
      </c>
      <c r="AE70" s="78">
        <f>AE69+gompertz_fill!AE70</f>
        <v>10313</v>
      </c>
      <c r="AF70" s="78">
        <f>AF69+gompertz_fill!AF70</f>
        <v>25722</v>
      </c>
      <c r="AG70" s="78">
        <f>AG69+gompertz_fill!AG70</f>
        <v>13241</v>
      </c>
      <c r="AH70" s="78">
        <f>AH69+gompertz_fill!AH70</f>
        <v>6898</v>
      </c>
      <c r="AI70" s="78">
        <f>AI69+gompertz_fill!AI70</f>
        <v>1286</v>
      </c>
      <c r="AJ70" s="78">
        <f>AJ69+gompertz_fill!AJ70</f>
        <v>9956</v>
      </c>
      <c r="AK70" s="78">
        <f>AK69+gompertz_fill!AK70</f>
        <v>75950</v>
      </c>
      <c r="AL70" s="78">
        <f>AL69+gompertz_fill!AL70</f>
        <v>23126</v>
      </c>
      <c r="AM70" s="78">
        <f>AM69+gompertz_fill!AM70</f>
        <v>24069</v>
      </c>
      <c r="AN70" s="78">
        <f>AN69+gompertz_fill!AN70</f>
        <v>33876</v>
      </c>
      <c r="AO70" s="78">
        <f>AO69+gompertz_fill!AO70</f>
        <v>38261</v>
      </c>
      <c r="AP70" s="78">
        <f>AP69+gompertz_fill!AP70</f>
        <v>30731</v>
      </c>
      <c r="AQ70" s="78">
        <f>AQ69+gompertz_fill!AQ70</f>
        <v>28563</v>
      </c>
      <c r="AR70" s="78">
        <f>AR69+gompertz_fill!AR70</f>
        <v>19400</v>
      </c>
      <c r="AS70" s="78">
        <f>AS69+gompertz_fill!AS70</f>
        <v>26628</v>
      </c>
      <c r="AT70" s="78">
        <f>AT69+gompertz_fill!AT70</f>
        <v>22254</v>
      </c>
      <c r="AU70" s="78">
        <f>AU69+gompertz_fill!AU70</f>
        <v>53664</v>
      </c>
      <c r="AV70" s="78">
        <f>AV69+gompertz_fill!AV70</f>
        <v>13294</v>
      </c>
      <c r="AW70" s="78">
        <f>AW69+gompertz_fill!AW70</f>
        <v>15281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</row>
    <row r="71" spans="1:64" x14ac:dyDescent="0.25">
      <c r="A71" s="4">
        <v>215</v>
      </c>
      <c r="B71" s="78">
        <f>B70+gompertz_fill!B71</f>
        <v>16631</v>
      </c>
      <c r="C71" s="78">
        <f>C70+gompertz_fill!C71</f>
        <v>15493</v>
      </c>
      <c r="D71" s="78">
        <f>D70+gompertz_fill!D71</f>
        <v>12503</v>
      </c>
      <c r="E71" s="78">
        <f>E70+gompertz_fill!E71</f>
        <v>33545</v>
      </c>
      <c r="F71" s="78">
        <f>F70+gompertz_fill!F71</f>
        <v>4092</v>
      </c>
      <c r="G71" s="78">
        <f>G70+gompertz_fill!G71</f>
        <v>9826</v>
      </c>
      <c r="H71" s="78">
        <f>H70+gompertz_fill!H71</f>
        <v>3816</v>
      </c>
      <c r="I71" s="78">
        <f>I70+gompertz_fill!I71</f>
        <v>28766</v>
      </c>
      <c r="J71" s="78">
        <f>J70+gompertz_fill!J71</f>
        <v>26976</v>
      </c>
      <c r="K71" s="78">
        <f>K70+gompertz_fill!K71</f>
        <v>16921</v>
      </c>
      <c r="L71" s="78">
        <f>L70+gompertz_fill!L71</f>
        <v>4575</v>
      </c>
      <c r="M71" s="78">
        <f>M70+gompertz_fill!M71</f>
        <v>7222</v>
      </c>
      <c r="N71" s="78">
        <f>N70+gompertz_fill!N71</f>
        <v>55634</v>
      </c>
      <c r="O71" s="78">
        <f>O70+gompertz_fill!O71</f>
        <v>18829</v>
      </c>
      <c r="P71" s="78">
        <f>P70+gompertz_fill!P71</f>
        <v>3709</v>
      </c>
      <c r="Q71" s="78">
        <f>Q70+gompertz_fill!Q71</f>
        <v>792</v>
      </c>
      <c r="R71" s="78">
        <f>R70+gompertz_fill!R71</f>
        <v>12994</v>
      </c>
      <c r="S71" s="78">
        <f>S70+gompertz_fill!S71</f>
        <v>11585</v>
      </c>
      <c r="T71" s="78">
        <f>T70+gompertz_fill!T71</f>
        <v>53885</v>
      </c>
      <c r="U71" s="78">
        <f>U70+gompertz_fill!U71</f>
        <v>24272</v>
      </c>
      <c r="V71" s="78">
        <f>V70+gompertz_fill!V71</f>
        <v>10764</v>
      </c>
      <c r="W71" s="78">
        <f>W70+gompertz_fill!W71</f>
        <v>19659</v>
      </c>
      <c r="X71" s="78">
        <f>X70+gompertz_fill!X71</f>
        <v>32581</v>
      </c>
      <c r="Y71" s="78">
        <f>Y70+gompertz_fill!Y71</f>
        <v>23356</v>
      </c>
      <c r="Z71" s="78">
        <f>Z70+gompertz_fill!Z71</f>
        <v>16684</v>
      </c>
      <c r="AA71" s="78">
        <f>AA70+gompertz_fill!AA71</f>
        <v>25571</v>
      </c>
      <c r="AB71" s="78">
        <f>AB70+gompertz_fill!AB71</f>
        <v>25182</v>
      </c>
      <c r="AC71" s="78">
        <f>AC70+gompertz_fill!AC71</f>
        <v>33284</v>
      </c>
      <c r="AD71" s="78">
        <f>AD70+gompertz_fill!AD71</f>
        <v>22933</v>
      </c>
      <c r="AE71" s="78">
        <f>AE70+gompertz_fill!AE71</f>
        <v>10339</v>
      </c>
      <c r="AF71" s="78">
        <f>AF70+gompertz_fill!AF71</f>
        <v>26100</v>
      </c>
      <c r="AG71" s="78">
        <f>AG70+gompertz_fill!AG71</f>
        <v>13705</v>
      </c>
      <c r="AH71" s="78">
        <f>AH70+gompertz_fill!AH71</f>
        <v>7893</v>
      </c>
      <c r="AI71" s="78">
        <f>AI70+gompertz_fill!AI71</f>
        <v>1317</v>
      </c>
      <c r="AJ71" s="78">
        <f>AJ70+gompertz_fill!AJ71</f>
        <v>10468</v>
      </c>
      <c r="AK71" s="78">
        <f>AK70+gompertz_fill!AK71</f>
        <v>76447</v>
      </c>
      <c r="AL71" s="78">
        <f>AL70+gompertz_fill!AL71</f>
        <v>23563</v>
      </c>
      <c r="AM71" s="78">
        <f>AM70+gompertz_fill!AM71</f>
        <v>24369</v>
      </c>
      <c r="AN71" s="78">
        <f>AN70+gompertz_fill!AN71</f>
        <v>34462</v>
      </c>
      <c r="AO71" s="78">
        <f>AO70+gompertz_fill!AO71</f>
        <v>38782</v>
      </c>
      <c r="AP71" s="78">
        <f>AP70+gompertz_fill!AP71</f>
        <v>30731</v>
      </c>
      <c r="AQ71" s="78">
        <f>AQ70+gompertz_fill!AQ71</f>
        <v>29860</v>
      </c>
      <c r="AR71" s="78">
        <f>AR70+gompertz_fill!AR71</f>
        <v>19665</v>
      </c>
      <c r="AS71" s="78">
        <f>AS70+gompertz_fill!AS71</f>
        <v>27293</v>
      </c>
      <c r="AT71" s="78">
        <f>AT70+gompertz_fill!AT71</f>
        <v>22725</v>
      </c>
      <c r="AU71" s="78">
        <f>AU70+gompertz_fill!AU71</f>
        <v>54996</v>
      </c>
      <c r="AV71" s="78">
        <f>AV70+gompertz_fill!AV71</f>
        <v>13571</v>
      </c>
      <c r="AW71" s="78">
        <f>AW70+gompertz_fill!AW71</f>
        <v>15714</v>
      </c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</row>
    <row r="72" spans="1:64" x14ac:dyDescent="0.25">
      <c r="A72" s="4">
        <v>216</v>
      </c>
      <c r="B72" s="78">
        <f>B71+gompertz_fill!B72</f>
        <v>16936</v>
      </c>
      <c r="C72" s="78">
        <f>C71+gompertz_fill!C72</f>
        <v>15595</v>
      </c>
      <c r="D72" s="78">
        <f>D71+gompertz_fill!D72</f>
        <v>12503</v>
      </c>
      <c r="E72" s="78">
        <f>E71+gompertz_fill!E72</f>
        <v>33796</v>
      </c>
      <c r="F72" s="78">
        <f>F71+gompertz_fill!F72</f>
        <v>4128</v>
      </c>
      <c r="G72" s="78">
        <f>G71+gompertz_fill!G72</f>
        <v>9826</v>
      </c>
      <c r="H72" s="78">
        <f>H71+gompertz_fill!H72</f>
        <v>4071</v>
      </c>
      <c r="I72" s="78">
        <f>I71+gompertz_fill!I72</f>
        <v>28766</v>
      </c>
      <c r="J72" s="78">
        <f>J71+gompertz_fill!J72</f>
        <v>26976</v>
      </c>
      <c r="K72" s="78">
        <f>K71+gompertz_fill!K72</f>
        <v>17221</v>
      </c>
      <c r="L72" s="78">
        <f>L71+gompertz_fill!L72</f>
        <v>4740</v>
      </c>
      <c r="M72" s="78">
        <f>M71+gompertz_fill!M72</f>
        <v>7951</v>
      </c>
      <c r="N72" s="78">
        <f>N71+gompertz_fill!N72</f>
        <v>58274</v>
      </c>
      <c r="O72" s="78">
        <f>O71+gompertz_fill!O72</f>
        <v>19181</v>
      </c>
      <c r="P72" s="78">
        <f>P71+gompertz_fill!P72</f>
        <v>3732</v>
      </c>
      <c r="Q72" s="78">
        <f>Q71+gompertz_fill!Q72</f>
        <v>792</v>
      </c>
      <c r="R72" s="78">
        <f>R71+gompertz_fill!R72</f>
        <v>12994</v>
      </c>
      <c r="S72" s="78">
        <f>S71+gompertz_fill!S72</f>
        <v>11643</v>
      </c>
      <c r="T72" s="78">
        <f>T71+gompertz_fill!T72</f>
        <v>54780</v>
      </c>
      <c r="U72" s="78">
        <f>U71+gompertz_fill!U72</f>
        <v>24750</v>
      </c>
      <c r="V72" s="78">
        <f>V71+gompertz_fill!V72</f>
        <v>10764</v>
      </c>
      <c r="W72" s="78">
        <f>W71+gompertz_fill!W72</f>
        <v>20433</v>
      </c>
      <c r="X72" s="78">
        <f>X71+gompertz_fill!X72</f>
        <v>34181</v>
      </c>
      <c r="Y72" s="78">
        <f>Y71+gompertz_fill!Y72</f>
        <v>23567</v>
      </c>
      <c r="Z72" s="78">
        <f>Z71+gompertz_fill!Z72</f>
        <v>18484</v>
      </c>
      <c r="AA72" s="78">
        <f>AA71+gompertz_fill!AA72</f>
        <v>25832</v>
      </c>
      <c r="AB72" s="78">
        <f>AB71+gompertz_fill!AB72</f>
        <v>25252</v>
      </c>
      <c r="AC72" s="78">
        <f>AC71+gompertz_fill!AC72</f>
        <v>34156</v>
      </c>
      <c r="AD72" s="78">
        <f>AD71+gompertz_fill!AD72</f>
        <v>23019</v>
      </c>
      <c r="AE72" s="78">
        <f>AE71+gompertz_fill!AE72</f>
        <v>10432</v>
      </c>
      <c r="AF72" s="78">
        <f>AF71+gompertz_fill!AF72</f>
        <v>26242</v>
      </c>
      <c r="AG72" s="78">
        <f>AG71+gompertz_fill!AG72</f>
        <v>13900</v>
      </c>
      <c r="AH72" s="78">
        <f>AH71+gompertz_fill!AH72</f>
        <v>8990</v>
      </c>
      <c r="AI72" s="78">
        <f>AI71+gompertz_fill!AI72</f>
        <v>1382</v>
      </c>
      <c r="AJ72" s="78">
        <f>AJ71+gompertz_fill!AJ72</f>
        <v>10661</v>
      </c>
      <c r="AK72" s="78">
        <f>AK71+gompertz_fill!AK72</f>
        <v>77244</v>
      </c>
      <c r="AL72" s="78">
        <f>AL71+gompertz_fill!AL72</f>
        <v>24110</v>
      </c>
      <c r="AM72" s="78">
        <f>AM71+gompertz_fill!AM72</f>
        <v>25333</v>
      </c>
      <c r="AN72" s="78">
        <f>AN71+gompertz_fill!AN72</f>
        <v>34911</v>
      </c>
      <c r="AO72" s="78">
        <f>AO71+gompertz_fill!AO72</f>
        <v>39319</v>
      </c>
      <c r="AP72" s="78">
        <f>AP71+gompertz_fill!AP72</f>
        <v>30954</v>
      </c>
      <c r="AQ72" s="78">
        <f>AQ71+gompertz_fill!AQ72</f>
        <v>30908</v>
      </c>
      <c r="AR72" s="78">
        <f>AR71+gompertz_fill!AR72</f>
        <v>20213</v>
      </c>
      <c r="AS72" s="78">
        <f>AS71+gompertz_fill!AS72</f>
        <v>29559</v>
      </c>
      <c r="AT72" s="78">
        <f>AT71+gompertz_fill!AT72</f>
        <v>23085</v>
      </c>
      <c r="AU72" s="78">
        <f>AU71+gompertz_fill!AU72</f>
        <v>56763</v>
      </c>
      <c r="AV72" s="78">
        <f>AV71+gompertz_fill!AV72</f>
        <v>14282</v>
      </c>
      <c r="AW72" s="78">
        <f>AW71+gompertz_fill!AW72</f>
        <v>16147</v>
      </c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</row>
    <row r="73" spans="1:64" x14ac:dyDescent="0.25">
      <c r="A73" s="4">
        <v>217</v>
      </c>
      <c r="B73" s="78">
        <f>B72+gompertz_fill!B73</f>
        <v>17233</v>
      </c>
      <c r="C73" s="78">
        <f>C72+gompertz_fill!C73</f>
        <v>15595</v>
      </c>
      <c r="D73" s="78">
        <f>D72+gompertz_fill!D73</f>
        <v>12567</v>
      </c>
      <c r="E73" s="78">
        <f>E72+gompertz_fill!E73</f>
        <v>34679</v>
      </c>
      <c r="F73" s="78">
        <f>F72+gompertz_fill!F73</f>
        <v>4635</v>
      </c>
      <c r="G73" s="78">
        <f>G72+gompertz_fill!G73</f>
        <v>9836</v>
      </c>
      <c r="H73" s="78">
        <f>H72+gompertz_fill!H73</f>
        <v>4116</v>
      </c>
      <c r="I73" s="78">
        <f>I72+gompertz_fill!I73</f>
        <v>28766</v>
      </c>
      <c r="J73" s="78">
        <f>J72+gompertz_fill!J73</f>
        <v>27008</v>
      </c>
      <c r="K73" s="78">
        <f>K72+gompertz_fill!K73</f>
        <v>17521</v>
      </c>
      <c r="L73" s="78">
        <f>L72+gompertz_fill!L73</f>
        <v>4740</v>
      </c>
      <c r="M73" s="78">
        <f>M72+gompertz_fill!M73</f>
        <v>8418</v>
      </c>
      <c r="N73" s="78">
        <f>N72+gompertz_fill!N73</f>
        <v>58886</v>
      </c>
      <c r="O73" s="78">
        <f>O72+gompertz_fill!O73</f>
        <v>19181</v>
      </c>
      <c r="P73" s="78">
        <f>P72+gompertz_fill!P73</f>
        <v>3767</v>
      </c>
      <c r="Q73" s="78">
        <f>Q72+gompertz_fill!Q73</f>
        <v>792</v>
      </c>
      <c r="R73" s="78">
        <f>R72+gompertz_fill!R73</f>
        <v>13002</v>
      </c>
      <c r="S73" s="78">
        <f>S72+gompertz_fill!S73</f>
        <v>11733</v>
      </c>
      <c r="T73" s="78">
        <f>T72+gompertz_fill!T73</f>
        <v>55706</v>
      </c>
      <c r="U73" s="78">
        <f>U72+gompertz_fill!U73</f>
        <v>24893</v>
      </c>
      <c r="V73" s="78">
        <f>V72+gompertz_fill!V73</f>
        <v>10777</v>
      </c>
      <c r="W73" s="78">
        <f>W72+gompertz_fill!W73</f>
        <v>20487</v>
      </c>
      <c r="X73" s="78">
        <f>X72+gompertz_fill!X73</f>
        <v>34650</v>
      </c>
      <c r="Y73" s="78">
        <f>Y72+gompertz_fill!Y73</f>
        <v>23601</v>
      </c>
      <c r="Z73" s="78">
        <f>Z72+gompertz_fill!Z73</f>
        <v>18657</v>
      </c>
      <c r="AA73" s="78">
        <f>AA72+gompertz_fill!AA73</f>
        <v>28399</v>
      </c>
      <c r="AB73" s="78">
        <f>AB72+gompertz_fill!AB73</f>
        <v>25270</v>
      </c>
      <c r="AC73" s="78">
        <f>AC72+gompertz_fill!AC73</f>
        <v>34345</v>
      </c>
      <c r="AD73" s="78">
        <f>AD72+gompertz_fill!AD73</f>
        <v>24012</v>
      </c>
      <c r="AE73" s="78">
        <f>AE72+gompertz_fill!AE73</f>
        <v>11077</v>
      </c>
      <c r="AF73" s="78">
        <f>AF72+gompertz_fill!AF73</f>
        <v>27392</v>
      </c>
      <c r="AG73" s="78">
        <f>AG72+gompertz_fill!AG73</f>
        <v>13935</v>
      </c>
      <c r="AH73" s="78">
        <f>AH72+gompertz_fill!AH73</f>
        <v>10374</v>
      </c>
      <c r="AI73" s="78">
        <f>AI72+gompertz_fill!AI73</f>
        <v>1484</v>
      </c>
      <c r="AJ73" s="78">
        <f>AJ72+gompertz_fill!AJ73</f>
        <v>11658</v>
      </c>
      <c r="AK73" s="78">
        <f>AK72+gompertz_fill!AK73</f>
        <v>78785</v>
      </c>
      <c r="AL73" s="78">
        <f>AL72+gompertz_fill!AL73</f>
        <v>24557</v>
      </c>
      <c r="AM73" s="78">
        <f>AM72+gompertz_fill!AM73</f>
        <v>25731</v>
      </c>
      <c r="AN73" s="78">
        <f>AN72+gompertz_fill!AN73</f>
        <v>36288</v>
      </c>
      <c r="AO73" s="78">
        <f>AO72+gompertz_fill!AO73</f>
        <v>40990</v>
      </c>
      <c r="AP73" s="78">
        <f>AP72+gompertz_fill!AP73</f>
        <v>31009</v>
      </c>
      <c r="AQ73" s="78">
        <f>AQ72+gompertz_fill!AQ73</f>
        <v>33019</v>
      </c>
      <c r="AR73" s="78">
        <f>AR72+gompertz_fill!AR73</f>
        <v>21851</v>
      </c>
      <c r="AS73" s="78">
        <f>AS72+gompertz_fill!AS73</f>
        <v>29764</v>
      </c>
      <c r="AT73" s="78">
        <f>AT72+gompertz_fill!AT73</f>
        <v>23481</v>
      </c>
      <c r="AU73" s="78">
        <f>AU72+gompertz_fill!AU73</f>
        <v>58887</v>
      </c>
      <c r="AV73" s="78">
        <f>AV72+gompertz_fill!AV73</f>
        <v>15070</v>
      </c>
      <c r="AW73" s="78">
        <f>AW72+gompertz_fill!AW73</f>
        <v>16189</v>
      </c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</row>
    <row r="74" spans="1:64" x14ac:dyDescent="0.25">
      <c r="A74" s="4">
        <v>218</v>
      </c>
      <c r="B74" s="78">
        <f>B73+gompertz_fill!B74</f>
        <v>17330</v>
      </c>
      <c r="C74" s="78">
        <f>C73+gompertz_fill!C74</f>
        <v>15602</v>
      </c>
      <c r="D74" s="78">
        <f>D73+gompertz_fill!D74</f>
        <v>12700</v>
      </c>
      <c r="E74" s="78">
        <f>E73+gompertz_fill!E74</f>
        <v>35321</v>
      </c>
      <c r="F74" s="78">
        <f>F73+gompertz_fill!F74</f>
        <v>4637</v>
      </c>
      <c r="G74" s="78">
        <f>G73+gompertz_fill!G74</f>
        <v>9836</v>
      </c>
      <c r="H74" s="78">
        <f>H73+gompertz_fill!H74</f>
        <v>4558</v>
      </c>
      <c r="I74" s="78">
        <f>I73+gompertz_fill!I74</f>
        <v>28769</v>
      </c>
      <c r="J74" s="78">
        <f>J73+gompertz_fill!J74</f>
        <v>27016</v>
      </c>
      <c r="K74" s="78">
        <f>K73+gompertz_fill!K74</f>
        <v>17821</v>
      </c>
      <c r="L74" s="78">
        <f>L73+gompertz_fill!L74</f>
        <v>4740</v>
      </c>
      <c r="M74" s="78">
        <f>M73+gompertz_fill!M74</f>
        <v>8450</v>
      </c>
      <c r="N74" s="78">
        <f>N73+gompertz_fill!N74</f>
        <v>59000</v>
      </c>
      <c r="O74" s="78">
        <f>O73+gompertz_fill!O74</f>
        <v>19181</v>
      </c>
      <c r="P74" s="78">
        <f>P73+gompertz_fill!P74</f>
        <v>4365</v>
      </c>
      <c r="Q74" s="78">
        <f>Q73+gompertz_fill!Q74</f>
        <v>792</v>
      </c>
      <c r="R74" s="78">
        <f>R73+gompertz_fill!R74</f>
        <v>13015</v>
      </c>
      <c r="S74" s="78">
        <f>S73+gompertz_fill!S74</f>
        <v>11780</v>
      </c>
      <c r="T74" s="78">
        <f>T73+gompertz_fill!T74</f>
        <v>56306</v>
      </c>
      <c r="U74" s="78">
        <f>U73+gompertz_fill!U74</f>
        <v>25871</v>
      </c>
      <c r="V74" s="78">
        <f>V73+gompertz_fill!V74</f>
        <v>11235</v>
      </c>
      <c r="W74" s="78">
        <f>W73+gompertz_fill!W74</f>
        <v>20492</v>
      </c>
      <c r="X74" s="78">
        <f>X73+gompertz_fill!X74</f>
        <v>34650</v>
      </c>
      <c r="Y74" s="78">
        <f>Y73+gompertz_fill!Y74</f>
        <v>23629</v>
      </c>
      <c r="Z74" s="78">
        <f>Z73+gompertz_fill!Z74</f>
        <v>19460</v>
      </c>
      <c r="AA74" s="78">
        <f>AA73+gompertz_fill!AA74</f>
        <v>28399</v>
      </c>
      <c r="AB74" s="78">
        <f>AB73+gompertz_fill!AB74</f>
        <v>25286</v>
      </c>
      <c r="AC74" s="78">
        <f>AC73+gompertz_fill!AC74</f>
        <v>34535</v>
      </c>
      <c r="AD74" s="78">
        <f>AD73+gompertz_fill!AD74</f>
        <v>24261</v>
      </c>
      <c r="AE74" s="78">
        <f>AE73+gompertz_fill!AE74</f>
        <v>11398</v>
      </c>
      <c r="AF74" s="78">
        <f>AF73+gompertz_fill!AF74</f>
        <v>27722</v>
      </c>
      <c r="AG74" s="78">
        <f>AG73+gompertz_fill!AG74</f>
        <v>14467</v>
      </c>
      <c r="AH74" s="78">
        <f>AH73+gompertz_fill!AH74</f>
        <v>12027</v>
      </c>
      <c r="AI74" s="78">
        <f>AI73+gompertz_fill!AI74</f>
        <v>1484</v>
      </c>
      <c r="AJ74" s="78">
        <f>AJ73+gompertz_fill!AJ74</f>
        <v>11792</v>
      </c>
      <c r="AK74" s="78">
        <f>AK73+gompertz_fill!AK74</f>
        <v>80624</v>
      </c>
      <c r="AL74" s="78">
        <f>AL73+gompertz_fill!AL74</f>
        <v>25133</v>
      </c>
      <c r="AM74" s="78">
        <f>AM73+gompertz_fill!AM74</f>
        <v>26517</v>
      </c>
      <c r="AN74" s="78">
        <f>AN73+gompertz_fill!AN74</f>
        <v>38442</v>
      </c>
      <c r="AO74" s="78">
        <f>AO73+gompertz_fill!AO74</f>
        <v>41248</v>
      </c>
      <c r="AP74" s="78">
        <f>AP73+gompertz_fill!AP74</f>
        <v>31695</v>
      </c>
      <c r="AQ74" s="78">
        <f>AQ73+gompertz_fill!AQ74</f>
        <v>33994</v>
      </c>
      <c r="AR74" s="78">
        <f>AR73+gompertz_fill!AR74</f>
        <v>22844</v>
      </c>
      <c r="AS74" s="78">
        <f>AS73+gompertz_fill!AS74</f>
        <v>29922</v>
      </c>
      <c r="AT74" s="78">
        <f>AT73+gompertz_fill!AT74</f>
        <v>24627</v>
      </c>
      <c r="AU74" s="78">
        <f>AU73+gompertz_fill!AU74</f>
        <v>60204</v>
      </c>
      <c r="AV74" s="78">
        <f>AV73+gompertz_fill!AV74</f>
        <v>15290</v>
      </c>
      <c r="AW74" s="78">
        <f>AW73+gompertz_fill!AW74</f>
        <v>16243</v>
      </c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</row>
    <row r="75" spans="1:64" x14ac:dyDescent="0.25">
      <c r="A75" s="4">
        <v>219</v>
      </c>
      <c r="B75" s="78">
        <f>B74+gompertz_fill!B75</f>
        <v>17754</v>
      </c>
      <c r="C75" s="78">
        <f>C74+gompertz_fill!C75</f>
        <v>15620</v>
      </c>
      <c r="D75" s="78">
        <f>D74+gompertz_fill!D75</f>
        <v>13737</v>
      </c>
      <c r="E75" s="78">
        <f>E74+gompertz_fill!E75</f>
        <v>35365</v>
      </c>
      <c r="F75" s="78">
        <f>F74+gompertz_fill!F75</f>
        <v>4645</v>
      </c>
      <c r="G75" s="78">
        <f>G74+gompertz_fill!G75</f>
        <v>9836</v>
      </c>
      <c r="H75" s="78">
        <f>H74+gompertz_fill!H75</f>
        <v>4665</v>
      </c>
      <c r="I75" s="78">
        <f>I74+gompertz_fill!I75</f>
        <v>28772</v>
      </c>
      <c r="J75" s="78">
        <f>J74+gompertz_fill!J75</f>
        <v>27020</v>
      </c>
      <c r="K75" s="78">
        <f>K74+gompertz_fill!K75</f>
        <v>18121</v>
      </c>
      <c r="L75" s="78">
        <f>L74+gompertz_fill!L75</f>
        <v>4740</v>
      </c>
      <c r="M75" s="78">
        <f>M74+gompertz_fill!M75</f>
        <v>9898</v>
      </c>
      <c r="N75" s="78">
        <f>N74+gompertz_fill!N75</f>
        <v>59476</v>
      </c>
      <c r="O75" s="78">
        <f>O74+gompertz_fill!O75</f>
        <v>19181</v>
      </c>
      <c r="P75" s="78">
        <f>P74+gompertz_fill!P75</f>
        <v>4428</v>
      </c>
      <c r="Q75" s="78">
        <f>Q74+gompertz_fill!Q75</f>
        <v>792</v>
      </c>
      <c r="R75" s="78">
        <f>R74+gompertz_fill!R75</f>
        <v>13017</v>
      </c>
      <c r="S75" s="78">
        <f>S74+gompertz_fill!S75</f>
        <v>11809</v>
      </c>
      <c r="T75" s="78">
        <f>T74+gompertz_fill!T75</f>
        <v>57424</v>
      </c>
      <c r="U75" s="78">
        <f>U74+gompertz_fill!U75</f>
        <v>26394</v>
      </c>
      <c r="V75" s="78">
        <f>V74+gompertz_fill!V75</f>
        <v>11338</v>
      </c>
      <c r="W75" s="78">
        <f>W74+gompertz_fill!W75</f>
        <v>21416</v>
      </c>
      <c r="X75" s="78">
        <f>X74+gompertz_fill!X75</f>
        <v>37971</v>
      </c>
      <c r="Y75" s="78">
        <f>Y74+gompertz_fill!Y75</f>
        <v>23629</v>
      </c>
      <c r="Z75" s="78">
        <f>Z74+gompertz_fill!Z75</f>
        <v>19971</v>
      </c>
      <c r="AA75" s="78">
        <f>AA74+gompertz_fill!AA75</f>
        <v>28757</v>
      </c>
      <c r="AB75" s="78">
        <f>AB74+gompertz_fill!AB75</f>
        <v>25315</v>
      </c>
      <c r="AC75" s="78">
        <f>AC74+gompertz_fill!AC75</f>
        <v>34571</v>
      </c>
      <c r="AD75" s="78">
        <f>AD74+gompertz_fill!AD75</f>
        <v>24261</v>
      </c>
      <c r="AE75" s="78">
        <f>AE74+gompertz_fill!AE75</f>
        <v>11444</v>
      </c>
      <c r="AF75" s="78">
        <f>AF74+gompertz_fill!AF75</f>
        <v>28074</v>
      </c>
      <c r="AG75" s="78">
        <f>AG74+gompertz_fill!AG75</f>
        <v>14487</v>
      </c>
      <c r="AH75" s="78">
        <f>AH74+gompertz_fill!AH75</f>
        <v>13590</v>
      </c>
      <c r="AI75" s="78">
        <f>AI74+gompertz_fill!AI75</f>
        <v>1484</v>
      </c>
      <c r="AJ75" s="78">
        <f>AJ74+gompertz_fill!AJ75</f>
        <v>11792</v>
      </c>
      <c r="AK75" s="78">
        <f>AK74+gompertz_fill!AK75</f>
        <v>82252</v>
      </c>
      <c r="AL75" s="78">
        <f>AL74+gompertz_fill!AL75</f>
        <v>25458</v>
      </c>
      <c r="AM75" s="78">
        <f>AM74+gompertz_fill!AM75</f>
        <v>27349</v>
      </c>
      <c r="AN75" s="78">
        <f>AN74+gompertz_fill!AN75</f>
        <v>39855</v>
      </c>
      <c r="AO75" s="78">
        <f>AO74+gompertz_fill!AO75</f>
        <v>42380</v>
      </c>
      <c r="AP75" s="78">
        <f>AP74+gompertz_fill!AP75</f>
        <v>32241</v>
      </c>
      <c r="AQ75" s="78">
        <f>AQ74+gompertz_fill!AQ75</f>
        <v>34890</v>
      </c>
      <c r="AR75" s="78">
        <f>AR74+gompertz_fill!AR75</f>
        <v>23629</v>
      </c>
      <c r="AS75" s="78">
        <f>AS74+gompertz_fill!AS75</f>
        <v>30546</v>
      </c>
      <c r="AT75" s="78">
        <f>AT74+gompertz_fill!AT75</f>
        <v>25334</v>
      </c>
      <c r="AU75" s="78">
        <f>AU74+gompertz_fill!AU75</f>
        <v>60613</v>
      </c>
      <c r="AV75" s="78">
        <f>AV74+gompertz_fill!AV75</f>
        <v>15839</v>
      </c>
      <c r="AW75" s="78">
        <f>AW74+gompertz_fill!AW75</f>
        <v>16575</v>
      </c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</row>
    <row r="76" spans="1:64" x14ac:dyDescent="0.25">
      <c r="A76" s="4">
        <v>220</v>
      </c>
      <c r="B76" s="78">
        <f>B75+gompertz_fill!B76</f>
        <v>18013</v>
      </c>
      <c r="C76" s="78">
        <f>C75+gompertz_fill!C76</f>
        <v>15753</v>
      </c>
      <c r="D76" s="78">
        <f>D75+gompertz_fill!D76</f>
        <v>13950</v>
      </c>
      <c r="E76" s="78">
        <f>E75+gompertz_fill!E76</f>
        <v>35558</v>
      </c>
      <c r="F76" s="78">
        <f>F75+gompertz_fill!F76</f>
        <v>4645</v>
      </c>
      <c r="G76" s="78">
        <f>G75+gompertz_fill!G76</f>
        <v>10136</v>
      </c>
      <c r="H76" s="78">
        <f>H75+gompertz_fill!H76</f>
        <v>4685</v>
      </c>
      <c r="I76" s="78">
        <f>I75+gompertz_fill!I76</f>
        <v>28772</v>
      </c>
      <c r="J76" s="78">
        <f>J75+gompertz_fill!J76</f>
        <v>27413</v>
      </c>
      <c r="K76" s="78">
        <f>K75+gompertz_fill!K76</f>
        <v>18421</v>
      </c>
      <c r="L76" s="78">
        <f>L75+gompertz_fill!L76</f>
        <v>4740</v>
      </c>
      <c r="M76" s="78">
        <f>M75+gompertz_fill!M76</f>
        <v>9904</v>
      </c>
      <c r="N76" s="78">
        <f>N75+gompertz_fill!N76</f>
        <v>60409</v>
      </c>
      <c r="O76" s="78">
        <f>O75+gompertz_fill!O76</f>
        <v>19181</v>
      </c>
      <c r="P76" s="78">
        <f>P75+gompertz_fill!P76</f>
        <v>5248</v>
      </c>
      <c r="Q76" s="78">
        <f>Q75+gompertz_fill!Q76</f>
        <v>792</v>
      </c>
      <c r="R76" s="78">
        <f>R75+gompertz_fill!R76</f>
        <v>13117</v>
      </c>
      <c r="S76" s="78">
        <f>S75+gompertz_fill!S76</f>
        <v>11893</v>
      </c>
      <c r="T76" s="78">
        <f>T75+gompertz_fill!T76</f>
        <v>57566</v>
      </c>
      <c r="U76" s="78">
        <f>U75+gompertz_fill!U76</f>
        <v>26675</v>
      </c>
      <c r="V76" s="78">
        <f>V75+gompertz_fill!V76</f>
        <v>13433</v>
      </c>
      <c r="W76" s="78">
        <f>W75+gompertz_fill!W76</f>
        <v>22497</v>
      </c>
      <c r="X76" s="78">
        <f>X75+gompertz_fill!X76</f>
        <v>38894</v>
      </c>
      <c r="Y76" s="78">
        <f>Y75+gompertz_fill!Y76</f>
        <v>23629</v>
      </c>
      <c r="Z76" s="78">
        <f>Z75+gompertz_fill!Z76</f>
        <v>21434</v>
      </c>
      <c r="AA76" s="78">
        <f>AA75+gompertz_fill!AA76</f>
        <v>29053</v>
      </c>
      <c r="AB76" s="78">
        <f>AB75+gompertz_fill!AB76</f>
        <v>25324</v>
      </c>
      <c r="AC76" s="78">
        <f>AC75+gompertz_fill!AC76</f>
        <v>35149</v>
      </c>
      <c r="AD76" s="78">
        <f>AD75+gompertz_fill!AD76</f>
        <v>24999</v>
      </c>
      <c r="AE76" s="78">
        <f>AE75+gompertz_fill!AE76</f>
        <v>11456</v>
      </c>
      <c r="AF76" s="78">
        <f>AF75+gompertz_fill!AF76</f>
        <v>28158</v>
      </c>
      <c r="AG76" s="78">
        <f>AG75+gompertz_fill!AG76</f>
        <v>14487</v>
      </c>
      <c r="AH76" s="78">
        <f>AH75+gompertz_fill!AH76</f>
        <v>13997</v>
      </c>
      <c r="AI76" s="78">
        <f>AI75+gompertz_fill!AI76</f>
        <v>1493</v>
      </c>
      <c r="AJ76" s="78">
        <f>AJ75+gompertz_fill!AJ76</f>
        <v>11863</v>
      </c>
      <c r="AK76" s="78">
        <f>AK75+gompertz_fill!AK76</f>
        <v>83677</v>
      </c>
      <c r="AL76" s="78">
        <f>AL75+gompertz_fill!AL76</f>
        <v>25742</v>
      </c>
      <c r="AM76" s="78">
        <f>AM75+gompertz_fill!AM76</f>
        <v>27852</v>
      </c>
      <c r="AN76" s="78">
        <f>AN75+gompertz_fill!AN76</f>
        <v>40780</v>
      </c>
      <c r="AO76" s="78">
        <f>AO75+gompertz_fill!AO76</f>
        <v>44499</v>
      </c>
      <c r="AP76" s="78">
        <f>AP75+gompertz_fill!AP76</f>
        <v>32609</v>
      </c>
      <c r="AQ76" s="78">
        <f>AQ75+gompertz_fill!AQ76</f>
        <v>35503</v>
      </c>
      <c r="AR76" s="78">
        <f>AR75+gompertz_fill!AR76</f>
        <v>24261</v>
      </c>
      <c r="AS76" s="78">
        <f>AS75+gompertz_fill!AS76</f>
        <v>30787</v>
      </c>
      <c r="AT76" s="78">
        <f>AT75+gompertz_fill!AT76</f>
        <v>25360</v>
      </c>
      <c r="AU76" s="78">
        <f>AU75+gompertz_fill!AU76</f>
        <v>61392</v>
      </c>
      <c r="AV76" s="78">
        <f>AV75+gompertz_fill!AV76</f>
        <v>16474</v>
      </c>
      <c r="AW76" s="78">
        <f>AW75+gompertz_fill!AW76</f>
        <v>16666</v>
      </c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</row>
    <row r="77" spans="1:64" x14ac:dyDescent="0.25">
      <c r="A77" s="4">
        <v>221</v>
      </c>
      <c r="B77" s="78">
        <f>B76+gompertz_fill!B77</f>
        <v>18313</v>
      </c>
      <c r="C77" s="78">
        <f>C76+gompertz_fill!C77</f>
        <v>15837</v>
      </c>
      <c r="D77" s="78">
        <f>D76+gompertz_fill!D77</f>
        <v>14026</v>
      </c>
      <c r="E77" s="78">
        <f>E76+gompertz_fill!E77</f>
        <v>36529</v>
      </c>
      <c r="F77" s="78">
        <f>F76+gompertz_fill!F77</f>
        <v>4645</v>
      </c>
      <c r="G77" s="78">
        <f>G76+gompertz_fill!G77</f>
        <v>10140</v>
      </c>
      <c r="H77" s="78">
        <f>H76+gompertz_fill!H77</f>
        <v>4828</v>
      </c>
      <c r="I77" s="78">
        <f>I76+gompertz_fill!I77</f>
        <v>28772</v>
      </c>
      <c r="J77" s="78">
        <f>J76+gompertz_fill!J77</f>
        <v>27500</v>
      </c>
      <c r="K77" s="78">
        <f>K76+gompertz_fill!K77</f>
        <v>18721</v>
      </c>
      <c r="L77" s="78">
        <f>L76+gompertz_fill!L77</f>
        <v>4740</v>
      </c>
      <c r="M77" s="78">
        <f>M76+gompertz_fill!M77</f>
        <v>9904</v>
      </c>
      <c r="N77" s="78">
        <f>N76+gompertz_fill!N77</f>
        <v>60561</v>
      </c>
      <c r="O77" s="78">
        <f>O76+gompertz_fill!O77</f>
        <v>19201</v>
      </c>
      <c r="P77" s="78">
        <f>P76+gompertz_fill!P77</f>
        <v>5575</v>
      </c>
      <c r="Q77" s="78">
        <f>Q76+gompertz_fill!Q77</f>
        <v>792</v>
      </c>
      <c r="R77" s="78">
        <f>R76+gompertz_fill!R77</f>
        <v>13685</v>
      </c>
      <c r="S77" s="78">
        <f>S76+gompertz_fill!S77</f>
        <v>11921</v>
      </c>
      <c r="T77" s="78">
        <f>T76+gompertz_fill!T77</f>
        <v>58600</v>
      </c>
      <c r="U77" s="78">
        <f>U76+gompertz_fill!U77</f>
        <v>26675</v>
      </c>
      <c r="V77" s="78">
        <f>V76+gompertz_fill!V77</f>
        <v>13558</v>
      </c>
      <c r="W77" s="78">
        <f>W76+gompertz_fill!W77</f>
        <v>22517</v>
      </c>
      <c r="X77" s="78">
        <f>X76+gompertz_fill!X77</f>
        <v>41998</v>
      </c>
      <c r="Y77" s="78">
        <f>Y76+gompertz_fill!Y77</f>
        <v>23629</v>
      </c>
      <c r="Z77" s="78">
        <f>Z76+gompertz_fill!Z77</f>
        <v>21521</v>
      </c>
      <c r="AA77" s="78">
        <f>AA76+gompertz_fill!AA77</f>
        <v>29101</v>
      </c>
      <c r="AB77" s="78">
        <f>AB76+gompertz_fill!AB77</f>
        <v>25341</v>
      </c>
      <c r="AC77" s="78">
        <f>AC76+gompertz_fill!AC77</f>
        <v>35569</v>
      </c>
      <c r="AD77" s="78">
        <f>AD76+gompertz_fill!AD77</f>
        <v>25427</v>
      </c>
      <c r="AE77" s="78">
        <f>AE76+gompertz_fill!AE77</f>
        <v>11747</v>
      </c>
      <c r="AF77" s="78">
        <f>AF76+gompertz_fill!AF77</f>
        <v>28325</v>
      </c>
      <c r="AG77" s="78">
        <f>AG76+gompertz_fill!AG77</f>
        <v>14487</v>
      </c>
      <c r="AH77" s="78">
        <f>AH76+gompertz_fill!AH77</f>
        <v>14125</v>
      </c>
      <c r="AI77" s="78">
        <f>AI76+gompertz_fill!AI77</f>
        <v>1609</v>
      </c>
      <c r="AJ77" s="78">
        <f>AJ76+gompertz_fill!AJ77</f>
        <v>12421</v>
      </c>
      <c r="AK77" s="78">
        <f>AK76+gompertz_fill!AK77</f>
        <v>84671</v>
      </c>
      <c r="AL77" s="78">
        <f>AL76+gompertz_fill!AL77</f>
        <v>26079</v>
      </c>
      <c r="AM77" s="78">
        <f>AM76+gompertz_fill!AM77</f>
        <v>28327</v>
      </c>
      <c r="AN77" s="78">
        <f>AN76+gompertz_fill!AN77</f>
        <v>42284</v>
      </c>
      <c r="AO77" s="78">
        <f>AO76+gompertz_fill!AO77</f>
        <v>45692</v>
      </c>
      <c r="AP77" s="78">
        <f>AP76+gompertz_fill!AP77</f>
        <v>33050</v>
      </c>
      <c r="AQ77" s="78">
        <f>AQ76+gompertz_fill!AQ77</f>
        <v>37323</v>
      </c>
      <c r="AR77" s="78">
        <f>AR76+gompertz_fill!AR77</f>
        <v>24566</v>
      </c>
      <c r="AS77" s="78">
        <f>AS76+gompertz_fill!AS77</f>
        <v>31423</v>
      </c>
      <c r="AT77" s="78">
        <f>AT76+gompertz_fill!AT77</f>
        <v>25618</v>
      </c>
      <c r="AU77" s="78">
        <f>AU76+gompertz_fill!AU77</f>
        <v>62239</v>
      </c>
      <c r="AV77" s="78">
        <f>AV76+gompertz_fill!AV77</f>
        <v>17160</v>
      </c>
      <c r="AW77" s="78">
        <f>AW76+gompertz_fill!AW77</f>
        <v>16773</v>
      </c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</row>
    <row r="78" spans="1:64" x14ac:dyDescent="0.25">
      <c r="A78" s="4">
        <v>222</v>
      </c>
      <c r="B78" s="78">
        <f>B77+gompertz_fill!B78</f>
        <v>18534</v>
      </c>
      <c r="C78" s="78">
        <f>C77+gompertz_fill!C78</f>
        <v>16064</v>
      </c>
      <c r="D78" s="78">
        <f>D77+gompertz_fill!D78</f>
        <v>15181</v>
      </c>
      <c r="E78" s="78">
        <f>E77+gompertz_fill!E78</f>
        <v>36551</v>
      </c>
      <c r="F78" s="78">
        <f>F77+gompertz_fill!F78</f>
        <v>4646</v>
      </c>
      <c r="G78" s="78">
        <f>G77+gompertz_fill!G78</f>
        <v>10489</v>
      </c>
      <c r="H78" s="78">
        <f>H77+gompertz_fill!H78</f>
        <v>5145</v>
      </c>
      <c r="I78" s="78">
        <f>I77+gompertz_fill!I78</f>
        <v>28772</v>
      </c>
      <c r="J78" s="78">
        <f>J77+gompertz_fill!J78</f>
        <v>27821</v>
      </c>
      <c r="K78" s="78">
        <f>K77+gompertz_fill!K78</f>
        <v>19021</v>
      </c>
      <c r="L78" s="78">
        <f>L77+gompertz_fill!L78</f>
        <v>4773</v>
      </c>
      <c r="M78" s="78">
        <f>M77+gompertz_fill!M78</f>
        <v>9934</v>
      </c>
      <c r="N78" s="78">
        <f>N77+gompertz_fill!N78</f>
        <v>60570</v>
      </c>
      <c r="O78" s="78">
        <f>O77+gompertz_fill!O78</f>
        <v>19272</v>
      </c>
      <c r="P78" s="78">
        <f>P77+gompertz_fill!P78</f>
        <v>5736</v>
      </c>
      <c r="Q78" s="78">
        <f>Q77+gompertz_fill!Q78</f>
        <v>792</v>
      </c>
      <c r="R78" s="78">
        <f>R77+gompertz_fill!R78</f>
        <v>14524</v>
      </c>
      <c r="S78" s="78">
        <f>S77+gompertz_fill!S78</f>
        <v>11945</v>
      </c>
      <c r="T78" s="78">
        <f>T77+gompertz_fill!T78</f>
        <v>58906</v>
      </c>
      <c r="U78" s="78">
        <f>U77+gompertz_fill!U78</f>
        <v>26675</v>
      </c>
      <c r="V78" s="78">
        <f>V77+gompertz_fill!V78</f>
        <v>14488</v>
      </c>
      <c r="W78" s="78">
        <f>W77+gompertz_fill!W78</f>
        <v>22545</v>
      </c>
      <c r="X78" s="78">
        <f>X77+gompertz_fill!X78</f>
        <v>43359</v>
      </c>
      <c r="Y78" s="78">
        <f>Y77+gompertz_fill!Y78</f>
        <v>23638</v>
      </c>
      <c r="Z78" s="78">
        <f>Z77+gompertz_fill!Z78</f>
        <v>21629</v>
      </c>
      <c r="AA78" s="78">
        <f>AA77+gompertz_fill!AA78</f>
        <v>30373</v>
      </c>
      <c r="AB78" s="78">
        <f>AB77+gompertz_fill!AB78</f>
        <v>25366</v>
      </c>
      <c r="AC78" s="78">
        <f>AC77+gompertz_fill!AC78</f>
        <v>35682</v>
      </c>
      <c r="AD78" s="78">
        <f>AD77+gompertz_fill!AD78</f>
        <v>25562</v>
      </c>
      <c r="AE78" s="78">
        <f>AE77+gompertz_fill!AE78</f>
        <v>12684</v>
      </c>
      <c r="AF78" s="78">
        <f>AF77+gompertz_fill!AF78</f>
        <v>30288</v>
      </c>
      <c r="AG78" s="78">
        <f>AG77+gompertz_fill!AG78</f>
        <v>14487</v>
      </c>
      <c r="AH78" s="78">
        <f>AH77+gompertz_fill!AH78</f>
        <v>14129</v>
      </c>
      <c r="AI78" s="78">
        <f>AI77+gompertz_fill!AI78</f>
        <v>1642</v>
      </c>
      <c r="AJ78" s="78">
        <f>AJ77+gompertz_fill!AJ78</f>
        <v>13101</v>
      </c>
      <c r="AK78" s="78">
        <f>AK77+gompertz_fill!AK78</f>
        <v>86827</v>
      </c>
      <c r="AL78" s="78">
        <f>AL77+gompertz_fill!AL78</f>
        <v>26646</v>
      </c>
      <c r="AM78" s="78">
        <f>AM77+gompertz_fill!AM78</f>
        <v>28896</v>
      </c>
      <c r="AN78" s="78">
        <f>AN77+gompertz_fill!AN78</f>
        <v>43043</v>
      </c>
      <c r="AO78" s="78">
        <f>AO77+gompertz_fill!AO78</f>
        <v>47046</v>
      </c>
      <c r="AP78" s="78">
        <f>AP77+gompertz_fill!AP78</f>
        <v>33120</v>
      </c>
      <c r="AQ78" s="78">
        <f>AQ77+gompertz_fill!AQ78</f>
        <v>39618</v>
      </c>
      <c r="AR78" s="78">
        <f>AR77+gompertz_fill!AR78</f>
        <v>24988</v>
      </c>
      <c r="AS78" s="78">
        <f>AS77+gompertz_fill!AS78</f>
        <v>32134</v>
      </c>
      <c r="AT78" s="78">
        <f>AT77+gompertz_fill!AT78</f>
        <v>26291</v>
      </c>
      <c r="AU78" s="78">
        <f>AU77+gompertz_fill!AU78</f>
        <v>62738</v>
      </c>
      <c r="AV78" s="78">
        <f>AV77+gompertz_fill!AV78</f>
        <v>17463</v>
      </c>
      <c r="AW78" s="78">
        <f>AW77+gompertz_fill!AW78</f>
        <v>16977</v>
      </c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</row>
    <row r="79" spans="1:64" x14ac:dyDescent="0.25">
      <c r="A79" s="4">
        <v>223</v>
      </c>
      <c r="B79" s="78">
        <f>B78+gompertz_fill!B79</f>
        <v>18566</v>
      </c>
      <c r="C79" s="78">
        <f>C78+gompertz_fill!C79</f>
        <v>16135</v>
      </c>
      <c r="D79" s="78">
        <f>D78+gompertz_fill!D79</f>
        <v>15264</v>
      </c>
      <c r="E79" s="78">
        <f>E78+gompertz_fill!E79</f>
        <v>37619</v>
      </c>
      <c r="F79" s="78">
        <f>F78+gompertz_fill!F79</f>
        <v>4648</v>
      </c>
      <c r="G79" s="78">
        <f>G78+gompertz_fill!G79</f>
        <v>11490</v>
      </c>
      <c r="H79" s="78">
        <f>H78+gompertz_fill!H79</f>
        <v>5282</v>
      </c>
      <c r="I79" s="78">
        <f>I78+gompertz_fill!I79</f>
        <v>28806</v>
      </c>
      <c r="J79" s="78">
        <f>J78+gompertz_fill!J79</f>
        <v>29032</v>
      </c>
      <c r="K79" s="78">
        <f>K78+gompertz_fill!K79</f>
        <v>19321</v>
      </c>
      <c r="L79" s="78">
        <f>L78+gompertz_fill!L79</f>
        <v>4915</v>
      </c>
      <c r="M79" s="78">
        <f>M78+gompertz_fill!M79</f>
        <v>9941</v>
      </c>
      <c r="N79" s="78">
        <f>N78+gompertz_fill!N79</f>
        <v>62029</v>
      </c>
      <c r="O79" s="78">
        <f>O78+gompertz_fill!O79</f>
        <v>19275</v>
      </c>
      <c r="P79" s="78">
        <f>P78+gompertz_fill!P79</f>
        <v>5736</v>
      </c>
      <c r="Q79" s="78">
        <f>Q78+gompertz_fill!Q79</f>
        <v>792</v>
      </c>
      <c r="R79" s="78">
        <f>R78+gompertz_fill!R79</f>
        <v>14531</v>
      </c>
      <c r="S79" s="78">
        <f>S78+gompertz_fill!S79</f>
        <v>11956</v>
      </c>
      <c r="T79" s="78">
        <f>T78+gompertz_fill!T79</f>
        <v>60046</v>
      </c>
      <c r="U79" s="78">
        <f>U78+gompertz_fill!U79</f>
        <v>26675</v>
      </c>
      <c r="V79" s="78">
        <f>V78+gompertz_fill!V79</f>
        <v>15208</v>
      </c>
      <c r="W79" s="78">
        <f>W78+gompertz_fill!W79</f>
        <v>23207</v>
      </c>
      <c r="X79" s="78">
        <f>X78+gompertz_fill!X79</f>
        <v>46371</v>
      </c>
      <c r="Y79" s="78">
        <f>Y78+gompertz_fill!Y79</f>
        <v>23638</v>
      </c>
      <c r="Z79" s="78">
        <f>Z78+gompertz_fill!Z79</f>
        <v>21710</v>
      </c>
      <c r="AA79" s="78">
        <f>AA78+gompertz_fill!AA79</f>
        <v>30805</v>
      </c>
      <c r="AB79" s="78">
        <f>AB78+gompertz_fill!AB79</f>
        <v>25375</v>
      </c>
      <c r="AC79" s="78">
        <f>AC78+gompertz_fill!AC79</f>
        <v>36468</v>
      </c>
      <c r="AD79" s="78">
        <f>AD78+gompertz_fill!AD79</f>
        <v>25784</v>
      </c>
      <c r="AE79" s="78">
        <f>AE78+gompertz_fill!AE79</f>
        <v>13214</v>
      </c>
      <c r="AF79" s="78">
        <f>AF78+gompertz_fill!AF79</f>
        <v>31574</v>
      </c>
      <c r="AG79" s="78">
        <f>AG78+gompertz_fill!AG79</f>
        <v>14492</v>
      </c>
      <c r="AH79" s="78">
        <f>AH78+gompertz_fill!AH79</f>
        <v>14129</v>
      </c>
      <c r="AI79" s="78">
        <f>AI78+gompertz_fill!AI79</f>
        <v>1642</v>
      </c>
      <c r="AJ79" s="78">
        <f>AJ78+gompertz_fill!AJ79</f>
        <v>13655</v>
      </c>
      <c r="AK79" s="78">
        <f>AK78+gompertz_fill!AK79</f>
        <v>88100</v>
      </c>
      <c r="AL79" s="78">
        <f>AL78+gompertz_fill!AL79</f>
        <v>26851</v>
      </c>
      <c r="AM79" s="78">
        <f>AM78+gompertz_fill!AM79</f>
        <v>29524</v>
      </c>
      <c r="AN79" s="78">
        <f>AN78+gompertz_fill!AN79</f>
        <v>43381</v>
      </c>
      <c r="AO79" s="78">
        <f>AO78+gompertz_fill!AO79</f>
        <v>49340</v>
      </c>
      <c r="AP79" s="78">
        <f>AP78+gompertz_fill!AP79</f>
        <v>33120</v>
      </c>
      <c r="AQ79" s="78">
        <f>AQ78+gompertz_fill!AQ79</f>
        <v>39758</v>
      </c>
      <c r="AR79" s="78">
        <f>AR78+gompertz_fill!AR79</f>
        <v>24992</v>
      </c>
      <c r="AS79" s="78">
        <f>AS78+gompertz_fill!AS79</f>
        <v>33681</v>
      </c>
      <c r="AT79" s="78">
        <f>AT78+gompertz_fill!AT79</f>
        <v>26920</v>
      </c>
      <c r="AU79" s="78">
        <f>AU78+gompertz_fill!AU79</f>
        <v>63420</v>
      </c>
      <c r="AV79" s="78">
        <f>AV78+gompertz_fill!AV79</f>
        <v>17700</v>
      </c>
      <c r="AW79" s="78">
        <f>AW78+gompertz_fill!AW79</f>
        <v>17185</v>
      </c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</row>
    <row r="80" spans="1:64" x14ac:dyDescent="0.25">
      <c r="A80" s="4">
        <v>224</v>
      </c>
      <c r="B80" s="78">
        <f>B79+gompertz_fill!B80</f>
        <v>18679</v>
      </c>
      <c r="C80" s="78">
        <f>C79+gompertz_fill!C80</f>
        <v>16269</v>
      </c>
      <c r="D80" s="78">
        <f>D79+gompertz_fill!D80</f>
        <v>15314</v>
      </c>
      <c r="E80" s="78">
        <f>E79+gompertz_fill!E80</f>
        <v>40036</v>
      </c>
      <c r="F80" s="78">
        <f>F79+gompertz_fill!F80</f>
        <v>4856</v>
      </c>
      <c r="G80" s="78">
        <f>G79+gompertz_fill!G80</f>
        <v>11687</v>
      </c>
      <c r="H80" s="78">
        <f>H79+gompertz_fill!H80</f>
        <v>5282</v>
      </c>
      <c r="I80" s="78">
        <f>I79+gompertz_fill!I80</f>
        <v>28806</v>
      </c>
      <c r="J80" s="78">
        <f>J79+gompertz_fill!J80</f>
        <v>30136</v>
      </c>
      <c r="K80" s="78">
        <f>K79+gompertz_fill!K80</f>
        <v>19621</v>
      </c>
      <c r="L80" s="78">
        <f>L79+gompertz_fill!L80</f>
        <v>5469</v>
      </c>
      <c r="M80" s="78">
        <f>M79+gompertz_fill!M80</f>
        <v>9975</v>
      </c>
      <c r="N80" s="78">
        <f>N79+gompertz_fill!N80</f>
        <v>62162</v>
      </c>
      <c r="O80" s="78">
        <f>O79+gompertz_fill!O80</f>
        <v>19322</v>
      </c>
      <c r="P80" s="78">
        <f>P79+gompertz_fill!P80</f>
        <v>5736</v>
      </c>
      <c r="Q80" s="78">
        <f>Q79+gompertz_fill!Q80</f>
        <v>792</v>
      </c>
      <c r="R80" s="78">
        <f>R79+gompertz_fill!R80</f>
        <v>14778</v>
      </c>
      <c r="S80" s="78">
        <f>S79+gompertz_fill!S80</f>
        <v>11975</v>
      </c>
      <c r="T80" s="78">
        <f>T79+gompertz_fill!T80</f>
        <v>60046</v>
      </c>
      <c r="U80" s="78">
        <f>U79+gompertz_fill!U80</f>
        <v>26675</v>
      </c>
      <c r="V80" s="78">
        <f>V79+gompertz_fill!V80</f>
        <v>16113</v>
      </c>
      <c r="W80" s="78">
        <f>W79+gompertz_fill!W80</f>
        <v>23390</v>
      </c>
      <c r="X80" s="78">
        <f>X79+gompertz_fill!X80</f>
        <v>47698</v>
      </c>
      <c r="Y80" s="78">
        <f>Y79+gompertz_fill!Y80</f>
        <v>23638</v>
      </c>
      <c r="Z80" s="78">
        <f>Z79+gompertz_fill!Z80</f>
        <v>21715</v>
      </c>
      <c r="AA80" s="78">
        <f>AA79+gompertz_fill!AA80</f>
        <v>31440</v>
      </c>
      <c r="AB80" s="78">
        <f>AB79+gompertz_fill!AB80</f>
        <v>25378</v>
      </c>
      <c r="AC80" s="78">
        <f>AC79+gompertz_fill!AC80</f>
        <v>36667</v>
      </c>
      <c r="AD80" s="78">
        <f>AD79+gompertz_fill!AD80</f>
        <v>25986</v>
      </c>
      <c r="AE80" s="78">
        <f>AE79+gompertz_fill!AE80</f>
        <v>13613</v>
      </c>
      <c r="AF80" s="78">
        <f>AF79+gompertz_fill!AF80</f>
        <v>32212</v>
      </c>
      <c r="AG80" s="78">
        <f>AG79+gompertz_fill!AG80</f>
        <v>14492</v>
      </c>
      <c r="AH80" s="78">
        <f>AH79+gompertz_fill!AH80</f>
        <v>14326</v>
      </c>
      <c r="AI80" s="78">
        <f>AI79+gompertz_fill!AI80</f>
        <v>1642</v>
      </c>
      <c r="AJ80" s="78">
        <f>AJ79+gompertz_fill!AJ80</f>
        <v>13876</v>
      </c>
      <c r="AK80" s="78">
        <f>AK79+gompertz_fill!AK80</f>
        <v>89565</v>
      </c>
      <c r="AL80" s="78">
        <f>AL79+gompertz_fill!AL80</f>
        <v>27267</v>
      </c>
      <c r="AM80" s="78">
        <f>AM79+gompertz_fill!AM80</f>
        <v>29985</v>
      </c>
      <c r="AN80" s="78">
        <f>AN79+gompertz_fill!AN80</f>
        <v>44080</v>
      </c>
      <c r="AO80" s="78">
        <f>AO79+gompertz_fill!AO80</f>
        <v>49639</v>
      </c>
      <c r="AP80" s="78">
        <f>AP79+gompertz_fill!AP80</f>
        <v>33120</v>
      </c>
      <c r="AQ80" s="78">
        <f>AQ79+gompertz_fill!AQ80</f>
        <v>39849</v>
      </c>
      <c r="AR80" s="78">
        <f>AR79+gompertz_fill!AR80</f>
        <v>25242</v>
      </c>
      <c r="AS80" s="78">
        <f>AS79+gompertz_fill!AS80</f>
        <v>35724</v>
      </c>
      <c r="AT80" s="78">
        <f>AT79+gompertz_fill!AT80</f>
        <v>28058</v>
      </c>
      <c r="AU80" s="78">
        <f>AU79+gompertz_fill!AU80</f>
        <v>64369</v>
      </c>
      <c r="AV80" s="78">
        <f>AV79+gompertz_fill!AV80</f>
        <v>18653</v>
      </c>
      <c r="AW80" s="78">
        <f>AW79+gompertz_fill!AW80</f>
        <v>17532</v>
      </c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</row>
    <row r="81" spans="1:64" x14ac:dyDescent="0.25">
      <c r="A81" s="4">
        <v>225</v>
      </c>
      <c r="B81" s="78">
        <f>B80+gompertz_fill!B81</f>
        <v>18679</v>
      </c>
      <c r="C81" s="78">
        <f>C80+gompertz_fill!C81</f>
        <v>16284</v>
      </c>
      <c r="D81" s="78">
        <f>D80+gompertz_fill!D81</f>
        <v>15454</v>
      </c>
      <c r="E81" s="78">
        <f>E80+gompertz_fill!E81</f>
        <v>41919</v>
      </c>
      <c r="F81" s="78">
        <f>F80+gompertz_fill!F81</f>
        <v>5225</v>
      </c>
      <c r="G81" s="78">
        <f>G80+gompertz_fill!G81</f>
        <v>11687</v>
      </c>
      <c r="H81" s="78">
        <f>H80+gompertz_fill!H81</f>
        <v>5283</v>
      </c>
      <c r="I81" s="78">
        <f>I80+gompertz_fill!I81</f>
        <v>28806</v>
      </c>
      <c r="J81" s="78">
        <f>J80+gompertz_fill!J81</f>
        <v>31497</v>
      </c>
      <c r="K81" s="78">
        <f>K80+gompertz_fill!K81</f>
        <v>19921</v>
      </c>
      <c r="L81" s="78">
        <f>L80+gompertz_fill!L81</f>
        <v>5891</v>
      </c>
      <c r="M81" s="78">
        <f>M80+gompertz_fill!M81</f>
        <v>9992</v>
      </c>
      <c r="N81" s="78">
        <f>N80+gompertz_fill!N81</f>
        <v>63254</v>
      </c>
      <c r="O81" s="78">
        <f>O80+gompertz_fill!O81</f>
        <v>19360</v>
      </c>
      <c r="P81" s="78">
        <f>P80+gompertz_fill!P81</f>
        <v>5751</v>
      </c>
      <c r="Q81" s="78">
        <f>Q80+gompertz_fill!Q81</f>
        <v>792</v>
      </c>
      <c r="R81" s="78">
        <f>R80+gompertz_fill!R81</f>
        <v>14891</v>
      </c>
      <c r="S81" s="78">
        <f>S80+gompertz_fill!S81</f>
        <v>12002</v>
      </c>
      <c r="T81" s="78">
        <f>T80+gompertz_fill!T81</f>
        <v>60046</v>
      </c>
      <c r="U81" s="78">
        <f>U80+gompertz_fill!U81</f>
        <v>26675</v>
      </c>
      <c r="V81" s="78">
        <f>V80+gompertz_fill!V81</f>
        <v>16113</v>
      </c>
      <c r="W81" s="78">
        <f>W80+gompertz_fill!W81</f>
        <v>23434</v>
      </c>
      <c r="X81" s="78">
        <f>X80+gompertz_fill!X81</f>
        <v>49506</v>
      </c>
      <c r="Y81" s="78">
        <f>Y80+gompertz_fill!Y81</f>
        <v>23704</v>
      </c>
      <c r="Z81" s="78">
        <f>Z80+gompertz_fill!Z81</f>
        <v>21715</v>
      </c>
      <c r="AA81" s="78">
        <f>AA80+gompertz_fill!AA81</f>
        <v>31470</v>
      </c>
      <c r="AB81" s="78">
        <f>AB80+gompertz_fill!AB81</f>
        <v>25399</v>
      </c>
      <c r="AC81" s="78">
        <f>AC80+gompertz_fill!AC81</f>
        <v>36718</v>
      </c>
      <c r="AD81" s="78">
        <f>AD80+gompertz_fill!AD81</f>
        <v>25986</v>
      </c>
      <c r="AE81" s="78">
        <f>AE80+gompertz_fill!AE81</f>
        <v>14009</v>
      </c>
      <c r="AF81" s="78">
        <f>AF80+gompertz_fill!AF81</f>
        <v>33476</v>
      </c>
      <c r="AG81" s="78">
        <f>AG80+gompertz_fill!AG81</f>
        <v>14492</v>
      </c>
      <c r="AH81" s="78">
        <f>AH80+gompertz_fill!AH81</f>
        <v>14326</v>
      </c>
      <c r="AI81" s="78">
        <f>AI80+gompertz_fill!AI81</f>
        <v>1644</v>
      </c>
      <c r="AJ81" s="78">
        <f>AJ80+gompertz_fill!AJ81</f>
        <v>14325</v>
      </c>
      <c r="AK81" s="78">
        <f>AK80+gompertz_fill!AK81</f>
        <v>90984</v>
      </c>
      <c r="AL81" s="78">
        <f>AL80+gompertz_fill!AL81</f>
        <v>27827</v>
      </c>
      <c r="AM81" s="78">
        <f>AM80+gompertz_fill!AM81</f>
        <v>30973</v>
      </c>
      <c r="AN81" s="78">
        <f>AN80+gompertz_fill!AN81</f>
        <v>44934</v>
      </c>
      <c r="AO81" s="78">
        <f>AO80+gompertz_fill!AO81</f>
        <v>49838</v>
      </c>
      <c r="AP81" s="78">
        <f>AP80+gompertz_fill!AP81</f>
        <v>33120</v>
      </c>
      <c r="AQ81" s="78">
        <f>AQ80+gompertz_fill!AQ81</f>
        <v>40946</v>
      </c>
      <c r="AR81" s="78">
        <f>AR80+gompertz_fill!AR81</f>
        <v>25366</v>
      </c>
      <c r="AS81" s="78">
        <f>AS80+gompertz_fill!AS81</f>
        <v>37073</v>
      </c>
      <c r="AT81" s="78">
        <f>AT80+gompertz_fill!AT81</f>
        <v>29141</v>
      </c>
      <c r="AU81" s="78">
        <f>AU80+gompertz_fill!AU81</f>
        <v>68500</v>
      </c>
      <c r="AV81" s="78">
        <f>AV80+gompertz_fill!AV81</f>
        <v>19355</v>
      </c>
      <c r="AW81" s="78">
        <f>AW80+gompertz_fill!AW81</f>
        <v>17545</v>
      </c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</row>
    <row r="82" spans="1:64" x14ac:dyDescent="0.25">
      <c r="A82" s="4">
        <v>226</v>
      </c>
      <c r="B82" s="78">
        <f>B81+gompertz_fill!B82</f>
        <v>19250</v>
      </c>
      <c r="C82" s="78">
        <f>C81+gompertz_fill!C82</f>
        <v>16854</v>
      </c>
      <c r="D82" s="78">
        <f>D81+gompertz_fill!D82</f>
        <v>16315</v>
      </c>
      <c r="E82" s="78">
        <f>E81+gompertz_fill!E82</f>
        <v>42111</v>
      </c>
      <c r="F82" s="78">
        <f>F81+gompertz_fill!F82</f>
        <v>5228</v>
      </c>
      <c r="G82" s="78">
        <f>G81+gompertz_fill!G82</f>
        <v>12254</v>
      </c>
      <c r="H82" s="78">
        <f>H81+gompertz_fill!H82</f>
        <v>5283</v>
      </c>
      <c r="I82" s="78">
        <f>I81+gompertz_fill!I82</f>
        <v>29489</v>
      </c>
      <c r="J82" s="78">
        <f>J81+gompertz_fill!J82</f>
        <v>32743</v>
      </c>
      <c r="K82" s="78">
        <f>K81+gompertz_fill!K82</f>
        <v>20221</v>
      </c>
      <c r="L82" s="78">
        <f>L81+gompertz_fill!L82</f>
        <v>6913</v>
      </c>
      <c r="M82" s="78">
        <f>M81+gompertz_fill!M82</f>
        <v>10407</v>
      </c>
      <c r="N82" s="78">
        <f>N81+gompertz_fill!N82</f>
        <v>64298</v>
      </c>
      <c r="O82" s="78">
        <f>O81+gompertz_fill!O82</f>
        <v>19452</v>
      </c>
      <c r="P82" s="78">
        <f>P81+gompertz_fill!P82</f>
        <v>5751</v>
      </c>
      <c r="Q82" s="78">
        <f>Q81+gompertz_fill!Q82</f>
        <v>792</v>
      </c>
      <c r="R82" s="78">
        <f>R81+gompertz_fill!R82</f>
        <v>14893</v>
      </c>
      <c r="S82" s="78">
        <f>S81+gompertz_fill!S82</f>
        <v>12009</v>
      </c>
      <c r="T82" s="78">
        <f>T81+gompertz_fill!T82</f>
        <v>60046</v>
      </c>
      <c r="U82" s="78">
        <f>U81+gompertz_fill!U82</f>
        <v>26675</v>
      </c>
      <c r="V82" s="78">
        <f>V81+gompertz_fill!V82</f>
        <v>16113</v>
      </c>
      <c r="W82" s="78">
        <f>W81+gompertz_fill!W82</f>
        <v>23434</v>
      </c>
      <c r="X82" s="78">
        <f>X81+gompertz_fill!X82</f>
        <v>53508</v>
      </c>
      <c r="Y82" s="78">
        <f>Y81+gompertz_fill!Y82</f>
        <v>23918</v>
      </c>
      <c r="Z82" s="78">
        <f>Z81+gompertz_fill!Z82</f>
        <v>21719</v>
      </c>
      <c r="AA82" s="78">
        <f>AA81+gompertz_fill!AA82</f>
        <v>31623</v>
      </c>
      <c r="AB82" s="78">
        <f>AB81+gompertz_fill!AB82</f>
        <v>25426</v>
      </c>
      <c r="AC82" s="78">
        <f>AC81+gompertz_fill!AC82</f>
        <v>38553</v>
      </c>
      <c r="AD82" s="78">
        <f>AD81+gompertz_fill!AD82</f>
        <v>25986</v>
      </c>
      <c r="AE82" s="78">
        <f>AE81+gompertz_fill!AE82</f>
        <v>14818</v>
      </c>
      <c r="AF82" s="78">
        <f>AF81+gompertz_fill!AF82</f>
        <v>33780</v>
      </c>
      <c r="AG82" s="78">
        <f>AG81+gompertz_fill!AG82</f>
        <v>14492</v>
      </c>
      <c r="AH82" s="78">
        <f>AH81+gompertz_fill!AH82</f>
        <v>14892</v>
      </c>
      <c r="AI82" s="78">
        <f>AI81+gompertz_fill!AI82</f>
        <v>1674</v>
      </c>
      <c r="AJ82" s="78">
        <f>AJ81+gompertz_fill!AJ82</f>
        <v>14819</v>
      </c>
      <c r="AK82" s="78">
        <f>AK81+gompertz_fill!AK82</f>
        <v>93028</v>
      </c>
      <c r="AL82" s="78">
        <f>AL81+gompertz_fill!AL82</f>
        <v>28127</v>
      </c>
      <c r="AM82" s="78">
        <f>AM81+gompertz_fill!AM82</f>
        <v>31719</v>
      </c>
      <c r="AN82" s="78">
        <f>AN81+gompertz_fill!AN82</f>
        <v>46417</v>
      </c>
      <c r="AO82" s="78">
        <f>AO81+gompertz_fill!AO82</f>
        <v>51186</v>
      </c>
      <c r="AP82" s="78">
        <f>AP81+gompertz_fill!AP82</f>
        <v>33120</v>
      </c>
      <c r="AQ82" s="78">
        <f>AQ81+gompertz_fill!AQ82</f>
        <v>43186</v>
      </c>
      <c r="AR82" s="78">
        <f>AR81+gompertz_fill!AR82</f>
        <v>25412</v>
      </c>
      <c r="AS82" s="78">
        <f>AS81+gompertz_fill!AS82</f>
        <v>37139</v>
      </c>
      <c r="AT82" s="78">
        <f>AT81+gompertz_fill!AT82</f>
        <v>29915</v>
      </c>
      <c r="AU82" s="78">
        <f>AU81+gompertz_fill!AU82</f>
        <v>71879</v>
      </c>
      <c r="AV82" s="78">
        <f>AV81+gompertz_fill!AV82</f>
        <v>20443</v>
      </c>
      <c r="AW82" s="78">
        <f>AW81+gompertz_fill!AW82</f>
        <v>17588</v>
      </c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</row>
    <row r="83" spans="1:64" x14ac:dyDescent="0.25">
      <c r="A83" s="4">
        <v>227</v>
      </c>
      <c r="B83" s="78">
        <f>B82+gompertz_fill!B83</f>
        <v>19603</v>
      </c>
      <c r="C83" s="78">
        <f>C82+gompertz_fill!C83</f>
        <v>17169</v>
      </c>
      <c r="D83" s="78">
        <f>D82+gompertz_fill!D83</f>
        <v>16785</v>
      </c>
      <c r="E83" s="78">
        <f>E82+gompertz_fill!E83</f>
        <v>42111</v>
      </c>
      <c r="F83" s="78">
        <f>F82+gompertz_fill!F83</f>
        <v>5306</v>
      </c>
      <c r="G83" s="78">
        <f>G82+gompertz_fill!G83</f>
        <v>12876</v>
      </c>
      <c r="H83" s="78">
        <f>H82+gompertz_fill!H83</f>
        <v>5437</v>
      </c>
      <c r="I83" s="78">
        <f>I82+gompertz_fill!I83</f>
        <v>29627</v>
      </c>
      <c r="J83" s="78">
        <f>J82+gompertz_fill!J83</f>
        <v>34511</v>
      </c>
      <c r="K83" s="78">
        <f>K82+gompertz_fill!K83</f>
        <v>20521</v>
      </c>
      <c r="L83" s="78">
        <f>L82+gompertz_fill!L83</f>
        <v>6919</v>
      </c>
      <c r="M83" s="78">
        <f>M82+gompertz_fill!M83</f>
        <v>10497</v>
      </c>
      <c r="N83" s="78">
        <f>N82+gompertz_fill!N83</f>
        <v>65019</v>
      </c>
      <c r="O83" s="78">
        <f>O82+gompertz_fill!O83</f>
        <v>19670</v>
      </c>
      <c r="P83" s="78">
        <f>P82+gompertz_fill!P83</f>
        <v>5863</v>
      </c>
      <c r="Q83" s="78">
        <f>Q82+gompertz_fill!Q83</f>
        <v>795</v>
      </c>
      <c r="R83" s="78">
        <f>R82+gompertz_fill!R83</f>
        <v>14893</v>
      </c>
      <c r="S83" s="78">
        <f>S82+gompertz_fill!S83</f>
        <v>12037</v>
      </c>
      <c r="T83" s="78">
        <f>T82+gompertz_fill!T83</f>
        <v>60046</v>
      </c>
      <c r="U83" s="78">
        <f>U82+gompertz_fill!U83</f>
        <v>26678</v>
      </c>
      <c r="V83" s="78">
        <f>V82+gompertz_fill!V83</f>
        <v>16113</v>
      </c>
      <c r="W83" s="78">
        <f>W82+gompertz_fill!W83</f>
        <v>23563</v>
      </c>
      <c r="X83" s="78">
        <f>X82+gompertz_fill!X83</f>
        <v>55511</v>
      </c>
      <c r="Y83" s="78">
        <f>Y82+gompertz_fill!Y83</f>
        <v>24023</v>
      </c>
      <c r="Z83" s="78">
        <f>Z82+gompertz_fill!Z83</f>
        <v>21794</v>
      </c>
      <c r="AA83" s="78">
        <f>AA82+gompertz_fill!AA83</f>
        <v>32953</v>
      </c>
      <c r="AB83" s="78">
        <f>AB82+gompertz_fill!AB83</f>
        <v>25556</v>
      </c>
      <c r="AC83" s="78">
        <f>AC82+gompertz_fill!AC83</f>
        <v>38567</v>
      </c>
      <c r="AD83" s="78">
        <f>AD82+gompertz_fill!AD83</f>
        <v>25986</v>
      </c>
      <c r="AE83" s="78">
        <f>AE82+gompertz_fill!AE83</f>
        <v>14818</v>
      </c>
      <c r="AF83" s="78">
        <f>AF82+gompertz_fill!AF83</f>
        <v>34227</v>
      </c>
      <c r="AG83" s="78">
        <f>AG82+gompertz_fill!AG83</f>
        <v>14492</v>
      </c>
      <c r="AH83" s="78">
        <f>AH82+gompertz_fill!AH83</f>
        <v>16332</v>
      </c>
      <c r="AI83" s="78">
        <f>AI82+gompertz_fill!AI83</f>
        <v>1961</v>
      </c>
      <c r="AJ83" s="78">
        <f>AJ82+gompertz_fill!AJ83</f>
        <v>14947</v>
      </c>
      <c r="AK83" s="78">
        <f>AK82+gompertz_fill!AK83</f>
        <v>94463</v>
      </c>
      <c r="AL83" s="78">
        <f>AL82+gompertz_fill!AL83</f>
        <v>28284</v>
      </c>
      <c r="AM83" s="78">
        <f>AM82+gompertz_fill!AM83</f>
        <v>32224</v>
      </c>
      <c r="AN83" s="78">
        <f>AN82+gompertz_fill!AN83</f>
        <v>47377</v>
      </c>
      <c r="AO83" s="78">
        <f>AO82+gompertz_fill!AO83</f>
        <v>52007</v>
      </c>
      <c r="AP83" s="78">
        <f>AP82+gompertz_fill!AP83</f>
        <v>33120</v>
      </c>
      <c r="AQ83" s="78">
        <f>AQ82+gompertz_fill!AQ83</f>
        <v>44437</v>
      </c>
      <c r="AR83" s="78">
        <f>AR82+gompertz_fill!AR83</f>
        <v>25489</v>
      </c>
      <c r="AS83" s="78">
        <f>AS82+gompertz_fill!AS83</f>
        <v>38823</v>
      </c>
      <c r="AT83" s="78">
        <f>AT82+gompertz_fill!AT83</f>
        <v>30912</v>
      </c>
      <c r="AU83" s="78">
        <f>AU82+gompertz_fill!AU83</f>
        <v>72623</v>
      </c>
      <c r="AV83" s="78">
        <f>AV82+gompertz_fill!AV83</f>
        <v>21249</v>
      </c>
      <c r="AW83" s="78">
        <f>AW82+gompertz_fill!AW83</f>
        <v>17738</v>
      </c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</row>
    <row r="84" spans="1:64" x14ac:dyDescent="0.25">
      <c r="A84" s="4">
        <v>228</v>
      </c>
      <c r="B84" s="78">
        <f>B83+gompertz_fill!B84</f>
        <v>19707</v>
      </c>
      <c r="C84" s="78">
        <f>C83+gompertz_fill!C84</f>
        <v>18184</v>
      </c>
      <c r="D84" s="78">
        <f>D83+gompertz_fill!D84</f>
        <v>17324</v>
      </c>
      <c r="E84" s="78">
        <f>E83+gompertz_fill!E84</f>
        <v>42111</v>
      </c>
      <c r="F84" s="78">
        <f>F83+gompertz_fill!F84</f>
        <v>6318</v>
      </c>
      <c r="G84" s="78">
        <f>G83+gompertz_fill!G84</f>
        <v>13133</v>
      </c>
      <c r="H84" s="78">
        <f>H83+gompertz_fill!H84</f>
        <v>5458</v>
      </c>
      <c r="I84" s="78">
        <f>I83+gompertz_fill!I84</f>
        <v>29868</v>
      </c>
      <c r="J84" s="78">
        <f>J83+gompertz_fill!J84</f>
        <v>34757</v>
      </c>
      <c r="K84" s="78">
        <f>K83+gompertz_fill!K84</f>
        <v>20821</v>
      </c>
      <c r="L84" s="78">
        <f>L83+gompertz_fill!L84</f>
        <v>6919</v>
      </c>
      <c r="M84" s="78">
        <f>M83+gompertz_fill!M84</f>
        <v>12582</v>
      </c>
      <c r="N84" s="78">
        <f>N83+gompertz_fill!N84</f>
        <v>65885</v>
      </c>
      <c r="O84" s="78">
        <f>O83+gompertz_fill!O84</f>
        <v>19828</v>
      </c>
      <c r="P84" s="78">
        <f>P83+gompertz_fill!P84</f>
        <v>5863</v>
      </c>
      <c r="Q84" s="78">
        <f>Q83+gompertz_fill!Q84</f>
        <v>795</v>
      </c>
      <c r="R84" s="78">
        <f>R83+gompertz_fill!R84</f>
        <v>14913</v>
      </c>
      <c r="S84" s="78">
        <f>S83+gompertz_fill!S84</f>
        <v>12048</v>
      </c>
      <c r="T84" s="78">
        <f>T83+gompertz_fill!T84</f>
        <v>60046</v>
      </c>
      <c r="U84" s="78">
        <f>U83+gompertz_fill!U84</f>
        <v>26725</v>
      </c>
      <c r="V84" s="78">
        <f>V83+gompertz_fill!V84</f>
        <v>16113</v>
      </c>
      <c r="W84" s="78">
        <f>W83+gompertz_fill!W84</f>
        <v>23714</v>
      </c>
      <c r="X84" s="78">
        <f>X83+gompertz_fill!X84</f>
        <v>55614</v>
      </c>
      <c r="Y84" s="78">
        <f>Y83+gompertz_fill!Y84</f>
        <v>24199</v>
      </c>
      <c r="Z84" s="78">
        <f>Z83+gompertz_fill!Z84</f>
        <v>21979</v>
      </c>
      <c r="AA84" s="78">
        <f>AA83+gompertz_fill!AA84</f>
        <v>33083</v>
      </c>
      <c r="AB84" s="78">
        <f>AB83+gompertz_fill!AB84</f>
        <v>25566</v>
      </c>
      <c r="AC84" s="78">
        <f>AC83+gompertz_fill!AC84</f>
        <v>38961</v>
      </c>
      <c r="AD84" s="78">
        <f>AD83+gompertz_fill!AD84</f>
        <v>25996</v>
      </c>
      <c r="AE84" s="78">
        <f>AE83+gompertz_fill!AE84</f>
        <v>14818</v>
      </c>
      <c r="AF84" s="78">
        <f>AF83+gompertz_fill!AF84</f>
        <v>35775</v>
      </c>
      <c r="AG84" s="78">
        <f>AG83+gompertz_fill!AG84</f>
        <v>14510</v>
      </c>
      <c r="AH84" s="78">
        <f>AH83+gompertz_fill!AH84</f>
        <v>17745</v>
      </c>
      <c r="AI84" s="78">
        <f>AI83+gompertz_fill!AI84</f>
        <v>2382</v>
      </c>
      <c r="AJ84" s="78">
        <f>AJ83+gompertz_fill!AJ84</f>
        <v>14953</v>
      </c>
      <c r="AK84" s="78">
        <f>AK83+gompertz_fill!AK84</f>
        <v>95248</v>
      </c>
      <c r="AL84" s="78">
        <f>AL83+gompertz_fill!AL84</f>
        <v>28410</v>
      </c>
      <c r="AM84" s="78">
        <f>AM83+gompertz_fill!AM84</f>
        <v>32280</v>
      </c>
      <c r="AN84" s="78">
        <f>AN83+gompertz_fill!AN84</f>
        <v>48766</v>
      </c>
      <c r="AO84" s="78">
        <f>AO83+gompertz_fill!AO84</f>
        <v>53185</v>
      </c>
      <c r="AP84" s="78">
        <f>AP83+gompertz_fill!AP84</f>
        <v>33120</v>
      </c>
      <c r="AQ84" s="78">
        <f>AQ83+gompertz_fill!AQ84</f>
        <v>45288</v>
      </c>
      <c r="AR84" s="78">
        <f>AR83+gompertz_fill!AR84</f>
        <v>25590</v>
      </c>
      <c r="AS84" s="78">
        <f>AS83+gompertz_fill!AS84</f>
        <v>39971</v>
      </c>
      <c r="AT84" s="78">
        <f>AT83+gompertz_fill!AT84</f>
        <v>32049</v>
      </c>
      <c r="AU84" s="78">
        <f>AU83+gompertz_fill!AU84</f>
        <v>75566</v>
      </c>
      <c r="AV84" s="78">
        <f>AV83+gompertz_fill!AV84</f>
        <v>22085</v>
      </c>
      <c r="AW84" s="78">
        <f>AW83+gompertz_fill!AW84</f>
        <v>18231</v>
      </c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</row>
    <row r="85" spans="1:64" x14ac:dyDescent="0.25">
      <c r="A85" s="4">
        <v>229</v>
      </c>
      <c r="B85" s="78">
        <f>B84+gompertz_fill!B85</f>
        <v>19929</v>
      </c>
      <c r="C85" s="78">
        <f>C84+gompertz_fill!C85</f>
        <v>18790</v>
      </c>
      <c r="D85" s="78">
        <f>D84+gompertz_fill!D85</f>
        <v>17324</v>
      </c>
      <c r="E85" s="78">
        <f>E84+gompertz_fill!E85</f>
        <v>42118</v>
      </c>
      <c r="F85" s="78">
        <f>F84+gompertz_fill!F85</f>
        <v>6318</v>
      </c>
      <c r="G85" s="78">
        <f>G84+gompertz_fill!G85</f>
        <v>13259</v>
      </c>
      <c r="H85" s="78">
        <f>H84+gompertz_fill!H85</f>
        <v>5818</v>
      </c>
      <c r="I85" s="78">
        <f>I84+gompertz_fill!I85</f>
        <v>29868</v>
      </c>
      <c r="J85" s="78">
        <f>J84+gompertz_fill!J85</f>
        <v>34775</v>
      </c>
      <c r="K85" s="78">
        <f>K84+gompertz_fill!K85</f>
        <v>21121</v>
      </c>
      <c r="L85" s="78">
        <f>L84+gompertz_fill!L85</f>
        <v>6919</v>
      </c>
      <c r="M85" s="78">
        <f>M84+gompertz_fill!M85</f>
        <v>13278</v>
      </c>
      <c r="N85" s="78">
        <f>N84+gompertz_fill!N85</f>
        <v>66879</v>
      </c>
      <c r="O85" s="78">
        <f>O84+gompertz_fill!O85</f>
        <v>20738</v>
      </c>
      <c r="P85" s="78">
        <f>P84+gompertz_fill!P85</f>
        <v>5893</v>
      </c>
      <c r="Q85" s="78">
        <f>Q84+gompertz_fill!Q85</f>
        <v>795</v>
      </c>
      <c r="R85" s="78">
        <f>R84+gompertz_fill!R85</f>
        <v>14971</v>
      </c>
      <c r="S85" s="78">
        <f>S84+gompertz_fill!S85</f>
        <v>12056</v>
      </c>
      <c r="T85" s="78">
        <f>T84+gompertz_fill!T85</f>
        <v>60046</v>
      </c>
      <c r="U85" s="78">
        <f>U84+gompertz_fill!U85</f>
        <v>26732</v>
      </c>
      <c r="V85" s="78">
        <f>V84+gompertz_fill!V85</f>
        <v>16309</v>
      </c>
      <c r="W85" s="78">
        <f>W84+gompertz_fill!W85</f>
        <v>23877</v>
      </c>
      <c r="X85" s="78">
        <f>X84+gompertz_fill!X85</f>
        <v>56160</v>
      </c>
      <c r="Y85" s="78">
        <f>Y84+gompertz_fill!Y85</f>
        <v>24373</v>
      </c>
      <c r="Z85" s="78">
        <f>Z84+gompertz_fill!Z85</f>
        <v>22098</v>
      </c>
      <c r="AA85" s="78">
        <f>AA84+gompertz_fill!AA85</f>
        <v>33264</v>
      </c>
      <c r="AB85" s="78">
        <f>AB84+gompertz_fill!AB85</f>
        <v>25613</v>
      </c>
      <c r="AC85" s="78">
        <f>AC84+gompertz_fill!AC85</f>
        <v>39209</v>
      </c>
      <c r="AD85" s="78">
        <f>AD84+gompertz_fill!AD85</f>
        <v>26014</v>
      </c>
      <c r="AE85" s="78">
        <f>AE84+gompertz_fill!AE85</f>
        <v>14818</v>
      </c>
      <c r="AF85" s="78">
        <f>AF84+gompertz_fill!AF85</f>
        <v>35930</v>
      </c>
      <c r="AG85" s="78">
        <f>AG84+gompertz_fill!AG85</f>
        <v>14638</v>
      </c>
      <c r="AH85" s="78">
        <f>AH84+gompertz_fill!AH85</f>
        <v>18499</v>
      </c>
      <c r="AI85" s="78">
        <f>AI84+gompertz_fill!AI85</f>
        <v>2802</v>
      </c>
      <c r="AJ85" s="78">
        <f>AJ84+gompertz_fill!AJ85</f>
        <v>14953</v>
      </c>
      <c r="AK85" s="78">
        <f>AK84+gompertz_fill!AK85</f>
        <v>95287</v>
      </c>
      <c r="AL85" s="78">
        <f>AL84+gompertz_fill!AL85</f>
        <v>29199</v>
      </c>
      <c r="AM85" s="78">
        <f>AM84+gompertz_fill!AM85</f>
        <v>32837</v>
      </c>
      <c r="AN85" s="78">
        <f>AN84+gompertz_fill!AN85</f>
        <v>49928</v>
      </c>
      <c r="AO85" s="78">
        <f>AO84+gompertz_fill!AO85</f>
        <v>55026</v>
      </c>
      <c r="AP85" s="78">
        <f>AP84+gompertz_fill!AP85</f>
        <v>33120</v>
      </c>
      <c r="AQ85" s="78">
        <f>AQ84+gompertz_fill!AQ85</f>
        <v>45302</v>
      </c>
      <c r="AR85" s="78">
        <f>AR84+gompertz_fill!AR85</f>
        <v>26078</v>
      </c>
      <c r="AS85" s="78">
        <f>AS84+gompertz_fill!AS85</f>
        <v>41689</v>
      </c>
      <c r="AT85" s="78">
        <f>AT84+gompertz_fill!AT85</f>
        <v>33629</v>
      </c>
      <c r="AU85" s="78">
        <f>AU84+gompertz_fill!AU85</f>
        <v>80114</v>
      </c>
      <c r="AV85" s="78">
        <f>AV84+gompertz_fill!AV85</f>
        <v>22645</v>
      </c>
      <c r="AW85" s="78">
        <f>AW84+gompertz_fill!AW85</f>
        <v>18853</v>
      </c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</row>
    <row r="86" spans="1:64" x14ac:dyDescent="0.25">
      <c r="A86" s="4">
        <v>230</v>
      </c>
      <c r="B86" s="78">
        <f>B85+gompertz_fill!B86</f>
        <v>19930</v>
      </c>
      <c r="C86" s="78">
        <f>C85+gompertz_fill!C86</f>
        <v>19044</v>
      </c>
      <c r="D86" s="78">
        <f>D85+gompertz_fill!D86</f>
        <v>18588</v>
      </c>
      <c r="E86" s="78">
        <f>E85+gompertz_fill!E86</f>
        <v>42175</v>
      </c>
      <c r="F86" s="78">
        <f>F85+gompertz_fill!F86</f>
        <v>6318</v>
      </c>
      <c r="G86" s="78">
        <f>G85+gompertz_fill!G86</f>
        <v>17175</v>
      </c>
      <c r="H86" s="78">
        <f>H85+gompertz_fill!H86</f>
        <v>5973</v>
      </c>
      <c r="I86" s="78">
        <f>I85+gompertz_fill!I86</f>
        <v>29884</v>
      </c>
      <c r="J86" s="78">
        <f>J85+gompertz_fill!J86</f>
        <v>34927</v>
      </c>
      <c r="K86" s="78">
        <f>K85+gompertz_fill!K86</f>
        <v>21421</v>
      </c>
      <c r="L86" s="78">
        <f>L85+gompertz_fill!L86</f>
        <v>6919</v>
      </c>
      <c r="M86" s="78">
        <f>M85+gompertz_fill!M86</f>
        <v>13279</v>
      </c>
      <c r="N86" s="78">
        <f>N85+gompertz_fill!N86</f>
        <v>67100</v>
      </c>
      <c r="O86" s="78">
        <f>O85+gompertz_fill!O86</f>
        <v>22251</v>
      </c>
      <c r="P86" s="78">
        <f>P85+gompertz_fill!P86</f>
        <v>5911</v>
      </c>
      <c r="Q86" s="78">
        <f>Q85+gompertz_fill!Q86</f>
        <v>795</v>
      </c>
      <c r="R86" s="78">
        <f>R85+gompertz_fill!R86</f>
        <v>15049</v>
      </c>
      <c r="S86" s="78">
        <f>S85+gompertz_fill!S86</f>
        <v>12094</v>
      </c>
      <c r="T86" s="78">
        <f>T85+gompertz_fill!T86</f>
        <v>60052</v>
      </c>
      <c r="U86" s="78">
        <f>U85+gompertz_fill!U86</f>
        <v>27055</v>
      </c>
      <c r="V86" s="78">
        <f>V85+gompertz_fill!V86</f>
        <v>16309</v>
      </c>
      <c r="W86" s="78">
        <f>W85+gompertz_fill!W86</f>
        <v>23877</v>
      </c>
      <c r="X86" s="78">
        <f>X85+gompertz_fill!X86</f>
        <v>56160</v>
      </c>
      <c r="Y86" s="78">
        <f>Y85+gompertz_fill!Y86</f>
        <v>24624</v>
      </c>
      <c r="Z86" s="78">
        <f>Z85+gompertz_fill!Z86</f>
        <v>23057</v>
      </c>
      <c r="AA86" s="78">
        <f>AA85+gompertz_fill!AA86</f>
        <v>33273</v>
      </c>
      <c r="AB86" s="78">
        <f>AB85+gompertz_fill!AB86</f>
        <v>25632</v>
      </c>
      <c r="AC86" s="78">
        <f>AC85+gompertz_fill!AC86</f>
        <v>40021</v>
      </c>
      <c r="AD86" s="78">
        <f>AD85+gompertz_fill!AD86</f>
        <v>26033</v>
      </c>
      <c r="AE86" s="78">
        <f>AE85+gompertz_fill!AE86</f>
        <v>14818</v>
      </c>
      <c r="AF86" s="78">
        <f>AF85+gompertz_fill!AF86</f>
        <v>35930</v>
      </c>
      <c r="AG86" s="78">
        <f>AG85+gompertz_fill!AG86</f>
        <v>14729</v>
      </c>
      <c r="AH86" s="78">
        <f>AH85+gompertz_fill!AH86</f>
        <v>19208</v>
      </c>
      <c r="AI86" s="78">
        <f>AI85+gompertz_fill!AI86</f>
        <v>3848</v>
      </c>
      <c r="AJ86" s="78">
        <f>AJ85+gompertz_fill!AJ86</f>
        <v>15575</v>
      </c>
      <c r="AK86" s="78">
        <f>AK85+gompertz_fill!AK86</f>
        <v>95345</v>
      </c>
      <c r="AL86" s="78">
        <f>AL85+gompertz_fill!AL86</f>
        <v>29420</v>
      </c>
      <c r="AM86" s="78">
        <f>AM85+gompertz_fill!AM86</f>
        <v>33615</v>
      </c>
      <c r="AN86" s="78">
        <f>AN85+gompertz_fill!AN86</f>
        <v>50697</v>
      </c>
      <c r="AO86" s="78">
        <f>AO85+gompertz_fill!AO86</f>
        <v>56483</v>
      </c>
      <c r="AP86" s="78">
        <f>AP85+gompertz_fill!AP86</f>
        <v>33120</v>
      </c>
      <c r="AQ86" s="78">
        <f>AQ85+gompertz_fill!AQ86</f>
        <v>45774</v>
      </c>
      <c r="AR86" s="78">
        <f>AR85+gompertz_fill!AR86</f>
        <v>27192</v>
      </c>
      <c r="AS86" s="78">
        <f>AS85+gompertz_fill!AS86</f>
        <v>44586</v>
      </c>
      <c r="AT86" s="78">
        <f>AT85+gompertz_fill!AT86</f>
        <v>34847</v>
      </c>
      <c r="AU86" s="78">
        <f>AU85+gompertz_fill!AU86</f>
        <v>83668</v>
      </c>
      <c r="AV86" s="78">
        <f>AV85+gompertz_fill!AV86</f>
        <v>23689</v>
      </c>
      <c r="AW86" s="78">
        <f>AW85+gompertz_fill!AW86</f>
        <v>19891</v>
      </c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</row>
    <row r="87" spans="1:64" x14ac:dyDescent="0.25">
      <c r="A87" s="4">
        <v>231</v>
      </c>
      <c r="B87" s="78">
        <f>B86+gompertz_fill!B87</f>
        <v>19931</v>
      </c>
      <c r="C87" s="78">
        <f>C86+gompertz_fill!C87</f>
        <v>19066</v>
      </c>
      <c r="D87" s="78">
        <f>D86+gompertz_fill!D87</f>
        <v>19073</v>
      </c>
      <c r="E87" s="78">
        <f>E86+gompertz_fill!E87</f>
        <v>42264</v>
      </c>
      <c r="F87" s="78">
        <f>F86+gompertz_fill!F87</f>
        <v>6536</v>
      </c>
      <c r="G87" s="78">
        <f>G86+gompertz_fill!G87</f>
        <v>19415</v>
      </c>
      <c r="H87" s="78">
        <f>H86+gompertz_fill!H87</f>
        <v>6128</v>
      </c>
      <c r="I87" s="78">
        <f>I86+gompertz_fill!I87</f>
        <v>29884</v>
      </c>
      <c r="J87" s="78">
        <f>J86+gompertz_fill!J87</f>
        <v>35761</v>
      </c>
      <c r="K87" s="78">
        <f>K86+gompertz_fill!K87</f>
        <v>21721</v>
      </c>
      <c r="L87" s="78">
        <f>L86+gompertz_fill!L87</f>
        <v>6919</v>
      </c>
      <c r="M87" s="78">
        <f>M86+gompertz_fill!M87</f>
        <v>13285</v>
      </c>
      <c r="N87" s="78">
        <f>N86+gompertz_fill!N87</f>
        <v>68147</v>
      </c>
      <c r="O87" s="78">
        <f>O86+gompertz_fill!O87</f>
        <v>22293</v>
      </c>
      <c r="P87" s="78">
        <f>P86+gompertz_fill!P87</f>
        <v>6023</v>
      </c>
      <c r="Q87" s="78">
        <f>Q86+gompertz_fill!Q87</f>
        <v>795</v>
      </c>
      <c r="R87" s="78">
        <f>R86+gompertz_fill!R87</f>
        <v>15326</v>
      </c>
      <c r="S87" s="78">
        <f>S86+gompertz_fill!S87</f>
        <v>12283</v>
      </c>
      <c r="T87" s="78">
        <f>T86+gompertz_fill!T87</f>
        <v>60057</v>
      </c>
      <c r="U87" s="78">
        <f>U86+gompertz_fill!U87</f>
        <v>27055</v>
      </c>
      <c r="V87" s="78">
        <f>V86+gompertz_fill!V87</f>
        <v>16624</v>
      </c>
      <c r="W87" s="78">
        <f>W86+gompertz_fill!W87</f>
        <v>24523</v>
      </c>
      <c r="X87" s="78">
        <f>X86+gompertz_fill!X87</f>
        <v>57080</v>
      </c>
      <c r="Y87" s="78">
        <f>Y86+gompertz_fill!Y87</f>
        <v>24757</v>
      </c>
      <c r="Z87" s="78">
        <f>Z86+gompertz_fill!Z87</f>
        <v>25712</v>
      </c>
      <c r="AA87" s="78">
        <f>AA86+gompertz_fill!AA87</f>
        <v>34930</v>
      </c>
      <c r="AB87" s="78">
        <f>AB86+gompertz_fill!AB87</f>
        <v>25733</v>
      </c>
      <c r="AC87" s="78">
        <f>AC86+gompertz_fill!AC87</f>
        <v>41515</v>
      </c>
      <c r="AD87" s="78">
        <f>AD86+gompertz_fill!AD87</f>
        <v>26125</v>
      </c>
      <c r="AE87" s="78">
        <f>AE86+gompertz_fill!AE87</f>
        <v>14818</v>
      </c>
      <c r="AF87" s="78">
        <f>AF86+gompertz_fill!AF87</f>
        <v>35930</v>
      </c>
      <c r="AG87" s="78">
        <f>AG86+gompertz_fill!AG87</f>
        <v>14922</v>
      </c>
      <c r="AH87" s="78">
        <f>AH86+gompertz_fill!AH87</f>
        <v>19396</v>
      </c>
      <c r="AI87" s="78">
        <f>AI86+gompertz_fill!AI87</f>
        <v>4201</v>
      </c>
      <c r="AJ87" s="78">
        <f>AJ86+gompertz_fill!AJ87</f>
        <v>16017</v>
      </c>
      <c r="AK87" s="78">
        <f>AK86+gompertz_fill!AK87</f>
        <v>96102</v>
      </c>
      <c r="AL87" s="78">
        <f>AL86+gompertz_fill!AL87</f>
        <v>29635</v>
      </c>
      <c r="AM87" s="78">
        <f>AM86+gompertz_fill!AM87</f>
        <v>34052</v>
      </c>
      <c r="AN87" s="78">
        <f>AN86+gompertz_fill!AN87</f>
        <v>51171</v>
      </c>
      <c r="AO87" s="78">
        <f>AO86+gompertz_fill!AO87</f>
        <v>57305</v>
      </c>
      <c r="AP87" s="78">
        <f>AP86+gompertz_fill!AP87</f>
        <v>33120</v>
      </c>
      <c r="AQ87" s="78">
        <f>AQ86+gompertz_fill!AQ87</f>
        <v>46594</v>
      </c>
      <c r="AR87" s="78">
        <f>AR86+gompertz_fill!AR87</f>
        <v>28029</v>
      </c>
      <c r="AS87" s="78">
        <f>AS86+gompertz_fill!AS87</f>
        <v>46279</v>
      </c>
      <c r="AT87" s="78">
        <f>AT86+gompertz_fill!AT87</f>
        <v>35911</v>
      </c>
      <c r="AU87" s="78">
        <f>AU86+gompertz_fill!AU87</f>
        <v>85816</v>
      </c>
      <c r="AV87" s="78">
        <f>AV86+gompertz_fill!AV87</f>
        <v>24710</v>
      </c>
      <c r="AW87" s="78">
        <f>AW86+gompertz_fill!AW87</f>
        <v>21293</v>
      </c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</row>
    <row r="88" spans="1:64" x14ac:dyDescent="0.25">
      <c r="A88" s="4">
        <v>232</v>
      </c>
      <c r="B88" s="78">
        <f>B87+gompertz_fill!B88</f>
        <v>19931</v>
      </c>
      <c r="C88" s="78">
        <f>C87+gompertz_fill!C88</f>
        <v>19070</v>
      </c>
      <c r="D88" s="78">
        <f>D87+gompertz_fill!D88</f>
        <v>19727</v>
      </c>
      <c r="E88" s="78">
        <f>E87+gompertz_fill!E88</f>
        <v>42328</v>
      </c>
      <c r="F88" s="78">
        <f>F87+gompertz_fill!F88</f>
        <v>6536</v>
      </c>
      <c r="G88" s="78">
        <f>G87+gompertz_fill!G88</f>
        <v>21225</v>
      </c>
      <c r="H88" s="78">
        <f>H87+gompertz_fill!H88</f>
        <v>6251</v>
      </c>
      <c r="I88" s="78">
        <f>I87+gompertz_fill!I88</f>
        <v>30185</v>
      </c>
      <c r="J88" s="78">
        <f>J87+gompertz_fill!J88</f>
        <v>39131</v>
      </c>
      <c r="K88" s="78">
        <f>K87+gompertz_fill!K88</f>
        <v>22021</v>
      </c>
      <c r="L88" s="78">
        <f>L87+gompertz_fill!L88</f>
        <v>6928</v>
      </c>
      <c r="M88" s="78">
        <f>M87+gompertz_fill!M88</f>
        <v>13367</v>
      </c>
      <c r="N88" s="78">
        <f>N87+gompertz_fill!N88</f>
        <v>68843</v>
      </c>
      <c r="O88" s="78">
        <f>O87+gompertz_fill!O88</f>
        <v>22349</v>
      </c>
      <c r="P88" s="78">
        <f>P87+gompertz_fill!P88</f>
        <v>6297</v>
      </c>
      <c r="Q88" s="78">
        <f>Q87+gompertz_fill!Q88</f>
        <v>795</v>
      </c>
      <c r="R88" s="78">
        <f>R87+gompertz_fill!R88</f>
        <v>16273</v>
      </c>
      <c r="S88" s="78">
        <f>S87+gompertz_fill!S88</f>
        <v>12565</v>
      </c>
      <c r="T88" s="78">
        <f>T87+gompertz_fill!T88</f>
        <v>60076</v>
      </c>
      <c r="U88" s="78">
        <f>U87+gompertz_fill!U88</f>
        <v>27106</v>
      </c>
      <c r="V88" s="78">
        <f>V87+gompertz_fill!V88</f>
        <v>16634</v>
      </c>
      <c r="W88" s="78">
        <f>W87+gompertz_fill!W88</f>
        <v>24770</v>
      </c>
      <c r="X88" s="78">
        <f>X87+gompertz_fill!X88</f>
        <v>58588</v>
      </c>
      <c r="Y88" s="78">
        <f>Y87+gompertz_fill!Y88</f>
        <v>24792</v>
      </c>
      <c r="Z88" s="78">
        <f>Z87+gompertz_fill!Z88</f>
        <v>27765</v>
      </c>
      <c r="AA88" s="78">
        <f>AA87+gompertz_fill!AA88</f>
        <v>35380</v>
      </c>
      <c r="AB88" s="78">
        <f>AB87+gompertz_fill!AB88</f>
        <v>26162</v>
      </c>
      <c r="AC88" s="78">
        <f>AC87+gompertz_fill!AC88</f>
        <v>41957</v>
      </c>
      <c r="AD88" s="78">
        <f>AD87+gompertz_fill!AD88</f>
        <v>26231</v>
      </c>
      <c r="AE88" s="78">
        <f>AE87+gompertz_fill!AE88</f>
        <v>14818</v>
      </c>
      <c r="AF88" s="78">
        <f>AF87+gompertz_fill!AF88</f>
        <v>36032</v>
      </c>
      <c r="AG88" s="78">
        <f>AG87+gompertz_fill!AG88</f>
        <v>15200</v>
      </c>
      <c r="AH88" s="78">
        <f>AH87+gompertz_fill!AH88</f>
        <v>20573</v>
      </c>
      <c r="AI88" s="78">
        <f>AI87+gompertz_fill!AI88</f>
        <v>4303</v>
      </c>
      <c r="AJ88" s="78">
        <f>AJ87+gompertz_fill!AJ88</f>
        <v>16053</v>
      </c>
      <c r="AK88" s="78">
        <f>AK87+gompertz_fill!AK88</f>
        <v>96576</v>
      </c>
      <c r="AL88" s="78">
        <f>AL87+gompertz_fill!AL88</f>
        <v>29894</v>
      </c>
      <c r="AM88" s="78">
        <f>AM87+gompertz_fill!AM88</f>
        <v>34408</v>
      </c>
      <c r="AN88" s="78">
        <f>AN87+gompertz_fill!AN88</f>
        <v>52183</v>
      </c>
      <c r="AO88" s="78">
        <f>AO87+gompertz_fill!AO88</f>
        <v>59793</v>
      </c>
      <c r="AP88" s="78">
        <f>AP87+gompertz_fill!AP88</f>
        <v>33243</v>
      </c>
      <c r="AQ88" s="78">
        <f>AQ87+gompertz_fill!AQ88</f>
        <v>48522</v>
      </c>
      <c r="AR88" s="78">
        <f>AR87+gompertz_fill!AR88</f>
        <v>28913</v>
      </c>
      <c r="AS88" s="78">
        <f>AS87+gompertz_fill!AS88</f>
        <v>47283</v>
      </c>
      <c r="AT88" s="78">
        <f>AT87+gompertz_fill!AT88</f>
        <v>38898</v>
      </c>
      <c r="AU88" s="78">
        <f>AU87+gompertz_fill!AU88</f>
        <v>88166</v>
      </c>
      <c r="AV88" s="78">
        <f>AV87+gompertz_fill!AV88</f>
        <v>25748</v>
      </c>
      <c r="AW88" s="78">
        <f>AW87+gompertz_fill!AW88</f>
        <v>22844</v>
      </c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</row>
    <row r="89" spans="1:64" x14ac:dyDescent="0.25">
      <c r="A89" s="4">
        <v>233</v>
      </c>
      <c r="B89" s="78">
        <f>B88+gompertz_fill!B89</f>
        <v>20047</v>
      </c>
      <c r="C89" s="78">
        <f>C88+gompertz_fill!C89</f>
        <v>19088</v>
      </c>
      <c r="D89" s="78">
        <f>D88+gompertz_fill!D89</f>
        <v>20543</v>
      </c>
      <c r="E89" s="78">
        <f>E88+gompertz_fill!E89</f>
        <v>44145</v>
      </c>
      <c r="F89" s="78">
        <f>F88+gompertz_fill!F89</f>
        <v>6538</v>
      </c>
      <c r="G89" s="78">
        <f>G88+gompertz_fill!G89</f>
        <v>21675</v>
      </c>
      <c r="H89" s="78">
        <f>H88+gompertz_fill!H89</f>
        <v>6251</v>
      </c>
      <c r="I89" s="78">
        <f>I88+gompertz_fill!I89</f>
        <v>31084</v>
      </c>
      <c r="J89" s="78">
        <f>J88+gompertz_fill!J89</f>
        <v>39135</v>
      </c>
      <c r="K89" s="78">
        <f>K88+gompertz_fill!K89</f>
        <v>22321</v>
      </c>
      <c r="L89" s="78">
        <f>L88+gompertz_fill!L89</f>
        <v>6928</v>
      </c>
      <c r="M89" s="78">
        <f>M88+gompertz_fill!M89</f>
        <v>14480</v>
      </c>
      <c r="N89" s="78">
        <f>N88+gompertz_fill!N89</f>
        <v>70260</v>
      </c>
      <c r="O89" s="78">
        <f>O88+gompertz_fill!O89</f>
        <v>22356</v>
      </c>
      <c r="P89" s="78">
        <f>P88+gompertz_fill!P89</f>
        <v>6297</v>
      </c>
      <c r="Q89" s="78">
        <f>Q88+gompertz_fill!Q89</f>
        <v>852</v>
      </c>
      <c r="R89" s="78">
        <f>R88+gompertz_fill!R89</f>
        <v>16713</v>
      </c>
      <c r="S89" s="78">
        <f>S88+gompertz_fill!S89</f>
        <v>12575</v>
      </c>
      <c r="T89" s="78">
        <f>T88+gompertz_fill!T89</f>
        <v>60095</v>
      </c>
      <c r="U89" s="78">
        <f>U88+gompertz_fill!U89</f>
        <v>27369</v>
      </c>
      <c r="V89" s="78">
        <f>V88+gompertz_fill!V89</f>
        <v>16651</v>
      </c>
      <c r="W89" s="78">
        <f>W88+gompertz_fill!W89</f>
        <v>25992</v>
      </c>
      <c r="X89" s="78">
        <f>X88+gompertz_fill!X89</f>
        <v>60151</v>
      </c>
      <c r="Y89" s="78">
        <f>Y88+gompertz_fill!Y89</f>
        <v>24838</v>
      </c>
      <c r="Z89" s="78">
        <f>Z88+gompertz_fill!Z89</f>
        <v>28000</v>
      </c>
      <c r="AA89" s="78">
        <f>AA88+gompertz_fill!AA89</f>
        <v>35458</v>
      </c>
      <c r="AB89" s="78">
        <f>AB88+gompertz_fill!AB89</f>
        <v>26178</v>
      </c>
      <c r="AC89" s="78">
        <f>AC88+gompertz_fill!AC89</f>
        <v>42012</v>
      </c>
      <c r="AD89" s="78">
        <f>AD88+gompertz_fill!AD89</f>
        <v>26231</v>
      </c>
      <c r="AE89" s="78">
        <f>AE88+gompertz_fill!AE89</f>
        <v>14818</v>
      </c>
      <c r="AF89" s="78">
        <f>AF88+gompertz_fill!AF89</f>
        <v>36622</v>
      </c>
      <c r="AG89" s="78">
        <f>AG88+gompertz_fill!AG89</f>
        <v>15304</v>
      </c>
      <c r="AH89" s="78">
        <f>AH88+gompertz_fill!AH89</f>
        <v>20663</v>
      </c>
      <c r="AI89" s="78">
        <f>AI88+gompertz_fill!AI89</f>
        <v>4372</v>
      </c>
      <c r="AJ89" s="78">
        <f>AJ88+gompertz_fill!AJ89</f>
        <v>16085</v>
      </c>
      <c r="AK89" s="78">
        <f>AK88+gompertz_fill!AK89</f>
        <v>97496</v>
      </c>
      <c r="AL89" s="78">
        <f>AL88+gompertz_fill!AL89</f>
        <v>30151</v>
      </c>
      <c r="AM89" s="78">
        <f>AM88+gompertz_fill!AM89</f>
        <v>34411</v>
      </c>
      <c r="AN89" s="78">
        <f>AN88+gompertz_fill!AN89</f>
        <v>53703</v>
      </c>
      <c r="AO89" s="78">
        <f>AO88+gompertz_fill!AO89</f>
        <v>62218</v>
      </c>
      <c r="AP89" s="78">
        <f>AP88+gompertz_fill!AP89</f>
        <v>33330</v>
      </c>
      <c r="AQ89" s="78">
        <f>AQ88+gompertz_fill!AQ89</f>
        <v>50097</v>
      </c>
      <c r="AR89" s="78">
        <f>AR88+gompertz_fill!AR89</f>
        <v>30012</v>
      </c>
      <c r="AS89" s="78">
        <f>AS88+gompertz_fill!AS89</f>
        <v>49656</v>
      </c>
      <c r="AT89" s="78">
        <f>AT88+gompertz_fill!AT89</f>
        <v>40004</v>
      </c>
      <c r="AU89" s="78">
        <f>AU88+gompertz_fill!AU89</f>
        <v>90899</v>
      </c>
      <c r="AV89" s="78">
        <f>AV88+gompertz_fill!AV89</f>
        <v>27247</v>
      </c>
      <c r="AW89" s="78">
        <f>AW88+gompertz_fill!AW89</f>
        <v>24804</v>
      </c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</row>
    <row r="90" spans="1:64" x14ac:dyDescent="0.25">
      <c r="A90" s="4">
        <v>234</v>
      </c>
      <c r="B90" s="78">
        <f>B89+gompertz_fill!B90</f>
        <v>20055</v>
      </c>
      <c r="C90" s="78">
        <f>C89+gompertz_fill!C90</f>
        <v>19181</v>
      </c>
      <c r="D90" s="78">
        <f>D89+gompertz_fill!D90</f>
        <v>20563</v>
      </c>
      <c r="E90" s="78">
        <f>E89+gompertz_fill!E90</f>
        <v>44204</v>
      </c>
      <c r="F90" s="78">
        <f>F89+gompertz_fill!F90</f>
        <v>6539</v>
      </c>
      <c r="G90" s="78">
        <f>G89+gompertz_fill!G90</f>
        <v>22686</v>
      </c>
      <c r="H90" s="78">
        <f>H89+gompertz_fill!H90</f>
        <v>6252</v>
      </c>
      <c r="I90" s="78">
        <f>I89+gompertz_fill!I90</f>
        <v>31512</v>
      </c>
      <c r="J90" s="78">
        <f>J89+gompertz_fill!J90</f>
        <v>39322</v>
      </c>
      <c r="K90" s="78">
        <f>K89+gompertz_fill!K90</f>
        <v>23760</v>
      </c>
      <c r="L90" s="78">
        <f>L89+gompertz_fill!L90</f>
        <v>6938</v>
      </c>
      <c r="M90" s="78">
        <f>M89+gompertz_fill!M90</f>
        <v>14686</v>
      </c>
      <c r="N90" s="78">
        <f>N89+gompertz_fill!N90</f>
        <v>70276</v>
      </c>
      <c r="O90" s="78">
        <f>O89+gompertz_fill!O90</f>
        <v>22923</v>
      </c>
      <c r="P90" s="78">
        <f>P89+gompertz_fill!P90</f>
        <v>6297</v>
      </c>
      <c r="Q90" s="78">
        <f>Q89+gompertz_fill!Q90</f>
        <v>878</v>
      </c>
      <c r="R90" s="78">
        <f>R89+gompertz_fill!R90</f>
        <v>16768</v>
      </c>
      <c r="S90" s="78">
        <f>S89+gompertz_fill!S90</f>
        <v>12586</v>
      </c>
      <c r="T90" s="78">
        <f>T89+gompertz_fill!T90</f>
        <v>60314</v>
      </c>
      <c r="U90" s="78">
        <f>U89+gompertz_fill!U90</f>
        <v>27658</v>
      </c>
      <c r="V90" s="78">
        <f>V89+gompertz_fill!V90</f>
        <v>17462</v>
      </c>
      <c r="W90" s="78">
        <f>W89+gompertz_fill!W90</f>
        <v>27643</v>
      </c>
      <c r="X90" s="78">
        <f>X89+gompertz_fill!X90</f>
        <v>62595</v>
      </c>
      <c r="Y90" s="78">
        <f>Y89+gompertz_fill!Y90</f>
        <v>24873</v>
      </c>
      <c r="Z90" s="78">
        <f>Z89+gompertz_fill!Z90</f>
        <v>28403</v>
      </c>
      <c r="AA90" s="78">
        <f>AA89+gompertz_fill!AA90</f>
        <v>35889</v>
      </c>
      <c r="AB90" s="78">
        <f>AB89+gompertz_fill!AB90</f>
        <v>26189</v>
      </c>
      <c r="AC90" s="78">
        <f>AC89+gompertz_fill!AC90</f>
        <v>42056</v>
      </c>
      <c r="AD90" s="78">
        <f>AD89+gompertz_fill!AD90</f>
        <v>26231</v>
      </c>
      <c r="AE90" s="78">
        <f>AE89+gompertz_fill!AE90</f>
        <v>14818</v>
      </c>
      <c r="AF90" s="78">
        <f>AF89+gompertz_fill!AF90</f>
        <v>36707</v>
      </c>
      <c r="AG90" s="78">
        <f>AG89+gompertz_fill!AG90</f>
        <v>16128</v>
      </c>
      <c r="AH90" s="78">
        <f>AH89+gompertz_fill!AH90</f>
        <v>20815</v>
      </c>
      <c r="AI90" s="78">
        <f>AI89+gompertz_fill!AI90</f>
        <v>4419</v>
      </c>
      <c r="AJ90" s="78">
        <f>AJ89+gompertz_fill!AJ90</f>
        <v>16485</v>
      </c>
      <c r="AK90" s="78">
        <f>AK89+gompertz_fill!AK90</f>
        <v>97881</v>
      </c>
      <c r="AL90" s="78">
        <f>AL89+gompertz_fill!AL90</f>
        <v>30530</v>
      </c>
      <c r="AM90" s="78">
        <f>AM89+gompertz_fill!AM90</f>
        <v>34555</v>
      </c>
      <c r="AN90" s="78">
        <f>AN89+gompertz_fill!AN90</f>
        <v>55270</v>
      </c>
      <c r="AO90" s="78">
        <f>AO89+gompertz_fill!AO90</f>
        <v>64826</v>
      </c>
      <c r="AP90" s="78">
        <f>AP89+gompertz_fill!AP90</f>
        <v>33906</v>
      </c>
      <c r="AQ90" s="78">
        <f>AQ89+gompertz_fill!AQ90</f>
        <v>50835</v>
      </c>
      <c r="AR90" s="78">
        <f>AR89+gompertz_fill!AR90</f>
        <v>30461</v>
      </c>
      <c r="AS90" s="78">
        <f>AS89+gompertz_fill!AS90</f>
        <v>50384</v>
      </c>
      <c r="AT90" s="78">
        <f>AT89+gompertz_fill!AT90</f>
        <v>40153</v>
      </c>
      <c r="AU90" s="78">
        <f>AU89+gompertz_fill!AU90</f>
        <v>93574</v>
      </c>
      <c r="AV90" s="78">
        <f>AV89+gompertz_fill!AV90</f>
        <v>27423</v>
      </c>
      <c r="AW90" s="78">
        <f>AW89+gompertz_fill!AW90</f>
        <v>26364</v>
      </c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</row>
    <row r="91" spans="1:64" x14ac:dyDescent="0.25">
      <c r="A91" s="4">
        <v>235</v>
      </c>
      <c r="B91" s="78">
        <f>B90+gompertz_fill!B91</f>
        <v>20123</v>
      </c>
      <c r="C91" s="78">
        <f>C90+gompertz_fill!C91</f>
        <v>19576</v>
      </c>
      <c r="D91" s="78">
        <f>D90+gompertz_fill!D91</f>
        <v>20800</v>
      </c>
      <c r="E91" s="78">
        <f>E90+gompertz_fill!E91</f>
        <v>44330</v>
      </c>
      <c r="F91" s="78">
        <f>F90+gompertz_fill!F91</f>
        <v>6539</v>
      </c>
      <c r="G91" s="78">
        <f>G90+gompertz_fill!G91</f>
        <v>23203</v>
      </c>
      <c r="H91" s="78">
        <f>H90+gompertz_fill!H91</f>
        <v>6252</v>
      </c>
      <c r="I91" s="78">
        <f>I90+gompertz_fill!I91</f>
        <v>31518</v>
      </c>
      <c r="J91" s="78">
        <f>J90+gompertz_fill!J91</f>
        <v>39393</v>
      </c>
      <c r="K91" s="78">
        <f>K90+gompertz_fill!K91</f>
        <v>25178</v>
      </c>
      <c r="L91" s="78">
        <f>L90+gompertz_fill!L91</f>
        <v>7143</v>
      </c>
      <c r="M91" s="78">
        <f>M90+gompertz_fill!M91</f>
        <v>15307</v>
      </c>
      <c r="N91" s="78">
        <f>N90+gompertz_fill!N91</f>
        <v>70276</v>
      </c>
      <c r="O91" s="78">
        <f>O90+gompertz_fill!O91</f>
        <v>23560</v>
      </c>
      <c r="P91" s="78">
        <f>P90+gompertz_fill!P91</f>
        <v>6932</v>
      </c>
      <c r="Q91" s="78">
        <f>Q90+gompertz_fill!Q91</f>
        <v>933</v>
      </c>
      <c r="R91" s="78">
        <f>R90+gompertz_fill!R91</f>
        <v>17191</v>
      </c>
      <c r="S91" s="78">
        <f>S90+gompertz_fill!S91</f>
        <v>12631</v>
      </c>
      <c r="T91" s="78">
        <f>T90+gompertz_fill!T91</f>
        <v>60314</v>
      </c>
      <c r="U91" s="78">
        <f>U90+gompertz_fill!U91</f>
        <v>28062</v>
      </c>
      <c r="V91" s="78">
        <f>V90+gompertz_fill!V91</f>
        <v>17569</v>
      </c>
      <c r="W91" s="78">
        <f>W90+gompertz_fill!W91</f>
        <v>29482</v>
      </c>
      <c r="X91" s="78">
        <f>X90+gompertz_fill!X91</f>
        <v>64583</v>
      </c>
      <c r="Y91" s="78">
        <f>Y90+gompertz_fill!Y91</f>
        <v>25048</v>
      </c>
      <c r="Z91" s="78">
        <f>Z90+gompertz_fill!Z91</f>
        <v>28658</v>
      </c>
      <c r="AA91" s="78">
        <f>AA90+gompertz_fill!AA91</f>
        <v>37132</v>
      </c>
      <c r="AB91" s="78">
        <f>AB90+gompertz_fill!AB91</f>
        <v>26307</v>
      </c>
      <c r="AC91" s="78">
        <f>AC90+gompertz_fill!AC91</f>
        <v>42140</v>
      </c>
      <c r="AD91" s="78">
        <f>AD90+gompertz_fill!AD91</f>
        <v>26231</v>
      </c>
      <c r="AE91" s="78">
        <f>AE90+gompertz_fill!AE91</f>
        <v>14818</v>
      </c>
      <c r="AF91" s="78">
        <f>AF90+gompertz_fill!AF91</f>
        <v>36707</v>
      </c>
      <c r="AG91" s="78">
        <f>AG90+gompertz_fill!AG91</f>
        <v>16251</v>
      </c>
      <c r="AH91" s="78">
        <f>AH90+gompertz_fill!AH91</f>
        <v>21744</v>
      </c>
      <c r="AI91" s="78">
        <f>AI90+gompertz_fill!AI91</f>
        <v>4807</v>
      </c>
      <c r="AJ91" s="78">
        <f>AJ90+gompertz_fill!AJ91</f>
        <v>17078</v>
      </c>
      <c r="AK91" s="78">
        <f>AK90+gompertz_fill!AK91</f>
        <v>98332</v>
      </c>
      <c r="AL91" s="78">
        <f>AL90+gompertz_fill!AL91</f>
        <v>31090</v>
      </c>
      <c r="AM91" s="78">
        <f>AM90+gompertz_fill!AM91</f>
        <v>34839</v>
      </c>
      <c r="AN91" s="78">
        <f>AN90+gompertz_fill!AN91</f>
        <v>58073</v>
      </c>
      <c r="AO91" s="78">
        <f>AO90+gompertz_fill!AO91</f>
        <v>66717</v>
      </c>
      <c r="AP91" s="78">
        <f>AP90+gompertz_fill!AP91</f>
        <v>34487</v>
      </c>
      <c r="AQ91" s="78">
        <f>AQ90+gompertz_fill!AQ91</f>
        <v>50907</v>
      </c>
      <c r="AR91" s="78">
        <f>AR90+gompertz_fill!AR91</f>
        <v>32423</v>
      </c>
      <c r="AS91" s="78">
        <f>AS90+gompertz_fill!AS91</f>
        <v>50387</v>
      </c>
      <c r="AT91" s="78">
        <f>AT90+gompertz_fill!AT91</f>
        <v>40567</v>
      </c>
      <c r="AU91" s="78">
        <f>AU90+gompertz_fill!AU91</f>
        <v>95142</v>
      </c>
      <c r="AV91" s="78">
        <f>AV90+gompertz_fill!AV91</f>
        <v>27427</v>
      </c>
      <c r="AW91" s="78">
        <f>AW90+gompertz_fill!AW91</f>
        <v>27366</v>
      </c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</row>
    <row r="92" spans="1:64" x14ac:dyDescent="0.25">
      <c r="A92" s="4">
        <v>236</v>
      </c>
      <c r="B92" s="78">
        <f>B91+gompertz_fill!B92</f>
        <v>20166</v>
      </c>
      <c r="C92" s="78">
        <f>C91+gompertz_fill!C92</f>
        <v>20076</v>
      </c>
      <c r="D92" s="78">
        <f>D91+gompertz_fill!D92</f>
        <v>20814</v>
      </c>
      <c r="E92" s="78">
        <f>E91+gompertz_fill!E92</f>
        <v>48057</v>
      </c>
      <c r="F92" s="78">
        <f>F91+gompertz_fill!F92</f>
        <v>6539</v>
      </c>
      <c r="G92" s="78">
        <f>G91+gompertz_fill!G92</f>
        <v>23235</v>
      </c>
      <c r="H92" s="78">
        <f>H91+gompertz_fill!H92</f>
        <v>6316</v>
      </c>
      <c r="I92" s="78">
        <f>I91+gompertz_fill!I92</f>
        <v>31518</v>
      </c>
      <c r="J92" s="78">
        <f>J91+gompertz_fill!J92</f>
        <v>39398</v>
      </c>
      <c r="K92" s="78">
        <f>K91+gompertz_fill!K92</f>
        <v>26787</v>
      </c>
      <c r="L92" s="78">
        <f>L91+gompertz_fill!L92</f>
        <v>7283</v>
      </c>
      <c r="M92" s="78">
        <f>M91+gompertz_fill!M92</f>
        <v>16313</v>
      </c>
      <c r="N92" s="78">
        <f>N91+gompertz_fill!N92</f>
        <v>70276</v>
      </c>
      <c r="O92" s="78">
        <f>O91+gompertz_fill!O92</f>
        <v>23695</v>
      </c>
      <c r="P92" s="78">
        <f>P91+gompertz_fill!P92</f>
        <v>7448</v>
      </c>
      <c r="Q92" s="78">
        <f>Q91+gompertz_fill!Q92</f>
        <v>945</v>
      </c>
      <c r="R92" s="78">
        <f>R91+gompertz_fill!R92</f>
        <v>19321</v>
      </c>
      <c r="S92" s="78">
        <f>S91+gompertz_fill!S92</f>
        <v>12631</v>
      </c>
      <c r="T92" s="78">
        <f>T91+gompertz_fill!T92</f>
        <v>61007</v>
      </c>
      <c r="U92" s="78">
        <f>U91+gompertz_fill!U92</f>
        <v>28873</v>
      </c>
      <c r="V92" s="78">
        <f>V91+gompertz_fill!V92</f>
        <v>20604</v>
      </c>
      <c r="W92" s="78">
        <f>W91+gompertz_fill!W92</f>
        <v>35088</v>
      </c>
      <c r="X92" s="78">
        <f>X91+gompertz_fill!X92</f>
        <v>68526</v>
      </c>
      <c r="Y92" s="78">
        <f>Y91+gompertz_fill!Y92</f>
        <v>25317</v>
      </c>
      <c r="Z92" s="78">
        <f>Z91+gompertz_fill!Z92</f>
        <v>28775</v>
      </c>
      <c r="AA92" s="78">
        <f>AA91+gompertz_fill!AA92</f>
        <v>37519</v>
      </c>
      <c r="AB92" s="78">
        <f>AB91+gompertz_fill!AB92</f>
        <v>26779</v>
      </c>
      <c r="AC92" s="78">
        <f>AC91+gompertz_fill!AC92</f>
        <v>42894</v>
      </c>
      <c r="AD92" s="78">
        <f>AD91+gompertz_fill!AD92</f>
        <v>26231</v>
      </c>
      <c r="AE92" s="78">
        <f>AE91+gompertz_fill!AE92</f>
        <v>14828</v>
      </c>
      <c r="AF92" s="78">
        <f>AF91+gompertz_fill!AF92</f>
        <v>36707</v>
      </c>
      <c r="AG92" s="78">
        <f>AG91+gompertz_fill!AG92</f>
        <v>16251</v>
      </c>
      <c r="AH92" s="78">
        <f>AH91+gompertz_fill!AH92</f>
        <v>22499</v>
      </c>
      <c r="AI92" s="78">
        <f>AI91+gompertz_fill!AI92</f>
        <v>5044</v>
      </c>
      <c r="AJ92" s="78">
        <f>AJ91+gompertz_fill!AJ92</f>
        <v>17218</v>
      </c>
      <c r="AK92" s="78">
        <f>AK91+gompertz_fill!AK92</f>
        <v>98784</v>
      </c>
      <c r="AL92" s="78">
        <f>AL91+gompertz_fill!AL92</f>
        <v>31681</v>
      </c>
      <c r="AM92" s="78">
        <f>AM91+gompertz_fill!AM92</f>
        <v>35067</v>
      </c>
      <c r="AN92" s="78">
        <f>AN91+gompertz_fill!AN92</f>
        <v>59673</v>
      </c>
      <c r="AO92" s="78">
        <f>AO91+gompertz_fill!AO92</f>
        <v>68096</v>
      </c>
      <c r="AP92" s="78">
        <f>AP91+gompertz_fill!AP92</f>
        <v>35158</v>
      </c>
      <c r="AQ92" s="78">
        <f>AQ91+gompertz_fill!AQ92</f>
        <v>51878</v>
      </c>
      <c r="AR92" s="78">
        <f>AR91+gompertz_fill!AR92</f>
        <v>33949</v>
      </c>
      <c r="AS92" s="78">
        <f>AS91+gompertz_fill!AS92</f>
        <v>51510</v>
      </c>
      <c r="AT92" s="78">
        <f>AT91+gompertz_fill!AT92</f>
        <v>40788</v>
      </c>
      <c r="AU92" s="78">
        <f>AU91+gompertz_fill!AU92</f>
        <v>97224</v>
      </c>
      <c r="AV92" s="78">
        <f>AV91+gompertz_fill!AV92</f>
        <v>27555</v>
      </c>
      <c r="AW92" s="78">
        <f>AW91+gompertz_fill!AW92</f>
        <v>28136</v>
      </c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</row>
    <row r="93" spans="1:64" x14ac:dyDescent="0.25">
      <c r="A93" s="4">
        <v>237</v>
      </c>
      <c r="B93" s="78">
        <f>B92+gompertz_fill!B93</f>
        <v>20166</v>
      </c>
      <c r="C93" s="78">
        <f>C92+gompertz_fill!C93</f>
        <v>20576</v>
      </c>
      <c r="D93" s="78">
        <f>D92+gompertz_fill!D93</f>
        <v>20817</v>
      </c>
      <c r="E93" s="78">
        <f>E92+gompertz_fill!E93</f>
        <v>49207</v>
      </c>
      <c r="F93" s="78">
        <f>F92+gompertz_fill!F93</f>
        <v>6793</v>
      </c>
      <c r="G93" s="78">
        <f>G92+gompertz_fill!G93</f>
        <v>23770</v>
      </c>
      <c r="H93" s="78">
        <f>H92+gompertz_fill!H93</f>
        <v>6345</v>
      </c>
      <c r="I93" s="78">
        <f>I92+gompertz_fill!I93</f>
        <v>31518</v>
      </c>
      <c r="J93" s="78">
        <f>J92+gompertz_fill!J93</f>
        <v>42214</v>
      </c>
      <c r="K93" s="78">
        <f>K92+gompertz_fill!K93</f>
        <v>28146</v>
      </c>
      <c r="L93" s="78">
        <f>L92+gompertz_fill!L93</f>
        <v>7662</v>
      </c>
      <c r="M93" s="78">
        <f>M92+gompertz_fill!M93</f>
        <v>16329</v>
      </c>
      <c r="N93" s="78">
        <f>N92+gompertz_fill!N93</f>
        <v>70276</v>
      </c>
      <c r="O93" s="78">
        <f>O92+gompertz_fill!O93</f>
        <v>23710</v>
      </c>
      <c r="P93" s="78">
        <f>P92+gompertz_fill!P93</f>
        <v>7982</v>
      </c>
      <c r="Q93" s="78">
        <f>Q92+gompertz_fill!Q93</f>
        <v>1037</v>
      </c>
      <c r="R93" s="78">
        <f>R92+gompertz_fill!R93</f>
        <v>19442</v>
      </c>
      <c r="S93" s="78">
        <f>S92+gompertz_fill!S93</f>
        <v>12662</v>
      </c>
      <c r="T93" s="78">
        <f>T92+gompertz_fill!T93</f>
        <v>61586</v>
      </c>
      <c r="U93" s="78">
        <f>U92+gompertz_fill!U93</f>
        <v>30003</v>
      </c>
      <c r="V93" s="78">
        <f>V92+gompertz_fill!V93</f>
        <v>21644</v>
      </c>
      <c r="W93" s="78">
        <f>W92+gompertz_fill!W93</f>
        <v>37326</v>
      </c>
      <c r="X93" s="78">
        <f>X92+gompertz_fill!X93</f>
        <v>73156</v>
      </c>
      <c r="Y93" s="78">
        <f>Y92+gompertz_fill!Y93</f>
        <v>25861</v>
      </c>
      <c r="Z93" s="78">
        <f>Z92+gompertz_fill!Z93</f>
        <v>29173</v>
      </c>
      <c r="AA93" s="78">
        <f>AA92+gompertz_fill!AA93</f>
        <v>37784</v>
      </c>
      <c r="AB93" s="78">
        <f>AB92+gompertz_fill!AB93</f>
        <v>27469</v>
      </c>
      <c r="AC93" s="78">
        <f>AC92+gompertz_fill!AC93</f>
        <v>43066</v>
      </c>
      <c r="AD93" s="78">
        <f>AD92+gompertz_fill!AD93</f>
        <v>26561</v>
      </c>
      <c r="AE93" s="78">
        <f>AE92+gompertz_fill!AE93</f>
        <v>15014</v>
      </c>
      <c r="AF93" s="78">
        <f>AF92+gompertz_fill!AF93</f>
        <v>37718</v>
      </c>
      <c r="AG93" s="78">
        <f>AG92+gompertz_fill!AG93</f>
        <v>16251</v>
      </c>
      <c r="AH93" s="78">
        <f>AH92+gompertz_fill!AH93</f>
        <v>22499</v>
      </c>
      <c r="AI93" s="78">
        <f>AI92+gompertz_fill!AI93</f>
        <v>5185</v>
      </c>
      <c r="AJ93" s="78">
        <f>AJ92+gompertz_fill!AJ93</f>
        <v>17531</v>
      </c>
      <c r="AK93" s="78">
        <f>AK92+gompertz_fill!AK93</f>
        <v>99896</v>
      </c>
      <c r="AL93" s="78">
        <f>AL92+gompertz_fill!AL93</f>
        <v>32379</v>
      </c>
      <c r="AM93" s="78">
        <f>AM92+gompertz_fill!AM93</f>
        <v>35118</v>
      </c>
      <c r="AN93" s="78">
        <f>AN92+gompertz_fill!AN93</f>
        <v>60543</v>
      </c>
      <c r="AO93" s="78">
        <f>AO92+gompertz_fill!AO93</f>
        <v>68881</v>
      </c>
      <c r="AP93" s="78">
        <f>AP92+gompertz_fill!AP93</f>
        <v>35465</v>
      </c>
      <c r="AQ93" s="78">
        <f>AQ92+gompertz_fill!AQ93</f>
        <v>53528</v>
      </c>
      <c r="AR93" s="78">
        <f>AR92+gompertz_fill!AR93</f>
        <v>36081</v>
      </c>
      <c r="AS93" s="78">
        <f>AS92+gompertz_fill!AS93</f>
        <v>51553</v>
      </c>
      <c r="AT93" s="78">
        <f>AT92+gompertz_fill!AT93</f>
        <v>41021</v>
      </c>
      <c r="AU93" s="78">
        <f>AU92+gompertz_fill!AU93</f>
        <v>99477</v>
      </c>
      <c r="AV93" s="78">
        <f>AV92+gompertz_fill!AV93</f>
        <v>27793</v>
      </c>
      <c r="AW93" s="78">
        <f>AW92+gompertz_fill!AW93</f>
        <v>28651</v>
      </c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</row>
    <row r="94" spans="1:64" x14ac:dyDescent="0.25">
      <c r="A94" s="4">
        <v>238</v>
      </c>
      <c r="B94" s="78">
        <f>B93+gompertz_fill!B94</f>
        <v>20507</v>
      </c>
      <c r="C94" s="78">
        <f>C93+gompertz_fill!C94</f>
        <v>20830</v>
      </c>
      <c r="D94" s="78">
        <f>D93+gompertz_fill!D94</f>
        <v>21121</v>
      </c>
      <c r="E94" s="78">
        <f>E93+gompertz_fill!E94</f>
        <v>52635</v>
      </c>
      <c r="F94" s="78">
        <f>F93+gompertz_fill!F94</f>
        <v>9348</v>
      </c>
      <c r="G94" s="78">
        <f>G93+gompertz_fill!G94</f>
        <v>25141</v>
      </c>
      <c r="H94" s="78">
        <f>H93+gompertz_fill!H94</f>
        <v>6793</v>
      </c>
      <c r="I94" s="78">
        <f>I93+gompertz_fill!I94</f>
        <v>31518</v>
      </c>
      <c r="J94" s="78">
        <f>J93+gompertz_fill!J94</f>
        <v>43891</v>
      </c>
      <c r="K94" s="78">
        <f>K93+gompertz_fill!K94</f>
        <v>29040</v>
      </c>
      <c r="L94" s="78">
        <f>L93+gompertz_fill!L94</f>
        <v>7694</v>
      </c>
      <c r="M94" s="78">
        <f>M93+gompertz_fill!M94</f>
        <v>16474</v>
      </c>
      <c r="N94" s="78">
        <f>N93+gompertz_fill!N94</f>
        <v>70276</v>
      </c>
      <c r="O94" s="78">
        <f>O93+gompertz_fill!O94</f>
        <v>23710</v>
      </c>
      <c r="P94" s="78">
        <f>P93+gompertz_fill!P94</f>
        <v>8226</v>
      </c>
      <c r="Q94" s="78">
        <f>Q93+gompertz_fill!Q94</f>
        <v>1430</v>
      </c>
      <c r="R94" s="78">
        <f>R93+gompertz_fill!R94</f>
        <v>20463</v>
      </c>
      <c r="S94" s="78">
        <f>S93+gompertz_fill!S94</f>
        <v>12670</v>
      </c>
      <c r="T94" s="78">
        <f>T93+gompertz_fill!T94</f>
        <v>63264</v>
      </c>
      <c r="U94" s="78">
        <f>U93+gompertz_fill!U94</f>
        <v>31255</v>
      </c>
      <c r="V94" s="78">
        <f>V93+gompertz_fill!V94</f>
        <v>23252</v>
      </c>
      <c r="W94" s="78">
        <f>W93+gompertz_fill!W94</f>
        <v>37326</v>
      </c>
      <c r="X94" s="78">
        <f>X93+gompertz_fill!X94</f>
        <v>76964</v>
      </c>
      <c r="Y94" s="78">
        <f>Y93+gompertz_fill!Y94</f>
        <v>27708</v>
      </c>
      <c r="Z94" s="78">
        <f>Z93+gompertz_fill!Z94</f>
        <v>31092</v>
      </c>
      <c r="AA94" s="78">
        <f>AA93+gompertz_fill!AA94</f>
        <v>38591</v>
      </c>
      <c r="AB94" s="78">
        <f>AB93+gompertz_fill!AB94</f>
        <v>27591</v>
      </c>
      <c r="AC94" s="78">
        <f>AC93+gompertz_fill!AC94</f>
        <v>43578</v>
      </c>
      <c r="AD94" s="78">
        <f>AD93+gompertz_fill!AD94</f>
        <v>27197</v>
      </c>
      <c r="AE94" s="78">
        <f>AE93+gompertz_fill!AE94</f>
        <v>15809</v>
      </c>
      <c r="AF94" s="78">
        <f>AF93+gompertz_fill!AF94</f>
        <v>38063</v>
      </c>
      <c r="AG94" s="78">
        <f>AG93+gompertz_fill!AG94</f>
        <v>16251</v>
      </c>
      <c r="AH94" s="78">
        <f>AH93+gompertz_fill!AH94</f>
        <v>22499</v>
      </c>
      <c r="AI94" s="78">
        <f>AI93+gompertz_fill!AI94</f>
        <v>5608</v>
      </c>
      <c r="AJ94" s="78">
        <f>AJ93+gompertz_fill!AJ94</f>
        <v>17546</v>
      </c>
      <c r="AK94" s="78">
        <f>AK93+gompertz_fill!AK94</f>
        <v>100634</v>
      </c>
      <c r="AL94" s="78">
        <f>AL93+gompertz_fill!AL94</f>
        <v>33481</v>
      </c>
      <c r="AM94" s="78">
        <f>AM93+gompertz_fill!AM94</f>
        <v>35293</v>
      </c>
      <c r="AN94" s="78">
        <f>AN93+gompertz_fill!AN94</f>
        <v>61430</v>
      </c>
      <c r="AO94" s="78">
        <f>AO93+gompertz_fill!AO94</f>
        <v>69152</v>
      </c>
      <c r="AP94" s="78">
        <f>AP93+gompertz_fill!AP94</f>
        <v>35905</v>
      </c>
      <c r="AQ94" s="78">
        <f>AQ93+gompertz_fill!AQ94</f>
        <v>55640</v>
      </c>
      <c r="AR94" s="78">
        <f>AR93+gompertz_fill!AR94</f>
        <v>37198</v>
      </c>
      <c r="AS94" s="78">
        <f>AS93+gompertz_fill!AS94</f>
        <v>51958</v>
      </c>
      <c r="AT94" s="78">
        <f>AT93+gompertz_fill!AT94</f>
        <v>42115</v>
      </c>
      <c r="AU94" s="78">
        <f>AU93+gompertz_fill!AU94</f>
        <v>101081</v>
      </c>
      <c r="AV94" s="78">
        <f>AV93+gompertz_fill!AV94</f>
        <v>28310</v>
      </c>
      <c r="AW94" s="78">
        <f>AW93+gompertz_fill!AW94</f>
        <v>29021</v>
      </c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</row>
    <row r="95" spans="1:64" x14ac:dyDescent="0.25">
      <c r="A95" s="4">
        <v>239</v>
      </c>
      <c r="B95" s="78">
        <f>B94+gompertz_fill!B95</f>
        <v>20854</v>
      </c>
      <c r="C95" s="78">
        <f>C94+gompertz_fill!C95</f>
        <v>20930</v>
      </c>
      <c r="D95" s="78">
        <f>D94+gompertz_fill!D95</f>
        <v>21131</v>
      </c>
      <c r="E95" s="78">
        <f>E94+gompertz_fill!E95</f>
        <v>55810</v>
      </c>
      <c r="F95" s="78">
        <f>F94+gompertz_fill!F95</f>
        <v>9348</v>
      </c>
      <c r="G95" s="78">
        <f>G94+gompertz_fill!G95</f>
        <v>25548</v>
      </c>
      <c r="H95" s="78">
        <f>H94+gompertz_fill!H95</f>
        <v>7520</v>
      </c>
      <c r="I95" s="78">
        <f>I94+gompertz_fill!I95</f>
        <v>31527</v>
      </c>
      <c r="J95" s="78">
        <f>J94+gompertz_fill!J95</f>
        <v>46831</v>
      </c>
      <c r="K95" s="78">
        <f>K94+gompertz_fill!K95</f>
        <v>29857</v>
      </c>
      <c r="L95" s="78">
        <f>L94+gompertz_fill!L95</f>
        <v>7728</v>
      </c>
      <c r="M95" s="78">
        <f>M94+gompertz_fill!M95</f>
        <v>19609</v>
      </c>
      <c r="N95" s="78">
        <f>N94+gompertz_fill!N95</f>
        <v>70276</v>
      </c>
      <c r="O95" s="78">
        <f>O94+gompertz_fill!O95</f>
        <v>23710</v>
      </c>
      <c r="P95" s="78">
        <f>P94+gompertz_fill!P95</f>
        <v>9701</v>
      </c>
      <c r="Q95" s="78">
        <f>Q94+gompertz_fill!Q95</f>
        <v>1565</v>
      </c>
      <c r="R95" s="78">
        <f>R94+gompertz_fill!R95</f>
        <v>20800</v>
      </c>
      <c r="S95" s="78">
        <f>S94+gompertz_fill!S95</f>
        <v>12835</v>
      </c>
      <c r="T95" s="78">
        <f>T94+gompertz_fill!T95</f>
        <v>65577</v>
      </c>
      <c r="U95" s="78">
        <f>U94+gompertz_fill!U95</f>
        <v>31341</v>
      </c>
      <c r="V95" s="78">
        <f>V94+gompertz_fill!V95</f>
        <v>24662</v>
      </c>
      <c r="W95" s="78">
        <f>W94+gompertz_fill!W95</f>
        <v>37326</v>
      </c>
      <c r="X95" s="78">
        <f>X94+gompertz_fill!X95</f>
        <v>79084</v>
      </c>
      <c r="Y95" s="78">
        <f>Y94+gompertz_fill!Y95</f>
        <v>27924</v>
      </c>
      <c r="Z95" s="78">
        <f>Z94+gompertz_fill!Z95</f>
        <v>34319</v>
      </c>
      <c r="AA95" s="78">
        <f>AA94+gompertz_fill!AA95</f>
        <v>40244</v>
      </c>
      <c r="AB95" s="78">
        <f>AB94+gompertz_fill!AB95</f>
        <v>28052</v>
      </c>
      <c r="AC95" s="78">
        <f>AC94+gompertz_fill!AC95</f>
        <v>43614</v>
      </c>
      <c r="AD95" s="78">
        <f>AD94+gompertz_fill!AD95</f>
        <v>27546</v>
      </c>
      <c r="AE95" s="78">
        <f>AE94+gompertz_fill!AE95</f>
        <v>16224</v>
      </c>
      <c r="AF95" s="78">
        <f>AF94+gompertz_fill!AF95</f>
        <v>38641</v>
      </c>
      <c r="AG95" s="78">
        <f>AG94+gompertz_fill!AG95</f>
        <v>16251</v>
      </c>
      <c r="AH95" s="78">
        <f>AH94+gompertz_fill!AH95</f>
        <v>22499</v>
      </c>
      <c r="AI95" s="78">
        <f>AI94+gompertz_fill!AI95</f>
        <v>5905</v>
      </c>
      <c r="AJ95" s="78">
        <f>AJ94+gompertz_fill!AJ95</f>
        <v>18648</v>
      </c>
      <c r="AK95" s="78">
        <f>AK94+gompertz_fill!AK95</f>
        <v>101420</v>
      </c>
      <c r="AL95" s="78">
        <f>AL94+gompertz_fill!AL95</f>
        <v>34618</v>
      </c>
      <c r="AM95" s="78">
        <f>AM94+gompertz_fill!AM95</f>
        <v>35363</v>
      </c>
      <c r="AN95" s="78">
        <f>AN94+gompertz_fill!AN95</f>
        <v>62254</v>
      </c>
      <c r="AO95" s="78">
        <f>AO94+gompertz_fill!AO95</f>
        <v>70381</v>
      </c>
      <c r="AP95" s="78">
        <f>AP94+gompertz_fill!AP95</f>
        <v>36150</v>
      </c>
      <c r="AQ95" s="78">
        <f>AQ94+gompertz_fill!AQ95</f>
        <v>56550</v>
      </c>
      <c r="AR95" s="78">
        <f>AR94+gompertz_fill!AR95</f>
        <v>38456</v>
      </c>
      <c r="AS95" s="78">
        <f>AS94+gompertz_fill!AS95</f>
        <v>51973</v>
      </c>
      <c r="AT95" s="78">
        <f>AT94+gompertz_fill!AT95</f>
        <v>42722</v>
      </c>
      <c r="AU95" s="78">
        <f>AU94+gompertz_fill!AU95</f>
        <v>101712</v>
      </c>
      <c r="AV95" s="78">
        <f>AV94+gompertz_fill!AV95</f>
        <v>28846</v>
      </c>
      <c r="AW95" s="78">
        <f>AW94+gompertz_fill!AW95</f>
        <v>29181</v>
      </c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</row>
    <row r="96" spans="1:64" x14ac:dyDescent="0.25">
      <c r="A96" s="4">
        <v>240</v>
      </c>
      <c r="B96" s="78">
        <f>B95+gompertz_fill!B96</f>
        <v>21110</v>
      </c>
      <c r="C96" s="78">
        <f>C95+gompertz_fill!C96</f>
        <v>21114</v>
      </c>
      <c r="D96" s="78">
        <f>D95+gompertz_fill!D96</f>
        <v>21519</v>
      </c>
      <c r="E96" s="78">
        <f>E95+gompertz_fill!E96</f>
        <v>58896</v>
      </c>
      <c r="F96" s="78">
        <f>F95+gompertz_fill!F96</f>
        <v>9350</v>
      </c>
      <c r="G96" s="78">
        <f>G95+gompertz_fill!G96</f>
        <v>26243</v>
      </c>
      <c r="H96" s="78">
        <f>H95+gompertz_fill!H96</f>
        <v>8215</v>
      </c>
      <c r="I96" s="78">
        <f>I95+gompertz_fill!I96</f>
        <v>31527</v>
      </c>
      <c r="J96" s="78">
        <f>J95+gompertz_fill!J96</f>
        <v>47330</v>
      </c>
      <c r="K96" s="78">
        <f>K95+gompertz_fill!K96</f>
        <v>30622</v>
      </c>
      <c r="L96" s="78">
        <f>L95+gompertz_fill!L96</f>
        <v>7759</v>
      </c>
      <c r="M96" s="78">
        <f>M95+gompertz_fill!M96</f>
        <v>19631</v>
      </c>
      <c r="N96" s="78">
        <f>N95+gompertz_fill!N96</f>
        <v>70276</v>
      </c>
      <c r="O96" s="78">
        <f>O95+gompertz_fill!O96</f>
        <v>23710</v>
      </c>
      <c r="P96" s="78">
        <f>P95+gompertz_fill!P96</f>
        <v>10047</v>
      </c>
      <c r="Q96" s="78">
        <f>Q95+gompertz_fill!Q96</f>
        <v>1633</v>
      </c>
      <c r="R96" s="78">
        <f>R95+gompertz_fill!R96</f>
        <v>21553</v>
      </c>
      <c r="S96" s="78">
        <f>S95+gompertz_fill!S96</f>
        <v>12855</v>
      </c>
      <c r="T96" s="78">
        <f>T95+gompertz_fill!T96</f>
        <v>66882</v>
      </c>
      <c r="U96" s="78">
        <f>U95+gompertz_fill!U96</f>
        <v>31420</v>
      </c>
      <c r="V96" s="78">
        <f>V95+gompertz_fill!V96</f>
        <v>25505</v>
      </c>
      <c r="W96" s="78">
        <f>W95+gompertz_fill!W96</f>
        <v>37467</v>
      </c>
      <c r="X96" s="78">
        <f>X95+gompertz_fill!X96</f>
        <v>83744</v>
      </c>
      <c r="Y96" s="78">
        <f>Y95+gompertz_fill!Y96</f>
        <v>28862</v>
      </c>
      <c r="Z96" s="78">
        <f>Z95+gompertz_fill!Z96</f>
        <v>34513</v>
      </c>
      <c r="AA96" s="78">
        <f>AA95+gompertz_fill!AA96</f>
        <v>41365</v>
      </c>
      <c r="AB96" s="78">
        <f>AB95+gompertz_fill!AB96</f>
        <v>28414</v>
      </c>
      <c r="AC96" s="78">
        <f>AC95+gompertz_fill!AC96</f>
        <v>43843</v>
      </c>
      <c r="AD96" s="78">
        <f>AD95+gompertz_fill!AD96</f>
        <v>27606</v>
      </c>
      <c r="AE96" s="78">
        <f>AE95+gompertz_fill!AE96</f>
        <v>16452</v>
      </c>
      <c r="AF96" s="78">
        <f>AF95+gompertz_fill!AF96</f>
        <v>38964</v>
      </c>
      <c r="AG96" s="78">
        <f>AG95+gompertz_fill!AG96</f>
        <v>16251</v>
      </c>
      <c r="AH96" s="78">
        <f>AH95+gompertz_fill!AH96</f>
        <v>23543</v>
      </c>
      <c r="AI96" s="78">
        <f>AI95+gompertz_fill!AI96</f>
        <v>6136</v>
      </c>
      <c r="AJ96" s="78">
        <f>AJ95+gompertz_fill!AJ96</f>
        <v>19118</v>
      </c>
      <c r="AK96" s="78">
        <f>AK95+gompertz_fill!AK96</f>
        <v>101534</v>
      </c>
      <c r="AL96" s="78">
        <f>AL95+gompertz_fill!AL96</f>
        <v>35738</v>
      </c>
      <c r="AM96" s="78">
        <f>AM95+gompertz_fill!AM96</f>
        <v>35514</v>
      </c>
      <c r="AN96" s="78">
        <f>AN95+gompertz_fill!AN96</f>
        <v>63411</v>
      </c>
      <c r="AO96" s="78">
        <f>AO95+gompertz_fill!AO96</f>
        <v>71679</v>
      </c>
      <c r="AP96" s="78">
        <f>AP95+gompertz_fill!AP96</f>
        <v>36486</v>
      </c>
      <c r="AQ96" s="78">
        <f>AQ95+gompertz_fill!AQ96</f>
        <v>56824</v>
      </c>
      <c r="AR96" s="78">
        <f>AR95+gompertz_fill!AR96</f>
        <v>39222</v>
      </c>
      <c r="AS96" s="78">
        <f>AS95+gompertz_fill!AS96</f>
        <v>52052</v>
      </c>
      <c r="AT96" s="78">
        <f>AT95+gompertz_fill!AT96</f>
        <v>43492</v>
      </c>
      <c r="AU96" s="78">
        <f>AU95+gompertz_fill!AU96</f>
        <v>102869</v>
      </c>
      <c r="AV96" s="78">
        <f>AV95+gompertz_fill!AV96</f>
        <v>29152.526315800002</v>
      </c>
      <c r="AW96" s="78">
        <f>AW95+gompertz_fill!AW96</f>
        <v>29231</v>
      </c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</row>
    <row r="97" spans="1:64" x14ac:dyDescent="0.25">
      <c r="A97" s="4">
        <v>241</v>
      </c>
      <c r="B97" s="78">
        <f>B96+gompertz_fill!B97</f>
        <v>21713</v>
      </c>
      <c r="C97" s="78">
        <f>C96+gompertz_fill!C97</f>
        <v>21414</v>
      </c>
      <c r="D97" s="78">
        <f>D96+gompertz_fill!D97</f>
        <v>22107</v>
      </c>
      <c r="E97" s="78">
        <f>E96+gompertz_fill!E97</f>
        <v>61832</v>
      </c>
      <c r="F97" s="78">
        <f>F96+gompertz_fill!F97</f>
        <v>11594</v>
      </c>
      <c r="G97" s="78">
        <f>G96+gompertz_fill!G97</f>
        <v>26969</v>
      </c>
      <c r="H97" s="78">
        <f>H96+gompertz_fill!H97</f>
        <v>10265</v>
      </c>
      <c r="I97" s="78">
        <f>I96+gompertz_fill!I97</f>
        <v>31555</v>
      </c>
      <c r="J97" s="78">
        <f>J96+gompertz_fill!J97</f>
        <v>49383</v>
      </c>
      <c r="K97" s="78">
        <f>K96+gompertz_fill!K97</f>
        <v>31329</v>
      </c>
      <c r="L97" s="78">
        <f>L96+gompertz_fill!L97</f>
        <v>8560</v>
      </c>
      <c r="M97" s="78">
        <f>M96+gompertz_fill!M97</f>
        <v>19685</v>
      </c>
      <c r="N97" s="78">
        <f>N96+gompertz_fill!N97</f>
        <v>70854</v>
      </c>
      <c r="O97" s="78">
        <f>O96+gompertz_fill!O97</f>
        <v>24142</v>
      </c>
      <c r="P97" s="78">
        <f>P96+gompertz_fill!P97</f>
        <v>11774</v>
      </c>
      <c r="Q97" s="78">
        <f>Q96+gompertz_fill!Q97</f>
        <v>1669</v>
      </c>
      <c r="R97" s="78">
        <f>R96+gompertz_fill!R97</f>
        <v>22961</v>
      </c>
      <c r="S97" s="78">
        <f>S96+gompertz_fill!S97</f>
        <v>12897</v>
      </c>
      <c r="T97" s="78">
        <f>T96+gompertz_fill!T97</f>
        <v>67662</v>
      </c>
      <c r="U97" s="78">
        <f>U96+gompertz_fill!U97</f>
        <v>31441</v>
      </c>
      <c r="V97" s="78">
        <f>V96+gompertz_fill!V97</f>
        <v>27291</v>
      </c>
      <c r="W97" s="78">
        <f>W96+gompertz_fill!W97</f>
        <v>38083</v>
      </c>
      <c r="X97" s="78">
        <f>X96+gompertz_fill!X97</f>
        <v>86935</v>
      </c>
      <c r="Y97" s="78">
        <f>Y96+gompertz_fill!Y97</f>
        <v>29106</v>
      </c>
      <c r="Z97" s="78">
        <f>Z96+gompertz_fill!Z97</f>
        <v>39209</v>
      </c>
      <c r="AA97" s="78">
        <f>AA96+gompertz_fill!AA97</f>
        <v>41703</v>
      </c>
      <c r="AB97" s="78">
        <f>AB96+gompertz_fill!AB97</f>
        <v>29449</v>
      </c>
      <c r="AC97" s="78">
        <f>AC96+gompertz_fill!AC97</f>
        <v>44193</v>
      </c>
      <c r="AD97" s="78">
        <f>AD96+gompertz_fill!AD97</f>
        <v>27686</v>
      </c>
      <c r="AE97" s="78">
        <f>AE96+gompertz_fill!AE97</f>
        <v>17253</v>
      </c>
      <c r="AF97" s="78">
        <f>AF96+gompertz_fill!AF97</f>
        <v>40435</v>
      </c>
      <c r="AG97" s="78">
        <f>AG96+gompertz_fill!AG97</f>
        <v>16462</v>
      </c>
      <c r="AH97" s="78">
        <f>AH96+gompertz_fill!AH97</f>
        <v>24573</v>
      </c>
      <c r="AI97" s="78">
        <f>AI96+gompertz_fill!AI97</f>
        <v>6467</v>
      </c>
      <c r="AJ97" s="78">
        <f>AJ96+gompertz_fill!AJ97</f>
        <v>19618</v>
      </c>
      <c r="AK97" s="78">
        <f>AK96+gompertz_fill!AK97</f>
        <v>101553</v>
      </c>
      <c r="AL97" s="78">
        <f>AL96+gompertz_fill!AL97</f>
        <v>36663</v>
      </c>
      <c r="AM97" s="78">
        <f>AM96+gompertz_fill!AM97</f>
        <v>35521</v>
      </c>
      <c r="AN97" s="78">
        <f>AN96+gompertz_fill!AN97</f>
        <v>64611</v>
      </c>
      <c r="AO97" s="78">
        <f>AO96+gompertz_fill!AO97</f>
        <v>72361</v>
      </c>
      <c r="AP97" s="78">
        <f>AP96+gompertz_fill!AP97</f>
        <v>37023</v>
      </c>
      <c r="AQ97" s="78">
        <f>AQ96+gompertz_fill!AQ97</f>
        <v>59670</v>
      </c>
      <c r="AR97" s="78">
        <f>AR96+gompertz_fill!AR97</f>
        <v>39576</v>
      </c>
      <c r="AS97" s="78">
        <f>AS96+gompertz_fill!AS97</f>
        <v>52678</v>
      </c>
      <c r="AT97" s="78">
        <f>AT96+gompertz_fill!AT97</f>
        <v>44829</v>
      </c>
      <c r="AU97" s="78">
        <f>AU96+gompertz_fill!AU97</f>
        <v>104582</v>
      </c>
      <c r="AV97" s="78">
        <f>AV96+gompertz_fill!AV97</f>
        <v>29444.526315800002</v>
      </c>
      <c r="AW97" s="78">
        <f>AW96+gompertz_fill!AW97</f>
        <v>29690</v>
      </c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</row>
    <row r="98" spans="1:64" x14ac:dyDescent="0.25">
      <c r="A98" s="4">
        <v>242</v>
      </c>
      <c r="B98" s="78">
        <f>B97+gompertz_fill!B98</f>
        <v>22501</v>
      </c>
      <c r="C98" s="78">
        <f>C97+gompertz_fill!C98</f>
        <v>21422</v>
      </c>
      <c r="D98" s="78">
        <f>D97+gompertz_fill!D98</f>
        <v>22127</v>
      </c>
      <c r="E98" s="78">
        <f>E97+gompertz_fill!E98</f>
        <v>61832</v>
      </c>
      <c r="F98" s="78">
        <f>F97+gompertz_fill!F98</f>
        <v>13107</v>
      </c>
      <c r="G98" s="78">
        <f>G97+gompertz_fill!G98</f>
        <v>27298</v>
      </c>
      <c r="H98" s="78">
        <f>H97+gompertz_fill!H98</f>
        <v>12708</v>
      </c>
      <c r="I98" s="78">
        <f>I97+gompertz_fill!I98</f>
        <v>32007</v>
      </c>
      <c r="J98" s="78">
        <f>J97+gompertz_fill!J98</f>
        <v>50117</v>
      </c>
      <c r="K98" s="78">
        <f>K97+gompertz_fill!K98</f>
        <v>32385</v>
      </c>
      <c r="L98" s="78">
        <f>L97+gompertz_fill!L98</f>
        <v>8726</v>
      </c>
      <c r="M98" s="78">
        <f>M97+gompertz_fill!M98</f>
        <v>19714</v>
      </c>
      <c r="N98" s="78">
        <f>N97+gompertz_fill!N98</f>
        <v>71621</v>
      </c>
      <c r="O98" s="78">
        <f>O97+gompertz_fill!O98</f>
        <v>24803</v>
      </c>
      <c r="P98" s="78">
        <f>P97+gompertz_fill!P98</f>
        <v>11785</v>
      </c>
      <c r="Q98" s="78">
        <f>Q97+gompertz_fill!Q98</f>
        <v>1669</v>
      </c>
      <c r="R98" s="78">
        <f>R97+gompertz_fill!R98</f>
        <v>23096</v>
      </c>
      <c r="S98" s="78">
        <f>S97+gompertz_fill!S98</f>
        <v>13131</v>
      </c>
      <c r="T98" s="78">
        <f>T97+gompertz_fill!T98</f>
        <v>68116</v>
      </c>
      <c r="U98" s="78">
        <f>U97+gompertz_fill!U98</f>
        <v>34053</v>
      </c>
      <c r="V98" s="78">
        <f>V97+gompertz_fill!V98</f>
        <v>28753</v>
      </c>
      <c r="W98" s="78">
        <f>W97+gompertz_fill!W98</f>
        <v>39839</v>
      </c>
      <c r="X98" s="78">
        <f>X97+gompertz_fill!X98</f>
        <v>98725</v>
      </c>
      <c r="Y98" s="78">
        <f>Y97+gompertz_fill!Y98</f>
        <v>30044</v>
      </c>
      <c r="Z98" s="78">
        <f>Z97+gompertz_fill!Z98</f>
        <v>41174</v>
      </c>
      <c r="AA98" s="78">
        <f>AA97+gompertz_fill!AA98</f>
        <v>41817</v>
      </c>
      <c r="AB98" s="78">
        <f>AB97+gompertz_fill!AB98</f>
        <v>30315</v>
      </c>
      <c r="AC98" s="78">
        <f>AC97+gompertz_fill!AC98</f>
        <v>44272</v>
      </c>
      <c r="AD98" s="78">
        <f>AD97+gompertz_fill!AD98</f>
        <v>27873</v>
      </c>
      <c r="AE98" s="78">
        <f>AE97+gompertz_fill!AE98</f>
        <v>17326</v>
      </c>
      <c r="AF98" s="78">
        <f>AF97+gompertz_fill!AF98</f>
        <v>41332</v>
      </c>
      <c r="AG98" s="78">
        <f>AG97+gompertz_fill!AG98</f>
        <v>16702</v>
      </c>
      <c r="AH98" s="78">
        <f>AH97+gompertz_fill!AH98</f>
        <v>25895</v>
      </c>
      <c r="AI98" s="78">
        <f>AI97+gompertz_fill!AI98</f>
        <v>6558</v>
      </c>
      <c r="AJ98" s="78">
        <f>AJ97+gompertz_fill!AJ98</f>
        <v>20412</v>
      </c>
      <c r="AK98" s="78">
        <f>AK97+gompertz_fill!AK98</f>
        <v>101589</v>
      </c>
      <c r="AL98" s="78">
        <f>AL97+gompertz_fill!AL98</f>
        <v>38161</v>
      </c>
      <c r="AM98" s="78">
        <f>AM97+gompertz_fill!AM98</f>
        <v>36429</v>
      </c>
      <c r="AN98" s="78">
        <f>AN97+gompertz_fill!AN98</f>
        <v>65438</v>
      </c>
      <c r="AO98" s="78">
        <f>AO97+gompertz_fill!AO98</f>
        <v>74077</v>
      </c>
      <c r="AP98" s="78">
        <f>AP97+gompertz_fill!AP98</f>
        <v>37859</v>
      </c>
      <c r="AQ98" s="78">
        <f>AQ97+gompertz_fill!AQ98</f>
        <v>61513</v>
      </c>
      <c r="AR98" s="78">
        <f>AR97+gompertz_fill!AR98</f>
        <v>39974</v>
      </c>
      <c r="AS98" s="78">
        <f>AS97+gompertz_fill!AS98</f>
        <v>53481</v>
      </c>
      <c r="AT98" s="78">
        <f>AT97+gompertz_fill!AT98</f>
        <v>46496</v>
      </c>
      <c r="AU98" s="78">
        <f>AU97+gompertz_fill!AU98</f>
        <v>105091</v>
      </c>
      <c r="AV98" s="78">
        <f>AV97+gompertz_fill!AV98</f>
        <v>29997.526315800002</v>
      </c>
      <c r="AW98" s="78">
        <f>AW97+gompertz_fill!AW98</f>
        <v>30547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</row>
    <row r="99" spans="1:64" x14ac:dyDescent="0.25">
      <c r="A99" s="4">
        <v>243</v>
      </c>
      <c r="B99" s="78">
        <f>B98+gompertz_fill!B99</f>
        <v>23078</v>
      </c>
      <c r="C99" s="78">
        <f>C98+gompertz_fill!C99</f>
        <v>21439</v>
      </c>
      <c r="D99" s="78">
        <f>D98+gompertz_fill!D99</f>
        <v>22763</v>
      </c>
      <c r="E99" s="78">
        <f>E98+gompertz_fill!E99</f>
        <v>61858</v>
      </c>
      <c r="F99" s="78">
        <f>F98+gompertz_fill!F99</f>
        <v>13109</v>
      </c>
      <c r="G99" s="78">
        <f>G98+gompertz_fill!G99</f>
        <v>27613</v>
      </c>
      <c r="H99" s="78">
        <f>H98+gompertz_fill!H99</f>
        <v>15574</v>
      </c>
      <c r="I99" s="78">
        <f>I98+gompertz_fill!I99</f>
        <v>32011</v>
      </c>
      <c r="J99" s="78">
        <f>J98+gompertz_fill!J99</f>
        <v>51778</v>
      </c>
      <c r="K99" s="78">
        <f>K98+gompertz_fill!K99</f>
        <v>33697</v>
      </c>
      <c r="L99" s="78">
        <f>L98+gompertz_fill!L99</f>
        <v>9497</v>
      </c>
      <c r="M99" s="78">
        <f>M98+gompertz_fill!M99</f>
        <v>19968</v>
      </c>
      <c r="N99" s="78">
        <f>N98+gompertz_fill!N99</f>
        <v>72326</v>
      </c>
      <c r="O99" s="78">
        <f>O98+gompertz_fill!O99</f>
        <v>28588</v>
      </c>
      <c r="P99" s="78">
        <f>P98+gompertz_fill!P99</f>
        <v>11878</v>
      </c>
      <c r="Q99" s="78">
        <f>Q98+gompertz_fill!Q99</f>
        <v>1669</v>
      </c>
      <c r="R99" s="78">
        <f>R98+gompertz_fill!R99</f>
        <v>23531</v>
      </c>
      <c r="S99" s="78">
        <f>S98+gompertz_fill!S99</f>
        <v>13146</v>
      </c>
      <c r="T99" s="78">
        <f>T98+gompertz_fill!T99</f>
        <v>69140</v>
      </c>
      <c r="U99" s="78">
        <f>U98+gompertz_fill!U99</f>
        <v>34776</v>
      </c>
      <c r="V99" s="78">
        <f>V98+gompertz_fill!V99</f>
        <v>31336</v>
      </c>
      <c r="W99" s="78">
        <f>W98+gompertz_fill!W99</f>
        <v>44514</v>
      </c>
      <c r="X99" s="78">
        <f>X98+gompertz_fill!X99</f>
        <v>101758</v>
      </c>
      <c r="Y99" s="78">
        <f>Y98+gompertz_fill!Y99</f>
        <v>31697</v>
      </c>
      <c r="Z99" s="78">
        <f>Z98+gompertz_fill!Z99</f>
        <v>41420</v>
      </c>
      <c r="AA99" s="78">
        <f>AA98+gompertz_fill!AA99</f>
        <v>42236</v>
      </c>
      <c r="AB99" s="78">
        <f>AB98+gompertz_fill!AB99</f>
        <v>30493</v>
      </c>
      <c r="AC99" s="78">
        <f>AC98+gompertz_fill!AC99</f>
        <v>44325</v>
      </c>
      <c r="AD99" s="78">
        <f>AD98+gompertz_fill!AD99</f>
        <v>28547</v>
      </c>
      <c r="AE99" s="78">
        <f>AE98+gompertz_fill!AE99</f>
        <v>17326</v>
      </c>
      <c r="AF99" s="78">
        <f>AF98+gompertz_fill!AF99</f>
        <v>41341</v>
      </c>
      <c r="AG99" s="78">
        <f>AG98+gompertz_fill!AG99</f>
        <v>16867</v>
      </c>
      <c r="AH99" s="78">
        <f>AH98+gompertz_fill!AH99</f>
        <v>25975</v>
      </c>
      <c r="AI99" s="78">
        <f>AI98+gompertz_fill!AI99</f>
        <v>6609</v>
      </c>
      <c r="AJ99" s="78">
        <f>AJ98+gompertz_fill!AJ99</f>
        <v>22204</v>
      </c>
      <c r="AK99" s="78">
        <f>AK98+gompertz_fill!AK99</f>
        <v>102647</v>
      </c>
      <c r="AL99" s="78">
        <f>AL98+gompertz_fill!AL99</f>
        <v>39244</v>
      </c>
      <c r="AM99" s="78">
        <f>AM98+gompertz_fill!AM99</f>
        <v>38288</v>
      </c>
      <c r="AN99" s="78">
        <f>AN98+gompertz_fill!AN99</f>
        <v>66538</v>
      </c>
      <c r="AO99" s="78">
        <f>AO98+gompertz_fill!AO99</f>
        <v>75728</v>
      </c>
      <c r="AP99" s="78">
        <f>AP98+gompertz_fill!AP99</f>
        <v>38804</v>
      </c>
      <c r="AQ99" s="78">
        <f>AQ98+gompertz_fill!AQ99</f>
        <v>64161</v>
      </c>
      <c r="AR99" s="78">
        <f>AR98+gompertz_fill!AR99</f>
        <v>40330</v>
      </c>
      <c r="AS99" s="78">
        <f>AS98+gompertz_fill!AS99</f>
        <v>54571</v>
      </c>
      <c r="AT99" s="78">
        <f>AT98+gompertz_fill!AT99</f>
        <v>48054</v>
      </c>
      <c r="AU99" s="78">
        <f>AU98+gompertz_fill!AU99</f>
        <v>105682</v>
      </c>
      <c r="AV99" s="78">
        <f>AV98+gompertz_fill!AV99</f>
        <v>30502.526315800002</v>
      </c>
      <c r="AW99" s="78">
        <f>AW98+gompertz_fill!AW99</f>
        <v>31422</v>
      </c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</row>
    <row r="100" spans="1:64" x14ac:dyDescent="0.25">
      <c r="A100" s="4">
        <v>244</v>
      </c>
      <c r="B100" s="78">
        <f>B99+gompertz_fill!B100</f>
        <v>23392</v>
      </c>
      <c r="C100" s="78">
        <f>C99+gompertz_fill!C100</f>
        <v>22505</v>
      </c>
      <c r="D100" s="78">
        <f>D99+gompertz_fill!D100</f>
        <v>22862</v>
      </c>
      <c r="E100" s="78">
        <f>E99+gompertz_fill!E100</f>
        <v>61858</v>
      </c>
      <c r="F100" s="78">
        <f>F99+gompertz_fill!F100</f>
        <v>13111</v>
      </c>
      <c r="G100" s="78">
        <f>G99+gompertz_fill!G100</f>
        <v>28393</v>
      </c>
      <c r="H100" s="78">
        <f>H99+gompertz_fill!H100</f>
        <v>21505</v>
      </c>
      <c r="I100" s="78">
        <f>I99+gompertz_fill!I100</f>
        <v>32726</v>
      </c>
      <c r="J100" s="78">
        <f>J99+gompertz_fill!J100</f>
        <v>53426</v>
      </c>
      <c r="K100" s="78">
        <f>K99+gompertz_fill!K100</f>
        <v>34638</v>
      </c>
      <c r="L100" s="78">
        <f>L99+gompertz_fill!L100</f>
        <v>10797</v>
      </c>
      <c r="M100" s="78">
        <f>M99+gompertz_fill!M100</f>
        <v>20135</v>
      </c>
      <c r="N100" s="78">
        <f>N99+gompertz_fill!N100</f>
        <v>74395</v>
      </c>
      <c r="O100" s="78">
        <f>O99+gompertz_fill!O100</f>
        <v>33797</v>
      </c>
      <c r="P100" s="78">
        <f>P99+gompertz_fill!P100</f>
        <v>12120</v>
      </c>
      <c r="Q100" s="78">
        <f>Q99+gompertz_fill!Q100</f>
        <v>1677</v>
      </c>
      <c r="R100" s="78">
        <f>R99+gompertz_fill!R100</f>
        <v>23554</v>
      </c>
      <c r="S100" s="78">
        <f>S99+gompertz_fill!S100</f>
        <v>13213</v>
      </c>
      <c r="T100" s="78">
        <f>T99+gompertz_fill!T100</f>
        <v>70347</v>
      </c>
      <c r="U100" s="78">
        <f>U99+gompertz_fill!U100</f>
        <v>37170</v>
      </c>
      <c r="V100" s="78">
        <f>V99+gompertz_fill!V100</f>
        <v>32186</v>
      </c>
      <c r="W100" s="78">
        <f>W99+gompertz_fill!W100</f>
        <v>44715</v>
      </c>
      <c r="X100" s="78">
        <f>X99+gompertz_fill!X100</f>
        <v>103080</v>
      </c>
      <c r="Y100" s="78">
        <f>Y99+gompertz_fill!Y100</f>
        <v>34653</v>
      </c>
      <c r="Z100" s="78">
        <f>Z99+gompertz_fill!Z100</f>
        <v>41475</v>
      </c>
      <c r="AA100" s="78">
        <f>AA99+gompertz_fill!AA100</f>
        <v>44035</v>
      </c>
      <c r="AB100" s="78">
        <f>AB99+gompertz_fill!AB100</f>
        <v>34931</v>
      </c>
      <c r="AC100" s="78">
        <f>AC99+gompertz_fill!AC100</f>
        <v>45167</v>
      </c>
      <c r="AD100" s="78">
        <f>AD99+gompertz_fill!AD100</f>
        <v>28716</v>
      </c>
      <c r="AE100" s="78">
        <f>AE99+gompertz_fill!AE100</f>
        <v>17326</v>
      </c>
      <c r="AF100" s="78">
        <f>AF99+gompertz_fill!AF100</f>
        <v>41439</v>
      </c>
      <c r="AG100" s="78">
        <f>AG99+gompertz_fill!AG100</f>
        <v>17517</v>
      </c>
      <c r="AH100" s="78">
        <f>AH99+gompertz_fill!AH100</f>
        <v>25975</v>
      </c>
      <c r="AI100" s="78">
        <f>AI99+gompertz_fill!AI100</f>
        <v>6675</v>
      </c>
      <c r="AJ100" s="78">
        <f>AJ99+gompertz_fill!AJ100</f>
        <v>24092</v>
      </c>
      <c r="AK100" s="78">
        <f>AK99+gompertz_fill!AK100</f>
        <v>102933</v>
      </c>
      <c r="AL100" s="78">
        <f>AL99+gompertz_fill!AL100</f>
        <v>40582</v>
      </c>
      <c r="AM100" s="78">
        <f>AM99+gompertz_fill!AM100</f>
        <v>39852</v>
      </c>
      <c r="AN100" s="78">
        <f>AN99+gompertz_fill!AN100</f>
        <v>68098</v>
      </c>
      <c r="AO100" s="78">
        <f>AO99+gompertz_fill!AO100</f>
        <v>77265</v>
      </c>
      <c r="AP100" s="78">
        <f>AP99+gompertz_fill!AP100</f>
        <v>39680</v>
      </c>
      <c r="AQ100" s="78">
        <f>AQ99+gompertz_fill!AQ100</f>
        <v>68234</v>
      </c>
      <c r="AR100" s="78">
        <f>AR99+gompertz_fill!AR100</f>
        <v>41141</v>
      </c>
      <c r="AS100" s="78">
        <f>AS99+gompertz_fill!AS100</f>
        <v>54666</v>
      </c>
      <c r="AT100" s="78">
        <f>AT99+gompertz_fill!AT100</f>
        <v>49534</v>
      </c>
      <c r="AU100" s="78">
        <f>AU99+gompertz_fill!AU100</f>
        <v>106900</v>
      </c>
      <c r="AV100" s="78">
        <f>AV99+gompertz_fill!AV100</f>
        <v>30953.526315800002</v>
      </c>
      <c r="AW100" s="78">
        <f>AW99+gompertz_fill!AW100</f>
        <v>32193</v>
      </c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</row>
    <row r="101" spans="1:64" x14ac:dyDescent="0.25">
      <c r="A101" s="4">
        <v>245</v>
      </c>
      <c r="B101" s="78">
        <f>B100+gompertz_fill!B101</f>
        <v>23516</v>
      </c>
      <c r="C101" s="78">
        <f>C100+gompertz_fill!C101</f>
        <v>23181</v>
      </c>
      <c r="D101" s="78">
        <f>D100+gompertz_fill!D101</f>
        <v>22865</v>
      </c>
      <c r="E101" s="78">
        <f>E100+gompertz_fill!E101</f>
        <v>61882</v>
      </c>
      <c r="F101" s="78">
        <f>F100+gompertz_fill!F101</f>
        <v>13131</v>
      </c>
      <c r="G101" s="78">
        <f>G100+gompertz_fill!G101</f>
        <v>29823</v>
      </c>
      <c r="H101" s="78">
        <f>H100+gompertz_fill!H101</f>
        <v>23875</v>
      </c>
      <c r="I101" s="78">
        <f>I100+gompertz_fill!I101</f>
        <v>32764</v>
      </c>
      <c r="J101" s="78">
        <f>J100+gompertz_fill!J101</f>
        <v>55330</v>
      </c>
      <c r="K101" s="78">
        <f>K100+gompertz_fill!K101</f>
        <v>36120</v>
      </c>
      <c r="L101" s="78">
        <f>L100+gompertz_fill!L101</f>
        <v>12661</v>
      </c>
      <c r="M101" s="78">
        <f>M100+gompertz_fill!M101</f>
        <v>20998</v>
      </c>
      <c r="N101" s="78">
        <f>N100+gompertz_fill!N101</f>
        <v>74861</v>
      </c>
      <c r="O101" s="78">
        <f>O100+gompertz_fill!O101</f>
        <v>38609</v>
      </c>
      <c r="P101" s="78">
        <f>P100+gompertz_fill!P101</f>
        <v>13124</v>
      </c>
      <c r="Q101" s="78">
        <f>Q100+gompertz_fill!Q101</f>
        <v>1690</v>
      </c>
      <c r="R101" s="78">
        <f>R100+gompertz_fill!R101</f>
        <v>24164</v>
      </c>
      <c r="S101" s="78">
        <f>S100+gompertz_fill!S101</f>
        <v>13237</v>
      </c>
      <c r="T101" s="78">
        <f>T100+gompertz_fill!T101</f>
        <v>70846</v>
      </c>
      <c r="U101" s="78">
        <f>U100+gompertz_fill!U101</f>
        <v>40538</v>
      </c>
      <c r="V101" s="78">
        <f>V100+gompertz_fill!V101</f>
        <v>34796</v>
      </c>
      <c r="W101" s="78">
        <f>W100+gompertz_fill!W101</f>
        <v>45733</v>
      </c>
      <c r="X101" s="78">
        <f>X100+gompertz_fill!X101</f>
        <v>103080</v>
      </c>
      <c r="Y101" s="78">
        <f>Y100+gompertz_fill!Y101</f>
        <v>38860</v>
      </c>
      <c r="Z101" s="78">
        <f>Z100+gompertz_fill!Z101</f>
        <v>41475</v>
      </c>
      <c r="AA101" s="78">
        <f>AA100+gompertz_fill!AA101</f>
        <v>46923</v>
      </c>
      <c r="AB101" s="78">
        <f>AB100+gompertz_fill!AB101</f>
        <v>36029</v>
      </c>
      <c r="AC101" s="78">
        <f>AC100+gompertz_fill!AC101</f>
        <v>45554</v>
      </c>
      <c r="AD101" s="78">
        <f>AD100+gompertz_fill!AD101</f>
        <v>29218</v>
      </c>
      <c r="AE101" s="78">
        <f>AE100+gompertz_fill!AE101</f>
        <v>17326</v>
      </c>
      <c r="AF101" s="78">
        <f>AF100+gompertz_fill!AF101</f>
        <v>42525</v>
      </c>
      <c r="AG101" s="78">
        <f>AG100+gompertz_fill!AG101</f>
        <v>17951</v>
      </c>
      <c r="AH101" s="78">
        <f>AH100+gompertz_fill!AH101</f>
        <v>25975</v>
      </c>
      <c r="AI101" s="78">
        <f>AI100+gompertz_fill!AI101</f>
        <v>6735</v>
      </c>
      <c r="AJ101" s="78">
        <f>AJ100+gompertz_fill!AJ101</f>
        <v>25914</v>
      </c>
      <c r="AK101" s="78">
        <f>AK100+gompertz_fill!AK101</f>
        <v>103416</v>
      </c>
      <c r="AL101" s="78">
        <f>AL100+gompertz_fill!AL101</f>
        <v>41925</v>
      </c>
      <c r="AM101" s="78">
        <f>AM100+gompertz_fill!AM101</f>
        <v>41085</v>
      </c>
      <c r="AN101" s="78">
        <f>AN100+gompertz_fill!AN101</f>
        <v>69258</v>
      </c>
      <c r="AO101" s="78">
        <f>AO100+gompertz_fill!AO101</f>
        <v>79239</v>
      </c>
      <c r="AP101" s="78">
        <f>AP100+gompertz_fill!AP101</f>
        <v>40989</v>
      </c>
      <c r="AQ101" s="78">
        <f>AQ100+gompertz_fill!AQ101</f>
        <v>75054</v>
      </c>
      <c r="AR101" s="78">
        <f>AR100+gompertz_fill!AR101</f>
        <v>43504</v>
      </c>
      <c r="AS101" s="78">
        <f>AS100+gompertz_fill!AS101</f>
        <v>55256</v>
      </c>
      <c r="AT101" s="78">
        <f>AT100+gompertz_fill!AT101</f>
        <v>51485</v>
      </c>
      <c r="AU101" s="78">
        <f>AU100+gompertz_fill!AU101</f>
        <v>108366</v>
      </c>
      <c r="AV101" s="78">
        <f>AV100+gompertz_fill!AV101</f>
        <v>30991.526315800002</v>
      </c>
      <c r="AW101" s="78">
        <f>AW100+gompertz_fill!AW101</f>
        <v>32985</v>
      </c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</row>
    <row r="102" spans="1:64" x14ac:dyDescent="0.25">
      <c r="A102" s="4">
        <v>246</v>
      </c>
      <c r="B102" s="78">
        <f>B101+gompertz_fill!B102</f>
        <v>23561</v>
      </c>
      <c r="C102" s="78">
        <f>C101+gompertz_fill!C102</f>
        <v>23342</v>
      </c>
      <c r="D102" s="78">
        <f>D101+gompertz_fill!D102</f>
        <v>23168</v>
      </c>
      <c r="E102" s="78">
        <f>E101+gompertz_fill!E102</f>
        <v>62421</v>
      </c>
      <c r="F102" s="78">
        <f>F101+gompertz_fill!F102</f>
        <v>16421</v>
      </c>
      <c r="G102" s="78">
        <f>G101+gompertz_fill!G102</f>
        <v>31506</v>
      </c>
      <c r="H102" s="78">
        <f>H101+gompertz_fill!H102</f>
        <v>26231</v>
      </c>
      <c r="I102" s="78">
        <f>I101+gompertz_fill!I102</f>
        <v>32979</v>
      </c>
      <c r="J102" s="78">
        <f>J101+gompertz_fill!J102</f>
        <v>55330</v>
      </c>
      <c r="K102" s="78">
        <f>K101+gompertz_fill!K102</f>
        <v>37343</v>
      </c>
      <c r="L102" s="78">
        <f>L101+gompertz_fill!L102</f>
        <v>19233</v>
      </c>
      <c r="M102" s="78">
        <f>M101+gompertz_fill!M102</f>
        <v>21010</v>
      </c>
      <c r="N102" s="78">
        <f>N101+gompertz_fill!N102</f>
        <v>75751</v>
      </c>
      <c r="O102" s="78">
        <f>O101+gompertz_fill!O102</f>
        <v>40987</v>
      </c>
      <c r="P102" s="78">
        <f>P101+gompertz_fill!P102</f>
        <v>13275</v>
      </c>
      <c r="Q102" s="78">
        <f>Q101+gompertz_fill!Q102</f>
        <v>1704</v>
      </c>
      <c r="R102" s="78">
        <f>R101+gompertz_fill!R102</f>
        <v>24577</v>
      </c>
      <c r="S102" s="78">
        <f>S101+gompertz_fill!S102</f>
        <v>13244</v>
      </c>
      <c r="T102" s="78">
        <f>T101+gompertz_fill!T102</f>
        <v>71101</v>
      </c>
      <c r="U102" s="78">
        <f>U101+gompertz_fill!U102</f>
        <v>44697</v>
      </c>
      <c r="V102" s="78">
        <f>V101+gompertz_fill!V102</f>
        <v>36320</v>
      </c>
      <c r="W102" s="78">
        <f>W101+gompertz_fill!W102</f>
        <v>46583</v>
      </c>
      <c r="X102" s="78">
        <f>X101+gompertz_fill!X102</f>
        <v>103080</v>
      </c>
      <c r="Y102" s="78">
        <f>Y101+gompertz_fill!Y102</f>
        <v>42845</v>
      </c>
      <c r="Z102" s="78">
        <f>Z101+gompertz_fill!Z102</f>
        <v>41475</v>
      </c>
      <c r="AA102" s="78">
        <f>AA101+gompertz_fill!AA102</f>
        <v>47677</v>
      </c>
      <c r="AB102" s="78">
        <f>AB101+gompertz_fill!AB102</f>
        <v>36320</v>
      </c>
      <c r="AC102" s="78">
        <f>AC101+gompertz_fill!AC102</f>
        <v>45635</v>
      </c>
      <c r="AD102" s="78">
        <f>AD101+gompertz_fill!AD102</f>
        <v>30874</v>
      </c>
      <c r="AE102" s="78">
        <f>AE101+gompertz_fill!AE102</f>
        <v>17326</v>
      </c>
      <c r="AF102" s="78">
        <f>AF101+gompertz_fill!AF102</f>
        <v>43886</v>
      </c>
      <c r="AG102" s="78">
        <f>AG101+gompertz_fill!AG102</f>
        <v>18088</v>
      </c>
      <c r="AH102" s="78">
        <f>AH101+gompertz_fill!AH102</f>
        <v>25975</v>
      </c>
      <c r="AI102" s="78">
        <f>AI101+gompertz_fill!AI102</f>
        <v>6864</v>
      </c>
      <c r="AJ102" s="78">
        <f>AJ101+gompertz_fill!AJ102</f>
        <v>27090</v>
      </c>
      <c r="AK102" s="78">
        <f>AK101+gompertz_fill!AK102</f>
        <v>104268</v>
      </c>
      <c r="AL102" s="78">
        <f>AL101+gompertz_fill!AL102</f>
        <v>42457</v>
      </c>
      <c r="AM102" s="78">
        <f>AM101+gompertz_fill!AM102</f>
        <v>42148</v>
      </c>
      <c r="AN102" s="78">
        <f>AN101+gompertz_fill!AN102</f>
        <v>70417</v>
      </c>
      <c r="AO102" s="78">
        <f>AO101+gompertz_fill!AO102</f>
        <v>80919</v>
      </c>
      <c r="AP102" s="78">
        <f>AP101+gompertz_fill!AP102</f>
        <v>41352</v>
      </c>
      <c r="AQ102" s="78">
        <f>AQ101+gompertz_fill!AQ102</f>
        <v>80205</v>
      </c>
      <c r="AR102" s="78">
        <f>AR101+gompertz_fill!AR102</f>
        <v>45717</v>
      </c>
      <c r="AS102" s="78">
        <f>AS101+gompertz_fill!AS102</f>
        <v>55744</v>
      </c>
      <c r="AT102" s="78">
        <f>AT101+gompertz_fill!AT102</f>
        <v>53713</v>
      </c>
      <c r="AU102" s="78">
        <f>AU101+gompertz_fill!AU102</f>
        <v>109348</v>
      </c>
      <c r="AV102" s="78">
        <f>AV101+gompertz_fill!AV102</f>
        <v>30997.526315800002</v>
      </c>
      <c r="AW102" s="78">
        <f>AW101+gompertz_fill!AW102</f>
        <v>33322</v>
      </c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</row>
    <row r="103" spans="1:64" x14ac:dyDescent="0.25">
      <c r="A103" s="4">
        <v>247</v>
      </c>
      <c r="B103" s="78">
        <f>B102+gompertz_fill!B103</f>
        <v>23591</v>
      </c>
      <c r="C103" s="78">
        <f>C102+gompertz_fill!C103</f>
        <v>23783</v>
      </c>
      <c r="D103" s="78">
        <f>D102+gompertz_fill!D103</f>
        <v>23899</v>
      </c>
      <c r="E103" s="78">
        <f>E102+gompertz_fill!E103</f>
        <v>62424</v>
      </c>
      <c r="F103" s="78">
        <f>F102+gompertz_fill!F103</f>
        <v>19637</v>
      </c>
      <c r="G103" s="78">
        <f>G102+gompertz_fill!G103</f>
        <v>31524</v>
      </c>
      <c r="H103" s="78">
        <f>H102+gompertz_fill!H103</f>
        <v>30284</v>
      </c>
      <c r="I103" s="78">
        <f>I102+gompertz_fill!I103</f>
        <v>34266</v>
      </c>
      <c r="J103" s="78">
        <f>J102+gompertz_fill!J103</f>
        <v>55330</v>
      </c>
      <c r="K103" s="78">
        <f>K102+gompertz_fill!K103</f>
        <v>38182</v>
      </c>
      <c r="L103" s="78">
        <f>L102+gompertz_fill!L103</f>
        <v>28576</v>
      </c>
      <c r="M103" s="78">
        <f>M102+gompertz_fill!M103</f>
        <v>21206</v>
      </c>
      <c r="N103" s="78">
        <f>N102+gompertz_fill!N103</f>
        <v>75758</v>
      </c>
      <c r="O103" s="78">
        <f>O102+gompertz_fill!O103</f>
        <v>44742</v>
      </c>
      <c r="P103" s="78">
        <f>P102+gompertz_fill!P103</f>
        <v>13826</v>
      </c>
      <c r="Q103" s="78">
        <f>Q102+gompertz_fill!Q103</f>
        <v>1706</v>
      </c>
      <c r="R103" s="78">
        <f>R102+gompertz_fill!R103</f>
        <v>24579</v>
      </c>
      <c r="S103" s="78">
        <f>S102+gompertz_fill!S103</f>
        <v>13324</v>
      </c>
      <c r="T103" s="78">
        <f>T102+gompertz_fill!T103</f>
        <v>77384</v>
      </c>
      <c r="U103" s="78">
        <f>U102+gompertz_fill!U103</f>
        <v>45772</v>
      </c>
      <c r="V103" s="78">
        <f>V102+gompertz_fill!V103</f>
        <v>36628</v>
      </c>
      <c r="W103" s="78">
        <f>W102+gompertz_fill!W103</f>
        <v>47117</v>
      </c>
      <c r="X103" s="78">
        <f>X102+gompertz_fill!X103</f>
        <v>103421</v>
      </c>
      <c r="Y103" s="78">
        <f>Y102+gompertz_fill!Y103</f>
        <v>43795</v>
      </c>
      <c r="Z103" s="78">
        <f>Z102+gompertz_fill!Z103</f>
        <v>41475</v>
      </c>
      <c r="AA103" s="78">
        <f>AA102+gompertz_fill!AA103</f>
        <v>50581</v>
      </c>
      <c r="AB103" s="78">
        <f>AB102+gompertz_fill!AB103</f>
        <v>38761</v>
      </c>
      <c r="AC103" s="78">
        <f>AC102+gompertz_fill!AC103</f>
        <v>45703</v>
      </c>
      <c r="AD103" s="78">
        <f>AD102+gompertz_fill!AD103</f>
        <v>31190</v>
      </c>
      <c r="AE103" s="78">
        <f>AE102+gompertz_fill!AE103</f>
        <v>17326</v>
      </c>
      <c r="AF103" s="78">
        <f>AF102+gompertz_fill!AF103</f>
        <v>45232</v>
      </c>
      <c r="AG103" s="78">
        <f>AG102+gompertz_fill!AG103</f>
        <v>18432</v>
      </c>
      <c r="AH103" s="78">
        <f>AH102+gompertz_fill!AH103</f>
        <v>26563</v>
      </c>
      <c r="AI103" s="78">
        <f>AI102+gompertz_fill!AI103</f>
        <v>7417</v>
      </c>
      <c r="AJ103" s="78">
        <f>AJ102+gompertz_fill!AJ103</f>
        <v>28912</v>
      </c>
      <c r="AK103" s="78">
        <f>AK102+gompertz_fill!AK103</f>
        <v>105013</v>
      </c>
      <c r="AL103" s="78">
        <f>AL102+gompertz_fill!AL103</f>
        <v>43029</v>
      </c>
      <c r="AM103" s="78">
        <f>AM102+gompertz_fill!AM103</f>
        <v>42368</v>
      </c>
      <c r="AN103" s="78">
        <f>AN102+gompertz_fill!AN103</f>
        <v>71914</v>
      </c>
      <c r="AO103" s="78">
        <f>AO102+gompertz_fill!AO103</f>
        <v>83131</v>
      </c>
      <c r="AP103" s="78">
        <f>AP102+gompertz_fill!AP103</f>
        <v>41863</v>
      </c>
      <c r="AQ103" s="78">
        <f>AQ102+gompertz_fill!AQ103</f>
        <v>85006</v>
      </c>
      <c r="AR103" s="78">
        <f>AR102+gompertz_fill!AR103</f>
        <v>48449</v>
      </c>
      <c r="AS103" s="78">
        <f>AS102+gompertz_fill!AS103</f>
        <v>56178</v>
      </c>
      <c r="AT103" s="78">
        <f>AT102+gompertz_fill!AT103</f>
        <v>56651</v>
      </c>
      <c r="AU103" s="78">
        <f>AU102+gompertz_fill!AU103</f>
        <v>110540</v>
      </c>
      <c r="AV103" s="78">
        <f>AV102+gompertz_fill!AV103</f>
        <v>31005.526315800002</v>
      </c>
      <c r="AW103" s="78">
        <f>AW102+gompertz_fill!AW103</f>
        <v>33617</v>
      </c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</row>
    <row r="104" spans="1:64" x14ac:dyDescent="0.25">
      <c r="A104" s="4">
        <v>248</v>
      </c>
      <c r="B104" s="78">
        <f>B103+gompertz_fill!B104</f>
        <v>23780</v>
      </c>
      <c r="C104" s="78">
        <f>C103+gompertz_fill!C104</f>
        <v>23788</v>
      </c>
      <c r="D104" s="78">
        <f>D103+gompertz_fill!D104</f>
        <v>26077</v>
      </c>
      <c r="E104" s="78">
        <f>E103+gompertz_fill!E104</f>
        <v>63450</v>
      </c>
      <c r="F104" s="78">
        <f>F103+gompertz_fill!F104</f>
        <v>23262</v>
      </c>
      <c r="G104" s="78">
        <f>G103+gompertz_fill!G104</f>
        <v>33768</v>
      </c>
      <c r="H104" s="78">
        <f>H103+gompertz_fill!H104</f>
        <v>33855</v>
      </c>
      <c r="I104" s="78">
        <f>I103+gompertz_fill!I104</f>
        <v>36510</v>
      </c>
      <c r="J104" s="78">
        <f>J103+gompertz_fill!J104</f>
        <v>56286</v>
      </c>
      <c r="K104" s="78">
        <f>K103+gompertz_fill!K104</f>
        <v>39474</v>
      </c>
      <c r="L104" s="78">
        <f>L103+gompertz_fill!L104</f>
        <v>30713</v>
      </c>
      <c r="M104" s="78">
        <f>M103+gompertz_fill!M104</f>
        <v>26274</v>
      </c>
      <c r="N104" s="78">
        <f>N103+gompertz_fill!N104</f>
        <v>77443</v>
      </c>
      <c r="O104" s="78">
        <f>O103+gompertz_fill!O104</f>
        <v>45220</v>
      </c>
      <c r="P104" s="78">
        <f>P103+gompertz_fill!P104</f>
        <v>14416</v>
      </c>
      <c r="Q104" s="78">
        <f>Q103+gompertz_fill!Q104</f>
        <v>2241</v>
      </c>
      <c r="R104" s="78">
        <f>R103+gompertz_fill!R104</f>
        <v>24605</v>
      </c>
      <c r="S104" s="78">
        <f>S103+gompertz_fill!S104</f>
        <v>14264</v>
      </c>
      <c r="T104" s="78">
        <f>T103+gompertz_fill!T104</f>
        <v>78279</v>
      </c>
      <c r="U104" s="78">
        <f>U103+gompertz_fill!U104</f>
        <v>46738</v>
      </c>
      <c r="V104" s="78">
        <f>V103+gompertz_fill!V104</f>
        <v>36628</v>
      </c>
      <c r="W104" s="78">
        <f>W103+gompertz_fill!W104</f>
        <v>48378</v>
      </c>
      <c r="X104" s="78">
        <f>X103+gompertz_fill!X104</f>
        <v>103459</v>
      </c>
      <c r="Y104" s="78">
        <f>Y103+gompertz_fill!Y104</f>
        <v>45563</v>
      </c>
      <c r="Z104" s="78">
        <f>Z103+gompertz_fill!Z104</f>
        <v>44170</v>
      </c>
      <c r="AA104" s="78">
        <f>AA103+gompertz_fill!AA104</f>
        <v>50618</v>
      </c>
      <c r="AB104" s="78">
        <f>AB103+gompertz_fill!AB104</f>
        <v>39336</v>
      </c>
      <c r="AC104" s="78">
        <f>AC103+gompertz_fill!AC104</f>
        <v>46342</v>
      </c>
      <c r="AD104" s="78">
        <f>AD103+gompertz_fill!AD104</f>
        <v>31555</v>
      </c>
      <c r="AE104" s="78">
        <f>AE103+gompertz_fill!AE104</f>
        <v>17326</v>
      </c>
      <c r="AF104" s="78">
        <f>AF103+gompertz_fill!AF104</f>
        <v>45441</v>
      </c>
      <c r="AG104" s="78">
        <f>AG103+gompertz_fill!AG104</f>
        <v>18934</v>
      </c>
      <c r="AH104" s="78">
        <f>AH103+gompertz_fill!AH104</f>
        <v>26572</v>
      </c>
      <c r="AI104" s="78">
        <f>AI103+gompertz_fill!AI104</f>
        <v>7990</v>
      </c>
      <c r="AJ104" s="78">
        <f>AJ103+gompertz_fill!AJ104</f>
        <v>30510</v>
      </c>
      <c r="AK104" s="78">
        <f>AK103+gompertz_fill!AK104</f>
        <v>105956</v>
      </c>
      <c r="AL104" s="78">
        <f>AL103+gompertz_fill!AL104</f>
        <v>43813</v>
      </c>
      <c r="AM104" s="78">
        <f>AM103+gompertz_fill!AM104</f>
        <v>42843</v>
      </c>
      <c r="AN104" s="78">
        <f>AN103+gompertz_fill!AN104</f>
        <v>74159</v>
      </c>
      <c r="AO104" s="78">
        <f>AO103+gompertz_fill!AO104</f>
        <v>84505</v>
      </c>
      <c r="AP104" s="78">
        <f>AP103+gompertz_fill!AP104</f>
        <v>42435</v>
      </c>
      <c r="AQ104" s="78">
        <f>AQ103+gompertz_fill!AQ104</f>
        <v>88594</v>
      </c>
      <c r="AR104" s="78">
        <f>AR103+gompertz_fill!AR104</f>
        <v>50920</v>
      </c>
      <c r="AS104" s="78">
        <f>AS103+gompertz_fill!AS104</f>
        <v>56303</v>
      </c>
      <c r="AT104" s="78">
        <f>AT103+gompertz_fill!AT104</f>
        <v>59764</v>
      </c>
      <c r="AU104" s="78">
        <f>AU103+gompertz_fill!AU104</f>
        <v>111153</v>
      </c>
      <c r="AV104" s="78">
        <f>AV103+gompertz_fill!AV104</f>
        <v>31845.526315800002</v>
      </c>
      <c r="AW104" s="78">
        <f>AW103+gompertz_fill!AW104</f>
        <v>33630</v>
      </c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</row>
    <row r="105" spans="1:64" x14ac:dyDescent="0.25">
      <c r="A105" s="4">
        <v>249</v>
      </c>
      <c r="B105" s="78">
        <f>B104+gompertz_fill!B105</f>
        <v>24235</v>
      </c>
      <c r="C105" s="78">
        <f>C104+gompertz_fill!C105</f>
        <v>23819</v>
      </c>
      <c r="D105" s="78">
        <f>D104+gompertz_fill!D105</f>
        <v>26250</v>
      </c>
      <c r="E105" s="78">
        <f>E104+gompertz_fill!E105</f>
        <v>63789</v>
      </c>
      <c r="F105" s="78">
        <f>F104+gompertz_fill!F105</f>
        <v>24717</v>
      </c>
      <c r="G105" s="78">
        <f>G104+gompertz_fill!G105</f>
        <v>36658</v>
      </c>
      <c r="H105" s="78">
        <f>H104+gompertz_fill!H105</f>
        <v>34877</v>
      </c>
      <c r="I105" s="78">
        <f>I104+gompertz_fill!I105</f>
        <v>37201</v>
      </c>
      <c r="J105" s="78">
        <f>J104+gompertz_fill!J105</f>
        <v>56508</v>
      </c>
      <c r="K105" s="78">
        <f>K104+gompertz_fill!K105</f>
        <v>41253</v>
      </c>
      <c r="L105" s="78">
        <f>L104+gompertz_fill!L105</f>
        <v>30863</v>
      </c>
      <c r="M105" s="78">
        <f>M104+gompertz_fill!M105</f>
        <v>27294</v>
      </c>
      <c r="N105" s="78">
        <f>N104+gompertz_fill!N105</f>
        <v>78965</v>
      </c>
      <c r="O105" s="78">
        <f>O104+gompertz_fill!O105</f>
        <v>48257</v>
      </c>
      <c r="P105" s="78">
        <f>P104+gompertz_fill!P105</f>
        <v>14839</v>
      </c>
      <c r="Q105" s="78">
        <f>Q104+gompertz_fill!Q105</f>
        <v>2675</v>
      </c>
      <c r="R105" s="78">
        <f>R104+gompertz_fill!R105</f>
        <v>24631</v>
      </c>
      <c r="S105" s="78">
        <f>S104+gompertz_fill!S105</f>
        <v>14731</v>
      </c>
      <c r="T105" s="78">
        <f>T104+gompertz_fill!T105</f>
        <v>79042</v>
      </c>
      <c r="U105" s="78">
        <f>U104+gompertz_fill!U105</f>
        <v>46738</v>
      </c>
      <c r="V105" s="78">
        <f>V104+gompertz_fill!V105</f>
        <v>36628</v>
      </c>
      <c r="W105" s="78">
        <f>W104+gompertz_fill!W105</f>
        <v>53011</v>
      </c>
      <c r="X105" s="78">
        <f>X104+gompertz_fill!X105</f>
        <v>103459</v>
      </c>
      <c r="Y105" s="78">
        <f>Y104+gompertz_fill!Y105</f>
        <v>49391</v>
      </c>
      <c r="Z105" s="78">
        <f>Z104+gompertz_fill!Z105</f>
        <v>45043</v>
      </c>
      <c r="AA105" s="78">
        <f>AA104+gompertz_fill!AA105</f>
        <v>50678</v>
      </c>
      <c r="AB105" s="78">
        <f>AB104+gompertz_fill!AB105</f>
        <v>39848</v>
      </c>
      <c r="AC105" s="78">
        <f>AC104+gompertz_fill!AC105</f>
        <v>46691</v>
      </c>
      <c r="AD105" s="78">
        <f>AD104+gompertz_fill!AD105</f>
        <v>32851</v>
      </c>
      <c r="AE105" s="78">
        <f>AE104+gompertz_fill!AE105</f>
        <v>17447</v>
      </c>
      <c r="AF105" s="78">
        <f>AF104+gompertz_fill!AF105</f>
        <v>46738</v>
      </c>
      <c r="AG105" s="78">
        <f>AG104+gompertz_fill!AG105</f>
        <v>19082</v>
      </c>
      <c r="AH105" s="78">
        <f>AH104+gompertz_fill!AH105</f>
        <v>26722</v>
      </c>
      <c r="AI105" s="78">
        <f>AI104+gompertz_fill!AI105</f>
        <v>8168</v>
      </c>
      <c r="AJ105" s="78">
        <f>AJ104+gompertz_fill!AJ105</f>
        <v>31151</v>
      </c>
      <c r="AK105" s="78">
        <f>AK104+gompertz_fill!AK105</f>
        <v>107867</v>
      </c>
      <c r="AL105" s="78">
        <f>AL104+gompertz_fill!AL105</f>
        <v>44100</v>
      </c>
      <c r="AM105" s="78">
        <f>AM104+gompertz_fill!AM105</f>
        <v>42862</v>
      </c>
      <c r="AN105" s="78">
        <f>AN104+gompertz_fill!AN105</f>
        <v>76215</v>
      </c>
      <c r="AO105" s="78">
        <f>AO104+gompertz_fill!AO105</f>
        <v>86456</v>
      </c>
      <c r="AP105" s="78">
        <f>AP104+gompertz_fill!AP105</f>
        <v>42522</v>
      </c>
      <c r="AQ105" s="78">
        <f>AQ104+gompertz_fill!AQ105</f>
        <v>91335</v>
      </c>
      <c r="AR105" s="78">
        <f>AR104+gompertz_fill!AR105</f>
        <v>54382</v>
      </c>
      <c r="AS105" s="78">
        <f>AS104+gompertz_fill!AS105</f>
        <v>56334</v>
      </c>
      <c r="AT105" s="78">
        <f>AT104+gompertz_fill!AT105</f>
        <v>61735</v>
      </c>
      <c r="AU105" s="78">
        <f>AU104+gompertz_fill!AU105</f>
        <v>111970</v>
      </c>
      <c r="AV105" s="78">
        <f>AV104+gompertz_fill!AV105</f>
        <v>32273.526315800002</v>
      </c>
      <c r="AW105" s="78">
        <f>AW104+gompertz_fill!AW105</f>
        <v>33804</v>
      </c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</row>
    <row r="106" spans="1:64" x14ac:dyDescent="0.25">
      <c r="A106" s="4">
        <v>250</v>
      </c>
      <c r="B106" s="78">
        <f>B105+gompertz_fill!B106</f>
        <v>24294</v>
      </c>
      <c r="C106" s="78">
        <f>C105+gompertz_fill!C106</f>
        <v>23873</v>
      </c>
      <c r="D106" s="78">
        <f>D105+gompertz_fill!D106</f>
        <v>26587</v>
      </c>
      <c r="E106" s="78">
        <f>E105+gompertz_fill!E106</f>
        <v>63823</v>
      </c>
      <c r="F106" s="78">
        <f>F105+gompertz_fill!F106</f>
        <v>26042</v>
      </c>
      <c r="G106" s="78">
        <f>G105+gompertz_fill!G106</f>
        <v>40458</v>
      </c>
      <c r="H106" s="78">
        <f>H105+gompertz_fill!H106</f>
        <v>34895</v>
      </c>
      <c r="I106" s="78">
        <f>I105+gompertz_fill!I106</f>
        <v>38071</v>
      </c>
      <c r="J106" s="78">
        <f>J105+gompertz_fill!J106</f>
        <v>56696</v>
      </c>
      <c r="K106" s="78">
        <f>K105+gompertz_fill!K106</f>
        <v>44048</v>
      </c>
      <c r="L106" s="78">
        <f>L105+gompertz_fill!L106</f>
        <v>31013</v>
      </c>
      <c r="M106" s="78">
        <f>M105+gompertz_fill!M106</f>
        <v>27294</v>
      </c>
      <c r="N106" s="78">
        <f>N105+gompertz_fill!N106</f>
        <v>82208</v>
      </c>
      <c r="O106" s="78">
        <f>O105+gompertz_fill!O106</f>
        <v>51842</v>
      </c>
      <c r="P106" s="78">
        <f>P105+gompertz_fill!P106</f>
        <v>15079</v>
      </c>
      <c r="Q106" s="78">
        <f>Q105+gompertz_fill!Q106</f>
        <v>3023</v>
      </c>
      <c r="R106" s="78">
        <f>R105+gompertz_fill!R106</f>
        <v>24631</v>
      </c>
      <c r="S106" s="78">
        <f>S105+gompertz_fill!S106</f>
        <v>18527</v>
      </c>
      <c r="T106" s="78">
        <f>T105+gompertz_fill!T106</f>
        <v>79225</v>
      </c>
      <c r="U106" s="78">
        <f>U105+gompertz_fill!U106</f>
        <v>46798</v>
      </c>
      <c r="V106" s="78">
        <f>V105+gompertz_fill!V106</f>
        <v>36716</v>
      </c>
      <c r="W106" s="78">
        <f>W105+gompertz_fill!W106</f>
        <v>56913</v>
      </c>
      <c r="X106" s="78">
        <f>X105+gompertz_fill!X106</f>
        <v>103459</v>
      </c>
      <c r="Y106" s="78">
        <f>Y105+gompertz_fill!Y106</f>
        <v>49859</v>
      </c>
      <c r="Z106" s="78">
        <f>Z105+gompertz_fill!Z106</f>
        <v>45048</v>
      </c>
      <c r="AA106" s="78">
        <f>AA105+gompertz_fill!AA106</f>
        <v>50790</v>
      </c>
      <c r="AB106" s="78">
        <f>AB105+gompertz_fill!AB106</f>
        <v>39906</v>
      </c>
      <c r="AC106" s="78">
        <f>AC105+gompertz_fill!AC106</f>
        <v>46719</v>
      </c>
      <c r="AD106" s="78">
        <f>AD105+gompertz_fill!AD106</f>
        <v>33124</v>
      </c>
      <c r="AE106" s="78">
        <f>AE105+gompertz_fill!AE106</f>
        <v>17447</v>
      </c>
      <c r="AF106" s="78">
        <f>AF105+gompertz_fill!AF106</f>
        <v>48559</v>
      </c>
      <c r="AG106" s="78">
        <f>AG105+gompertz_fill!AG106</f>
        <v>19082</v>
      </c>
      <c r="AH106" s="78">
        <f>AH105+gompertz_fill!AH106</f>
        <v>26851</v>
      </c>
      <c r="AI106" s="78">
        <f>AI105+gompertz_fill!AI106</f>
        <v>8320</v>
      </c>
      <c r="AJ106" s="78">
        <f>AJ105+gompertz_fill!AJ106</f>
        <v>32863</v>
      </c>
      <c r="AK106" s="78">
        <f>AK105+gompertz_fill!AK106</f>
        <v>109969</v>
      </c>
      <c r="AL106" s="78">
        <f>AL105+gompertz_fill!AL106</f>
        <v>44268</v>
      </c>
      <c r="AM106" s="78">
        <f>AM105+gompertz_fill!AM106</f>
        <v>42990</v>
      </c>
      <c r="AN106" s="78">
        <f>AN105+gompertz_fill!AN106</f>
        <v>77936</v>
      </c>
      <c r="AO106" s="78">
        <f>AO105+gompertz_fill!AO106</f>
        <v>87691</v>
      </c>
      <c r="AP106" s="78">
        <f>AP105+gompertz_fill!AP106</f>
        <v>43062</v>
      </c>
      <c r="AQ106" s="78">
        <f>AQ105+gompertz_fill!AQ106</f>
        <v>93507</v>
      </c>
      <c r="AR106" s="78">
        <f>AR105+gompertz_fill!AR106</f>
        <v>56542</v>
      </c>
      <c r="AS106" s="78">
        <f>AS105+gompertz_fill!AS106</f>
        <v>56333</v>
      </c>
      <c r="AT106" s="78">
        <f>AT105+gompertz_fill!AT106</f>
        <v>62813</v>
      </c>
      <c r="AU106" s="78">
        <f>AU105+gompertz_fill!AU106</f>
        <v>113655</v>
      </c>
      <c r="AV106" s="78">
        <f>AV105+gompertz_fill!AV106</f>
        <v>32314.526315800002</v>
      </c>
      <c r="AW106" s="78">
        <f>AW105+gompertz_fill!AW106</f>
        <v>34442</v>
      </c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</row>
    <row r="107" spans="1:64" x14ac:dyDescent="0.25">
      <c r="A107" s="4">
        <v>251</v>
      </c>
      <c r="B107" s="78">
        <f>B106+gompertz_fill!B107</f>
        <v>24299</v>
      </c>
      <c r="C107" s="78">
        <f>C106+gompertz_fill!C107</f>
        <v>30938</v>
      </c>
      <c r="D107" s="78">
        <f>D106+gompertz_fill!D107</f>
        <v>26596</v>
      </c>
      <c r="E107" s="78">
        <f>E106+gompertz_fill!E107</f>
        <v>69926</v>
      </c>
      <c r="F107" s="78">
        <f>F106+gompertz_fill!F107</f>
        <v>26256</v>
      </c>
      <c r="G107" s="78">
        <f>G106+gompertz_fill!G107</f>
        <v>44725</v>
      </c>
      <c r="H107" s="78">
        <f>H106+gompertz_fill!H107</f>
        <v>34895</v>
      </c>
      <c r="I107" s="78">
        <f>I106+gompertz_fill!I107</f>
        <v>38091</v>
      </c>
      <c r="J107" s="78">
        <f>J106+gompertz_fill!J107</f>
        <v>57065</v>
      </c>
      <c r="K107" s="78">
        <f>K106+gompertz_fill!K107</f>
        <v>50652</v>
      </c>
      <c r="L107" s="78">
        <f>L106+gompertz_fill!L107</f>
        <v>31163</v>
      </c>
      <c r="M107" s="78">
        <f>M106+gompertz_fill!M107</f>
        <v>27296</v>
      </c>
      <c r="N107" s="78">
        <f>N106+gompertz_fill!N107</f>
        <v>82683</v>
      </c>
      <c r="O107" s="78">
        <f>O106+gompertz_fill!O107</f>
        <v>53606</v>
      </c>
      <c r="P107" s="78">
        <f>P106+gompertz_fill!P107</f>
        <v>16682</v>
      </c>
      <c r="Q107" s="78">
        <f>Q106+gompertz_fill!Q107</f>
        <v>4131</v>
      </c>
      <c r="R107" s="78">
        <f>R106+gompertz_fill!R107</f>
        <v>24631</v>
      </c>
      <c r="S107" s="78">
        <f>S106+gompertz_fill!S107</f>
        <v>18689</v>
      </c>
      <c r="T107" s="78">
        <f>T106+gompertz_fill!T107</f>
        <v>79225</v>
      </c>
      <c r="U107" s="78">
        <f>U106+gompertz_fill!U107</f>
        <v>46817</v>
      </c>
      <c r="V107" s="78">
        <f>V106+gompertz_fill!V107</f>
        <v>36716</v>
      </c>
      <c r="W107" s="78">
        <f>W106+gompertz_fill!W107</f>
        <v>57833</v>
      </c>
      <c r="X107" s="78">
        <f>X106+gompertz_fill!X107</f>
        <v>103459</v>
      </c>
      <c r="Y107" s="78">
        <f>Y106+gompertz_fill!Y107</f>
        <v>54883</v>
      </c>
      <c r="Z107" s="78">
        <f>Z106+gompertz_fill!Z107</f>
        <v>45062</v>
      </c>
      <c r="AA107" s="78">
        <f>AA106+gompertz_fill!AA107</f>
        <v>52728</v>
      </c>
      <c r="AB107" s="78">
        <f>AB106+gompertz_fill!AB107</f>
        <v>40611</v>
      </c>
      <c r="AC107" s="78">
        <f>AC106+gompertz_fill!AC107</f>
        <v>46939</v>
      </c>
      <c r="AD107" s="78">
        <f>AD106+gompertz_fill!AD107</f>
        <v>33272</v>
      </c>
      <c r="AE107" s="78">
        <f>AE106+gompertz_fill!AE107</f>
        <v>17486</v>
      </c>
      <c r="AF107" s="78">
        <f>AF106+gompertz_fill!AF107</f>
        <v>49181</v>
      </c>
      <c r="AG107" s="78">
        <f>AG106+gompertz_fill!AG107</f>
        <v>19462</v>
      </c>
      <c r="AH107" s="78">
        <f>AH106+gompertz_fill!AH107</f>
        <v>27232</v>
      </c>
      <c r="AI107" s="78">
        <f>AI106+gompertz_fill!AI107</f>
        <v>8476</v>
      </c>
      <c r="AJ107" s="78">
        <f>AJ106+gompertz_fill!AJ107</f>
        <v>34165</v>
      </c>
      <c r="AK107" s="78">
        <f>AK106+gompertz_fill!AK107</f>
        <v>111828</v>
      </c>
      <c r="AL107" s="78">
        <f>AL106+gompertz_fill!AL107</f>
        <v>44640</v>
      </c>
      <c r="AM107" s="78">
        <f>AM106+gompertz_fill!AM107</f>
        <v>42998</v>
      </c>
      <c r="AN107" s="78">
        <f>AN106+gompertz_fill!AN107</f>
        <v>79366</v>
      </c>
      <c r="AO107" s="78">
        <f>AO106+gompertz_fill!AO107</f>
        <v>87997</v>
      </c>
      <c r="AP107" s="78">
        <f>AP106+gompertz_fill!AP107</f>
        <v>43608</v>
      </c>
      <c r="AQ107" s="78">
        <f>AQ106+gompertz_fill!AQ107</f>
        <v>95632</v>
      </c>
      <c r="AR107" s="78">
        <f>AR106+gompertz_fill!AR107</f>
        <v>58742</v>
      </c>
      <c r="AS107" s="78">
        <f>AS106+gompertz_fill!AS107</f>
        <v>56862</v>
      </c>
      <c r="AT107" s="78">
        <f>AT106+gompertz_fill!AT107</f>
        <v>65651</v>
      </c>
      <c r="AU107" s="78">
        <f>AU106+gompertz_fill!AU107</f>
        <v>114805</v>
      </c>
      <c r="AV107" s="78">
        <f>AV106+gompertz_fill!AV107</f>
        <v>34083.526315800002</v>
      </c>
      <c r="AW107" s="78">
        <f>AW106+gompertz_fill!AW107</f>
        <v>35245</v>
      </c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</row>
    <row r="108" spans="1:64" x14ac:dyDescent="0.25">
      <c r="A108" s="4">
        <v>252</v>
      </c>
      <c r="B108" s="78">
        <f>B107+gompertz_fill!B108</f>
        <v>24347</v>
      </c>
      <c r="C108" s="78">
        <f>C107+gompertz_fill!C108</f>
        <v>30940</v>
      </c>
      <c r="D108" s="78">
        <f>D107+gompertz_fill!D108</f>
        <v>27070</v>
      </c>
      <c r="E108" s="78">
        <f>E107+gompertz_fill!E108</f>
        <v>72017</v>
      </c>
      <c r="F108" s="78">
        <f>F107+gompertz_fill!F108</f>
        <v>26393</v>
      </c>
      <c r="G108" s="78">
        <f>G107+gompertz_fill!G108</f>
        <v>47381</v>
      </c>
      <c r="H108" s="78">
        <f>H107+gompertz_fill!H108</f>
        <v>34895</v>
      </c>
      <c r="I108" s="78">
        <f>I107+gompertz_fill!I108</f>
        <v>38434</v>
      </c>
      <c r="J108" s="78">
        <f>J107+gompertz_fill!J108</f>
        <v>57333</v>
      </c>
      <c r="K108" s="78">
        <f>K107+gompertz_fill!K108</f>
        <v>53671</v>
      </c>
      <c r="L108" s="78">
        <f>L107+gompertz_fill!L108</f>
        <v>31313</v>
      </c>
      <c r="M108" s="78">
        <f>M107+gompertz_fill!M108</f>
        <v>27296</v>
      </c>
      <c r="N108" s="78">
        <f>N107+gompertz_fill!N108</f>
        <v>86224</v>
      </c>
      <c r="O108" s="78">
        <f>O107+gompertz_fill!O108</f>
        <v>56624</v>
      </c>
      <c r="P108" s="78">
        <f>P107+gompertz_fill!P108</f>
        <v>17350</v>
      </c>
      <c r="Q108" s="78">
        <f>Q107+gompertz_fill!Q108</f>
        <v>4521</v>
      </c>
      <c r="R108" s="78">
        <f>R107+gompertz_fill!R108</f>
        <v>24631</v>
      </c>
      <c r="S108" s="78">
        <f>S107+gompertz_fill!S108</f>
        <v>19818</v>
      </c>
      <c r="T108" s="78">
        <f>T107+gompertz_fill!T108</f>
        <v>79225</v>
      </c>
      <c r="U108" s="78">
        <f>U107+gompertz_fill!U108</f>
        <v>46817</v>
      </c>
      <c r="V108" s="78">
        <f>V107+gompertz_fill!V108</f>
        <v>36716</v>
      </c>
      <c r="W108" s="78">
        <f>W107+gompertz_fill!W108</f>
        <v>58643</v>
      </c>
      <c r="X108" s="78">
        <f>X107+gompertz_fill!X108</f>
        <v>103459</v>
      </c>
      <c r="Y108" s="78">
        <f>Y107+gompertz_fill!Y108</f>
        <v>58189</v>
      </c>
      <c r="Z108" s="78">
        <f>Z107+gompertz_fill!Z108</f>
        <v>45062</v>
      </c>
      <c r="AA108" s="78">
        <f>AA107+gompertz_fill!AA108</f>
        <v>53270</v>
      </c>
      <c r="AB108" s="78">
        <f>AB107+gompertz_fill!AB108</f>
        <v>40684</v>
      </c>
      <c r="AC108" s="78">
        <f>AC107+gompertz_fill!AC108</f>
        <v>47408</v>
      </c>
      <c r="AD108" s="78">
        <f>AD107+gompertz_fill!AD108</f>
        <v>33687</v>
      </c>
      <c r="AE108" s="78">
        <f>AE107+gompertz_fill!AE108</f>
        <v>17519</v>
      </c>
      <c r="AF108" s="78">
        <f>AF107+gompertz_fill!AF108</f>
        <v>51885</v>
      </c>
      <c r="AG108" s="78">
        <f>AG107+gompertz_fill!AG108</f>
        <v>19472</v>
      </c>
      <c r="AH108" s="78">
        <f>AH107+gompertz_fill!AH108</f>
        <v>27436</v>
      </c>
      <c r="AI108" s="78">
        <f>AI107+gompertz_fill!AI108</f>
        <v>8973</v>
      </c>
      <c r="AJ108" s="78">
        <f>AJ107+gompertz_fill!AJ108</f>
        <v>35198</v>
      </c>
      <c r="AK108" s="78">
        <f>AK107+gompertz_fill!AK108</f>
        <v>113974</v>
      </c>
      <c r="AL108" s="78">
        <f>AL107+gompertz_fill!AL108</f>
        <v>44894</v>
      </c>
      <c r="AM108" s="78">
        <f>AM107+gompertz_fill!AM108</f>
        <v>43000</v>
      </c>
      <c r="AN108" s="78">
        <f>AN107+gompertz_fill!AN108</f>
        <v>80253</v>
      </c>
      <c r="AO108" s="78">
        <f>AO107+gompertz_fill!AO108</f>
        <v>88663</v>
      </c>
      <c r="AP108" s="78">
        <f>AP107+gompertz_fill!AP108</f>
        <v>43692</v>
      </c>
      <c r="AQ108" s="78">
        <f>AQ107+gompertz_fill!AQ108</f>
        <v>97197</v>
      </c>
      <c r="AR108" s="78">
        <f>AR107+gompertz_fill!AR108</f>
        <v>60178</v>
      </c>
      <c r="AS108" s="78">
        <f>AS107+gompertz_fill!AS108</f>
        <v>57172</v>
      </c>
      <c r="AT108" s="78">
        <f>AT107+gompertz_fill!AT108</f>
        <v>66867</v>
      </c>
      <c r="AU108" s="78">
        <f>AU107+gompertz_fill!AU108</f>
        <v>115664</v>
      </c>
      <c r="AV108" s="78">
        <f>AV107+gompertz_fill!AV108</f>
        <v>34811.526315800002</v>
      </c>
      <c r="AW108" s="78">
        <f>AW107+gompertz_fill!AW108</f>
        <v>36514</v>
      </c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</row>
    <row r="109" spans="1:64" x14ac:dyDescent="0.25">
      <c r="A109" s="4">
        <v>253</v>
      </c>
      <c r="B109" s="78">
        <f>B108+gompertz_fill!B109</f>
        <v>24523</v>
      </c>
      <c r="C109" s="78">
        <f>C108+gompertz_fill!C109</f>
        <v>32029</v>
      </c>
      <c r="D109" s="78">
        <f>D108+gompertz_fill!D109</f>
        <v>27753</v>
      </c>
      <c r="E109" s="78">
        <f>E108+gompertz_fill!E109</f>
        <v>76161</v>
      </c>
      <c r="F109" s="78">
        <f>F108+gompertz_fill!F109</f>
        <v>26398</v>
      </c>
      <c r="G109" s="78">
        <f>G108+gompertz_fill!G109</f>
        <v>48121</v>
      </c>
      <c r="H109" s="78">
        <f>H108+gompertz_fill!H109</f>
        <v>34895</v>
      </c>
      <c r="I109" s="78">
        <f>I108+gompertz_fill!I109</f>
        <v>40396</v>
      </c>
      <c r="J109" s="78">
        <f>J108+gompertz_fill!J109</f>
        <v>61442</v>
      </c>
      <c r="K109" s="78">
        <f>K108+gompertz_fill!K109</f>
        <v>59860</v>
      </c>
      <c r="L109" s="78">
        <f>L108+gompertz_fill!L109</f>
        <v>31463</v>
      </c>
      <c r="M109" s="78">
        <f>M108+gompertz_fill!M109</f>
        <v>27297</v>
      </c>
      <c r="N109" s="78">
        <f>N108+gompertz_fill!N109</f>
        <v>86277</v>
      </c>
      <c r="O109" s="78">
        <f>O108+gompertz_fill!O109</f>
        <v>58462</v>
      </c>
      <c r="P109" s="78">
        <f>P108+gompertz_fill!P109</f>
        <v>17350</v>
      </c>
      <c r="Q109" s="78">
        <f>Q108+gompertz_fill!Q109</f>
        <v>5773</v>
      </c>
      <c r="R109" s="78">
        <f>R108+gompertz_fill!R109</f>
        <v>24631</v>
      </c>
      <c r="S109" s="78">
        <f>S108+gompertz_fill!S109</f>
        <v>21277</v>
      </c>
      <c r="T109" s="78">
        <f>T108+gompertz_fill!T109</f>
        <v>79225</v>
      </c>
      <c r="U109" s="78">
        <f>U108+gompertz_fill!U109</f>
        <v>46952</v>
      </c>
      <c r="V109" s="78">
        <f>V108+gompertz_fill!V109</f>
        <v>36716</v>
      </c>
      <c r="W109" s="78">
        <f>W108+gompertz_fill!W109</f>
        <v>58661</v>
      </c>
      <c r="X109" s="78">
        <f>X108+gompertz_fill!X109</f>
        <v>103808</v>
      </c>
      <c r="Y109" s="78">
        <f>Y108+gompertz_fill!Y109</f>
        <v>61310</v>
      </c>
      <c r="Z109" s="78">
        <f>Z108+gompertz_fill!Z109</f>
        <v>45062</v>
      </c>
      <c r="AA109" s="78">
        <f>AA108+gompertz_fill!AA109</f>
        <v>53853</v>
      </c>
      <c r="AB109" s="78">
        <f>AB108+gompertz_fill!AB109</f>
        <v>42008</v>
      </c>
      <c r="AC109" s="78">
        <f>AC108+gompertz_fill!AC109</f>
        <v>48576</v>
      </c>
      <c r="AD109" s="78">
        <f>AD108+gompertz_fill!AD109</f>
        <v>34247</v>
      </c>
      <c r="AE109" s="78">
        <f>AE108+gompertz_fill!AE109</f>
        <v>17882</v>
      </c>
      <c r="AF109" s="78">
        <f>AF108+gompertz_fill!AF109</f>
        <v>53850</v>
      </c>
      <c r="AG109" s="78">
        <f>AG108+gompertz_fill!AG109</f>
        <v>19660</v>
      </c>
      <c r="AH109" s="78">
        <f>AH108+gompertz_fill!AH109</f>
        <v>28069</v>
      </c>
      <c r="AI109" s="78">
        <f>AI108+gompertz_fill!AI109</f>
        <v>9280</v>
      </c>
      <c r="AJ109" s="78">
        <f>AJ108+gompertz_fill!AJ109</f>
        <v>36010</v>
      </c>
      <c r="AK109" s="78">
        <f>AK108+gompertz_fill!AK109</f>
        <v>114513</v>
      </c>
      <c r="AL109" s="78">
        <f>AL108+gompertz_fill!AL109</f>
        <v>45160</v>
      </c>
      <c r="AM109" s="78">
        <f>AM108+gompertz_fill!AM109</f>
        <v>43067</v>
      </c>
      <c r="AN109" s="78">
        <f>AN108+gompertz_fill!AN109</f>
        <v>81713</v>
      </c>
      <c r="AO109" s="78">
        <f>AO108+gompertz_fill!AO109</f>
        <v>89615</v>
      </c>
      <c r="AP109" s="78">
        <f>AP108+gompertz_fill!AP109</f>
        <v>44148</v>
      </c>
      <c r="AQ109" s="78">
        <f>AQ108+gompertz_fill!AQ109</f>
        <v>97447</v>
      </c>
      <c r="AR109" s="78">
        <f>AR108+gompertz_fill!AR109</f>
        <v>61319</v>
      </c>
      <c r="AS109" s="78">
        <f>AS108+gompertz_fill!AS109</f>
        <v>57654</v>
      </c>
      <c r="AT109" s="78">
        <f>AT108+gompertz_fill!AT109</f>
        <v>68977</v>
      </c>
      <c r="AU109" s="78">
        <f>AU108+gompertz_fill!AU109</f>
        <v>116893</v>
      </c>
      <c r="AV109" s="78">
        <f>AV108+gompertz_fill!AV109</f>
        <v>36179.526315800002</v>
      </c>
      <c r="AW109" s="78">
        <f>AW108+gompertz_fill!AW109</f>
        <v>37641</v>
      </c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</row>
    <row r="110" spans="1:64" x14ac:dyDescent="0.25">
      <c r="A110" s="4">
        <v>254</v>
      </c>
      <c r="B110" s="78">
        <f>B109+gompertz_fill!B110</f>
        <v>24674</v>
      </c>
      <c r="C110" s="78">
        <f>C109+gompertz_fill!C110</f>
        <v>32039</v>
      </c>
      <c r="D110" s="78">
        <f>D109+gompertz_fill!D110</f>
        <v>27757</v>
      </c>
      <c r="E110" s="78">
        <f>E109+gompertz_fill!E110</f>
        <v>80828</v>
      </c>
      <c r="F110" s="78">
        <f>F109+gompertz_fill!F110</f>
        <v>26402</v>
      </c>
      <c r="G110" s="78">
        <f>G109+gompertz_fill!G110</f>
        <v>48721</v>
      </c>
      <c r="H110" s="78">
        <f>H109+gompertz_fill!H110</f>
        <v>34895</v>
      </c>
      <c r="I110" s="78">
        <f>I109+gompertz_fill!I110</f>
        <v>42029</v>
      </c>
      <c r="J110" s="78">
        <f>J109+gompertz_fill!J110</f>
        <v>70555</v>
      </c>
      <c r="K110" s="78">
        <f>K109+gompertz_fill!K110</f>
        <v>65690</v>
      </c>
      <c r="L110" s="78">
        <f>L109+gompertz_fill!L110</f>
        <v>31613</v>
      </c>
      <c r="M110" s="78">
        <f>M109+gompertz_fill!M110</f>
        <v>27297</v>
      </c>
      <c r="N110" s="78">
        <f>N109+gompertz_fill!N110</f>
        <v>91996</v>
      </c>
      <c r="O110" s="78">
        <f>O109+gompertz_fill!O110</f>
        <v>60081</v>
      </c>
      <c r="P110" s="78">
        <f>P109+gompertz_fill!P110</f>
        <v>17350</v>
      </c>
      <c r="Q110" s="78">
        <f>Q109+gompertz_fill!Q110</f>
        <v>7014</v>
      </c>
      <c r="R110" s="78">
        <f>R109+gompertz_fill!R110</f>
        <v>24631</v>
      </c>
      <c r="S110" s="78">
        <f>S109+gompertz_fill!S110</f>
        <v>21383</v>
      </c>
      <c r="T110" s="78">
        <f>T109+gompertz_fill!T110</f>
        <v>79225</v>
      </c>
      <c r="U110" s="78">
        <f>U109+gompertz_fill!U110</f>
        <v>46978</v>
      </c>
      <c r="V110" s="78">
        <f>V109+gompertz_fill!V110</f>
        <v>36728</v>
      </c>
      <c r="W110" s="78">
        <f>W109+gompertz_fill!W110</f>
        <v>58707</v>
      </c>
      <c r="X110" s="78">
        <f>X109+gompertz_fill!X110</f>
        <v>104672</v>
      </c>
      <c r="Y110" s="78">
        <f>Y109+gompertz_fill!Y110</f>
        <v>63664</v>
      </c>
      <c r="Z110" s="78">
        <f>Z109+gompertz_fill!Z110</f>
        <v>45062</v>
      </c>
      <c r="AA110" s="78">
        <f>AA109+gompertz_fill!AA110</f>
        <v>56845</v>
      </c>
      <c r="AB110" s="78">
        <f>AB109+gompertz_fill!AB110</f>
        <v>42187</v>
      </c>
      <c r="AC110" s="78">
        <f>AC109+gompertz_fill!AC110</f>
        <v>49557</v>
      </c>
      <c r="AD110" s="78">
        <f>AD109+gompertz_fill!AD110</f>
        <v>35200</v>
      </c>
      <c r="AE110" s="78">
        <f>AE109+gompertz_fill!AE110</f>
        <v>18698</v>
      </c>
      <c r="AF110" s="78">
        <f>AF109+gompertz_fill!AF110</f>
        <v>55276</v>
      </c>
      <c r="AG110" s="78">
        <f>AG109+gompertz_fill!AG110</f>
        <v>19728</v>
      </c>
      <c r="AH110" s="78">
        <f>AH109+gompertz_fill!AH110</f>
        <v>28495</v>
      </c>
      <c r="AI110" s="78">
        <f>AI109+gompertz_fill!AI110</f>
        <v>9290</v>
      </c>
      <c r="AJ110" s="78">
        <f>AJ109+gompertz_fill!AJ110</f>
        <v>36759</v>
      </c>
      <c r="AK110" s="78">
        <f>AK109+gompertz_fill!AK110</f>
        <v>114542</v>
      </c>
      <c r="AL110" s="78">
        <f>AL109+gompertz_fill!AL110</f>
        <v>46148</v>
      </c>
      <c r="AM110" s="78">
        <f>AM109+gompertz_fill!AM110</f>
        <v>43649</v>
      </c>
      <c r="AN110" s="78">
        <f>AN109+gompertz_fill!AN110</f>
        <v>84135</v>
      </c>
      <c r="AO110" s="78">
        <f>AO109+gompertz_fill!AO110</f>
        <v>90023</v>
      </c>
      <c r="AP110" s="78">
        <f>AP109+gompertz_fill!AP110</f>
        <v>44702</v>
      </c>
      <c r="AQ110" s="78">
        <f>AQ109+gompertz_fill!AQ110</f>
        <v>97514</v>
      </c>
      <c r="AR110" s="78">
        <f>AR109+gompertz_fill!AR110</f>
        <v>62572</v>
      </c>
      <c r="AS110" s="78">
        <f>AS109+gompertz_fill!AS110</f>
        <v>57704</v>
      </c>
      <c r="AT110" s="78">
        <f>AT109+gompertz_fill!AT110</f>
        <v>70333</v>
      </c>
      <c r="AU110" s="78">
        <f>AU109+gompertz_fill!AU110</f>
        <v>117077</v>
      </c>
      <c r="AV110" s="78">
        <f>AV109+gompertz_fill!AV110</f>
        <v>36598.526315800002</v>
      </c>
      <c r="AW110" s="78">
        <f>AW109+gompertz_fill!AW110</f>
        <v>38016</v>
      </c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</row>
    <row r="111" spans="1:64" x14ac:dyDescent="0.25">
      <c r="A111" s="4">
        <v>255</v>
      </c>
      <c r="B111" s="78">
        <f>B110+gompertz_fill!B111</f>
        <v>24709</v>
      </c>
      <c r="C111" s="78">
        <f>C110+gompertz_fill!C111</f>
        <v>32608</v>
      </c>
      <c r="D111" s="78">
        <f>D110+gompertz_fill!D111</f>
        <v>30332</v>
      </c>
      <c r="E111" s="78">
        <f>E110+gompertz_fill!E111</f>
        <v>80861</v>
      </c>
      <c r="F111" s="78">
        <f>F110+gompertz_fill!F111</f>
        <v>26410</v>
      </c>
      <c r="G111" s="78">
        <f>G110+gompertz_fill!G111</f>
        <v>51251</v>
      </c>
      <c r="H111" s="78">
        <f>H110+gompertz_fill!H111</f>
        <v>34895</v>
      </c>
      <c r="I111" s="78">
        <f>I110+gompertz_fill!I111</f>
        <v>43507</v>
      </c>
      <c r="J111" s="78">
        <f>J110+gompertz_fill!J111</f>
        <v>76529</v>
      </c>
      <c r="K111" s="78">
        <f>K110+gompertz_fill!K111</f>
        <v>68290</v>
      </c>
      <c r="L111" s="78">
        <f>L110+gompertz_fill!L111</f>
        <v>31763</v>
      </c>
      <c r="M111" s="78">
        <f>M110+gompertz_fill!M111</f>
        <v>31297</v>
      </c>
      <c r="N111" s="78">
        <f>N110+gompertz_fill!N111</f>
        <v>97867</v>
      </c>
      <c r="O111" s="78">
        <f>O110+gompertz_fill!O111</f>
        <v>62393</v>
      </c>
      <c r="P111" s="78">
        <f>P110+gompertz_fill!P111</f>
        <v>17493</v>
      </c>
      <c r="Q111" s="78">
        <f>Q110+gompertz_fill!Q111</f>
        <v>7076</v>
      </c>
      <c r="R111" s="78">
        <f>R110+gompertz_fill!R111</f>
        <v>24632</v>
      </c>
      <c r="S111" s="78">
        <f>S110+gompertz_fill!S111</f>
        <v>21394</v>
      </c>
      <c r="T111" s="78">
        <f>T110+gompertz_fill!T111</f>
        <v>79495</v>
      </c>
      <c r="U111" s="78">
        <f>U110+gompertz_fill!U111</f>
        <v>46984</v>
      </c>
      <c r="V111" s="78">
        <f>V110+gompertz_fill!V111</f>
        <v>37978</v>
      </c>
      <c r="W111" s="78">
        <f>W110+gompertz_fill!W111</f>
        <v>58760</v>
      </c>
      <c r="X111" s="78">
        <f>X110+gompertz_fill!X111</f>
        <v>106904</v>
      </c>
      <c r="Y111" s="78">
        <f>Y110+gompertz_fill!Y111</f>
        <v>64046</v>
      </c>
      <c r="Z111" s="78">
        <f>Z110+gompertz_fill!Z111</f>
        <v>45062</v>
      </c>
      <c r="AA111" s="78">
        <f>AA110+gompertz_fill!AA111</f>
        <v>59514</v>
      </c>
      <c r="AB111" s="78">
        <f>AB110+gompertz_fill!AB111</f>
        <v>42340</v>
      </c>
      <c r="AC111" s="78">
        <f>AC110+gompertz_fill!AC111</f>
        <v>49939</v>
      </c>
      <c r="AD111" s="78">
        <f>AD110+gompertz_fill!AD111</f>
        <v>36907</v>
      </c>
      <c r="AE111" s="78">
        <f>AE110+gompertz_fill!AE111</f>
        <v>19841</v>
      </c>
      <c r="AF111" s="78">
        <f>AF110+gompertz_fill!AF111</f>
        <v>57168</v>
      </c>
      <c r="AG111" s="78">
        <f>AG110+gompertz_fill!AG111</f>
        <v>20153</v>
      </c>
      <c r="AH111" s="78">
        <f>AH110+gompertz_fill!AH111</f>
        <v>29083</v>
      </c>
      <c r="AI111" s="78">
        <f>AI110+gompertz_fill!AI111</f>
        <v>9290</v>
      </c>
      <c r="AJ111" s="78">
        <f>AJ110+gompertz_fill!AJ111</f>
        <v>36976</v>
      </c>
      <c r="AK111" s="78">
        <f>AK110+gompertz_fill!AK111</f>
        <v>114570</v>
      </c>
      <c r="AL111" s="78">
        <f>AL110+gompertz_fill!AL111</f>
        <v>46548</v>
      </c>
      <c r="AM111" s="78">
        <f>AM110+gompertz_fill!AM111</f>
        <v>44361</v>
      </c>
      <c r="AN111" s="78">
        <f>AN110+gompertz_fill!AN111</f>
        <v>85359</v>
      </c>
      <c r="AO111" s="78">
        <f>AO110+gompertz_fill!AO111</f>
        <v>90268</v>
      </c>
      <c r="AP111" s="78">
        <f>AP110+gompertz_fill!AP111</f>
        <v>45352</v>
      </c>
      <c r="AQ111" s="78">
        <f>AQ110+gompertz_fill!AQ111</f>
        <v>97659</v>
      </c>
      <c r="AR111" s="78">
        <f>AR110+gompertz_fill!AR111</f>
        <v>63245</v>
      </c>
      <c r="AS111" s="78">
        <f>AS110+gompertz_fill!AS111</f>
        <v>58732</v>
      </c>
      <c r="AT111" s="78">
        <f>AT110+gompertz_fill!AT111</f>
        <v>71321</v>
      </c>
      <c r="AU111" s="78">
        <f>AU110+gompertz_fill!AU111</f>
        <v>117183</v>
      </c>
      <c r="AV111" s="78">
        <f>AV110+gompertz_fill!AV111</f>
        <v>36613.526315800002</v>
      </c>
      <c r="AW111" s="78">
        <f>AW110+gompertz_fill!AW111</f>
        <v>39726</v>
      </c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</row>
    <row r="112" spans="1:64" x14ac:dyDescent="0.25">
      <c r="A112" s="4">
        <v>256</v>
      </c>
      <c r="B112" s="78">
        <f>B111+gompertz_fill!B112</f>
        <v>28118</v>
      </c>
      <c r="C112" s="78">
        <f>C111+gompertz_fill!C112</f>
        <v>32707</v>
      </c>
      <c r="D112" s="78">
        <f>D111+gompertz_fill!D112</f>
        <v>30828</v>
      </c>
      <c r="E112" s="78">
        <f>E111+gompertz_fill!E112</f>
        <v>81542</v>
      </c>
      <c r="F112" s="78">
        <f>F111+gompertz_fill!F112</f>
        <v>26410</v>
      </c>
      <c r="G112" s="78">
        <f>G111+gompertz_fill!G112</f>
        <v>51911</v>
      </c>
      <c r="H112" s="78">
        <f>H111+gompertz_fill!H112</f>
        <v>34895</v>
      </c>
      <c r="I112" s="78">
        <f>I111+gompertz_fill!I112</f>
        <v>43507</v>
      </c>
      <c r="J112" s="78">
        <f>J111+gompertz_fill!J112</f>
        <v>76529</v>
      </c>
      <c r="K112" s="78">
        <f>K111+gompertz_fill!K112</f>
        <v>71120</v>
      </c>
      <c r="L112" s="78">
        <f>L111+gompertz_fill!L112</f>
        <v>31913</v>
      </c>
      <c r="M112" s="78">
        <f>M111+gompertz_fill!M112</f>
        <v>43597</v>
      </c>
      <c r="N112" s="78">
        <f>N111+gompertz_fill!N112</f>
        <v>99503</v>
      </c>
      <c r="O112" s="78">
        <f>O111+gompertz_fill!O112</f>
        <v>67066</v>
      </c>
      <c r="P112" s="78">
        <f>P111+gompertz_fill!P112</f>
        <v>18191</v>
      </c>
      <c r="Q112" s="78">
        <f>Q111+gompertz_fill!Q112</f>
        <v>8039</v>
      </c>
      <c r="R112" s="78">
        <f>R111+gompertz_fill!R112</f>
        <v>24632</v>
      </c>
      <c r="S112" s="78">
        <f>S111+gompertz_fill!S112</f>
        <v>21394</v>
      </c>
      <c r="T112" s="78">
        <f>T111+gompertz_fill!T112</f>
        <v>79918</v>
      </c>
      <c r="U112" s="78">
        <f>U111+gompertz_fill!U112</f>
        <v>47070</v>
      </c>
      <c r="V112" s="78">
        <f>V111+gompertz_fill!V112</f>
        <v>38721</v>
      </c>
      <c r="W112" s="78">
        <f>W111+gompertz_fill!W112</f>
        <v>59025</v>
      </c>
      <c r="X112" s="78">
        <f>X111+gompertz_fill!X112</f>
        <v>127024</v>
      </c>
      <c r="Y112" s="78">
        <f>Y111+gompertz_fill!Y112</f>
        <v>68741</v>
      </c>
      <c r="Z112" s="78">
        <f>Z111+gompertz_fill!Z112</f>
        <v>45087</v>
      </c>
      <c r="AA112" s="78">
        <f>AA111+gompertz_fill!AA112</f>
        <v>62918</v>
      </c>
      <c r="AB112" s="78">
        <f>AB111+gompertz_fill!AB112</f>
        <v>42586</v>
      </c>
      <c r="AC112" s="78">
        <f>AC111+gompertz_fill!AC112</f>
        <v>50143</v>
      </c>
      <c r="AD112" s="78">
        <f>AD111+gompertz_fill!AD112</f>
        <v>37828</v>
      </c>
      <c r="AE112" s="78">
        <f>AE111+gompertz_fill!AE112</f>
        <v>21320</v>
      </c>
      <c r="AF112" s="78">
        <f>AF111+gompertz_fill!AF112</f>
        <v>58487</v>
      </c>
      <c r="AG112" s="78">
        <f>AG111+gompertz_fill!AG112</f>
        <v>20197</v>
      </c>
      <c r="AH112" s="78">
        <f>AH111+gompertz_fill!AH112</f>
        <v>29622</v>
      </c>
      <c r="AI112" s="78">
        <f>AI111+gompertz_fill!AI112</f>
        <v>9626</v>
      </c>
      <c r="AJ112" s="78">
        <f>AJ111+gompertz_fill!AJ112</f>
        <v>37608</v>
      </c>
      <c r="AK112" s="78">
        <f>AK111+gompertz_fill!AK112</f>
        <v>115185</v>
      </c>
      <c r="AL112" s="78">
        <f>AL111+gompertz_fill!AL112</f>
        <v>47229</v>
      </c>
      <c r="AM112" s="78">
        <f>AM111+gompertz_fill!AM112</f>
        <v>45375</v>
      </c>
      <c r="AN112" s="78">
        <f>AN111+gompertz_fill!AN112</f>
        <v>87053</v>
      </c>
      <c r="AO112" s="78">
        <f>AO111+gompertz_fill!AO112</f>
        <v>90838</v>
      </c>
      <c r="AP112" s="78">
        <f>AP111+gompertz_fill!AP112</f>
        <v>46049</v>
      </c>
      <c r="AQ112" s="78">
        <f>AQ111+gompertz_fill!AQ112</f>
        <v>97803</v>
      </c>
      <c r="AR112" s="78">
        <f>AR111+gompertz_fill!AR112</f>
        <v>64022</v>
      </c>
      <c r="AS112" s="78">
        <f>AS111+gompertz_fill!AS112</f>
        <v>61676</v>
      </c>
      <c r="AT112" s="78">
        <f>AT111+gompertz_fill!AT112</f>
        <v>72493</v>
      </c>
      <c r="AU112" s="78">
        <f>AU111+gompertz_fill!AU112</f>
        <v>117324</v>
      </c>
      <c r="AV112" s="78">
        <f>AV111+gompertz_fill!AV112</f>
        <v>37302.526315800002</v>
      </c>
      <c r="AW112" s="78">
        <f>AW111+gompertz_fill!AW112</f>
        <v>40539</v>
      </c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</row>
    <row r="113" spans="1:64" x14ac:dyDescent="0.25">
      <c r="A113" s="4">
        <v>257</v>
      </c>
      <c r="B113" s="78">
        <f>B112+gompertz_fill!B113</f>
        <v>28205</v>
      </c>
      <c r="C113" s="78">
        <f>C112+gompertz_fill!C113</f>
        <v>32933</v>
      </c>
      <c r="D113" s="78">
        <f>D112+gompertz_fill!D113</f>
        <v>31174</v>
      </c>
      <c r="E113" s="78">
        <f>E112+gompertz_fill!E113</f>
        <v>81542</v>
      </c>
      <c r="F113" s="78">
        <f>F112+gompertz_fill!F113</f>
        <v>26410</v>
      </c>
      <c r="G113" s="78">
        <f>G112+gompertz_fill!G113</f>
        <v>54561</v>
      </c>
      <c r="H113" s="78">
        <f>H112+gompertz_fill!H113</f>
        <v>34895</v>
      </c>
      <c r="I113" s="78">
        <f>I112+gompertz_fill!I113</f>
        <v>44539</v>
      </c>
      <c r="J113" s="78">
        <f>J112+gompertz_fill!J113</f>
        <v>76529</v>
      </c>
      <c r="K113" s="78">
        <f>K112+gompertz_fill!K113</f>
        <v>73661</v>
      </c>
      <c r="L113" s="78">
        <f>L112+gompertz_fill!L113</f>
        <v>32063</v>
      </c>
      <c r="M113" s="78">
        <f>M112+gompertz_fill!M113</f>
        <v>45282</v>
      </c>
      <c r="N113" s="78">
        <f>N112+gompertz_fill!N113</f>
        <v>103284</v>
      </c>
      <c r="O113" s="78">
        <f>O112+gompertz_fill!O113</f>
        <v>69652</v>
      </c>
      <c r="P113" s="78">
        <f>P112+gompertz_fill!P113</f>
        <v>18451</v>
      </c>
      <c r="Q113" s="78">
        <f>Q112+gompertz_fill!Q113</f>
        <v>8422</v>
      </c>
      <c r="R113" s="78">
        <f>R112+gompertz_fill!R113</f>
        <v>24632</v>
      </c>
      <c r="S113" s="78">
        <f>S112+gompertz_fill!S113</f>
        <v>21403</v>
      </c>
      <c r="T113" s="78">
        <f>T112+gompertz_fill!T113</f>
        <v>81072</v>
      </c>
      <c r="U113" s="78">
        <f>U112+gompertz_fill!U113</f>
        <v>47076</v>
      </c>
      <c r="V113" s="78">
        <f>V112+gompertz_fill!V113</f>
        <v>38976</v>
      </c>
      <c r="W113" s="78">
        <f>W112+gompertz_fill!W113</f>
        <v>59348</v>
      </c>
      <c r="X113" s="78">
        <f>X112+gompertz_fill!X113</f>
        <v>147096</v>
      </c>
      <c r="Y113" s="78">
        <f>Y112+gompertz_fill!Y113</f>
        <v>70799</v>
      </c>
      <c r="Z113" s="78">
        <f>Z112+gompertz_fill!Z113</f>
        <v>45125</v>
      </c>
      <c r="AA113" s="78">
        <f>AA112+gompertz_fill!AA113</f>
        <v>64876</v>
      </c>
      <c r="AB113" s="78">
        <f>AB112+gompertz_fill!AB113</f>
        <v>44793</v>
      </c>
      <c r="AC113" s="78">
        <f>AC112+gompertz_fill!AC113</f>
        <v>50143</v>
      </c>
      <c r="AD113" s="78">
        <f>AD112+gompertz_fill!AD113</f>
        <v>39457</v>
      </c>
      <c r="AE113" s="78">
        <f>AE112+gompertz_fill!AE113</f>
        <v>21549</v>
      </c>
      <c r="AF113" s="78">
        <f>AF112+gompertz_fill!AF113</f>
        <v>59091</v>
      </c>
      <c r="AG113" s="78">
        <f>AG112+gompertz_fill!AG113</f>
        <v>21667</v>
      </c>
      <c r="AH113" s="78">
        <f>AH112+gompertz_fill!AH113</f>
        <v>30227</v>
      </c>
      <c r="AI113" s="78">
        <f>AI112+gompertz_fill!AI113</f>
        <v>9700</v>
      </c>
      <c r="AJ113" s="78">
        <f>AJ112+gompertz_fill!AJ113</f>
        <v>38186</v>
      </c>
      <c r="AK113" s="78">
        <f>AK112+gompertz_fill!AK113</f>
        <v>115461</v>
      </c>
      <c r="AL113" s="78">
        <f>AL112+gompertz_fill!AL113</f>
        <v>47726</v>
      </c>
      <c r="AM113" s="78">
        <f>AM112+gompertz_fill!AM113</f>
        <v>46207</v>
      </c>
      <c r="AN113" s="78">
        <f>AN112+gompertz_fill!AN113</f>
        <v>89244</v>
      </c>
      <c r="AO113" s="78">
        <f>AO112+gompertz_fill!AO113</f>
        <v>91753</v>
      </c>
      <c r="AP113" s="78">
        <f>AP112+gompertz_fill!AP113</f>
        <v>46791</v>
      </c>
      <c r="AQ113" s="78">
        <f>AQ112+gompertz_fill!AQ113</f>
        <v>98642</v>
      </c>
      <c r="AR113" s="78">
        <f>AR112+gompertz_fill!AR113</f>
        <v>64322</v>
      </c>
      <c r="AS113" s="78">
        <f>AS112+gompertz_fill!AS113</f>
        <v>66195</v>
      </c>
      <c r="AT113" s="78">
        <f>AT112+gompertz_fill!AT113</f>
        <v>73302</v>
      </c>
      <c r="AU113" s="78">
        <f>AU112+gompertz_fill!AU113</f>
        <v>117252</v>
      </c>
      <c r="AV113" s="78">
        <f>AV112+gompertz_fill!AV113</f>
        <v>37337.526315800002</v>
      </c>
      <c r="AW113" s="78">
        <f>AW112+gompertz_fill!AW113</f>
        <v>41425</v>
      </c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</row>
    <row r="114" spans="1:64" x14ac:dyDescent="0.25">
      <c r="A114" s="4">
        <v>258</v>
      </c>
      <c r="B114" s="78">
        <f>B113+gompertz_fill!B114</f>
        <v>28205</v>
      </c>
      <c r="C114" s="78">
        <f>C113+gompertz_fill!C114</f>
        <v>33002</v>
      </c>
      <c r="D114" s="78">
        <f>D113+gompertz_fill!D114</f>
        <v>35172</v>
      </c>
      <c r="E114" s="78">
        <f>E113+gompertz_fill!E114</f>
        <v>81542</v>
      </c>
      <c r="F114" s="78">
        <f>F113+gompertz_fill!F114</f>
        <v>26410</v>
      </c>
      <c r="G114" s="78">
        <f>G113+gompertz_fill!G114</f>
        <v>54564</v>
      </c>
      <c r="H114" s="78">
        <f>H113+gompertz_fill!H114</f>
        <v>34895</v>
      </c>
      <c r="I114" s="78">
        <f>I113+gompertz_fill!I114</f>
        <v>44539</v>
      </c>
      <c r="J114" s="78">
        <f>J113+gompertz_fill!J114</f>
        <v>76529</v>
      </c>
      <c r="K114" s="78">
        <f>K113+gompertz_fill!K114</f>
        <v>76723</v>
      </c>
      <c r="L114" s="78">
        <f>L113+gompertz_fill!L114</f>
        <v>32213</v>
      </c>
      <c r="M114" s="78">
        <f>M113+gompertz_fill!M114</f>
        <v>45432</v>
      </c>
      <c r="N114" s="78">
        <f>N113+gompertz_fill!N114</f>
        <v>105038</v>
      </c>
      <c r="O114" s="78">
        <f>O113+gompertz_fill!O114</f>
        <v>71893</v>
      </c>
      <c r="P114" s="78">
        <f>P113+gompertz_fill!P114</f>
        <v>18471</v>
      </c>
      <c r="Q114" s="78">
        <f>Q113+gompertz_fill!Q114</f>
        <v>9676</v>
      </c>
      <c r="R114" s="78">
        <f>R113+gompertz_fill!R114</f>
        <v>24632</v>
      </c>
      <c r="S114" s="78">
        <f>S113+gompertz_fill!S114</f>
        <v>22561</v>
      </c>
      <c r="T114" s="78">
        <f>T113+gompertz_fill!T114</f>
        <v>90135</v>
      </c>
      <c r="U114" s="78">
        <f>U113+gompertz_fill!U114</f>
        <v>47076</v>
      </c>
      <c r="V114" s="78">
        <f>V113+gompertz_fill!V114</f>
        <v>39997</v>
      </c>
      <c r="W114" s="78">
        <f>W113+gompertz_fill!W114</f>
        <v>60272</v>
      </c>
      <c r="X114" s="78">
        <f>X113+gompertz_fill!X114</f>
        <v>154501</v>
      </c>
      <c r="Y114" s="78">
        <f>Y113+gompertz_fill!Y114</f>
        <v>70799</v>
      </c>
      <c r="Z114" s="78">
        <f>Z113+gompertz_fill!Z114</f>
        <v>45153</v>
      </c>
      <c r="AA114" s="78">
        <f>AA113+gompertz_fill!AA114</f>
        <v>66031</v>
      </c>
      <c r="AB114" s="78">
        <f>AB113+gompertz_fill!AB114</f>
        <v>44810</v>
      </c>
      <c r="AC114" s="78">
        <f>AC113+gompertz_fill!AC114</f>
        <v>50143</v>
      </c>
      <c r="AD114" s="78">
        <f>AD113+gompertz_fill!AD114</f>
        <v>40323</v>
      </c>
      <c r="AE114" s="78">
        <f>AE113+gompertz_fill!AE114</f>
        <v>24389</v>
      </c>
      <c r="AF114" s="78">
        <f>AF113+gompertz_fill!AF114</f>
        <v>61374</v>
      </c>
      <c r="AG114" s="78">
        <f>AG113+gompertz_fill!AG114</f>
        <v>21999</v>
      </c>
      <c r="AH114" s="78">
        <f>AH113+gompertz_fill!AH114</f>
        <v>31079</v>
      </c>
      <c r="AI114" s="78">
        <f>AI113+gompertz_fill!AI114</f>
        <v>9700</v>
      </c>
      <c r="AJ114" s="78">
        <f>AJ113+gompertz_fill!AJ114</f>
        <v>38854</v>
      </c>
      <c r="AK114" s="78">
        <f>AK113+gompertz_fill!AK114</f>
        <v>116343</v>
      </c>
      <c r="AL114" s="78">
        <f>AL113+gompertz_fill!AL114</f>
        <v>48410</v>
      </c>
      <c r="AM114" s="78">
        <f>AM113+gompertz_fill!AM114</f>
        <v>46403</v>
      </c>
      <c r="AN114" s="78">
        <f>AN113+gompertz_fill!AN114</f>
        <v>91819</v>
      </c>
      <c r="AO114" s="78">
        <f>AO113+gompertz_fill!AO114</f>
        <v>92442</v>
      </c>
      <c r="AP114" s="78">
        <f>AP113+gompertz_fill!AP114</f>
        <v>47456</v>
      </c>
      <c r="AQ114" s="78">
        <f>AQ113+gompertz_fill!AQ114</f>
        <v>100006</v>
      </c>
      <c r="AR114" s="78">
        <f>AR113+gompertz_fill!AR114</f>
        <v>65194</v>
      </c>
      <c r="AS114" s="78">
        <f>AS113+gompertz_fill!AS114</f>
        <v>71376</v>
      </c>
      <c r="AT114" s="78">
        <f>AT113+gompertz_fill!AT114</f>
        <v>74145</v>
      </c>
      <c r="AU114" s="78">
        <f>AU113+gompertz_fill!AU114</f>
        <v>117143</v>
      </c>
      <c r="AV114" s="78">
        <f>AV113+gompertz_fill!AV114</f>
        <v>37735.526315800002</v>
      </c>
      <c r="AW114" s="78">
        <f>AW113+gompertz_fill!AW114</f>
        <v>42896</v>
      </c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</row>
    <row r="115" spans="1:64" x14ac:dyDescent="0.25">
      <c r="A115" s="4">
        <v>259</v>
      </c>
      <c r="B115" s="78">
        <f>B114+gompertz_fill!B115</f>
        <v>28216</v>
      </c>
      <c r="C115" s="78">
        <f>C114+gompertz_fill!C115</f>
        <v>33044</v>
      </c>
      <c r="D115" s="78">
        <f>D114+gompertz_fill!D115</f>
        <v>35177</v>
      </c>
      <c r="E115" s="78">
        <f>E114+gompertz_fill!E115</f>
        <v>81542</v>
      </c>
      <c r="F115" s="78">
        <f>F114+gompertz_fill!F115</f>
        <v>26420</v>
      </c>
      <c r="G115" s="78">
        <f>G114+gompertz_fill!G115</f>
        <v>54594</v>
      </c>
      <c r="H115" s="78">
        <f>H114+gompertz_fill!H115</f>
        <v>34895</v>
      </c>
      <c r="I115" s="78">
        <f>I114+gompertz_fill!I115</f>
        <v>44540</v>
      </c>
      <c r="J115" s="78">
        <f>J114+gompertz_fill!J115</f>
        <v>76529</v>
      </c>
      <c r="K115" s="78">
        <f>K114+gompertz_fill!K115</f>
        <v>80892</v>
      </c>
      <c r="L115" s="78">
        <f>L114+gompertz_fill!L115</f>
        <v>32426</v>
      </c>
      <c r="M115" s="78">
        <f>M114+gompertz_fill!M115</f>
        <v>45610</v>
      </c>
      <c r="N115" s="78">
        <f>N114+gompertz_fill!N115</f>
        <v>106223</v>
      </c>
      <c r="O115" s="78">
        <f>O114+gompertz_fill!O115</f>
        <v>75136</v>
      </c>
      <c r="P115" s="78">
        <f>P114+gompertz_fill!P115</f>
        <v>18972</v>
      </c>
      <c r="Q115" s="78">
        <f>Q114+gompertz_fill!Q115</f>
        <v>10161</v>
      </c>
      <c r="R115" s="78">
        <f>R114+gompertz_fill!R115</f>
        <v>24632</v>
      </c>
      <c r="S115" s="78">
        <f>S114+gompertz_fill!S115</f>
        <v>23369</v>
      </c>
      <c r="T115" s="78">
        <f>T114+gompertz_fill!T115</f>
        <v>94244</v>
      </c>
      <c r="U115" s="78">
        <f>U114+gompertz_fill!U115</f>
        <v>47076</v>
      </c>
      <c r="V115" s="78">
        <f>V114+gompertz_fill!V115</f>
        <v>40543</v>
      </c>
      <c r="W115" s="78">
        <f>W114+gompertz_fill!W115</f>
        <v>60756</v>
      </c>
      <c r="X115" s="78">
        <f>X114+gompertz_fill!X115</f>
        <v>160057</v>
      </c>
      <c r="Y115" s="78">
        <f>Y114+gompertz_fill!Y115</f>
        <v>70799</v>
      </c>
      <c r="Z115" s="78">
        <f>Z114+gompertz_fill!Z115</f>
        <v>45445</v>
      </c>
      <c r="AA115" s="78">
        <f>AA114+gompertz_fill!AA115</f>
        <v>68896</v>
      </c>
      <c r="AB115" s="78">
        <f>AB114+gompertz_fill!AB115</f>
        <v>45502</v>
      </c>
      <c r="AC115" s="78">
        <f>AC114+gompertz_fill!AC115</f>
        <v>50143</v>
      </c>
      <c r="AD115" s="78">
        <f>AD114+gompertz_fill!AD115</f>
        <v>43097</v>
      </c>
      <c r="AE115" s="78">
        <f>AE114+gompertz_fill!AE115</f>
        <v>28055</v>
      </c>
      <c r="AF115" s="78">
        <f>AF114+gompertz_fill!AF115</f>
        <v>62074</v>
      </c>
      <c r="AG115" s="78">
        <f>AG114+gompertz_fill!AG115</f>
        <v>22333</v>
      </c>
      <c r="AH115" s="78">
        <f>AH114+gompertz_fill!AH115</f>
        <v>32739</v>
      </c>
      <c r="AI115" s="78">
        <f>AI114+gompertz_fill!AI115</f>
        <v>9700</v>
      </c>
      <c r="AJ115" s="78">
        <f>AJ114+gompertz_fill!AJ115</f>
        <v>39673</v>
      </c>
      <c r="AK115" s="78">
        <f>AK114+gompertz_fill!AK115</f>
        <v>117501</v>
      </c>
      <c r="AL115" s="78">
        <f>AL114+gompertz_fill!AL115</f>
        <v>48656</v>
      </c>
      <c r="AM115" s="78">
        <f>AM114+gompertz_fill!AM115</f>
        <v>47345</v>
      </c>
      <c r="AN115" s="78">
        <f>AN114+gompertz_fill!AN115</f>
        <v>93954</v>
      </c>
      <c r="AO115" s="78">
        <f>AO114+gompertz_fill!AO115</f>
        <v>92685</v>
      </c>
      <c r="AP115" s="78">
        <f>AP114+gompertz_fill!AP115</f>
        <v>47456</v>
      </c>
      <c r="AQ115" s="78">
        <f>AQ114+gompertz_fill!AQ115</f>
        <v>100659</v>
      </c>
      <c r="AR115" s="78">
        <f>AR114+gompertz_fill!AR115</f>
        <v>65440</v>
      </c>
      <c r="AS115" s="78">
        <f>AS114+gompertz_fill!AS115</f>
        <v>76194</v>
      </c>
      <c r="AT115" s="78">
        <f>AT114+gompertz_fill!AT115</f>
        <v>75515</v>
      </c>
      <c r="AU115" s="78">
        <f>AU114+gompertz_fill!AU115</f>
        <v>117000</v>
      </c>
      <c r="AV115" s="78">
        <f>AV114+gompertz_fill!AV115</f>
        <v>38799.526315800002</v>
      </c>
      <c r="AW115" s="78">
        <f>AW114+gompertz_fill!AW115</f>
        <v>44286</v>
      </c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</row>
    <row r="116" spans="1:64" x14ac:dyDescent="0.25">
      <c r="A116" s="4">
        <v>260</v>
      </c>
      <c r="B116" s="78">
        <f>B115+gompertz_fill!B116</f>
        <v>29697</v>
      </c>
      <c r="C116" s="78">
        <f>C115+gompertz_fill!C116</f>
        <v>33139</v>
      </c>
      <c r="D116" s="78">
        <f>D115+gompertz_fill!D116</f>
        <v>38786</v>
      </c>
      <c r="E116" s="78">
        <f>E115+gompertz_fill!E116</f>
        <v>81542</v>
      </c>
      <c r="F116" s="78">
        <f>F115+gompertz_fill!F116</f>
        <v>26420</v>
      </c>
      <c r="G116" s="78">
        <f>G115+gompertz_fill!G116</f>
        <v>54616</v>
      </c>
      <c r="H116" s="78">
        <f>H115+gompertz_fill!H116</f>
        <v>35039</v>
      </c>
      <c r="I116" s="78">
        <f>I115+gompertz_fill!I116</f>
        <v>44540</v>
      </c>
      <c r="J116" s="78">
        <f>J115+gompertz_fill!J116</f>
        <v>76529</v>
      </c>
      <c r="K116" s="78">
        <f>K115+gompertz_fill!K116</f>
        <v>81549</v>
      </c>
      <c r="L116" s="78">
        <f>L115+gompertz_fill!L116</f>
        <v>32458</v>
      </c>
      <c r="M116" s="78">
        <f>M115+gompertz_fill!M116</f>
        <v>45610</v>
      </c>
      <c r="N116" s="78">
        <f>N115+gompertz_fill!N116</f>
        <v>107374</v>
      </c>
      <c r="O116" s="78">
        <f>O115+gompertz_fill!O116</f>
        <v>76049</v>
      </c>
      <c r="P116" s="78">
        <f>P115+gompertz_fill!P116</f>
        <v>20015</v>
      </c>
      <c r="Q116" s="78">
        <f>Q115+gompertz_fill!Q116</f>
        <v>10701</v>
      </c>
      <c r="R116" s="78">
        <f>R115+gompertz_fill!R116</f>
        <v>24632</v>
      </c>
      <c r="S116" s="78">
        <f>S115+gompertz_fill!S116</f>
        <v>23546</v>
      </c>
      <c r="T116" s="78">
        <f>T115+gompertz_fill!T116</f>
        <v>103422</v>
      </c>
      <c r="U116" s="78">
        <f>U115+gompertz_fill!U116</f>
        <v>47214</v>
      </c>
      <c r="V116" s="78">
        <f>V115+gompertz_fill!V116</f>
        <v>42134</v>
      </c>
      <c r="W116" s="78">
        <f>W115+gompertz_fill!W116</f>
        <v>61335</v>
      </c>
      <c r="X116" s="78">
        <f>X115+gompertz_fill!X116</f>
        <v>160578</v>
      </c>
      <c r="Y116" s="78">
        <f>Y115+gompertz_fill!Y116</f>
        <v>70799</v>
      </c>
      <c r="Z116" s="78">
        <f>Z115+gompertz_fill!Z116</f>
        <v>47713</v>
      </c>
      <c r="AA116" s="78">
        <f>AA115+gompertz_fill!AA116</f>
        <v>70767</v>
      </c>
      <c r="AB116" s="78">
        <f>AB115+gompertz_fill!AB116</f>
        <v>45547</v>
      </c>
      <c r="AC116" s="78">
        <f>AC115+gompertz_fill!AC116</f>
        <v>50161</v>
      </c>
      <c r="AD116" s="78">
        <f>AD115+gompertz_fill!AD116</f>
        <v>43299</v>
      </c>
      <c r="AE116" s="78">
        <f>AE115+gompertz_fill!AE116</f>
        <v>31523</v>
      </c>
      <c r="AF116" s="78">
        <f>AF115+gompertz_fill!AF116</f>
        <v>64052</v>
      </c>
      <c r="AG116" s="78">
        <f>AG115+gompertz_fill!AG116</f>
        <v>22333</v>
      </c>
      <c r="AH116" s="78">
        <f>AH115+gompertz_fill!AH116</f>
        <v>33170</v>
      </c>
      <c r="AI116" s="78">
        <f>AI115+gompertz_fill!AI116</f>
        <v>9808</v>
      </c>
      <c r="AJ116" s="78">
        <f>AJ115+gompertz_fill!AJ116</f>
        <v>40424</v>
      </c>
      <c r="AK116" s="78">
        <f>AK115+gompertz_fill!AK116</f>
        <v>118175</v>
      </c>
      <c r="AL116" s="78">
        <f>AL115+gompertz_fill!AL116</f>
        <v>49235</v>
      </c>
      <c r="AM116" s="78">
        <f>AM115+gompertz_fill!AM116</f>
        <v>48283</v>
      </c>
      <c r="AN116" s="78">
        <f>AN115+gompertz_fill!AN116</f>
        <v>96173</v>
      </c>
      <c r="AO116" s="78">
        <f>AO115+gompertz_fill!AO116</f>
        <v>93448</v>
      </c>
      <c r="AP116" s="78">
        <f>AP115+gompertz_fill!AP116</f>
        <v>48134</v>
      </c>
      <c r="AQ116" s="78">
        <f>AQ115+gompertz_fill!AQ116</f>
        <v>101180</v>
      </c>
      <c r="AR116" s="78">
        <f>AR115+gompertz_fill!AR116</f>
        <v>65452</v>
      </c>
      <c r="AS116" s="78">
        <f>AS115+gompertz_fill!AS116</f>
        <v>79341</v>
      </c>
      <c r="AT116" s="78">
        <f>AT115+gompertz_fill!AT116</f>
        <v>76800</v>
      </c>
      <c r="AU116" s="78">
        <f>AU115+gompertz_fill!AU116</f>
        <v>117283</v>
      </c>
      <c r="AV116" s="78">
        <f>AV115+gompertz_fill!AV116</f>
        <v>40229.526315800002</v>
      </c>
      <c r="AW116" s="78">
        <f>AW115+gompertz_fill!AW116</f>
        <v>45343</v>
      </c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</row>
    <row r="117" spans="1:64" x14ac:dyDescent="0.25">
      <c r="A117" s="4">
        <v>261</v>
      </c>
      <c r="B117" s="78">
        <f>B116+gompertz_fill!B117</f>
        <v>31000</v>
      </c>
      <c r="C117" s="78">
        <f>C116+gompertz_fill!C117</f>
        <v>34524</v>
      </c>
      <c r="D117" s="78">
        <f>D116+gompertz_fill!D117</f>
        <v>39309</v>
      </c>
      <c r="E117" s="78">
        <f>E116+gompertz_fill!E117</f>
        <v>81544</v>
      </c>
      <c r="F117" s="78">
        <f>F116+gompertz_fill!F117</f>
        <v>26421</v>
      </c>
      <c r="G117" s="78">
        <f>G116+gompertz_fill!G117</f>
        <v>60566</v>
      </c>
      <c r="H117" s="78">
        <f>H116+gompertz_fill!H117</f>
        <v>35039</v>
      </c>
      <c r="I117" s="78">
        <f>I116+gompertz_fill!I117</f>
        <v>44540</v>
      </c>
      <c r="J117" s="78">
        <f>J116+gompertz_fill!J117</f>
        <v>76529</v>
      </c>
      <c r="K117" s="78">
        <f>K116+gompertz_fill!K117</f>
        <v>82341</v>
      </c>
      <c r="L117" s="78">
        <f>L116+gompertz_fill!L117</f>
        <v>32511</v>
      </c>
      <c r="M117" s="78">
        <f>M116+gompertz_fill!M117</f>
        <v>47675</v>
      </c>
      <c r="N117" s="78">
        <f>N116+gompertz_fill!N117</f>
        <v>107968</v>
      </c>
      <c r="O117" s="78">
        <f>O116+gompertz_fill!O117</f>
        <v>76954</v>
      </c>
      <c r="P117" s="78">
        <f>P116+gompertz_fill!P117</f>
        <v>20927</v>
      </c>
      <c r="Q117" s="78">
        <f>Q116+gompertz_fill!Q117</f>
        <v>12350</v>
      </c>
      <c r="R117" s="78">
        <f>R116+gompertz_fill!R117</f>
        <v>24788</v>
      </c>
      <c r="S117" s="78">
        <f>S116+gompertz_fill!S117</f>
        <v>23637</v>
      </c>
      <c r="T117" s="78">
        <f>T116+gompertz_fill!T117</f>
        <v>114196</v>
      </c>
      <c r="U117" s="78">
        <f>U116+gompertz_fill!U117</f>
        <v>47624</v>
      </c>
      <c r="V117" s="78">
        <f>V116+gompertz_fill!V117</f>
        <v>42205</v>
      </c>
      <c r="W117" s="78">
        <f>W116+gompertz_fill!W117</f>
        <v>62775</v>
      </c>
      <c r="X117" s="78">
        <f>X116+gompertz_fill!X117</f>
        <v>165894</v>
      </c>
      <c r="Y117" s="78">
        <f>Y116+gompertz_fill!Y117</f>
        <v>70799</v>
      </c>
      <c r="Z117" s="78">
        <f>Z116+gompertz_fill!Z117</f>
        <v>50552</v>
      </c>
      <c r="AA117" s="78">
        <f>AA116+gompertz_fill!AA117</f>
        <v>72191</v>
      </c>
      <c r="AB117" s="78">
        <f>AB116+gompertz_fill!AB117</f>
        <v>45683</v>
      </c>
      <c r="AC117" s="78">
        <f>AC116+gompertz_fill!AC117</f>
        <v>50211</v>
      </c>
      <c r="AD117" s="78">
        <f>AD116+gompertz_fill!AD117</f>
        <v>43495</v>
      </c>
      <c r="AE117" s="78">
        <f>AE116+gompertz_fill!AE117</f>
        <v>34139</v>
      </c>
      <c r="AF117" s="78">
        <f>AF116+gompertz_fill!AF117</f>
        <v>65355</v>
      </c>
      <c r="AG117" s="78">
        <f>AG116+gompertz_fill!AG117</f>
        <v>22333</v>
      </c>
      <c r="AH117" s="78">
        <f>AH116+gompertz_fill!AH117</f>
        <v>34600</v>
      </c>
      <c r="AI117" s="78">
        <f>AI116+gompertz_fill!AI117</f>
        <v>9847</v>
      </c>
      <c r="AJ117" s="78">
        <f>AJ116+gompertz_fill!AJ117</f>
        <v>40906</v>
      </c>
      <c r="AK117" s="78">
        <f>AK116+gompertz_fill!AK117</f>
        <v>118217</v>
      </c>
      <c r="AL117" s="78">
        <f>AL116+gompertz_fill!AL117</f>
        <v>49714</v>
      </c>
      <c r="AM117" s="78">
        <f>AM116+gompertz_fill!AM117</f>
        <v>48469</v>
      </c>
      <c r="AN117" s="78">
        <f>AN116+gompertz_fill!AN117</f>
        <v>97625</v>
      </c>
      <c r="AO117" s="78">
        <f>AO116+gompertz_fill!AO117</f>
        <v>94633</v>
      </c>
      <c r="AP117" s="78">
        <f>AP116+gompertz_fill!AP117</f>
        <v>48575</v>
      </c>
      <c r="AQ117" s="78">
        <f>AQ116+gompertz_fill!AQ117</f>
        <v>101944</v>
      </c>
      <c r="AR117" s="78">
        <f>AR116+gompertz_fill!AR117</f>
        <v>65527</v>
      </c>
      <c r="AS117" s="78">
        <f>AS116+gompertz_fill!AS117</f>
        <v>81612</v>
      </c>
      <c r="AT117" s="78">
        <f>AT116+gompertz_fill!AT117</f>
        <v>79259</v>
      </c>
      <c r="AU117" s="78">
        <f>AU116+gompertz_fill!AU117</f>
        <v>118070</v>
      </c>
      <c r="AV117" s="78">
        <f>AV116+gompertz_fill!AV117</f>
        <v>42367.526315800002</v>
      </c>
      <c r="AW117" s="78">
        <f>AW116+gompertz_fill!AW117</f>
        <v>46126</v>
      </c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</row>
    <row r="118" spans="1:64" x14ac:dyDescent="0.25">
      <c r="A118" s="4">
        <v>262</v>
      </c>
      <c r="B118" s="78">
        <f>B117+gompertz_fill!B118</f>
        <v>31503</v>
      </c>
      <c r="C118" s="78">
        <f>C117+gompertz_fill!C118</f>
        <v>41592</v>
      </c>
      <c r="D118" s="78">
        <f>D117+gompertz_fill!D118</f>
        <v>39605</v>
      </c>
      <c r="E118" s="78">
        <f>E117+gompertz_fill!E118</f>
        <v>81544</v>
      </c>
      <c r="F118" s="78">
        <f>F117+gompertz_fill!F118</f>
        <v>26459</v>
      </c>
      <c r="G118" s="78">
        <f>G117+gompertz_fill!G118</f>
        <v>60906</v>
      </c>
      <c r="H118" s="78">
        <f>H117+gompertz_fill!H118</f>
        <v>35646</v>
      </c>
      <c r="I118" s="78">
        <f>I117+gompertz_fill!I118</f>
        <v>44540</v>
      </c>
      <c r="J118" s="78">
        <f>J117+gompertz_fill!J118</f>
        <v>76529</v>
      </c>
      <c r="K118" s="78">
        <f>K117+gompertz_fill!K118</f>
        <v>82992</v>
      </c>
      <c r="L118" s="78">
        <f>L117+gompertz_fill!L118</f>
        <v>32631</v>
      </c>
      <c r="M118" s="78">
        <f>M117+gompertz_fill!M118</f>
        <v>54204</v>
      </c>
      <c r="N118" s="78">
        <f>N117+gompertz_fill!N118</f>
        <v>112840</v>
      </c>
      <c r="O118" s="78">
        <f>O117+gompertz_fill!O118</f>
        <v>81507</v>
      </c>
      <c r="P118" s="78">
        <f>P117+gompertz_fill!P118</f>
        <v>20927</v>
      </c>
      <c r="Q118" s="78">
        <f>Q117+gompertz_fill!Q118</f>
        <v>13018</v>
      </c>
      <c r="R118" s="78">
        <f>R117+gompertz_fill!R118</f>
        <v>24891</v>
      </c>
      <c r="S118" s="78">
        <f>S117+gompertz_fill!S118</f>
        <v>23855</v>
      </c>
      <c r="T118" s="78">
        <f>T117+gompertz_fill!T118</f>
        <v>121249</v>
      </c>
      <c r="U118" s="78">
        <f>U117+gompertz_fill!U118</f>
        <v>47740</v>
      </c>
      <c r="V118" s="78">
        <f>V117+gompertz_fill!V118</f>
        <v>42205</v>
      </c>
      <c r="W118" s="78">
        <f>W117+gompertz_fill!W118</f>
        <v>63615</v>
      </c>
      <c r="X118" s="78">
        <f>X117+gompertz_fill!X118</f>
        <v>168404</v>
      </c>
      <c r="Y118" s="78">
        <f>Y117+gompertz_fill!Y118</f>
        <v>70799</v>
      </c>
      <c r="Z118" s="78">
        <f>Z117+gompertz_fill!Z118</f>
        <v>52524</v>
      </c>
      <c r="AA118" s="78">
        <f>AA117+gompertz_fill!AA118</f>
        <v>72298</v>
      </c>
      <c r="AB118" s="78">
        <f>AB117+gompertz_fill!AB118</f>
        <v>46055</v>
      </c>
      <c r="AC118" s="78">
        <f>AC117+gompertz_fill!AC118</f>
        <v>50242</v>
      </c>
      <c r="AD118" s="78">
        <f>AD117+gompertz_fill!AD118</f>
        <v>44556</v>
      </c>
      <c r="AE118" s="78">
        <f>AE117+gompertz_fill!AE118</f>
        <v>38142</v>
      </c>
      <c r="AF118" s="78">
        <f>AF117+gompertz_fill!AF118</f>
        <v>66688</v>
      </c>
      <c r="AG118" s="78">
        <f>AG117+gompertz_fill!AG118</f>
        <v>22333</v>
      </c>
      <c r="AH118" s="78">
        <f>AH117+gompertz_fill!AH118</f>
        <v>34800</v>
      </c>
      <c r="AI118" s="78">
        <f>AI117+gompertz_fill!AI118</f>
        <v>10514</v>
      </c>
      <c r="AJ118" s="78">
        <f>AJ117+gompertz_fill!AJ118</f>
        <v>40981</v>
      </c>
      <c r="AK118" s="78">
        <f>AK117+gompertz_fill!AK118</f>
        <v>119170</v>
      </c>
      <c r="AL118" s="78">
        <f>AL117+gompertz_fill!AL118</f>
        <v>50088</v>
      </c>
      <c r="AM118" s="78">
        <f>AM117+gompertz_fill!AM118</f>
        <v>49574</v>
      </c>
      <c r="AN118" s="78">
        <f>AN117+gompertz_fill!AN118</f>
        <v>98162</v>
      </c>
      <c r="AO118" s="78">
        <f>AO117+gompertz_fill!AO118</f>
        <v>95849</v>
      </c>
      <c r="AP118" s="78">
        <f>AP117+gompertz_fill!AP118</f>
        <v>48954</v>
      </c>
      <c r="AQ118" s="78">
        <f>AQ117+gompertz_fill!AQ118</f>
        <v>104729</v>
      </c>
      <c r="AR118" s="78">
        <f>AR117+gompertz_fill!AR118</f>
        <v>66413</v>
      </c>
      <c r="AS118" s="78">
        <f>AS117+gompertz_fill!AS118</f>
        <v>81852</v>
      </c>
      <c r="AT118" s="78">
        <f>AT117+gompertz_fill!AT118</f>
        <v>80854</v>
      </c>
      <c r="AU118" s="78">
        <f>AU117+gompertz_fill!AU118</f>
        <v>118395</v>
      </c>
      <c r="AV118" s="78">
        <f>AV117+gompertz_fill!AV118</f>
        <v>43673.526315800002</v>
      </c>
      <c r="AW118" s="78">
        <f>AW117+gompertz_fill!AW118</f>
        <v>47526</v>
      </c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</row>
    <row r="119" spans="1:64" x14ac:dyDescent="0.25">
      <c r="A119" s="4">
        <v>263</v>
      </c>
      <c r="B119" s="78">
        <f>B118+gompertz_fill!B119</f>
        <v>32103</v>
      </c>
      <c r="C119" s="78">
        <f>C118+gompertz_fill!C119</f>
        <v>41592</v>
      </c>
      <c r="D119" s="78">
        <f>D118+gompertz_fill!D119</f>
        <v>42972</v>
      </c>
      <c r="E119" s="78">
        <f>E118+gompertz_fill!E119</f>
        <v>81546</v>
      </c>
      <c r="F119" s="78">
        <f>F118+gompertz_fill!F119</f>
        <v>26845</v>
      </c>
      <c r="G119" s="78">
        <f>G118+gompertz_fill!G119</f>
        <v>60920</v>
      </c>
      <c r="H119" s="78">
        <f>H118+gompertz_fill!H119</f>
        <v>37128</v>
      </c>
      <c r="I119" s="78">
        <f>I118+gompertz_fill!I119</f>
        <v>44887</v>
      </c>
      <c r="J119" s="78">
        <f>J118+gompertz_fill!J119</f>
        <v>76529</v>
      </c>
      <c r="K119" s="78">
        <f>K118+gompertz_fill!K119</f>
        <v>83696</v>
      </c>
      <c r="L119" s="78">
        <f>L118+gompertz_fill!L119</f>
        <v>32911</v>
      </c>
      <c r="M119" s="78">
        <f>M118+gompertz_fill!M119</f>
        <v>55683</v>
      </c>
      <c r="N119" s="78">
        <f>N118+gompertz_fill!N119</f>
        <v>116625</v>
      </c>
      <c r="O119" s="78">
        <f>O118+gompertz_fill!O119</f>
        <v>83565</v>
      </c>
      <c r="P119" s="78">
        <f>P118+gompertz_fill!P119</f>
        <v>22988</v>
      </c>
      <c r="Q119" s="78">
        <f>Q118+gompertz_fill!Q119</f>
        <v>14982</v>
      </c>
      <c r="R119" s="78">
        <f>R118+gompertz_fill!R119</f>
        <v>25656</v>
      </c>
      <c r="S119" s="78">
        <f>S118+gompertz_fill!S119</f>
        <v>24587</v>
      </c>
      <c r="T119" s="78">
        <f>T118+gompertz_fill!T119</f>
        <v>126570</v>
      </c>
      <c r="U119" s="78">
        <f>U118+gompertz_fill!U119</f>
        <v>47740</v>
      </c>
      <c r="V119" s="78">
        <f>V118+gompertz_fill!V119</f>
        <v>42213</v>
      </c>
      <c r="W119" s="78">
        <f>W118+gompertz_fill!W119</f>
        <v>67804</v>
      </c>
      <c r="X119" s="78">
        <f>X118+gompertz_fill!X119</f>
        <v>180041</v>
      </c>
      <c r="Y119" s="78">
        <f>Y118+gompertz_fill!Y119</f>
        <v>70799</v>
      </c>
      <c r="Z119" s="78">
        <f>Z118+gompertz_fill!Z119</f>
        <v>54507</v>
      </c>
      <c r="AA119" s="78">
        <f>AA118+gompertz_fill!AA119</f>
        <v>73653</v>
      </c>
      <c r="AB119" s="78">
        <f>AB118+gompertz_fill!AB119</f>
        <v>46109</v>
      </c>
      <c r="AC119" s="78">
        <f>AC118+gompertz_fill!AC119</f>
        <v>50254</v>
      </c>
      <c r="AD119" s="78">
        <f>AD118+gompertz_fill!AD119</f>
        <v>47316</v>
      </c>
      <c r="AE119" s="78">
        <f>AE118+gompertz_fill!AE119</f>
        <v>39025</v>
      </c>
      <c r="AF119" s="78">
        <f>AF118+gompertz_fill!AF119</f>
        <v>68324</v>
      </c>
      <c r="AG119" s="78">
        <f>AG118+gompertz_fill!AG119</f>
        <v>22333</v>
      </c>
      <c r="AH119" s="78">
        <f>AH118+gompertz_fill!AH119</f>
        <v>34862</v>
      </c>
      <c r="AI119" s="78">
        <f>AI118+gompertz_fill!AI119</f>
        <v>11303</v>
      </c>
      <c r="AJ119" s="78">
        <f>AJ118+gompertz_fill!AJ119</f>
        <v>41653</v>
      </c>
      <c r="AK119" s="78">
        <f>AK118+gompertz_fill!AK119</f>
        <v>120775</v>
      </c>
      <c r="AL119" s="78">
        <f>AL118+gompertz_fill!AL119</f>
        <v>50207</v>
      </c>
      <c r="AM119" s="78">
        <f>AM118+gompertz_fill!AM119</f>
        <v>50298</v>
      </c>
      <c r="AN119" s="78">
        <f>AN118+gompertz_fill!AN119</f>
        <v>99305</v>
      </c>
      <c r="AO119" s="78">
        <f>AO118+gompertz_fill!AO119</f>
        <v>95875</v>
      </c>
      <c r="AP119" s="78">
        <f>AP118+gompertz_fill!AP119</f>
        <v>49250</v>
      </c>
      <c r="AQ119" s="78">
        <f>AQ118+gompertz_fill!AQ119</f>
        <v>108110</v>
      </c>
      <c r="AR119" s="78">
        <f>AR118+gompertz_fill!AR119</f>
        <v>67076</v>
      </c>
      <c r="AS119" s="78">
        <f>AS118+gompertz_fill!AS119</f>
        <v>82411</v>
      </c>
      <c r="AT119" s="78">
        <f>AT118+gompertz_fill!AT119</f>
        <v>83003</v>
      </c>
      <c r="AU119" s="78">
        <f>AU118+gompertz_fill!AU119</f>
        <v>118884</v>
      </c>
      <c r="AV119" s="78">
        <f>AV118+gompertz_fill!AV119</f>
        <v>44470.526315800002</v>
      </c>
      <c r="AW119" s="78">
        <f>AW118+gompertz_fill!AW119</f>
        <v>49079</v>
      </c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</row>
    <row r="120" spans="1:64" x14ac:dyDescent="0.25">
      <c r="A120" s="4">
        <v>264</v>
      </c>
      <c r="B120" s="78">
        <f>B119+gompertz_fill!B120</f>
        <v>32636</v>
      </c>
      <c r="C120" s="78">
        <f>C119+gompertz_fill!C120</f>
        <v>42182</v>
      </c>
      <c r="D120" s="78">
        <f>D119+gompertz_fill!D120</f>
        <v>43063</v>
      </c>
      <c r="E120" s="78">
        <f>E119+gompertz_fill!E120</f>
        <v>81547</v>
      </c>
      <c r="F120" s="78">
        <f>F119+gompertz_fill!F120</f>
        <v>27269</v>
      </c>
      <c r="G120" s="78">
        <f>G119+gompertz_fill!G120</f>
        <v>60920</v>
      </c>
      <c r="H120" s="78">
        <f>H119+gompertz_fill!H120</f>
        <v>37128</v>
      </c>
      <c r="I120" s="78">
        <f>I119+gompertz_fill!I120</f>
        <v>48641</v>
      </c>
      <c r="J120" s="78">
        <f>J119+gompertz_fill!J120</f>
        <v>76529</v>
      </c>
      <c r="K120" s="78">
        <f>K119+gompertz_fill!K120</f>
        <v>84400</v>
      </c>
      <c r="L120" s="78">
        <f>L119+gompertz_fill!L120</f>
        <v>33222</v>
      </c>
      <c r="M120" s="78">
        <f>M119+gompertz_fill!M120</f>
        <v>55815</v>
      </c>
      <c r="N120" s="78">
        <f>N119+gompertz_fill!N120</f>
        <v>116637</v>
      </c>
      <c r="O120" s="78">
        <f>O119+gompertz_fill!O120</f>
        <v>87775</v>
      </c>
      <c r="P120" s="78">
        <f>P119+gompertz_fill!P120</f>
        <v>31090</v>
      </c>
      <c r="Q120" s="78">
        <f>Q119+gompertz_fill!Q120</f>
        <v>15607</v>
      </c>
      <c r="R120" s="78">
        <f>R119+gompertz_fill!R120</f>
        <v>26869</v>
      </c>
      <c r="S120" s="78">
        <f>S119+gompertz_fill!S120</f>
        <v>24682</v>
      </c>
      <c r="T120" s="78">
        <f>T119+gompertz_fill!T120</f>
        <v>128399</v>
      </c>
      <c r="U120" s="78">
        <f>U119+gompertz_fill!U120</f>
        <v>47788</v>
      </c>
      <c r="V120" s="78">
        <f>V119+gompertz_fill!V120</f>
        <v>42240</v>
      </c>
      <c r="W120" s="78">
        <f>W119+gompertz_fill!W120</f>
        <v>78224</v>
      </c>
      <c r="X120" s="78">
        <f>X119+gompertz_fill!X120</f>
        <v>184396</v>
      </c>
      <c r="Y120" s="78">
        <f>Y119+gompertz_fill!Y120</f>
        <v>70799</v>
      </c>
      <c r="Z120" s="78">
        <f>Z119+gompertz_fill!Z120</f>
        <v>54710</v>
      </c>
      <c r="AA120" s="78">
        <f>AA119+gompertz_fill!AA120</f>
        <v>74893</v>
      </c>
      <c r="AB120" s="78">
        <f>AB119+gompertz_fill!AB120</f>
        <v>46144</v>
      </c>
      <c r="AC120" s="78">
        <f>AC119+gompertz_fill!AC120</f>
        <v>50270</v>
      </c>
      <c r="AD120" s="78">
        <f>AD119+gompertz_fill!AD120</f>
        <v>50093</v>
      </c>
      <c r="AE120" s="78">
        <f>AE119+gompertz_fill!AE120</f>
        <v>39335</v>
      </c>
      <c r="AF120" s="78">
        <f>AF119+gompertz_fill!AF120</f>
        <v>68537</v>
      </c>
      <c r="AG120" s="78">
        <f>AG119+gompertz_fill!AG120</f>
        <v>22530</v>
      </c>
      <c r="AH120" s="78">
        <f>AH119+gompertz_fill!AH120</f>
        <v>35476</v>
      </c>
      <c r="AI120" s="78">
        <f>AI119+gompertz_fill!AI120</f>
        <v>12011</v>
      </c>
      <c r="AJ120" s="78">
        <f>AJ119+gompertz_fill!AJ120</f>
        <v>41944</v>
      </c>
      <c r="AK120" s="78">
        <f>AK119+gompertz_fill!AK120</f>
        <v>120840</v>
      </c>
      <c r="AL120" s="78">
        <f>AL119+gompertz_fill!AL120</f>
        <v>50469</v>
      </c>
      <c r="AM120" s="78">
        <f>AM119+gompertz_fill!AM120</f>
        <v>50329</v>
      </c>
      <c r="AN120" s="78">
        <f>AN119+gompertz_fill!AN120</f>
        <v>100135</v>
      </c>
      <c r="AO120" s="78">
        <f>AO119+gompertz_fill!AO120</f>
        <v>96494</v>
      </c>
      <c r="AP120" s="78">
        <f>AP119+gompertz_fill!AP120</f>
        <v>49443</v>
      </c>
      <c r="AQ120" s="78">
        <f>AQ119+gompertz_fill!AQ120</f>
        <v>114105</v>
      </c>
      <c r="AR120" s="78">
        <f>AR119+gompertz_fill!AR120</f>
        <v>67339</v>
      </c>
      <c r="AS120" s="78">
        <f>AS119+gompertz_fill!AS120</f>
        <v>82645</v>
      </c>
      <c r="AT120" s="78">
        <f>AT119+gompertz_fill!AT120</f>
        <v>85528</v>
      </c>
      <c r="AU120" s="78">
        <f>AU119+gompertz_fill!AU120</f>
        <v>118866</v>
      </c>
      <c r="AV120" s="78">
        <f>AV119+gompertz_fill!AV120</f>
        <v>46001.526315800002</v>
      </c>
      <c r="AW120" s="78">
        <f>AW119+gompertz_fill!AW120</f>
        <v>49288</v>
      </c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</row>
    <row r="121" spans="1:64" x14ac:dyDescent="0.25">
      <c r="A121" s="4">
        <v>265</v>
      </c>
      <c r="B121" s="78">
        <f>B120+gompertz_fill!B121</f>
        <v>32723</v>
      </c>
      <c r="C121" s="78">
        <f>C120+gompertz_fill!C121</f>
        <v>42745</v>
      </c>
      <c r="D121" s="78">
        <f>D120+gompertz_fill!D121</f>
        <v>44562</v>
      </c>
      <c r="E121" s="78">
        <f>E120+gompertz_fill!E121</f>
        <v>81547</v>
      </c>
      <c r="F121" s="78">
        <f>F120+gompertz_fill!F121</f>
        <v>27626</v>
      </c>
      <c r="G121" s="78">
        <f>G120+gompertz_fill!G121</f>
        <v>63680</v>
      </c>
      <c r="H121" s="78">
        <f>H120+gompertz_fill!H121</f>
        <v>37862</v>
      </c>
      <c r="I121" s="78">
        <f>I120+gompertz_fill!I121</f>
        <v>51926</v>
      </c>
      <c r="J121" s="78">
        <f>J120+gompertz_fill!J121</f>
        <v>76541</v>
      </c>
      <c r="K121" s="78">
        <f>K120+gompertz_fill!K121</f>
        <v>85104</v>
      </c>
      <c r="L121" s="78">
        <f>L120+gompertz_fill!L121</f>
        <v>33759</v>
      </c>
      <c r="M121" s="78">
        <f>M120+gompertz_fill!M121</f>
        <v>55984</v>
      </c>
      <c r="N121" s="78">
        <f>N120+gompertz_fill!N121</f>
        <v>116812</v>
      </c>
      <c r="O121" s="78">
        <f>O120+gompertz_fill!O121</f>
        <v>91432</v>
      </c>
      <c r="P121" s="78">
        <f>P120+gompertz_fill!P121</f>
        <v>43460</v>
      </c>
      <c r="Q121" s="78">
        <f>Q120+gompertz_fill!Q121</f>
        <v>16207</v>
      </c>
      <c r="R121" s="78">
        <f>R120+gompertz_fill!R121</f>
        <v>29731</v>
      </c>
      <c r="S121" s="78">
        <f>S120+gompertz_fill!S121</f>
        <v>24725</v>
      </c>
      <c r="T121" s="78">
        <f>T120+gompertz_fill!T121</f>
        <v>128399</v>
      </c>
      <c r="U121" s="78">
        <f>U120+gompertz_fill!U121</f>
        <v>47788</v>
      </c>
      <c r="V121" s="78">
        <f>V120+gompertz_fill!V121</f>
        <v>42255</v>
      </c>
      <c r="W121" s="78">
        <f>W120+gompertz_fill!W121</f>
        <v>84865</v>
      </c>
      <c r="X121" s="78">
        <f>X120+gompertz_fill!X121</f>
        <v>194579</v>
      </c>
      <c r="Y121" s="78">
        <f>Y120+gompertz_fill!Y121</f>
        <v>70801</v>
      </c>
      <c r="Z121" s="78">
        <f>Z120+gompertz_fill!Z121</f>
        <v>54721</v>
      </c>
      <c r="AA121" s="78">
        <f>AA120+gompertz_fill!AA121</f>
        <v>74893</v>
      </c>
      <c r="AB121" s="78">
        <f>AB120+gompertz_fill!AB121</f>
        <v>46215</v>
      </c>
      <c r="AC121" s="78">
        <f>AC120+gompertz_fill!AC121</f>
        <v>50349</v>
      </c>
      <c r="AD121" s="78">
        <f>AD120+gompertz_fill!AD121</f>
        <v>52072</v>
      </c>
      <c r="AE121" s="78">
        <f>AE120+gompertz_fill!AE121</f>
        <v>42533</v>
      </c>
      <c r="AF121" s="78">
        <f>AF120+gompertz_fill!AF121</f>
        <v>69763</v>
      </c>
      <c r="AG121" s="78">
        <f>AG120+gompertz_fill!AG121</f>
        <v>23979</v>
      </c>
      <c r="AH121" s="78">
        <f>AH120+gompertz_fill!AH121</f>
        <v>35677</v>
      </c>
      <c r="AI121" s="78">
        <f>AI120+gompertz_fill!AI121</f>
        <v>13030</v>
      </c>
      <c r="AJ121" s="78">
        <f>AJ120+gompertz_fill!AJ121</f>
        <v>42383</v>
      </c>
      <c r="AK121" s="78">
        <f>AK120+gompertz_fill!AK121</f>
        <v>121183</v>
      </c>
      <c r="AL121" s="78">
        <f>AL120+gompertz_fill!AL121</f>
        <v>50776</v>
      </c>
      <c r="AM121" s="78">
        <f>AM120+gompertz_fill!AM121</f>
        <v>50767</v>
      </c>
      <c r="AN121" s="78">
        <f>AN120+gompertz_fill!AN121</f>
        <v>102219</v>
      </c>
      <c r="AO121" s="78">
        <f>AO120+gompertz_fill!AO121</f>
        <v>97050</v>
      </c>
      <c r="AP121" s="78">
        <f>AP120+gompertz_fill!AP121</f>
        <v>49486</v>
      </c>
      <c r="AQ121" s="78">
        <f>AQ120+gompertz_fill!AQ121</f>
        <v>119770</v>
      </c>
      <c r="AR121" s="78">
        <f>AR120+gompertz_fill!AR121</f>
        <v>68365</v>
      </c>
      <c r="AS121" s="78">
        <f>AS120+gompertz_fill!AS121</f>
        <v>82828</v>
      </c>
      <c r="AT121" s="78">
        <f>AT120+gompertz_fill!AT121</f>
        <v>88519</v>
      </c>
      <c r="AU121" s="78">
        <f>AU120+gompertz_fill!AU121</f>
        <v>119060</v>
      </c>
      <c r="AV121" s="78">
        <f>AV120+gompertz_fill!AV121</f>
        <v>47102.526315800002</v>
      </c>
      <c r="AW121" s="78">
        <f>AW120+gompertz_fill!AW121</f>
        <v>49285</v>
      </c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</row>
    <row r="122" spans="1:64" x14ac:dyDescent="0.25">
      <c r="A122" s="4">
        <v>266</v>
      </c>
      <c r="B122" s="78">
        <f>B121+gompertz_fill!B122</f>
        <v>32893</v>
      </c>
      <c r="C122" s="78">
        <f>C121+gompertz_fill!C122</f>
        <v>44196</v>
      </c>
      <c r="D122" s="78">
        <f>D121+gompertz_fill!D122</f>
        <v>45066</v>
      </c>
      <c r="E122" s="78">
        <f>E121+gompertz_fill!E122</f>
        <v>82083</v>
      </c>
      <c r="F122" s="78">
        <f>F121+gompertz_fill!F122</f>
        <v>28204</v>
      </c>
      <c r="G122" s="78">
        <f>G121+gompertz_fill!G122</f>
        <v>64050</v>
      </c>
      <c r="H122" s="78">
        <f>H121+gompertz_fill!H122</f>
        <v>39858</v>
      </c>
      <c r="I122" s="78">
        <f>I121+gompertz_fill!I122</f>
        <v>52287</v>
      </c>
      <c r="J122" s="78">
        <f>J121+gompertz_fill!J122</f>
        <v>76609</v>
      </c>
      <c r="K122" s="78">
        <f>K121+gompertz_fill!K122</f>
        <v>85808</v>
      </c>
      <c r="L122" s="78">
        <f>L121+gompertz_fill!L122</f>
        <v>38560</v>
      </c>
      <c r="M122" s="78">
        <f>M121+gompertz_fill!M122</f>
        <v>65088</v>
      </c>
      <c r="N122" s="78">
        <f>N121+gompertz_fill!N122</f>
        <v>116829</v>
      </c>
      <c r="O122" s="78">
        <f>O121+gompertz_fill!O122</f>
        <v>96242</v>
      </c>
      <c r="P122" s="78">
        <f>P121+gompertz_fill!P122</f>
        <v>43575</v>
      </c>
      <c r="Q122" s="78">
        <f>Q121+gompertz_fill!Q122</f>
        <v>16621</v>
      </c>
      <c r="R122" s="78">
        <f>R121+gompertz_fill!R122</f>
        <v>36352</v>
      </c>
      <c r="S122" s="78">
        <f>S121+gompertz_fill!S122</f>
        <v>24761</v>
      </c>
      <c r="T122" s="78">
        <f>T121+gompertz_fill!T122</f>
        <v>128399</v>
      </c>
      <c r="U122" s="78">
        <f>U121+gompertz_fill!U122</f>
        <v>47788</v>
      </c>
      <c r="V122" s="78">
        <f>V121+gompertz_fill!V122</f>
        <v>42266</v>
      </c>
      <c r="W122" s="78">
        <f>W121+gompertz_fill!W122</f>
        <v>87068</v>
      </c>
      <c r="X122" s="78">
        <f>X121+gompertz_fill!X122</f>
        <v>196118</v>
      </c>
      <c r="Y122" s="78">
        <f>Y121+gompertz_fill!Y122</f>
        <v>70806</v>
      </c>
      <c r="Z122" s="78">
        <f>Z121+gompertz_fill!Z122</f>
        <v>54767</v>
      </c>
      <c r="AA122" s="78">
        <f>AA121+gompertz_fill!AA122</f>
        <v>74893</v>
      </c>
      <c r="AB122" s="78">
        <f>AB121+gompertz_fill!AB122</f>
        <v>46250</v>
      </c>
      <c r="AC122" s="78">
        <f>AC121+gompertz_fill!AC122</f>
        <v>50436</v>
      </c>
      <c r="AD122" s="78">
        <f>AD121+gompertz_fill!AD122</f>
        <v>53584</v>
      </c>
      <c r="AE122" s="78">
        <f>AE121+gompertz_fill!AE122</f>
        <v>44430</v>
      </c>
      <c r="AF122" s="78">
        <f>AF121+gompertz_fill!AF122</f>
        <v>71910</v>
      </c>
      <c r="AG122" s="78">
        <f>AG121+gompertz_fill!AG122</f>
        <v>24750</v>
      </c>
      <c r="AH122" s="78">
        <f>AH121+gompertz_fill!AH122</f>
        <v>35834</v>
      </c>
      <c r="AI122" s="78">
        <f>AI121+gompertz_fill!AI122</f>
        <v>13336</v>
      </c>
      <c r="AJ122" s="78">
        <f>AJ121+gompertz_fill!AJ122</f>
        <v>43760</v>
      </c>
      <c r="AK122" s="78">
        <f>AK121+gompertz_fill!AK122</f>
        <v>121405</v>
      </c>
      <c r="AL122" s="78">
        <f>AL121+gompertz_fill!AL122</f>
        <v>51353</v>
      </c>
      <c r="AM122" s="78">
        <f>AM121+gompertz_fill!AM122</f>
        <v>51506</v>
      </c>
      <c r="AN122" s="78">
        <f>AN121+gompertz_fill!AN122</f>
        <v>104896</v>
      </c>
      <c r="AO122" s="78">
        <f>AO121+gompertz_fill!AO122</f>
        <v>98148</v>
      </c>
      <c r="AP122" s="78">
        <f>AP121+gompertz_fill!AP122</f>
        <v>50161</v>
      </c>
      <c r="AQ122" s="78">
        <f>AQ121+gompertz_fill!AQ122</f>
        <v>123813</v>
      </c>
      <c r="AR122" s="78">
        <f>AR121+gompertz_fill!AR122</f>
        <v>69259</v>
      </c>
      <c r="AS122" s="78">
        <f>AS121+gompertz_fill!AS122</f>
        <v>82841</v>
      </c>
      <c r="AT122" s="78">
        <f>AT121+gompertz_fill!AT122</f>
        <v>89782</v>
      </c>
      <c r="AU122" s="78">
        <f>AU121+gompertz_fill!AU122</f>
        <v>120432</v>
      </c>
      <c r="AV122" s="78">
        <f>AV121+gompertz_fill!AV122</f>
        <v>47997.526315800002</v>
      </c>
      <c r="AW122" s="78">
        <f>AW121+gompertz_fill!AW122</f>
        <v>49580</v>
      </c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</row>
    <row r="123" spans="1:64" x14ac:dyDescent="0.25">
      <c r="A123" s="4">
        <v>267</v>
      </c>
      <c r="B123" s="78">
        <f>B122+gompertz_fill!B123</f>
        <v>32952</v>
      </c>
      <c r="C123" s="78">
        <f>C122+gompertz_fill!C123</f>
        <v>44250</v>
      </c>
      <c r="D123" s="78">
        <f>D122+gompertz_fill!D123</f>
        <v>48498</v>
      </c>
      <c r="E123" s="78">
        <f>E122+gompertz_fill!E123</f>
        <v>82255</v>
      </c>
      <c r="F123" s="78">
        <f>F122+gompertz_fill!F123</f>
        <v>28219</v>
      </c>
      <c r="G123" s="78">
        <f>G122+gompertz_fill!G123</f>
        <v>66490</v>
      </c>
      <c r="H123" s="78">
        <f>H122+gompertz_fill!H123</f>
        <v>40860</v>
      </c>
      <c r="I123" s="78">
        <f>I122+gompertz_fill!I123</f>
        <v>52985</v>
      </c>
      <c r="J123" s="78">
        <f>J122+gompertz_fill!J123</f>
        <v>76627</v>
      </c>
      <c r="K123" s="78">
        <f>K122+gompertz_fill!K123</f>
        <v>86038</v>
      </c>
      <c r="L123" s="78">
        <f>L122+gompertz_fill!L123</f>
        <v>41311</v>
      </c>
      <c r="M123" s="78">
        <f>M122+gompertz_fill!M123</f>
        <v>69920</v>
      </c>
      <c r="N123" s="78">
        <f>N122+gompertz_fill!N123</f>
        <v>116829</v>
      </c>
      <c r="O123" s="78">
        <f>O122+gompertz_fill!O123</f>
        <v>102861</v>
      </c>
      <c r="P123" s="78">
        <f>P122+gompertz_fill!P123</f>
        <v>46258</v>
      </c>
      <c r="Q123" s="78">
        <f>Q122+gompertz_fill!Q123</f>
        <v>17454</v>
      </c>
      <c r="R123" s="78">
        <f>R122+gompertz_fill!R123</f>
        <v>40404</v>
      </c>
      <c r="S123" s="78">
        <f>S122+gompertz_fill!S123</f>
        <v>26370</v>
      </c>
      <c r="T123" s="78">
        <f>T122+gompertz_fill!T123</f>
        <v>128399</v>
      </c>
      <c r="U123" s="78">
        <f>U122+gompertz_fill!U123</f>
        <v>47788</v>
      </c>
      <c r="V123" s="78">
        <f>V122+gompertz_fill!V123</f>
        <v>42500</v>
      </c>
      <c r="W123" s="78">
        <f>W122+gompertz_fill!W123</f>
        <v>87274</v>
      </c>
      <c r="X123" s="78">
        <f>X122+gompertz_fill!X123</f>
        <v>197744</v>
      </c>
      <c r="Y123" s="78">
        <f>Y122+gompertz_fill!Y123</f>
        <v>71003</v>
      </c>
      <c r="Z123" s="78">
        <f>Z122+gompertz_fill!Z123</f>
        <v>54822</v>
      </c>
      <c r="AA123" s="78">
        <f>AA122+gompertz_fill!AA123</f>
        <v>75773</v>
      </c>
      <c r="AB123" s="78">
        <f>AB122+gompertz_fill!AB123</f>
        <v>47238</v>
      </c>
      <c r="AC123" s="78">
        <f>AC122+gompertz_fill!AC123</f>
        <v>50462</v>
      </c>
      <c r="AD123" s="78">
        <f>AD122+gompertz_fill!AD123</f>
        <v>55188</v>
      </c>
      <c r="AE123" s="78">
        <f>AE122+gompertz_fill!AE123</f>
        <v>44438</v>
      </c>
      <c r="AF123" s="78">
        <f>AF122+gompertz_fill!AF123</f>
        <v>72081</v>
      </c>
      <c r="AG123" s="78">
        <f>AG122+gompertz_fill!AG123</f>
        <v>25427</v>
      </c>
      <c r="AH123" s="78">
        <f>AH122+gompertz_fill!AH123</f>
        <v>36077</v>
      </c>
      <c r="AI123" s="78">
        <f>AI122+gompertz_fill!AI123</f>
        <v>13717</v>
      </c>
      <c r="AJ123" s="78">
        <f>AJ122+gompertz_fill!AJ123</f>
        <v>43794</v>
      </c>
      <c r="AK123" s="78">
        <f>AK122+gompertz_fill!AK123</f>
        <v>121936</v>
      </c>
      <c r="AL123" s="78">
        <f>AL122+gompertz_fill!AL123</f>
        <v>52451</v>
      </c>
      <c r="AM123" s="78">
        <f>AM122+gompertz_fill!AM123</f>
        <v>52869</v>
      </c>
      <c r="AN123" s="78">
        <f>AN122+gompertz_fill!AN123</f>
        <v>106046</v>
      </c>
      <c r="AO123" s="78">
        <f>AO122+gompertz_fill!AO123</f>
        <v>99163</v>
      </c>
      <c r="AP123" s="78">
        <f>AP122+gompertz_fill!AP123</f>
        <v>50951</v>
      </c>
      <c r="AQ123" s="78">
        <f>AQ122+gompertz_fill!AQ123</f>
        <v>128203</v>
      </c>
      <c r="AR123" s="78">
        <f>AR122+gompertz_fill!AR123</f>
        <v>70857</v>
      </c>
      <c r="AS123" s="78">
        <f>AS122+gompertz_fill!AS123</f>
        <v>83165</v>
      </c>
      <c r="AT123" s="78">
        <f>AT122+gompertz_fill!AT123</f>
        <v>93660</v>
      </c>
      <c r="AU123" s="78">
        <f>AU122+gompertz_fill!AU123</f>
        <v>121510</v>
      </c>
      <c r="AV123" s="78">
        <f>AV122+gompertz_fill!AV123</f>
        <v>48194.526315800002</v>
      </c>
      <c r="AW123" s="78">
        <f>AW122+gompertz_fill!AW123</f>
        <v>49677</v>
      </c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</row>
    <row r="124" spans="1:64" x14ac:dyDescent="0.25">
      <c r="A124" s="4">
        <v>268</v>
      </c>
      <c r="B124" s="78">
        <f>B123+gompertz_fill!B124</f>
        <v>36316</v>
      </c>
      <c r="C124" s="78">
        <f>C123+gompertz_fill!C124</f>
        <v>44496</v>
      </c>
      <c r="D124" s="78">
        <f>D123+gompertz_fill!D124</f>
        <v>48498</v>
      </c>
      <c r="E124" s="78">
        <f>E123+gompertz_fill!E124</f>
        <v>82256</v>
      </c>
      <c r="F124" s="78">
        <f>F123+gompertz_fill!F124</f>
        <v>28909</v>
      </c>
      <c r="G124" s="78">
        <f>G123+gompertz_fill!G124</f>
        <v>66490</v>
      </c>
      <c r="H124" s="78">
        <f>H123+gompertz_fill!H124</f>
        <v>41047</v>
      </c>
      <c r="I124" s="78">
        <f>I123+gompertz_fill!I124</f>
        <v>54844</v>
      </c>
      <c r="J124" s="78">
        <f>J123+gompertz_fill!J124</f>
        <v>76627</v>
      </c>
      <c r="K124" s="78">
        <f>K123+gompertz_fill!K124</f>
        <v>86873</v>
      </c>
      <c r="L124" s="78">
        <f>L123+gompertz_fill!L124</f>
        <v>48720</v>
      </c>
      <c r="M124" s="78">
        <f>M123+gompertz_fill!M124</f>
        <v>73191</v>
      </c>
      <c r="N124" s="78">
        <f>N123+gompertz_fill!N124</f>
        <v>117720</v>
      </c>
      <c r="O124" s="78">
        <f>O123+gompertz_fill!O124</f>
        <v>104783</v>
      </c>
      <c r="P124" s="78">
        <f>P123+gompertz_fill!P124</f>
        <v>47931</v>
      </c>
      <c r="Q124" s="78">
        <f>Q123+gompertz_fill!Q124</f>
        <v>18367</v>
      </c>
      <c r="R124" s="78">
        <f>R123+gompertz_fill!R124</f>
        <v>42756</v>
      </c>
      <c r="S124" s="78">
        <f>S123+gompertz_fill!S124</f>
        <v>26384</v>
      </c>
      <c r="T124" s="78">
        <f>T123+gompertz_fill!T124</f>
        <v>128399</v>
      </c>
      <c r="U124" s="78">
        <f>U123+gompertz_fill!U124</f>
        <v>48681</v>
      </c>
      <c r="V124" s="78">
        <f>V123+gompertz_fill!V124</f>
        <v>43251</v>
      </c>
      <c r="W124" s="78">
        <f>W123+gompertz_fill!W124</f>
        <v>87480</v>
      </c>
      <c r="X124" s="78">
        <f>X123+gompertz_fill!X124</f>
        <v>198217</v>
      </c>
      <c r="Y124" s="78">
        <f>Y123+gompertz_fill!Y124</f>
        <v>71025</v>
      </c>
      <c r="Z124" s="78">
        <f>Z123+gompertz_fill!Z124</f>
        <v>54968</v>
      </c>
      <c r="AA124" s="78">
        <f>AA123+gompertz_fill!AA124</f>
        <v>76523</v>
      </c>
      <c r="AB124" s="78">
        <f>AB123+gompertz_fill!AB124</f>
        <v>47706</v>
      </c>
      <c r="AC124" s="78">
        <f>AC123+gompertz_fill!AC124</f>
        <v>50465</v>
      </c>
      <c r="AD124" s="78">
        <f>AD123+gompertz_fill!AD124</f>
        <v>57774</v>
      </c>
      <c r="AE124" s="78">
        <f>AE123+gompertz_fill!AE124</f>
        <v>45616</v>
      </c>
      <c r="AF124" s="78">
        <f>AF123+gompertz_fill!AF124</f>
        <v>72849</v>
      </c>
      <c r="AG124" s="78">
        <f>AG123+gompertz_fill!AG124</f>
        <v>27421</v>
      </c>
      <c r="AH124" s="78">
        <f>AH123+gompertz_fill!AH124</f>
        <v>36206</v>
      </c>
      <c r="AI124" s="78">
        <f>AI123+gompertz_fill!AI124</f>
        <v>13862</v>
      </c>
      <c r="AJ124" s="78">
        <f>AJ123+gompertz_fill!AJ124</f>
        <v>43813</v>
      </c>
      <c r="AK124" s="78">
        <f>AK123+gompertz_fill!AK124</f>
        <v>122667</v>
      </c>
      <c r="AL124" s="78">
        <f>AL123+gompertz_fill!AL124</f>
        <v>52753</v>
      </c>
      <c r="AM124" s="78">
        <f>AM123+gompertz_fill!AM124</f>
        <v>53612</v>
      </c>
      <c r="AN124" s="78">
        <f>AN123+gompertz_fill!AN124</f>
        <v>106648</v>
      </c>
      <c r="AO124" s="78">
        <f>AO123+gompertz_fill!AO124</f>
        <v>100710</v>
      </c>
      <c r="AP124" s="78">
        <f>AP123+gompertz_fill!AP124</f>
        <v>51668</v>
      </c>
      <c r="AQ124" s="78">
        <f>AQ123+gompertz_fill!AQ124</f>
        <v>130868</v>
      </c>
      <c r="AR124" s="78">
        <f>AR123+gompertz_fill!AR124</f>
        <v>72782</v>
      </c>
      <c r="AS124" s="78">
        <f>AS123+gompertz_fill!AS124</f>
        <v>83861</v>
      </c>
      <c r="AT124" s="78">
        <f>AT123+gompertz_fill!AT124</f>
        <v>96561</v>
      </c>
      <c r="AU124" s="78">
        <f>AU123+gompertz_fill!AU124</f>
        <v>122622</v>
      </c>
      <c r="AV124" s="78">
        <f>AV123+gompertz_fill!AV124</f>
        <v>48389.526315800002</v>
      </c>
      <c r="AW124" s="78">
        <f>AW123+gompertz_fill!AW124</f>
        <v>50458</v>
      </c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</row>
    <row r="125" spans="1:64" x14ac:dyDescent="0.25">
      <c r="A125" s="4">
        <v>269</v>
      </c>
      <c r="B125" s="78">
        <f>B124+gompertz_fill!B125</f>
        <v>36351</v>
      </c>
      <c r="C125" s="78">
        <f>C124+gompertz_fill!C125</f>
        <v>45964</v>
      </c>
      <c r="D125" s="78">
        <f>D124+gompertz_fill!D125</f>
        <v>48498</v>
      </c>
      <c r="E125" s="78">
        <f>E124+gompertz_fill!E125</f>
        <v>82256</v>
      </c>
      <c r="F125" s="78">
        <f>F124+gompertz_fill!F125</f>
        <v>28924</v>
      </c>
      <c r="G125" s="78">
        <f>G124+gompertz_fill!G125</f>
        <v>66490</v>
      </c>
      <c r="H125" s="78">
        <f>H124+gompertz_fill!H125</f>
        <v>41094</v>
      </c>
      <c r="I125" s="78">
        <f>I124+gompertz_fill!I125</f>
        <v>55921</v>
      </c>
      <c r="J125" s="78">
        <f>J124+gompertz_fill!J125</f>
        <v>78025</v>
      </c>
      <c r="K125" s="78">
        <f>K124+gompertz_fill!K125</f>
        <v>87709</v>
      </c>
      <c r="L125" s="78">
        <f>L124+gompertz_fill!L125</f>
        <v>53736</v>
      </c>
      <c r="M125" s="78">
        <f>M124+gompertz_fill!M125</f>
        <v>77277</v>
      </c>
      <c r="N125" s="78">
        <f>N124+gompertz_fill!N125</f>
        <v>119505</v>
      </c>
      <c r="O125" s="78">
        <f>O124+gompertz_fill!O125</f>
        <v>107880</v>
      </c>
      <c r="P125" s="78">
        <f>P124+gompertz_fill!P125</f>
        <v>48058</v>
      </c>
      <c r="Q125" s="78">
        <f>Q124+gompertz_fill!Q125</f>
        <v>18778</v>
      </c>
      <c r="R125" s="78">
        <f>R124+gompertz_fill!R125</f>
        <v>42934</v>
      </c>
      <c r="S125" s="78">
        <f>S124+gompertz_fill!S125</f>
        <v>27727</v>
      </c>
      <c r="T125" s="78">
        <f>T124+gompertz_fill!T125</f>
        <v>128399</v>
      </c>
      <c r="U125" s="78">
        <f>U124+gompertz_fill!U125</f>
        <v>49574</v>
      </c>
      <c r="V125" s="78">
        <f>V124+gompertz_fill!V125</f>
        <v>44104</v>
      </c>
      <c r="W125" s="78">
        <f>W124+gompertz_fill!W125</f>
        <v>87734</v>
      </c>
      <c r="X125" s="78">
        <f>X124+gompertz_fill!X125</f>
        <v>198315</v>
      </c>
      <c r="Y125" s="78">
        <f>Y124+gompertz_fill!Y125</f>
        <v>71193</v>
      </c>
      <c r="Z125" s="78">
        <f>Z124+gompertz_fill!Z125</f>
        <v>55080</v>
      </c>
      <c r="AA125" s="78">
        <f>AA124+gompertz_fill!AA125</f>
        <v>77074</v>
      </c>
      <c r="AB125" s="78">
        <f>AB124+gompertz_fill!AB125</f>
        <v>48304</v>
      </c>
      <c r="AC125" s="78">
        <f>AC124+gompertz_fill!AC125</f>
        <v>50525</v>
      </c>
      <c r="AD125" s="78">
        <f>AD124+gompertz_fill!AD125</f>
        <v>58539</v>
      </c>
      <c r="AE125" s="78">
        <f>AE124+gompertz_fill!AE125</f>
        <v>47313</v>
      </c>
      <c r="AF125" s="78">
        <f>AF124+gompertz_fill!AF125</f>
        <v>73768</v>
      </c>
      <c r="AG125" s="78">
        <f>AG124+gompertz_fill!AG125</f>
        <v>28006</v>
      </c>
      <c r="AH125" s="78">
        <f>AH124+gompertz_fill!AH125</f>
        <v>36794</v>
      </c>
      <c r="AI125" s="78">
        <f>AI124+gompertz_fill!AI125</f>
        <v>15074</v>
      </c>
      <c r="AJ125" s="78">
        <f>AJ124+gompertz_fill!AJ125</f>
        <v>45616</v>
      </c>
      <c r="AK125" s="78">
        <f>AK124+gompertz_fill!AK125</f>
        <v>123206</v>
      </c>
      <c r="AL125" s="78">
        <f>AL124+gompertz_fill!AL125</f>
        <v>53302</v>
      </c>
      <c r="AM125" s="78">
        <f>AM124+gompertz_fill!AM125</f>
        <v>54279</v>
      </c>
      <c r="AN125" s="78">
        <f>AN124+gompertz_fill!AN125</f>
        <v>106876</v>
      </c>
      <c r="AO125" s="78">
        <f>AO124+gompertz_fill!AO125</f>
        <v>102832</v>
      </c>
      <c r="AP125" s="78">
        <f>AP124+gompertz_fill!AP125</f>
        <v>53880</v>
      </c>
      <c r="AQ125" s="78">
        <f>AQ124+gompertz_fill!AQ125</f>
        <v>132745</v>
      </c>
      <c r="AR125" s="78">
        <f>AR124+gompertz_fill!AR125</f>
        <v>73973</v>
      </c>
      <c r="AS125" s="78">
        <f>AS124+gompertz_fill!AS125</f>
        <v>84736</v>
      </c>
      <c r="AT125" s="78">
        <f>AT124+gompertz_fill!AT125</f>
        <v>97660</v>
      </c>
      <c r="AU125" s="78">
        <f>AU124+gompertz_fill!AU125</f>
        <v>124171</v>
      </c>
      <c r="AV125" s="78">
        <f>AV124+gompertz_fill!AV125</f>
        <v>48554.526315800002</v>
      </c>
      <c r="AW125" s="78">
        <f>AW124+gompertz_fill!AW125</f>
        <v>50956</v>
      </c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</row>
    <row r="126" spans="1:64" x14ac:dyDescent="0.25">
      <c r="A126" s="4">
        <v>270</v>
      </c>
      <c r="B126" s="78">
        <f>B125+gompertz_fill!B126</f>
        <v>36384</v>
      </c>
      <c r="C126" s="78">
        <f>C125+gompertz_fill!C126</f>
        <v>46317</v>
      </c>
      <c r="D126" s="78">
        <f>D125+gompertz_fill!D126</f>
        <v>48593</v>
      </c>
      <c r="E126" s="78">
        <f>E125+gompertz_fill!E126</f>
        <v>83777</v>
      </c>
      <c r="F126" s="78">
        <f>F125+gompertz_fill!F126</f>
        <v>28924</v>
      </c>
      <c r="G126" s="78">
        <f>G125+gompertz_fill!G126</f>
        <v>66490</v>
      </c>
      <c r="H126" s="78">
        <f>H125+gompertz_fill!H126</f>
        <v>41094</v>
      </c>
      <c r="I126" s="78">
        <f>I125+gompertz_fill!I126</f>
        <v>59108</v>
      </c>
      <c r="J126" s="78">
        <f>J125+gompertz_fill!J126</f>
        <v>78714</v>
      </c>
      <c r="K126" s="78">
        <f>K125+gompertz_fill!K126</f>
        <v>89368</v>
      </c>
      <c r="L126" s="78">
        <f>L125+gompertz_fill!L126</f>
        <v>58017</v>
      </c>
      <c r="M126" s="78">
        <f>M125+gompertz_fill!M126</f>
        <v>78876</v>
      </c>
      <c r="N126" s="78">
        <f>N125+gompertz_fill!N126</f>
        <v>121700</v>
      </c>
      <c r="O126" s="78">
        <f>O125+gompertz_fill!O126</f>
        <v>109134</v>
      </c>
      <c r="P126" s="78">
        <f>P125+gompertz_fill!P126</f>
        <v>48121</v>
      </c>
      <c r="Q126" s="78">
        <f>Q125+gompertz_fill!Q126</f>
        <v>18778</v>
      </c>
      <c r="R126" s="78">
        <f>R125+gompertz_fill!R126</f>
        <v>43312</v>
      </c>
      <c r="S126" s="78">
        <f>S125+gompertz_fill!S126</f>
        <v>28292</v>
      </c>
      <c r="T126" s="78">
        <f>T125+gompertz_fill!T126</f>
        <v>128449</v>
      </c>
      <c r="U126" s="78">
        <f>U125+gompertz_fill!U126</f>
        <v>50467</v>
      </c>
      <c r="V126" s="78">
        <f>V125+gompertz_fill!V126</f>
        <v>44104</v>
      </c>
      <c r="W126" s="78">
        <f>W125+gompertz_fill!W126</f>
        <v>87925</v>
      </c>
      <c r="X126" s="78">
        <f>X125+gompertz_fill!X126</f>
        <v>198329</v>
      </c>
      <c r="Y126" s="78">
        <f>Y125+gompertz_fill!Y126</f>
        <v>71377</v>
      </c>
      <c r="Z126" s="78">
        <f>Z125+gompertz_fill!Z126</f>
        <v>55347</v>
      </c>
      <c r="AA126" s="78">
        <f>AA125+gompertz_fill!AA126</f>
        <v>80852</v>
      </c>
      <c r="AB126" s="78">
        <f>AB125+gompertz_fill!AB126</f>
        <v>48635</v>
      </c>
      <c r="AC126" s="78">
        <f>AC125+gompertz_fill!AC126</f>
        <v>50544</v>
      </c>
      <c r="AD126" s="78">
        <f>AD125+gompertz_fill!AD126</f>
        <v>59942</v>
      </c>
      <c r="AE126" s="78">
        <f>AE125+gompertz_fill!AE126</f>
        <v>47418</v>
      </c>
      <c r="AF126" s="78">
        <f>AF125+gompertz_fill!AF126</f>
        <v>73768</v>
      </c>
      <c r="AG126" s="78">
        <f>AG125+gompertz_fill!AG126</f>
        <v>28184</v>
      </c>
      <c r="AH126" s="78">
        <f>AH125+gompertz_fill!AH126</f>
        <v>36873</v>
      </c>
      <c r="AI126" s="78">
        <f>AI125+gompertz_fill!AI126</f>
        <v>15687</v>
      </c>
      <c r="AJ126" s="78">
        <f>AJ125+gompertz_fill!AJ126</f>
        <v>49307</v>
      </c>
      <c r="AK126" s="78">
        <f>AK125+gompertz_fill!AK126</f>
        <v>123733</v>
      </c>
      <c r="AL126" s="78">
        <f>AL125+gompertz_fill!AL126</f>
        <v>54545</v>
      </c>
      <c r="AM126" s="78">
        <f>AM125+gompertz_fill!AM126</f>
        <v>55775</v>
      </c>
      <c r="AN126" s="78">
        <f>AN125+gompertz_fill!AN126</f>
        <v>107180</v>
      </c>
      <c r="AO126" s="78">
        <f>AO125+gompertz_fill!AO126</f>
        <v>104384</v>
      </c>
      <c r="AP126" s="78">
        <f>AP125+gompertz_fill!AP126</f>
        <v>55319</v>
      </c>
      <c r="AQ126" s="78">
        <f>AQ125+gompertz_fill!AQ126</f>
        <v>134639</v>
      </c>
      <c r="AR126" s="78">
        <f>AR125+gompertz_fill!AR126</f>
        <v>74563</v>
      </c>
      <c r="AS126" s="78">
        <f>AS125+gompertz_fill!AS126</f>
        <v>85147</v>
      </c>
      <c r="AT126" s="78">
        <f>AT125+gompertz_fill!AT126</f>
        <v>98413</v>
      </c>
      <c r="AU126" s="78">
        <f>AU125+gompertz_fill!AU126</f>
        <v>125296</v>
      </c>
      <c r="AV126" s="78">
        <f>AV125+gompertz_fill!AV126</f>
        <v>49021.526315800002</v>
      </c>
      <c r="AW126" s="78">
        <f>AW125+gompertz_fill!AW126</f>
        <v>52270</v>
      </c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</row>
    <row r="127" spans="1:64" x14ac:dyDescent="0.25">
      <c r="A127" s="4">
        <v>271</v>
      </c>
      <c r="B127" s="78">
        <f>B126+gompertz_fill!B127</f>
        <v>37920</v>
      </c>
      <c r="C127" s="78">
        <f>C126+gompertz_fill!C127</f>
        <v>47865</v>
      </c>
      <c r="D127" s="78">
        <f>D126+gompertz_fill!D127</f>
        <v>48593</v>
      </c>
      <c r="E127" s="78">
        <f>E126+gompertz_fill!E127</f>
        <v>84547</v>
      </c>
      <c r="F127" s="78">
        <f>F126+gompertz_fill!F127</f>
        <v>29001</v>
      </c>
      <c r="G127" s="78">
        <f>G126+gompertz_fill!G127</f>
        <v>66490</v>
      </c>
      <c r="H127" s="78">
        <f>H126+gompertz_fill!H127</f>
        <v>41146</v>
      </c>
      <c r="I127" s="78">
        <f>I126+gompertz_fill!I127</f>
        <v>60145</v>
      </c>
      <c r="J127" s="78">
        <f>J126+gompertz_fill!J127</f>
        <v>78745</v>
      </c>
      <c r="K127" s="78">
        <f>K126+gompertz_fill!K127</f>
        <v>91415</v>
      </c>
      <c r="L127" s="78">
        <f>L126+gompertz_fill!L127</f>
        <v>66458</v>
      </c>
      <c r="M127" s="78">
        <f>M126+gompertz_fill!M127</f>
        <v>79116</v>
      </c>
      <c r="N127" s="78">
        <f>N126+gompertz_fill!N127</f>
        <v>121700</v>
      </c>
      <c r="O127" s="78">
        <f>O126+gompertz_fill!O127</f>
        <v>110861</v>
      </c>
      <c r="P127" s="78">
        <f>P126+gompertz_fill!P127</f>
        <v>48778</v>
      </c>
      <c r="Q127" s="78">
        <f>Q126+gompertz_fill!Q127</f>
        <v>18886</v>
      </c>
      <c r="R127" s="78">
        <f>R126+gompertz_fill!R127</f>
        <v>44814</v>
      </c>
      <c r="S127" s="78">
        <f>S126+gompertz_fill!S127</f>
        <v>29342</v>
      </c>
      <c r="T127" s="78">
        <f>T126+gompertz_fill!T127</f>
        <v>129368</v>
      </c>
      <c r="U127" s="78">
        <f>U126+gompertz_fill!U127</f>
        <v>51360</v>
      </c>
      <c r="V127" s="78">
        <f>V126+gompertz_fill!V127</f>
        <v>44113</v>
      </c>
      <c r="W127" s="78">
        <f>W126+gompertz_fill!W127</f>
        <v>90373</v>
      </c>
      <c r="X127" s="78">
        <f>X126+gompertz_fill!X127</f>
        <v>198413</v>
      </c>
      <c r="Y127" s="78">
        <f>Y126+gompertz_fill!Y127</f>
        <v>71457</v>
      </c>
      <c r="Z127" s="78">
        <f>Z126+gompertz_fill!Z127</f>
        <v>55494</v>
      </c>
      <c r="AA127" s="78">
        <f>AA126+gompertz_fill!AA127</f>
        <v>85274</v>
      </c>
      <c r="AB127" s="78">
        <f>AB126+gompertz_fill!AB127</f>
        <v>49434</v>
      </c>
      <c r="AC127" s="78">
        <f>AC126+gompertz_fill!AC127</f>
        <v>50581</v>
      </c>
      <c r="AD127" s="78">
        <f>AD126+gompertz_fill!AD127</f>
        <v>62075</v>
      </c>
      <c r="AE127" s="78">
        <f>AE126+gompertz_fill!AE127</f>
        <v>47573</v>
      </c>
      <c r="AF127" s="78">
        <f>AF126+gompertz_fill!AF127</f>
        <v>73768</v>
      </c>
      <c r="AG127" s="78">
        <f>AG126+gompertz_fill!AG127</f>
        <v>28273</v>
      </c>
      <c r="AH127" s="78">
        <f>AH126+gompertz_fill!AH127</f>
        <v>36873</v>
      </c>
      <c r="AI127" s="78">
        <f>AI126+gompertz_fill!AI127</f>
        <v>17069</v>
      </c>
      <c r="AJ127" s="78">
        <f>AJ126+gompertz_fill!AJ127</f>
        <v>53278</v>
      </c>
      <c r="AK127" s="78">
        <f>AK126+gompertz_fill!AK127</f>
        <v>125025</v>
      </c>
      <c r="AL127" s="78">
        <f>AL126+gompertz_fill!AL127</f>
        <v>55607</v>
      </c>
      <c r="AM127" s="78">
        <f>AM126+gompertz_fill!AM127</f>
        <v>58021</v>
      </c>
      <c r="AN127" s="78">
        <f>AN126+gompertz_fill!AN127</f>
        <v>107422</v>
      </c>
      <c r="AO127" s="78">
        <f>AO126+gompertz_fill!AO127</f>
        <v>105372</v>
      </c>
      <c r="AP127" s="78">
        <f>AP126+gompertz_fill!AP127</f>
        <v>55970</v>
      </c>
      <c r="AQ127" s="78">
        <f>AQ126+gompertz_fill!AQ127</f>
        <v>136303</v>
      </c>
      <c r="AR127" s="78">
        <f>AR126+gompertz_fill!AR127</f>
        <v>76102</v>
      </c>
      <c r="AS127" s="78">
        <f>AS126+gompertz_fill!AS127</f>
        <v>85197</v>
      </c>
      <c r="AT127" s="78">
        <f>AT126+gompertz_fill!AT127</f>
        <v>99240</v>
      </c>
      <c r="AU127" s="78">
        <f>AU126+gompertz_fill!AU127</f>
        <v>127096</v>
      </c>
      <c r="AV127" s="78">
        <f>AV126+gompertz_fill!AV127</f>
        <v>49041.526315800002</v>
      </c>
      <c r="AW127" s="78">
        <f>AW126+gompertz_fill!AW127</f>
        <v>53779</v>
      </c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</row>
    <row r="128" spans="1:64" x14ac:dyDescent="0.25">
      <c r="A128" s="4">
        <v>272</v>
      </c>
      <c r="B128" s="78">
        <f>B127+gompertz_fill!B128</f>
        <v>37920</v>
      </c>
      <c r="C128" s="78">
        <f>C127+gompertz_fill!C128</f>
        <v>48540</v>
      </c>
      <c r="D128" s="78">
        <f>D127+gompertz_fill!D128</f>
        <v>48684</v>
      </c>
      <c r="E128" s="78">
        <f>E127+gompertz_fill!E128</f>
        <v>84547</v>
      </c>
      <c r="F128" s="78">
        <f>F127+gompertz_fill!F128</f>
        <v>30627</v>
      </c>
      <c r="G128" s="78">
        <f>G127+gompertz_fill!G128</f>
        <v>66490</v>
      </c>
      <c r="H128" s="78">
        <f>H127+gompertz_fill!H128</f>
        <v>41190</v>
      </c>
      <c r="I128" s="78">
        <f>I127+gompertz_fill!I128</f>
        <v>60146</v>
      </c>
      <c r="J128" s="78">
        <f>J127+gompertz_fill!J128</f>
        <v>78894</v>
      </c>
      <c r="K128" s="78">
        <f>K127+gompertz_fill!K128</f>
        <v>92299</v>
      </c>
      <c r="L128" s="78">
        <f>L127+gompertz_fill!L128</f>
        <v>70055</v>
      </c>
      <c r="M128" s="78">
        <f>M127+gompertz_fill!M128</f>
        <v>80655</v>
      </c>
      <c r="N128" s="78">
        <f>N127+gompertz_fill!N128</f>
        <v>121805</v>
      </c>
      <c r="O128" s="78">
        <f>O127+gompertz_fill!O128</f>
        <v>111964</v>
      </c>
      <c r="P128" s="78">
        <f>P127+gompertz_fill!P128</f>
        <v>50349</v>
      </c>
      <c r="Q128" s="78">
        <f>Q127+gompertz_fill!Q128</f>
        <v>18997</v>
      </c>
      <c r="R128" s="78">
        <f>R127+gompertz_fill!R128</f>
        <v>44920</v>
      </c>
      <c r="S128" s="78">
        <f>S127+gompertz_fill!S128</f>
        <v>30855</v>
      </c>
      <c r="T128" s="78">
        <f>T127+gompertz_fill!T128</f>
        <v>129596</v>
      </c>
      <c r="U128" s="78">
        <f>U127+gompertz_fill!U128</f>
        <v>52253</v>
      </c>
      <c r="V128" s="78">
        <f>V127+gompertz_fill!V128</f>
        <v>44143</v>
      </c>
      <c r="W128" s="78">
        <f>W127+gompertz_fill!W128</f>
        <v>92400</v>
      </c>
      <c r="X128" s="78">
        <f>X127+gompertz_fill!X128</f>
        <v>198413</v>
      </c>
      <c r="Y128" s="78">
        <f>Y127+gompertz_fill!Y128</f>
        <v>71750</v>
      </c>
      <c r="Z128" s="78">
        <f>Z127+gompertz_fill!Z128</f>
        <v>55689</v>
      </c>
      <c r="AA128" s="78">
        <f>AA127+gompertz_fill!AA128</f>
        <v>86478</v>
      </c>
      <c r="AB128" s="78">
        <f>AB127+gompertz_fill!AB128</f>
        <v>49567</v>
      </c>
      <c r="AC128" s="78">
        <f>AC127+gompertz_fill!AC128</f>
        <v>50610</v>
      </c>
      <c r="AD128" s="78">
        <f>AD127+gompertz_fill!AD128</f>
        <v>63119</v>
      </c>
      <c r="AE128" s="78">
        <f>AE127+gompertz_fill!AE128</f>
        <v>49776</v>
      </c>
      <c r="AF128" s="78">
        <f>AF127+gompertz_fill!AF128</f>
        <v>73768</v>
      </c>
      <c r="AG128" s="78">
        <f>AG127+gompertz_fill!AG128</f>
        <v>29074</v>
      </c>
      <c r="AH128" s="78">
        <f>AH127+gompertz_fill!AH128</f>
        <v>36873</v>
      </c>
      <c r="AI128" s="78">
        <f>AI127+gompertz_fill!AI128</f>
        <v>17069</v>
      </c>
      <c r="AJ128" s="78">
        <f>AJ127+gompertz_fill!AJ128</f>
        <v>56141</v>
      </c>
      <c r="AK128" s="78">
        <f>AK127+gompertz_fill!AK128</f>
        <v>130749</v>
      </c>
      <c r="AL128" s="78">
        <f>AL127+gompertz_fill!AL128</f>
        <v>56092</v>
      </c>
      <c r="AM128" s="78">
        <f>AM127+gompertz_fill!AM128</f>
        <v>59250</v>
      </c>
      <c r="AN128" s="78">
        <f>AN127+gompertz_fill!AN128</f>
        <v>107742</v>
      </c>
      <c r="AO128" s="78">
        <f>AO127+gompertz_fill!AO128</f>
        <v>107183</v>
      </c>
      <c r="AP128" s="78">
        <f>AP127+gompertz_fill!AP128</f>
        <v>56832</v>
      </c>
      <c r="AQ128" s="78">
        <f>AQ127+gompertz_fill!AQ128</f>
        <v>137186</v>
      </c>
      <c r="AR128" s="78">
        <f>AR127+gompertz_fill!AR128</f>
        <v>77941</v>
      </c>
      <c r="AS128" s="78">
        <f>AS127+gompertz_fill!AS128</f>
        <v>85300</v>
      </c>
      <c r="AT128" s="78">
        <f>AT127+gompertz_fill!AT128</f>
        <v>99757</v>
      </c>
      <c r="AU128" s="78">
        <f>AU127+gompertz_fill!AU128</f>
        <v>128981</v>
      </c>
      <c r="AV128" s="78">
        <f>AV127+gompertz_fill!AV128</f>
        <v>49090.526315800002</v>
      </c>
      <c r="AW128" s="78">
        <f>AW127+gompertz_fill!AW128</f>
        <v>54900</v>
      </c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</row>
    <row r="129" spans="1:64" x14ac:dyDescent="0.25">
      <c r="A129" s="4">
        <v>273</v>
      </c>
      <c r="B129" s="78">
        <f>B128+gompertz_fill!B129</f>
        <v>37935</v>
      </c>
      <c r="C129" s="78">
        <f>C128+gompertz_fill!C129</f>
        <v>50155</v>
      </c>
      <c r="D129" s="78">
        <f>D128+gompertz_fill!D129</f>
        <v>48763</v>
      </c>
      <c r="E129" s="78">
        <f>E128+gompertz_fill!E129</f>
        <v>84549</v>
      </c>
      <c r="F129" s="78">
        <f>F128+gompertz_fill!F129</f>
        <v>31978</v>
      </c>
      <c r="G129" s="78">
        <f>G128+gompertz_fill!G129</f>
        <v>66490</v>
      </c>
      <c r="H129" s="78">
        <f>H128+gompertz_fill!H129</f>
        <v>41227</v>
      </c>
      <c r="I129" s="78">
        <f>I128+gompertz_fill!I129</f>
        <v>61756</v>
      </c>
      <c r="J129" s="78">
        <f>J128+gompertz_fill!J129</f>
        <v>80113</v>
      </c>
      <c r="K129" s="78">
        <f>K128+gompertz_fill!K129</f>
        <v>92874</v>
      </c>
      <c r="L129" s="78">
        <f>L128+gompertz_fill!L129</f>
        <v>71076</v>
      </c>
      <c r="M129" s="78">
        <f>M128+gompertz_fill!M129</f>
        <v>80655</v>
      </c>
      <c r="N129" s="78">
        <f>N128+gompertz_fill!N129</f>
        <v>124394</v>
      </c>
      <c r="O129" s="78">
        <f>O128+gompertz_fill!O129</f>
        <v>113752</v>
      </c>
      <c r="P129" s="78">
        <f>P128+gompertz_fill!P129</f>
        <v>50516</v>
      </c>
      <c r="Q129" s="78">
        <f>Q128+gompertz_fill!Q129</f>
        <v>21135</v>
      </c>
      <c r="R129" s="78">
        <f>R128+gompertz_fill!R129</f>
        <v>49099</v>
      </c>
      <c r="S129" s="78">
        <f>S128+gompertz_fill!S129</f>
        <v>30909</v>
      </c>
      <c r="T129" s="78">
        <f>T128+gompertz_fill!T129</f>
        <v>131112</v>
      </c>
      <c r="U129" s="78">
        <f>U128+gompertz_fill!U129</f>
        <v>53146</v>
      </c>
      <c r="V129" s="78">
        <f>V128+gompertz_fill!V129</f>
        <v>44156</v>
      </c>
      <c r="W129" s="78">
        <f>W128+gompertz_fill!W129</f>
        <v>93106</v>
      </c>
      <c r="X129" s="78">
        <f>X128+gompertz_fill!X129</f>
        <v>198413</v>
      </c>
      <c r="Y129" s="78">
        <f>Y128+gompertz_fill!Y129</f>
        <v>75760</v>
      </c>
      <c r="Z129" s="78">
        <f>Z128+gompertz_fill!Z129</f>
        <v>55853</v>
      </c>
      <c r="AA129" s="78">
        <f>AA128+gompertz_fill!AA129</f>
        <v>90604</v>
      </c>
      <c r="AB129" s="78">
        <f>AB128+gompertz_fill!AB129</f>
        <v>49567</v>
      </c>
      <c r="AC129" s="78">
        <f>AC128+gompertz_fill!AC129</f>
        <v>50671</v>
      </c>
      <c r="AD129" s="78">
        <f>AD128+gompertz_fill!AD129</f>
        <v>63286</v>
      </c>
      <c r="AE129" s="78">
        <f>AE128+gompertz_fill!AE129</f>
        <v>50650</v>
      </c>
      <c r="AF129" s="78">
        <f>AF128+gompertz_fill!AF129</f>
        <v>73823</v>
      </c>
      <c r="AG129" s="78">
        <f>AG128+gompertz_fill!AG129</f>
        <v>29342</v>
      </c>
      <c r="AH129" s="78">
        <f>AH128+gompertz_fill!AH129</f>
        <v>36873</v>
      </c>
      <c r="AI129" s="78">
        <f>AI128+gompertz_fill!AI129</f>
        <v>17175</v>
      </c>
      <c r="AJ129" s="78">
        <f>AJ128+gompertz_fill!AJ129</f>
        <v>59167</v>
      </c>
      <c r="AK129" s="78">
        <f>AK128+gompertz_fill!AK129</f>
        <v>136232</v>
      </c>
      <c r="AL129" s="78">
        <f>AL128+gompertz_fill!AL129</f>
        <v>56402</v>
      </c>
      <c r="AM129" s="78">
        <f>AM128+gompertz_fill!AM129</f>
        <v>60255</v>
      </c>
      <c r="AN129" s="78">
        <f>AN128+gompertz_fill!AN129</f>
        <v>108484</v>
      </c>
      <c r="AO129" s="78">
        <f>AO128+gompertz_fill!AO129</f>
        <v>108251</v>
      </c>
      <c r="AP129" s="78">
        <f>AP128+gompertz_fill!AP129</f>
        <v>58016</v>
      </c>
      <c r="AQ129" s="78">
        <f>AQ128+gompertz_fill!AQ129</f>
        <v>139703</v>
      </c>
      <c r="AR129" s="78">
        <f>AR128+gompertz_fill!AR129</f>
        <v>79418</v>
      </c>
      <c r="AS129" s="78">
        <f>AS128+gompertz_fill!AS129</f>
        <v>85660</v>
      </c>
      <c r="AT129" s="78">
        <f>AT128+gompertz_fill!AT129</f>
        <v>100363</v>
      </c>
      <c r="AU129" s="78">
        <f>AU128+gompertz_fill!AU129</f>
        <v>130498</v>
      </c>
      <c r="AV129" s="78">
        <f>AV128+gompertz_fill!AV129</f>
        <v>49517.526315800002</v>
      </c>
      <c r="AW129" s="78">
        <f>AW128+gompertz_fill!AW129</f>
        <v>57057</v>
      </c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</row>
    <row r="130" spans="1:64" x14ac:dyDescent="0.25">
      <c r="A130" s="4">
        <v>274</v>
      </c>
      <c r="B130" s="78">
        <f>B129+gompertz_fill!B130</f>
        <v>43333</v>
      </c>
      <c r="C130" s="78">
        <f>C129+gompertz_fill!C130</f>
        <v>50539</v>
      </c>
      <c r="D130" s="78">
        <f>D129+gompertz_fill!D130</f>
        <v>48763</v>
      </c>
      <c r="E130" s="78">
        <f>E129+gompertz_fill!E130</f>
        <v>85453</v>
      </c>
      <c r="F130" s="78">
        <f>F129+gompertz_fill!F130</f>
        <v>32300</v>
      </c>
      <c r="G130" s="78">
        <f>G129+gompertz_fill!G130</f>
        <v>66490</v>
      </c>
      <c r="H130" s="78">
        <f>H129+gompertz_fill!H130</f>
        <v>41259</v>
      </c>
      <c r="I130" s="78">
        <f>I129+gompertz_fill!I130</f>
        <v>61834</v>
      </c>
      <c r="J130" s="78">
        <f>J129+gompertz_fill!J130</f>
        <v>80246</v>
      </c>
      <c r="K130" s="78">
        <f>K129+gompertz_fill!K130</f>
        <v>93595</v>
      </c>
      <c r="L130" s="78">
        <f>L129+gompertz_fill!L130</f>
        <v>74630</v>
      </c>
      <c r="M130" s="78">
        <f>M129+gompertz_fill!M130</f>
        <v>80655</v>
      </c>
      <c r="N130" s="78">
        <f>N129+gompertz_fill!N130</f>
        <v>126122</v>
      </c>
      <c r="O130" s="78">
        <f>O129+gompertz_fill!O130</f>
        <v>114317</v>
      </c>
      <c r="P130" s="78">
        <f>P129+gompertz_fill!P130</f>
        <v>52747</v>
      </c>
      <c r="Q130" s="78">
        <f>Q129+gompertz_fill!Q130</f>
        <v>21501</v>
      </c>
      <c r="R130" s="78">
        <f>R129+gompertz_fill!R130</f>
        <v>49099</v>
      </c>
      <c r="S130" s="78">
        <f>S129+gompertz_fill!S130</f>
        <v>30920</v>
      </c>
      <c r="T130" s="78">
        <f>T129+gompertz_fill!T130</f>
        <v>131112</v>
      </c>
      <c r="U130" s="78">
        <f>U129+gompertz_fill!U130</f>
        <v>54039</v>
      </c>
      <c r="V130" s="78">
        <f>V129+gompertz_fill!V130</f>
        <v>44733</v>
      </c>
      <c r="W130" s="78">
        <f>W129+gompertz_fill!W130</f>
        <v>93874.5</v>
      </c>
      <c r="X130" s="78">
        <f>X129+gompertz_fill!X130</f>
        <v>198413</v>
      </c>
      <c r="Y130" s="78">
        <f>Y129+gompertz_fill!Y130</f>
        <v>79034</v>
      </c>
      <c r="Z130" s="78">
        <f>Z129+gompertz_fill!Z130</f>
        <v>57196</v>
      </c>
      <c r="AA130" s="78">
        <f>AA129+gompertz_fill!AA130</f>
        <v>96864</v>
      </c>
      <c r="AB130" s="78">
        <f>AB129+gompertz_fill!AB130</f>
        <v>49567</v>
      </c>
      <c r="AC130" s="78">
        <f>AC129+gompertz_fill!AC130</f>
        <v>50805</v>
      </c>
      <c r="AD130" s="78">
        <f>AD129+gompertz_fill!AD130</f>
        <v>63373</v>
      </c>
      <c r="AE130" s="78">
        <f>AE129+gompertz_fill!AE130</f>
        <v>50738</v>
      </c>
      <c r="AF130" s="78">
        <f>AF129+gompertz_fill!AF130</f>
        <v>73926</v>
      </c>
      <c r="AG130" s="78">
        <f>AG129+gompertz_fill!AG130</f>
        <v>30746</v>
      </c>
      <c r="AH130" s="78">
        <f>AH129+gompertz_fill!AH130</f>
        <v>36873</v>
      </c>
      <c r="AI130" s="78">
        <f>AI129+gompertz_fill!AI130</f>
        <v>18321</v>
      </c>
      <c r="AJ130" s="78">
        <f>AJ129+gompertz_fill!AJ130</f>
        <v>59394</v>
      </c>
      <c r="AK130" s="78">
        <f>AK129+gompertz_fill!AK130</f>
        <v>140928</v>
      </c>
      <c r="AL130" s="78">
        <f>AL129+gompertz_fill!AL130</f>
        <v>57287</v>
      </c>
      <c r="AM130" s="78">
        <f>AM129+gompertz_fill!AM130</f>
        <v>60706</v>
      </c>
      <c r="AN130" s="78">
        <f>AN129+gompertz_fill!AN130</f>
        <v>109316</v>
      </c>
      <c r="AO130" s="78">
        <f>AO129+gompertz_fill!AO130</f>
        <v>110488</v>
      </c>
      <c r="AP130" s="78">
        <f>AP129+gompertz_fill!AP130</f>
        <v>59116</v>
      </c>
      <c r="AQ130" s="78">
        <f>AQ129+gompertz_fill!AQ130</f>
        <v>142227</v>
      </c>
      <c r="AR130" s="78">
        <f>AR129+gompertz_fill!AR130</f>
        <v>81010</v>
      </c>
      <c r="AS130" s="78">
        <f>AS129+gompertz_fill!AS130</f>
        <v>85676</v>
      </c>
      <c r="AT130" s="78">
        <f>AT129+gompertz_fill!AT130</f>
        <v>101528</v>
      </c>
      <c r="AU130" s="78">
        <f>AU129+gompertz_fill!AU130</f>
        <v>131501</v>
      </c>
      <c r="AV130" s="78">
        <f>AV129+gompertz_fill!AV130</f>
        <v>49666.526315800002</v>
      </c>
      <c r="AW130" s="78">
        <f>AW129+gompertz_fill!AW130</f>
        <v>58403</v>
      </c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</row>
    <row r="131" spans="1:64" x14ac:dyDescent="0.25">
      <c r="A131" s="4">
        <v>275</v>
      </c>
      <c r="B131" s="78">
        <f>B130+gompertz_fill!B131</f>
        <v>43366</v>
      </c>
      <c r="C131" s="78">
        <f>C130+gompertz_fill!C131</f>
        <v>50552</v>
      </c>
      <c r="D131" s="78">
        <f>D130+gompertz_fill!D131</f>
        <v>48763</v>
      </c>
      <c r="E131" s="78">
        <f>E130+gompertz_fill!E131</f>
        <v>86351</v>
      </c>
      <c r="F131" s="78">
        <f>F130+gompertz_fill!F131</f>
        <v>34300</v>
      </c>
      <c r="G131" s="78">
        <f>G130+gompertz_fill!G131</f>
        <v>66490</v>
      </c>
      <c r="H131" s="78">
        <f>H130+gompertz_fill!H131</f>
        <v>41286</v>
      </c>
      <c r="I131" s="78">
        <f>I130+gompertz_fill!I131</f>
        <v>61836</v>
      </c>
      <c r="J131" s="78">
        <f>J130+gompertz_fill!J131</f>
        <v>80246</v>
      </c>
      <c r="K131" s="78">
        <f>K130+gompertz_fill!K131</f>
        <v>94324</v>
      </c>
      <c r="L131" s="78">
        <f>L130+gompertz_fill!L131</f>
        <v>76290</v>
      </c>
      <c r="M131" s="78">
        <f>M130+gompertz_fill!M131</f>
        <v>80658</v>
      </c>
      <c r="N131" s="78">
        <f>N130+gompertz_fill!N131</f>
        <v>128902</v>
      </c>
      <c r="O131" s="78">
        <f>O130+gompertz_fill!O131</f>
        <v>114375</v>
      </c>
      <c r="P131" s="78">
        <f>P130+gompertz_fill!P131</f>
        <v>52810</v>
      </c>
      <c r="Q131" s="78">
        <f>Q130+gompertz_fill!Q131</f>
        <v>21964</v>
      </c>
      <c r="R131" s="78">
        <f>R130+gompertz_fill!R131</f>
        <v>49099</v>
      </c>
      <c r="S131" s="78">
        <f>S130+gompertz_fill!S131</f>
        <v>30935</v>
      </c>
      <c r="T131" s="78">
        <f>T130+gompertz_fill!T131</f>
        <v>131195</v>
      </c>
      <c r="U131" s="78">
        <f>U130+gompertz_fill!U131</f>
        <v>54755</v>
      </c>
      <c r="V131" s="78">
        <f>V130+gompertz_fill!V131</f>
        <v>44802</v>
      </c>
      <c r="W131" s="78">
        <f>W130+gompertz_fill!W131</f>
        <v>94068.5</v>
      </c>
      <c r="X131" s="78">
        <f>X130+gompertz_fill!X131</f>
        <v>198514</v>
      </c>
      <c r="Y131" s="78">
        <f>Y130+gompertz_fill!Y131</f>
        <v>80716</v>
      </c>
      <c r="Z131" s="78">
        <f>Z130+gompertz_fill!Z131</f>
        <v>58203</v>
      </c>
      <c r="AA131" s="78">
        <f>AA130+gompertz_fill!AA131</f>
        <v>101588</v>
      </c>
      <c r="AB131" s="78">
        <f>AB130+gompertz_fill!AB131</f>
        <v>49567</v>
      </c>
      <c r="AC131" s="78">
        <f>AC130+gompertz_fill!AC131</f>
        <v>50839</v>
      </c>
      <c r="AD131" s="78">
        <f>AD130+gompertz_fill!AD131</f>
        <v>63547</v>
      </c>
      <c r="AE131" s="78">
        <f>AE130+gompertz_fill!AE131</f>
        <v>51571</v>
      </c>
      <c r="AF131" s="78">
        <f>AF130+gompertz_fill!AF131</f>
        <v>74384</v>
      </c>
      <c r="AG131" s="78">
        <f>AG130+gompertz_fill!AG131</f>
        <v>30792</v>
      </c>
      <c r="AH131" s="78">
        <f>AH130+gompertz_fill!AH131</f>
        <v>36885</v>
      </c>
      <c r="AI131" s="78">
        <f>AI130+gompertz_fill!AI131</f>
        <v>19242</v>
      </c>
      <c r="AJ131" s="78">
        <f>AJ130+gompertz_fill!AJ131</f>
        <v>59427</v>
      </c>
      <c r="AK131" s="78">
        <f>AK130+gompertz_fill!AK131</f>
        <v>145534</v>
      </c>
      <c r="AL131" s="78">
        <f>AL130+gompertz_fill!AL131</f>
        <v>57761</v>
      </c>
      <c r="AM131" s="78">
        <f>AM130+gompertz_fill!AM131</f>
        <v>62783</v>
      </c>
      <c r="AN131" s="78">
        <f>AN130+gompertz_fill!AN131</f>
        <v>109695</v>
      </c>
      <c r="AO131" s="78">
        <f>AO130+gompertz_fill!AO131</f>
        <v>111261</v>
      </c>
      <c r="AP131" s="78">
        <f>AP130+gompertz_fill!AP131</f>
        <v>59620</v>
      </c>
      <c r="AQ131" s="78">
        <f>AQ130+gompertz_fill!AQ131</f>
        <v>144758</v>
      </c>
      <c r="AR131" s="78">
        <f>AR130+gompertz_fill!AR131</f>
        <v>82391</v>
      </c>
      <c r="AS131" s="78">
        <f>AS130+gompertz_fill!AS131</f>
        <v>85683</v>
      </c>
      <c r="AT131" s="78">
        <f>AT130+gompertz_fill!AT131</f>
        <v>102668</v>
      </c>
      <c r="AU131" s="78">
        <f>AU130+gompertz_fill!AU131</f>
        <v>132901</v>
      </c>
      <c r="AV131" s="78">
        <f>AV130+gompertz_fill!AV131</f>
        <v>49784.526315800002</v>
      </c>
      <c r="AW131" s="78">
        <f>AW130+gompertz_fill!AW131</f>
        <v>59800</v>
      </c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</row>
    <row r="132" spans="1:64" x14ac:dyDescent="0.25">
      <c r="A132" s="4">
        <v>276</v>
      </c>
      <c r="B132" s="78">
        <f>B131+gompertz_fill!B132</f>
        <v>43371</v>
      </c>
      <c r="C132" s="78">
        <f>C131+gompertz_fill!C132</f>
        <v>51200</v>
      </c>
      <c r="D132" s="78">
        <f>D131+gompertz_fill!D132</f>
        <v>48939</v>
      </c>
      <c r="E132" s="78">
        <f>E131+gompertz_fill!E132</f>
        <v>87244</v>
      </c>
      <c r="F132" s="78">
        <f>F131+gompertz_fill!F132</f>
        <v>34405</v>
      </c>
      <c r="G132" s="78">
        <f>G131+gompertz_fill!G132</f>
        <v>66490</v>
      </c>
      <c r="H132" s="78">
        <f>H131+gompertz_fill!H132</f>
        <v>41309</v>
      </c>
      <c r="I132" s="78">
        <f>I131+gompertz_fill!I132</f>
        <v>62713</v>
      </c>
      <c r="J132" s="78">
        <f>J131+gompertz_fill!J132</f>
        <v>80247</v>
      </c>
      <c r="K132" s="78">
        <f>K131+gompertz_fill!K132</f>
        <v>94497</v>
      </c>
      <c r="L132" s="78">
        <f>L131+gompertz_fill!L132</f>
        <v>76290</v>
      </c>
      <c r="M132" s="78">
        <f>M131+gompertz_fill!M132</f>
        <v>80684</v>
      </c>
      <c r="N132" s="78">
        <f>N131+gompertz_fill!N132</f>
        <v>129985</v>
      </c>
      <c r="O132" s="78">
        <f>O131+gompertz_fill!O132</f>
        <v>114698</v>
      </c>
      <c r="P132" s="78">
        <f>P131+gompertz_fill!P132</f>
        <v>52845</v>
      </c>
      <c r="Q132" s="78">
        <f>Q131+gompertz_fill!Q132</f>
        <v>22531</v>
      </c>
      <c r="R132" s="78">
        <f>R131+gompertz_fill!R132</f>
        <v>49099</v>
      </c>
      <c r="S132" s="78">
        <f>S131+gompertz_fill!S132</f>
        <v>31093</v>
      </c>
      <c r="T132" s="78">
        <f>T131+gompertz_fill!T132</f>
        <v>132768</v>
      </c>
      <c r="U132" s="78">
        <f>U131+gompertz_fill!U132</f>
        <v>55260</v>
      </c>
      <c r="V132" s="78">
        <f>V131+gompertz_fill!V132</f>
        <v>45142</v>
      </c>
      <c r="W132" s="78">
        <f>W131+gompertz_fill!W132</f>
        <v>94215.5</v>
      </c>
      <c r="X132" s="78">
        <f>X131+gompertz_fill!X132</f>
        <v>198514</v>
      </c>
      <c r="Y132" s="78">
        <f>Y131+gompertz_fill!Y132</f>
        <v>80944</v>
      </c>
      <c r="Z132" s="78">
        <f>Z131+gompertz_fill!Z132</f>
        <v>58244</v>
      </c>
      <c r="AA132" s="78">
        <f>AA131+gompertz_fill!AA132</f>
        <v>109285</v>
      </c>
      <c r="AB132" s="78">
        <f>AB131+gompertz_fill!AB132</f>
        <v>49567</v>
      </c>
      <c r="AC132" s="78">
        <f>AC131+gompertz_fill!AC132</f>
        <v>51012</v>
      </c>
      <c r="AD132" s="78">
        <f>AD131+gompertz_fill!AD132</f>
        <v>63587</v>
      </c>
      <c r="AE132" s="78">
        <f>AE131+gompertz_fill!AE132</f>
        <v>51721</v>
      </c>
      <c r="AF132" s="78">
        <f>AF131+gompertz_fill!AF132</f>
        <v>75479</v>
      </c>
      <c r="AG132" s="78">
        <f>AG131+gompertz_fill!AG132</f>
        <v>30908</v>
      </c>
      <c r="AH132" s="78">
        <f>AH131+gompertz_fill!AH132</f>
        <v>36939</v>
      </c>
      <c r="AI132" s="78">
        <f>AI131+gompertz_fill!AI132</f>
        <v>19842</v>
      </c>
      <c r="AJ132" s="78">
        <f>AJ131+gompertz_fill!AJ132</f>
        <v>59445</v>
      </c>
      <c r="AK132" s="78">
        <f>AK131+gompertz_fill!AK132</f>
        <v>149822</v>
      </c>
      <c r="AL132" s="78">
        <f>AL131+gompertz_fill!AL132</f>
        <v>58276</v>
      </c>
      <c r="AM132" s="78">
        <f>AM131+gompertz_fill!AM132</f>
        <v>62854</v>
      </c>
      <c r="AN132" s="78">
        <f>AN131+gompertz_fill!AN132</f>
        <v>110960</v>
      </c>
      <c r="AO132" s="78">
        <f>AO131+gompertz_fill!AO132</f>
        <v>111899</v>
      </c>
      <c r="AP132" s="78">
        <f>AP131+gompertz_fill!AP132</f>
        <v>60122</v>
      </c>
      <c r="AQ132" s="78">
        <f>AQ131+gompertz_fill!AQ132</f>
        <v>147295</v>
      </c>
      <c r="AR132" s="78">
        <f>AR131+gompertz_fill!AR132</f>
        <v>83528</v>
      </c>
      <c r="AS132" s="78">
        <f>AS131+gompertz_fill!AS132</f>
        <v>85791</v>
      </c>
      <c r="AT132" s="78">
        <f>AT131+gompertz_fill!AT132</f>
        <v>103545</v>
      </c>
      <c r="AU132" s="78">
        <f>AU131+gompertz_fill!AU132</f>
        <v>133903</v>
      </c>
      <c r="AV132" s="78">
        <f>AV131+gompertz_fill!AV132</f>
        <v>49878.526315800002</v>
      </c>
      <c r="AW132" s="78">
        <f>AW131+gompertz_fill!AW132</f>
        <v>60683</v>
      </c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</row>
    <row r="133" spans="1:64" x14ac:dyDescent="0.25">
      <c r="A133" s="4">
        <v>277</v>
      </c>
      <c r="B133" s="78">
        <f>B132+gompertz_fill!B133</f>
        <v>43371</v>
      </c>
      <c r="C133" s="78">
        <f>C132+gompertz_fill!C133</f>
        <v>51200</v>
      </c>
      <c r="D133" s="78">
        <f>D132+gompertz_fill!D133</f>
        <v>49144</v>
      </c>
      <c r="E133" s="78">
        <f>E132+gompertz_fill!E133</f>
        <v>88131</v>
      </c>
      <c r="F133" s="78">
        <f>F132+gompertz_fill!F133</f>
        <v>34405</v>
      </c>
      <c r="G133" s="78">
        <f>G132+gompertz_fill!G133</f>
        <v>66490</v>
      </c>
      <c r="H133" s="78">
        <f>H132+gompertz_fill!H133</f>
        <v>41328</v>
      </c>
      <c r="I133" s="78">
        <f>I132+gompertz_fill!I133</f>
        <v>64896</v>
      </c>
      <c r="J133" s="78">
        <f>J132+gompertz_fill!J133</f>
        <v>80276</v>
      </c>
      <c r="K133" s="78">
        <f>K132+gompertz_fill!K133</f>
        <v>94637</v>
      </c>
      <c r="L133" s="78">
        <f>L132+gompertz_fill!L133</f>
        <v>76290</v>
      </c>
      <c r="M133" s="78">
        <f>M132+gompertz_fill!M133</f>
        <v>80684</v>
      </c>
      <c r="N133" s="78">
        <f>N132+gompertz_fill!N133</f>
        <v>131137</v>
      </c>
      <c r="O133" s="78">
        <f>O132+gompertz_fill!O133</f>
        <v>115355</v>
      </c>
      <c r="P133" s="78">
        <f>P132+gompertz_fill!P133</f>
        <v>53990</v>
      </c>
      <c r="Q133" s="78">
        <f>Q132+gompertz_fill!Q133</f>
        <v>22540</v>
      </c>
      <c r="R133" s="78">
        <f>R132+gompertz_fill!R133</f>
        <v>49099</v>
      </c>
      <c r="S133" s="78">
        <f>S132+gompertz_fill!S133</f>
        <v>31590</v>
      </c>
      <c r="T133" s="78">
        <f>T132+gompertz_fill!T133</f>
        <v>133419</v>
      </c>
      <c r="U133" s="78">
        <f>U132+gompertz_fill!U133</f>
        <v>55435</v>
      </c>
      <c r="V133" s="78">
        <f>V132+gompertz_fill!V133</f>
        <v>45165</v>
      </c>
      <c r="W133" s="78">
        <f>W132+gompertz_fill!W133</f>
        <v>94264.5</v>
      </c>
      <c r="X133" s="78">
        <f>X132+gompertz_fill!X133</f>
        <v>198514</v>
      </c>
      <c r="Y133" s="78">
        <f>Y132+gompertz_fill!Y133</f>
        <v>80951</v>
      </c>
      <c r="Z133" s="78">
        <f>Z132+gompertz_fill!Z133</f>
        <v>59354</v>
      </c>
      <c r="AA133" s="78">
        <f>AA132+gompertz_fill!AA133</f>
        <v>112909</v>
      </c>
      <c r="AB133" s="78">
        <f>AB132+gompertz_fill!AB133</f>
        <v>49567</v>
      </c>
      <c r="AC133" s="78">
        <f>AC132+gompertz_fill!AC133</f>
        <v>51208</v>
      </c>
      <c r="AD133" s="78">
        <f>AD132+gompertz_fill!AD133</f>
        <v>64175</v>
      </c>
      <c r="AE133" s="78">
        <f>AE132+gompertz_fill!AE133</f>
        <v>51721</v>
      </c>
      <c r="AF133" s="78">
        <f>AF132+gompertz_fill!AF133</f>
        <v>76409</v>
      </c>
      <c r="AG133" s="78">
        <f>AG132+gompertz_fill!AG133</f>
        <v>31000</v>
      </c>
      <c r="AH133" s="78">
        <f>AH132+gompertz_fill!AH133</f>
        <v>36939</v>
      </c>
      <c r="AI133" s="78">
        <f>AI132+gompertz_fill!AI133</f>
        <v>19927</v>
      </c>
      <c r="AJ133" s="78">
        <f>AJ132+gompertz_fill!AJ133</f>
        <v>59457</v>
      </c>
      <c r="AK133" s="78">
        <f>AK132+gompertz_fill!AK133</f>
        <v>152052</v>
      </c>
      <c r="AL133" s="78">
        <f>AL132+gompertz_fill!AL133</f>
        <v>58422</v>
      </c>
      <c r="AM133" s="78">
        <f>AM132+gompertz_fill!AM133</f>
        <v>63000</v>
      </c>
      <c r="AN133" s="78">
        <f>AN132+gompertz_fill!AN133</f>
        <v>112215</v>
      </c>
      <c r="AO133" s="78">
        <f>AO132+gompertz_fill!AO133</f>
        <v>112336</v>
      </c>
      <c r="AP133" s="78">
        <f>AP132+gompertz_fill!AP133</f>
        <v>60442</v>
      </c>
      <c r="AQ133" s="78">
        <f>AQ132+gompertz_fill!AQ133</f>
        <v>149837</v>
      </c>
      <c r="AR133" s="78">
        <f>AR132+gompertz_fill!AR133</f>
        <v>83961</v>
      </c>
      <c r="AS133" s="78">
        <f>AS132+gompertz_fill!AS133</f>
        <v>86007</v>
      </c>
      <c r="AT133" s="78">
        <f>AT132+gompertz_fill!AT133</f>
        <v>104158</v>
      </c>
      <c r="AU133" s="78">
        <f>AU132+gompertz_fill!AU133</f>
        <v>134313</v>
      </c>
      <c r="AV133" s="78">
        <f>AV132+gompertz_fill!AV133</f>
        <v>49929.526315800002</v>
      </c>
      <c r="AW133" s="78">
        <f>AW132+gompertz_fill!AW133</f>
        <v>61108</v>
      </c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</row>
    <row r="134" spans="1:64" x14ac:dyDescent="0.25">
      <c r="A134" s="4">
        <v>278</v>
      </c>
      <c r="B134" s="78">
        <f>B133+gompertz_fill!B134</f>
        <v>45975</v>
      </c>
      <c r="C134" s="78">
        <f>C133+gompertz_fill!C134</f>
        <v>51285</v>
      </c>
      <c r="D134" s="78">
        <f>D133+gompertz_fill!D134</f>
        <v>49144</v>
      </c>
      <c r="E134" s="78">
        <f>E133+gompertz_fill!E134</f>
        <v>89013</v>
      </c>
      <c r="F134" s="78">
        <f>F133+gompertz_fill!F134</f>
        <v>34410</v>
      </c>
      <c r="G134" s="78">
        <f>G133+gompertz_fill!G134</f>
        <v>66490</v>
      </c>
      <c r="H134" s="78">
        <f>H133+gompertz_fill!H134</f>
        <v>41344</v>
      </c>
      <c r="I134" s="78">
        <f>I133+gompertz_fill!I134</f>
        <v>68090</v>
      </c>
      <c r="J134" s="78">
        <f>J133+gompertz_fill!J134</f>
        <v>80306</v>
      </c>
      <c r="K134" s="78">
        <f>K133+gompertz_fill!K134</f>
        <v>94789</v>
      </c>
      <c r="L134" s="78">
        <f>L133+gompertz_fill!L134</f>
        <v>78230</v>
      </c>
      <c r="M134" s="78">
        <f>M133+gompertz_fill!M134</f>
        <v>80686</v>
      </c>
      <c r="N134" s="78">
        <f>N133+gompertz_fill!N134</f>
        <v>132216</v>
      </c>
      <c r="O134" s="78">
        <f>O133+gompertz_fill!O134</f>
        <v>115682</v>
      </c>
      <c r="P134" s="78">
        <f>P133+gompertz_fill!P134</f>
        <v>54036</v>
      </c>
      <c r="Q134" s="78">
        <f>Q133+gompertz_fill!Q134</f>
        <v>22591</v>
      </c>
      <c r="R134" s="78">
        <f>R133+gompertz_fill!R134</f>
        <v>49099</v>
      </c>
      <c r="S134" s="78">
        <f>S133+gompertz_fill!S134</f>
        <v>31590</v>
      </c>
      <c r="T134" s="78">
        <f>T133+gompertz_fill!T134</f>
        <v>133988</v>
      </c>
      <c r="U134" s="78">
        <f>U133+gompertz_fill!U134</f>
        <v>55683</v>
      </c>
      <c r="V134" s="78">
        <f>V133+gompertz_fill!V134</f>
        <v>45204</v>
      </c>
      <c r="W134" s="78">
        <f>W133+gompertz_fill!W134</f>
        <v>94577.5</v>
      </c>
      <c r="X134" s="78">
        <f>X133+gompertz_fill!X134</f>
        <v>198514</v>
      </c>
      <c r="Y134" s="78">
        <f>Y133+gompertz_fill!Y134</f>
        <v>80977</v>
      </c>
      <c r="Z134" s="78">
        <f>Z133+gompertz_fill!Z134</f>
        <v>59840</v>
      </c>
      <c r="AA134" s="78">
        <f>AA133+gompertz_fill!AA134</f>
        <v>115495</v>
      </c>
      <c r="AB134" s="78">
        <f>AB133+gompertz_fill!AB134</f>
        <v>49584</v>
      </c>
      <c r="AC134" s="78">
        <f>AC133+gompertz_fill!AC134</f>
        <v>51395</v>
      </c>
      <c r="AD134" s="78">
        <f>AD133+gompertz_fill!AD134</f>
        <v>64622</v>
      </c>
      <c r="AE134" s="78">
        <f>AE133+gompertz_fill!AE134</f>
        <v>53281</v>
      </c>
      <c r="AF134" s="78">
        <f>AF133+gompertz_fill!AF134</f>
        <v>76440</v>
      </c>
      <c r="AG134" s="78">
        <f>AG133+gompertz_fill!AG134</f>
        <v>31077</v>
      </c>
      <c r="AH134" s="78">
        <f>AH133+gompertz_fill!AH134</f>
        <v>36939</v>
      </c>
      <c r="AI134" s="78">
        <f>AI133+gompertz_fill!AI134</f>
        <v>20063</v>
      </c>
      <c r="AJ134" s="78">
        <f>AJ133+gompertz_fill!AJ134</f>
        <v>59553</v>
      </c>
      <c r="AK134" s="78">
        <f>AK133+gompertz_fill!AK134</f>
        <v>152859</v>
      </c>
      <c r="AL134" s="78">
        <f>AL133+gompertz_fill!AL134</f>
        <v>58557</v>
      </c>
      <c r="AM134" s="78">
        <f>AM133+gompertz_fill!AM134</f>
        <v>63260</v>
      </c>
      <c r="AN134" s="78">
        <f>AN133+gompertz_fill!AN134</f>
        <v>113460</v>
      </c>
      <c r="AO134" s="78">
        <f>AO133+gompertz_fill!AO134</f>
        <v>112730</v>
      </c>
      <c r="AP134" s="78">
        <f>AP133+gompertz_fill!AP134</f>
        <v>60720</v>
      </c>
      <c r="AQ134" s="78">
        <f>AQ133+gompertz_fill!AQ134</f>
        <v>152384</v>
      </c>
      <c r="AR134" s="78">
        <f>AR133+gompertz_fill!AR134</f>
        <v>84710</v>
      </c>
      <c r="AS134" s="78">
        <f>AS133+gompertz_fill!AS134</f>
        <v>86214</v>
      </c>
      <c r="AT134" s="78">
        <f>AT133+gompertz_fill!AT134</f>
        <v>104883</v>
      </c>
      <c r="AU134" s="78">
        <f>AU133+gompertz_fill!AU134</f>
        <v>134525</v>
      </c>
      <c r="AV134" s="78">
        <f>AV133+gompertz_fill!AV134</f>
        <v>50011.526315800002</v>
      </c>
      <c r="AW134" s="78">
        <f>AW133+gompertz_fill!AW134</f>
        <v>61293</v>
      </c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</row>
    <row r="135" spans="1:64" x14ac:dyDescent="0.25">
      <c r="A135" s="4">
        <v>279</v>
      </c>
      <c r="B135" s="78">
        <f>B134+gompertz_fill!B135</f>
        <v>46024</v>
      </c>
      <c r="C135" s="78">
        <f>C134+gompertz_fill!C135</f>
        <v>51372</v>
      </c>
      <c r="D135" s="78">
        <f>D134+gompertz_fill!D135</f>
        <v>49144</v>
      </c>
      <c r="E135" s="78">
        <f>E134+gompertz_fill!E135</f>
        <v>89889</v>
      </c>
      <c r="F135" s="78">
        <f>F134+gompertz_fill!F135</f>
        <v>34410</v>
      </c>
      <c r="G135" s="78">
        <f>G134+gompertz_fill!G135</f>
        <v>66490</v>
      </c>
      <c r="H135" s="78">
        <f>H134+gompertz_fill!H135</f>
        <v>41358</v>
      </c>
      <c r="I135" s="78">
        <f>I134+gompertz_fill!I135</f>
        <v>68090</v>
      </c>
      <c r="J135" s="78">
        <f>J134+gompertz_fill!J135</f>
        <v>80307</v>
      </c>
      <c r="K135" s="78">
        <f>K134+gompertz_fill!K135</f>
        <v>95004</v>
      </c>
      <c r="L135" s="78">
        <f>L134+gompertz_fill!L135</f>
        <v>79074</v>
      </c>
      <c r="M135" s="78">
        <f>M134+gompertz_fill!M135</f>
        <v>80693</v>
      </c>
      <c r="N135" s="78">
        <f>N134+gompertz_fill!N135</f>
        <v>132216</v>
      </c>
      <c r="O135" s="78">
        <f>O134+gompertz_fill!O135</f>
        <v>115790</v>
      </c>
      <c r="P135" s="78">
        <f>P134+gompertz_fill!P135</f>
        <v>55650</v>
      </c>
      <c r="Q135" s="78">
        <f>Q134+gompertz_fill!Q135</f>
        <v>23007</v>
      </c>
      <c r="R135" s="78">
        <f>R134+gompertz_fill!R135</f>
        <v>49099</v>
      </c>
      <c r="S135" s="78">
        <f>S134+gompertz_fill!S135</f>
        <v>31590</v>
      </c>
      <c r="T135" s="78">
        <f>T134+gompertz_fill!T135</f>
        <v>134048</v>
      </c>
      <c r="U135" s="78">
        <f>U134+gompertz_fill!U135</f>
        <v>55805</v>
      </c>
      <c r="V135" s="78">
        <f>V134+gompertz_fill!V135</f>
        <v>45711</v>
      </c>
      <c r="W135" s="78">
        <f>W134+gompertz_fill!W135</f>
        <v>95204.5</v>
      </c>
      <c r="X135" s="78">
        <f>X134+gompertz_fill!X135</f>
        <v>199807</v>
      </c>
      <c r="Y135" s="78">
        <f>Y134+gompertz_fill!Y135</f>
        <v>81048</v>
      </c>
      <c r="Z135" s="78">
        <f>Z134+gompertz_fill!Z135</f>
        <v>59899</v>
      </c>
      <c r="AA135" s="78">
        <f>AA134+gompertz_fill!AA135</f>
        <v>117095</v>
      </c>
      <c r="AB135" s="78">
        <f>AB134+gompertz_fill!AB135</f>
        <v>49587</v>
      </c>
      <c r="AC135" s="78">
        <f>AC134+gompertz_fill!AC135</f>
        <v>51506</v>
      </c>
      <c r="AD135" s="78">
        <f>AD134+gompertz_fill!AD135</f>
        <v>64811</v>
      </c>
      <c r="AE135" s="78">
        <f>AE134+gompertz_fill!AE135</f>
        <v>53436</v>
      </c>
      <c r="AF135" s="78">
        <f>AF134+gompertz_fill!AF135</f>
        <v>76639</v>
      </c>
      <c r="AG135" s="78">
        <f>AG134+gompertz_fill!AG135</f>
        <v>31078</v>
      </c>
      <c r="AH135" s="78">
        <f>AH134+gompertz_fill!AH135</f>
        <v>36950</v>
      </c>
      <c r="AI135" s="78">
        <f>AI134+gompertz_fill!AI135</f>
        <v>20144</v>
      </c>
      <c r="AJ135" s="78">
        <f>AJ134+gompertz_fill!AJ135</f>
        <v>59693</v>
      </c>
      <c r="AK135" s="78">
        <f>AK134+gompertz_fill!AK135</f>
        <v>154145</v>
      </c>
      <c r="AL135" s="78">
        <f>AL134+gompertz_fill!AL135</f>
        <v>58659</v>
      </c>
      <c r="AM135" s="78">
        <f>AM134+gompertz_fill!AM135</f>
        <v>63635</v>
      </c>
      <c r="AN135" s="78">
        <f>AN134+gompertz_fill!AN135</f>
        <v>114695</v>
      </c>
      <c r="AO135" s="78">
        <f>AO134+gompertz_fill!AO135</f>
        <v>113653</v>
      </c>
      <c r="AP135" s="78">
        <f>AP134+gompertz_fill!AP135</f>
        <v>62403</v>
      </c>
      <c r="AQ135" s="78">
        <f>AQ134+gompertz_fill!AQ135</f>
        <v>154935</v>
      </c>
      <c r="AR135" s="78">
        <f>AR134+gompertz_fill!AR135</f>
        <v>85392</v>
      </c>
      <c r="AS135" s="78">
        <f>AS134+gompertz_fill!AS135</f>
        <v>86358</v>
      </c>
      <c r="AT135" s="78">
        <f>AT134+gompertz_fill!AT135</f>
        <v>105900</v>
      </c>
      <c r="AU135" s="78">
        <f>AU134+gompertz_fill!AU135</f>
        <v>134779</v>
      </c>
      <c r="AV135" s="78">
        <f>AV134+gompertz_fill!AV135</f>
        <v>50114.526315800002</v>
      </c>
      <c r="AW135" s="78">
        <f>AW134+gompertz_fill!AW135</f>
        <v>61850</v>
      </c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</row>
    <row r="136" spans="1:64" x14ac:dyDescent="0.25">
      <c r="A136" s="4">
        <v>280</v>
      </c>
      <c r="B136" s="78">
        <f>B135+gompertz_fill!B136</f>
        <v>46031</v>
      </c>
      <c r="C136" s="78">
        <f>C135+gompertz_fill!C136</f>
        <v>51472</v>
      </c>
      <c r="D136" s="78">
        <f>D135+gompertz_fill!D136</f>
        <v>49144</v>
      </c>
      <c r="E136" s="78">
        <f>E135+gompertz_fill!E136</f>
        <v>90759</v>
      </c>
      <c r="F136" s="78">
        <f>F135+gompertz_fill!F136</f>
        <v>35291</v>
      </c>
      <c r="G136" s="78">
        <f>G135+gompertz_fill!G136</f>
        <v>66490</v>
      </c>
      <c r="H136" s="78">
        <f>H135+gompertz_fill!H136</f>
        <v>41370</v>
      </c>
      <c r="I136" s="78">
        <f>I135+gompertz_fill!I136</f>
        <v>68090</v>
      </c>
      <c r="J136" s="78">
        <f>J135+gompertz_fill!J136</f>
        <v>80437</v>
      </c>
      <c r="K136" s="78">
        <f>K135+gompertz_fill!K136</f>
        <v>95190</v>
      </c>
      <c r="L136" s="78">
        <f>L135+gompertz_fill!L136</f>
        <v>81298</v>
      </c>
      <c r="M136" s="78">
        <f>M135+gompertz_fill!M136</f>
        <v>80736</v>
      </c>
      <c r="N136" s="78">
        <f>N135+gompertz_fill!N136</f>
        <v>132260</v>
      </c>
      <c r="O136" s="78">
        <f>O135+gompertz_fill!O136</f>
        <v>116004</v>
      </c>
      <c r="P136" s="78">
        <f>P135+gompertz_fill!P136</f>
        <v>55650</v>
      </c>
      <c r="Q136" s="78">
        <f>Q135+gompertz_fill!Q136</f>
        <v>23073</v>
      </c>
      <c r="R136" s="78">
        <f>R135+gompertz_fill!R136</f>
        <v>49099</v>
      </c>
      <c r="S136" s="78">
        <f>S135+gompertz_fill!S136</f>
        <v>31590</v>
      </c>
      <c r="T136" s="78">
        <f>T135+gompertz_fill!T136</f>
        <v>134048</v>
      </c>
      <c r="U136" s="78">
        <f>U135+gompertz_fill!U136</f>
        <v>55916</v>
      </c>
      <c r="V136" s="78">
        <f>V135+gompertz_fill!V136</f>
        <v>45724</v>
      </c>
      <c r="W136" s="78">
        <f>W135+gompertz_fill!W136</f>
        <v>95210.5</v>
      </c>
      <c r="X136" s="78">
        <f>X135+gompertz_fill!X136</f>
        <v>199900</v>
      </c>
      <c r="Y136" s="78">
        <f>Y135+gompertz_fill!Y136</f>
        <v>82655</v>
      </c>
      <c r="Z136" s="78">
        <f>Z135+gompertz_fill!Z136</f>
        <v>59961</v>
      </c>
      <c r="AA136" s="78">
        <f>AA135+gompertz_fill!AA136</f>
        <v>118696</v>
      </c>
      <c r="AB136" s="78">
        <f>AB135+gompertz_fill!AB136</f>
        <v>49668</v>
      </c>
      <c r="AC136" s="78">
        <f>AC135+gompertz_fill!AC136</f>
        <v>51699</v>
      </c>
      <c r="AD136" s="78">
        <f>AD135+gompertz_fill!AD136</f>
        <v>64902</v>
      </c>
      <c r="AE136" s="78">
        <f>AE135+gompertz_fill!AE136</f>
        <v>53569</v>
      </c>
      <c r="AF136" s="78">
        <f>AF135+gompertz_fill!AF136</f>
        <v>77448</v>
      </c>
      <c r="AG136" s="78">
        <f>AG135+gompertz_fill!AG136</f>
        <v>31665</v>
      </c>
      <c r="AH136" s="78">
        <f>AH135+gompertz_fill!AH136</f>
        <v>37014</v>
      </c>
      <c r="AI136" s="78">
        <f>AI135+gompertz_fill!AI136</f>
        <v>20476</v>
      </c>
      <c r="AJ136" s="78">
        <f>AJ135+gompertz_fill!AJ136</f>
        <v>59833</v>
      </c>
      <c r="AK136" s="78">
        <f>AK135+gompertz_fill!AK136</f>
        <v>155501</v>
      </c>
      <c r="AL136" s="78">
        <f>AL135+gompertz_fill!AL136</f>
        <v>58873</v>
      </c>
      <c r="AM136" s="78">
        <f>AM135+gompertz_fill!AM136</f>
        <v>63756</v>
      </c>
      <c r="AN136" s="78">
        <f>AN135+gompertz_fill!AN136</f>
        <v>115920</v>
      </c>
      <c r="AO136" s="78">
        <f>AO135+gompertz_fill!AO136</f>
        <v>114475</v>
      </c>
      <c r="AP136" s="78">
        <f>AP135+gompertz_fill!AP136</f>
        <v>64113</v>
      </c>
      <c r="AQ136" s="78">
        <f>AQ135+gompertz_fill!AQ136</f>
        <v>157490</v>
      </c>
      <c r="AR136" s="78">
        <f>AR135+gompertz_fill!AR136</f>
        <v>86386</v>
      </c>
      <c r="AS136" s="78">
        <f>AS135+gompertz_fill!AS136</f>
        <v>87484</v>
      </c>
      <c r="AT136" s="78">
        <f>AT135+gompertz_fill!AT136</f>
        <v>106888</v>
      </c>
      <c r="AU136" s="78">
        <f>AU135+gompertz_fill!AU136</f>
        <v>134873</v>
      </c>
      <c r="AV136" s="78">
        <f>AV135+gompertz_fill!AV136</f>
        <v>50213.526315800002</v>
      </c>
      <c r="AW136" s="78">
        <f>AW135+gompertz_fill!AW136</f>
        <v>62726</v>
      </c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</row>
    <row r="137" spans="1:64" x14ac:dyDescent="0.25">
      <c r="A137" s="4">
        <v>281</v>
      </c>
      <c r="B137" s="78">
        <f>B136+gompertz_fill!B137</f>
        <v>46045</v>
      </c>
      <c r="C137" s="78">
        <f>C136+gompertz_fill!C137</f>
        <v>51879</v>
      </c>
      <c r="D137" s="78">
        <f>D136+gompertz_fill!D137</f>
        <v>50869</v>
      </c>
      <c r="E137" s="78">
        <f>E136+gompertz_fill!E137</f>
        <v>91623</v>
      </c>
      <c r="F137" s="78">
        <f>F136+gompertz_fill!F137</f>
        <v>35617</v>
      </c>
      <c r="G137" s="78">
        <f>G136+gompertz_fill!G137</f>
        <v>69490</v>
      </c>
      <c r="H137" s="78">
        <f>H136+gompertz_fill!H137</f>
        <v>41380</v>
      </c>
      <c r="I137" s="78">
        <f>I136+gompertz_fill!I137</f>
        <v>68090</v>
      </c>
      <c r="J137" s="78">
        <f>J136+gompertz_fill!J137</f>
        <v>81482</v>
      </c>
      <c r="K137" s="78">
        <f>K136+gompertz_fill!K137</f>
        <v>95364</v>
      </c>
      <c r="L137" s="78">
        <f>L136+gompertz_fill!L137</f>
        <v>81622</v>
      </c>
      <c r="M137" s="78">
        <f>M136+gompertz_fill!M137</f>
        <v>83559</v>
      </c>
      <c r="N137" s="78">
        <f>N136+gompertz_fill!N137</f>
        <v>133427</v>
      </c>
      <c r="O137" s="78">
        <f>O136+gompertz_fill!O137</f>
        <v>116428</v>
      </c>
      <c r="P137" s="78">
        <f>P136+gompertz_fill!P137</f>
        <v>55656</v>
      </c>
      <c r="Q137" s="78">
        <f>Q136+gompertz_fill!Q137</f>
        <v>23111</v>
      </c>
      <c r="R137" s="78">
        <f>R136+gompertz_fill!R137</f>
        <v>49099</v>
      </c>
      <c r="S137" s="78">
        <f>S136+gompertz_fill!S137</f>
        <v>31590</v>
      </c>
      <c r="T137" s="78">
        <f>T136+gompertz_fill!T137</f>
        <v>135048</v>
      </c>
      <c r="U137" s="78">
        <f>U136+gompertz_fill!U137</f>
        <v>56583</v>
      </c>
      <c r="V137" s="78">
        <f>V136+gompertz_fill!V137</f>
        <v>45830</v>
      </c>
      <c r="W137" s="78">
        <f>W136+gompertz_fill!W137</f>
        <v>95976.5</v>
      </c>
      <c r="X137" s="78">
        <f>X136+gompertz_fill!X137</f>
        <v>199906</v>
      </c>
      <c r="Y137" s="78">
        <f>Y136+gompertz_fill!Y137</f>
        <v>84280</v>
      </c>
      <c r="Z137" s="78">
        <f>Z136+gompertz_fill!Z137</f>
        <v>60066</v>
      </c>
      <c r="AA137" s="78">
        <f>AA136+gompertz_fill!AA137</f>
        <v>118961</v>
      </c>
      <c r="AB137" s="78">
        <f>AB136+gompertz_fill!AB137</f>
        <v>49684</v>
      </c>
      <c r="AC137" s="78">
        <f>AC136+gompertz_fill!AC137</f>
        <v>52080</v>
      </c>
      <c r="AD137" s="78">
        <f>AD136+gompertz_fill!AD137</f>
        <v>65114</v>
      </c>
      <c r="AE137" s="78">
        <f>AE136+gompertz_fill!AE137</f>
        <v>53648</v>
      </c>
      <c r="AF137" s="78">
        <f>AF136+gompertz_fill!AF137</f>
        <v>77890</v>
      </c>
      <c r="AG137" s="78">
        <f>AG136+gompertz_fill!AG137</f>
        <v>31804</v>
      </c>
      <c r="AH137" s="78">
        <f>AH136+gompertz_fill!AH137</f>
        <v>37071</v>
      </c>
      <c r="AI137" s="78">
        <f>AI136+gompertz_fill!AI137</f>
        <v>20718</v>
      </c>
      <c r="AJ137" s="78">
        <f>AJ136+gompertz_fill!AJ137</f>
        <v>59971</v>
      </c>
      <c r="AK137" s="78">
        <f>AK136+gompertz_fill!AK137</f>
        <v>156694</v>
      </c>
      <c r="AL137" s="78">
        <f>AL136+gompertz_fill!AL137</f>
        <v>59465</v>
      </c>
      <c r="AM137" s="78">
        <f>AM136+gompertz_fill!AM137</f>
        <v>63765</v>
      </c>
      <c r="AN137" s="78">
        <f>AN136+gompertz_fill!AN137</f>
        <v>117135</v>
      </c>
      <c r="AO137" s="78">
        <f>AO136+gompertz_fill!AO137</f>
        <v>115285</v>
      </c>
      <c r="AP137" s="78">
        <f>AP136+gompertz_fill!AP137</f>
        <v>65688</v>
      </c>
      <c r="AQ137" s="78">
        <f>AQ136+gompertz_fill!AQ137</f>
        <v>160047</v>
      </c>
      <c r="AR137" s="78">
        <f>AR136+gompertz_fill!AR137</f>
        <v>87069</v>
      </c>
      <c r="AS137" s="78">
        <f>AS136+gompertz_fill!AS137</f>
        <v>88065</v>
      </c>
      <c r="AT137" s="78">
        <f>AT136+gompertz_fill!AT137</f>
        <v>107525</v>
      </c>
      <c r="AU137" s="78">
        <f>AU136+gompertz_fill!AU137</f>
        <v>134954</v>
      </c>
      <c r="AV137" s="78">
        <f>AV136+gompertz_fill!AV137</f>
        <v>50319.526315800002</v>
      </c>
      <c r="AW137" s="78">
        <f>AW136+gompertz_fill!AW137</f>
        <v>63343</v>
      </c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</row>
    <row r="138" spans="1:64" x14ac:dyDescent="0.25">
      <c r="A138" s="4">
        <v>282</v>
      </c>
      <c r="B138" s="78">
        <f>B137+gompertz_fill!B138</f>
        <v>48028</v>
      </c>
      <c r="C138" s="78">
        <f>C137+gompertz_fill!C138</f>
        <v>51879</v>
      </c>
      <c r="D138" s="78">
        <f>D137+gompertz_fill!D138</f>
        <v>50869</v>
      </c>
      <c r="E138" s="78">
        <f>E137+gompertz_fill!E138</f>
        <v>92481</v>
      </c>
      <c r="F138" s="78">
        <f>F137+gompertz_fill!F138</f>
        <v>37512</v>
      </c>
      <c r="G138" s="78">
        <f>G137+gompertz_fill!G138</f>
        <v>69491</v>
      </c>
      <c r="H138" s="78">
        <f>H137+gompertz_fill!H138</f>
        <v>41389</v>
      </c>
      <c r="I138" s="78">
        <f>I137+gompertz_fill!I138</f>
        <v>68130</v>
      </c>
      <c r="J138" s="78">
        <f>J137+gompertz_fill!J138</f>
        <v>81488</v>
      </c>
      <c r="K138" s="78">
        <f>K137+gompertz_fill!K138</f>
        <v>95567</v>
      </c>
      <c r="L138" s="78">
        <f>L137+gompertz_fill!L138</f>
        <v>83866</v>
      </c>
      <c r="M138" s="78">
        <f>M137+gompertz_fill!M138</f>
        <v>86431</v>
      </c>
      <c r="N138" s="78">
        <f>N137+gompertz_fill!N138</f>
        <v>133428</v>
      </c>
      <c r="O138" s="78">
        <f>O137+gompertz_fill!O138</f>
        <v>120016</v>
      </c>
      <c r="P138" s="78">
        <f>P137+gompertz_fill!P138</f>
        <v>55714</v>
      </c>
      <c r="Q138" s="78">
        <f>Q137+gompertz_fill!Q138</f>
        <v>23334</v>
      </c>
      <c r="R138" s="78">
        <f>R137+gompertz_fill!R138</f>
        <v>49099</v>
      </c>
      <c r="S138" s="78">
        <f>S137+gompertz_fill!S138</f>
        <v>31590</v>
      </c>
      <c r="T138" s="78">
        <f>T137+gompertz_fill!T138</f>
        <v>135472</v>
      </c>
      <c r="U138" s="78">
        <f>U137+gompertz_fill!U138</f>
        <v>59774</v>
      </c>
      <c r="V138" s="78">
        <f>V137+gompertz_fill!V138</f>
        <v>46022</v>
      </c>
      <c r="W138" s="78">
        <f>W137+gompertz_fill!W138</f>
        <v>95982.5</v>
      </c>
      <c r="X138" s="78">
        <f>X137+gompertz_fill!X138</f>
        <v>201461</v>
      </c>
      <c r="Y138" s="78">
        <f>Y137+gompertz_fill!Y138</f>
        <v>85923</v>
      </c>
      <c r="Z138" s="78">
        <f>Z137+gompertz_fill!Z138</f>
        <v>60106</v>
      </c>
      <c r="AA138" s="78">
        <f>AA137+gompertz_fill!AA138</f>
        <v>119498</v>
      </c>
      <c r="AB138" s="78">
        <f>AB137+gompertz_fill!AB138</f>
        <v>49684</v>
      </c>
      <c r="AC138" s="78">
        <f>AC137+gompertz_fill!AC138</f>
        <v>52259</v>
      </c>
      <c r="AD138" s="78">
        <f>AD137+gompertz_fill!AD138</f>
        <v>66294</v>
      </c>
      <c r="AE138" s="78">
        <f>AE137+gompertz_fill!AE138</f>
        <v>53661</v>
      </c>
      <c r="AF138" s="78">
        <f>AF137+gompertz_fill!AF138</f>
        <v>78178</v>
      </c>
      <c r="AG138" s="78">
        <f>AG137+gompertz_fill!AG138</f>
        <v>31837</v>
      </c>
      <c r="AH138" s="78">
        <f>AH137+gompertz_fill!AH138</f>
        <v>37158</v>
      </c>
      <c r="AI138" s="78">
        <f>AI137+gompertz_fill!AI138</f>
        <v>20805</v>
      </c>
      <c r="AJ138" s="78">
        <f>AJ137+gompertz_fill!AJ138</f>
        <v>60147</v>
      </c>
      <c r="AK138" s="78">
        <f>AK137+gompertz_fill!AK138</f>
        <v>157489</v>
      </c>
      <c r="AL138" s="78">
        <f>AL137+gompertz_fill!AL138</f>
        <v>59708</v>
      </c>
      <c r="AM138" s="78">
        <f>AM137+gompertz_fill!AM138</f>
        <v>63767</v>
      </c>
      <c r="AN138" s="78">
        <f>AN137+gompertz_fill!AN138</f>
        <v>118340</v>
      </c>
      <c r="AO138" s="78">
        <f>AO137+gompertz_fill!AO138</f>
        <v>116083</v>
      </c>
      <c r="AP138" s="78">
        <f>AP137+gompertz_fill!AP138</f>
        <v>67706</v>
      </c>
      <c r="AQ138" s="78">
        <f>AQ137+gompertz_fill!AQ138</f>
        <v>162607</v>
      </c>
      <c r="AR138" s="78">
        <f>AR137+gompertz_fill!AR138</f>
        <v>87397</v>
      </c>
      <c r="AS138" s="78">
        <f>AS137+gompertz_fill!AS138</f>
        <v>88989</v>
      </c>
      <c r="AT138" s="78">
        <f>AT137+gompertz_fill!AT138</f>
        <v>107837</v>
      </c>
      <c r="AU138" s="78">
        <f>AU137+gompertz_fill!AU138</f>
        <v>134962</v>
      </c>
      <c r="AV138" s="78">
        <f>AV137+gompertz_fill!AV138</f>
        <v>50365.526315800002</v>
      </c>
      <c r="AW138" s="78">
        <f>AW137+gompertz_fill!AW138</f>
        <v>63756</v>
      </c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</row>
    <row r="139" spans="1:64" x14ac:dyDescent="0.25">
      <c r="A139" s="4">
        <v>283</v>
      </c>
      <c r="B139" s="78">
        <f>B138+gompertz_fill!B139</f>
        <v>48032</v>
      </c>
      <c r="C139" s="78">
        <f>C138+gompertz_fill!C139</f>
        <v>52379</v>
      </c>
      <c r="D139" s="78">
        <f>D138+gompertz_fill!D139</f>
        <v>50869</v>
      </c>
      <c r="E139" s="78">
        <f>E138+gompertz_fill!E139</f>
        <v>93333</v>
      </c>
      <c r="F139" s="78">
        <f>F138+gompertz_fill!F139</f>
        <v>40381</v>
      </c>
      <c r="G139" s="78">
        <f>G138+gompertz_fill!G139</f>
        <v>69491</v>
      </c>
      <c r="H139" s="78">
        <f>H138+gompertz_fill!H139</f>
        <v>41396</v>
      </c>
      <c r="I139" s="78">
        <f>I138+gompertz_fill!I139</f>
        <v>68170</v>
      </c>
      <c r="J139" s="78">
        <f>J138+gompertz_fill!J139</f>
        <v>81489</v>
      </c>
      <c r="K139" s="78">
        <f>K138+gompertz_fill!K139</f>
        <v>97409</v>
      </c>
      <c r="L139" s="78">
        <f>L138+gompertz_fill!L139</f>
        <v>84478</v>
      </c>
      <c r="M139" s="78">
        <f>M138+gompertz_fill!M139</f>
        <v>89353</v>
      </c>
      <c r="N139" s="78">
        <f>N138+gompertz_fill!N139</f>
        <v>133701</v>
      </c>
      <c r="O139" s="78">
        <f>O138+gompertz_fill!O139</f>
        <v>123671</v>
      </c>
      <c r="P139" s="78">
        <f>P138+gompertz_fill!P139</f>
        <v>55724</v>
      </c>
      <c r="Q139" s="78">
        <f>Q138+gompertz_fill!Q139</f>
        <v>23351</v>
      </c>
      <c r="R139" s="78">
        <f>R138+gompertz_fill!R139</f>
        <v>49099</v>
      </c>
      <c r="S139" s="78">
        <f>S138+gompertz_fill!S139</f>
        <v>31590</v>
      </c>
      <c r="T139" s="78">
        <f>T138+gompertz_fill!T139</f>
        <v>135627</v>
      </c>
      <c r="U139" s="78">
        <f>U138+gompertz_fill!U139</f>
        <v>59991</v>
      </c>
      <c r="V139" s="78">
        <f>V138+gompertz_fill!V139</f>
        <v>46032</v>
      </c>
      <c r="W139" s="78">
        <f>W138+gompertz_fill!W139</f>
        <v>96016.5</v>
      </c>
      <c r="X139" s="78">
        <f>X138+gompertz_fill!X139</f>
        <v>204218</v>
      </c>
      <c r="Y139" s="78">
        <f>Y138+gompertz_fill!Y139</f>
        <v>87585</v>
      </c>
      <c r="Z139" s="78">
        <f>Z138+gompertz_fill!Z139</f>
        <v>60593</v>
      </c>
      <c r="AA139" s="78">
        <f>AA138+gompertz_fill!AA139</f>
        <v>121269</v>
      </c>
      <c r="AB139" s="78">
        <f>AB138+gompertz_fill!AB139</f>
        <v>49684</v>
      </c>
      <c r="AC139" s="78">
        <f>AC138+gompertz_fill!AC139</f>
        <v>52393</v>
      </c>
      <c r="AD139" s="78">
        <f>AD138+gompertz_fill!AD139</f>
        <v>66419</v>
      </c>
      <c r="AE139" s="78">
        <f>AE138+gompertz_fill!AE139</f>
        <v>53736</v>
      </c>
      <c r="AF139" s="78">
        <f>AF138+gompertz_fill!AF139</f>
        <v>78324</v>
      </c>
      <c r="AG139" s="78">
        <f>AG138+gompertz_fill!AG139</f>
        <v>31837</v>
      </c>
      <c r="AH139" s="78">
        <f>AH138+gompertz_fill!AH139</f>
        <v>37163</v>
      </c>
      <c r="AI139" s="78">
        <f>AI138+gompertz_fill!AI139</f>
        <v>20843</v>
      </c>
      <c r="AJ139" s="78">
        <f>AJ138+gompertz_fill!AJ139</f>
        <v>60242</v>
      </c>
      <c r="AK139" s="78">
        <f>AK138+gompertz_fill!AK139</f>
        <v>158684</v>
      </c>
      <c r="AL139" s="78">
        <f>AL138+gompertz_fill!AL139</f>
        <v>59763</v>
      </c>
      <c r="AM139" s="78">
        <f>AM138+gompertz_fill!AM139</f>
        <v>63828</v>
      </c>
      <c r="AN139" s="78">
        <f>AN138+gompertz_fill!AN139</f>
        <v>119534</v>
      </c>
      <c r="AO139" s="78">
        <f>AO138+gompertz_fill!AO139</f>
        <v>116869</v>
      </c>
      <c r="AP139" s="78">
        <f>AP138+gompertz_fill!AP139</f>
        <v>68684</v>
      </c>
      <c r="AQ139" s="78">
        <f>AQ138+gompertz_fill!AQ139</f>
        <v>165168</v>
      </c>
      <c r="AR139" s="78">
        <f>AR138+gompertz_fill!AR139</f>
        <v>87691</v>
      </c>
      <c r="AS139" s="78">
        <f>AS138+gompertz_fill!AS139</f>
        <v>88991</v>
      </c>
      <c r="AT139" s="78">
        <f>AT138+gompertz_fill!AT139</f>
        <v>107954</v>
      </c>
      <c r="AU139" s="78">
        <f>AU138+gompertz_fill!AU139</f>
        <v>135266</v>
      </c>
      <c r="AV139" s="78">
        <f>AV138+gompertz_fill!AV139</f>
        <v>50445.526315800002</v>
      </c>
      <c r="AW139" s="78">
        <f>AW138+gompertz_fill!AW139</f>
        <v>64489</v>
      </c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</row>
    <row r="140" spans="1:64" x14ac:dyDescent="0.25">
      <c r="A140" s="4">
        <v>284</v>
      </c>
      <c r="B140" s="78">
        <f>B139+gompertz_fill!B140</f>
        <v>48038</v>
      </c>
      <c r="C140" s="78">
        <f>C139+gompertz_fill!C140</f>
        <v>52382</v>
      </c>
      <c r="D140" s="78">
        <f>D139+gompertz_fill!D140</f>
        <v>50869</v>
      </c>
      <c r="E140" s="78">
        <f>E139+gompertz_fill!E140</f>
        <v>94178</v>
      </c>
      <c r="F140" s="78">
        <f>F139+gompertz_fill!F140</f>
        <v>40392</v>
      </c>
      <c r="G140" s="78">
        <f>G139+gompertz_fill!G140</f>
        <v>69491</v>
      </c>
      <c r="H140" s="78">
        <f>H139+gompertz_fill!H140</f>
        <v>41402</v>
      </c>
      <c r="I140" s="78">
        <f>I139+gompertz_fill!I140</f>
        <v>68170</v>
      </c>
      <c r="J140" s="78">
        <f>J139+gompertz_fill!J140</f>
        <v>81520</v>
      </c>
      <c r="K140" s="78">
        <f>K139+gompertz_fill!K140</f>
        <v>99251</v>
      </c>
      <c r="L140" s="78">
        <f>L139+gompertz_fill!L140</f>
        <v>85536</v>
      </c>
      <c r="M140" s="78">
        <f>M139+gompertz_fill!M140</f>
        <v>92325</v>
      </c>
      <c r="N140" s="78">
        <f>N139+gompertz_fill!N140</f>
        <v>134715</v>
      </c>
      <c r="O140" s="78">
        <f>O139+gompertz_fill!O140</f>
        <v>127393</v>
      </c>
      <c r="P140" s="78">
        <f>P139+gompertz_fill!P140</f>
        <v>55932</v>
      </c>
      <c r="Q140" s="78">
        <f>Q139+gompertz_fill!Q140</f>
        <v>23371</v>
      </c>
      <c r="R140" s="78">
        <f>R139+gompertz_fill!R140</f>
        <v>49099</v>
      </c>
      <c r="S140" s="78">
        <f>S139+gompertz_fill!S140</f>
        <v>31590</v>
      </c>
      <c r="T140" s="78">
        <f>T139+gompertz_fill!T140</f>
        <v>136418</v>
      </c>
      <c r="U140" s="78">
        <f>U139+gompertz_fill!U140</f>
        <v>60128</v>
      </c>
      <c r="V140" s="78">
        <f>V139+gompertz_fill!V140</f>
        <v>46114</v>
      </c>
      <c r="W140" s="78">
        <f>W139+gompertz_fill!W140</f>
        <v>96155.5</v>
      </c>
      <c r="X140" s="78">
        <f>X139+gompertz_fill!X140</f>
        <v>207783</v>
      </c>
      <c r="Y140" s="78">
        <f>Y139+gompertz_fill!Y140</f>
        <v>89265</v>
      </c>
      <c r="Z140" s="78">
        <f>Z139+gompertz_fill!Z140</f>
        <v>61072</v>
      </c>
      <c r="AA140" s="78">
        <f>AA139+gompertz_fill!AA140</f>
        <v>122161</v>
      </c>
      <c r="AB140" s="78">
        <f>AB139+gompertz_fill!AB140</f>
        <v>49739</v>
      </c>
      <c r="AC140" s="78">
        <f>AC139+gompertz_fill!AC140</f>
        <v>52589</v>
      </c>
      <c r="AD140" s="78">
        <f>AD139+gompertz_fill!AD140</f>
        <v>66735</v>
      </c>
      <c r="AE140" s="78">
        <f>AE139+gompertz_fill!AE140</f>
        <v>55424</v>
      </c>
      <c r="AF140" s="78">
        <f>AF139+gompertz_fill!AF140</f>
        <v>78664</v>
      </c>
      <c r="AG140" s="78">
        <f>AG139+gompertz_fill!AG140</f>
        <v>31944</v>
      </c>
      <c r="AH140" s="78">
        <f>AH139+gompertz_fill!AH140</f>
        <v>37324</v>
      </c>
      <c r="AI140" s="78">
        <f>AI139+gompertz_fill!AI140</f>
        <v>21116</v>
      </c>
      <c r="AJ140" s="78">
        <f>AJ139+gompertz_fill!AJ140</f>
        <v>60394</v>
      </c>
      <c r="AK140" s="78">
        <f>AK139+gompertz_fill!AK140</f>
        <v>159712</v>
      </c>
      <c r="AL140" s="78">
        <f>AL139+gompertz_fill!AL140</f>
        <v>60057</v>
      </c>
      <c r="AM140" s="78">
        <f>AM139+gompertz_fill!AM140</f>
        <v>63862</v>
      </c>
      <c r="AN140" s="78">
        <f>AN139+gompertz_fill!AN140</f>
        <v>120717</v>
      </c>
      <c r="AO140" s="78">
        <f>AO139+gompertz_fill!AO140</f>
        <v>117643</v>
      </c>
      <c r="AP140" s="78">
        <f>AP139+gompertz_fill!AP140</f>
        <v>69219</v>
      </c>
      <c r="AQ140" s="78">
        <f>AQ139+gompertz_fill!AQ140</f>
        <v>167730</v>
      </c>
      <c r="AR140" s="78">
        <f>AR139+gompertz_fill!AR140</f>
        <v>87894</v>
      </c>
      <c r="AS140" s="78">
        <f>AS139+gompertz_fill!AS140</f>
        <v>89697</v>
      </c>
      <c r="AT140" s="78">
        <f>AT139+gompertz_fill!AT140</f>
        <v>107991</v>
      </c>
      <c r="AU140" s="78">
        <f>AU139+gompertz_fill!AU140</f>
        <v>135558</v>
      </c>
      <c r="AV140" s="78">
        <f>AV139+gompertz_fill!AV140</f>
        <v>50655.526315800002</v>
      </c>
      <c r="AW140" s="78">
        <f>AW139+gompertz_fill!AW140</f>
        <v>65222</v>
      </c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</row>
    <row r="141" spans="1:64" x14ac:dyDescent="0.25">
      <c r="A141" s="4">
        <v>285</v>
      </c>
      <c r="B141" s="78">
        <f>B140+gompertz_fill!B141</f>
        <v>48060</v>
      </c>
      <c r="C141" s="78">
        <f>C140+gompertz_fill!C141</f>
        <v>52398</v>
      </c>
      <c r="D141" s="78">
        <f>D140+gompertz_fill!D141</f>
        <v>50870</v>
      </c>
      <c r="E141" s="78">
        <f>E140+gompertz_fill!E141</f>
        <v>95017</v>
      </c>
      <c r="F141" s="78">
        <f>F140+gompertz_fill!F141</f>
        <v>40835</v>
      </c>
      <c r="G141" s="78">
        <f>G140+gompertz_fill!G141</f>
        <v>69491</v>
      </c>
      <c r="H141" s="78">
        <f>H140+gompertz_fill!H141</f>
        <v>41407</v>
      </c>
      <c r="I141" s="78">
        <f>I140+gompertz_fill!I141</f>
        <v>68181</v>
      </c>
      <c r="J141" s="78">
        <f>J140+gompertz_fill!J141</f>
        <v>81634</v>
      </c>
      <c r="K141" s="78">
        <f>K140+gompertz_fill!K141</f>
        <v>101092</v>
      </c>
      <c r="L141" s="78">
        <f>L140+gompertz_fill!L141</f>
        <v>85736</v>
      </c>
      <c r="M141" s="78">
        <f>M140+gompertz_fill!M141</f>
        <v>95346</v>
      </c>
      <c r="N141" s="78">
        <f>N140+gompertz_fill!N141</f>
        <v>135400</v>
      </c>
      <c r="O141" s="78">
        <f>O140+gompertz_fill!O141</f>
        <v>131182</v>
      </c>
      <c r="P141" s="78">
        <f>P140+gompertz_fill!P141</f>
        <v>56045</v>
      </c>
      <c r="Q141" s="78">
        <f>Q140+gompertz_fill!Q141</f>
        <v>23378</v>
      </c>
      <c r="R141" s="78">
        <f>R140+gompertz_fill!R141</f>
        <v>49121</v>
      </c>
      <c r="S141" s="78">
        <f>S140+gompertz_fill!S141</f>
        <v>31590</v>
      </c>
      <c r="T141" s="78">
        <f>T140+gompertz_fill!T141</f>
        <v>136773</v>
      </c>
      <c r="U141" s="78">
        <f>U140+gompertz_fill!U141</f>
        <v>60202</v>
      </c>
      <c r="V141" s="78">
        <f>V140+gompertz_fill!V141</f>
        <v>46631</v>
      </c>
      <c r="W141" s="78">
        <f>W140+gompertz_fill!W141</f>
        <v>96292.5</v>
      </c>
      <c r="X141" s="78">
        <f>X140+gompertz_fill!X141</f>
        <v>211774</v>
      </c>
      <c r="Y141" s="78">
        <f>Y140+gompertz_fill!Y141</f>
        <v>90963</v>
      </c>
      <c r="Z141" s="78">
        <f>Z140+gompertz_fill!Z141</f>
        <v>61544</v>
      </c>
      <c r="AA141" s="78">
        <f>AA140+gompertz_fill!AA141</f>
        <v>122978</v>
      </c>
      <c r="AB141" s="78">
        <f>AB140+gompertz_fill!AB141</f>
        <v>50059</v>
      </c>
      <c r="AC141" s="78">
        <f>AC140+gompertz_fill!AC141</f>
        <v>52759</v>
      </c>
      <c r="AD141" s="78">
        <f>AD140+gompertz_fill!AD141</f>
        <v>66749</v>
      </c>
      <c r="AE141" s="78">
        <f>AE140+gompertz_fill!AE141</f>
        <v>57152</v>
      </c>
      <c r="AF141" s="78">
        <f>AF140+gompertz_fill!AF141</f>
        <v>79240</v>
      </c>
      <c r="AG141" s="78">
        <f>AG140+gompertz_fill!AG141</f>
        <v>32115</v>
      </c>
      <c r="AH141" s="78">
        <f>AH140+gompertz_fill!AH141</f>
        <v>37480</v>
      </c>
      <c r="AI141" s="78">
        <f>AI140+gompertz_fill!AI141</f>
        <v>21239</v>
      </c>
      <c r="AJ141" s="78">
        <f>AJ140+gompertz_fill!AJ141</f>
        <v>60583</v>
      </c>
      <c r="AK141" s="78">
        <f>AK140+gompertz_fill!AK141</f>
        <v>159950</v>
      </c>
      <c r="AL141" s="78">
        <f>AL140+gompertz_fill!AL141</f>
        <v>60536</v>
      </c>
      <c r="AM141" s="78">
        <f>AM140+gompertz_fill!AM141</f>
        <v>63890</v>
      </c>
      <c r="AN141" s="78">
        <f>AN140+gompertz_fill!AN141</f>
        <v>121890</v>
      </c>
      <c r="AO141" s="78">
        <f>AO140+gompertz_fill!AO141</f>
        <v>118405</v>
      </c>
      <c r="AP141" s="78">
        <f>AP140+gompertz_fill!AP141</f>
        <v>70164</v>
      </c>
      <c r="AQ141" s="78">
        <f>AQ140+gompertz_fill!AQ141</f>
        <v>170292</v>
      </c>
      <c r="AR141" s="78">
        <f>AR140+gompertz_fill!AR141</f>
        <v>87975</v>
      </c>
      <c r="AS141" s="78">
        <f>AS140+gompertz_fill!AS141</f>
        <v>90392</v>
      </c>
      <c r="AT141" s="78">
        <f>AT140+gompertz_fill!AT141</f>
        <v>108322</v>
      </c>
      <c r="AU141" s="78">
        <f>AU140+gompertz_fill!AU141</f>
        <v>135838</v>
      </c>
      <c r="AV141" s="78">
        <f>AV140+gompertz_fill!AV141</f>
        <v>51093.526315800002</v>
      </c>
      <c r="AW141" s="78">
        <f>AW140+gompertz_fill!AW141</f>
        <v>65788</v>
      </c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</row>
    <row r="142" spans="1:64" x14ac:dyDescent="0.25">
      <c r="A142" s="4">
        <v>286</v>
      </c>
      <c r="B142" s="78">
        <f>B141+gompertz_fill!B142</f>
        <v>48067</v>
      </c>
      <c r="C142" s="78">
        <f>C141+gompertz_fill!C142</f>
        <v>52406</v>
      </c>
      <c r="D142" s="78">
        <f>D141+gompertz_fill!D142</f>
        <v>50871</v>
      </c>
      <c r="E142" s="78">
        <f>E141+gompertz_fill!E142</f>
        <v>95850</v>
      </c>
      <c r="F142" s="78">
        <f>F141+gompertz_fill!F142</f>
        <v>40835</v>
      </c>
      <c r="G142" s="78">
        <f>G141+gompertz_fill!G142</f>
        <v>69491</v>
      </c>
      <c r="H142" s="78">
        <f>H141+gompertz_fill!H142</f>
        <v>41411</v>
      </c>
      <c r="I142" s="78">
        <f>I141+gompertz_fill!I142</f>
        <v>68181</v>
      </c>
      <c r="J142" s="78">
        <f>J141+gompertz_fill!J142</f>
        <v>82432</v>
      </c>
      <c r="K142" s="78">
        <f>K141+gompertz_fill!K142</f>
        <v>102933</v>
      </c>
      <c r="L142" s="78">
        <f>L141+gompertz_fill!L142</f>
        <v>85736</v>
      </c>
      <c r="M142" s="78">
        <f>M141+gompertz_fill!M142</f>
        <v>98416</v>
      </c>
      <c r="N142" s="78">
        <f>N141+gompertz_fill!N142</f>
        <v>135495</v>
      </c>
      <c r="O142" s="78">
        <f>O141+gompertz_fill!O142</f>
        <v>135039</v>
      </c>
      <c r="P142" s="78">
        <f>P141+gompertz_fill!P142</f>
        <v>56132</v>
      </c>
      <c r="Q142" s="78">
        <f>Q141+gompertz_fill!Q142</f>
        <v>23383</v>
      </c>
      <c r="R142" s="78">
        <f>R141+gompertz_fill!R142</f>
        <v>49121</v>
      </c>
      <c r="S142" s="78">
        <f>S141+gompertz_fill!S142</f>
        <v>31590</v>
      </c>
      <c r="T142" s="78">
        <f>T141+gompertz_fill!T142</f>
        <v>137860</v>
      </c>
      <c r="U142" s="78">
        <f>U141+gompertz_fill!U142</f>
        <v>60250</v>
      </c>
      <c r="V142" s="78">
        <f>V141+gompertz_fill!V142</f>
        <v>46658</v>
      </c>
      <c r="W142" s="78">
        <f>W141+gompertz_fill!W142</f>
        <v>96317.5</v>
      </c>
      <c r="X142" s="78">
        <f>X141+gompertz_fill!X142</f>
        <v>212956</v>
      </c>
      <c r="Y142" s="78">
        <f>Y141+gompertz_fill!Y142</f>
        <v>92680</v>
      </c>
      <c r="Z142" s="78">
        <f>Z141+gompertz_fill!Z142</f>
        <v>62008</v>
      </c>
      <c r="AA142" s="78">
        <f>AA141+gompertz_fill!AA142</f>
        <v>124122</v>
      </c>
      <c r="AB142" s="78">
        <f>AB141+gompertz_fill!AB142</f>
        <v>50059</v>
      </c>
      <c r="AC142" s="78">
        <f>AC141+gompertz_fill!AC142</f>
        <v>53026</v>
      </c>
      <c r="AD142" s="78">
        <f>AD141+gompertz_fill!AD142</f>
        <v>67036</v>
      </c>
      <c r="AE142" s="78">
        <f>AE141+gompertz_fill!AE142</f>
        <v>58920</v>
      </c>
      <c r="AF142" s="78">
        <f>AF141+gompertz_fill!AF142</f>
        <v>79501</v>
      </c>
      <c r="AG142" s="78">
        <f>AG141+gompertz_fill!AG142</f>
        <v>32479</v>
      </c>
      <c r="AH142" s="78">
        <f>AH141+gompertz_fill!AH142</f>
        <v>37630</v>
      </c>
      <c r="AI142" s="78">
        <f>AI141+gompertz_fill!AI142</f>
        <v>21239</v>
      </c>
      <c r="AJ142" s="78">
        <f>AJ141+gompertz_fill!AJ142</f>
        <v>62063</v>
      </c>
      <c r="AK142" s="78">
        <f>AK141+gompertz_fill!AK142</f>
        <v>160578</v>
      </c>
      <c r="AL142" s="78">
        <f>AL141+gompertz_fill!AL142</f>
        <v>60960</v>
      </c>
      <c r="AM142" s="78">
        <f>AM141+gompertz_fill!AM142</f>
        <v>63900</v>
      </c>
      <c r="AN142" s="78">
        <f>AN141+gompertz_fill!AN142</f>
        <v>123052</v>
      </c>
      <c r="AO142" s="78">
        <f>AO141+gompertz_fill!AO142</f>
        <v>119155</v>
      </c>
      <c r="AP142" s="78">
        <f>AP141+gompertz_fill!AP142</f>
        <v>71177</v>
      </c>
      <c r="AQ142" s="78">
        <f>AQ141+gompertz_fill!AQ142</f>
        <v>172854</v>
      </c>
      <c r="AR142" s="78">
        <f>AR141+gompertz_fill!AR142</f>
        <v>89163</v>
      </c>
      <c r="AS142" s="78">
        <f>AS141+gompertz_fill!AS142</f>
        <v>91077</v>
      </c>
      <c r="AT142" s="78">
        <f>AT141+gompertz_fill!AT142</f>
        <v>109798</v>
      </c>
      <c r="AU142" s="78">
        <f>AU141+gompertz_fill!AU142</f>
        <v>136107</v>
      </c>
      <c r="AV142" s="78">
        <f>AV141+gompertz_fill!AV142</f>
        <v>51472.526315800002</v>
      </c>
      <c r="AW142" s="78">
        <f>AW141+gompertz_fill!AW142</f>
        <v>66028</v>
      </c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</row>
    <row r="143" spans="1:64" x14ac:dyDescent="0.25">
      <c r="A143" s="4">
        <v>287</v>
      </c>
      <c r="B143" s="78">
        <f>B142+gompertz_fill!B143</f>
        <v>50067</v>
      </c>
      <c r="C143" s="78">
        <f>C142+gompertz_fill!C143</f>
        <v>53295</v>
      </c>
      <c r="D143" s="78">
        <f>D142+gompertz_fill!D143</f>
        <v>50872</v>
      </c>
      <c r="E143" s="78">
        <f>E142+gompertz_fill!E143</f>
        <v>96676</v>
      </c>
      <c r="F143" s="78">
        <f>F142+gompertz_fill!F143</f>
        <v>40843</v>
      </c>
      <c r="G143" s="78">
        <f>G142+gompertz_fill!G143</f>
        <v>69491</v>
      </c>
      <c r="H143" s="78">
        <f>H142+gompertz_fill!H143</f>
        <v>41415</v>
      </c>
      <c r="I143" s="78">
        <f>I142+gompertz_fill!I143</f>
        <v>68181</v>
      </c>
      <c r="J143" s="78">
        <f>J142+gompertz_fill!J143</f>
        <v>82558</v>
      </c>
      <c r="K143" s="78">
        <f>K142+gompertz_fill!K143</f>
        <v>104772</v>
      </c>
      <c r="L143" s="78">
        <f>L142+gompertz_fill!L143</f>
        <v>85736</v>
      </c>
      <c r="M143" s="78">
        <f>M142+gompertz_fill!M143</f>
        <v>101535</v>
      </c>
      <c r="N143" s="78">
        <f>N142+gompertz_fill!N143</f>
        <v>135495</v>
      </c>
      <c r="O143" s="78">
        <f>O142+gompertz_fill!O143</f>
        <v>138964</v>
      </c>
      <c r="P143" s="78">
        <f>P142+gompertz_fill!P143</f>
        <v>56139</v>
      </c>
      <c r="Q143" s="78">
        <f>Q142+gompertz_fill!Q143</f>
        <v>23383</v>
      </c>
      <c r="R143" s="78">
        <f>R142+gompertz_fill!R143</f>
        <v>49131</v>
      </c>
      <c r="S143" s="78">
        <f>S142+gompertz_fill!S143</f>
        <v>31590</v>
      </c>
      <c r="T143" s="78">
        <f>T142+gompertz_fill!T143</f>
        <v>138101</v>
      </c>
      <c r="U143" s="78">
        <f>U142+gompertz_fill!U143</f>
        <v>60280</v>
      </c>
      <c r="V143" s="78">
        <f>V142+gompertz_fill!V143</f>
        <v>46694</v>
      </c>
      <c r="W143" s="78">
        <f>W142+gompertz_fill!W143</f>
        <v>96457.5</v>
      </c>
      <c r="X143" s="78">
        <f>X142+gompertz_fill!X143</f>
        <v>216091</v>
      </c>
      <c r="Y143" s="78">
        <f>Y142+gompertz_fill!Y143</f>
        <v>94415</v>
      </c>
      <c r="Z143" s="78">
        <f>Z142+gompertz_fill!Z143</f>
        <v>62465</v>
      </c>
      <c r="AA143" s="78">
        <f>AA142+gompertz_fill!AA143</f>
        <v>124476</v>
      </c>
      <c r="AB143" s="78">
        <f>AB142+gompertz_fill!AB143</f>
        <v>50059</v>
      </c>
      <c r="AC143" s="78">
        <f>AC142+gompertz_fill!AC143</f>
        <v>53074</v>
      </c>
      <c r="AD143" s="78">
        <f>AD142+gompertz_fill!AD143</f>
        <v>67107</v>
      </c>
      <c r="AE143" s="78">
        <f>AE142+gompertz_fill!AE143</f>
        <v>60730</v>
      </c>
      <c r="AF143" s="78">
        <f>AF142+gompertz_fill!AF143</f>
        <v>79831</v>
      </c>
      <c r="AG143" s="78">
        <f>AG142+gompertz_fill!AG143</f>
        <v>32844</v>
      </c>
      <c r="AH143" s="78">
        <f>AH142+gompertz_fill!AH143</f>
        <v>37775</v>
      </c>
      <c r="AI143" s="78">
        <f>AI142+gompertz_fill!AI143</f>
        <v>21239</v>
      </c>
      <c r="AJ143" s="78">
        <f>AJ142+gompertz_fill!AJ143</f>
        <v>63242</v>
      </c>
      <c r="AK143" s="78">
        <f>AK142+gompertz_fill!AK143</f>
        <v>161195</v>
      </c>
      <c r="AL143" s="78">
        <f>AL142+gompertz_fill!AL143</f>
        <v>61334</v>
      </c>
      <c r="AM143" s="78">
        <f>AM142+gompertz_fill!AM143</f>
        <v>63928</v>
      </c>
      <c r="AN143" s="78">
        <f>AN142+gompertz_fill!AN143</f>
        <v>124203</v>
      </c>
      <c r="AO143" s="78">
        <f>AO142+gompertz_fill!AO143</f>
        <v>119893</v>
      </c>
      <c r="AP143" s="78">
        <f>AP142+gompertz_fill!AP143</f>
        <v>72174</v>
      </c>
      <c r="AQ143" s="78">
        <f>AQ142+gompertz_fill!AQ143</f>
        <v>175415</v>
      </c>
      <c r="AR143" s="78">
        <f>AR142+gompertz_fill!AR143</f>
        <v>90349</v>
      </c>
      <c r="AS143" s="78">
        <f>AS142+gompertz_fill!AS143</f>
        <v>91752</v>
      </c>
      <c r="AT143" s="78">
        <f>AT142+gompertz_fill!AT143</f>
        <v>111268</v>
      </c>
      <c r="AU143" s="78">
        <f>AU142+gompertz_fill!AU143</f>
        <v>136365</v>
      </c>
      <c r="AV143" s="78">
        <f>AV142+gompertz_fill!AV143</f>
        <v>51844.526315800002</v>
      </c>
      <c r="AW143" s="78">
        <f>AW142+gompertz_fill!AW143</f>
        <v>66934</v>
      </c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</row>
    <row r="144" spans="1:64" x14ac:dyDescent="0.25">
      <c r="A144" s="4">
        <v>288</v>
      </c>
      <c r="B144" s="78">
        <f>B143+gompertz_fill!B144</f>
        <v>51323</v>
      </c>
      <c r="C144" s="78">
        <f>C143+gompertz_fill!C144</f>
        <v>54190</v>
      </c>
      <c r="D144" s="78">
        <f>D143+gompertz_fill!D144</f>
        <v>50876</v>
      </c>
      <c r="E144" s="78">
        <f>E143+gompertz_fill!E144</f>
        <v>97496</v>
      </c>
      <c r="F144" s="78">
        <f>F143+gompertz_fill!F144</f>
        <v>41519</v>
      </c>
      <c r="G144" s="78">
        <f>G143+gompertz_fill!G144</f>
        <v>69491</v>
      </c>
      <c r="H144" s="78">
        <f>H143+gompertz_fill!H144</f>
        <v>41418</v>
      </c>
      <c r="I144" s="78">
        <f>I143+gompertz_fill!I144</f>
        <v>68181</v>
      </c>
      <c r="J144" s="78">
        <f>J143+gompertz_fill!J144</f>
        <v>82563</v>
      </c>
      <c r="K144" s="78">
        <f>K143+gompertz_fill!K144</f>
        <v>106609</v>
      </c>
      <c r="L144" s="78">
        <f>L143+gompertz_fill!L144</f>
        <v>85736</v>
      </c>
      <c r="M144" s="78">
        <f>M143+gompertz_fill!M144</f>
        <v>104702</v>
      </c>
      <c r="N144" s="78">
        <f>N143+gompertz_fill!N144</f>
        <v>135495</v>
      </c>
      <c r="O144" s="78">
        <f>O143+gompertz_fill!O144</f>
        <v>142957</v>
      </c>
      <c r="P144" s="78">
        <f>P143+gompertz_fill!P144</f>
        <v>56147</v>
      </c>
      <c r="Q144" s="78">
        <f>Q143+gompertz_fill!Q144</f>
        <v>23383</v>
      </c>
      <c r="R144" s="78">
        <f>R143+gompertz_fill!R144</f>
        <v>49131</v>
      </c>
      <c r="S144" s="78">
        <f>S143+gompertz_fill!S144</f>
        <v>31602</v>
      </c>
      <c r="T144" s="78">
        <f>T143+gompertz_fill!T144</f>
        <v>138196</v>
      </c>
      <c r="U144" s="78">
        <f>U143+gompertz_fill!U144</f>
        <v>60322</v>
      </c>
      <c r="V144" s="78">
        <f>V143+gompertz_fill!V144</f>
        <v>46735</v>
      </c>
      <c r="W144" s="78">
        <f>W143+gompertz_fill!W144</f>
        <v>96462.5</v>
      </c>
      <c r="X144" s="78">
        <f>X143+gompertz_fill!X144</f>
        <v>218091</v>
      </c>
      <c r="Y144" s="78">
        <f>Y143+gompertz_fill!Y144</f>
        <v>96168</v>
      </c>
      <c r="Z144" s="78">
        <f>Z143+gompertz_fill!Z144</f>
        <v>62914</v>
      </c>
      <c r="AA144" s="78">
        <f>AA143+gompertz_fill!AA144</f>
        <v>125594</v>
      </c>
      <c r="AB144" s="78">
        <f>AB143+gompertz_fill!AB144</f>
        <v>50071</v>
      </c>
      <c r="AC144" s="78">
        <f>AC143+gompertz_fill!AC144</f>
        <v>53120</v>
      </c>
      <c r="AD144" s="78">
        <f>AD143+gompertz_fill!AD144</f>
        <v>67203</v>
      </c>
      <c r="AE144" s="78">
        <f>AE143+gompertz_fill!AE144</f>
        <v>62582</v>
      </c>
      <c r="AF144" s="78">
        <f>AF143+gompertz_fill!AF144</f>
        <v>80523</v>
      </c>
      <c r="AG144" s="78">
        <f>AG143+gompertz_fill!AG144</f>
        <v>33209</v>
      </c>
      <c r="AH144" s="78">
        <f>AH143+gompertz_fill!AH144</f>
        <v>37915</v>
      </c>
      <c r="AI144" s="78">
        <f>AI143+gompertz_fill!AI144</f>
        <v>21261</v>
      </c>
      <c r="AJ144" s="78">
        <f>AJ143+gompertz_fill!AJ144</f>
        <v>63997</v>
      </c>
      <c r="AK144" s="78">
        <f>AK143+gompertz_fill!AK144</f>
        <v>161802</v>
      </c>
      <c r="AL144" s="78">
        <f>AL143+gompertz_fill!AL144</f>
        <v>61799</v>
      </c>
      <c r="AM144" s="78">
        <f>AM143+gompertz_fill!AM144</f>
        <v>64138</v>
      </c>
      <c r="AN144" s="78">
        <f>AN143+gompertz_fill!AN144</f>
        <v>125343</v>
      </c>
      <c r="AO144" s="78">
        <f>AO143+gompertz_fill!AO144</f>
        <v>120619</v>
      </c>
      <c r="AP144" s="78">
        <f>AP143+gompertz_fill!AP144</f>
        <v>73176</v>
      </c>
      <c r="AQ144" s="78">
        <f>AQ143+gompertz_fill!AQ144</f>
        <v>177974</v>
      </c>
      <c r="AR144" s="78">
        <f>AR143+gompertz_fill!AR144</f>
        <v>91532</v>
      </c>
      <c r="AS144" s="78">
        <f>AS143+gompertz_fill!AS144</f>
        <v>92416</v>
      </c>
      <c r="AT144" s="78">
        <f>AT143+gompertz_fill!AT144</f>
        <v>112731</v>
      </c>
      <c r="AU144" s="78">
        <f>AU143+gompertz_fill!AU144</f>
        <v>136613</v>
      </c>
      <c r="AV144" s="78">
        <f>AV143+gompertz_fill!AV144</f>
        <v>52210.526315800002</v>
      </c>
      <c r="AW144" s="78">
        <f>AW143+gompertz_fill!AW144</f>
        <v>67840</v>
      </c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</row>
    <row r="145" spans="1:64" x14ac:dyDescent="0.25">
      <c r="A145" s="4">
        <v>289</v>
      </c>
      <c r="B145" s="78">
        <f>B144+gompertz_fill!B145</f>
        <v>51338</v>
      </c>
      <c r="C145" s="78">
        <f>C144+gompertz_fill!C145</f>
        <v>55091</v>
      </c>
      <c r="D145" s="78">
        <f>D144+gompertz_fill!D145</f>
        <v>51580</v>
      </c>
      <c r="E145" s="78">
        <f>E144+gompertz_fill!E145</f>
        <v>98309</v>
      </c>
      <c r="F145" s="78">
        <f>F144+gompertz_fill!F145</f>
        <v>41519</v>
      </c>
      <c r="G145" s="78">
        <f>G144+gompertz_fill!G145</f>
        <v>69491</v>
      </c>
      <c r="H145" s="78">
        <f>H144+gompertz_fill!H145</f>
        <v>41421</v>
      </c>
      <c r="I145" s="78">
        <f>I144+gompertz_fill!I145</f>
        <v>68181</v>
      </c>
      <c r="J145" s="78">
        <f>J144+gompertz_fill!J145</f>
        <v>82563</v>
      </c>
      <c r="K145" s="78">
        <f>K144+gompertz_fill!K145</f>
        <v>108444</v>
      </c>
      <c r="L145" s="78">
        <f>L144+gompertz_fill!L145</f>
        <v>85736</v>
      </c>
      <c r="M145" s="78">
        <f>M144+gompertz_fill!M145</f>
        <v>107917</v>
      </c>
      <c r="N145" s="78">
        <f>N144+gompertz_fill!N145</f>
        <v>135520</v>
      </c>
      <c r="O145" s="78">
        <f>O144+gompertz_fill!O145</f>
        <v>147019</v>
      </c>
      <c r="P145" s="78">
        <f>P144+gompertz_fill!P145</f>
        <v>56147</v>
      </c>
      <c r="Q145" s="78">
        <f>Q144+gompertz_fill!Q145</f>
        <v>23392</v>
      </c>
      <c r="R145" s="78">
        <f>R144+gompertz_fill!R145</f>
        <v>49133</v>
      </c>
      <c r="S145" s="78">
        <f>S144+gompertz_fill!S145</f>
        <v>31638</v>
      </c>
      <c r="T145" s="78">
        <f>T144+gompertz_fill!T145</f>
        <v>139269</v>
      </c>
      <c r="U145" s="78">
        <f>U144+gompertz_fill!U145</f>
        <v>60370</v>
      </c>
      <c r="V145" s="78">
        <f>V144+gompertz_fill!V145</f>
        <v>46865</v>
      </c>
      <c r="W145" s="78">
        <f>W144+gompertz_fill!W145</f>
        <v>96497.5</v>
      </c>
      <c r="X145" s="78">
        <f>X144+gompertz_fill!X145</f>
        <v>220591</v>
      </c>
      <c r="Y145" s="78">
        <f>Y144+gompertz_fill!Y145</f>
        <v>97940</v>
      </c>
      <c r="Z145" s="78">
        <f>Z144+gompertz_fill!Z145</f>
        <v>63356</v>
      </c>
      <c r="AA145" s="78">
        <f>AA144+gompertz_fill!AA145</f>
        <v>126577</v>
      </c>
      <c r="AB145" s="78">
        <f>AB144+gompertz_fill!AB145</f>
        <v>50071</v>
      </c>
      <c r="AC145" s="78">
        <f>AC144+gompertz_fill!AC145</f>
        <v>53164</v>
      </c>
      <c r="AD145" s="78">
        <f>AD144+gompertz_fill!AD145</f>
        <v>67208</v>
      </c>
      <c r="AE145" s="78">
        <f>AE144+gompertz_fill!AE145</f>
        <v>64477</v>
      </c>
      <c r="AF145" s="78">
        <f>AF144+gompertz_fill!AF145</f>
        <v>81207</v>
      </c>
      <c r="AG145" s="78">
        <f>AG144+gompertz_fill!AG145</f>
        <v>33574</v>
      </c>
      <c r="AH145" s="78">
        <f>AH144+gompertz_fill!AH145</f>
        <v>38050</v>
      </c>
      <c r="AI145" s="78">
        <f>AI144+gompertz_fill!AI145</f>
        <v>21342</v>
      </c>
      <c r="AJ145" s="78">
        <f>AJ144+gompertz_fill!AJ145</f>
        <v>64787</v>
      </c>
      <c r="AK145" s="78">
        <f>AK144+gompertz_fill!AK145</f>
        <v>162399</v>
      </c>
      <c r="AL145" s="78">
        <f>AL144+gompertz_fill!AL145</f>
        <v>62104</v>
      </c>
      <c r="AM145" s="78">
        <f>AM144+gompertz_fill!AM145</f>
        <v>64189</v>
      </c>
      <c r="AN145" s="78">
        <f>AN144+gompertz_fill!AN145</f>
        <v>126472</v>
      </c>
      <c r="AO145" s="78">
        <f>AO144+gompertz_fill!AO145</f>
        <v>121334</v>
      </c>
      <c r="AP145" s="78">
        <f>AP144+gompertz_fill!AP145</f>
        <v>73497</v>
      </c>
      <c r="AQ145" s="78">
        <f>AQ144+gompertz_fill!AQ145</f>
        <v>180531</v>
      </c>
      <c r="AR145" s="78">
        <f>AR144+gompertz_fill!AR145</f>
        <v>92712</v>
      </c>
      <c r="AS145" s="78">
        <f>AS144+gompertz_fill!AS145</f>
        <v>93070</v>
      </c>
      <c r="AT145" s="78">
        <f>AT144+gompertz_fill!AT145</f>
        <v>114186</v>
      </c>
      <c r="AU145" s="78">
        <f>AU144+gompertz_fill!AU145</f>
        <v>136851</v>
      </c>
      <c r="AV145" s="78">
        <f>AV144+gompertz_fill!AV145</f>
        <v>52569.526315800002</v>
      </c>
      <c r="AW145" s="78">
        <f>AW144+gompertz_fill!AW145</f>
        <v>68746</v>
      </c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</row>
    <row r="146" spans="1:64" x14ac:dyDescent="0.25">
      <c r="A146" s="4">
        <v>290</v>
      </c>
      <c r="B146" s="78">
        <f>B145+gompertz_fill!B146</f>
        <v>51347</v>
      </c>
      <c r="C146" s="78">
        <f>C145+gompertz_fill!C146</f>
        <v>55998</v>
      </c>
      <c r="D146" s="78">
        <f>D145+gompertz_fill!D146</f>
        <v>52283</v>
      </c>
      <c r="E146" s="78">
        <f>E145+gompertz_fill!E146</f>
        <v>99116</v>
      </c>
      <c r="F146" s="78">
        <f>F145+gompertz_fill!F146</f>
        <v>41519</v>
      </c>
      <c r="G146" s="78">
        <f>G145+gompertz_fill!G146</f>
        <v>69671</v>
      </c>
      <c r="H146" s="78">
        <f>H145+gompertz_fill!H146</f>
        <v>41423</v>
      </c>
      <c r="I146" s="78">
        <f>I145+gompertz_fill!I146</f>
        <v>68181</v>
      </c>
      <c r="J146" s="78">
        <f>J145+gompertz_fill!J146</f>
        <v>82565</v>
      </c>
      <c r="K146" s="78">
        <f>K145+gompertz_fill!K146</f>
        <v>110276</v>
      </c>
      <c r="L146" s="78">
        <f>L145+gompertz_fill!L146</f>
        <v>85771</v>
      </c>
      <c r="M146" s="78">
        <f>M145+gompertz_fill!M146</f>
        <v>111180</v>
      </c>
      <c r="N146" s="78">
        <f>N145+gompertz_fill!N146</f>
        <v>135552</v>
      </c>
      <c r="O146" s="78">
        <f>O145+gompertz_fill!O146</f>
        <v>151150</v>
      </c>
      <c r="P146" s="78">
        <f>P145+gompertz_fill!P146</f>
        <v>56147</v>
      </c>
      <c r="Q146" s="78">
        <f>Q145+gompertz_fill!Q146</f>
        <v>23394</v>
      </c>
      <c r="R146" s="78">
        <f>R145+gompertz_fill!R146</f>
        <v>49150</v>
      </c>
      <c r="S146" s="78">
        <f>S145+gompertz_fill!S146</f>
        <v>31660</v>
      </c>
      <c r="T146" s="78">
        <f>T145+gompertz_fill!T146</f>
        <v>140320</v>
      </c>
      <c r="U146" s="78">
        <f>U145+gompertz_fill!U146</f>
        <v>60392</v>
      </c>
      <c r="V146" s="78">
        <f>V145+gompertz_fill!V146</f>
        <v>46867</v>
      </c>
      <c r="W146" s="78">
        <f>W145+gompertz_fill!W146</f>
        <v>97819.5</v>
      </c>
      <c r="X146" s="78">
        <f>X145+gompertz_fill!X146</f>
        <v>223060</v>
      </c>
      <c r="Y146" s="78">
        <f>Y145+gompertz_fill!Y146</f>
        <v>99730</v>
      </c>
      <c r="Z146" s="78">
        <f>Z145+gompertz_fill!Z146</f>
        <v>63790</v>
      </c>
      <c r="AA146" s="78">
        <f>AA145+gompertz_fill!AA146</f>
        <v>127379</v>
      </c>
      <c r="AB146" s="78">
        <f>AB145+gompertz_fill!AB146</f>
        <v>50084</v>
      </c>
      <c r="AC146" s="78">
        <f>AC145+gompertz_fill!AC146</f>
        <v>53206</v>
      </c>
      <c r="AD146" s="78">
        <f>AD145+gompertz_fill!AD146</f>
        <v>67424</v>
      </c>
      <c r="AE146" s="78">
        <f>AE145+gompertz_fill!AE146</f>
        <v>66416</v>
      </c>
      <c r="AF146" s="78">
        <f>AF145+gompertz_fill!AF146</f>
        <v>81882</v>
      </c>
      <c r="AG146" s="78">
        <f>AG145+gompertz_fill!AG146</f>
        <v>33940</v>
      </c>
      <c r="AH146" s="78">
        <f>AH145+gompertz_fill!AH146</f>
        <v>38181</v>
      </c>
      <c r="AI146" s="78">
        <f>AI145+gompertz_fill!AI146</f>
        <v>21351</v>
      </c>
      <c r="AJ146" s="78">
        <f>AJ145+gompertz_fill!AJ146</f>
        <v>65640</v>
      </c>
      <c r="AK146" s="78">
        <f>AK145+gompertz_fill!AK146</f>
        <v>162986</v>
      </c>
      <c r="AL146" s="78">
        <f>AL145+gompertz_fill!AL146</f>
        <v>62411</v>
      </c>
      <c r="AM146" s="78">
        <f>AM145+gompertz_fill!AM146</f>
        <v>64611</v>
      </c>
      <c r="AN146" s="78">
        <f>AN145+gompertz_fill!AN146</f>
        <v>127589</v>
      </c>
      <c r="AO146" s="78">
        <f>AO145+gompertz_fill!AO146</f>
        <v>122037</v>
      </c>
      <c r="AP146" s="78">
        <f>AP145+gompertz_fill!AP146</f>
        <v>74161</v>
      </c>
      <c r="AQ146" s="78">
        <f>AQ145+gompertz_fill!AQ146</f>
        <v>183086</v>
      </c>
      <c r="AR146" s="78">
        <f>AR145+gompertz_fill!AR146</f>
        <v>93889</v>
      </c>
      <c r="AS146" s="78">
        <f>AS145+gompertz_fill!AS146</f>
        <v>93714</v>
      </c>
      <c r="AT146" s="78">
        <f>AT145+gompertz_fill!AT146</f>
        <v>115634</v>
      </c>
      <c r="AU146" s="78">
        <f>AU145+gompertz_fill!AU146</f>
        <v>137079</v>
      </c>
      <c r="AV146" s="78">
        <f>AV145+gompertz_fill!AV146</f>
        <v>52922.526315800002</v>
      </c>
      <c r="AW146" s="78">
        <f>AW145+gompertz_fill!AW146</f>
        <v>69651</v>
      </c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</row>
    <row r="147" spans="1:64" x14ac:dyDescent="0.25">
      <c r="A147" s="4">
        <v>291</v>
      </c>
      <c r="B147" s="78">
        <f>B146+gompertz_fill!B147</f>
        <v>51351</v>
      </c>
      <c r="C147" s="78">
        <f>C146+gompertz_fill!C147</f>
        <v>56911</v>
      </c>
      <c r="D147" s="78">
        <f>D146+gompertz_fill!D147</f>
        <v>52984</v>
      </c>
      <c r="E147" s="78">
        <f>E146+gompertz_fill!E147</f>
        <v>99916</v>
      </c>
      <c r="F147" s="78">
        <f>F146+gompertz_fill!F147</f>
        <v>41519</v>
      </c>
      <c r="G147" s="78">
        <f>G146+gompertz_fill!G147</f>
        <v>69676</v>
      </c>
      <c r="H147" s="78">
        <f>H146+gompertz_fill!H147</f>
        <v>41425</v>
      </c>
      <c r="I147" s="78">
        <f>I146+gompertz_fill!I147</f>
        <v>68181</v>
      </c>
      <c r="J147" s="78">
        <f>J146+gompertz_fill!J147</f>
        <v>82565</v>
      </c>
      <c r="K147" s="78">
        <f>K146+gompertz_fill!K147</f>
        <v>112105</v>
      </c>
      <c r="L147" s="78">
        <f>L146+gompertz_fill!L147</f>
        <v>85771</v>
      </c>
      <c r="M147" s="78">
        <f>M146+gompertz_fill!M147</f>
        <v>114490</v>
      </c>
      <c r="N147" s="78">
        <f>N146+gompertz_fill!N147</f>
        <v>135552</v>
      </c>
      <c r="O147" s="78">
        <f>O146+gompertz_fill!O147</f>
        <v>155351</v>
      </c>
      <c r="P147" s="78">
        <f>P146+gompertz_fill!P147</f>
        <v>56147</v>
      </c>
      <c r="Q147" s="78">
        <f>Q146+gompertz_fill!Q147</f>
        <v>23395</v>
      </c>
      <c r="R147" s="78">
        <f>R146+gompertz_fill!R147</f>
        <v>49151</v>
      </c>
      <c r="S147" s="78">
        <f>S146+gompertz_fill!S147</f>
        <v>31685</v>
      </c>
      <c r="T147" s="78">
        <f>T146+gompertz_fill!T147</f>
        <v>140685</v>
      </c>
      <c r="U147" s="78">
        <f>U146+gompertz_fill!U147</f>
        <v>60414</v>
      </c>
      <c r="V147" s="78">
        <f>V146+gompertz_fill!V147</f>
        <v>46878</v>
      </c>
      <c r="W147" s="78">
        <f>W146+gompertz_fill!W147</f>
        <v>99134.5</v>
      </c>
      <c r="X147" s="78">
        <f>X146+gompertz_fill!X147</f>
        <v>225498</v>
      </c>
      <c r="Y147" s="78">
        <f>Y146+gompertz_fill!Y147</f>
        <v>101538</v>
      </c>
      <c r="Z147" s="78">
        <f>Z146+gompertz_fill!Z147</f>
        <v>64217</v>
      </c>
      <c r="AA147" s="78">
        <f>AA146+gompertz_fill!AA147</f>
        <v>127682</v>
      </c>
      <c r="AB147" s="78">
        <f>AB146+gompertz_fill!AB147</f>
        <v>50407</v>
      </c>
      <c r="AC147" s="78">
        <f>AC146+gompertz_fill!AC147</f>
        <v>53246</v>
      </c>
      <c r="AD147" s="78">
        <f>AD146+gompertz_fill!AD147</f>
        <v>68465</v>
      </c>
      <c r="AE147" s="78">
        <f>AE146+gompertz_fill!AE147</f>
        <v>68400</v>
      </c>
      <c r="AF147" s="78">
        <f>AF146+gompertz_fill!AF147</f>
        <v>82549</v>
      </c>
      <c r="AG147" s="78">
        <f>AG146+gompertz_fill!AG147</f>
        <v>34306</v>
      </c>
      <c r="AH147" s="78">
        <f>AH146+gompertz_fill!AH147</f>
        <v>38307</v>
      </c>
      <c r="AI147" s="78">
        <f>AI146+gompertz_fill!AI147</f>
        <v>21739</v>
      </c>
      <c r="AJ147" s="78">
        <f>AJ146+gompertz_fill!AJ147</f>
        <v>68970</v>
      </c>
      <c r="AK147" s="78">
        <f>AK146+gompertz_fill!AK147</f>
        <v>163563</v>
      </c>
      <c r="AL147" s="78">
        <f>AL146+gompertz_fill!AL147</f>
        <v>62670</v>
      </c>
      <c r="AM147" s="78">
        <f>AM146+gompertz_fill!AM147</f>
        <v>65028</v>
      </c>
      <c r="AN147" s="78">
        <f>AN146+gompertz_fill!AN147</f>
        <v>128695</v>
      </c>
      <c r="AO147" s="78">
        <f>AO146+gompertz_fill!AO147</f>
        <v>122729</v>
      </c>
      <c r="AP147" s="78">
        <f>AP146+gompertz_fill!AP147</f>
        <v>74826</v>
      </c>
      <c r="AQ147" s="78">
        <f>AQ146+gompertz_fill!AQ147</f>
        <v>185638</v>
      </c>
      <c r="AR147" s="78">
        <f>AR146+gompertz_fill!AR147</f>
        <v>95063</v>
      </c>
      <c r="AS147" s="78">
        <f>AS146+gompertz_fill!AS147</f>
        <v>94348</v>
      </c>
      <c r="AT147" s="78">
        <f>AT146+gompertz_fill!AT147</f>
        <v>117074</v>
      </c>
      <c r="AU147" s="78">
        <f>AU146+gompertz_fill!AU147</f>
        <v>137298</v>
      </c>
      <c r="AV147" s="78">
        <f>AV146+gompertz_fill!AV147</f>
        <v>53268.526315800002</v>
      </c>
      <c r="AW147" s="78">
        <f>AW146+gompertz_fill!AW147</f>
        <v>70556</v>
      </c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</row>
    <row r="148" spans="1:64" x14ac:dyDescent="0.25">
      <c r="A148" s="4">
        <v>292</v>
      </c>
      <c r="B148" s="78">
        <f>B147+gompertz_fill!B148</f>
        <v>51372</v>
      </c>
      <c r="C148" s="78">
        <f>C147+gompertz_fill!C148</f>
        <v>57830</v>
      </c>
      <c r="D148" s="78">
        <f>D147+gompertz_fill!D148</f>
        <v>53684</v>
      </c>
      <c r="E148" s="78">
        <f>E147+gompertz_fill!E148</f>
        <v>100709</v>
      </c>
      <c r="F148" s="78">
        <f>F147+gompertz_fill!F148</f>
        <v>41519</v>
      </c>
      <c r="G148" s="78">
        <f>G147+gompertz_fill!G148</f>
        <v>69676</v>
      </c>
      <c r="H148" s="78">
        <f>H147+gompertz_fill!H148</f>
        <v>41427</v>
      </c>
      <c r="I148" s="78">
        <f>I147+gompertz_fill!I148</f>
        <v>68181</v>
      </c>
      <c r="J148" s="78">
        <f>J147+gompertz_fill!J148</f>
        <v>82566</v>
      </c>
      <c r="K148" s="78">
        <f>K147+gompertz_fill!K148</f>
        <v>113931</v>
      </c>
      <c r="L148" s="78">
        <f>L147+gompertz_fill!L148</f>
        <v>85785</v>
      </c>
      <c r="M148" s="78">
        <f>M147+gompertz_fill!M148</f>
        <v>117847</v>
      </c>
      <c r="N148" s="78">
        <f>N147+gompertz_fill!N148</f>
        <v>136107</v>
      </c>
      <c r="O148" s="78">
        <f>O147+gompertz_fill!O148</f>
        <v>159621</v>
      </c>
      <c r="P148" s="78">
        <f>P147+gompertz_fill!P148</f>
        <v>56147</v>
      </c>
      <c r="Q148" s="78">
        <f>Q147+gompertz_fill!Q148</f>
        <v>23405</v>
      </c>
      <c r="R148" s="78">
        <f>R147+gompertz_fill!R148</f>
        <v>49212</v>
      </c>
      <c r="S148" s="78">
        <f>S147+gompertz_fill!S148</f>
        <v>31688</v>
      </c>
      <c r="T148" s="78">
        <f>T147+gompertz_fill!T148</f>
        <v>141522</v>
      </c>
      <c r="U148" s="78">
        <f>U147+gompertz_fill!U148</f>
        <v>60449</v>
      </c>
      <c r="V148" s="78">
        <f>V147+gompertz_fill!V148</f>
        <v>47585</v>
      </c>
      <c r="W148" s="78">
        <f>W147+gompertz_fill!W148</f>
        <v>100442.5</v>
      </c>
      <c r="X148" s="78">
        <f>X147+gompertz_fill!X148</f>
        <v>227905</v>
      </c>
      <c r="Y148" s="78">
        <f>Y147+gompertz_fill!Y148</f>
        <v>103365</v>
      </c>
      <c r="Z148" s="78">
        <f>Z147+gompertz_fill!Z148</f>
        <v>64637</v>
      </c>
      <c r="AA148" s="78">
        <f>AA147+gompertz_fill!AA148</f>
        <v>127695</v>
      </c>
      <c r="AB148" s="78">
        <f>AB147+gompertz_fill!AB148</f>
        <v>50727</v>
      </c>
      <c r="AC148" s="78">
        <f>AC147+gompertz_fill!AC148</f>
        <v>53284</v>
      </c>
      <c r="AD148" s="78">
        <f>AD147+gompertz_fill!AD148</f>
        <v>69513</v>
      </c>
      <c r="AE148" s="78">
        <f>AE147+gompertz_fill!AE148</f>
        <v>70429</v>
      </c>
      <c r="AF148" s="78">
        <f>AF147+gompertz_fill!AF148</f>
        <v>83208</v>
      </c>
      <c r="AG148" s="78">
        <f>AG147+gompertz_fill!AG148</f>
        <v>34672</v>
      </c>
      <c r="AH148" s="78">
        <f>AH147+gompertz_fill!AH148</f>
        <v>38429</v>
      </c>
      <c r="AI148" s="78">
        <f>AI147+gompertz_fill!AI148</f>
        <v>22125</v>
      </c>
      <c r="AJ148" s="78">
        <f>AJ147+gompertz_fill!AJ148</f>
        <v>71173</v>
      </c>
      <c r="AK148" s="78">
        <f>AK147+gompertz_fill!AK148</f>
        <v>164131</v>
      </c>
      <c r="AL148" s="78">
        <f>AL147+gompertz_fill!AL148</f>
        <v>63282</v>
      </c>
      <c r="AM148" s="78">
        <f>AM147+gompertz_fill!AM148</f>
        <v>65440</v>
      </c>
      <c r="AN148" s="78">
        <f>AN147+gompertz_fill!AN148</f>
        <v>129790</v>
      </c>
      <c r="AO148" s="78">
        <f>AO147+gompertz_fill!AO148</f>
        <v>123410</v>
      </c>
      <c r="AP148" s="78">
        <f>AP147+gompertz_fill!AP148</f>
        <v>75492</v>
      </c>
      <c r="AQ148" s="78">
        <f>AQ147+gompertz_fill!AQ148</f>
        <v>188186</v>
      </c>
      <c r="AR148" s="78">
        <f>AR147+gompertz_fill!AR148</f>
        <v>96233</v>
      </c>
      <c r="AS148" s="78">
        <f>AS147+gompertz_fill!AS148</f>
        <v>94972</v>
      </c>
      <c r="AT148" s="78">
        <f>AT147+gompertz_fill!AT148</f>
        <v>118506</v>
      </c>
      <c r="AU148" s="78">
        <f>AU147+gompertz_fill!AU148</f>
        <v>137508</v>
      </c>
      <c r="AV148" s="78">
        <f>AV147+gompertz_fill!AV148</f>
        <v>53608.526315800002</v>
      </c>
      <c r="AW148" s="78">
        <f>AW147+gompertz_fill!AW148</f>
        <v>71460</v>
      </c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</row>
    <row r="149" spans="1:64" x14ac:dyDescent="0.25">
      <c r="A149" s="4">
        <v>293</v>
      </c>
      <c r="B149" s="78">
        <f>B148+gompertz_fill!B149</f>
        <v>51422</v>
      </c>
      <c r="C149" s="78">
        <f>C148+gompertz_fill!C149</f>
        <v>58754</v>
      </c>
      <c r="D149" s="78">
        <f>D148+gompertz_fill!D149</f>
        <v>54382</v>
      </c>
      <c r="E149" s="78">
        <f>E148+gompertz_fill!E149</f>
        <v>101496</v>
      </c>
      <c r="F149" s="78">
        <f>F148+gompertz_fill!F149</f>
        <v>41519</v>
      </c>
      <c r="G149" s="78">
        <f>G148+gompertz_fill!G149</f>
        <v>69709</v>
      </c>
      <c r="H149" s="78">
        <f>H148+gompertz_fill!H149</f>
        <v>41428</v>
      </c>
      <c r="I149" s="78">
        <f>I148+gompertz_fill!I149</f>
        <v>68181</v>
      </c>
      <c r="J149" s="78">
        <f>J148+gompertz_fill!J149</f>
        <v>82568</v>
      </c>
      <c r="K149" s="78">
        <f>K148+gompertz_fill!K149</f>
        <v>115752</v>
      </c>
      <c r="L149" s="78">
        <f>L148+gompertz_fill!L149</f>
        <v>85785</v>
      </c>
      <c r="M149" s="78">
        <f>M148+gompertz_fill!M149</f>
        <v>121251</v>
      </c>
      <c r="N149" s="78">
        <f>N148+gompertz_fill!N149</f>
        <v>136107</v>
      </c>
      <c r="O149" s="78">
        <f>O148+gompertz_fill!O149</f>
        <v>163961</v>
      </c>
      <c r="P149" s="78">
        <f>P148+gompertz_fill!P149</f>
        <v>56148</v>
      </c>
      <c r="Q149" s="78">
        <f>Q148+gompertz_fill!Q149</f>
        <v>23419</v>
      </c>
      <c r="R149" s="78">
        <f>R148+gompertz_fill!R149</f>
        <v>49272</v>
      </c>
      <c r="S149" s="78">
        <f>S148+gompertz_fill!S149</f>
        <v>31700</v>
      </c>
      <c r="T149" s="78">
        <f>T148+gompertz_fill!T149</f>
        <v>141709</v>
      </c>
      <c r="U149" s="78">
        <f>U148+gompertz_fill!U149</f>
        <v>60467</v>
      </c>
      <c r="V149" s="78">
        <f>V148+gompertz_fill!V149</f>
        <v>48622</v>
      </c>
      <c r="W149" s="78">
        <f>W148+gompertz_fill!W149</f>
        <v>101743.5</v>
      </c>
      <c r="X149" s="78">
        <f>X148+gompertz_fill!X149</f>
        <v>230281</v>
      </c>
      <c r="Y149" s="78">
        <f>Y148+gompertz_fill!Y149</f>
        <v>105210</v>
      </c>
      <c r="Z149" s="78">
        <f>Z148+gompertz_fill!Z149</f>
        <v>65049</v>
      </c>
      <c r="AA149" s="78">
        <f>AA148+gompertz_fill!AA149</f>
        <v>128612</v>
      </c>
      <c r="AB149" s="78">
        <f>AB148+gompertz_fill!AB149</f>
        <v>51045</v>
      </c>
      <c r="AC149" s="78">
        <f>AC148+gompertz_fill!AC149</f>
        <v>53321</v>
      </c>
      <c r="AD149" s="78">
        <f>AD148+gompertz_fill!AD149</f>
        <v>70568</v>
      </c>
      <c r="AE149" s="78">
        <f>AE148+gompertz_fill!AE149</f>
        <v>72504</v>
      </c>
      <c r="AF149" s="78">
        <f>AF148+gompertz_fill!AF149</f>
        <v>83859</v>
      </c>
      <c r="AG149" s="78">
        <f>AG148+gompertz_fill!AG149</f>
        <v>35038</v>
      </c>
      <c r="AH149" s="78">
        <f>AH148+gompertz_fill!AH149</f>
        <v>38546</v>
      </c>
      <c r="AI149" s="78">
        <f>AI148+gompertz_fill!AI149</f>
        <v>22509</v>
      </c>
      <c r="AJ149" s="78">
        <f>AJ148+gompertz_fill!AJ149</f>
        <v>72578</v>
      </c>
      <c r="AK149" s="78">
        <f>AK148+gompertz_fill!AK149</f>
        <v>164689</v>
      </c>
      <c r="AL149" s="78">
        <f>AL148+gompertz_fill!AL149</f>
        <v>63351</v>
      </c>
      <c r="AM149" s="78">
        <f>AM148+gompertz_fill!AM149</f>
        <v>65846</v>
      </c>
      <c r="AN149" s="78">
        <f>AN148+gompertz_fill!AN149</f>
        <v>130873</v>
      </c>
      <c r="AO149" s="78">
        <f>AO148+gompertz_fill!AO149</f>
        <v>124079</v>
      </c>
      <c r="AP149" s="78">
        <f>AP148+gompertz_fill!AP149</f>
        <v>76160</v>
      </c>
      <c r="AQ149" s="78">
        <f>AQ148+gompertz_fill!AQ149</f>
        <v>190729</v>
      </c>
      <c r="AR149" s="78">
        <f>AR148+gompertz_fill!AR149</f>
        <v>97400</v>
      </c>
      <c r="AS149" s="78">
        <f>AS148+gompertz_fill!AS149</f>
        <v>95586</v>
      </c>
      <c r="AT149" s="78">
        <f>AT148+gompertz_fill!AT149</f>
        <v>119930</v>
      </c>
      <c r="AU149" s="78">
        <f>AU148+gompertz_fill!AU149</f>
        <v>137709</v>
      </c>
      <c r="AV149" s="78">
        <f>AV148+gompertz_fill!AV149</f>
        <v>53941.526315800002</v>
      </c>
      <c r="AW149" s="78">
        <f>AW148+gompertz_fill!AW149</f>
        <v>72363</v>
      </c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</row>
    <row r="150" spans="1:64" x14ac:dyDescent="0.25">
      <c r="A150" s="4">
        <v>294</v>
      </c>
      <c r="B150" s="78">
        <f>B149+gompertz_fill!B150</f>
        <v>52422</v>
      </c>
      <c r="C150" s="78">
        <f>C149+gompertz_fill!C150</f>
        <v>59684</v>
      </c>
      <c r="D150" s="78">
        <f>D149+gompertz_fill!D150</f>
        <v>55079</v>
      </c>
      <c r="E150" s="78">
        <f>E149+gompertz_fill!E150</f>
        <v>102276</v>
      </c>
      <c r="F150" s="78">
        <f>F149+gompertz_fill!F150</f>
        <v>41519</v>
      </c>
      <c r="G150" s="78">
        <f>G149+gompertz_fill!G150</f>
        <v>69729</v>
      </c>
      <c r="H150" s="78">
        <f>H149+gompertz_fill!H150</f>
        <v>41429</v>
      </c>
      <c r="I150" s="78">
        <f>I149+gompertz_fill!I150</f>
        <v>68181</v>
      </c>
      <c r="J150" s="78">
        <f>J149+gompertz_fill!J150</f>
        <v>82570</v>
      </c>
      <c r="K150" s="78">
        <f>K149+gompertz_fill!K150</f>
        <v>117569</v>
      </c>
      <c r="L150" s="78">
        <f>L149+gompertz_fill!L150</f>
        <v>85785</v>
      </c>
      <c r="M150" s="78">
        <f>M149+gompertz_fill!M150</f>
        <v>124701</v>
      </c>
      <c r="N150" s="78">
        <f>N149+gompertz_fill!N150</f>
        <v>137192</v>
      </c>
      <c r="O150" s="78">
        <f>O149+gompertz_fill!O150</f>
        <v>168371</v>
      </c>
      <c r="P150" s="78">
        <f>P149+gompertz_fill!P150</f>
        <v>56148</v>
      </c>
      <c r="Q150" s="78">
        <f>Q149+gompertz_fill!Q150</f>
        <v>23435</v>
      </c>
      <c r="R150" s="78">
        <f>R149+gompertz_fill!R150</f>
        <v>49279</v>
      </c>
      <c r="S150" s="78">
        <f>S149+gompertz_fill!S150</f>
        <v>31734</v>
      </c>
      <c r="T150" s="78">
        <f>T149+gompertz_fill!T150</f>
        <v>141783</v>
      </c>
      <c r="U150" s="78">
        <f>U149+gompertz_fill!U150</f>
        <v>60560</v>
      </c>
      <c r="V150" s="78">
        <f>V149+gompertz_fill!V150</f>
        <v>50673</v>
      </c>
      <c r="W150" s="78">
        <f>W149+gompertz_fill!W150</f>
        <v>103037.5</v>
      </c>
      <c r="X150" s="78">
        <f>X149+gompertz_fill!X150</f>
        <v>232626</v>
      </c>
      <c r="Y150" s="78">
        <f>Y149+gompertz_fill!Y150</f>
        <v>107073</v>
      </c>
      <c r="Z150" s="78">
        <f>Z149+gompertz_fill!Z150</f>
        <v>65454</v>
      </c>
      <c r="AA150" s="78">
        <f>AA149+gompertz_fill!AA150</f>
        <v>129146</v>
      </c>
      <c r="AB150" s="78">
        <f>AB149+gompertz_fill!AB150</f>
        <v>51360</v>
      </c>
      <c r="AC150" s="78">
        <f>AC149+gompertz_fill!AC150</f>
        <v>53356</v>
      </c>
      <c r="AD150" s="78">
        <f>AD149+gompertz_fill!AD150</f>
        <v>71629</v>
      </c>
      <c r="AE150" s="78">
        <f>AE149+gompertz_fill!AE150</f>
        <v>74626</v>
      </c>
      <c r="AF150" s="78">
        <f>AF149+gompertz_fill!AF150</f>
        <v>84502</v>
      </c>
      <c r="AG150" s="78">
        <f>AG149+gompertz_fill!AG150</f>
        <v>35405</v>
      </c>
      <c r="AH150" s="78">
        <f>AH149+gompertz_fill!AH150</f>
        <v>38659</v>
      </c>
      <c r="AI150" s="78">
        <f>AI149+gompertz_fill!AI150</f>
        <v>22891</v>
      </c>
      <c r="AJ150" s="78">
        <f>AJ149+gompertz_fill!AJ150</f>
        <v>73603</v>
      </c>
      <c r="AK150" s="78">
        <f>AK149+gompertz_fill!AK150</f>
        <v>165238</v>
      </c>
      <c r="AL150" s="78">
        <f>AL149+gompertz_fill!AL150</f>
        <v>63684</v>
      </c>
      <c r="AM150" s="78">
        <f>AM149+gompertz_fill!AM150</f>
        <v>66247</v>
      </c>
      <c r="AN150" s="78">
        <f>AN149+gompertz_fill!AN150</f>
        <v>131945</v>
      </c>
      <c r="AO150" s="78">
        <f>AO149+gompertz_fill!AO150</f>
        <v>124737</v>
      </c>
      <c r="AP150" s="78">
        <f>AP149+gompertz_fill!AP150</f>
        <v>76829</v>
      </c>
      <c r="AQ150" s="78">
        <f>AQ149+gompertz_fill!AQ150</f>
        <v>193268</v>
      </c>
      <c r="AR150" s="78">
        <f>AR149+gompertz_fill!AR150</f>
        <v>98563</v>
      </c>
      <c r="AS150" s="78">
        <f>AS149+gompertz_fill!AS150</f>
        <v>96190</v>
      </c>
      <c r="AT150" s="78">
        <f>AT149+gompertz_fill!AT150</f>
        <v>121346</v>
      </c>
      <c r="AU150" s="78">
        <f>AU149+gompertz_fill!AU150</f>
        <v>137902</v>
      </c>
      <c r="AV150" s="78">
        <f>AV149+gompertz_fill!AV150</f>
        <v>54268.526315800002</v>
      </c>
      <c r="AW150" s="78">
        <f>AW149+gompertz_fill!AW150</f>
        <v>73265</v>
      </c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</row>
    <row r="151" spans="1:64" x14ac:dyDescent="0.25">
      <c r="A151" s="4">
        <v>295</v>
      </c>
      <c r="B151" s="78">
        <f>B150+gompertz_fill!B151</f>
        <v>52525</v>
      </c>
      <c r="C151" s="78">
        <f>C150+gompertz_fill!C151</f>
        <v>60619</v>
      </c>
      <c r="D151" s="78">
        <f>D150+gompertz_fill!D151</f>
        <v>55774</v>
      </c>
      <c r="E151" s="78">
        <f>E150+gompertz_fill!E151</f>
        <v>103049</v>
      </c>
      <c r="F151" s="78">
        <f>F150+gompertz_fill!F151</f>
        <v>41519</v>
      </c>
      <c r="G151" s="78">
        <f>G150+gompertz_fill!G151</f>
        <v>70099</v>
      </c>
      <c r="H151" s="78">
        <f>H150+gompertz_fill!H151</f>
        <v>41430</v>
      </c>
      <c r="I151" s="78">
        <f>I150+gompertz_fill!I151</f>
        <v>68181</v>
      </c>
      <c r="J151" s="78">
        <f>J150+gompertz_fill!J151</f>
        <v>82575</v>
      </c>
      <c r="K151" s="78">
        <f>K150+gompertz_fill!K151</f>
        <v>119381</v>
      </c>
      <c r="L151" s="78">
        <f>L150+gompertz_fill!L151</f>
        <v>85800</v>
      </c>
      <c r="M151" s="78">
        <f>M150+gompertz_fill!M151</f>
        <v>128197</v>
      </c>
      <c r="N151" s="78">
        <f>N150+gompertz_fill!N151</f>
        <v>137192</v>
      </c>
      <c r="O151" s="78">
        <f>O150+gompertz_fill!O151</f>
        <v>172852</v>
      </c>
      <c r="P151" s="78">
        <f>P150+gompertz_fill!P151</f>
        <v>56149</v>
      </c>
      <c r="Q151" s="78">
        <f>Q150+gompertz_fill!Q151</f>
        <v>23461</v>
      </c>
      <c r="R151" s="78">
        <f>R150+gompertz_fill!R151</f>
        <v>49290</v>
      </c>
      <c r="S151" s="78">
        <f>S150+gompertz_fill!S151</f>
        <v>31770</v>
      </c>
      <c r="T151" s="78">
        <f>T150+gompertz_fill!T151</f>
        <v>142348</v>
      </c>
      <c r="U151" s="78">
        <f>U150+gompertz_fill!U151</f>
        <v>60674</v>
      </c>
      <c r="V151" s="78">
        <f>V150+gompertz_fill!V151</f>
        <v>51019</v>
      </c>
      <c r="W151" s="78">
        <f>W150+gompertz_fill!W151</f>
        <v>104324.5</v>
      </c>
      <c r="X151" s="78">
        <f>X150+gompertz_fill!X151</f>
        <v>234939</v>
      </c>
      <c r="Y151" s="78">
        <f>Y150+gompertz_fill!Y151</f>
        <v>108954</v>
      </c>
      <c r="Z151" s="78">
        <f>Z150+gompertz_fill!Z151</f>
        <v>65852</v>
      </c>
      <c r="AA151" s="78">
        <f>AA150+gompertz_fill!AA151</f>
        <v>129552</v>
      </c>
      <c r="AB151" s="78">
        <f>AB150+gompertz_fill!AB151</f>
        <v>51673</v>
      </c>
      <c r="AC151" s="78">
        <f>AC150+gompertz_fill!AC151</f>
        <v>53390</v>
      </c>
      <c r="AD151" s="78">
        <f>AD150+gompertz_fill!AD151</f>
        <v>72697</v>
      </c>
      <c r="AE151" s="78">
        <f>AE150+gompertz_fill!AE151</f>
        <v>76796</v>
      </c>
      <c r="AF151" s="78">
        <f>AF150+gompertz_fill!AF151</f>
        <v>85137</v>
      </c>
      <c r="AG151" s="78">
        <f>AG150+gompertz_fill!AG151</f>
        <v>35772</v>
      </c>
      <c r="AH151" s="78">
        <f>AH150+gompertz_fill!AH151</f>
        <v>38768</v>
      </c>
      <c r="AI151" s="78">
        <f>AI150+gompertz_fill!AI151</f>
        <v>23271</v>
      </c>
      <c r="AJ151" s="78">
        <f>AJ150+gompertz_fill!AJ151</f>
        <v>74628</v>
      </c>
      <c r="AK151" s="78">
        <f>AK150+gompertz_fill!AK151</f>
        <v>165777</v>
      </c>
      <c r="AL151" s="78">
        <f>AL150+gompertz_fill!AL151</f>
        <v>64012</v>
      </c>
      <c r="AM151" s="78">
        <f>AM150+gompertz_fill!AM151</f>
        <v>66642</v>
      </c>
      <c r="AN151" s="78">
        <f>AN150+gompertz_fill!AN151</f>
        <v>133005</v>
      </c>
      <c r="AO151" s="78">
        <f>AO150+gompertz_fill!AO151</f>
        <v>125384</v>
      </c>
      <c r="AP151" s="78">
        <f>AP150+gompertz_fill!AP151</f>
        <v>77499</v>
      </c>
      <c r="AQ151" s="78">
        <f>AQ150+gompertz_fill!AQ151</f>
        <v>195801</v>
      </c>
      <c r="AR151" s="78">
        <f>AR150+gompertz_fill!AR151</f>
        <v>99722</v>
      </c>
      <c r="AS151" s="78">
        <f>AS150+gompertz_fill!AS151</f>
        <v>96784</v>
      </c>
      <c r="AT151" s="78">
        <f>AT150+gompertz_fill!AT151</f>
        <v>122753</v>
      </c>
      <c r="AU151" s="78">
        <f>AU150+gompertz_fill!AU151</f>
        <v>138087</v>
      </c>
      <c r="AV151" s="78">
        <f>AV150+gompertz_fill!AV151</f>
        <v>54589.526315800002</v>
      </c>
      <c r="AW151" s="78">
        <f>AW150+gompertz_fill!AW151</f>
        <v>74166</v>
      </c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</row>
    <row r="152" spans="1:64" x14ac:dyDescent="0.25">
      <c r="A152" s="4">
        <v>296</v>
      </c>
      <c r="B152" s="78">
        <f>B151+gompertz_fill!B152</f>
        <v>52532</v>
      </c>
      <c r="C152" s="78">
        <f>C151+gompertz_fill!C152</f>
        <v>61560</v>
      </c>
      <c r="D152" s="78">
        <f>D151+gompertz_fill!D152</f>
        <v>56467</v>
      </c>
      <c r="E152" s="78">
        <f>E151+gompertz_fill!E152</f>
        <v>103815</v>
      </c>
      <c r="F152" s="78">
        <f>F151+gompertz_fill!F152</f>
        <v>41519</v>
      </c>
      <c r="G152" s="78">
        <f>G151+gompertz_fill!G152</f>
        <v>70457</v>
      </c>
      <c r="H152" s="78">
        <f>H151+gompertz_fill!H152</f>
        <v>41431</v>
      </c>
      <c r="I152" s="78">
        <f>I151+gompertz_fill!I152</f>
        <v>68181</v>
      </c>
      <c r="J152" s="78">
        <f>J151+gompertz_fill!J152</f>
        <v>82583</v>
      </c>
      <c r="K152" s="78">
        <f>K151+gompertz_fill!K152</f>
        <v>121188</v>
      </c>
      <c r="L152" s="78">
        <f>L151+gompertz_fill!L152</f>
        <v>86873</v>
      </c>
      <c r="M152" s="78">
        <f>M151+gompertz_fill!M152</f>
        <v>131738</v>
      </c>
      <c r="N152" s="78">
        <f>N151+gompertz_fill!N152</f>
        <v>137192</v>
      </c>
      <c r="O152" s="78">
        <f>O151+gompertz_fill!O152</f>
        <v>177404</v>
      </c>
      <c r="P152" s="78">
        <f>P151+gompertz_fill!P152</f>
        <v>57649</v>
      </c>
      <c r="Q152" s="78">
        <f>Q151+gompertz_fill!Q152</f>
        <v>23481</v>
      </c>
      <c r="R152" s="78">
        <f>R151+gompertz_fill!R152</f>
        <v>49294</v>
      </c>
      <c r="S152" s="78">
        <f>S151+gompertz_fill!S152</f>
        <v>31804</v>
      </c>
      <c r="T152" s="78">
        <f>T151+gompertz_fill!T152</f>
        <v>142416</v>
      </c>
      <c r="U152" s="78">
        <f>U151+gompertz_fill!U152</f>
        <v>60809</v>
      </c>
      <c r="V152" s="78">
        <f>V151+gompertz_fill!V152</f>
        <v>51278</v>
      </c>
      <c r="W152" s="78">
        <f>W151+gompertz_fill!W152</f>
        <v>105603.5</v>
      </c>
      <c r="X152" s="78">
        <f>X151+gompertz_fill!X152</f>
        <v>237220</v>
      </c>
      <c r="Y152" s="78">
        <f>Y151+gompertz_fill!Y152</f>
        <v>110853</v>
      </c>
      <c r="Z152" s="78">
        <f>Z151+gompertz_fill!Z152</f>
        <v>66243</v>
      </c>
      <c r="AA152" s="78">
        <f>AA151+gompertz_fill!AA152</f>
        <v>130032</v>
      </c>
      <c r="AB152" s="78">
        <f>AB151+gompertz_fill!AB152</f>
        <v>51983</v>
      </c>
      <c r="AC152" s="78">
        <f>AC151+gompertz_fill!AC152</f>
        <v>53422</v>
      </c>
      <c r="AD152" s="78">
        <f>AD151+gompertz_fill!AD152</f>
        <v>73771</v>
      </c>
      <c r="AE152" s="78">
        <f>AE151+gompertz_fill!AE152</f>
        <v>79014</v>
      </c>
      <c r="AF152" s="78">
        <f>AF151+gompertz_fill!AF152</f>
        <v>85763</v>
      </c>
      <c r="AG152" s="78">
        <f>AG151+gompertz_fill!AG152</f>
        <v>36139</v>
      </c>
      <c r="AH152" s="78">
        <f>AH151+gompertz_fill!AH152</f>
        <v>38874</v>
      </c>
      <c r="AI152" s="78">
        <f>AI151+gompertz_fill!AI152</f>
        <v>23649</v>
      </c>
      <c r="AJ152" s="78">
        <f>AJ151+gompertz_fill!AJ152</f>
        <v>75652</v>
      </c>
      <c r="AK152" s="78">
        <f>AK151+gompertz_fill!AK152</f>
        <v>166307</v>
      </c>
      <c r="AL152" s="78">
        <f>AL151+gompertz_fill!AL152</f>
        <v>64334</v>
      </c>
      <c r="AM152" s="78">
        <f>AM151+gompertz_fill!AM152</f>
        <v>67032</v>
      </c>
      <c r="AN152" s="78">
        <f>AN151+gompertz_fill!AN152</f>
        <v>134054</v>
      </c>
      <c r="AO152" s="78">
        <f>AO151+gompertz_fill!AO152</f>
        <v>126020</v>
      </c>
      <c r="AP152" s="78">
        <f>AP151+gompertz_fill!AP152</f>
        <v>78170</v>
      </c>
      <c r="AQ152" s="78">
        <f>AQ151+gompertz_fill!AQ152</f>
        <v>198329</v>
      </c>
      <c r="AR152" s="78">
        <f>AR151+gompertz_fill!AR152</f>
        <v>100877</v>
      </c>
      <c r="AS152" s="78">
        <f>AS151+gompertz_fill!AS152</f>
        <v>97369</v>
      </c>
      <c r="AT152" s="78">
        <f>AT151+gompertz_fill!AT152</f>
        <v>124151</v>
      </c>
      <c r="AU152" s="78">
        <f>AU151+gompertz_fill!AU152</f>
        <v>138265</v>
      </c>
      <c r="AV152" s="78">
        <f>AV151+gompertz_fill!AV152</f>
        <v>54904.526315800002</v>
      </c>
      <c r="AW152" s="78">
        <f>AW151+gompertz_fill!AW152</f>
        <v>75066</v>
      </c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</row>
    <row r="153" spans="1:64" x14ac:dyDescent="0.25">
      <c r="A153" s="4">
        <v>297</v>
      </c>
      <c r="B153" s="78">
        <f>B152+gompertz_fill!B153</f>
        <v>52535</v>
      </c>
      <c r="C153" s="78">
        <f>C152+gompertz_fill!C153</f>
        <v>62506</v>
      </c>
      <c r="D153" s="78">
        <f>D152+gompertz_fill!D153</f>
        <v>57158</v>
      </c>
      <c r="E153" s="78">
        <f>E152+gompertz_fill!E153</f>
        <v>104574</v>
      </c>
      <c r="F153" s="78">
        <f>F152+gompertz_fill!F153</f>
        <v>41519</v>
      </c>
      <c r="G153" s="78">
        <f>G152+gompertz_fill!G153</f>
        <v>70803</v>
      </c>
      <c r="H153" s="78">
        <f>H152+gompertz_fill!H153</f>
        <v>41432</v>
      </c>
      <c r="I153" s="78">
        <f>I152+gompertz_fill!I153</f>
        <v>68181</v>
      </c>
      <c r="J153" s="78">
        <f>J152+gompertz_fill!J153</f>
        <v>82682</v>
      </c>
      <c r="K153" s="78">
        <f>K152+gompertz_fill!K153</f>
        <v>122989</v>
      </c>
      <c r="L153" s="78">
        <f>L152+gompertz_fill!L153</f>
        <v>87916</v>
      </c>
      <c r="M153" s="78">
        <f>M152+gompertz_fill!M153</f>
        <v>135323</v>
      </c>
      <c r="N153" s="78">
        <f>N152+gompertz_fill!N153</f>
        <v>137344</v>
      </c>
      <c r="O153" s="78">
        <f>O152+gompertz_fill!O153</f>
        <v>182026</v>
      </c>
      <c r="P153" s="78">
        <f>P152+gompertz_fill!P153</f>
        <v>58148</v>
      </c>
      <c r="Q153" s="78">
        <f>Q152+gompertz_fill!Q153</f>
        <v>23520</v>
      </c>
      <c r="R153" s="78">
        <f>R152+gompertz_fill!R153</f>
        <v>49305</v>
      </c>
      <c r="S153" s="78">
        <f>S152+gompertz_fill!S153</f>
        <v>31830</v>
      </c>
      <c r="T153" s="78">
        <f>T152+gompertz_fill!T153</f>
        <v>142442</v>
      </c>
      <c r="U153" s="78">
        <f>U152+gompertz_fill!U153</f>
        <v>60859</v>
      </c>
      <c r="V153" s="78">
        <f>V152+gompertz_fill!V153</f>
        <v>51282</v>
      </c>
      <c r="W153" s="78">
        <f>W152+gompertz_fill!W153</f>
        <v>106874.5</v>
      </c>
      <c r="X153" s="78">
        <f>X152+gompertz_fill!X153</f>
        <v>239470</v>
      </c>
      <c r="Y153" s="78">
        <f>Y152+gompertz_fill!Y153</f>
        <v>112770</v>
      </c>
      <c r="Z153" s="78">
        <f>Z152+gompertz_fill!Z153</f>
        <v>66627</v>
      </c>
      <c r="AA153" s="78">
        <f>AA152+gompertz_fill!AA153</f>
        <v>130149</v>
      </c>
      <c r="AB153" s="78">
        <f>AB152+gompertz_fill!AB153</f>
        <v>52291</v>
      </c>
      <c r="AC153" s="78">
        <f>AC152+gompertz_fill!AC153</f>
        <v>53453</v>
      </c>
      <c r="AD153" s="78">
        <f>AD152+gompertz_fill!AD153</f>
        <v>74852</v>
      </c>
      <c r="AE153" s="78">
        <f>AE152+gompertz_fill!AE153</f>
        <v>81282</v>
      </c>
      <c r="AF153" s="78">
        <f>AF152+gompertz_fill!AF153</f>
        <v>86381</v>
      </c>
      <c r="AG153" s="78">
        <f>AG152+gompertz_fill!AG153</f>
        <v>36506</v>
      </c>
      <c r="AH153" s="78">
        <f>AH152+gompertz_fill!AH153</f>
        <v>38976</v>
      </c>
      <c r="AI153" s="78">
        <f>AI152+gompertz_fill!AI153</f>
        <v>24025</v>
      </c>
      <c r="AJ153" s="78">
        <f>AJ152+gompertz_fill!AJ153</f>
        <v>76676</v>
      </c>
      <c r="AK153" s="78">
        <f>AK152+gompertz_fill!AK153</f>
        <v>166828</v>
      </c>
      <c r="AL153" s="78">
        <f>AL152+gompertz_fill!AL153</f>
        <v>64651</v>
      </c>
      <c r="AM153" s="78">
        <f>AM152+gompertz_fill!AM153</f>
        <v>67417</v>
      </c>
      <c r="AN153" s="78">
        <f>AN152+gompertz_fill!AN153</f>
        <v>135091</v>
      </c>
      <c r="AO153" s="78">
        <f>AO152+gompertz_fill!AO153</f>
        <v>126646</v>
      </c>
      <c r="AP153" s="78">
        <f>AP152+gompertz_fill!AP153</f>
        <v>78842</v>
      </c>
      <c r="AQ153" s="78">
        <f>AQ152+gompertz_fill!AQ153</f>
        <v>200850</v>
      </c>
      <c r="AR153" s="78">
        <f>AR152+gompertz_fill!AR153</f>
        <v>102027</v>
      </c>
      <c r="AS153" s="78">
        <f>AS152+gompertz_fill!AS153</f>
        <v>97944</v>
      </c>
      <c r="AT153" s="78">
        <f>AT152+gompertz_fill!AT153</f>
        <v>125540</v>
      </c>
      <c r="AU153" s="78">
        <f>AU152+gompertz_fill!AU153</f>
        <v>138435</v>
      </c>
      <c r="AV153" s="78">
        <f>AV152+gompertz_fill!AV153</f>
        <v>55213.526315800002</v>
      </c>
      <c r="AW153" s="78">
        <f>AW152+gompertz_fill!AW153</f>
        <v>75965</v>
      </c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</row>
    <row r="154" spans="1:64" x14ac:dyDescent="0.25">
      <c r="A154" s="4">
        <v>298</v>
      </c>
      <c r="B154" s="78">
        <f>B153+gompertz_fill!B154</f>
        <v>52544</v>
      </c>
      <c r="C154" s="78">
        <f>C153+gompertz_fill!C154</f>
        <v>63457</v>
      </c>
      <c r="D154" s="78">
        <f>D153+gompertz_fill!D154</f>
        <v>57847</v>
      </c>
      <c r="E154" s="78">
        <f>E153+gompertz_fill!E154</f>
        <v>105327</v>
      </c>
      <c r="F154" s="78">
        <f>F153+gompertz_fill!F154</f>
        <v>41519</v>
      </c>
      <c r="G154" s="78">
        <f>G153+gompertz_fill!G154</f>
        <v>71137</v>
      </c>
      <c r="H154" s="78">
        <f>H153+gompertz_fill!H154</f>
        <v>41433</v>
      </c>
      <c r="I154" s="78">
        <f>I153+gompertz_fill!I154</f>
        <v>68181</v>
      </c>
      <c r="J154" s="78">
        <f>J153+gompertz_fill!J154</f>
        <v>82700</v>
      </c>
      <c r="K154" s="78">
        <f>K153+gompertz_fill!K154</f>
        <v>124784</v>
      </c>
      <c r="L154" s="78">
        <f>L153+gompertz_fill!L154</f>
        <v>88929</v>
      </c>
      <c r="M154" s="78">
        <f>M153+gompertz_fill!M154</f>
        <v>138952</v>
      </c>
      <c r="N154" s="78">
        <f>N153+gompertz_fill!N154</f>
        <v>137353</v>
      </c>
      <c r="O154" s="78">
        <f>O153+gompertz_fill!O154</f>
        <v>186719</v>
      </c>
      <c r="P154" s="78">
        <f>P153+gompertz_fill!P154</f>
        <v>58629</v>
      </c>
      <c r="Q154" s="78">
        <f>Q153+gompertz_fill!Q154</f>
        <v>23546</v>
      </c>
      <c r="R154" s="78">
        <f>R153+gompertz_fill!R154</f>
        <v>49312</v>
      </c>
      <c r="S154" s="78">
        <f>S153+gompertz_fill!S154</f>
        <v>31852</v>
      </c>
      <c r="T154" s="78">
        <f>T153+gompertz_fill!T154</f>
        <v>142518</v>
      </c>
      <c r="U154" s="78">
        <f>U153+gompertz_fill!U154</f>
        <v>60888</v>
      </c>
      <c r="V154" s="78">
        <f>V153+gompertz_fill!V154</f>
        <v>51532</v>
      </c>
      <c r="W154" s="78">
        <f>W153+gompertz_fill!W154</f>
        <v>108137.5</v>
      </c>
      <c r="X154" s="78">
        <f>X153+gompertz_fill!X154</f>
        <v>241688</v>
      </c>
      <c r="Y154" s="78">
        <f>Y153+gompertz_fill!Y154</f>
        <v>114706</v>
      </c>
      <c r="Z154" s="78">
        <f>Z153+gompertz_fill!Z154</f>
        <v>67004</v>
      </c>
      <c r="AA154" s="78">
        <f>AA153+gompertz_fill!AA154</f>
        <v>130971</v>
      </c>
      <c r="AB154" s="78">
        <f>AB153+gompertz_fill!AB154</f>
        <v>52596</v>
      </c>
      <c r="AC154" s="78">
        <f>AC153+gompertz_fill!AC154</f>
        <v>53482</v>
      </c>
      <c r="AD154" s="78">
        <f>AD153+gompertz_fill!AD154</f>
        <v>75939</v>
      </c>
      <c r="AE154" s="78">
        <f>AE153+gompertz_fill!AE154</f>
        <v>83600</v>
      </c>
      <c r="AF154" s="78">
        <f>AF153+gompertz_fill!AF154</f>
        <v>86991</v>
      </c>
      <c r="AG154" s="78">
        <f>AG153+gompertz_fill!AG154</f>
        <v>36873</v>
      </c>
      <c r="AH154" s="78">
        <f>AH153+gompertz_fill!AH154</f>
        <v>39074</v>
      </c>
      <c r="AI154" s="78">
        <f>AI153+gompertz_fill!AI154</f>
        <v>24399</v>
      </c>
      <c r="AJ154" s="78">
        <f>AJ153+gompertz_fill!AJ154</f>
        <v>77699</v>
      </c>
      <c r="AK154" s="78">
        <f>AK153+gompertz_fill!AK154</f>
        <v>167340</v>
      </c>
      <c r="AL154" s="78">
        <f>AL153+gompertz_fill!AL154</f>
        <v>64963</v>
      </c>
      <c r="AM154" s="78">
        <f>AM153+gompertz_fill!AM154</f>
        <v>67797</v>
      </c>
      <c r="AN154" s="78">
        <f>AN153+gompertz_fill!AN154</f>
        <v>136117</v>
      </c>
      <c r="AO154" s="78">
        <f>AO153+gompertz_fill!AO154</f>
        <v>127261</v>
      </c>
      <c r="AP154" s="78">
        <f>AP153+gompertz_fill!AP154</f>
        <v>79515</v>
      </c>
      <c r="AQ154" s="78">
        <f>AQ153+gompertz_fill!AQ154</f>
        <v>203364</v>
      </c>
      <c r="AR154" s="78">
        <f>AR153+gompertz_fill!AR154</f>
        <v>103173</v>
      </c>
      <c r="AS154" s="78">
        <f>AS153+gompertz_fill!AS154</f>
        <v>98509</v>
      </c>
      <c r="AT154" s="78">
        <f>AT153+gompertz_fill!AT154</f>
        <v>126920</v>
      </c>
      <c r="AU154" s="78">
        <f>AU153+gompertz_fill!AU154</f>
        <v>138598</v>
      </c>
      <c r="AV154" s="78">
        <f>AV153+gompertz_fill!AV154</f>
        <v>55516.526315800002</v>
      </c>
      <c r="AW154" s="78">
        <f>AW153+gompertz_fill!AW154</f>
        <v>76862</v>
      </c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</row>
    <row r="155" spans="1:64" x14ac:dyDescent="0.25">
      <c r="A155" s="4">
        <v>299</v>
      </c>
      <c r="B155" s="78">
        <f>B154+gompertz_fill!B155</f>
        <v>52602</v>
      </c>
      <c r="C155" s="78">
        <f>C154+gompertz_fill!C155</f>
        <v>64413</v>
      </c>
      <c r="D155" s="78">
        <f>D154+gompertz_fill!D155</f>
        <v>58534</v>
      </c>
      <c r="E155" s="78">
        <f>E154+gompertz_fill!E155</f>
        <v>106073</v>
      </c>
      <c r="F155" s="78">
        <f>F154+gompertz_fill!F155</f>
        <v>41519</v>
      </c>
      <c r="G155" s="78">
        <f>G154+gompertz_fill!G155</f>
        <v>71460</v>
      </c>
      <c r="H155" s="78">
        <f>H154+gompertz_fill!H155</f>
        <v>41434</v>
      </c>
      <c r="I155" s="78">
        <f>I154+gompertz_fill!I155</f>
        <v>68181</v>
      </c>
      <c r="J155" s="78">
        <f>J154+gompertz_fill!J155</f>
        <v>82710</v>
      </c>
      <c r="K155" s="78">
        <f>K154+gompertz_fill!K155</f>
        <v>126572</v>
      </c>
      <c r="L155" s="78">
        <f>L154+gompertz_fill!L155</f>
        <v>89912</v>
      </c>
      <c r="M155" s="78">
        <f>M154+gompertz_fill!M155</f>
        <v>142625</v>
      </c>
      <c r="N155" s="78">
        <f>N154+gompertz_fill!N155</f>
        <v>137353</v>
      </c>
      <c r="O155" s="78">
        <f>O154+gompertz_fill!O155</f>
        <v>191484</v>
      </c>
      <c r="P155" s="78">
        <f>P154+gompertz_fill!P155</f>
        <v>59092</v>
      </c>
      <c r="Q155" s="78">
        <f>Q154+gompertz_fill!Q155</f>
        <v>23560</v>
      </c>
      <c r="R155" s="78">
        <f>R154+gompertz_fill!R155</f>
        <v>49337</v>
      </c>
      <c r="S155" s="78">
        <f>S154+gompertz_fill!S155</f>
        <v>31883</v>
      </c>
      <c r="T155" s="78">
        <f>T154+gompertz_fill!T155</f>
        <v>142595</v>
      </c>
      <c r="U155" s="78">
        <f>U154+gompertz_fill!U155</f>
        <v>60944</v>
      </c>
      <c r="V155" s="78">
        <f>V154+gompertz_fill!V155</f>
        <v>51710</v>
      </c>
      <c r="W155" s="78">
        <f>W154+gompertz_fill!W155</f>
        <v>109392.5</v>
      </c>
      <c r="X155" s="78">
        <f>X154+gompertz_fill!X155</f>
        <v>243874</v>
      </c>
      <c r="Y155" s="78">
        <f>Y154+gompertz_fill!Y155</f>
        <v>116660</v>
      </c>
      <c r="Z155" s="78">
        <f>Z154+gompertz_fill!Z155</f>
        <v>67375</v>
      </c>
      <c r="AA155" s="78">
        <f>AA154+gompertz_fill!AA155</f>
        <v>131881</v>
      </c>
      <c r="AB155" s="78">
        <f>AB154+gompertz_fill!AB155</f>
        <v>52899</v>
      </c>
      <c r="AC155" s="78">
        <f>AC154+gompertz_fill!AC155</f>
        <v>53510</v>
      </c>
      <c r="AD155" s="78">
        <f>AD154+gompertz_fill!AD155</f>
        <v>77032</v>
      </c>
      <c r="AE155" s="78">
        <f>AE154+gompertz_fill!AE155</f>
        <v>85969</v>
      </c>
      <c r="AF155" s="78">
        <f>AF154+gompertz_fill!AF155</f>
        <v>87593</v>
      </c>
      <c r="AG155" s="78">
        <f>AG154+gompertz_fill!AG155</f>
        <v>37240</v>
      </c>
      <c r="AH155" s="78">
        <f>AH154+gompertz_fill!AH155</f>
        <v>39169</v>
      </c>
      <c r="AI155" s="78">
        <f>AI154+gompertz_fill!AI155</f>
        <v>24770</v>
      </c>
      <c r="AJ155" s="78">
        <f>AJ154+gompertz_fill!AJ155</f>
        <v>78720</v>
      </c>
      <c r="AK155" s="78">
        <f>AK154+gompertz_fill!AK155</f>
        <v>167843</v>
      </c>
      <c r="AL155" s="78">
        <f>AL154+gompertz_fill!AL155</f>
        <v>65269</v>
      </c>
      <c r="AM155" s="78">
        <f>AM154+gompertz_fill!AM155</f>
        <v>68171</v>
      </c>
      <c r="AN155" s="78">
        <f>AN154+gompertz_fill!AN155</f>
        <v>137131</v>
      </c>
      <c r="AO155" s="78">
        <f>AO154+gompertz_fill!AO155</f>
        <v>127866</v>
      </c>
      <c r="AP155" s="78">
        <f>AP154+gompertz_fill!AP155</f>
        <v>80189</v>
      </c>
      <c r="AQ155" s="78">
        <f>AQ154+gompertz_fill!AQ155</f>
        <v>205871</v>
      </c>
      <c r="AR155" s="78">
        <f>AR154+gompertz_fill!AR155</f>
        <v>104314</v>
      </c>
      <c r="AS155" s="78">
        <f>AS154+gompertz_fill!AS155</f>
        <v>99065</v>
      </c>
      <c r="AT155" s="78">
        <f>AT154+gompertz_fill!AT155</f>
        <v>128290</v>
      </c>
      <c r="AU155" s="78">
        <f>AU154+gompertz_fill!AU155</f>
        <v>138755</v>
      </c>
      <c r="AV155" s="78">
        <f>AV154+gompertz_fill!AV155</f>
        <v>55813.526315800002</v>
      </c>
      <c r="AW155" s="78">
        <f>AW154+gompertz_fill!AW155</f>
        <v>77757</v>
      </c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</row>
    <row r="156" spans="1:64" x14ac:dyDescent="0.25">
      <c r="A156" s="4">
        <v>300</v>
      </c>
      <c r="B156" s="78">
        <f>B155+gompertz_fill!B156</f>
        <v>52636</v>
      </c>
      <c r="C156" s="78">
        <f>C155+gompertz_fill!C156</f>
        <v>65374</v>
      </c>
      <c r="D156" s="78">
        <f>D155+gompertz_fill!D156</f>
        <v>59219</v>
      </c>
      <c r="E156" s="78">
        <f>E155+gompertz_fill!E156</f>
        <v>106812</v>
      </c>
      <c r="F156" s="78">
        <f>F155+gompertz_fill!F156</f>
        <v>41519</v>
      </c>
      <c r="G156" s="78">
        <f>G155+gompertz_fill!G156</f>
        <v>71772</v>
      </c>
      <c r="H156" s="78">
        <f>H155+gompertz_fill!H156</f>
        <v>41434</v>
      </c>
      <c r="I156" s="78">
        <f>I155+gompertz_fill!I156</f>
        <v>68181</v>
      </c>
      <c r="J156" s="78">
        <f>J155+gompertz_fill!J156</f>
        <v>82713</v>
      </c>
      <c r="K156" s="78">
        <f>K155+gompertz_fill!K156</f>
        <v>128353</v>
      </c>
      <c r="L156" s="78">
        <f>L155+gompertz_fill!L156</f>
        <v>90866</v>
      </c>
      <c r="M156" s="78">
        <f>M155+gompertz_fill!M156</f>
        <v>146341</v>
      </c>
      <c r="N156" s="78">
        <f>N155+gompertz_fill!N156</f>
        <v>137394</v>
      </c>
      <c r="O156" s="78">
        <f>O155+gompertz_fill!O156</f>
        <v>196320</v>
      </c>
      <c r="P156" s="78">
        <f>P155+gompertz_fill!P156</f>
        <v>59537</v>
      </c>
      <c r="Q156" s="78">
        <f>Q155+gompertz_fill!Q156</f>
        <v>23561</v>
      </c>
      <c r="R156" s="78">
        <f>R155+gompertz_fill!R156</f>
        <v>49340</v>
      </c>
      <c r="S156" s="78">
        <f>S155+gompertz_fill!S156</f>
        <v>31891</v>
      </c>
      <c r="T156" s="78">
        <f>T155+gompertz_fill!T156</f>
        <v>142701</v>
      </c>
      <c r="U156" s="78">
        <f>U155+gompertz_fill!U156</f>
        <v>60969</v>
      </c>
      <c r="V156" s="78">
        <f>V155+gompertz_fill!V156</f>
        <v>51883</v>
      </c>
      <c r="W156" s="78">
        <f>W155+gompertz_fill!W156</f>
        <v>110639.5</v>
      </c>
      <c r="X156" s="78">
        <f>X155+gompertz_fill!X156</f>
        <v>246028</v>
      </c>
      <c r="Y156" s="78">
        <f>Y155+gompertz_fill!Y156</f>
        <v>118632</v>
      </c>
      <c r="Z156" s="78">
        <f>Z155+gompertz_fill!Z156</f>
        <v>67739</v>
      </c>
      <c r="AA156" s="78">
        <f>AA155+gompertz_fill!AA156</f>
        <v>132022</v>
      </c>
      <c r="AB156" s="78">
        <f>AB155+gompertz_fill!AB156</f>
        <v>53199</v>
      </c>
      <c r="AC156" s="78">
        <f>AC155+gompertz_fill!AC156</f>
        <v>53537</v>
      </c>
      <c r="AD156" s="78">
        <f>AD155+gompertz_fill!AD156</f>
        <v>78131</v>
      </c>
      <c r="AE156" s="78">
        <f>AE155+gompertz_fill!AE156</f>
        <v>88390</v>
      </c>
      <c r="AF156" s="78">
        <f>AF155+gompertz_fill!AF156</f>
        <v>88187</v>
      </c>
      <c r="AG156" s="78">
        <f>AG155+gompertz_fill!AG156</f>
        <v>37607</v>
      </c>
      <c r="AH156" s="78">
        <f>AH155+gompertz_fill!AH156</f>
        <v>39260</v>
      </c>
      <c r="AI156" s="78">
        <f>AI155+gompertz_fill!AI156</f>
        <v>25138</v>
      </c>
      <c r="AJ156" s="78">
        <f>AJ155+gompertz_fill!AJ156</f>
        <v>79740</v>
      </c>
      <c r="AK156" s="78">
        <f>AK155+gompertz_fill!AK156</f>
        <v>168337</v>
      </c>
      <c r="AL156" s="78">
        <f>AL155+gompertz_fill!AL156</f>
        <v>65570</v>
      </c>
      <c r="AM156" s="78">
        <f>AM155+gompertz_fill!AM156</f>
        <v>68540</v>
      </c>
      <c r="AN156" s="78">
        <f>AN155+gompertz_fill!AN156</f>
        <v>138133</v>
      </c>
      <c r="AO156" s="78">
        <f>AO155+gompertz_fill!AO156</f>
        <v>128460</v>
      </c>
      <c r="AP156" s="78">
        <f>AP155+gompertz_fill!AP156</f>
        <v>80864</v>
      </c>
      <c r="AQ156" s="78">
        <f>AQ155+gompertz_fill!AQ156</f>
        <v>208370</v>
      </c>
      <c r="AR156" s="78">
        <f>AR155+gompertz_fill!AR156</f>
        <v>105450</v>
      </c>
      <c r="AS156" s="78">
        <f>AS155+gompertz_fill!AS156</f>
        <v>99612</v>
      </c>
      <c r="AT156" s="78">
        <f>AT155+gompertz_fill!AT156</f>
        <v>129651</v>
      </c>
      <c r="AU156" s="78">
        <f>AU155+gompertz_fill!AU156</f>
        <v>138905</v>
      </c>
      <c r="AV156" s="78">
        <f>AV155+gompertz_fill!AV156</f>
        <v>56104.526315800002</v>
      </c>
      <c r="AW156" s="78">
        <f>AW155+gompertz_fill!AW156</f>
        <v>78651</v>
      </c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</row>
    <row r="157" spans="1:64" x14ac:dyDescent="0.25">
      <c r="A157" s="4">
        <v>301</v>
      </c>
      <c r="B157" s="78">
        <f>B156+gompertz_fill!B157</f>
        <v>52636</v>
      </c>
      <c r="C157" s="78">
        <f>C156+gompertz_fill!C157</f>
        <v>66340</v>
      </c>
      <c r="D157" s="78">
        <f>D156+gompertz_fill!D157</f>
        <v>59901</v>
      </c>
      <c r="E157" s="78">
        <f>E156+gompertz_fill!E157</f>
        <v>107544</v>
      </c>
      <c r="F157" s="78">
        <f>F156+gompertz_fill!F157</f>
        <v>41523</v>
      </c>
      <c r="G157" s="78">
        <f>G156+gompertz_fill!G157</f>
        <v>72074</v>
      </c>
      <c r="H157" s="78">
        <f>H156+gompertz_fill!H157</f>
        <v>41434</v>
      </c>
      <c r="I157" s="78">
        <f>I156+gompertz_fill!I157</f>
        <v>68181</v>
      </c>
      <c r="J157" s="78">
        <f>J156+gompertz_fill!J157</f>
        <v>82721</v>
      </c>
      <c r="K157" s="78">
        <f>K156+gompertz_fill!K157</f>
        <v>130127</v>
      </c>
      <c r="L157" s="78">
        <f>L156+gompertz_fill!L157</f>
        <v>91792</v>
      </c>
      <c r="M157" s="78">
        <f>M156+gompertz_fill!M157</f>
        <v>150099</v>
      </c>
      <c r="N157" s="78">
        <f>N156+gompertz_fill!N157</f>
        <v>137528</v>
      </c>
      <c r="O157" s="78">
        <f>O156+gompertz_fill!O157</f>
        <v>201227</v>
      </c>
      <c r="P157" s="78">
        <f>P156+gompertz_fill!P157</f>
        <v>59965</v>
      </c>
      <c r="Q157" s="78">
        <f>Q156+gompertz_fill!Q157</f>
        <v>23600</v>
      </c>
      <c r="R157" s="78">
        <f>R156+gompertz_fill!R157</f>
        <v>49343</v>
      </c>
      <c r="S157" s="78">
        <f>S156+gompertz_fill!S157</f>
        <v>31922</v>
      </c>
      <c r="T157" s="78">
        <f>T156+gompertz_fill!T157</f>
        <v>142701</v>
      </c>
      <c r="U157" s="78">
        <f>U156+gompertz_fill!U157</f>
        <v>61012</v>
      </c>
      <c r="V157" s="78">
        <f>V156+gompertz_fill!V157</f>
        <v>52051</v>
      </c>
      <c r="W157" s="78">
        <f>W156+gompertz_fill!W157</f>
        <v>111877.5</v>
      </c>
      <c r="X157" s="78">
        <f>X156+gompertz_fill!X157</f>
        <v>248151</v>
      </c>
      <c r="Y157" s="78">
        <f>Y156+gompertz_fill!Y157</f>
        <v>120621</v>
      </c>
      <c r="Z157" s="78">
        <f>Z156+gompertz_fill!Z157</f>
        <v>68096</v>
      </c>
      <c r="AA157" s="78">
        <f>AA156+gompertz_fill!AA157</f>
        <v>133924</v>
      </c>
      <c r="AB157" s="78">
        <f>AB156+gompertz_fill!AB157</f>
        <v>53497</v>
      </c>
      <c r="AC157" s="78">
        <f>AC156+gompertz_fill!AC157</f>
        <v>53563</v>
      </c>
      <c r="AD157" s="78">
        <f>AD156+gompertz_fill!AD157</f>
        <v>79236</v>
      </c>
      <c r="AE157" s="78">
        <f>AE156+gompertz_fill!AE157</f>
        <v>90863</v>
      </c>
      <c r="AF157" s="78">
        <f>AF156+gompertz_fill!AF157</f>
        <v>88773</v>
      </c>
      <c r="AG157" s="78">
        <f>AG156+gompertz_fill!AG157</f>
        <v>37974</v>
      </c>
      <c r="AH157" s="78">
        <f>AH156+gompertz_fill!AH157</f>
        <v>39348</v>
      </c>
      <c r="AI157" s="78">
        <f>AI156+gompertz_fill!AI157</f>
        <v>25504</v>
      </c>
      <c r="AJ157" s="78">
        <f>AJ156+gompertz_fill!AJ157</f>
        <v>80759</v>
      </c>
      <c r="AK157" s="78">
        <f>AK156+gompertz_fill!AK157</f>
        <v>168823</v>
      </c>
      <c r="AL157" s="78">
        <f>AL156+gompertz_fill!AL157</f>
        <v>65866</v>
      </c>
      <c r="AM157" s="78">
        <f>AM156+gompertz_fill!AM157</f>
        <v>68904</v>
      </c>
      <c r="AN157" s="78">
        <f>AN156+gompertz_fill!AN157</f>
        <v>139124</v>
      </c>
      <c r="AO157" s="78">
        <f>AO156+gompertz_fill!AO157</f>
        <v>129044</v>
      </c>
      <c r="AP157" s="78">
        <f>AP156+gompertz_fill!AP157</f>
        <v>81540</v>
      </c>
      <c r="AQ157" s="78">
        <f>AQ156+gompertz_fill!AQ157</f>
        <v>210861</v>
      </c>
      <c r="AR157" s="78">
        <f>AR156+gompertz_fill!AR157</f>
        <v>106581</v>
      </c>
      <c r="AS157" s="78">
        <f>AS156+gompertz_fill!AS157</f>
        <v>100149</v>
      </c>
      <c r="AT157" s="78">
        <f>AT156+gompertz_fill!AT157</f>
        <v>131002</v>
      </c>
      <c r="AU157" s="78">
        <f>AU156+gompertz_fill!AU157</f>
        <v>139049</v>
      </c>
      <c r="AV157" s="78">
        <f>AV156+gompertz_fill!AV157</f>
        <v>56389.526315800002</v>
      </c>
      <c r="AW157" s="78">
        <f>AW156+gompertz_fill!AW157</f>
        <v>79543</v>
      </c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</row>
    <row r="158" spans="1:64" x14ac:dyDescent="0.25">
      <c r="A158" s="4">
        <v>302</v>
      </c>
      <c r="B158" s="78">
        <f>B157+gompertz_fill!B158</f>
        <v>53316</v>
      </c>
      <c r="C158" s="78">
        <f>C157+gompertz_fill!C158</f>
        <v>67311</v>
      </c>
      <c r="D158" s="78">
        <f>D157+gompertz_fill!D158</f>
        <v>60581</v>
      </c>
      <c r="E158" s="78">
        <f>E157+gompertz_fill!E158</f>
        <v>108269</v>
      </c>
      <c r="F158" s="78">
        <f>F157+gompertz_fill!F158</f>
        <v>41523</v>
      </c>
      <c r="G158" s="78">
        <f>G157+gompertz_fill!G158</f>
        <v>72365</v>
      </c>
      <c r="H158" s="78">
        <f>H157+gompertz_fill!H158</f>
        <v>41434</v>
      </c>
      <c r="I158" s="78">
        <f>I157+gompertz_fill!I158</f>
        <v>68181</v>
      </c>
      <c r="J158" s="78">
        <f>J157+gompertz_fill!J158</f>
        <v>82741</v>
      </c>
      <c r="K158" s="78">
        <f>K157+gompertz_fill!K158</f>
        <v>131894</v>
      </c>
      <c r="L158" s="78">
        <f>L157+gompertz_fill!L158</f>
        <v>92690</v>
      </c>
      <c r="M158" s="78">
        <f>M157+gompertz_fill!M158</f>
        <v>153899</v>
      </c>
      <c r="N158" s="78">
        <f>N157+gompertz_fill!N158</f>
        <v>138385</v>
      </c>
      <c r="O158" s="78">
        <f>O157+gompertz_fill!O158</f>
        <v>206206</v>
      </c>
      <c r="P158" s="78">
        <f>P157+gompertz_fill!P158</f>
        <v>60377</v>
      </c>
      <c r="Q158" s="78">
        <f>Q157+gompertz_fill!Q158</f>
        <v>23638</v>
      </c>
      <c r="R158" s="78">
        <f>R157+gompertz_fill!R158</f>
        <v>49348</v>
      </c>
      <c r="S158" s="78">
        <f>S157+gompertz_fill!S158</f>
        <v>31979</v>
      </c>
      <c r="T158" s="78">
        <f>T157+gompertz_fill!T158</f>
        <v>143779</v>
      </c>
      <c r="U158" s="78">
        <f>U157+gompertz_fill!U158</f>
        <v>61038</v>
      </c>
      <c r="V158" s="78">
        <f>V157+gompertz_fill!V158</f>
        <v>52214</v>
      </c>
      <c r="W158" s="78">
        <f>W157+gompertz_fill!W158</f>
        <v>113107.5</v>
      </c>
      <c r="X158" s="78">
        <f>X157+gompertz_fill!X158</f>
        <v>250242</v>
      </c>
      <c r="Y158" s="78">
        <f>Y157+gompertz_fill!Y158</f>
        <v>122628</v>
      </c>
      <c r="Z158" s="78">
        <f>Z157+gompertz_fill!Z158</f>
        <v>68447</v>
      </c>
      <c r="AA158" s="78">
        <f>AA157+gompertz_fill!AA158</f>
        <v>135826</v>
      </c>
      <c r="AB158" s="78">
        <f>AB157+gompertz_fill!AB158</f>
        <v>53792</v>
      </c>
      <c r="AC158" s="78">
        <f>AC157+gompertz_fill!AC158</f>
        <v>53588</v>
      </c>
      <c r="AD158" s="78">
        <f>AD157+gompertz_fill!AD158</f>
        <v>80347</v>
      </c>
      <c r="AE158" s="78">
        <f>AE157+gompertz_fill!AE158</f>
        <v>93390</v>
      </c>
      <c r="AF158" s="78">
        <f>AF157+gompertz_fill!AF158</f>
        <v>89351</v>
      </c>
      <c r="AG158" s="78">
        <f>AG157+gompertz_fill!AG158</f>
        <v>38340</v>
      </c>
      <c r="AH158" s="78">
        <f>AH157+gompertz_fill!AH158</f>
        <v>39433</v>
      </c>
      <c r="AI158" s="78">
        <f>AI157+gompertz_fill!AI158</f>
        <v>25867</v>
      </c>
      <c r="AJ158" s="78">
        <f>AJ157+gompertz_fill!AJ158</f>
        <v>81776</v>
      </c>
      <c r="AK158" s="78">
        <f>AK157+gompertz_fill!AK158</f>
        <v>169300</v>
      </c>
      <c r="AL158" s="78">
        <f>AL157+gompertz_fill!AL158</f>
        <v>66157</v>
      </c>
      <c r="AM158" s="78">
        <f>AM157+gompertz_fill!AM158</f>
        <v>69263</v>
      </c>
      <c r="AN158" s="78">
        <f>AN157+gompertz_fill!AN158</f>
        <v>140103</v>
      </c>
      <c r="AO158" s="78">
        <f>AO157+gompertz_fill!AO158</f>
        <v>129618</v>
      </c>
      <c r="AP158" s="78">
        <f>AP157+gompertz_fill!AP158</f>
        <v>82217</v>
      </c>
      <c r="AQ158" s="78">
        <f>AQ157+gompertz_fill!AQ158</f>
        <v>213344</v>
      </c>
      <c r="AR158" s="78">
        <f>AR157+gompertz_fill!AR158</f>
        <v>107707</v>
      </c>
      <c r="AS158" s="78">
        <f>AS157+gompertz_fill!AS158</f>
        <v>100677</v>
      </c>
      <c r="AT158" s="78">
        <f>AT157+gompertz_fill!AT158</f>
        <v>132343</v>
      </c>
      <c r="AU158" s="78">
        <f>AU157+gompertz_fill!AU158</f>
        <v>139187</v>
      </c>
      <c r="AV158" s="78">
        <f>AV157+gompertz_fill!AV158</f>
        <v>56669.526315800002</v>
      </c>
      <c r="AW158" s="78">
        <f>AW157+gompertz_fill!AW158</f>
        <v>80433</v>
      </c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</row>
    <row r="159" spans="1:64" x14ac:dyDescent="0.25">
      <c r="A159" s="4">
        <v>303</v>
      </c>
      <c r="B159" s="78">
        <f>B158+gompertz_fill!B159</f>
        <v>53999</v>
      </c>
      <c r="C159" s="78">
        <f>C158+gompertz_fill!C159</f>
        <v>68287</v>
      </c>
      <c r="D159" s="78">
        <f>D158+gompertz_fill!D159</f>
        <v>61258</v>
      </c>
      <c r="E159" s="78">
        <f>E158+gompertz_fill!E159</f>
        <v>108987</v>
      </c>
      <c r="F159" s="78">
        <f>F158+gompertz_fill!F159</f>
        <v>41523</v>
      </c>
      <c r="G159" s="78">
        <f>G158+gompertz_fill!G159</f>
        <v>72647</v>
      </c>
      <c r="H159" s="78">
        <f>H158+gompertz_fill!H159</f>
        <v>41434</v>
      </c>
      <c r="I159" s="78">
        <f>I158+gompertz_fill!I159</f>
        <v>68181</v>
      </c>
      <c r="J159" s="78">
        <f>J158+gompertz_fill!J159</f>
        <v>82770</v>
      </c>
      <c r="K159" s="78">
        <f>K158+gompertz_fill!K159</f>
        <v>133653</v>
      </c>
      <c r="L159" s="78">
        <f>L158+gompertz_fill!L159</f>
        <v>93560</v>
      </c>
      <c r="M159" s="78">
        <f>M158+gompertz_fill!M159</f>
        <v>157740</v>
      </c>
      <c r="N159" s="78">
        <f>N158+gompertz_fill!N159</f>
        <v>138414</v>
      </c>
      <c r="O159" s="78">
        <f>O158+gompertz_fill!O159</f>
        <v>211257</v>
      </c>
      <c r="P159" s="78">
        <f>P158+gompertz_fill!P159</f>
        <v>60773</v>
      </c>
      <c r="Q159" s="78">
        <f>Q158+gompertz_fill!Q159</f>
        <v>23695</v>
      </c>
      <c r="R159" s="78">
        <f>R158+gompertz_fill!R159</f>
        <v>49354</v>
      </c>
      <c r="S159" s="78">
        <f>S158+gompertz_fill!S159</f>
        <v>32017</v>
      </c>
      <c r="T159" s="78">
        <f>T158+gompertz_fill!T159</f>
        <v>144849</v>
      </c>
      <c r="U159" s="78">
        <f>U158+gompertz_fill!U159</f>
        <v>61057</v>
      </c>
      <c r="V159" s="78">
        <f>V158+gompertz_fill!V159</f>
        <v>52372</v>
      </c>
      <c r="W159" s="78">
        <f>W158+gompertz_fill!W159</f>
        <v>114328.5</v>
      </c>
      <c r="X159" s="78">
        <f>X158+gompertz_fill!X159</f>
        <v>252301</v>
      </c>
      <c r="Y159" s="78">
        <f>Y158+gompertz_fill!Y159</f>
        <v>124653</v>
      </c>
      <c r="Z159" s="78">
        <f>Z158+gompertz_fill!Z159</f>
        <v>68791</v>
      </c>
      <c r="AA159" s="78">
        <f>AA158+gompertz_fill!AA159</f>
        <v>137728</v>
      </c>
      <c r="AB159" s="78">
        <f>AB158+gompertz_fill!AB159</f>
        <v>54085</v>
      </c>
      <c r="AC159" s="78">
        <f>AC158+gompertz_fill!AC159</f>
        <v>53612</v>
      </c>
      <c r="AD159" s="78">
        <f>AD158+gompertz_fill!AD159</f>
        <v>81464</v>
      </c>
      <c r="AE159" s="78">
        <f>AE158+gompertz_fill!AE159</f>
        <v>95971</v>
      </c>
      <c r="AF159" s="78">
        <f>AF158+gompertz_fill!AF159</f>
        <v>89921</v>
      </c>
      <c r="AG159" s="78">
        <f>AG158+gompertz_fill!AG159</f>
        <v>38706</v>
      </c>
      <c r="AH159" s="78">
        <f>AH158+gompertz_fill!AH159</f>
        <v>39515</v>
      </c>
      <c r="AI159" s="78">
        <f>AI158+gompertz_fill!AI159</f>
        <v>26227</v>
      </c>
      <c r="AJ159" s="78">
        <f>AJ158+gompertz_fill!AJ159</f>
        <v>82791</v>
      </c>
      <c r="AK159" s="78">
        <f>AK158+gompertz_fill!AK159</f>
        <v>169769</v>
      </c>
      <c r="AL159" s="78">
        <f>AL158+gompertz_fill!AL159</f>
        <v>66443</v>
      </c>
      <c r="AM159" s="78">
        <f>AM158+gompertz_fill!AM159</f>
        <v>69617</v>
      </c>
      <c r="AN159" s="78">
        <f>AN158+gompertz_fill!AN159</f>
        <v>141071</v>
      </c>
      <c r="AO159" s="78">
        <f>AO158+gompertz_fill!AO159</f>
        <v>130181</v>
      </c>
      <c r="AP159" s="78">
        <f>AP158+gompertz_fill!AP159</f>
        <v>82894</v>
      </c>
      <c r="AQ159" s="78">
        <f>AQ158+gompertz_fill!AQ159</f>
        <v>215818</v>
      </c>
      <c r="AR159" s="78">
        <f>AR158+gompertz_fill!AR159</f>
        <v>108828</v>
      </c>
      <c r="AS159" s="78">
        <f>AS158+gompertz_fill!AS159</f>
        <v>101196</v>
      </c>
      <c r="AT159" s="78">
        <f>AT158+gompertz_fill!AT159</f>
        <v>133674</v>
      </c>
      <c r="AU159" s="78">
        <f>AU158+gompertz_fill!AU159</f>
        <v>139319</v>
      </c>
      <c r="AV159" s="78">
        <f>AV158+gompertz_fill!AV159</f>
        <v>56943.526315800002</v>
      </c>
      <c r="AW159" s="78">
        <f>AW158+gompertz_fill!AW159</f>
        <v>81320</v>
      </c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</row>
    <row r="160" spans="1:64" x14ac:dyDescent="0.25">
      <c r="A160" s="4">
        <v>304</v>
      </c>
      <c r="B160" s="78">
        <f>B159+gompertz_fill!B160</f>
        <v>54685</v>
      </c>
      <c r="C160" s="78">
        <f>C159+gompertz_fill!C160</f>
        <v>69268</v>
      </c>
      <c r="D160" s="78">
        <f>D159+gompertz_fill!D160</f>
        <v>61933</v>
      </c>
      <c r="E160" s="78">
        <f>E159+gompertz_fill!E160</f>
        <v>109698</v>
      </c>
      <c r="F160" s="78">
        <f>F159+gompertz_fill!F160</f>
        <v>41523</v>
      </c>
      <c r="G160" s="78">
        <f>G159+gompertz_fill!G160</f>
        <v>72919</v>
      </c>
      <c r="H160" s="78">
        <f>H159+gompertz_fill!H160</f>
        <v>41434</v>
      </c>
      <c r="I160" s="78">
        <f>I159+gompertz_fill!I160</f>
        <v>68181</v>
      </c>
      <c r="J160" s="78">
        <f>J159+gompertz_fill!J160</f>
        <v>82775</v>
      </c>
      <c r="K160" s="78">
        <f>K159+gompertz_fill!K160</f>
        <v>135404</v>
      </c>
      <c r="L160" s="78">
        <f>L159+gompertz_fill!L160</f>
        <v>94404</v>
      </c>
      <c r="M160" s="78">
        <f>M159+gompertz_fill!M160</f>
        <v>161622</v>
      </c>
      <c r="N160" s="78">
        <f>N159+gompertz_fill!N160</f>
        <v>138418</v>
      </c>
      <c r="O160" s="78">
        <f>O159+gompertz_fill!O160</f>
        <v>216379</v>
      </c>
      <c r="P160" s="78">
        <f>P159+gompertz_fill!P160</f>
        <v>61154</v>
      </c>
      <c r="Q160" s="78">
        <f>Q159+gompertz_fill!Q160</f>
        <v>23708</v>
      </c>
      <c r="R160" s="78">
        <f>R159+gompertz_fill!R160</f>
        <v>49361</v>
      </c>
      <c r="S160" s="78">
        <f>S159+gompertz_fill!S160</f>
        <v>32066</v>
      </c>
      <c r="T160" s="78">
        <f>T159+gompertz_fill!T160</f>
        <v>145911</v>
      </c>
      <c r="U160" s="78">
        <f>U159+gompertz_fill!U160</f>
        <v>61069</v>
      </c>
      <c r="V160" s="78">
        <f>V159+gompertz_fill!V160</f>
        <v>52525</v>
      </c>
      <c r="W160" s="78">
        <f>W159+gompertz_fill!W160</f>
        <v>115540.5</v>
      </c>
      <c r="X160" s="78">
        <f>X159+gompertz_fill!X160</f>
        <v>254329</v>
      </c>
      <c r="Y160" s="78">
        <f>Y159+gompertz_fill!Y160</f>
        <v>126696</v>
      </c>
      <c r="Z160" s="78">
        <f>Z159+gompertz_fill!Z160</f>
        <v>69129</v>
      </c>
      <c r="AA160" s="78">
        <f>AA159+gompertz_fill!AA160</f>
        <v>139629</v>
      </c>
      <c r="AB160" s="78">
        <f>AB159+gompertz_fill!AB160</f>
        <v>54375</v>
      </c>
      <c r="AC160" s="78">
        <f>AC159+gompertz_fill!AC160</f>
        <v>53635</v>
      </c>
      <c r="AD160" s="78">
        <f>AD159+gompertz_fill!AD160</f>
        <v>82587</v>
      </c>
      <c r="AE160" s="78">
        <f>AE159+gompertz_fill!AE160</f>
        <v>98608</v>
      </c>
      <c r="AF160" s="78">
        <f>AF159+gompertz_fill!AF160</f>
        <v>90483</v>
      </c>
      <c r="AG160" s="78">
        <f>AG159+gompertz_fill!AG160</f>
        <v>39072</v>
      </c>
      <c r="AH160" s="78">
        <f>AH159+gompertz_fill!AH160</f>
        <v>39594</v>
      </c>
      <c r="AI160" s="78">
        <f>AI159+gompertz_fill!AI160</f>
        <v>26584</v>
      </c>
      <c r="AJ160" s="78">
        <f>AJ159+gompertz_fill!AJ160</f>
        <v>83804</v>
      </c>
      <c r="AK160" s="78">
        <f>AK159+gompertz_fill!AK160</f>
        <v>170229</v>
      </c>
      <c r="AL160" s="78">
        <f>AL159+gompertz_fill!AL160</f>
        <v>66724</v>
      </c>
      <c r="AM160" s="78">
        <f>AM159+gompertz_fill!AM160</f>
        <v>69966</v>
      </c>
      <c r="AN160" s="78">
        <f>AN159+gompertz_fill!AN160</f>
        <v>142027</v>
      </c>
      <c r="AO160" s="78">
        <f>AO159+gompertz_fill!AO160</f>
        <v>130735</v>
      </c>
      <c r="AP160" s="78">
        <f>AP159+gompertz_fill!AP160</f>
        <v>83572</v>
      </c>
      <c r="AQ160" s="78">
        <f>AQ159+gompertz_fill!AQ160</f>
        <v>218282</v>
      </c>
      <c r="AR160" s="78">
        <f>AR159+gompertz_fill!AR160</f>
        <v>109943</v>
      </c>
      <c r="AS160" s="78">
        <f>AS159+gompertz_fill!AS160</f>
        <v>101706</v>
      </c>
      <c r="AT160" s="78">
        <f>AT159+gompertz_fill!AT160</f>
        <v>134995</v>
      </c>
      <c r="AU160" s="78">
        <f>AU159+gompertz_fill!AU160</f>
        <v>139446</v>
      </c>
      <c r="AV160" s="78">
        <f>AV159+gompertz_fill!AV160</f>
        <v>57211.526315800002</v>
      </c>
      <c r="AW160" s="78">
        <f>AW159+gompertz_fill!AW160</f>
        <v>82205</v>
      </c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</row>
    <row r="161" spans="1:64" x14ac:dyDescent="0.25">
      <c r="A161" s="4">
        <v>305</v>
      </c>
      <c r="B161" s="78">
        <f>B160+gompertz_fill!B161</f>
        <v>55374</v>
      </c>
      <c r="C161" s="78">
        <f>C160+gompertz_fill!C161</f>
        <v>70253</v>
      </c>
      <c r="D161" s="78">
        <f>D160+gompertz_fill!D161</f>
        <v>62605</v>
      </c>
      <c r="E161" s="78">
        <f>E160+gompertz_fill!E161</f>
        <v>110402</v>
      </c>
      <c r="F161" s="78">
        <f>F160+gompertz_fill!F161</f>
        <v>41523</v>
      </c>
      <c r="G161" s="78">
        <f>G160+gompertz_fill!G161</f>
        <v>73182</v>
      </c>
      <c r="H161" s="78">
        <f>H160+gompertz_fill!H161</f>
        <v>41434</v>
      </c>
      <c r="I161" s="78">
        <f>I160+gompertz_fill!I161</f>
        <v>68181</v>
      </c>
      <c r="J161" s="78">
        <f>J160+gompertz_fill!J161</f>
        <v>82781</v>
      </c>
      <c r="K161" s="78">
        <f>K160+gompertz_fill!K161</f>
        <v>137146</v>
      </c>
      <c r="L161" s="78">
        <f>L160+gompertz_fill!L161</f>
        <v>95221</v>
      </c>
      <c r="M161" s="78">
        <f>M160+gompertz_fill!M161</f>
        <v>165544</v>
      </c>
      <c r="N161" s="78">
        <f>N160+gompertz_fill!N161</f>
        <v>138418</v>
      </c>
      <c r="O161" s="78">
        <f>O160+gompertz_fill!O161</f>
        <v>221573</v>
      </c>
      <c r="P161" s="78">
        <f>P160+gompertz_fill!P161</f>
        <v>61520</v>
      </c>
      <c r="Q161" s="78">
        <f>Q160+gompertz_fill!Q161</f>
        <v>23714</v>
      </c>
      <c r="R161" s="78">
        <f>R160+gompertz_fill!R161</f>
        <v>49366</v>
      </c>
      <c r="S161" s="78">
        <f>S160+gompertz_fill!S161</f>
        <v>32086</v>
      </c>
      <c r="T161" s="78">
        <f>T160+gompertz_fill!T161</f>
        <v>146965</v>
      </c>
      <c r="U161" s="78">
        <f>U160+gompertz_fill!U161</f>
        <v>61081</v>
      </c>
      <c r="V161" s="78">
        <f>V160+gompertz_fill!V161</f>
        <v>52674</v>
      </c>
      <c r="W161" s="78">
        <f>W160+gompertz_fill!W161</f>
        <v>116743.5</v>
      </c>
      <c r="X161" s="78">
        <f>X160+gompertz_fill!X161</f>
        <v>256326</v>
      </c>
      <c r="Y161" s="78">
        <f>Y160+gompertz_fill!Y161</f>
        <v>128757</v>
      </c>
      <c r="Z161" s="78">
        <f>Z160+gompertz_fill!Z161</f>
        <v>69461</v>
      </c>
      <c r="AA161" s="78">
        <f>AA160+gompertz_fill!AA161</f>
        <v>141529</v>
      </c>
      <c r="AB161" s="78">
        <f>AB160+gompertz_fill!AB161</f>
        <v>54663</v>
      </c>
      <c r="AC161" s="78">
        <f>AC160+gompertz_fill!AC161</f>
        <v>53657</v>
      </c>
      <c r="AD161" s="78">
        <f>AD160+gompertz_fill!AD161</f>
        <v>83716</v>
      </c>
      <c r="AE161" s="78">
        <f>AE160+gompertz_fill!AE161</f>
        <v>101301</v>
      </c>
      <c r="AF161" s="78">
        <f>AF160+gompertz_fill!AF161</f>
        <v>91037</v>
      </c>
      <c r="AG161" s="78">
        <f>AG160+gompertz_fill!AG161</f>
        <v>39438</v>
      </c>
      <c r="AH161" s="78">
        <f>AH160+gompertz_fill!AH161</f>
        <v>39670</v>
      </c>
      <c r="AI161" s="78">
        <f>AI160+gompertz_fill!AI161</f>
        <v>26938</v>
      </c>
      <c r="AJ161" s="78">
        <f>AJ160+gompertz_fill!AJ161</f>
        <v>84815</v>
      </c>
      <c r="AK161" s="78">
        <f>AK160+gompertz_fill!AK161</f>
        <v>170681</v>
      </c>
      <c r="AL161" s="78">
        <f>AL160+gompertz_fill!AL161</f>
        <v>67000</v>
      </c>
      <c r="AM161" s="78">
        <f>AM160+gompertz_fill!AM161</f>
        <v>70310</v>
      </c>
      <c r="AN161" s="78">
        <f>AN160+gompertz_fill!AN161</f>
        <v>142971</v>
      </c>
      <c r="AO161" s="78">
        <f>AO160+gompertz_fill!AO161</f>
        <v>131279</v>
      </c>
      <c r="AP161" s="78">
        <f>AP160+gompertz_fill!AP161</f>
        <v>84251</v>
      </c>
      <c r="AQ161" s="78">
        <f>AQ160+gompertz_fill!AQ161</f>
        <v>220736</v>
      </c>
      <c r="AR161" s="78">
        <f>AR160+gompertz_fill!AR161</f>
        <v>111053</v>
      </c>
      <c r="AS161" s="78">
        <f>AS160+gompertz_fill!AS161</f>
        <v>102207</v>
      </c>
      <c r="AT161" s="78">
        <f>AT160+gompertz_fill!AT161</f>
        <v>136305</v>
      </c>
      <c r="AU161" s="78">
        <f>AU160+gompertz_fill!AU161</f>
        <v>139568</v>
      </c>
      <c r="AV161" s="78">
        <f>AV160+gompertz_fill!AV161</f>
        <v>57474.526315800002</v>
      </c>
      <c r="AW161" s="78">
        <f>AW160+gompertz_fill!AW161</f>
        <v>83088</v>
      </c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</row>
    <row r="162" spans="1:64" x14ac:dyDescent="0.25">
      <c r="A162" s="4">
        <v>306</v>
      </c>
      <c r="B162" s="78">
        <f>B161+gompertz_fill!B162</f>
        <v>56066</v>
      </c>
      <c r="C162" s="78">
        <f>C161+gompertz_fill!C162</f>
        <v>71243</v>
      </c>
      <c r="D162" s="78">
        <f>D161+gompertz_fill!D162</f>
        <v>63274</v>
      </c>
      <c r="E162" s="78">
        <f>E161+gompertz_fill!E162</f>
        <v>111099</v>
      </c>
      <c r="F162" s="78">
        <f>F161+gompertz_fill!F162</f>
        <v>41523</v>
      </c>
      <c r="G162" s="78">
        <f>G161+gompertz_fill!G162</f>
        <v>73436</v>
      </c>
      <c r="H162" s="78">
        <f>H161+gompertz_fill!H162</f>
        <v>41434</v>
      </c>
      <c r="I162" s="78">
        <f>I161+gompertz_fill!I162</f>
        <v>68181</v>
      </c>
      <c r="J162" s="78">
        <f>J161+gompertz_fill!J162</f>
        <v>82781</v>
      </c>
      <c r="K162" s="78">
        <f>K161+gompertz_fill!K162</f>
        <v>138879</v>
      </c>
      <c r="L162" s="78">
        <f>L161+gompertz_fill!L162</f>
        <v>96012</v>
      </c>
      <c r="M162" s="78">
        <f>M161+gompertz_fill!M162</f>
        <v>169505</v>
      </c>
      <c r="N162" s="78">
        <f>N161+gompertz_fill!N162</f>
        <v>138418</v>
      </c>
      <c r="O162" s="78">
        <f>O161+gompertz_fill!O162</f>
        <v>226839</v>
      </c>
      <c r="P162" s="78">
        <f>P161+gompertz_fill!P162</f>
        <v>61872</v>
      </c>
      <c r="Q162" s="78">
        <f>Q161+gompertz_fill!Q162</f>
        <v>23722</v>
      </c>
      <c r="R162" s="78">
        <f>R161+gompertz_fill!R162</f>
        <v>49372</v>
      </c>
      <c r="S162" s="78">
        <f>S161+gompertz_fill!S162</f>
        <v>32122</v>
      </c>
      <c r="T162" s="78">
        <f>T161+gompertz_fill!T162</f>
        <v>148011</v>
      </c>
      <c r="U162" s="78">
        <f>U161+gompertz_fill!U162</f>
        <v>61094</v>
      </c>
      <c r="V162" s="78">
        <f>V161+gompertz_fill!V162</f>
        <v>52818</v>
      </c>
      <c r="W162" s="78">
        <f>W161+gompertz_fill!W162</f>
        <v>117936.5</v>
      </c>
      <c r="X162" s="78">
        <f>X161+gompertz_fill!X162</f>
        <v>258291</v>
      </c>
      <c r="Y162" s="78">
        <f>Y161+gompertz_fill!Y162</f>
        <v>130835</v>
      </c>
      <c r="Z162" s="78">
        <f>Z161+gompertz_fill!Z162</f>
        <v>69786</v>
      </c>
      <c r="AA162" s="78">
        <f>AA161+gompertz_fill!AA162</f>
        <v>143428</v>
      </c>
      <c r="AB162" s="78">
        <f>AB161+gompertz_fill!AB162</f>
        <v>54948</v>
      </c>
      <c r="AC162" s="78">
        <f>AC161+gompertz_fill!AC162</f>
        <v>53678</v>
      </c>
      <c r="AD162" s="78">
        <f>AD161+gompertz_fill!AD162</f>
        <v>84850</v>
      </c>
      <c r="AE162" s="78">
        <f>AE161+gompertz_fill!AE162</f>
        <v>104051</v>
      </c>
      <c r="AF162" s="78">
        <f>AF161+gompertz_fill!AF162</f>
        <v>91583</v>
      </c>
      <c r="AG162" s="78">
        <f>AG161+gompertz_fill!AG162</f>
        <v>39803</v>
      </c>
      <c r="AH162" s="78">
        <f>AH161+gompertz_fill!AH162</f>
        <v>39743</v>
      </c>
      <c r="AI162" s="78">
        <f>AI161+gompertz_fill!AI162</f>
        <v>27289</v>
      </c>
      <c r="AJ162" s="78">
        <f>AJ161+gompertz_fill!AJ162</f>
        <v>85823</v>
      </c>
      <c r="AK162" s="78">
        <f>AK161+gompertz_fill!AK162</f>
        <v>171125</v>
      </c>
      <c r="AL162" s="78">
        <f>AL161+gompertz_fill!AL162</f>
        <v>67271</v>
      </c>
      <c r="AM162" s="78">
        <f>AM161+gompertz_fill!AM162</f>
        <v>70649</v>
      </c>
      <c r="AN162" s="78">
        <f>AN161+gompertz_fill!AN162</f>
        <v>143904</v>
      </c>
      <c r="AO162" s="78">
        <f>AO161+gompertz_fill!AO162</f>
        <v>131813</v>
      </c>
      <c r="AP162" s="78">
        <f>AP161+gompertz_fill!AP162</f>
        <v>84930</v>
      </c>
      <c r="AQ162" s="78">
        <f>AQ161+gompertz_fill!AQ162</f>
        <v>223180</v>
      </c>
      <c r="AR162" s="78">
        <f>AR161+gompertz_fill!AR162</f>
        <v>112157</v>
      </c>
      <c r="AS162" s="78">
        <f>AS161+gompertz_fill!AS162</f>
        <v>102699</v>
      </c>
      <c r="AT162" s="78">
        <f>AT161+gompertz_fill!AT162</f>
        <v>137605</v>
      </c>
      <c r="AU162" s="78">
        <f>AU161+gompertz_fill!AU162</f>
        <v>139685</v>
      </c>
      <c r="AV162" s="78">
        <f>AV161+gompertz_fill!AV162</f>
        <v>57732.526315800002</v>
      </c>
      <c r="AW162" s="78">
        <f>AW161+gompertz_fill!AW162</f>
        <v>83968</v>
      </c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</row>
    <row r="163" spans="1:64" x14ac:dyDescent="0.25">
      <c r="A163" s="4">
        <v>307</v>
      </c>
      <c r="B163" s="78">
        <f>B162+gompertz_fill!B163</f>
        <v>56760</v>
      </c>
      <c r="C163" s="78">
        <f>C162+gompertz_fill!C163</f>
        <v>72237</v>
      </c>
      <c r="D163" s="78">
        <f>D162+gompertz_fill!D163</f>
        <v>63940</v>
      </c>
      <c r="E163" s="78">
        <f>E162+gompertz_fill!E163</f>
        <v>111789</v>
      </c>
      <c r="F163" s="78">
        <f>F162+gompertz_fill!F163</f>
        <v>41523</v>
      </c>
      <c r="G163" s="78">
        <f>G162+gompertz_fill!G163</f>
        <v>73681</v>
      </c>
      <c r="H163" s="78">
        <f>H162+gompertz_fill!H163</f>
        <v>41434</v>
      </c>
      <c r="I163" s="78">
        <f>I162+gompertz_fill!I163</f>
        <v>68181</v>
      </c>
      <c r="J163" s="78">
        <f>J162+gompertz_fill!J163</f>
        <v>82901</v>
      </c>
      <c r="K163" s="78">
        <f>K162+gompertz_fill!K163</f>
        <v>140603</v>
      </c>
      <c r="L163" s="78">
        <f>L162+gompertz_fill!L163</f>
        <v>96778</v>
      </c>
      <c r="M163" s="78">
        <f>M162+gompertz_fill!M163</f>
        <v>173504</v>
      </c>
      <c r="N163" s="78">
        <f>N162+gompertz_fill!N163</f>
        <v>138428</v>
      </c>
      <c r="O163" s="78">
        <f>O162+gompertz_fill!O163</f>
        <v>232177</v>
      </c>
      <c r="P163" s="78">
        <f>P162+gompertz_fill!P163</f>
        <v>62210</v>
      </c>
      <c r="Q163" s="78">
        <f>Q162+gompertz_fill!Q163</f>
        <v>23733</v>
      </c>
      <c r="R163" s="78">
        <f>R162+gompertz_fill!R163</f>
        <v>49377</v>
      </c>
      <c r="S163" s="78">
        <f>S162+gompertz_fill!S163</f>
        <v>32139</v>
      </c>
      <c r="T163" s="78">
        <f>T162+gompertz_fill!T163</f>
        <v>149049</v>
      </c>
      <c r="U163" s="78">
        <f>U162+gompertz_fill!U163</f>
        <v>61097</v>
      </c>
      <c r="V163" s="78">
        <f>V162+gompertz_fill!V163</f>
        <v>52958</v>
      </c>
      <c r="W163" s="78">
        <f>W162+gompertz_fill!W163</f>
        <v>119120.5</v>
      </c>
      <c r="X163" s="78">
        <f>X162+gompertz_fill!X163</f>
        <v>260225</v>
      </c>
      <c r="Y163" s="78">
        <f>Y162+gompertz_fill!Y163</f>
        <v>132931</v>
      </c>
      <c r="Z163" s="78">
        <f>Z162+gompertz_fill!Z163</f>
        <v>70105</v>
      </c>
      <c r="AA163" s="78">
        <f>AA162+gompertz_fill!AA163</f>
        <v>145325</v>
      </c>
      <c r="AB163" s="78">
        <f>AB162+gompertz_fill!AB163</f>
        <v>55231</v>
      </c>
      <c r="AC163" s="78">
        <f>AC162+gompertz_fill!AC163</f>
        <v>53698</v>
      </c>
      <c r="AD163" s="78">
        <f>AD162+gompertz_fill!AD163</f>
        <v>85990</v>
      </c>
      <c r="AE163" s="78">
        <f>AE162+gompertz_fill!AE163</f>
        <v>106859</v>
      </c>
      <c r="AF163" s="78">
        <f>AF162+gompertz_fill!AF163</f>
        <v>92121</v>
      </c>
      <c r="AG163" s="78">
        <f>AG162+gompertz_fill!AG163</f>
        <v>40168</v>
      </c>
      <c r="AH163" s="78">
        <f>AH162+gompertz_fill!AH163</f>
        <v>39814</v>
      </c>
      <c r="AI163" s="78">
        <f>AI162+gompertz_fill!AI163</f>
        <v>27637</v>
      </c>
      <c r="AJ163" s="78">
        <f>AJ162+gompertz_fill!AJ163</f>
        <v>86829</v>
      </c>
      <c r="AK163" s="78">
        <f>AK162+gompertz_fill!AK163</f>
        <v>171561</v>
      </c>
      <c r="AL163" s="78">
        <f>AL162+gompertz_fill!AL163</f>
        <v>67537</v>
      </c>
      <c r="AM163" s="78">
        <f>AM162+gompertz_fill!AM163</f>
        <v>70983</v>
      </c>
      <c r="AN163" s="78">
        <f>AN162+gompertz_fill!AN163</f>
        <v>144825</v>
      </c>
      <c r="AO163" s="78">
        <f>AO162+gompertz_fill!AO163</f>
        <v>132337</v>
      </c>
      <c r="AP163" s="78">
        <f>AP162+gompertz_fill!AP163</f>
        <v>85610</v>
      </c>
      <c r="AQ163" s="78">
        <f>AQ162+gompertz_fill!AQ163</f>
        <v>225614</v>
      </c>
      <c r="AR163" s="78">
        <f>AR162+gompertz_fill!AR163</f>
        <v>113255</v>
      </c>
      <c r="AS163" s="78">
        <f>AS162+gompertz_fill!AS163</f>
        <v>103183</v>
      </c>
      <c r="AT163" s="78">
        <f>AT162+gompertz_fill!AT163</f>
        <v>138894</v>
      </c>
      <c r="AU163" s="78">
        <f>AU162+gompertz_fill!AU163</f>
        <v>139797</v>
      </c>
      <c r="AV163" s="78">
        <f>AV162+gompertz_fill!AV163</f>
        <v>57984.526315800002</v>
      </c>
      <c r="AW163" s="78">
        <f>AW162+gompertz_fill!AW163</f>
        <v>84845</v>
      </c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</row>
    <row r="164" spans="1:64" x14ac:dyDescent="0.25">
      <c r="A164" s="4">
        <v>308</v>
      </c>
      <c r="B164" s="78">
        <f>B163+gompertz_fill!B164</f>
        <v>57457</v>
      </c>
      <c r="C164" s="78">
        <f>C163+gompertz_fill!C164</f>
        <v>73235</v>
      </c>
      <c r="D164" s="78">
        <f>D163+gompertz_fill!D164</f>
        <v>64603</v>
      </c>
      <c r="E164" s="78">
        <f>E163+gompertz_fill!E164</f>
        <v>112472</v>
      </c>
      <c r="F164" s="78">
        <f>F163+gompertz_fill!F164</f>
        <v>41523</v>
      </c>
      <c r="G164" s="78">
        <f>G163+gompertz_fill!G164</f>
        <v>73917</v>
      </c>
      <c r="H164" s="78">
        <f>H163+gompertz_fill!H164</f>
        <v>41434</v>
      </c>
      <c r="I164" s="78">
        <f>I163+gompertz_fill!I164</f>
        <v>68181</v>
      </c>
      <c r="J164" s="78">
        <f>J163+gompertz_fill!J164</f>
        <v>82904</v>
      </c>
      <c r="K164" s="78">
        <f>K163+gompertz_fill!K164</f>
        <v>142318</v>
      </c>
      <c r="L164" s="78">
        <f>L163+gompertz_fill!L164</f>
        <v>97520</v>
      </c>
      <c r="M164" s="78">
        <f>M163+gompertz_fill!M164</f>
        <v>177541</v>
      </c>
      <c r="N164" s="78">
        <f>N163+gompertz_fill!N164</f>
        <v>138488</v>
      </c>
      <c r="O164" s="78">
        <f>O163+gompertz_fill!O164</f>
        <v>237587</v>
      </c>
      <c r="P164" s="78">
        <f>P163+gompertz_fill!P164</f>
        <v>62534</v>
      </c>
      <c r="Q164" s="78">
        <f>Q163+gompertz_fill!Q164</f>
        <v>23757</v>
      </c>
      <c r="R164" s="78">
        <f>R163+gompertz_fill!R164</f>
        <v>49377</v>
      </c>
      <c r="S164" s="78">
        <f>S163+gompertz_fill!S164</f>
        <v>32142</v>
      </c>
      <c r="T164" s="78">
        <f>T163+gompertz_fill!T164</f>
        <v>150078</v>
      </c>
      <c r="U164" s="78">
        <f>U163+gompertz_fill!U164</f>
        <v>61105</v>
      </c>
      <c r="V164" s="78">
        <f>V163+gompertz_fill!V164</f>
        <v>53094</v>
      </c>
      <c r="W164" s="78">
        <f>W163+gompertz_fill!W164</f>
        <v>120295.5</v>
      </c>
      <c r="X164" s="78">
        <f>X163+gompertz_fill!X164</f>
        <v>262128</v>
      </c>
      <c r="Y164" s="78">
        <f>Y163+gompertz_fill!Y164</f>
        <v>135044</v>
      </c>
      <c r="Z164" s="78">
        <f>Z163+gompertz_fill!Z164</f>
        <v>70418</v>
      </c>
      <c r="AA164" s="78">
        <f>AA163+gompertz_fill!AA164</f>
        <v>147220</v>
      </c>
      <c r="AB164" s="78">
        <f>AB163+gompertz_fill!AB164</f>
        <v>55511</v>
      </c>
      <c r="AC164" s="78">
        <f>AC163+gompertz_fill!AC164</f>
        <v>53717</v>
      </c>
      <c r="AD164" s="78">
        <f>AD163+gompertz_fill!AD164</f>
        <v>87135</v>
      </c>
      <c r="AE164" s="78">
        <f>AE163+gompertz_fill!AE164</f>
        <v>109726</v>
      </c>
      <c r="AF164" s="78">
        <f>AF163+gompertz_fill!AF164</f>
        <v>92651</v>
      </c>
      <c r="AG164" s="78">
        <f>AG163+gompertz_fill!AG164</f>
        <v>40533</v>
      </c>
      <c r="AH164" s="78">
        <f>AH163+gompertz_fill!AH164</f>
        <v>39882</v>
      </c>
      <c r="AI164" s="78">
        <f>AI163+gompertz_fill!AI164</f>
        <v>27982</v>
      </c>
      <c r="AJ164" s="78">
        <f>AJ163+gompertz_fill!AJ164</f>
        <v>87832</v>
      </c>
      <c r="AK164" s="78">
        <f>AK163+gompertz_fill!AK164</f>
        <v>171989</v>
      </c>
      <c r="AL164" s="78">
        <f>AL163+gompertz_fill!AL164</f>
        <v>67799</v>
      </c>
      <c r="AM164" s="78">
        <f>AM163+gompertz_fill!AM164</f>
        <v>71312</v>
      </c>
      <c r="AN164" s="78">
        <f>AN163+gompertz_fill!AN164</f>
        <v>145735</v>
      </c>
      <c r="AO164" s="78">
        <f>AO163+gompertz_fill!AO164</f>
        <v>132852</v>
      </c>
      <c r="AP164" s="78">
        <f>AP163+gompertz_fill!AP164</f>
        <v>86290</v>
      </c>
      <c r="AQ164" s="78">
        <f>AQ163+gompertz_fill!AQ164</f>
        <v>228037</v>
      </c>
      <c r="AR164" s="78">
        <f>AR163+gompertz_fill!AR164</f>
        <v>114347</v>
      </c>
      <c r="AS164" s="78">
        <f>AS163+gompertz_fill!AS164</f>
        <v>103658</v>
      </c>
      <c r="AT164" s="78">
        <f>AT163+gompertz_fill!AT164</f>
        <v>140172</v>
      </c>
      <c r="AU164" s="78">
        <f>AU163+gompertz_fill!AU164</f>
        <v>139904</v>
      </c>
      <c r="AV164" s="78">
        <f>AV163+gompertz_fill!AV164</f>
        <v>58231.526315800002</v>
      </c>
      <c r="AW164" s="78">
        <f>AW163+gompertz_fill!AW164</f>
        <v>85720</v>
      </c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</row>
    <row r="165" spans="1:64" x14ac:dyDescent="0.25">
      <c r="A165" s="4">
        <v>309</v>
      </c>
      <c r="B165" s="78">
        <f>B164+gompertz_fill!B165</f>
        <v>58157</v>
      </c>
      <c r="C165" s="78">
        <f>C164+gompertz_fill!C165</f>
        <v>74237</v>
      </c>
      <c r="D165" s="78">
        <f>D164+gompertz_fill!D165</f>
        <v>65263</v>
      </c>
      <c r="E165" s="78">
        <f>E164+gompertz_fill!E165</f>
        <v>113148</v>
      </c>
      <c r="F165" s="78">
        <f>F164+gompertz_fill!F165</f>
        <v>41523</v>
      </c>
      <c r="G165" s="78">
        <f>G164+gompertz_fill!G165</f>
        <v>74145</v>
      </c>
      <c r="H165" s="78">
        <f>H164+gompertz_fill!H165</f>
        <v>41434</v>
      </c>
      <c r="I165" s="78">
        <f>I164+gompertz_fill!I165</f>
        <v>68181</v>
      </c>
      <c r="J165" s="78">
        <f>J164+gompertz_fill!J165</f>
        <v>82910</v>
      </c>
      <c r="K165" s="78">
        <f>K164+gompertz_fill!K165</f>
        <v>144023</v>
      </c>
      <c r="L165" s="78">
        <f>L164+gompertz_fill!L165</f>
        <v>98238</v>
      </c>
      <c r="M165" s="78">
        <f>M164+gompertz_fill!M165</f>
        <v>181615</v>
      </c>
      <c r="N165" s="78">
        <f>N164+gompertz_fill!N165</f>
        <v>138489</v>
      </c>
      <c r="O165" s="78">
        <f>O164+gompertz_fill!O165</f>
        <v>243069</v>
      </c>
      <c r="P165" s="78">
        <f>P164+gompertz_fill!P165</f>
        <v>62845</v>
      </c>
      <c r="Q165" s="78">
        <f>Q164+gompertz_fill!Q165</f>
        <v>23789</v>
      </c>
      <c r="R165" s="78">
        <f>R164+gompertz_fill!R165</f>
        <v>49378</v>
      </c>
      <c r="S165" s="78">
        <f>S164+gompertz_fill!S165</f>
        <v>32155</v>
      </c>
      <c r="T165" s="78">
        <f>T164+gompertz_fill!T165</f>
        <v>151099</v>
      </c>
      <c r="U165" s="78">
        <f>U164+gompertz_fill!U165</f>
        <v>61118</v>
      </c>
      <c r="V165" s="78">
        <f>V164+gompertz_fill!V165</f>
        <v>53226</v>
      </c>
      <c r="W165" s="78">
        <f>W164+gompertz_fill!W165</f>
        <v>121460.5</v>
      </c>
      <c r="X165" s="78">
        <f>X164+gompertz_fill!X165</f>
        <v>264001</v>
      </c>
      <c r="Y165" s="78">
        <f>Y164+gompertz_fill!Y165</f>
        <v>137175</v>
      </c>
      <c r="Z165" s="78">
        <f>Z164+gompertz_fill!Z165</f>
        <v>70725</v>
      </c>
      <c r="AA165" s="78">
        <f>AA164+gompertz_fill!AA165</f>
        <v>149113</v>
      </c>
      <c r="AB165" s="78">
        <f>AB164+gompertz_fill!AB165</f>
        <v>55789</v>
      </c>
      <c r="AC165" s="78">
        <f>AC164+gompertz_fill!AC165</f>
        <v>53735</v>
      </c>
      <c r="AD165" s="78">
        <f>AD164+gompertz_fill!AD165</f>
        <v>88286</v>
      </c>
      <c r="AE165" s="78">
        <f>AE164+gompertz_fill!AE165</f>
        <v>112652</v>
      </c>
      <c r="AF165" s="78">
        <f>AF164+gompertz_fill!AF165</f>
        <v>93173</v>
      </c>
      <c r="AG165" s="78">
        <f>AG164+gompertz_fill!AG165</f>
        <v>40897</v>
      </c>
      <c r="AH165" s="78">
        <f>AH164+gompertz_fill!AH165</f>
        <v>39948</v>
      </c>
      <c r="AI165" s="78">
        <f>AI164+gompertz_fill!AI165</f>
        <v>28324</v>
      </c>
      <c r="AJ165" s="78">
        <f>AJ164+gompertz_fill!AJ165</f>
        <v>88832</v>
      </c>
      <c r="AK165" s="78">
        <f>AK164+gompertz_fill!AK165</f>
        <v>172410</v>
      </c>
      <c r="AL165" s="78">
        <f>AL164+gompertz_fill!AL165</f>
        <v>68056</v>
      </c>
      <c r="AM165" s="78">
        <f>AM164+gompertz_fill!AM165</f>
        <v>71636</v>
      </c>
      <c r="AN165" s="78">
        <f>AN164+gompertz_fill!AN165</f>
        <v>146633</v>
      </c>
      <c r="AO165" s="78">
        <f>AO164+gompertz_fill!AO165</f>
        <v>133358</v>
      </c>
      <c r="AP165" s="78">
        <f>AP164+gompertz_fill!AP165</f>
        <v>86971</v>
      </c>
      <c r="AQ165" s="78">
        <f>AQ164+gompertz_fill!AQ165</f>
        <v>230448</v>
      </c>
      <c r="AR165" s="78">
        <f>AR164+gompertz_fill!AR165</f>
        <v>115433</v>
      </c>
      <c r="AS165" s="78">
        <f>AS164+gompertz_fill!AS165</f>
        <v>104125</v>
      </c>
      <c r="AT165" s="78">
        <f>AT164+gompertz_fill!AT165</f>
        <v>141440</v>
      </c>
      <c r="AU165" s="78">
        <f>AU164+gompertz_fill!AU165</f>
        <v>140007</v>
      </c>
      <c r="AV165" s="78">
        <f>AV164+gompertz_fill!AV165</f>
        <v>58473.526315800002</v>
      </c>
      <c r="AW165" s="78">
        <f>AW164+gompertz_fill!AW165</f>
        <v>86592</v>
      </c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</row>
    <row r="166" spans="1:64" x14ac:dyDescent="0.25">
      <c r="A166" s="4">
        <v>310</v>
      </c>
      <c r="B166" s="78">
        <f>B165+gompertz_fill!B166</f>
        <v>58859</v>
      </c>
      <c r="C166" s="78">
        <f>C165+gompertz_fill!C166</f>
        <v>75244</v>
      </c>
      <c r="D166" s="78">
        <f>D165+gompertz_fill!D166</f>
        <v>65920</v>
      </c>
      <c r="E166" s="78">
        <f>E165+gompertz_fill!E166</f>
        <v>113817</v>
      </c>
      <c r="F166" s="78">
        <f>F165+gompertz_fill!F166</f>
        <v>41523</v>
      </c>
      <c r="G166" s="78">
        <f>G165+gompertz_fill!G166</f>
        <v>74365</v>
      </c>
      <c r="H166" s="78">
        <f>H165+gompertz_fill!H166</f>
        <v>41434</v>
      </c>
      <c r="I166" s="78">
        <f>I165+gompertz_fill!I166</f>
        <v>68567</v>
      </c>
      <c r="J166" s="78">
        <f>J165+gompertz_fill!J166</f>
        <v>82966</v>
      </c>
      <c r="K166" s="78">
        <f>K165+gompertz_fill!K166</f>
        <v>145718</v>
      </c>
      <c r="L166" s="78">
        <f>L165+gompertz_fill!L166</f>
        <v>98932</v>
      </c>
      <c r="M166" s="78">
        <f>M165+gompertz_fill!M166</f>
        <v>185725</v>
      </c>
      <c r="N166" s="78">
        <f>N165+gompertz_fill!N166</f>
        <v>138490</v>
      </c>
      <c r="O166" s="78">
        <f>O165+gompertz_fill!O166</f>
        <v>248623</v>
      </c>
      <c r="P166" s="78">
        <f>P165+gompertz_fill!P166</f>
        <v>63144</v>
      </c>
      <c r="Q166" s="78">
        <f>Q165+gompertz_fill!Q166</f>
        <v>23812</v>
      </c>
      <c r="R166" s="78">
        <f>R165+gompertz_fill!R166</f>
        <v>49386</v>
      </c>
      <c r="S166" s="78">
        <f>S165+gompertz_fill!S166</f>
        <v>32164</v>
      </c>
      <c r="T166" s="78">
        <f>T165+gompertz_fill!T166</f>
        <v>152112</v>
      </c>
      <c r="U166" s="78">
        <f>U165+gompertz_fill!U166</f>
        <v>61132</v>
      </c>
      <c r="V166" s="78">
        <f>V165+gompertz_fill!V166</f>
        <v>53354</v>
      </c>
      <c r="W166" s="78">
        <f>W165+gompertz_fill!W166</f>
        <v>122615.5</v>
      </c>
      <c r="X166" s="78">
        <f>X165+gompertz_fill!X166</f>
        <v>265843</v>
      </c>
      <c r="Y166" s="78">
        <f>Y165+gompertz_fill!Y166</f>
        <v>139323</v>
      </c>
      <c r="Z166" s="78">
        <f>Z165+gompertz_fill!Z166</f>
        <v>71026</v>
      </c>
      <c r="AA166" s="78">
        <f>AA165+gompertz_fill!AA166</f>
        <v>151003</v>
      </c>
      <c r="AB166" s="78">
        <f>AB165+gompertz_fill!AB166</f>
        <v>56064</v>
      </c>
      <c r="AC166" s="78">
        <f>AC165+gompertz_fill!AC166</f>
        <v>53752</v>
      </c>
      <c r="AD166" s="78">
        <f>AD165+gompertz_fill!AD166</f>
        <v>89442</v>
      </c>
      <c r="AE166" s="78">
        <f>AE165+gompertz_fill!AE166</f>
        <v>115639</v>
      </c>
      <c r="AF166" s="78">
        <f>AF165+gompertz_fill!AF166</f>
        <v>93688</v>
      </c>
      <c r="AG166" s="78">
        <f>AG165+gompertz_fill!AG166</f>
        <v>41261</v>
      </c>
      <c r="AH166" s="78">
        <f>AH165+gompertz_fill!AH166</f>
        <v>40011</v>
      </c>
      <c r="AI166" s="78">
        <f>AI165+gompertz_fill!AI166</f>
        <v>28663</v>
      </c>
      <c r="AJ166" s="78">
        <f>AJ165+gompertz_fill!AJ166</f>
        <v>89829</v>
      </c>
      <c r="AK166" s="78">
        <f>AK165+gompertz_fill!AK166</f>
        <v>172823</v>
      </c>
      <c r="AL166" s="78">
        <f>AL165+gompertz_fill!AL166</f>
        <v>68308</v>
      </c>
      <c r="AM166" s="78">
        <f>AM165+gompertz_fill!AM166</f>
        <v>71955</v>
      </c>
      <c r="AN166" s="78">
        <f>AN165+gompertz_fill!AN166</f>
        <v>147520</v>
      </c>
      <c r="AO166" s="78">
        <f>AO165+gompertz_fill!AO166</f>
        <v>133854</v>
      </c>
      <c r="AP166" s="78">
        <f>AP165+gompertz_fill!AP166</f>
        <v>87652</v>
      </c>
      <c r="AQ166" s="78">
        <f>AQ165+gompertz_fill!AQ166</f>
        <v>232848</v>
      </c>
      <c r="AR166" s="78">
        <f>AR165+gompertz_fill!AR166</f>
        <v>116513</v>
      </c>
      <c r="AS166" s="78">
        <f>AS165+gompertz_fill!AS166</f>
        <v>104583</v>
      </c>
      <c r="AT166" s="78">
        <f>AT165+gompertz_fill!AT166</f>
        <v>142697</v>
      </c>
      <c r="AU166" s="78">
        <f>AU165+gompertz_fill!AU166</f>
        <v>140106</v>
      </c>
      <c r="AV166" s="78">
        <f>AV165+gompertz_fill!AV166</f>
        <v>58710.526315800002</v>
      </c>
      <c r="AW166" s="78">
        <f>AW165+gompertz_fill!AW166</f>
        <v>87461</v>
      </c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</row>
    <row r="167" spans="1:64" x14ac:dyDescent="0.25">
      <c r="A167" s="4">
        <v>311</v>
      </c>
      <c r="B167" s="78">
        <f>B166+gompertz_fill!B167</f>
        <v>59564</v>
      </c>
      <c r="C167" s="78">
        <f>C166+gompertz_fill!C167</f>
        <v>76255</v>
      </c>
      <c r="D167" s="78">
        <f>D166+gompertz_fill!D167</f>
        <v>66574</v>
      </c>
      <c r="E167" s="78">
        <f>E166+gompertz_fill!E167</f>
        <v>114479</v>
      </c>
      <c r="F167" s="78">
        <f>F166+gompertz_fill!F167</f>
        <v>41523</v>
      </c>
      <c r="G167" s="78">
        <f>G166+gompertz_fill!G167</f>
        <v>74578</v>
      </c>
      <c r="H167" s="78">
        <f>H166+gompertz_fill!H167</f>
        <v>41434</v>
      </c>
      <c r="I167" s="78">
        <f>I166+gompertz_fill!I167</f>
        <v>68949</v>
      </c>
      <c r="J167" s="78">
        <f>J166+gompertz_fill!J167</f>
        <v>82966</v>
      </c>
      <c r="K167" s="78">
        <f>K166+gompertz_fill!K167</f>
        <v>147403</v>
      </c>
      <c r="L167" s="78">
        <f>L166+gompertz_fill!L167</f>
        <v>99603</v>
      </c>
      <c r="M167" s="78">
        <f>M166+gompertz_fill!M167</f>
        <v>189871</v>
      </c>
      <c r="N167" s="78">
        <f>N166+gompertz_fill!N167</f>
        <v>138490</v>
      </c>
      <c r="O167" s="78">
        <f>O166+gompertz_fill!O167</f>
        <v>254249</v>
      </c>
      <c r="P167" s="78">
        <f>P166+gompertz_fill!P167</f>
        <v>63431</v>
      </c>
      <c r="Q167" s="78">
        <f>Q166+gompertz_fill!Q167</f>
        <v>23819</v>
      </c>
      <c r="R167" s="78">
        <f>R166+gompertz_fill!R167</f>
        <v>49393</v>
      </c>
      <c r="S167" s="78">
        <f>S166+gompertz_fill!S167</f>
        <v>32174</v>
      </c>
      <c r="T167" s="78">
        <f>T166+gompertz_fill!T167</f>
        <v>153117</v>
      </c>
      <c r="U167" s="78">
        <f>U166+gompertz_fill!U167</f>
        <v>61146</v>
      </c>
      <c r="V167" s="78">
        <f>V166+gompertz_fill!V167</f>
        <v>53478</v>
      </c>
      <c r="W167" s="78">
        <f>W166+gompertz_fill!W167</f>
        <v>123761.5</v>
      </c>
      <c r="X167" s="78">
        <f>X166+gompertz_fill!X167</f>
        <v>267655</v>
      </c>
      <c r="Y167" s="78">
        <f>Y166+gompertz_fill!Y167</f>
        <v>141489</v>
      </c>
      <c r="Z167" s="78">
        <f>Z166+gompertz_fill!Z167</f>
        <v>71321</v>
      </c>
      <c r="AA167" s="78">
        <f>AA166+gompertz_fill!AA167</f>
        <v>152890</v>
      </c>
      <c r="AB167" s="78">
        <f>AB166+gompertz_fill!AB167</f>
        <v>56337</v>
      </c>
      <c r="AC167" s="78">
        <f>AC166+gompertz_fill!AC167</f>
        <v>53769</v>
      </c>
      <c r="AD167" s="78">
        <f>AD166+gompertz_fill!AD167</f>
        <v>90603</v>
      </c>
      <c r="AE167" s="78">
        <f>AE166+gompertz_fill!AE167</f>
        <v>118688</v>
      </c>
      <c r="AF167" s="78">
        <f>AF166+gompertz_fill!AF167</f>
        <v>94195</v>
      </c>
      <c r="AG167" s="78">
        <f>AG166+gompertz_fill!AG167</f>
        <v>41624</v>
      </c>
      <c r="AH167" s="78">
        <f>AH166+gompertz_fill!AH167</f>
        <v>40072</v>
      </c>
      <c r="AI167" s="78">
        <f>AI166+gompertz_fill!AI167</f>
        <v>28998</v>
      </c>
      <c r="AJ167" s="78">
        <f>AJ166+gompertz_fill!AJ167</f>
        <v>90823</v>
      </c>
      <c r="AK167" s="78">
        <f>AK166+gompertz_fill!AK167</f>
        <v>173229</v>
      </c>
      <c r="AL167" s="78">
        <f>AL166+gompertz_fill!AL167</f>
        <v>68556</v>
      </c>
      <c r="AM167" s="78">
        <f>AM166+gompertz_fill!AM167</f>
        <v>72269</v>
      </c>
      <c r="AN167" s="78">
        <f>AN166+gompertz_fill!AN167</f>
        <v>148396</v>
      </c>
      <c r="AO167" s="78">
        <f>AO166+gompertz_fill!AO167</f>
        <v>134341</v>
      </c>
      <c r="AP167" s="78">
        <f>AP166+gompertz_fill!AP167</f>
        <v>88334</v>
      </c>
      <c r="AQ167" s="78">
        <f>AQ166+gompertz_fill!AQ167</f>
        <v>235236</v>
      </c>
      <c r="AR167" s="78">
        <f>AR166+gompertz_fill!AR167</f>
        <v>117587</v>
      </c>
      <c r="AS167" s="78">
        <f>AS166+gompertz_fill!AS167</f>
        <v>105033</v>
      </c>
      <c r="AT167" s="78">
        <f>AT166+gompertz_fill!AT167</f>
        <v>143943</v>
      </c>
      <c r="AU167" s="78">
        <f>AU166+gompertz_fill!AU167</f>
        <v>140201</v>
      </c>
      <c r="AV167" s="78">
        <f>AV166+gompertz_fill!AV167</f>
        <v>58942.526315800002</v>
      </c>
      <c r="AW167" s="78">
        <f>AW166+gompertz_fill!AW167</f>
        <v>88327</v>
      </c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</row>
    <row r="168" spans="1:64" x14ac:dyDescent="0.25">
      <c r="A168" s="4">
        <v>312</v>
      </c>
      <c r="B168" s="78">
        <f>B167+gompertz_fill!B168</f>
        <v>60271</v>
      </c>
      <c r="C168" s="78">
        <f>C167+gompertz_fill!C168</f>
        <v>77270</v>
      </c>
      <c r="D168" s="78">
        <f>D167+gompertz_fill!D168</f>
        <v>67225</v>
      </c>
      <c r="E168" s="78">
        <f>E167+gompertz_fill!E168</f>
        <v>115135</v>
      </c>
      <c r="F168" s="78">
        <f>F167+gompertz_fill!F168</f>
        <v>41648</v>
      </c>
      <c r="G168" s="78">
        <f>G167+gompertz_fill!G168</f>
        <v>74783</v>
      </c>
      <c r="H168" s="78">
        <f>H167+gompertz_fill!H168</f>
        <v>41434</v>
      </c>
      <c r="I168" s="78">
        <f>I167+gompertz_fill!I168</f>
        <v>69327</v>
      </c>
      <c r="J168" s="78">
        <f>J167+gompertz_fill!J168</f>
        <v>82980</v>
      </c>
      <c r="K168" s="78">
        <f>K167+gompertz_fill!K168</f>
        <v>149078</v>
      </c>
      <c r="L168" s="78">
        <f>L167+gompertz_fill!L168</f>
        <v>100252</v>
      </c>
      <c r="M168" s="78">
        <f>M167+gompertz_fill!M168</f>
        <v>194052</v>
      </c>
      <c r="N168" s="78">
        <f>N167+gompertz_fill!N168</f>
        <v>138492</v>
      </c>
      <c r="O168" s="78">
        <f>O167+gompertz_fill!O168</f>
        <v>259946</v>
      </c>
      <c r="P168" s="78">
        <f>P167+gompertz_fill!P168</f>
        <v>63706</v>
      </c>
      <c r="Q168" s="78">
        <f>Q167+gompertz_fill!Q168</f>
        <v>23823</v>
      </c>
      <c r="R168" s="78">
        <f>R167+gompertz_fill!R168</f>
        <v>49394</v>
      </c>
      <c r="S168" s="78">
        <f>S167+gompertz_fill!S168</f>
        <v>32189</v>
      </c>
      <c r="T168" s="78">
        <f>T167+gompertz_fill!T168</f>
        <v>154113</v>
      </c>
      <c r="U168" s="78">
        <f>U167+gompertz_fill!U168</f>
        <v>61154</v>
      </c>
      <c r="V168" s="78">
        <f>V167+gompertz_fill!V168</f>
        <v>53598</v>
      </c>
      <c r="W168" s="78">
        <f>W167+gompertz_fill!W168</f>
        <v>124897.5</v>
      </c>
      <c r="X168" s="78">
        <f>X167+gompertz_fill!X168</f>
        <v>269437</v>
      </c>
      <c r="Y168" s="78">
        <f>Y167+gompertz_fill!Y168</f>
        <v>143672</v>
      </c>
      <c r="Z168" s="78">
        <f>Z167+gompertz_fill!Z168</f>
        <v>71611</v>
      </c>
      <c r="AA168" s="78">
        <f>AA167+gompertz_fill!AA168</f>
        <v>154774</v>
      </c>
      <c r="AB168" s="78">
        <f>AB167+gompertz_fill!AB168</f>
        <v>56607</v>
      </c>
      <c r="AC168" s="78">
        <f>AC167+gompertz_fill!AC168</f>
        <v>53785</v>
      </c>
      <c r="AD168" s="78">
        <f>AD167+gompertz_fill!AD168</f>
        <v>91769</v>
      </c>
      <c r="AE168" s="78">
        <f>AE167+gompertz_fill!AE168</f>
        <v>121799</v>
      </c>
      <c r="AF168" s="78">
        <f>AF167+gompertz_fill!AF168</f>
        <v>94695</v>
      </c>
      <c r="AG168" s="78">
        <f>AG167+gompertz_fill!AG168</f>
        <v>41987</v>
      </c>
      <c r="AH168" s="78">
        <f>AH167+gompertz_fill!AH168</f>
        <v>40131</v>
      </c>
      <c r="AI168" s="78">
        <f>AI167+gompertz_fill!AI168</f>
        <v>29330</v>
      </c>
      <c r="AJ168" s="78">
        <f>AJ167+gompertz_fill!AJ168</f>
        <v>91813</v>
      </c>
      <c r="AK168" s="78">
        <f>AK167+gompertz_fill!AK168</f>
        <v>173627</v>
      </c>
      <c r="AL168" s="78">
        <f>AL167+gompertz_fill!AL168</f>
        <v>68799</v>
      </c>
      <c r="AM168" s="78">
        <f>AM167+gompertz_fill!AM168</f>
        <v>72579</v>
      </c>
      <c r="AN168" s="78">
        <f>AN167+gompertz_fill!AN168</f>
        <v>149260</v>
      </c>
      <c r="AO168" s="78">
        <f>AO167+gompertz_fill!AO168</f>
        <v>134819</v>
      </c>
      <c r="AP168" s="78">
        <f>AP167+gompertz_fill!AP168</f>
        <v>89016</v>
      </c>
      <c r="AQ168" s="78">
        <f>AQ167+gompertz_fill!AQ168</f>
        <v>237612</v>
      </c>
      <c r="AR168" s="78">
        <f>AR167+gompertz_fill!AR168</f>
        <v>118654</v>
      </c>
      <c r="AS168" s="78">
        <f>AS167+gompertz_fill!AS168</f>
        <v>105475</v>
      </c>
      <c r="AT168" s="78">
        <f>AT167+gompertz_fill!AT168</f>
        <v>145178</v>
      </c>
      <c r="AU168" s="78">
        <f>AU167+gompertz_fill!AU168</f>
        <v>140292</v>
      </c>
      <c r="AV168" s="78">
        <f>AV167+gompertz_fill!AV168</f>
        <v>59169.526315800002</v>
      </c>
      <c r="AW168" s="78">
        <f>AW167+gompertz_fill!AW168</f>
        <v>89189</v>
      </c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</row>
    <row r="169" spans="1:64" x14ac:dyDescent="0.25">
      <c r="A169" s="4">
        <v>313</v>
      </c>
      <c r="B169" s="78">
        <f>B168+gompertz_fill!B169</f>
        <v>60981</v>
      </c>
      <c r="C169" s="78">
        <f>C168+gompertz_fill!C169</f>
        <v>78288</v>
      </c>
      <c r="D169" s="78">
        <f>D168+gompertz_fill!D169</f>
        <v>67872</v>
      </c>
      <c r="E169" s="78">
        <f>E168+gompertz_fill!E169</f>
        <v>115784</v>
      </c>
      <c r="F169" s="78">
        <f>F168+gompertz_fill!F169</f>
        <v>41769</v>
      </c>
      <c r="G169" s="78">
        <f>G168+gompertz_fill!G169</f>
        <v>74981</v>
      </c>
      <c r="H169" s="78">
        <f>H168+gompertz_fill!H169</f>
        <v>41434</v>
      </c>
      <c r="I169" s="78">
        <f>I168+gompertz_fill!I169</f>
        <v>69700</v>
      </c>
      <c r="J169" s="78">
        <f>J168+gompertz_fill!J169</f>
        <v>83446</v>
      </c>
      <c r="K169" s="78">
        <f>K168+gompertz_fill!K169</f>
        <v>150742</v>
      </c>
      <c r="L169" s="78">
        <f>L168+gompertz_fill!L169</f>
        <v>100879</v>
      </c>
      <c r="M169" s="78">
        <f>M168+gompertz_fill!M169</f>
        <v>198267</v>
      </c>
      <c r="N169" s="78">
        <f>N168+gompertz_fill!N169</f>
        <v>138492</v>
      </c>
      <c r="O169" s="78">
        <f>O168+gompertz_fill!O169</f>
        <v>265715</v>
      </c>
      <c r="P169" s="78">
        <f>P168+gompertz_fill!P169</f>
        <v>63970</v>
      </c>
      <c r="Q169" s="78">
        <f>Q168+gompertz_fill!Q169</f>
        <v>23840</v>
      </c>
      <c r="R169" s="78">
        <f>R168+gompertz_fill!R169</f>
        <v>49399</v>
      </c>
      <c r="S169" s="78">
        <f>S168+gompertz_fill!S169</f>
        <v>32194</v>
      </c>
      <c r="T169" s="78">
        <f>T168+gompertz_fill!T169</f>
        <v>155101</v>
      </c>
      <c r="U169" s="78">
        <f>U168+gompertz_fill!U169</f>
        <v>61154</v>
      </c>
      <c r="V169" s="78">
        <f>V168+gompertz_fill!V169</f>
        <v>53714</v>
      </c>
      <c r="W169" s="78">
        <f>W168+gompertz_fill!W169</f>
        <v>126023.5</v>
      </c>
      <c r="X169" s="78">
        <f>X168+gompertz_fill!X169</f>
        <v>271189</v>
      </c>
      <c r="Y169" s="78">
        <f>Y168+gompertz_fill!Y169</f>
        <v>145872</v>
      </c>
      <c r="Z169" s="78">
        <f>Z168+gompertz_fill!Z169</f>
        <v>71895</v>
      </c>
      <c r="AA169" s="78">
        <f>AA168+gompertz_fill!AA169</f>
        <v>156655</v>
      </c>
      <c r="AB169" s="78">
        <f>AB168+gompertz_fill!AB169</f>
        <v>56875</v>
      </c>
      <c r="AC169" s="78">
        <f>AC168+gompertz_fill!AC169</f>
        <v>53800</v>
      </c>
      <c r="AD169" s="78">
        <f>AD168+gompertz_fill!AD169</f>
        <v>92940</v>
      </c>
      <c r="AE169" s="78">
        <f>AE168+gompertz_fill!AE169</f>
        <v>124974</v>
      </c>
      <c r="AF169" s="78">
        <f>AF168+gompertz_fill!AF169</f>
        <v>95187</v>
      </c>
      <c r="AG169" s="78">
        <f>AG168+gompertz_fill!AG169</f>
        <v>42349</v>
      </c>
      <c r="AH169" s="78">
        <f>AH168+gompertz_fill!AH169</f>
        <v>40188</v>
      </c>
      <c r="AI169" s="78">
        <f>AI168+gompertz_fill!AI169</f>
        <v>29658</v>
      </c>
      <c r="AJ169" s="78">
        <f>AJ168+gompertz_fill!AJ169</f>
        <v>92800</v>
      </c>
      <c r="AK169" s="78">
        <f>AK168+gompertz_fill!AK169</f>
        <v>174018</v>
      </c>
      <c r="AL169" s="78">
        <f>AL168+gompertz_fill!AL169</f>
        <v>69038</v>
      </c>
      <c r="AM169" s="78">
        <f>AM168+gompertz_fill!AM169</f>
        <v>72884</v>
      </c>
      <c r="AN169" s="78">
        <f>AN168+gompertz_fill!AN169</f>
        <v>150113</v>
      </c>
      <c r="AO169" s="78">
        <f>AO168+gompertz_fill!AO169</f>
        <v>135289</v>
      </c>
      <c r="AP169" s="78">
        <f>AP168+gompertz_fill!AP169</f>
        <v>89698</v>
      </c>
      <c r="AQ169" s="78">
        <f>AQ168+gompertz_fill!AQ169</f>
        <v>239975</v>
      </c>
      <c r="AR169" s="78">
        <f>AR168+gompertz_fill!AR169</f>
        <v>119715</v>
      </c>
      <c r="AS169" s="78">
        <f>AS168+gompertz_fill!AS169</f>
        <v>105909</v>
      </c>
      <c r="AT169" s="78">
        <f>AT168+gompertz_fill!AT169</f>
        <v>146402</v>
      </c>
      <c r="AU169" s="78">
        <f>AU168+gompertz_fill!AU169</f>
        <v>140379</v>
      </c>
      <c r="AV169" s="78">
        <f>AV168+gompertz_fill!AV169</f>
        <v>59391.526315800002</v>
      </c>
      <c r="AW169" s="78">
        <f>AW168+gompertz_fill!AW169</f>
        <v>90048</v>
      </c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</row>
    <row r="170" spans="1:64" x14ac:dyDescent="0.25">
      <c r="A170" s="4">
        <v>314</v>
      </c>
      <c r="B170" s="78">
        <f>B169+gompertz_fill!B170</f>
        <v>61693</v>
      </c>
      <c r="C170" s="78">
        <f>C169+gompertz_fill!C170</f>
        <v>79310</v>
      </c>
      <c r="D170" s="78">
        <f>D169+gompertz_fill!D170</f>
        <v>68516</v>
      </c>
      <c r="E170" s="78">
        <f>E169+gompertz_fill!E170</f>
        <v>116426</v>
      </c>
      <c r="F170" s="78">
        <f>F169+gompertz_fill!F170</f>
        <v>41885</v>
      </c>
      <c r="G170" s="78">
        <f>G169+gompertz_fill!G170</f>
        <v>75172</v>
      </c>
      <c r="H170" s="78">
        <f>H169+gompertz_fill!H170</f>
        <v>41434</v>
      </c>
      <c r="I170" s="78">
        <f>I169+gompertz_fill!I170</f>
        <v>70069</v>
      </c>
      <c r="J170" s="78">
        <f>J169+gompertz_fill!J170</f>
        <v>83448</v>
      </c>
      <c r="K170" s="78">
        <f>K169+gompertz_fill!K170</f>
        <v>152395</v>
      </c>
      <c r="L170" s="78">
        <f>L169+gompertz_fill!L170</f>
        <v>101485</v>
      </c>
      <c r="M170" s="78">
        <f>M169+gompertz_fill!M170</f>
        <v>202515</v>
      </c>
      <c r="N170" s="78">
        <f>N169+gompertz_fill!N170</f>
        <v>138492</v>
      </c>
      <c r="O170" s="78">
        <f>O169+gompertz_fill!O170</f>
        <v>271555</v>
      </c>
      <c r="P170" s="78">
        <f>P169+gompertz_fill!P170</f>
        <v>64223</v>
      </c>
      <c r="Q170" s="78">
        <f>Q169+gompertz_fill!Q170</f>
        <v>23856</v>
      </c>
      <c r="R170" s="78">
        <f>R169+gompertz_fill!R170</f>
        <v>49408</v>
      </c>
      <c r="S170" s="78">
        <f>S169+gompertz_fill!S170</f>
        <v>32200</v>
      </c>
      <c r="T170" s="78">
        <f>T169+gompertz_fill!T170</f>
        <v>156080</v>
      </c>
      <c r="U170" s="78">
        <f>U169+gompertz_fill!U170</f>
        <v>61156</v>
      </c>
      <c r="V170" s="78">
        <f>V169+gompertz_fill!V170</f>
        <v>53827</v>
      </c>
      <c r="W170" s="78">
        <f>W169+gompertz_fill!W170</f>
        <v>127139.5</v>
      </c>
      <c r="X170" s="78">
        <f>X169+gompertz_fill!X170</f>
        <v>272911</v>
      </c>
      <c r="Y170" s="78">
        <f>Y169+gompertz_fill!Y170</f>
        <v>148089</v>
      </c>
      <c r="Z170" s="78">
        <f>Z169+gompertz_fill!Z170</f>
        <v>72174</v>
      </c>
      <c r="AA170" s="78">
        <f>AA169+gompertz_fill!AA170</f>
        <v>158532</v>
      </c>
      <c r="AB170" s="78">
        <f>AB169+gompertz_fill!AB170</f>
        <v>57140</v>
      </c>
      <c r="AC170" s="78">
        <f>AC169+gompertz_fill!AC170</f>
        <v>53815</v>
      </c>
      <c r="AD170" s="78">
        <f>AD169+gompertz_fill!AD170</f>
        <v>94116</v>
      </c>
      <c r="AE170" s="78">
        <f>AE169+gompertz_fill!AE170</f>
        <v>128213</v>
      </c>
      <c r="AF170" s="78">
        <f>AF169+gompertz_fill!AF170</f>
        <v>95672</v>
      </c>
      <c r="AG170" s="78">
        <f>AG169+gompertz_fill!AG170</f>
        <v>42710</v>
      </c>
      <c r="AH170" s="78">
        <f>AH169+gompertz_fill!AH170</f>
        <v>40242</v>
      </c>
      <c r="AI170" s="78">
        <f>AI169+gompertz_fill!AI170</f>
        <v>29983</v>
      </c>
      <c r="AJ170" s="78">
        <f>AJ169+gompertz_fill!AJ170</f>
        <v>93783</v>
      </c>
      <c r="AK170" s="78">
        <f>AK169+gompertz_fill!AK170</f>
        <v>174402</v>
      </c>
      <c r="AL170" s="78">
        <f>AL169+gompertz_fill!AL170</f>
        <v>69273</v>
      </c>
      <c r="AM170" s="78">
        <f>AM169+gompertz_fill!AM170</f>
        <v>73184</v>
      </c>
      <c r="AN170" s="78">
        <f>AN169+gompertz_fill!AN170</f>
        <v>150955</v>
      </c>
      <c r="AO170" s="78">
        <f>AO169+gompertz_fill!AO170</f>
        <v>135750</v>
      </c>
      <c r="AP170" s="78">
        <f>AP169+gompertz_fill!AP170</f>
        <v>90380</v>
      </c>
      <c r="AQ170" s="78">
        <f>AQ169+gompertz_fill!AQ170</f>
        <v>242325</v>
      </c>
      <c r="AR170" s="78">
        <f>AR169+gompertz_fill!AR170</f>
        <v>120769</v>
      </c>
      <c r="AS170" s="78">
        <f>AS169+gompertz_fill!AS170</f>
        <v>106335</v>
      </c>
      <c r="AT170" s="78">
        <f>AT169+gompertz_fill!AT170</f>
        <v>147614</v>
      </c>
      <c r="AU170" s="78">
        <f>AU169+gompertz_fill!AU170</f>
        <v>140462</v>
      </c>
      <c r="AV170" s="78">
        <f>AV169+gompertz_fill!AV170</f>
        <v>59609.526315800002</v>
      </c>
      <c r="AW170" s="78">
        <f>AW169+gompertz_fill!AW170</f>
        <v>90904</v>
      </c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</row>
    <row r="171" spans="1:64" x14ac:dyDescent="0.25">
      <c r="A171" s="4">
        <v>315</v>
      </c>
      <c r="B171" s="78">
        <f>B170+gompertz_fill!B171</f>
        <v>62408</v>
      </c>
      <c r="C171" s="78">
        <f>C170+gompertz_fill!C171</f>
        <v>80336</v>
      </c>
      <c r="D171" s="78">
        <f>D170+gompertz_fill!D171</f>
        <v>69156</v>
      </c>
      <c r="E171" s="78">
        <f>E170+gompertz_fill!E171</f>
        <v>117061</v>
      </c>
      <c r="F171" s="78">
        <f>F170+gompertz_fill!F171</f>
        <v>41997</v>
      </c>
      <c r="G171" s="78">
        <f>G170+gompertz_fill!G171</f>
        <v>75356</v>
      </c>
      <c r="H171" s="78">
        <f>H170+gompertz_fill!H171</f>
        <v>41434</v>
      </c>
      <c r="I171" s="78">
        <f>I170+gompertz_fill!I171</f>
        <v>70434</v>
      </c>
      <c r="J171" s="78">
        <f>J170+gompertz_fill!J171</f>
        <v>83748</v>
      </c>
      <c r="K171" s="78">
        <f>K170+gompertz_fill!K171</f>
        <v>154037</v>
      </c>
      <c r="L171" s="78">
        <f>L170+gompertz_fill!L171</f>
        <v>102071</v>
      </c>
      <c r="M171" s="78">
        <f>M170+gompertz_fill!M171</f>
        <v>206796</v>
      </c>
      <c r="N171" s="78">
        <f>N170+gompertz_fill!N171</f>
        <v>138507</v>
      </c>
      <c r="O171" s="78">
        <f>O170+gompertz_fill!O171</f>
        <v>277467</v>
      </c>
      <c r="P171" s="78">
        <f>P170+gompertz_fill!P171</f>
        <v>64466</v>
      </c>
      <c r="Q171" s="78">
        <f>Q170+gompertz_fill!Q171</f>
        <v>23872</v>
      </c>
      <c r="R171" s="78">
        <f>R170+gompertz_fill!R171</f>
        <v>49412</v>
      </c>
      <c r="S171" s="78">
        <f>S170+gompertz_fill!S171</f>
        <v>32209</v>
      </c>
      <c r="T171" s="78">
        <f>T170+gompertz_fill!T171</f>
        <v>157051</v>
      </c>
      <c r="U171" s="78">
        <f>U170+gompertz_fill!U171</f>
        <v>61156</v>
      </c>
      <c r="V171" s="78">
        <f>V170+gompertz_fill!V171</f>
        <v>53936</v>
      </c>
      <c r="W171" s="78">
        <f>W170+gompertz_fill!W171</f>
        <v>128245.5</v>
      </c>
      <c r="X171" s="78">
        <f>X170+gompertz_fill!X171</f>
        <v>274604</v>
      </c>
      <c r="Y171" s="78">
        <f>Y170+gompertz_fill!Y171</f>
        <v>150323</v>
      </c>
      <c r="Z171" s="78">
        <f>Z170+gompertz_fill!Z171</f>
        <v>72447</v>
      </c>
      <c r="AA171" s="78">
        <f>AA170+gompertz_fill!AA171</f>
        <v>160405</v>
      </c>
      <c r="AB171" s="78">
        <f>AB170+gompertz_fill!AB171</f>
        <v>57403</v>
      </c>
      <c r="AC171" s="78">
        <f>AC170+gompertz_fill!AC171</f>
        <v>53829</v>
      </c>
      <c r="AD171" s="78">
        <f>AD170+gompertz_fill!AD171</f>
        <v>95297</v>
      </c>
      <c r="AE171" s="78">
        <f>AE170+gompertz_fill!AE171</f>
        <v>131517</v>
      </c>
      <c r="AF171" s="78">
        <f>AF170+gompertz_fill!AF171</f>
        <v>96149</v>
      </c>
      <c r="AG171" s="78">
        <f>AG170+gompertz_fill!AG171</f>
        <v>43071</v>
      </c>
      <c r="AH171" s="78">
        <f>AH170+gompertz_fill!AH171</f>
        <v>40294</v>
      </c>
      <c r="AI171" s="78">
        <f>AI170+gompertz_fill!AI171</f>
        <v>30305</v>
      </c>
      <c r="AJ171" s="78">
        <f>AJ170+gompertz_fill!AJ171</f>
        <v>94762</v>
      </c>
      <c r="AK171" s="78">
        <f>AK170+gompertz_fill!AK171</f>
        <v>174779</v>
      </c>
      <c r="AL171" s="78">
        <f>AL170+gompertz_fill!AL171</f>
        <v>69503</v>
      </c>
      <c r="AM171" s="78">
        <f>AM170+gompertz_fill!AM171</f>
        <v>73480</v>
      </c>
      <c r="AN171" s="78">
        <f>AN170+gompertz_fill!AN171</f>
        <v>151786</v>
      </c>
      <c r="AO171" s="78">
        <f>AO170+gompertz_fill!AO171</f>
        <v>136202</v>
      </c>
      <c r="AP171" s="78">
        <f>AP170+gompertz_fill!AP171</f>
        <v>91063</v>
      </c>
      <c r="AQ171" s="78">
        <f>AQ170+gompertz_fill!AQ171</f>
        <v>244662</v>
      </c>
      <c r="AR171" s="78">
        <f>AR170+gompertz_fill!AR171</f>
        <v>121816</v>
      </c>
      <c r="AS171" s="78">
        <f>AS170+gompertz_fill!AS171</f>
        <v>106753</v>
      </c>
      <c r="AT171" s="78">
        <f>AT170+gompertz_fill!AT171</f>
        <v>148815</v>
      </c>
      <c r="AU171" s="78">
        <f>AU170+gompertz_fill!AU171</f>
        <v>140542</v>
      </c>
      <c r="AV171" s="78">
        <f>AV170+gompertz_fill!AV171</f>
        <v>59822.526315800002</v>
      </c>
      <c r="AW171" s="78">
        <f>AW170+gompertz_fill!AW171</f>
        <v>91756</v>
      </c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</row>
    <row r="172" spans="1:64" x14ac:dyDescent="0.25">
      <c r="A172" s="4">
        <v>316</v>
      </c>
      <c r="B172" s="78">
        <f>B171+gompertz_fill!B172</f>
        <v>63125</v>
      </c>
      <c r="C172" s="78">
        <f>C171+gompertz_fill!C172</f>
        <v>81365</v>
      </c>
      <c r="D172" s="78">
        <f>D171+gompertz_fill!D172</f>
        <v>69793</v>
      </c>
      <c r="E172" s="78">
        <f>E171+gompertz_fill!E172</f>
        <v>117689</v>
      </c>
      <c r="F172" s="78">
        <f>F171+gompertz_fill!F172</f>
        <v>42105</v>
      </c>
      <c r="G172" s="78">
        <f>G171+gompertz_fill!G172</f>
        <v>75534</v>
      </c>
      <c r="H172" s="78">
        <f>H171+gompertz_fill!H172</f>
        <v>41434</v>
      </c>
      <c r="I172" s="78">
        <f>I171+gompertz_fill!I172</f>
        <v>70795</v>
      </c>
      <c r="J172" s="78">
        <f>J171+gompertz_fill!J172</f>
        <v>83909</v>
      </c>
      <c r="K172" s="78">
        <f>K171+gompertz_fill!K172</f>
        <v>155668</v>
      </c>
      <c r="L172" s="78">
        <f>L171+gompertz_fill!L172</f>
        <v>102637</v>
      </c>
      <c r="M172" s="78">
        <f>M171+gompertz_fill!M172</f>
        <v>211108</v>
      </c>
      <c r="N172" s="78">
        <f>N171+gompertz_fill!N172</f>
        <v>138528</v>
      </c>
      <c r="O172" s="78">
        <f>O171+gompertz_fill!O172</f>
        <v>283450</v>
      </c>
      <c r="P172" s="78">
        <f>P171+gompertz_fill!P172</f>
        <v>64699</v>
      </c>
      <c r="Q172" s="78">
        <f>Q171+gompertz_fill!Q172</f>
        <v>23903</v>
      </c>
      <c r="R172" s="78">
        <f>R171+gompertz_fill!R172</f>
        <v>49434</v>
      </c>
      <c r="S172" s="78">
        <f>S171+gompertz_fill!S172</f>
        <v>32217</v>
      </c>
      <c r="T172" s="78">
        <f>T171+gompertz_fill!T172</f>
        <v>158014</v>
      </c>
      <c r="U172" s="78">
        <f>U171+gompertz_fill!U172</f>
        <v>61163</v>
      </c>
      <c r="V172" s="78">
        <f>V171+gompertz_fill!V172</f>
        <v>54042</v>
      </c>
      <c r="W172" s="78">
        <f>W171+gompertz_fill!W172</f>
        <v>129341.5</v>
      </c>
      <c r="X172" s="78">
        <f>X171+gompertz_fill!X172</f>
        <v>276268</v>
      </c>
      <c r="Y172" s="78">
        <f>Y171+gompertz_fill!Y172</f>
        <v>152574</v>
      </c>
      <c r="Z172" s="78">
        <f>Z171+gompertz_fill!Z172</f>
        <v>72715</v>
      </c>
      <c r="AA172" s="78">
        <f>AA171+gompertz_fill!AA172</f>
        <v>162274</v>
      </c>
      <c r="AB172" s="78">
        <f>AB171+gompertz_fill!AB172</f>
        <v>57663</v>
      </c>
      <c r="AC172" s="78">
        <f>AC171+gompertz_fill!AC172</f>
        <v>53842</v>
      </c>
      <c r="AD172" s="78">
        <f>AD171+gompertz_fill!AD172</f>
        <v>96483</v>
      </c>
      <c r="AE172" s="78">
        <f>AE171+gompertz_fill!AE172</f>
        <v>134888</v>
      </c>
      <c r="AF172" s="78">
        <f>AF171+gompertz_fill!AF172</f>
        <v>96619</v>
      </c>
      <c r="AG172" s="78">
        <f>AG171+gompertz_fill!AG172</f>
        <v>43431</v>
      </c>
      <c r="AH172" s="78">
        <f>AH171+gompertz_fill!AH172</f>
        <v>40345</v>
      </c>
      <c r="AI172" s="78">
        <f>AI171+gompertz_fill!AI172</f>
        <v>30623</v>
      </c>
      <c r="AJ172" s="78">
        <f>AJ171+gompertz_fill!AJ172</f>
        <v>95737</v>
      </c>
      <c r="AK172" s="78">
        <f>AK171+gompertz_fill!AK172</f>
        <v>175149</v>
      </c>
      <c r="AL172" s="78">
        <f>AL171+gompertz_fill!AL172</f>
        <v>69729</v>
      </c>
      <c r="AM172" s="78">
        <f>AM171+gompertz_fill!AM172</f>
        <v>73771</v>
      </c>
      <c r="AN172" s="78">
        <f>AN171+gompertz_fill!AN172</f>
        <v>152606</v>
      </c>
      <c r="AO172" s="78">
        <f>AO171+gompertz_fill!AO172</f>
        <v>136646</v>
      </c>
      <c r="AP172" s="78">
        <f>AP171+gompertz_fill!AP172</f>
        <v>91746</v>
      </c>
      <c r="AQ172" s="78">
        <f>AQ171+gompertz_fill!AQ172</f>
        <v>246986</v>
      </c>
      <c r="AR172" s="78">
        <f>AR171+gompertz_fill!AR172</f>
        <v>122857</v>
      </c>
      <c r="AS172" s="78">
        <f>AS171+gompertz_fill!AS172</f>
        <v>107163</v>
      </c>
      <c r="AT172" s="78">
        <f>AT171+gompertz_fill!AT172</f>
        <v>150005</v>
      </c>
      <c r="AU172" s="78">
        <f>AU171+gompertz_fill!AU172</f>
        <v>140618</v>
      </c>
      <c r="AV172" s="78">
        <f>AV171+gompertz_fill!AV172</f>
        <v>60031.526315800002</v>
      </c>
      <c r="AW172" s="78">
        <f>AW171+gompertz_fill!AW172</f>
        <v>92605</v>
      </c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</row>
    <row r="173" spans="1:64" x14ac:dyDescent="0.25">
      <c r="A173" s="4">
        <v>317</v>
      </c>
      <c r="B173" s="78">
        <f>B172+gompertz_fill!B173</f>
        <v>63844</v>
      </c>
      <c r="C173" s="78">
        <f>C172+gompertz_fill!C173</f>
        <v>82398</v>
      </c>
      <c r="D173" s="78">
        <f>D172+gompertz_fill!D173</f>
        <v>70426</v>
      </c>
      <c r="E173" s="78">
        <f>E172+gompertz_fill!E173</f>
        <v>118310</v>
      </c>
      <c r="F173" s="78">
        <f>F172+gompertz_fill!F173</f>
        <v>42209</v>
      </c>
      <c r="G173" s="78">
        <f>G172+gompertz_fill!G173</f>
        <v>75705</v>
      </c>
      <c r="H173" s="78">
        <f>H172+gompertz_fill!H173</f>
        <v>41434</v>
      </c>
      <c r="I173" s="78">
        <f>I172+gompertz_fill!I173</f>
        <v>71151</v>
      </c>
      <c r="J173" s="78">
        <f>J172+gompertz_fill!J173</f>
        <v>84065</v>
      </c>
      <c r="K173" s="78">
        <f>K172+gompertz_fill!K173</f>
        <v>157287</v>
      </c>
      <c r="L173" s="78">
        <f>L172+gompertz_fill!L173</f>
        <v>103183</v>
      </c>
      <c r="M173" s="78">
        <f>M172+gompertz_fill!M173</f>
        <v>215451</v>
      </c>
      <c r="N173" s="78">
        <f>N172+gompertz_fill!N173</f>
        <v>138945</v>
      </c>
      <c r="O173" s="78">
        <f>O172+gompertz_fill!O173</f>
        <v>289504</v>
      </c>
      <c r="P173" s="78">
        <f>P172+gompertz_fill!P173</f>
        <v>64922</v>
      </c>
      <c r="Q173" s="78">
        <f>Q172+gompertz_fill!Q173</f>
        <v>23931</v>
      </c>
      <c r="R173" s="78">
        <f>R172+gompertz_fill!R173</f>
        <v>49438</v>
      </c>
      <c r="S173" s="78">
        <f>S172+gompertz_fill!S173</f>
        <v>32218</v>
      </c>
      <c r="T173" s="78">
        <f>T172+gompertz_fill!T173</f>
        <v>158968</v>
      </c>
      <c r="U173" s="78">
        <f>U172+gompertz_fill!U173</f>
        <v>61165</v>
      </c>
      <c r="V173" s="78">
        <f>V172+gompertz_fill!V173</f>
        <v>54145</v>
      </c>
      <c r="W173" s="78">
        <f>W172+gompertz_fill!W173</f>
        <v>130426.5</v>
      </c>
      <c r="X173" s="78">
        <f>X172+gompertz_fill!X173</f>
        <v>277903</v>
      </c>
      <c r="Y173" s="78">
        <f>Y172+gompertz_fill!Y173</f>
        <v>154842</v>
      </c>
      <c r="Z173" s="78">
        <f>Z172+gompertz_fill!Z173</f>
        <v>72977</v>
      </c>
      <c r="AA173" s="78">
        <f>AA172+gompertz_fill!AA173</f>
        <v>164138</v>
      </c>
      <c r="AB173" s="78">
        <f>AB172+gompertz_fill!AB173</f>
        <v>57921</v>
      </c>
      <c r="AC173" s="78">
        <f>AC172+gompertz_fill!AC173</f>
        <v>53855</v>
      </c>
      <c r="AD173" s="78">
        <f>AD172+gompertz_fill!AD173</f>
        <v>97673</v>
      </c>
      <c r="AE173" s="78">
        <f>AE172+gompertz_fill!AE173</f>
        <v>138326</v>
      </c>
      <c r="AF173" s="78">
        <f>AF172+gompertz_fill!AF173</f>
        <v>97082</v>
      </c>
      <c r="AG173" s="78">
        <f>AG172+gompertz_fill!AG173</f>
        <v>43790</v>
      </c>
      <c r="AH173" s="78">
        <f>AH172+gompertz_fill!AH173</f>
        <v>40394</v>
      </c>
      <c r="AI173" s="78">
        <f>AI172+gompertz_fill!AI173</f>
        <v>30938</v>
      </c>
      <c r="AJ173" s="78">
        <f>AJ172+gompertz_fill!AJ173</f>
        <v>96708</v>
      </c>
      <c r="AK173" s="78">
        <f>AK172+gompertz_fill!AK173</f>
        <v>175512</v>
      </c>
      <c r="AL173" s="78">
        <f>AL172+gompertz_fill!AL173</f>
        <v>69951</v>
      </c>
      <c r="AM173" s="78">
        <f>AM172+gompertz_fill!AM173</f>
        <v>74058</v>
      </c>
      <c r="AN173" s="78">
        <f>AN172+gompertz_fill!AN173</f>
        <v>153415</v>
      </c>
      <c r="AO173" s="78">
        <f>AO172+gompertz_fill!AO173</f>
        <v>137082</v>
      </c>
      <c r="AP173" s="78">
        <f>AP172+gompertz_fill!AP173</f>
        <v>92429</v>
      </c>
      <c r="AQ173" s="78">
        <f>AQ172+gompertz_fill!AQ173</f>
        <v>249296</v>
      </c>
      <c r="AR173" s="78">
        <f>AR172+gompertz_fill!AR173</f>
        <v>123891</v>
      </c>
      <c r="AS173" s="78">
        <f>AS172+gompertz_fill!AS173</f>
        <v>107566</v>
      </c>
      <c r="AT173" s="78">
        <f>AT172+gompertz_fill!AT173</f>
        <v>151183</v>
      </c>
      <c r="AU173" s="78">
        <f>AU172+gompertz_fill!AU173</f>
        <v>140691</v>
      </c>
      <c r="AV173" s="78">
        <f>AV172+gompertz_fill!AV173</f>
        <v>60235.526315800002</v>
      </c>
      <c r="AW173" s="78">
        <f>AW172+gompertz_fill!AW173</f>
        <v>93450</v>
      </c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</row>
    <row r="174" spans="1:64" x14ac:dyDescent="0.25">
      <c r="A174" s="4">
        <v>318</v>
      </c>
      <c r="B174" s="78">
        <f>B173+gompertz_fill!B174</f>
        <v>64565</v>
      </c>
      <c r="C174" s="78">
        <f>C173+gompertz_fill!C174</f>
        <v>83434</v>
      </c>
      <c r="D174" s="78">
        <f>D173+gompertz_fill!D174</f>
        <v>71056</v>
      </c>
      <c r="E174" s="78">
        <f>E173+gompertz_fill!E174</f>
        <v>118924</v>
      </c>
      <c r="F174" s="78">
        <f>F173+gompertz_fill!F174</f>
        <v>42309</v>
      </c>
      <c r="G174" s="78">
        <f>G173+gompertz_fill!G174</f>
        <v>75870</v>
      </c>
      <c r="H174" s="78">
        <f>H173+gompertz_fill!H174</f>
        <v>41434</v>
      </c>
      <c r="I174" s="78">
        <f>I173+gompertz_fill!I174</f>
        <v>71503</v>
      </c>
      <c r="J174" s="78">
        <f>J173+gompertz_fill!J174</f>
        <v>84217</v>
      </c>
      <c r="K174" s="78">
        <f>K173+gompertz_fill!K174</f>
        <v>158895</v>
      </c>
      <c r="L174" s="78">
        <f>L173+gompertz_fill!L174</f>
        <v>103711</v>
      </c>
      <c r="M174" s="78">
        <f>M173+gompertz_fill!M174</f>
        <v>219824</v>
      </c>
      <c r="N174" s="78">
        <f>N173+gompertz_fill!N174</f>
        <v>139353</v>
      </c>
      <c r="O174" s="78">
        <f>O173+gompertz_fill!O174</f>
        <v>295629</v>
      </c>
      <c r="P174" s="78">
        <f>P173+gompertz_fill!P174</f>
        <v>65136</v>
      </c>
      <c r="Q174" s="78">
        <f>Q173+gompertz_fill!Q174</f>
        <v>23947</v>
      </c>
      <c r="R174" s="78">
        <f>R173+gompertz_fill!R174</f>
        <v>49440</v>
      </c>
      <c r="S174" s="78">
        <f>S173+gompertz_fill!S174</f>
        <v>32222</v>
      </c>
      <c r="T174" s="78">
        <f>T173+gompertz_fill!T174</f>
        <v>159914</v>
      </c>
      <c r="U174" s="78">
        <f>U173+gompertz_fill!U174</f>
        <v>61326</v>
      </c>
      <c r="V174" s="78">
        <f>V173+gompertz_fill!V174</f>
        <v>54244</v>
      </c>
      <c r="W174" s="78">
        <f>W173+gompertz_fill!W174</f>
        <v>131501.5</v>
      </c>
      <c r="X174" s="78">
        <f>X173+gompertz_fill!X174</f>
        <v>279510</v>
      </c>
      <c r="Y174" s="78">
        <f>Y173+gompertz_fill!Y174</f>
        <v>157126</v>
      </c>
      <c r="Z174" s="78">
        <f>Z173+gompertz_fill!Z174</f>
        <v>73234</v>
      </c>
      <c r="AA174" s="78">
        <f>AA173+gompertz_fill!AA174</f>
        <v>165997</v>
      </c>
      <c r="AB174" s="78">
        <f>AB173+gompertz_fill!AB174</f>
        <v>58176</v>
      </c>
      <c r="AC174" s="78">
        <f>AC173+gompertz_fill!AC174</f>
        <v>53867</v>
      </c>
      <c r="AD174" s="78">
        <f>AD173+gompertz_fill!AD174</f>
        <v>98868</v>
      </c>
      <c r="AE174" s="78">
        <f>AE173+gompertz_fill!AE174</f>
        <v>141832</v>
      </c>
      <c r="AF174" s="78">
        <f>AF173+gompertz_fill!AF174</f>
        <v>97537</v>
      </c>
      <c r="AG174" s="78">
        <f>AG173+gompertz_fill!AG174</f>
        <v>44149</v>
      </c>
      <c r="AH174" s="78">
        <f>AH173+gompertz_fill!AH174</f>
        <v>40441</v>
      </c>
      <c r="AI174" s="78">
        <f>AI173+gompertz_fill!AI174</f>
        <v>31249</v>
      </c>
      <c r="AJ174" s="78">
        <f>AJ173+gompertz_fill!AJ174</f>
        <v>97675</v>
      </c>
      <c r="AK174" s="78">
        <f>AK173+gompertz_fill!AK174</f>
        <v>175868</v>
      </c>
      <c r="AL174" s="78">
        <f>AL173+gompertz_fill!AL174</f>
        <v>70169</v>
      </c>
      <c r="AM174" s="78">
        <f>AM173+gompertz_fill!AM174</f>
        <v>74340</v>
      </c>
      <c r="AN174" s="78">
        <f>AN173+gompertz_fill!AN174</f>
        <v>154213</v>
      </c>
      <c r="AO174" s="78">
        <f>AO173+gompertz_fill!AO174</f>
        <v>137509</v>
      </c>
      <c r="AP174" s="78">
        <f>AP173+gompertz_fill!AP174</f>
        <v>93112</v>
      </c>
      <c r="AQ174" s="78">
        <f>AQ173+gompertz_fill!AQ174</f>
        <v>251592</v>
      </c>
      <c r="AR174" s="78">
        <f>AR173+gompertz_fill!AR174</f>
        <v>124918</v>
      </c>
      <c r="AS174" s="78">
        <f>AS173+gompertz_fill!AS174</f>
        <v>107961</v>
      </c>
      <c r="AT174" s="78">
        <f>AT173+gompertz_fill!AT174</f>
        <v>152350</v>
      </c>
      <c r="AU174" s="78">
        <f>AU173+gompertz_fill!AU174</f>
        <v>140761</v>
      </c>
      <c r="AV174" s="78">
        <f>AV173+gompertz_fill!AV174</f>
        <v>60435.526315800002</v>
      </c>
      <c r="AW174" s="78">
        <f>AW173+gompertz_fill!AW174</f>
        <v>94291</v>
      </c>
    </row>
    <row r="175" spans="1:64" x14ac:dyDescent="0.25">
      <c r="A175" s="4">
        <v>319</v>
      </c>
      <c r="B175" s="78">
        <f>B174+gompertz_fill!B175</f>
        <v>65288</v>
      </c>
      <c r="C175" s="78">
        <f>C174+gompertz_fill!C175</f>
        <v>84473</v>
      </c>
      <c r="D175" s="78">
        <f>D174+gompertz_fill!D175</f>
        <v>71682</v>
      </c>
      <c r="E175" s="78">
        <f>E174+gompertz_fill!E175</f>
        <v>119532</v>
      </c>
      <c r="F175" s="78">
        <f>F174+gompertz_fill!F175</f>
        <v>42405</v>
      </c>
      <c r="G175" s="78">
        <f>G174+gompertz_fill!G175</f>
        <v>76029</v>
      </c>
      <c r="H175" s="78">
        <f>H174+gompertz_fill!H175</f>
        <v>41434</v>
      </c>
      <c r="I175" s="78">
        <f>I174+gompertz_fill!I175</f>
        <v>71851</v>
      </c>
      <c r="J175" s="78">
        <f>J174+gompertz_fill!J175</f>
        <v>84365</v>
      </c>
      <c r="K175" s="78">
        <f>K174+gompertz_fill!K175</f>
        <v>160491</v>
      </c>
      <c r="L175" s="78">
        <f>L174+gompertz_fill!L175</f>
        <v>104220</v>
      </c>
      <c r="M175" s="78">
        <f>M174+gompertz_fill!M175</f>
        <v>224227</v>
      </c>
      <c r="N175" s="78">
        <f>N174+gompertz_fill!N175</f>
        <v>139753</v>
      </c>
      <c r="O175" s="78">
        <f>O174+gompertz_fill!O175</f>
        <v>301825</v>
      </c>
      <c r="P175" s="78">
        <f>P174+gompertz_fill!P175</f>
        <v>65341</v>
      </c>
      <c r="Q175" s="78">
        <f>Q174+gompertz_fill!Q175</f>
        <v>23950</v>
      </c>
      <c r="R175" s="78">
        <f>R174+gompertz_fill!R175</f>
        <v>49443</v>
      </c>
      <c r="S175" s="78">
        <f>S174+gompertz_fill!S175</f>
        <v>32235</v>
      </c>
      <c r="T175" s="78">
        <f>T174+gompertz_fill!T175</f>
        <v>160851</v>
      </c>
      <c r="U175" s="78">
        <f>U174+gompertz_fill!U175</f>
        <v>61483</v>
      </c>
      <c r="V175" s="78">
        <f>V174+gompertz_fill!V175</f>
        <v>54340</v>
      </c>
      <c r="W175" s="78">
        <f>W174+gompertz_fill!W175</f>
        <v>132566.5</v>
      </c>
      <c r="X175" s="78">
        <f>X174+gompertz_fill!X175</f>
        <v>281088</v>
      </c>
      <c r="Y175" s="78">
        <f>Y174+gompertz_fill!Y175</f>
        <v>159427</v>
      </c>
      <c r="Z175" s="78">
        <f>Z174+gompertz_fill!Z175</f>
        <v>73486</v>
      </c>
      <c r="AA175" s="78">
        <f>AA174+gompertz_fill!AA175</f>
        <v>167851</v>
      </c>
      <c r="AB175" s="78">
        <f>AB174+gompertz_fill!AB175</f>
        <v>58429</v>
      </c>
      <c r="AC175" s="78">
        <f>AC174+gompertz_fill!AC175</f>
        <v>53879</v>
      </c>
      <c r="AD175" s="78">
        <f>AD174+gompertz_fill!AD175</f>
        <v>100067</v>
      </c>
      <c r="AE175" s="78">
        <f>AE174+gompertz_fill!AE175</f>
        <v>145407</v>
      </c>
      <c r="AF175" s="78">
        <f>AF174+gompertz_fill!AF175</f>
        <v>97985</v>
      </c>
      <c r="AG175" s="78">
        <f>AG174+gompertz_fill!AG175</f>
        <v>44507</v>
      </c>
      <c r="AH175" s="78">
        <f>AH174+gompertz_fill!AH175</f>
        <v>40486</v>
      </c>
      <c r="AI175" s="78">
        <f>AI174+gompertz_fill!AI175</f>
        <v>31556</v>
      </c>
      <c r="AJ175" s="78">
        <f>AJ174+gompertz_fill!AJ175</f>
        <v>98638</v>
      </c>
      <c r="AK175" s="78">
        <f>AK174+gompertz_fill!AK175</f>
        <v>176218</v>
      </c>
      <c r="AL175" s="78">
        <f>AL174+gompertz_fill!AL175</f>
        <v>70383</v>
      </c>
      <c r="AM175" s="78">
        <f>AM174+gompertz_fill!AM175</f>
        <v>74618</v>
      </c>
      <c r="AN175" s="78">
        <f>AN174+gompertz_fill!AN175</f>
        <v>155000</v>
      </c>
      <c r="AO175" s="78">
        <f>AO174+gompertz_fill!AO175</f>
        <v>137928</v>
      </c>
      <c r="AP175" s="78">
        <f>AP174+gompertz_fill!AP175</f>
        <v>93795</v>
      </c>
      <c r="AQ175" s="78">
        <f>AQ174+gompertz_fill!AQ175</f>
        <v>253874</v>
      </c>
      <c r="AR175" s="78">
        <f>AR174+gompertz_fill!AR175</f>
        <v>125938</v>
      </c>
      <c r="AS175" s="78">
        <f>AS174+gompertz_fill!AS175</f>
        <v>108349</v>
      </c>
      <c r="AT175" s="78">
        <f>AT174+gompertz_fill!AT175</f>
        <v>153506</v>
      </c>
      <c r="AU175" s="78">
        <f>AU174+gompertz_fill!AU175</f>
        <v>140828</v>
      </c>
      <c r="AV175" s="78">
        <f>AV174+gompertz_fill!AV175</f>
        <v>60630.526315800002</v>
      </c>
      <c r="AW175" s="78">
        <f>AW174+gompertz_fill!AW175</f>
        <v>95128</v>
      </c>
    </row>
    <row r="176" spans="1:64" x14ac:dyDescent="0.25">
      <c r="A176" s="4">
        <v>320</v>
      </c>
      <c r="B176" s="78">
        <f>B175+gompertz_fill!B176</f>
        <v>66013</v>
      </c>
      <c r="C176" s="78">
        <f>C175+gompertz_fill!C176</f>
        <v>85515</v>
      </c>
      <c r="D176" s="78">
        <f>D175+gompertz_fill!D176</f>
        <v>72304</v>
      </c>
      <c r="E176" s="78">
        <f>E175+gompertz_fill!E176</f>
        <v>120133</v>
      </c>
      <c r="F176" s="78">
        <f>F175+gompertz_fill!F176</f>
        <v>42498</v>
      </c>
      <c r="G176" s="78">
        <f>G175+gompertz_fill!G176</f>
        <v>76183</v>
      </c>
      <c r="H176" s="78">
        <f>H175+gompertz_fill!H176</f>
        <v>41434</v>
      </c>
      <c r="I176" s="78">
        <f>I175+gompertz_fill!I176</f>
        <v>72195</v>
      </c>
      <c r="J176" s="78">
        <f>J175+gompertz_fill!J176</f>
        <v>84509</v>
      </c>
      <c r="K176" s="78">
        <f>K175+gompertz_fill!K176</f>
        <v>162075</v>
      </c>
      <c r="L176" s="78">
        <f>L175+gompertz_fill!L176</f>
        <v>104712</v>
      </c>
      <c r="M176" s="78">
        <f>M175+gompertz_fill!M176</f>
        <v>228658</v>
      </c>
      <c r="N176" s="78">
        <f>N175+gompertz_fill!N176</f>
        <v>140145</v>
      </c>
      <c r="O176" s="78">
        <f>O175+gompertz_fill!O176</f>
        <v>308092</v>
      </c>
      <c r="P176" s="78">
        <f>P175+gompertz_fill!P176</f>
        <v>65537</v>
      </c>
      <c r="Q176" s="78">
        <f>Q175+gompertz_fill!Q176</f>
        <v>23953</v>
      </c>
      <c r="R176" s="78">
        <f>R175+gompertz_fill!R176</f>
        <v>49443</v>
      </c>
      <c r="S176" s="78">
        <f>S175+gompertz_fill!S176</f>
        <v>32340</v>
      </c>
      <c r="T176" s="78">
        <f>T175+gompertz_fill!T176</f>
        <v>161780</v>
      </c>
      <c r="U176" s="78">
        <f>U175+gompertz_fill!U176</f>
        <v>61637</v>
      </c>
      <c r="V176" s="78">
        <f>V175+gompertz_fill!V176</f>
        <v>54433</v>
      </c>
      <c r="W176" s="78">
        <f>W175+gompertz_fill!W176</f>
        <v>133621.5</v>
      </c>
      <c r="X176" s="78">
        <f>X175+gompertz_fill!X176</f>
        <v>282638</v>
      </c>
      <c r="Y176" s="78">
        <f>Y175+gompertz_fill!Y176</f>
        <v>161745</v>
      </c>
      <c r="Z176" s="78">
        <f>Z175+gompertz_fill!Z176</f>
        <v>73733</v>
      </c>
      <c r="AA176" s="78">
        <f>AA175+gompertz_fill!AA176</f>
        <v>169700</v>
      </c>
      <c r="AB176" s="78">
        <f>AB175+gompertz_fill!AB176</f>
        <v>58679</v>
      </c>
      <c r="AC176" s="78">
        <f>AC175+gompertz_fill!AC176</f>
        <v>53890</v>
      </c>
      <c r="AD176" s="78">
        <f>AD175+gompertz_fill!AD176</f>
        <v>101270</v>
      </c>
      <c r="AE176" s="78">
        <f>AE175+gompertz_fill!AE176</f>
        <v>149053</v>
      </c>
      <c r="AF176" s="78">
        <f>AF175+gompertz_fill!AF176</f>
        <v>98426</v>
      </c>
      <c r="AG176" s="78">
        <f>AG175+gompertz_fill!AG176</f>
        <v>44864</v>
      </c>
      <c r="AH176" s="78">
        <f>AH175+gompertz_fill!AH176</f>
        <v>40530</v>
      </c>
      <c r="AI176" s="78">
        <f>AI175+gompertz_fill!AI176</f>
        <v>31860</v>
      </c>
      <c r="AJ176" s="78">
        <f>AJ175+gompertz_fill!AJ176</f>
        <v>99596</v>
      </c>
      <c r="AK176" s="78">
        <f>AK175+gompertz_fill!AK176</f>
        <v>176561</v>
      </c>
      <c r="AL176" s="78">
        <f>AL175+gompertz_fill!AL176</f>
        <v>70593</v>
      </c>
      <c r="AM176" s="78">
        <f>AM175+gompertz_fill!AM176</f>
        <v>74891</v>
      </c>
      <c r="AN176" s="78">
        <f>AN175+gompertz_fill!AN176</f>
        <v>155776</v>
      </c>
      <c r="AO176" s="78">
        <f>AO175+gompertz_fill!AO176</f>
        <v>138339</v>
      </c>
      <c r="AP176" s="78">
        <f>AP175+gompertz_fill!AP176</f>
        <v>94478</v>
      </c>
      <c r="AQ176" s="78">
        <f>AQ175+gompertz_fill!AQ176</f>
        <v>256141</v>
      </c>
      <c r="AR176" s="78">
        <f>AR175+gompertz_fill!AR176</f>
        <v>126951</v>
      </c>
      <c r="AS176" s="78">
        <f>AS175+gompertz_fill!AS176</f>
        <v>108730</v>
      </c>
      <c r="AT176" s="78">
        <f>AT175+gompertz_fill!AT176</f>
        <v>154650</v>
      </c>
      <c r="AU176" s="78">
        <f>AU175+gompertz_fill!AU176</f>
        <v>140892</v>
      </c>
      <c r="AV176" s="78">
        <f>AV175+gompertz_fill!AV176</f>
        <v>60821.526315800002</v>
      </c>
      <c r="AW176" s="78">
        <f>AW175+gompertz_fill!AW176</f>
        <v>95961</v>
      </c>
    </row>
    <row r="177" spans="1:49" x14ac:dyDescent="0.25">
      <c r="A177" s="4">
        <v>321</v>
      </c>
      <c r="B177" s="78">
        <f>B176+gompertz_fill!B177</f>
        <v>66740</v>
      </c>
      <c r="C177" s="78">
        <f>C176+gompertz_fill!C177</f>
        <v>86560</v>
      </c>
      <c r="D177" s="78">
        <f>D176+gompertz_fill!D177</f>
        <v>72922</v>
      </c>
      <c r="E177" s="78">
        <f>E176+gompertz_fill!E177</f>
        <v>120727</v>
      </c>
      <c r="F177" s="78">
        <f>F176+gompertz_fill!F177</f>
        <v>42587</v>
      </c>
      <c r="G177" s="78">
        <f>G176+gompertz_fill!G177</f>
        <v>76331</v>
      </c>
      <c r="H177" s="78">
        <f>H176+gompertz_fill!H177</f>
        <v>41434</v>
      </c>
      <c r="I177" s="78">
        <f>I176+gompertz_fill!I177</f>
        <v>72535</v>
      </c>
      <c r="J177" s="78">
        <f>J176+gompertz_fill!J177</f>
        <v>84648</v>
      </c>
      <c r="K177" s="78">
        <f>K176+gompertz_fill!K177</f>
        <v>163647</v>
      </c>
      <c r="L177" s="78">
        <f>L176+gompertz_fill!L177</f>
        <v>105186</v>
      </c>
      <c r="M177" s="78">
        <f>M176+gompertz_fill!M177</f>
        <v>233117</v>
      </c>
      <c r="N177" s="78">
        <f>N176+gompertz_fill!N177</f>
        <v>140529</v>
      </c>
      <c r="O177" s="78">
        <f>O176+gompertz_fill!O177</f>
        <v>314429</v>
      </c>
      <c r="P177" s="78">
        <f>P176+gompertz_fill!P177</f>
        <v>65725</v>
      </c>
      <c r="Q177" s="78">
        <f>Q176+gompertz_fill!Q177</f>
        <v>23955</v>
      </c>
      <c r="R177" s="78">
        <f>R176+gompertz_fill!R177</f>
        <v>49445</v>
      </c>
      <c r="S177" s="78">
        <f>S176+gompertz_fill!S177</f>
        <v>32443</v>
      </c>
      <c r="T177" s="78">
        <f>T176+gompertz_fill!T177</f>
        <v>162701</v>
      </c>
      <c r="U177" s="78">
        <f>U176+gompertz_fill!U177</f>
        <v>61788</v>
      </c>
      <c r="V177" s="78">
        <f>V176+gompertz_fill!V177</f>
        <v>54524</v>
      </c>
      <c r="W177" s="78">
        <f>W176+gompertz_fill!W177</f>
        <v>134665.5</v>
      </c>
      <c r="X177" s="78">
        <f>X176+gompertz_fill!X177</f>
        <v>284161</v>
      </c>
      <c r="Y177" s="78">
        <f>Y176+gompertz_fill!Y177</f>
        <v>164079</v>
      </c>
      <c r="Z177" s="78">
        <f>Z176+gompertz_fill!Z177</f>
        <v>73975</v>
      </c>
      <c r="AA177" s="78">
        <f>AA176+gompertz_fill!AA177</f>
        <v>171543</v>
      </c>
      <c r="AB177" s="78">
        <f>AB176+gompertz_fill!AB177</f>
        <v>58927</v>
      </c>
      <c r="AC177" s="78">
        <f>AC176+gompertz_fill!AC177</f>
        <v>53901</v>
      </c>
      <c r="AD177" s="78">
        <f>AD176+gompertz_fill!AD177</f>
        <v>102478</v>
      </c>
      <c r="AE177" s="78">
        <f>AE176+gompertz_fill!AE177</f>
        <v>152770</v>
      </c>
      <c r="AF177" s="78">
        <f>AF176+gompertz_fill!AF177</f>
        <v>98860</v>
      </c>
      <c r="AG177" s="78">
        <f>AG176+gompertz_fill!AG177</f>
        <v>45220</v>
      </c>
      <c r="AH177" s="78">
        <f>AH176+gompertz_fill!AH177</f>
        <v>40572</v>
      </c>
      <c r="AI177" s="78">
        <f>AI176+gompertz_fill!AI177</f>
        <v>32160</v>
      </c>
      <c r="AJ177" s="78">
        <f>AJ176+gompertz_fill!AJ177</f>
        <v>100550</v>
      </c>
      <c r="AK177" s="78">
        <f>AK176+gompertz_fill!AK177</f>
        <v>176898</v>
      </c>
      <c r="AL177" s="78">
        <f>AL176+gompertz_fill!AL177</f>
        <v>70799</v>
      </c>
      <c r="AM177" s="78">
        <f>AM176+gompertz_fill!AM177</f>
        <v>75160</v>
      </c>
      <c r="AN177" s="78">
        <f>AN176+gompertz_fill!AN177</f>
        <v>156542</v>
      </c>
      <c r="AO177" s="78">
        <f>AO176+gompertz_fill!AO177</f>
        <v>138743</v>
      </c>
      <c r="AP177" s="78">
        <f>AP176+gompertz_fill!AP177</f>
        <v>95161</v>
      </c>
      <c r="AQ177" s="78">
        <f>AQ176+gompertz_fill!AQ177</f>
        <v>258394</v>
      </c>
      <c r="AR177" s="78">
        <f>AR176+gompertz_fill!AR177</f>
        <v>127956</v>
      </c>
      <c r="AS177" s="78">
        <f>AS176+gompertz_fill!AS177</f>
        <v>109104</v>
      </c>
      <c r="AT177" s="78">
        <f>AT176+gompertz_fill!AT177</f>
        <v>155783</v>
      </c>
      <c r="AU177" s="78">
        <f>AU176+gompertz_fill!AU177</f>
        <v>140954</v>
      </c>
      <c r="AV177" s="78">
        <f>AV176+gompertz_fill!AV177</f>
        <v>61008.526315800002</v>
      </c>
      <c r="AW177" s="78">
        <f>AW176+gompertz_fill!AW177</f>
        <v>96790</v>
      </c>
    </row>
    <row r="178" spans="1:49" x14ac:dyDescent="0.25">
      <c r="A178" s="4">
        <v>322</v>
      </c>
      <c r="B178" s="78">
        <f>B177+gompertz_fill!B178</f>
        <v>67469</v>
      </c>
      <c r="C178" s="78">
        <f>C177+gompertz_fill!C178</f>
        <v>87608</v>
      </c>
      <c r="D178" s="78">
        <f>D177+gompertz_fill!D178</f>
        <v>73537</v>
      </c>
      <c r="E178" s="78">
        <f>E177+gompertz_fill!E178</f>
        <v>121315</v>
      </c>
      <c r="F178" s="78">
        <f>F177+gompertz_fill!F178</f>
        <v>42673</v>
      </c>
      <c r="G178" s="78">
        <f>G177+gompertz_fill!G178</f>
        <v>76474</v>
      </c>
      <c r="H178" s="78">
        <f>H177+gompertz_fill!H178</f>
        <v>41434</v>
      </c>
      <c r="I178" s="78">
        <f>I177+gompertz_fill!I178</f>
        <v>72871</v>
      </c>
      <c r="J178" s="78">
        <f>J177+gompertz_fill!J178</f>
        <v>84783</v>
      </c>
      <c r="K178" s="78">
        <f>K177+gompertz_fill!K178</f>
        <v>165207</v>
      </c>
      <c r="L178" s="78">
        <f>L177+gompertz_fill!L178</f>
        <v>105644</v>
      </c>
      <c r="M178" s="78">
        <f>M177+gompertz_fill!M178</f>
        <v>237602</v>
      </c>
      <c r="N178" s="78">
        <f>N177+gompertz_fill!N178</f>
        <v>140906</v>
      </c>
      <c r="O178" s="78">
        <f>O177+gompertz_fill!O178</f>
        <v>320836</v>
      </c>
      <c r="P178" s="78">
        <f>P177+gompertz_fill!P178</f>
        <v>65905</v>
      </c>
      <c r="Q178" s="78">
        <f>Q177+gompertz_fill!Q178</f>
        <v>23957</v>
      </c>
      <c r="R178" s="78">
        <f>R177+gompertz_fill!R178</f>
        <v>49447</v>
      </c>
      <c r="S178" s="78">
        <f>S177+gompertz_fill!S178</f>
        <v>32544</v>
      </c>
      <c r="T178" s="78">
        <f>T177+gompertz_fill!T178</f>
        <v>163613</v>
      </c>
      <c r="U178" s="78">
        <f>U177+gompertz_fill!U178</f>
        <v>61936</v>
      </c>
      <c r="V178" s="78">
        <f>V177+gompertz_fill!V178</f>
        <v>54612</v>
      </c>
      <c r="W178" s="78">
        <f>W177+gompertz_fill!W178</f>
        <v>135699.5</v>
      </c>
      <c r="X178" s="78">
        <f>X177+gompertz_fill!X178</f>
        <v>285657</v>
      </c>
      <c r="Y178" s="78">
        <f>Y177+gompertz_fill!Y178</f>
        <v>166429</v>
      </c>
      <c r="Z178" s="78">
        <f>Z177+gompertz_fill!Z178</f>
        <v>74212</v>
      </c>
      <c r="AA178" s="78">
        <f>AA177+gompertz_fill!AA178</f>
        <v>173381</v>
      </c>
      <c r="AB178" s="78">
        <f>AB177+gompertz_fill!AB178</f>
        <v>59172</v>
      </c>
      <c r="AC178" s="78">
        <f>AC177+gompertz_fill!AC178</f>
        <v>53911</v>
      </c>
      <c r="AD178" s="78">
        <f>AD177+gompertz_fill!AD178</f>
        <v>103690</v>
      </c>
      <c r="AE178" s="78">
        <f>AE177+gompertz_fill!AE178</f>
        <v>156559</v>
      </c>
      <c r="AF178" s="78">
        <f>AF177+gompertz_fill!AF178</f>
        <v>99287</v>
      </c>
      <c r="AG178" s="78">
        <f>AG177+gompertz_fill!AG178</f>
        <v>45576</v>
      </c>
      <c r="AH178" s="78">
        <f>AH177+gompertz_fill!AH178</f>
        <v>40612</v>
      </c>
      <c r="AI178" s="78">
        <f>AI177+gompertz_fill!AI178</f>
        <v>32457</v>
      </c>
      <c r="AJ178" s="78">
        <f>AJ177+gompertz_fill!AJ178</f>
        <v>101499</v>
      </c>
      <c r="AK178" s="78">
        <f>AK177+gompertz_fill!AK178</f>
        <v>177229</v>
      </c>
      <c r="AL178" s="78">
        <f>AL177+gompertz_fill!AL178</f>
        <v>71001</v>
      </c>
      <c r="AM178" s="78">
        <f>AM177+gompertz_fill!AM178</f>
        <v>75425</v>
      </c>
      <c r="AN178" s="78">
        <f>AN177+gompertz_fill!AN178</f>
        <v>157297</v>
      </c>
      <c r="AO178" s="78">
        <f>AO177+gompertz_fill!AO178</f>
        <v>139139</v>
      </c>
      <c r="AP178" s="78">
        <f>AP177+gompertz_fill!AP178</f>
        <v>95844</v>
      </c>
      <c r="AQ178" s="78">
        <f>AQ177+gompertz_fill!AQ178</f>
        <v>260632</v>
      </c>
      <c r="AR178" s="78">
        <f>AR177+gompertz_fill!AR178</f>
        <v>128954</v>
      </c>
      <c r="AS178" s="78">
        <f>AS177+gompertz_fill!AS178</f>
        <v>109470</v>
      </c>
      <c r="AT178" s="78">
        <f>AT177+gompertz_fill!AT178</f>
        <v>156904</v>
      </c>
      <c r="AU178" s="78">
        <f>AU177+gompertz_fill!AU178</f>
        <v>141013</v>
      </c>
      <c r="AV178" s="78">
        <f>AV177+gompertz_fill!AV178</f>
        <v>61191.526315800002</v>
      </c>
      <c r="AW178" s="78">
        <f>AW177+gompertz_fill!AW178</f>
        <v>97615</v>
      </c>
    </row>
    <row r="179" spans="1:49" x14ac:dyDescent="0.25">
      <c r="A179" s="4">
        <v>323</v>
      </c>
      <c r="B179" s="78">
        <f>B178+gompertz_fill!B179</f>
        <v>68200</v>
      </c>
      <c r="C179" s="78">
        <f>C178+gompertz_fill!C179</f>
        <v>88659</v>
      </c>
      <c r="D179" s="78">
        <f>D178+gompertz_fill!D179</f>
        <v>74148</v>
      </c>
      <c r="E179" s="78">
        <f>E178+gompertz_fill!E179</f>
        <v>121896</v>
      </c>
      <c r="F179" s="78">
        <f>F178+gompertz_fill!F179</f>
        <v>42756</v>
      </c>
      <c r="G179" s="78">
        <f>G178+gompertz_fill!G179</f>
        <v>76612</v>
      </c>
      <c r="H179" s="78">
        <f>H178+gompertz_fill!H179</f>
        <v>41434</v>
      </c>
      <c r="I179" s="78">
        <f>I178+gompertz_fill!I179</f>
        <v>73203</v>
      </c>
      <c r="J179" s="78">
        <f>J178+gompertz_fill!J179</f>
        <v>84915</v>
      </c>
      <c r="K179" s="78">
        <f>K178+gompertz_fill!K179</f>
        <v>166754</v>
      </c>
      <c r="L179" s="78">
        <f>L178+gompertz_fill!L179</f>
        <v>106086</v>
      </c>
      <c r="M179" s="78">
        <f>M178+gompertz_fill!M179</f>
        <v>242113</v>
      </c>
      <c r="N179" s="78">
        <f>N178+gompertz_fill!N179</f>
        <v>141275</v>
      </c>
      <c r="O179" s="78">
        <f>O178+gompertz_fill!O179</f>
        <v>327313</v>
      </c>
      <c r="P179" s="78">
        <f>P178+gompertz_fill!P179</f>
        <v>66078</v>
      </c>
      <c r="Q179" s="78">
        <f>Q178+gompertz_fill!Q179</f>
        <v>23959</v>
      </c>
      <c r="R179" s="78">
        <f>R178+gompertz_fill!R179</f>
        <v>49447</v>
      </c>
      <c r="S179" s="78">
        <f>S178+gompertz_fill!S179</f>
        <v>32642</v>
      </c>
      <c r="T179" s="78">
        <f>T178+gompertz_fill!T179</f>
        <v>164517</v>
      </c>
      <c r="U179" s="78">
        <f>U178+gompertz_fill!U179</f>
        <v>62081</v>
      </c>
      <c r="V179" s="78">
        <f>V178+gompertz_fill!V179</f>
        <v>54697</v>
      </c>
      <c r="W179" s="78">
        <f>W178+gompertz_fill!W179</f>
        <v>136722.5</v>
      </c>
      <c r="X179" s="78">
        <f>X178+gompertz_fill!X179</f>
        <v>287125</v>
      </c>
      <c r="Y179" s="78">
        <f>Y178+gompertz_fill!Y179</f>
        <v>168796</v>
      </c>
      <c r="Z179" s="78">
        <f>Z178+gompertz_fill!Z179</f>
        <v>74444</v>
      </c>
      <c r="AA179" s="78">
        <f>AA178+gompertz_fill!AA179</f>
        <v>175213</v>
      </c>
      <c r="AB179" s="78">
        <f>AB178+gompertz_fill!AB179</f>
        <v>59415</v>
      </c>
      <c r="AC179" s="78">
        <f>AC178+gompertz_fill!AC179</f>
        <v>53921</v>
      </c>
      <c r="AD179" s="78">
        <f>AD178+gompertz_fill!AD179</f>
        <v>104906</v>
      </c>
      <c r="AE179" s="78">
        <f>AE178+gompertz_fill!AE179</f>
        <v>160421</v>
      </c>
      <c r="AF179" s="78">
        <f>AF178+gompertz_fill!AF179</f>
        <v>99707</v>
      </c>
      <c r="AG179" s="78">
        <f>AG178+gompertz_fill!AG179</f>
        <v>45931</v>
      </c>
      <c r="AH179" s="78">
        <f>AH178+gompertz_fill!AH179</f>
        <v>40651</v>
      </c>
      <c r="AI179" s="78">
        <f>AI178+gompertz_fill!AI179</f>
        <v>32750</v>
      </c>
      <c r="AJ179" s="78">
        <f>AJ178+gompertz_fill!AJ179</f>
        <v>102443</v>
      </c>
      <c r="AK179" s="78">
        <f>AK178+gompertz_fill!AK179</f>
        <v>177553</v>
      </c>
      <c r="AL179" s="78">
        <f>AL178+gompertz_fill!AL179</f>
        <v>71199</v>
      </c>
      <c r="AM179" s="78">
        <f>AM178+gompertz_fill!AM179</f>
        <v>75686</v>
      </c>
      <c r="AN179" s="78">
        <f>AN178+gompertz_fill!AN179</f>
        <v>158041</v>
      </c>
      <c r="AO179" s="78">
        <f>AO178+gompertz_fill!AO179</f>
        <v>139527</v>
      </c>
      <c r="AP179" s="78">
        <f>AP178+gompertz_fill!AP179</f>
        <v>96527</v>
      </c>
      <c r="AQ179" s="78">
        <f>AQ178+gompertz_fill!AQ179</f>
        <v>262855</v>
      </c>
      <c r="AR179" s="78">
        <f>AR178+gompertz_fill!AR179</f>
        <v>129945</v>
      </c>
      <c r="AS179" s="78">
        <f>AS178+gompertz_fill!AS179</f>
        <v>109829</v>
      </c>
      <c r="AT179" s="78">
        <f>AT178+gompertz_fill!AT179</f>
        <v>158014</v>
      </c>
      <c r="AU179" s="78">
        <f>AU178+gompertz_fill!AU179</f>
        <v>141070</v>
      </c>
      <c r="AV179" s="78">
        <f>AV178+gompertz_fill!AV179</f>
        <v>61370.526315800002</v>
      </c>
      <c r="AW179" s="78">
        <f>AW178+gompertz_fill!AW179</f>
        <v>98436</v>
      </c>
    </row>
    <row r="180" spans="1:49" x14ac:dyDescent="0.25">
      <c r="A180" s="4">
        <v>324</v>
      </c>
      <c r="B180" s="78">
        <f>B179+gompertz_fill!B180</f>
        <v>68933</v>
      </c>
      <c r="C180" s="78">
        <f>C179+gompertz_fill!C180</f>
        <v>89713</v>
      </c>
      <c r="D180" s="78">
        <f>D179+gompertz_fill!D180</f>
        <v>74755</v>
      </c>
      <c r="E180" s="78">
        <f>E179+gompertz_fill!E180</f>
        <v>122470</v>
      </c>
      <c r="F180" s="78">
        <f>F179+gompertz_fill!F180</f>
        <v>42836</v>
      </c>
      <c r="G180" s="78">
        <f>G179+gompertz_fill!G180</f>
        <v>76745</v>
      </c>
      <c r="H180" s="78">
        <f>H179+gompertz_fill!H180</f>
        <v>41434</v>
      </c>
      <c r="I180" s="78">
        <f>I179+gompertz_fill!I180</f>
        <v>73531</v>
      </c>
      <c r="J180" s="78">
        <f>J179+gompertz_fill!J180</f>
        <v>85043</v>
      </c>
      <c r="K180" s="78">
        <f>K179+gompertz_fill!K180</f>
        <v>168289</v>
      </c>
      <c r="L180" s="78">
        <f>L179+gompertz_fill!L180</f>
        <v>106512</v>
      </c>
      <c r="M180" s="78">
        <f>M179+gompertz_fill!M180</f>
        <v>246649</v>
      </c>
      <c r="N180" s="78">
        <f>N179+gompertz_fill!N180</f>
        <v>141637</v>
      </c>
      <c r="O180" s="78">
        <f>O179+gompertz_fill!O180</f>
        <v>333860</v>
      </c>
      <c r="P180" s="78">
        <f>P179+gompertz_fill!P180</f>
        <v>66243</v>
      </c>
      <c r="Q180" s="78">
        <f>Q179+gompertz_fill!Q180</f>
        <v>23961</v>
      </c>
      <c r="R180" s="78">
        <f>R179+gompertz_fill!R180</f>
        <v>49449</v>
      </c>
      <c r="S180" s="78">
        <f>S179+gompertz_fill!S180</f>
        <v>32738</v>
      </c>
      <c r="T180" s="78">
        <f>T179+gompertz_fill!T180</f>
        <v>165412</v>
      </c>
      <c r="U180" s="78">
        <f>U179+gompertz_fill!U180</f>
        <v>62223</v>
      </c>
      <c r="V180" s="78">
        <f>V179+gompertz_fill!V180</f>
        <v>54779</v>
      </c>
      <c r="W180" s="78">
        <f>W179+gompertz_fill!W180</f>
        <v>137735.5</v>
      </c>
      <c r="X180" s="78">
        <f>X179+gompertz_fill!X180</f>
        <v>288567</v>
      </c>
      <c r="Y180" s="78">
        <f>Y179+gompertz_fill!Y180</f>
        <v>171179</v>
      </c>
      <c r="Z180" s="78">
        <f>Z179+gompertz_fill!Z180</f>
        <v>74672</v>
      </c>
      <c r="AA180" s="78">
        <f>AA179+gompertz_fill!AA180</f>
        <v>177038</v>
      </c>
      <c r="AB180" s="78">
        <f>AB179+gompertz_fill!AB180</f>
        <v>59656</v>
      </c>
      <c r="AC180" s="78">
        <f>AC179+gompertz_fill!AC180</f>
        <v>53930</v>
      </c>
      <c r="AD180" s="78">
        <f>AD179+gompertz_fill!AD180</f>
        <v>106126</v>
      </c>
      <c r="AE180" s="78">
        <f>AE179+gompertz_fill!AE180</f>
        <v>164357</v>
      </c>
      <c r="AF180" s="78">
        <f>AF179+gompertz_fill!AF180</f>
        <v>100121</v>
      </c>
      <c r="AG180" s="78">
        <f>AG179+gompertz_fill!AG180</f>
        <v>46285</v>
      </c>
      <c r="AH180" s="78">
        <f>AH179+gompertz_fill!AH180</f>
        <v>40688</v>
      </c>
      <c r="AI180" s="78">
        <f>AI179+gompertz_fill!AI180</f>
        <v>33039</v>
      </c>
      <c r="AJ180" s="78">
        <f>AJ179+gompertz_fill!AJ180</f>
        <v>103383</v>
      </c>
      <c r="AK180" s="78">
        <f>AK179+gompertz_fill!AK180</f>
        <v>177871</v>
      </c>
      <c r="AL180" s="78">
        <f>AL179+gompertz_fill!AL180</f>
        <v>71394</v>
      </c>
      <c r="AM180" s="78">
        <f>AM179+gompertz_fill!AM180</f>
        <v>75942</v>
      </c>
      <c r="AN180" s="78">
        <f>AN179+gompertz_fill!AN180</f>
        <v>158775</v>
      </c>
      <c r="AO180" s="78">
        <f>AO179+gompertz_fill!AO180</f>
        <v>139908</v>
      </c>
      <c r="AP180" s="78">
        <f>AP179+gompertz_fill!AP180</f>
        <v>97209</v>
      </c>
      <c r="AQ180" s="78">
        <f>AQ179+gompertz_fill!AQ180</f>
        <v>265063</v>
      </c>
      <c r="AR180" s="78">
        <f>AR179+gompertz_fill!AR180</f>
        <v>130929</v>
      </c>
      <c r="AS180" s="78">
        <f>AS179+gompertz_fill!AS180</f>
        <v>110182</v>
      </c>
      <c r="AT180" s="78">
        <f>AT179+gompertz_fill!AT180</f>
        <v>159112</v>
      </c>
      <c r="AU180" s="78">
        <f>AU179+gompertz_fill!AU180</f>
        <v>141124</v>
      </c>
      <c r="AV180" s="78">
        <f>AV179+gompertz_fill!AV180</f>
        <v>61545.526315800002</v>
      </c>
      <c r="AW180" s="78">
        <f>AW179+gompertz_fill!AW180</f>
        <v>99253</v>
      </c>
    </row>
    <row r="181" spans="1:49" x14ac:dyDescent="0.25">
      <c r="AV181" s="7"/>
    </row>
    <row r="182" spans="1:49" x14ac:dyDescent="0.25">
      <c r="A182" t="s">
        <v>22</v>
      </c>
      <c r="AV182" s="7"/>
    </row>
    <row r="183" spans="1:49" x14ac:dyDescent="0.25">
      <c r="A183" t="s">
        <v>3</v>
      </c>
      <c r="B183" s="7">
        <v>1971</v>
      </c>
      <c r="C183" s="7">
        <v>1972</v>
      </c>
      <c r="D183" s="7">
        <v>1973</v>
      </c>
      <c r="E183" s="7">
        <v>1974</v>
      </c>
      <c r="F183" s="7">
        <v>1975</v>
      </c>
      <c r="G183" s="7">
        <v>1976</v>
      </c>
      <c r="H183" s="7">
        <v>1977</v>
      </c>
      <c r="I183" s="7">
        <v>1978</v>
      </c>
      <c r="J183" s="7">
        <v>1979</v>
      </c>
      <c r="K183" s="7">
        <v>1980</v>
      </c>
      <c r="L183" s="7">
        <v>1981</v>
      </c>
      <c r="M183" s="7">
        <v>1982</v>
      </c>
      <c r="N183" s="7">
        <v>1983</v>
      </c>
      <c r="O183" s="7">
        <v>1984</v>
      </c>
      <c r="P183" s="7">
        <v>1985</v>
      </c>
      <c r="Q183" s="7">
        <v>1986</v>
      </c>
      <c r="R183" s="7">
        <v>1987</v>
      </c>
      <c r="S183" s="7">
        <v>1988</v>
      </c>
      <c r="T183" s="7">
        <v>1989</v>
      </c>
      <c r="U183" s="7">
        <v>1990</v>
      </c>
      <c r="V183" s="7">
        <v>1991</v>
      </c>
      <c r="W183" s="7">
        <v>1992</v>
      </c>
      <c r="X183" s="7">
        <v>1993</v>
      </c>
      <c r="Y183" s="7">
        <v>1994</v>
      </c>
      <c r="Z183" s="7">
        <v>1995</v>
      </c>
      <c r="AA183" s="7">
        <v>1999</v>
      </c>
      <c r="AB183" s="7">
        <v>2000</v>
      </c>
      <c r="AC183" s="7">
        <v>2001</v>
      </c>
      <c r="AD183" s="7">
        <v>2002</v>
      </c>
      <c r="AE183" s="7">
        <v>2003</v>
      </c>
      <c r="AF183" s="7">
        <v>2004</v>
      </c>
      <c r="AG183" s="7">
        <v>2005</v>
      </c>
      <c r="AH183" s="7">
        <v>2006</v>
      </c>
      <c r="AI183" s="7">
        <v>2007</v>
      </c>
      <c r="AJ183" s="7">
        <v>2008</v>
      </c>
      <c r="AK183" s="7">
        <v>2009</v>
      </c>
      <c r="AL183" s="7">
        <v>2010</v>
      </c>
      <c r="AM183" s="7">
        <v>2011</v>
      </c>
      <c r="AN183" s="7">
        <v>2012</v>
      </c>
      <c r="AO183" s="7">
        <v>2013</v>
      </c>
      <c r="AP183" s="7">
        <v>2014</v>
      </c>
      <c r="AQ183" s="7">
        <v>2015</v>
      </c>
      <c r="AR183" s="7">
        <v>2016</v>
      </c>
      <c r="AS183" s="7">
        <v>2017</v>
      </c>
      <c r="AT183" s="7">
        <v>2018</v>
      </c>
      <c r="AU183" s="7">
        <v>2019</v>
      </c>
      <c r="AV183" s="7">
        <v>2020</v>
      </c>
      <c r="AW183" s="7">
        <v>2021</v>
      </c>
    </row>
    <row r="184" spans="1:49" x14ac:dyDescent="0.25">
      <c r="A184" s="4">
        <v>151</v>
      </c>
      <c r="B184" s="14">
        <f>SUM(gompertz_fill!B$7:B7)/gompertz_fill!B$183</f>
        <v>1.5234845137799174E-5</v>
      </c>
      <c r="C184" s="14">
        <f>SUM(gompertz_fill!C$7:C7)/gompertz_fill!C$183</f>
        <v>1.0961148816970958E-2</v>
      </c>
      <c r="D184" s="14">
        <f>SUM(gompertz_fill!D$7:D7)/gompertz_fill!D$183</f>
        <v>3.6784795617811304E-3</v>
      </c>
      <c r="E184" s="14">
        <f>SUM(gompertz_fill!E$7:E7)/gompertz_fill!E$183</f>
        <v>0</v>
      </c>
      <c r="F184" s="14">
        <f>SUM(gompertz_fill!F$7:F7)/gompertz_fill!F$183</f>
        <v>0</v>
      </c>
      <c r="G184" s="14">
        <f>SUM(gompertz_fill!G$7:G7)/gompertz_fill!G$183</f>
        <v>0</v>
      </c>
      <c r="H184" s="14">
        <f>SUM(gompertz_fill!H$7:H7)/gompertz_fill!H$183</f>
        <v>0</v>
      </c>
      <c r="I184" s="14">
        <f>SUM(gompertz_fill!I$7:I7)/gompertz_fill!I$183</f>
        <v>1.7165309981359546E-2</v>
      </c>
      <c r="J184" s="14">
        <f>SUM(gompertz_fill!J$7:J7)/gompertz_fill!J$183</f>
        <v>8.5430447411457438E-5</v>
      </c>
      <c r="K184" s="14">
        <f>SUM(gompertz_fill!K$7:K7)/gompertz_fill!K$183</f>
        <v>1.9012310471029992E-4</v>
      </c>
      <c r="L184" s="14">
        <f>SUM(gompertz_fill!L$7:L7)/gompertz_fill!L$183</f>
        <v>0</v>
      </c>
      <c r="M184" s="14">
        <f>SUM(gompertz_fill!M$7:M7)/gompertz_fill!M$183</f>
        <v>2.842466448744239E-5</v>
      </c>
      <c r="N184" s="14">
        <f>SUM(gompertz_fill!N$7:N7)/gompertz_fill!N$183</f>
        <v>4.1235952684207195E-3</v>
      </c>
      <c r="O184" s="14">
        <f>SUM(gompertz_fill!O$7:O7)/gompertz_fill!O$183</f>
        <v>7.4431112204901651E-4</v>
      </c>
      <c r="P184" s="14">
        <f>SUM(gompertz_fill!P$7:P7)/gompertz_fill!P$183</f>
        <v>0</v>
      </c>
      <c r="Q184" s="14">
        <f>SUM(gompertz_fill!Q$7:Q7)/gompertz_fill!Q$183</f>
        <v>0</v>
      </c>
      <c r="R184" s="14">
        <f>SUM(gompertz_fill!R$7:R7)/gompertz_fill!R$183</f>
        <v>1.2542736339544011E-3</v>
      </c>
      <c r="S184" s="14">
        <f>SUM(gompertz_fill!S$7:S7)/gompertz_fill!S$183</f>
        <v>3.5463508050216327E-5</v>
      </c>
      <c r="T184" s="14">
        <f>SUM(gompertz_fill!T$7:T7)/gompertz_fill!T$183</f>
        <v>1.9567670289209572E-2</v>
      </c>
      <c r="U184" s="14">
        <f>SUM(gompertz_fill!U$7:U7)/gompertz_fill!U$183</f>
        <v>6.1967467079783118E-3</v>
      </c>
      <c r="V184" s="14">
        <f>SUM(gompertz_fill!V$7:V7)/gompertz_fill!V$183</f>
        <v>0</v>
      </c>
      <c r="W184" s="14">
        <f>SUM(gompertz_fill!W$7:W7)/gompertz_fill!W$183</f>
        <v>6.7701110516603152E-4</v>
      </c>
      <c r="X184" s="14">
        <f>SUM(gompertz_fill!X$7:X7)/gompertz_fill!X$183</f>
        <v>1.0589967065202428E-5</v>
      </c>
      <c r="Y184" s="14">
        <f>SUM(gompertz_fill!Y$7:Y7)/gompertz_fill!Y$183</f>
        <v>0</v>
      </c>
      <c r="Z184" s="14">
        <f>SUM(gompertz_fill!Z$7:Z7)/gompertz_fill!Z$183</f>
        <v>6.7222371605270238E-4</v>
      </c>
      <c r="AA184" s="14">
        <f>SUM(gompertz_fill!AA$7:AA7)/gompertz_fill!AA$183</f>
        <v>1.3662667607621736E-3</v>
      </c>
      <c r="AB184" s="14">
        <f>SUM(gompertz_fill!AB$7:AB7)/gompertz_fill!AB$183</f>
        <v>4.9693408277976497E-2</v>
      </c>
      <c r="AC184" s="14">
        <f>SUM(gompertz_fill!AC$7:AC7)/gompertz_fill!AC$183</f>
        <v>1.6685515118930645E-4</v>
      </c>
      <c r="AD184" s="14">
        <f>SUM(gompertz_fill!AD$7:AD7)/gompertz_fill!AD$183</f>
        <v>1.5796308320192933E-2</v>
      </c>
      <c r="AE184" s="14">
        <f>SUM(gompertz_fill!AE$7:AE7)/gompertz_fill!AE$183</f>
        <v>2.3786348704221924E-3</v>
      </c>
      <c r="AF184" s="14">
        <f>SUM(gompertz_fill!AF$7:AF7)/gompertz_fill!AF$183</f>
        <v>1.1373272808899088E-3</v>
      </c>
      <c r="AG184" s="14">
        <f>SUM(gompertz_fill!AG$7:AG7)/gompertz_fill!AG$183</f>
        <v>1.936481705120871E-2</v>
      </c>
      <c r="AH184" s="14">
        <f>SUM(gompertz_fill!AH$7:AH7)/gompertz_fill!AH$183</f>
        <v>0</v>
      </c>
      <c r="AI184" s="14">
        <f>SUM(gompertz_fill!AI$7:AI7)/gompertz_fill!AI$183</f>
        <v>0</v>
      </c>
      <c r="AJ184" s="14">
        <f>SUM(gompertz_fill!AJ$7:AJ7)/gompertz_fill!AJ$183</f>
        <v>7.7322327788678083E-4</v>
      </c>
      <c r="AK184" s="14">
        <f>SUM(gompertz_fill!AK$7:AK7)/gompertz_fill!AK$183</f>
        <v>2.4894195557309828E-2</v>
      </c>
      <c r="AL184" s="14">
        <f>SUM(gompertz_fill!AL$7:AL7)/gompertz_fill!AL$183</f>
        <v>4.4205212589421431E-3</v>
      </c>
      <c r="AM184" s="14">
        <f>SUM(gompertz_fill!AM$7:AM7)/gompertz_fill!AM$183</f>
        <v>8.3441062404512861E-3</v>
      </c>
      <c r="AN184" s="14">
        <f>SUM(gompertz_fill!AN$7:AN7)/gompertz_fill!AN$183</f>
        <v>2.4753563822101036E-3</v>
      </c>
      <c r="AO184" s="14">
        <f>SUM(gompertz_fill!AO$7:AO7)/gompertz_fill!AO$183</f>
        <v>3.2771001937763593E-3</v>
      </c>
      <c r="AP184" s="14">
        <f>SUM(gompertz_fill!AP$7:AP7)/gompertz_fill!AP$183</f>
        <v>5.1545486476993328E-2</v>
      </c>
      <c r="AQ184" s="14">
        <f>SUM(gompertz_fill!AQ$7:AQ7)/gompertz_fill!AQ$183</f>
        <v>7.1252997149880116E-4</v>
      </c>
      <c r="AR184" s="14">
        <f>SUM(gompertz_fill!AR$7:AR7)/gompertz_fill!AR$183</f>
        <v>2.6052974381241857E-3</v>
      </c>
      <c r="AS184" s="14">
        <f>SUM(gompertz_fill!AS$7:AS7)/gompertz_fill!AS$183</f>
        <v>1.4047871520886013E-3</v>
      </c>
      <c r="AT184" s="14">
        <f>SUM(gompertz_fill!AT$7:AT7)/gompertz_fill!AT$183</f>
        <v>9.0420455116290756E-4</v>
      </c>
      <c r="AU184" s="14">
        <f>SUM(gompertz_fill!AU$7:AU7)/gompertz_fill!AU$183</f>
        <v>0</v>
      </c>
      <c r="AV184" s="14">
        <f>SUM(gompertz_fill!AV$7:AV7)/gompertz_fill!AV$183</f>
        <v>3.0861928349026891E-4</v>
      </c>
      <c r="AW184" s="14">
        <f>SUM(gompertz_fill!AW$7:AW7)/gompertz_fill!AW$183</f>
        <v>3.6940002609891489E-3</v>
      </c>
    </row>
    <row r="185" spans="1:49" x14ac:dyDescent="0.25">
      <c r="A185" s="4">
        <v>152</v>
      </c>
      <c r="B185" s="14">
        <f>SUM(gompertz_fill!B$7:B8)/gompertz_fill!B$183</f>
        <v>1.5234845137799174E-5</v>
      </c>
      <c r="C185" s="14">
        <f>SUM(gompertz_fill!C$7:C8)/gompertz_fill!C$183</f>
        <v>1.1536885926549232E-2</v>
      </c>
      <c r="D185" s="14">
        <f>SUM(gompertz_fill!D$7:D8)/gompertz_fill!D$183</f>
        <v>4.0116751742613052E-3</v>
      </c>
      <c r="E185" s="14">
        <f>SUM(gompertz_fill!E$7:E8)/gompertz_fill!E$183</f>
        <v>0</v>
      </c>
      <c r="F185" s="14">
        <f>SUM(gompertz_fill!F$7:F8)/gompertz_fill!F$183</f>
        <v>0</v>
      </c>
      <c r="G185" s="14">
        <f>SUM(gompertz_fill!G$7:G8)/gompertz_fill!G$183</f>
        <v>0</v>
      </c>
      <c r="H185" s="14">
        <f>SUM(gompertz_fill!H$7:H8)/gompertz_fill!H$183</f>
        <v>0</v>
      </c>
      <c r="I185" s="14">
        <f>SUM(gompertz_fill!I$7:I8)/gompertz_fill!I$183</f>
        <v>1.8439297831538574E-2</v>
      </c>
      <c r="J185" s="14">
        <f>SUM(gompertz_fill!J$7:J8)/gompertz_fill!J$183</f>
        <v>1.0983914667187385E-4</v>
      </c>
      <c r="K185" s="14">
        <f>SUM(gompertz_fill!K$7:K8)/gompertz_fill!K$183</f>
        <v>2.1982983982128429E-4</v>
      </c>
      <c r="L185" s="14">
        <f>SUM(gompertz_fill!L$7:L8)/gompertz_fill!L$183</f>
        <v>0</v>
      </c>
      <c r="M185" s="14">
        <f>SUM(gompertz_fill!M$7:M8)/gompertz_fill!M$183</f>
        <v>3.2485330842791305E-5</v>
      </c>
      <c r="N185" s="14">
        <f>SUM(gompertz_fill!N$7:N8)/gompertz_fill!N$183</f>
        <v>4.6795065759381886E-3</v>
      </c>
      <c r="O185" s="14">
        <f>SUM(gompertz_fill!O$7:O8)/gompertz_fill!O$183</f>
        <v>8.0433621253684035E-4</v>
      </c>
      <c r="P185" s="14">
        <f>SUM(gompertz_fill!P$7:P8)/gompertz_fill!P$183</f>
        <v>0</v>
      </c>
      <c r="Q185" s="14">
        <f>SUM(gompertz_fill!Q$7:Q8)/gompertz_fill!Q$183</f>
        <v>0</v>
      </c>
      <c r="R185" s="14">
        <f>SUM(gompertz_fill!R$7:R8)/gompertz_fill!R$183</f>
        <v>1.4565758329793046E-3</v>
      </c>
      <c r="S185" s="14">
        <f>SUM(gompertz_fill!S$7:S8)/gompertz_fill!S$183</f>
        <v>3.5463508050216327E-5</v>
      </c>
      <c r="T185" s="14">
        <f>SUM(gompertz_fill!T$7:T8)/gompertz_fill!T$183</f>
        <v>2.0826652414038839E-2</v>
      </c>
      <c r="U185" s="14">
        <f>SUM(gompertz_fill!U$7:U8)/gompertz_fill!U$183</f>
        <v>6.9874774076942939E-3</v>
      </c>
      <c r="V185" s="14">
        <f>SUM(gompertz_fill!V$7:V8)/gompertz_fill!V$183</f>
        <v>0</v>
      </c>
      <c r="W185" s="14">
        <f>SUM(gompertz_fill!W$7:W8)/gompertz_fill!W$183</f>
        <v>7.7164706610321869E-4</v>
      </c>
      <c r="X185" s="14">
        <f>SUM(gompertz_fill!X$7:X8)/gompertz_fill!X$183</f>
        <v>1.411995608693657E-5</v>
      </c>
      <c r="Y185" s="14">
        <f>SUM(gompertz_fill!Y$7:Y8)/gompertz_fill!Y$183</f>
        <v>0</v>
      </c>
      <c r="Z185" s="14">
        <f>SUM(gompertz_fill!Z$7:Z8)/gompertz_fill!Z$183</f>
        <v>8.0666845926324286E-4</v>
      </c>
      <c r="AA185" s="14">
        <f>SUM(gompertz_fill!AA$7:AA8)/gompertz_fill!AA$183</f>
        <v>1.5074100211714891E-3</v>
      </c>
      <c r="AB185" s="14">
        <f>SUM(gompertz_fill!AB$7:AB8)/gompertz_fill!AB$183</f>
        <v>5.1992846193152788E-2</v>
      </c>
      <c r="AC185" s="14">
        <f>SUM(gompertz_fill!AC$7:AC8)/gompertz_fill!AC$183</f>
        <v>2.4101299616233153E-4</v>
      </c>
      <c r="AD185" s="14">
        <f>SUM(gompertz_fill!AD$7:AD8)/gompertz_fill!AD$183</f>
        <v>1.6510527780354327E-2</v>
      </c>
      <c r="AE185" s="14">
        <f>SUM(gompertz_fill!AE$7:AE8)/gompertz_fill!AE$183</f>
        <v>2.5003041732570871E-3</v>
      </c>
      <c r="AF185" s="14">
        <f>SUM(gompertz_fill!AF$7:AF8)/gompertz_fill!AF$183</f>
        <v>1.3069287175138426E-3</v>
      </c>
      <c r="AG185" s="14">
        <f>SUM(gompertz_fill!AG$7:AG8)/gompertz_fill!AG$183</f>
        <v>2.0339413970634972E-2</v>
      </c>
      <c r="AH185" s="14">
        <f>SUM(gompertz_fill!AH$7:AH8)/gompertz_fill!AH$183</f>
        <v>0</v>
      </c>
      <c r="AI185" s="14">
        <f>SUM(gompertz_fill!AI$7:AI8)/gompertz_fill!AI$183</f>
        <v>0</v>
      </c>
      <c r="AJ185" s="14">
        <f>SUM(gompertz_fill!AJ$7:AJ8)/gompertz_fill!AJ$183</f>
        <v>8.6987618762262838E-4</v>
      </c>
      <c r="AK185" s="14">
        <f>SUM(gompertz_fill!AK$7:AK8)/gompertz_fill!AK$183</f>
        <v>2.6845821546828061E-2</v>
      </c>
      <c r="AL185" s="14">
        <f>SUM(gompertz_fill!AL$7:AL8)/gompertz_fill!AL$183</f>
        <v>4.9783157395657572E-3</v>
      </c>
      <c r="AM185" s="14">
        <f>SUM(gompertz_fill!AM$7:AM8)/gompertz_fill!AM$183</f>
        <v>9.1798226714198041E-3</v>
      </c>
      <c r="AN185" s="14">
        <f>SUM(gompertz_fill!AN$7:AN8)/gompertz_fill!AN$183</f>
        <v>2.7832052723834413E-3</v>
      </c>
      <c r="AO185" s="14">
        <f>SUM(gompertz_fill!AO$7:AO8)/gompertz_fill!AO$183</f>
        <v>3.7259204377065999E-3</v>
      </c>
      <c r="AP185" s="14">
        <f>SUM(gompertz_fill!AP$7:AP8)/gompertz_fill!AP$183</f>
        <v>5.3116340787573664E-2</v>
      </c>
      <c r="AQ185" s="14">
        <f>SUM(gompertz_fill!AQ$7:AQ8)/gompertz_fill!AQ$183</f>
        <v>8.0300996787960126E-4</v>
      </c>
      <c r="AR185" s="14">
        <f>SUM(gompertz_fill!AR$7:AR8)/gompertz_fill!AR$183</f>
        <v>2.8643036161833156E-3</v>
      </c>
      <c r="AS185" s="14">
        <f>SUM(gompertz_fill!AS$7:AS8)/gompertz_fill!AS$183</f>
        <v>1.6313657250061177E-3</v>
      </c>
      <c r="AT185" s="14">
        <f>SUM(gompertz_fill!AT$7:AT8)/gompertz_fill!AT$183</f>
        <v>1.0235093183302356E-3</v>
      </c>
      <c r="AU185" s="14">
        <f>SUM(gompertz_fill!AU$7:AU8)/gompertz_fill!AU$183</f>
        <v>0</v>
      </c>
      <c r="AV185" s="14">
        <f>SUM(gompertz_fill!AV$7:AV8)/gompertz_fill!AV$183</f>
        <v>3.7359176422506235E-4</v>
      </c>
      <c r="AW185" s="14">
        <f>SUM(gompertz_fill!AW$7:AW8)/gompertz_fill!AW$183</f>
        <v>4.0152176749882057E-3</v>
      </c>
    </row>
    <row r="186" spans="1:49" x14ac:dyDescent="0.25">
      <c r="A186" s="4">
        <v>153</v>
      </c>
      <c r="B186" s="14">
        <f>SUM(gompertz_fill!B$7:B9)/gompertz_fill!B$183</f>
        <v>1.5234845137799174E-5</v>
      </c>
      <c r="C186" s="14">
        <f>SUM(gompertz_fill!C$7:C9)/gompertz_fill!C$183</f>
        <v>1.2134766771111284E-2</v>
      </c>
      <c r="D186" s="14">
        <f>SUM(gompertz_fill!D$7:D9)/gompertz_fill!D$183</f>
        <v>4.3715264357398944E-3</v>
      </c>
      <c r="E186" s="14">
        <f>SUM(gompertz_fill!E$7:E9)/gompertz_fill!E$183</f>
        <v>0</v>
      </c>
      <c r="F186" s="14">
        <f>SUM(gompertz_fill!F$7:F9)/gompertz_fill!F$183</f>
        <v>0</v>
      </c>
      <c r="G186" s="14">
        <f>SUM(gompertz_fill!G$7:G9)/gompertz_fill!G$183</f>
        <v>0</v>
      </c>
      <c r="H186" s="14">
        <f>SUM(gompertz_fill!H$7:H9)/gompertz_fill!H$183</f>
        <v>0</v>
      </c>
      <c r="I186" s="14">
        <f>SUM(gompertz_fill!I$7:I9)/gompertz_fill!I$183</f>
        <v>1.9780337673832291E-2</v>
      </c>
      <c r="J186" s="14">
        <f>SUM(gompertz_fill!J$7:J9)/gompertz_fill!J$183</f>
        <v>1.4645219556249847E-4</v>
      </c>
      <c r="K186" s="14">
        <f>SUM(gompertz_fill!K$7:K9)/gompertz_fill!K$183</f>
        <v>2.5547792195446551E-4</v>
      </c>
      <c r="L186" s="14">
        <f>SUM(gompertz_fill!L$7:L9)/gompertz_fill!L$183</f>
        <v>0</v>
      </c>
      <c r="M186" s="14">
        <f>SUM(gompertz_fill!M$7:M9)/gompertz_fill!M$183</f>
        <v>3.6545997198140214E-5</v>
      </c>
      <c r="N186" s="14">
        <f>SUM(gompertz_fill!N$7:N9)/gompertz_fill!N$183</f>
        <v>5.2987495514006857E-3</v>
      </c>
      <c r="O186" s="14">
        <f>SUM(gompertz_fill!O$7:O9)/gompertz_fill!O$183</f>
        <v>8.7036381207344666E-4</v>
      </c>
      <c r="P186" s="14">
        <f>SUM(gompertz_fill!P$7:P9)/gompertz_fill!P$183</f>
        <v>0</v>
      </c>
      <c r="Q186" s="14">
        <f>SUM(gompertz_fill!Q$7:Q9)/gompertz_fill!Q$183</f>
        <v>0</v>
      </c>
      <c r="R186" s="14">
        <f>SUM(gompertz_fill!R$7:R9)/gompertz_fill!R$183</f>
        <v>1.6791082519066983E-3</v>
      </c>
      <c r="S186" s="14">
        <f>SUM(gompertz_fill!S$7:S9)/gompertz_fill!S$183</f>
        <v>3.5463508050216327E-5</v>
      </c>
      <c r="T186" s="14">
        <f>SUM(gompertz_fill!T$7:T9)/gompertz_fill!T$183</f>
        <v>2.2145020488152502E-2</v>
      </c>
      <c r="U186" s="14">
        <f>SUM(gompertz_fill!U$7:U9)/gompertz_fill!U$183</f>
        <v>7.8588949135037431E-3</v>
      </c>
      <c r="V186" s="14">
        <f>SUM(gompertz_fill!V$7:V9)/gompertz_fill!V$183</f>
        <v>0</v>
      </c>
      <c r="W186" s="14">
        <f>SUM(gompertz_fill!W$7:W9)/gompertz_fill!W$183</f>
        <v>8.8084240564612699E-4</v>
      </c>
      <c r="X186" s="14">
        <f>SUM(gompertz_fill!X$7:X9)/gompertz_fill!X$183</f>
        <v>1.7649945108670714E-5</v>
      </c>
      <c r="Y186" s="14">
        <f>SUM(gompertz_fill!Y$7:Y9)/gompertz_fill!Y$183</f>
        <v>1.1696590443885607E-5</v>
      </c>
      <c r="Z186" s="14">
        <f>SUM(gompertz_fill!Z$7:Z9)/gompertz_fill!Z$183</f>
        <v>9.5455767679483727E-4</v>
      </c>
      <c r="AA186" s="14">
        <f>SUM(gompertz_fill!AA$7:AA9)/gompertz_fill!AA$183</f>
        <v>1.6598447424135499E-3</v>
      </c>
      <c r="AB186" s="14">
        <f>SUM(gompertz_fill!AB$7:AB9)/gompertz_fill!AB$183</f>
        <v>5.4356157383750638E-2</v>
      </c>
      <c r="AC186" s="14">
        <f>SUM(gompertz_fill!AC$7:AC9)/gompertz_fill!AC$183</f>
        <v>3.5224976362186914E-4</v>
      </c>
      <c r="AD186" s="14">
        <f>SUM(gompertz_fill!AD$7:AD9)/gompertz_fill!AD$183</f>
        <v>1.7252573972729803E-2</v>
      </c>
      <c r="AE186" s="14">
        <f>SUM(gompertz_fill!AE$7:AE9)/gompertz_fill!AE$183</f>
        <v>2.6280569412337265E-3</v>
      </c>
      <c r="AF186" s="14">
        <f>SUM(gompertz_fill!AF$7:AF9)/gompertz_fill!AF$183</f>
        <v>1.4964832643288273E-3</v>
      </c>
      <c r="AG186" s="14">
        <f>SUM(gompertz_fill!AG$7:AG9)/gompertz_fill!AG$183</f>
        <v>2.1335197779613974E-2</v>
      </c>
      <c r="AH186" s="14">
        <f>SUM(gompertz_fill!AH$7:AH9)/gompertz_fill!AH$183</f>
        <v>0</v>
      </c>
      <c r="AI186" s="14">
        <f>SUM(gompertz_fill!AI$7:AI9)/gompertz_fill!AI$183</f>
        <v>0</v>
      </c>
      <c r="AJ186" s="14">
        <f>SUM(gompertz_fill!AJ$7:AJ9)/gompertz_fill!AJ$183</f>
        <v>9.6652909735847592E-4</v>
      </c>
      <c r="AK186" s="14">
        <f>SUM(gompertz_fill!AK$7:AK9)/gompertz_fill!AK$183</f>
        <v>2.8907089445869789E-2</v>
      </c>
      <c r="AL186" s="14">
        <f>SUM(gompertz_fill!AL$7:AL9)/gompertz_fill!AL$183</f>
        <v>5.5918896682517327E-3</v>
      </c>
      <c r="AM186" s="14">
        <f>SUM(gompertz_fill!AM$7:AM9)/gompertz_fill!AM$183</f>
        <v>1.0080829448557736E-2</v>
      </c>
      <c r="AN186" s="14">
        <f>SUM(gompertz_fill!AN$7:AN9)/gompertz_fill!AN$183</f>
        <v>3.1161846842035824E-3</v>
      </c>
      <c r="AO186" s="14">
        <f>SUM(gompertz_fill!AO$7:AO9)/gompertz_fill!AO$183</f>
        <v>4.2246095976290893E-3</v>
      </c>
      <c r="AP186" s="14">
        <f>SUM(gompertz_fill!AP$7:AP9)/gompertz_fill!AP$183</f>
        <v>5.4726222534441711E-2</v>
      </c>
      <c r="AQ186" s="14">
        <f>SUM(gompertz_fill!AQ$7:AQ9)/gompertz_fill!AQ$183</f>
        <v>9.0102996395880148E-4</v>
      </c>
      <c r="AR186" s="14">
        <f>SUM(gompertz_fill!AR$7:AR9)/gompertz_fill!AR$183</f>
        <v>3.1461632805417799E-3</v>
      </c>
      <c r="AS186" s="14">
        <f>SUM(gompertz_fill!AS$7:AS9)/gompertz_fill!AS$183</f>
        <v>1.8851337266737359E-3</v>
      </c>
      <c r="AT186" s="14">
        <f>SUM(gompertz_fill!AT$7:AT9)/gompertz_fill!AT$183</f>
        <v>1.1616516803134576E-3</v>
      </c>
      <c r="AU186" s="14">
        <f>SUM(gompertz_fill!AU$7:AU9)/gompertz_fill!AU$183</f>
        <v>0</v>
      </c>
      <c r="AV186" s="14">
        <f>SUM(gompertz_fill!AV$7:AV9)/gompertz_fill!AV$183</f>
        <v>4.5480736514355417E-4</v>
      </c>
      <c r="AW186" s="14">
        <f>SUM(gompertz_fill!AW$7:AW9)/gompertz_fill!AW$183</f>
        <v>4.3565111773622026E-3</v>
      </c>
    </row>
    <row r="187" spans="1:49" x14ac:dyDescent="0.25">
      <c r="A187" s="4">
        <v>154</v>
      </c>
      <c r="B187" s="14">
        <f>SUM(gompertz_fill!B$7:B10)/gompertz_fill!B$183</f>
        <v>1.5234845137799174E-5</v>
      </c>
      <c r="C187" s="14">
        <f>SUM(gompertz_fill!C$7:C10)/gompertz_fill!C$183</f>
        <v>1.2754791350657116E-2</v>
      </c>
      <c r="D187" s="14">
        <f>SUM(gompertz_fill!D$7:D10)/gompertz_fill!D$183</f>
        <v>4.7580333462168972E-3</v>
      </c>
      <c r="E187" s="14">
        <f>SUM(gompertz_fill!E$7:E10)/gompertz_fill!E$183</f>
        <v>0</v>
      </c>
      <c r="F187" s="14">
        <f>SUM(gompertz_fill!F$7:F10)/gompertz_fill!F$183</f>
        <v>0</v>
      </c>
      <c r="G187" s="14">
        <f>SUM(gompertz_fill!G$7:G10)/gompertz_fill!G$183</f>
        <v>0</v>
      </c>
      <c r="H187" s="14">
        <f>SUM(gompertz_fill!H$7:H10)/gompertz_fill!H$183</f>
        <v>0</v>
      </c>
      <c r="I187" s="14">
        <f>SUM(gompertz_fill!I$7:I10)/gompertz_fill!I$183</f>
        <v>2.1188429508240691E-2</v>
      </c>
      <c r="J187" s="14">
        <f>SUM(gompertz_fill!J$7:J10)/gompertz_fill!J$183</f>
        <v>1.9526959408333131E-4</v>
      </c>
      <c r="K187" s="14">
        <f>SUM(gompertz_fill!K$7:K10)/gompertz_fill!K$183</f>
        <v>2.970673511098436E-4</v>
      </c>
      <c r="L187" s="14">
        <f>SUM(gompertz_fill!L$7:L10)/gompertz_fill!L$183</f>
        <v>0</v>
      </c>
      <c r="M187" s="14">
        <f>SUM(gompertz_fill!M$7:M10)/gompertz_fill!M$183</f>
        <v>4.060666355348913E-5</v>
      </c>
      <c r="N187" s="14">
        <f>SUM(gompertz_fill!N$7:N10)/gompertz_fill!N$183</f>
        <v>5.9813241948082109E-3</v>
      </c>
      <c r="O187" s="14">
        <f>SUM(gompertz_fill!O$7:O10)/gompertz_fill!O$183</f>
        <v>9.393926661344442E-4</v>
      </c>
      <c r="P187" s="14">
        <f>SUM(gompertz_fill!P$7:P10)/gompertz_fill!P$183</f>
        <v>0</v>
      </c>
      <c r="Q187" s="14">
        <f>SUM(gompertz_fill!Q$7:Q10)/gompertz_fill!Q$183</f>
        <v>0</v>
      </c>
      <c r="R187" s="14">
        <f>SUM(gompertz_fill!R$7:R10)/gompertz_fill!R$183</f>
        <v>1.9218708907365824E-3</v>
      </c>
      <c r="S187" s="14">
        <f>SUM(gompertz_fill!S$7:S10)/gompertz_fill!S$183</f>
        <v>3.5463508050216327E-5</v>
      </c>
      <c r="T187" s="14">
        <f>SUM(gompertz_fill!T$7:T10)/gompertz_fill!T$183</f>
        <v>2.3522774511550566E-2</v>
      </c>
      <c r="U187" s="14">
        <f>SUM(gompertz_fill!U$7:U10)/gompertz_fill!U$183</f>
        <v>8.810999225406662E-3</v>
      </c>
      <c r="V187" s="14">
        <f>SUM(gompertz_fill!V$7:V10)/gompertz_fill!V$183</f>
        <v>0</v>
      </c>
      <c r="W187" s="14">
        <f>SUM(gompertz_fill!W$7:W10)/gompertz_fill!W$183</f>
        <v>9.9731743449189597E-4</v>
      </c>
      <c r="X187" s="14">
        <f>SUM(gompertz_fill!X$7:X10)/gompertz_fill!X$183</f>
        <v>2.4709923152138998E-5</v>
      </c>
      <c r="Y187" s="14">
        <f>SUM(gompertz_fill!Y$7:Y10)/gompertz_fill!Y$183</f>
        <v>1.1696590443885607E-5</v>
      </c>
      <c r="Z187" s="14">
        <f>SUM(gompertz_fill!Z$7:Z10)/gompertz_fill!Z$183</f>
        <v>1.12933584296854E-3</v>
      </c>
      <c r="AA187" s="14">
        <f>SUM(gompertz_fill!AA$7:AA10)/gompertz_fill!AA$183</f>
        <v>1.8235709244883557E-3</v>
      </c>
      <c r="AB187" s="14">
        <f>SUM(gompertz_fill!AB$7:AB10)/gompertz_fill!AB$183</f>
        <v>5.6799310168625446E-2</v>
      </c>
      <c r="AC187" s="14">
        <f>SUM(gompertz_fill!AC$7:AC10)/gompertz_fill!AC$183</f>
        <v>5.0056545356791935E-4</v>
      </c>
      <c r="AD187" s="14">
        <f>SUM(gompertz_fill!AD$7:AD10)/gompertz_fill!AD$183</f>
        <v>1.8022446897319359E-2</v>
      </c>
      <c r="AE187" s="14">
        <f>SUM(gompertz_fill!AE$7:AE10)/gompertz_fill!AE$183</f>
        <v>2.7618931743521109E-3</v>
      </c>
      <c r="AF187" s="14">
        <f>SUM(gompertz_fill!AF$7:AF10)/gompertz_fill!AF$183</f>
        <v>1.7159674764303885E-3</v>
      </c>
      <c r="AG187" s="14">
        <f>SUM(gompertz_fill!AG$7:AG10)/gompertz_fill!AG$183</f>
        <v>2.237335536769847E-2</v>
      </c>
      <c r="AH187" s="14">
        <f>SUM(gompertz_fill!AH$7:AH10)/gompertz_fill!AH$183</f>
        <v>0</v>
      </c>
      <c r="AI187" s="14">
        <f>SUM(gompertz_fill!AI$7:AI10)/gompertz_fill!AI$183</f>
        <v>0</v>
      </c>
      <c r="AJ187" s="14">
        <f>SUM(gompertz_fill!AJ$7:AJ10)/gompertz_fill!AJ$183</f>
        <v>1.0825125890414932E-3</v>
      </c>
      <c r="AK187" s="14">
        <f>SUM(gompertz_fill!AK$7:AK10)/gompertz_fill!AK$183</f>
        <v>3.1077999254435017E-2</v>
      </c>
      <c r="AL187" s="14">
        <f>SUM(gompertz_fill!AL$7:AL10)/gompertz_fill!AL$183</f>
        <v>6.2751879070156603E-3</v>
      </c>
      <c r="AM187" s="14">
        <f>SUM(gompertz_fill!AM$7:AM10)/gompertz_fill!AM$183</f>
        <v>1.1047126571865084E-2</v>
      </c>
      <c r="AN187" s="14">
        <f>SUM(gompertz_fill!AN$7:AN10)/gompertz_fill!AN$183</f>
        <v>3.4868598784939279E-3</v>
      </c>
      <c r="AO187" s="14">
        <f>SUM(gompertz_fill!AO$7:AO10)/gompertz_fill!AO$183</f>
        <v>4.7731676735438275E-3</v>
      </c>
      <c r="AP187" s="14">
        <f>SUM(gompertz_fill!AP$7:AP10)/gompertz_fill!AP$183</f>
        <v>5.6365374858525545E-2</v>
      </c>
      <c r="AQ187" s="14">
        <f>SUM(gompertz_fill!AQ$7:AQ10)/gompertz_fill!AQ$183</f>
        <v>1.0103599595856017E-3</v>
      </c>
      <c r="AR187" s="14">
        <f>SUM(gompertz_fill!AR$7:AR10)/gompertz_fill!AR$183</f>
        <v>3.4508764311995794E-3</v>
      </c>
      <c r="AS187" s="14">
        <f>SUM(gompertz_fill!AS$7:AS10)/gompertz_fill!AS$183</f>
        <v>2.1751543000081567E-3</v>
      </c>
      <c r="AT187" s="14">
        <f>SUM(gompertz_fill!AT$7:AT10)/gompertz_fill!AT$183</f>
        <v>1.3123524388406087E-3</v>
      </c>
      <c r="AU187" s="14">
        <f>SUM(gompertz_fill!AU$7:AU10)/gompertz_fill!AU$183</f>
        <v>0</v>
      </c>
      <c r="AV187" s="14">
        <f>SUM(gompertz_fill!AV$7:AV10)/gompertz_fill!AV$183</f>
        <v>5.5226608624574431E-4</v>
      </c>
      <c r="AW187" s="14">
        <f>SUM(gompertz_fill!AW$7:AW10)/gompertz_fill!AW$183</f>
        <v>4.7279188122986114E-3</v>
      </c>
    </row>
    <row r="188" spans="1:49" x14ac:dyDescent="0.25">
      <c r="A188" s="4">
        <v>155</v>
      </c>
      <c r="B188" s="14">
        <f>SUM(gompertz_fill!B$7:B11)/gompertz_fill!B$183</f>
        <v>1.5234845137799174E-5</v>
      </c>
      <c r="C188" s="14">
        <f>SUM(gompertz_fill!C$7:C11)/gompertz_fill!C$183</f>
        <v>1.2788006953132786E-2</v>
      </c>
      <c r="D188" s="14">
        <f>SUM(gompertz_fill!D$7:D11)/gompertz_fill!D$183</f>
        <v>5.1711959056923136E-3</v>
      </c>
      <c r="E188" s="14">
        <f>SUM(gompertz_fill!E$7:E11)/gompertz_fill!E$183</f>
        <v>0</v>
      </c>
      <c r="F188" s="14">
        <f>SUM(gompertz_fill!F$7:F11)/gompertz_fill!F$183</f>
        <v>0</v>
      </c>
      <c r="G188" s="14">
        <f>SUM(gompertz_fill!G$7:G11)/gompertz_fill!G$183</f>
        <v>0</v>
      </c>
      <c r="H188" s="14">
        <f>SUM(gompertz_fill!H$7:H11)/gompertz_fill!H$183</f>
        <v>0</v>
      </c>
      <c r="I188" s="14">
        <f>SUM(gompertz_fill!I$7:I11)/gompertz_fill!I$183</f>
        <v>2.2676983733186714E-2</v>
      </c>
      <c r="J188" s="14">
        <f>SUM(gompertz_fill!J$7:J11)/gompertz_fill!J$183</f>
        <v>2.5629134223437231E-4</v>
      </c>
      <c r="K188" s="14">
        <f>SUM(gompertz_fill!K$7:K11)/gompertz_fill!K$183</f>
        <v>3.4459812728741861E-4</v>
      </c>
      <c r="L188" s="14">
        <f>SUM(gompertz_fill!L$7:L11)/gompertz_fill!L$183</f>
        <v>0</v>
      </c>
      <c r="M188" s="14">
        <f>SUM(gompertz_fill!M$7:M11)/gompertz_fill!M$183</f>
        <v>4.8727996264186955E-5</v>
      </c>
      <c r="N188" s="14">
        <f>SUM(gompertz_fill!N$7:N11)/gompertz_fill!N$183</f>
        <v>6.7342673581546556E-3</v>
      </c>
      <c r="O188" s="14">
        <f>SUM(gompertz_fill!O$7:O11)/gompertz_fill!O$183</f>
        <v>1.0144240292442241E-3</v>
      </c>
      <c r="P188" s="14">
        <f>SUM(gompertz_fill!P$7:P11)/gompertz_fill!P$183</f>
        <v>0</v>
      </c>
      <c r="Q188" s="14">
        <f>SUM(gompertz_fill!Q$7:Q11)/gompertz_fill!Q$183</f>
        <v>0</v>
      </c>
      <c r="R188" s="14">
        <f>SUM(gompertz_fill!R$7:R11)/gompertz_fill!R$183</f>
        <v>2.2050939693714472E-3</v>
      </c>
      <c r="S188" s="14">
        <f>SUM(gompertz_fill!S$7:S11)/gompertz_fill!S$183</f>
        <v>3.5463508050216327E-5</v>
      </c>
      <c r="T188" s="14">
        <f>SUM(gompertz_fill!T$7:T11)/gompertz_fill!T$183</f>
        <v>2.4965853079161469E-2</v>
      </c>
      <c r="U188" s="14">
        <f>SUM(gompertz_fill!U$7:U11)/gompertz_fill!U$183</f>
        <v>9.8437903434030471E-3</v>
      </c>
      <c r="V188" s="14">
        <f>SUM(gompertz_fill!V$7:V11)/gompertz_fill!V$183</f>
        <v>0</v>
      </c>
      <c r="W188" s="14">
        <f>SUM(gompertz_fill!W$7:W11)/gompertz_fill!W$183</f>
        <v>1.1283518419433858E-3</v>
      </c>
      <c r="X188" s="14">
        <f>SUM(gompertz_fill!X$7:X11)/gompertz_fill!X$183</f>
        <v>3.1769901195607282E-5</v>
      </c>
      <c r="Y188" s="14">
        <f>SUM(gompertz_fill!Y$7:Y11)/gompertz_fill!Y$183</f>
        <v>1.1696590443885607E-5</v>
      </c>
      <c r="Z188" s="14">
        <f>SUM(gompertz_fill!Z$7:Z11)/gompertz_fill!Z$183</f>
        <v>1.3310029577843507E-3</v>
      </c>
      <c r="AA188" s="14">
        <f>SUM(gompertz_fill!AA$7:AA11)/gompertz_fill!AA$183</f>
        <v>2.0042342978122793E-3</v>
      </c>
      <c r="AB188" s="14">
        <f>SUM(gompertz_fill!AB$7:AB11)/gompertz_fill!AB$183</f>
        <v>5.9322304547777212E-2</v>
      </c>
      <c r="AC188" s="14">
        <f>SUM(gompertz_fill!AC$7:AC11)/gompertz_fill!AC$183</f>
        <v>6.8596006600048199E-4</v>
      </c>
      <c r="AD188" s="14">
        <f>SUM(gompertz_fill!AD$7:AD11)/gompertz_fill!AD$183</f>
        <v>1.8820146554122993E-2</v>
      </c>
      <c r="AE188" s="14">
        <f>SUM(gompertz_fill!AE$7:AE11)/gompertz_fill!AE$183</f>
        <v>2.90181287261224E-3</v>
      </c>
      <c r="AF188" s="14">
        <f>SUM(gompertz_fill!AF$7:AF11)/gompertz_fill!AF$183</f>
        <v>1.9653813538185265E-3</v>
      </c>
      <c r="AG188" s="14">
        <f>SUM(gompertz_fill!AG$7:AG11)/gompertz_fill!AG$183</f>
        <v>2.3453886734888452E-2</v>
      </c>
      <c r="AH188" s="14">
        <f>SUM(gompertz_fill!AH$7:AH11)/gompertz_fill!AH$183</f>
        <v>0</v>
      </c>
      <c r="AI188" s="14">
        <f>SUM(gompertz_fill!AI$7:AI11)/gompertz_fill!AI$183</f>
        <v>0</v>
      </c>
      <c r="AJ188" s="14">
        <f>SUM(gompertz_fill!AJ$7:AJ11)/gompertz_fill!AJ$183</f>
        <v>1.208161371698095E-3</v>
      </c>
      <c r="AK188" s="14">
        <f>SUM(gompertz_fill!AK$7:AK11)/gompertz_fill!AK$183</f>
        <v>3.3358550972523736E-2</v>
      </c>
      <c r="AL188" s="14">
        <f>SUM(gompertz_fill!AL$7:AL11)/gompertz_fill!AL$183</f>
        <v>7.0142655938419491E-3</v>
      </c>
      <c r="AM188" s="14">
        <f>SUM(gompertz_fill!AM$7:AM11)/gompertz_fill!AM$183</f>
        <v>1.209177211057573E-2</v>
      </c>
      <c r="AN188" s="14">
        <f>SUM(gompertz_fill!AN$7:AN11)/gompertz_fill!AN$183</f>
        <v>3.8889482248427774E-3</v>
      </c>
      <c r="AO188" s="14">
        <f>SUM(gompertz_fill!AO$7:AO11)/gompertz_fill!AO$183</f>
        <v>5.3787187963068505E-3</v>
      </c>
      <c r="AP188" s="14">
        <f>SUM(gompertz_fill!AP$7:AP11)/gompertz_fill!AP$183</f>
        <v>5.8043554618897084E-2</v>
      </c>
      <c r="AQ188" s="14">
        <f>SUM(gompertz_fill!AQ$7:AQ11)/gompertz_fill!AQ$183</f>
        <v>1.1309999547600019E-3</v>
      </c>
      <c r="AR188" s="14">
        <f>SUM(gompertz_fill!AR$7:AR11)/gompertz_fill!AR$183</f>
        <v>3.778443068156714E-3</v>
      </c>
      <c r="AS188" s="14">
        <f>SUM(gompertz_fill!AS$7:AS11)/gompertz_fill!AS$183</f>
        <v>2.5014274450093806E-3</v>
      </c>
      <c r="AT188" s="14">
        <f>SUM(gompertz_fill!AT$7:AT11)/gompertz_fill!AT$183</f>
        <v>1.481890792183654E-3</v>
      </c>
      <c r="AU188" s="14">
        <f>SUM(gompertz_fill!AU$7:AU11)/gompertz_fill!AU$183</f>
        <v>0</v>
      </c>
      <c r="AV188" s="14">
        <f>SUM(gompertz_fill!AV$7:AV11)/gompertz_fill!AV$183</f>
        <v>6.6596792753163283E-4</v>
      </c>
      <c r="AW188" s="14">
        <f>SUM(gompertz_fill!AW$7:AW11)/gompertz_fill!AW$183</f>
        <v>5.1194025356099621E-3</v>
      </c>
    </row>
    <row r="189" spans="1:49" x14ac:dyDescent="0.25">
      <c r="A189" s="4">
        <v>156</v>
      </c>
      <c r="B189" s="14">
        <f>SUM(gompertz_fill!B$7:B12)/gompertz_fill!B$183</f>
        <v>1.5234845137799174E-5</v>
      </c>
      <c r="C189" s="14">
        <f>SUM(gompertz_fill!C$7:C12)/gompertz_fill!C$183</f>
        <v>1.2788006953132786E-2</v>
      </c>
      <c r="D189" s="14">
        <f>SUM(gompertz_fill!D$7:D12)/gompertz_fill!D$183</f>
        <v>5.6110141141661445E-3</v>
      </c>
      <c r="E189" s="14">
        <f>SUM(gompertz_fill!E$7:E12)/gompertz_fill!E$183</f>
        <v>0</v>
      </c>
      <c r="F189" s="14">
        <f>SUM(gompertz_fill!F$7:F12)/gompertz_fill!F$183</f>
        <v>0</v>
      </c>
      <c r="G189" s="14">
        <f>SUM(gompertz_fill!G$7:G12)/gompertz_fill!G$183</f>
        <v>0</v>
      </c>
      <c r="H189" s="14">
        <f>SUM(gompertz_fill!H$7:H12)/gompertz_fill!H$183</f>
        <v>0</v>
      </c>
      <c r="I189" s="14">
        <f>SUM(gompertz_fill!I$7:I12)/gompertz_fill!I$183</f>
        <v>2.2676983733186714E-2</v>
      </c>
      <c r="J189" s="14">
        <f>SUM(gompertz_fill!J$7:J12)/gompertz_fill!J$183</f>
        <v>3.2951744001562158E-4</v>
      </c>
      <c r="K189" s="14">
        <f>SUM(gompertz_fill!K$7:K12)/gompertz_fill!K$183</f>
        <v>3.9807025048719044E-4</v>
      </c>
      <c r="L189" s="14">
        <f>SUM(gompertz_fill!L$7:L12)/gompertz_fill!L$183</f>
        <v>0</v>
      </c>
      <c r="M189" s="14">
        <f>SUM(gompertz_fill!M$7:M12)/gompertz_fill!M$183</f>
        <v>5.6849328974884779E-5</v>
      </c>
      <c r="N189" s="14">
        <f>SUM(gompertz_fill!N$7:N12)/gompertz_fill!N$183</f>
        <v>7.5575790414400216E-3</v>
      </c>
      <c r="O189" s="14">
        <f>SUM(gompertz_fill!O$7:O12)/gompertz_fill!O$183</f>
        <v>1.0954579014027864E-3</v>
      </c>
      <c r="P189" s="14">
        <f>SUM(gompertz_fill!P$7:P12)/gompertz_fill!P$183</f>
        <v>0</v>
      </c>
      <c r="Q189" s="14">
        <f>SUM(gompertz_fill!Q$7:Q12)/gompertz_fill!Q$183</f>
        <v>0</v>
      </c>
      <c r="R189" s="14">
        <f>SUM(gompertz_fill!R$7:R12)/gompertz_fill!R$183</f>
        <v>2.5287774878112925E-3</v>
      </c>
      <c r="S189" s="14">
        <f>SUM(gompertz_fill!S$7:S12)/gompertz_fill!S$183</f>
        <v>3.5463508050216327E-5</v>
      </c>
      <c r="T189" s="14">
        <f>SUM(gompertz_fill!T$7:T12)/gompertz_fill!T$183</f>
        <v>2.4965853079161469E-2</v>
      </c>
      <c r="U189" s="14">
        <f>SUM(gompertz_fill!U$7:U12)/gompertz_fill!U$183</f>
        <v>1.0973405628711594E-2</v>
      </c>
      <c r="V189" s="14">
        <f>SUM(gompertz_fill!V$7:V12)/gompertz_fill!V$183</f>
        <v>0</v>
      </c>
      <c r="W189" s="14">
        <f>SUM(gompertz_fill!W$7:W12)/gompertz_fill!W$183</f>
        <v>1.2739456280005969E-3</v>
      </c>
      <c r="X189" s="14">
        <f>SUM(gompertz_fill!X$7:X12)/gompertz_fill!X$183</f>
        <v>3.8829879239075566E-5</v>
      </c>
      <c r="Y189" s="14">
        <f>SUM(gompertz_fill!Y$7:Y12)/gompertz_fill!Y$183</f>
        <v>1.1696590443885607E-5</v>
      </c>
      <c r="Z189" s="14">
        <f>SUM(gompertz_fill!Z$7:Z12)/gompertz_fill!Z$183</f>
        <v>1.5595590212422695E-3</v>
      </c>
      <c r="AA189" s="14">
        <f>SUM(gompertz_fill!AA$7:AA12)/gompertz_fill!AA$183</f>
        <v>2.1961891319689487E-3</v>
      </c>
      <c r="AB189" s="14">
        <f>SUM(gompertz_fill!AB$7:AB12)/gompertz_fill!AB$183</f>
        <v>6.1909172202350538E-2</v>
      </c>
      <c r="AC189" s="14">
        <f>SUM(gompertz_fill!AC$7:AC12)/gompertz_fill!AC$183</f>
        <v>9.4551252340606981E-4</v>
      </c>
      <c r="AD189" s="14">
        <f>SUM(gompertz_fill!AD$7:AD12)/gompertz_fill!AD$183</f>
        <v>1.9645672943140711E-2</v>
      </c>
      <c r="AE189" s="14">
        <f>SUM(gompertz_fill!AE$7:AE12)/gompertz_fill!AE$183</f>
        <v>3.0478160360141136E-3</v>
      </c>
      <c r="AF189" s="14">
        <f>SUM(gompertz_fill!AF$7:AF12)/gompertz_fill!AF$183</f>
        <v>2.2347483413977152E-3</v>
      </c>
      <c r="AG189" s="14">
        <f>SUM(gompertz_fill!AG$7:AG12)/gompertz_fill!AG$183</f>
        <v>2.4576791881183925E-2</v>
      </c>
      <c r="AH189" s="14">
        <f>SUM(gompertz_fill!AH$7:AH12)/gompertz_fill!AH$183</f>
        <v>0</v>
      </c>
      <c r="AI189" s="14">
        <f>SUM(gompertz_fill!AI$7:AI12)/gompertz_fill!AI$183</f>
        <v>0</v>
      </c>
      <c r="AJ189" s="14">
        <f>SUM(gompertz_fill!AJ$7:AJ12)/gompertz_fill!AJ$183</f>
        <v>1.3434754453282816E-3</v>
      </c>
      <c r="AK189" s="14">
        <f>SUM(gompertz_fill!AK$7:AK12)/gompertz_fill!AK$183</f>
        <v>3.575422669561213E-2</v>
      </c>
      <c r="AL189" s="14">
        <f>SUM(gompertz_fill!AL$7:AL12)/gompertz_fill!AL$183</f>
        <v>7.8230675907461893E-3</v>
      </c>
      <c r="AM189" s="14">
        <f>SUM(gompertz_fill!AM$7:AM12)/gompertz_fill!AM$183</f>
        <v>1.3201707995455792E-2</v>
      </c>
      <c r="AN189" s="14">
        <f>SUM(gompertz_fill!AN$7:AN12)/gompertz_fill!AN$183</f>
        <v>4.3350149840735317E-3</v>
      </c>
      <c r="AO189" s="14">
        <f>SUM(gompertz_fill!AO$7:AO12)/gompertz_fill!AO$183</f>
        <v>6.0483870967741934E-3</v>
      </c>
      <c r="AP189" s="14">
        <f>SUM(gompertz_fill!AP$7:AP12)/gompertz_fill!AP$183</f>
        <v>5.9760761815556333E-2</v>
      </c>
      <c r="AQ189" s="14">
        <f>SUM(gompertz_fill!AQ$7:AQ12)/gompertz_fill!AQ$183</f>
        <v>1.2667199493312021E-3</v>
      </c>
      <c r="AR189" s="14">
        <f>SUM(gompertz_fill!AR$7:AR12)/gompertz_fill!AR$183</f>
        <v>4.1364810201796288E-3</v>
      </c>
      <c r="AS189" s="14">
        <f>SUM(gompertz_fill!AS$7:AS12)/gompertz_fill!AS$183</f>
        <v>2.8639531616774065E-3</v>
      </c>
      <c r="AT189" s="14">
        <f>SUM(gompertz_fill!AT$7:AT12)/gompertz_fill!AT$183</f>
        <v>1.6702667403425931E-3</v>
      </c>
      <c r="AU189" s="14">
        <f>SUM(gompertz_fill!AU$7:AU12)/gompertz_fill!AU$183</f>
        <v>0</v>
      </c>
      <c r="AV189" s="14">
        <f>SUM(gompertz_fill!AV$7:AV12)/gompertz_fill!AV$183</f>
        <v>7.9591288900121972E-4</v>
      </c>
      <c r="AW189" s="14">
        <f>SUM(gompertz_fill!AW$7:AW12)/gompertz_fill!AW$183</f>
        <v>5.541000391483723E-3</v>
      </c>
    </row>
    <row r="190" spans="1:49" x14ac:dyDescent="0.25">
      <c r="A190" s="4">
        <v>157</v>
      </c>
      <c r="B190" s="14">
        <f>SUM(gompertz_fill!B$7:B13)/gompertz_fill!B$183</f>
        <v>1.5234845137799174E-5</v>
      </c>
      <c r="C190" s="14">
        <f>SUM(gompertz_fill!C$7:C13)/gompertz_fill!C$183</f>
        <v>1.2788006953132786E-2</v>
      </c>
      <c r="D190" s="14">
        <f>SUM(gompertz_fill!D$7:D13)/gompertz_fill!D$183</f>
        <v>6.0908157961375962E-3</v>
      </c>
      <c r="E190" s="14">
        <f>SUM(gompertz_fill!E$7:E13)/gompertz_fill!E$183</f>
        <v>0</v>
      </c>
      <c r="F190" s="14">
        <f>SUM(gompertz_fill!F$7:F13)/gompertz_fill!F$183</f>
        <v>4.6692970373310296E-5</v>
      </c>
      <c r="G190" s="14">
        <f>SUM(gompertz_fill!G$7:G13)/gompertz_fill!G$183</f>
        <v>0</v>
      </c>
      <c r="H190" s="14">
        <f>SUM(gompertz_fill!H$7:H13)/gompertz_fill!H$183</f>
        <v>0</v>
      </c>
      <c r="I190" s="14">
        <f>SUM(gompertz_fill!I$7:I13)/gompertz_fill!I$183</f>
        <v>2.2676983733186714E-2</v>
      </c>
      <c r="J190" s="14">
        <f>SUM(gompertz_fill!J$7:J13)/gompertz_fill!J$183</f>
        <v>4.2715223705728719E-4</v>
      </c>
      <c r="K190" s="14">
        <f>SUM(gompertz_fill!K$7:K13)/gompertz_fill!K$183</f>
        <v>4.5748372070915919E-4</v>
      </c>
      <c r="L190" s="14">
        <f>SUM(gompertz_fill!L$7:L13)/gompertz_fill!L$183</f>
        <v>0</v>
      </c>
      <c r="M190" s="14">
        <f>SUM(gompertz_fill!M$7:M13)/gompertz_fill!M$183</f>
        <v>6.4970661685582611E-5</v>
      </c>
      <c r="N190" s="14">
        <f>SUM(gompertz_fill!N$7:N13)/gompertz_fill!N$183</f>
        <v>8.4653329486520917E-3</v>
      </c>
      <c r="O190" s="14">
        <f>SUM(gompertz_fill!O$7:O13)/gompertz_fill!O$183</f>
        <v>1.1824942826101311E-3</v>
      </c>
      <c r="P190" s="14">
        <f>SUM(gompertz_fill!P$7:P13)/gompertz_fill!P$183</f>
        <v>0</v>
      </c>
      <c r="Q190" s="14">
        <f>SUM(gompertz_fill!Q$7:Q13)/gompertz_fill!Q$183</f>
        <v>0</v>
      </c>
      <c r="R190" s="14">
        <f>SUM(gompertz_fill!R$7:R13)/gompertz_fill!R$183</f>
        <v>2.8929214460561188E-3</v>
      </c>
      <c r="S190" s="14">
        <f>SUM(gompertz_fill!S$7:S13)/gompertz_fill!S$183</f>
        <v>7.0927016100432653E-5</v>
      </c>
      <c r="T190" s="14">
        <f>SUM(gompertz_fill!T$7:T13)/gompertz_fill!T$183</f>
        <v>2.5007423243660551E-2</v>
      </c>
      <c r="U190" s="14">
        <f>SUM(gompertz_fill!U$7:U13)/gompertz_fill!U$183</f>
        <v>1.0973405628711594E-2</v>
      </c>
      <c r="V190" s="14">
        <f>SUM(gompertz_fill!V$7:V13)/gompertz_fill!V$183</f>
        <v>0</v>
      </c>
      <c r="W190" s="14">
        <f>SUM(gompertz_fill!W$7:W13)/gompertz_fill!W$183</f>
        <v>1.4413784819663896E-3</v>
      </c>
      <c r="X190" s="14">
        <f>SUM(gompertz_fill!X$7:X13)/gompertz_fill!X$183</f>
        <v>4.9419846304277996E-5</v>
      </c>
      <c r="Y190" s="14">
        <f>SUM(gompertz_fill!Y$7:Y13)/gompertz_fill!Y$183</f>
        <v>7.6027837885256453E-4</v>
      </c>
      <c r="Z190" s="14">
        <f>SUM(gompertz_fill!Z$7:Z13)/gompertz_fill!Z$183</f>
        <v>1.5864479698843776E-3</v>
      </c>
      <c r="AA190" s="14">
        <f>SUM(gompertz_fill!AA$7:AA13)/gompertz_fill!AA$183</f>
        <v>2.4050811573747355E-3</v>
      </c>
      <c r="AB190" s="14">
        <f>SUM(gompertz_fill!AB$7:AB13)/gompertz_fill!AB$183</f>
        <v>6.4575881451200814E-2</v>
      </c>
      <c r="AC190" s="14">
        <f>SUM(gompertz_fill!AC$7:AC13)/gompertz_fill!AC$183</f>
        <v>1.2792228257846826E-3</v>
      </c>
      <c r="AD190" s="14">
        <f>SUM(gompertz_fill!AD$7:AD13)/gompertz_fill!AD$183</f>
        <v>2.0499026064372507E-2</v>
      </c>
      <c r="AE190" s="14">
        <f>SUM(gompertz_fill!AE$7:AE13)/gompertz_fill!AE$183</f>
        <v>3.1999026645577319E-3</v>
      </c>
      <c r="AF190" s="14">
        <f>SUM(gompertz_fill!AF$7:AF13)/gompertz_fill!AF$183</f>
        <v>2.5440215493590062E-3</v>
      </c>
      <c r="AG190" s="14">
        <f>SUM(gompertz_fill!AG$7:AG13)/gompertz_fill!AG$183</f>
        <v>2.5742070806584885E-2</v>
      </c>
      <c r="AH190" s="14">
        <f>SUM(gompertz_fill!AH$7:AH13)/gompertz_fill!AH$183</f>
        <v>0</v>
      </c>
      <c r="AI190" s="14">
        <f>SUM(gompertz_fill!AI$7:AI13)/gompertz_fill!AI$183</f>
        <v>0</v>
      </c>
      <c r="AJ190" s="14">
        <f>SUM(gompertz_fill!AJ$7:AJ13)/gompertz_fill!AJ$183</f>
        <v>1.488454809932053E-3</v>
      </c>
      <c r="AK190" s="14">
        <f>SUM(gompertz_fill!AK$7:AK13)/gompertz_fill!AK$183</f>
        <v>3.827050851917637E-2</v>
      </c>
      <c r="AL190" s="14">
        <f>SUM(gompertz_fill!AL$7:AL13)/gompertz_fill!AL$183</f>
        <v>8.7155387597439727E-3</v>
      </c>
      <c r="AM190" s="14">
        <f>SUM(gompertz_fill!AM$7:AM13)/gompertz_fill!AM$183</f>
        <v>1.4389992295739153E-2</v>
      </c>
      <c r="AN190" s="14">
        <f>SUM(gompertz_fill!AN$7:AN13)/gompertz_fill!AN$183</f>
        <v>4.8187775257744914E-3</v>
      </c>
      <c r="AO190" s="14">
        <f>SUM(gompertz_fill!AO$7:AO13)/gompertz_fill!AO$183</f>
        <v>6.7821725749458569E-3</v>
      </c>
      <c r="AP190" s="14">
        <f>SUM(gompertz_fill!AP$7:AP13)/gompertz_fill!AP$183</f>
        <v>6.150723958943137E-2</v>
      </c>
      <c r="AQ190" s="14">
        <f>SUM(gompertz_fill!AQ$7:AQ13)/gompertz_fill!AQ$183</f>
        <v>1.4137499434500023E-3</v>
      </c>
      <c r="AR190" s="14">
        <f>SUM(gompertz_fill!AR$7:AR13)/gompertz_fill!AR$183</f>
        <v>4.5173724585018775E-3</v>
      </c>
      <c r="AS190" s="14">
        <f>SUM(gompertz_fill!AS$7:AS13)/gompertz_fill!AS$183</f>
        <v>3.2717945929289357E-3</v>
      </c>
      <c r="AT190" s="14">
        <f>SUM(gompertz_fill!AT$7:AT13)/gompertz_fill!AT$183</f>
        <v>1.8774802833174261E-3</v>
      </c>
      <c r="AU190" s="14">
        <f>SUM(gompertz_fill!AU$7:AU13)/gompertz_fill!AU$183</f>
        <v>0</v>
      </c>
      <c r="AV190" s="14">
        <f>SUM(gompertz_fill!AV$7:AV13)/gompertz_fill!AV$183</f>
        <v>9.5834409083820336E-4</v>
      </c>
      <c r="AW190" s="14">
        <f>SUM(gompertz_fill!AW$7:AW13)/gompertz_fill!AW$183</f>
        <v>5.9826743357324257E-3</v>
      </c>
    </row>
    <row r="191" spans="1:49" x14ac:dyDescent="0.25">
      <c r="A191" s="4">
        <v>158</v>
      </c>
      <c r="B191" s="14">
        <f>SUM(gompertz_fill!B$7:B14)/gompertz_fill!B$183</f>
        <v>1.5234845137799174E-5</v>
      </c>
      <c r="C191" s="14">
        <f>SUM(gompertz_fill!C$7:C14)/gompertz_fill!C$183</f>
        <v>1.2788006953132786E-2</v>
      </c>
      <c r="D191" s="14">
        <f>SUM(gompertz_fill!D$7:D14)/gompertz_fill!D$183</f>
        <v>6.5972731271074624E-3</v>
      </c>
      <c r="E191" s="14">
        <f>SUM(gompertz_fill!E$7:E14)/gompertz_fill!E$183</f>
        <v>0</v>
      </c>
      <c r="F191" s="14">
        <f>SUM(gompertz_fill!F$7:F14)/gompertz_fill!F$183</f>
        <v>4.6692970373310296E-5</v>
      </c>
      <c r="G191" s="14">
        <f>SUM(gompertz_fill!G$7:G14)/gompertz_fill!G$183</f>
        <v>0</v>
      </c>
      <c r="H191" s="14">
        <f>SUM(gompertz_fill!H$7:H14)/gompertz_fill!H$183</f>
        <v>0</v>
      </c>
      <c r="I191" s="14">
        <f>SUM(gompertz_fill!I$7:I14)/gompertz_fill!I$183</f>
        <v>2.2676983733186714E-2</v>
      </c>
      <c r="J191" s="14">
        <f>SUM(gompertz_fill!J$7:J14)/gompertz_fill!J$183</f>
        <v>5.3699138372916109E-4</v>
      </c>
      <c r="K191" s="14">
        <f>SUM(gompertz_fill!K$7:K14)/gompertz_fill!K$183</f>
        <v>5.2283853795332476E-4</v>
      </c>
      <c r="L191" s="14">
        <f>SUM(gompertz_fill!L$7:L14)/gompertz_fill!L$183</f>
        <v>0</v>
      </c>
      <c r="M191" s="14">
        <f>SUM(gompertz_fill!M$7:M14)/gompertz_fill!M$183</f>
        <v>7.3091994396280428E-5</v>
      </c>
      <c r="N191" s="14">
        <f>SUM(gompertz_fill!N$7:N14)/gompertz_fill!N$183</f>
        <v>9.4575290797908641E-3</v>
      </c>
      <c r="O191" s="14">
        <f>SUM(gompertz_fill!O$7:O14)/gompertz_fill!O$183</f>
        <v>1.2755331728662581E-3</v>
      </c>
      <c r="P191" s="14">
        <f>SUM(gompertz_fill!P$7:P14)/gompertz_fill!P$183</f>
        <v>0</v>
      </c>
      <c r="Q191" s="14">
        <f>SUM(gompertz_fill!Q$7:Q14)/gompertz_fill!Q$183</f>
        <v>0</v>
      </c>
      <c r="R191" s="14">
        <f>SUM(gompertz_fill!R$7:R14)/gompertz_fill!R$183</f>
        <v>3.2975258441059253E-3</v>
      </c>
      <c r="S191" s="14">
        <f>SUM(gompertz_fill!S$7:S14)/gompertz_fill!S$183</f>
        <v>1.0639052415064898E-4</v>
      </c>
      <c r="T191" s="14">
        <f>SUM(gompertz_fill!T$7:T14)/gompertz_fill!T$183</f>
        <v>2.5007423243660551E-2</v>
      </c>
      <c r="U191" s="14">
        <f>SUM(gompertz_fill!U$7:U14)/gompertz_fill!U$183</f>
        <v>1.0973405628711594E-2</v>
      </c>
      <c r="V191" s="14">
        <f>SUM(gompertz_fill!V$7:V14)/gompertz_fill!V$183</f>
        <v>0</v>
      </c>
      <c r="W191" s="14">
        <f>SUM(gompertz_fill!W$7:W14)/gompertz_fill!W$183</f>
        <v>1.6233707145379035E-3</v>
      </c>
      <c r="X191" s="14">
        <f>SUM(gompertz_fill!X$7:X14)/gompertz_fill!X$183</f>
        <v>6.3539802391214564E-5</v>
      </c>
      <c r="Y191" s="14">
        <f>SUM(gompertz_fill!Y$7:Y14)/gompertz_fill!Y$183</f>
        <v>7.6027837885256453E-4</v>
      </c>
      <c r="Z191" s="14">
        <f>SUM(gompertz_fill!Z$7:Z14)/gompertz_fill!Z$183</f>
        <v>1.5864479698843776E-3</v>
      </c>
      <c r="AA191" s="14">
        <f>SUM(gompertz_fill!AA$7:AA14)/gompertz_fill!AA$183</f>
        <v>2.6309103740296399E-3</v>
      </c>
      <c r="AB191" s="14">
        <f>SUM(gompertz_fill!AB$7:AB14)/gompertz_fill!AB$183</f>
        <v>6.732243229432805E-2</v>
      </c>
      <c r="AC191" s="14">
        <f>SUM(gompertz_fill!AC$7:AC14)/gompertz_fill!AC$183</f>
        <v>1.7056304343795769E-3</v>
      </c>
      <c r="AD191" s="14">
        <f>SUM(gompertz_fill!AD$7:AD14)/gompertz_fill!AD$183</f>
        <v>2.1380205917818383E-2</v>
      </c>
      <c r="AE191" s="14">
        <f>SUM(gompertz_fill!AE$7:AE14)/gompertz_fill!AE$183</f>
        <v>3.3580727582430952E-3</v>
      </c>
      <c r="AF191" s="14">
        <f>SUM(gompertz_fill!AF$7:AF14)/gompertz_fill!AF$183</f>
        <v>2.8832244226068737E-3</v>
      </c>
      <c r="AG191" s="14">
        <f>SUM(gompertz_fill!AG$7:AG14)/gompertz_fill!AG$183</f>
        <v>2.6949723511091338E-2</v>
      </c>
      <c r="AH191" s="14">
        <f>SUM(gompertz_fill!AH$7:AH14)/gompertz_fill!AH$183</f>
        <v>0</v>
      </c>
      <c r="AI191" s="14">
        <f>SUM(gompertz_fill!AI$7:AI14)/gompertz_fill!AI$183</f>
        <v>0</v>
      </c>
      <c r="AJ191" s="14">
        <f>SUM(gompertz_fill!AJ$7:AJ14)/gompertz_fill!AJ$183</f>
        <v>1.652764756482994E-3</v>
      </c>
      <c r="AK191" s="14">
        <f>SUM(gompertz_fill!AK$7:AK14)/gompertz_fill!AK$183</f>
        <v>4.0907396443216455E-2</v>
      </c>
      <c r="AL191" s="14">
        <f>SUM(gompertz_fill!AL$7:AL14)/gompertz_fill!AL$183</f>
        <v>9.6777342388197074E-3</v>
      </c>
      <c r="AM191" s="14">
        <f>SUM(gompertz_fill!AM$7:AM14)/gompertz_fill!AM$183</f>
        <v>1.5669683080659694E-2</v>
      </c>
      <c r="AN191" s="14">
        <f>SUM(gompertz_fill!AN$7:AN14)/gompertz_fill!AN$183</f>
        <v>5.3465184803573561E-3</v>
      </c>
      <c r="AO191" s="14">
        <f>SUM(gompertz_fill!AO$7:AO14)/gompertz_fill!AO$183</f>
        <v>7.5871993616778753E-3</v>
      </c>
      <c r="AP191" s="14">
        <f>SUM(gompertz_fill!AP$7:AP14)/gompertz_fill!AP$183</f>
        <v>6.3292744799594111E-2</v>
      </c>
      <c r="AQ191" s="14">
        <f>SUM(gompertz_fill!AQ$7:AQ14)/gompertz_fill!AQ$183</f>
        <v>1.5758599369656025E-3</v>
      </c>
      <c r="AR191" s="14">
        <f>SUM(gompertz_fill!AR$7:AR14)/gompertz_fill!AR$183</f>
        <v>4.9287352118899067E-3</v>
      </c>
      <c r="AS191" s="14">
        <f>SUM(gompertz_fill!AS$7:AS14)/gompertz_fill!AS$183</f>
        <v>3.7249517387639686E-3</v>
      </c>
      <c r="AT191" s="14">
        <f>SUM(gompertz_fill!AT$7:AT14)/gompertz_fill!AT$183</f>
        <v>2.1035314211081528E-3</v>
      </c>
      <c r="AU191" s="14">
        <f>SUM(gompertz_fill!AU$7:AU14)/gompertz_fill!AU$183</f>
        <v>7.0859669510501406E-6</v>
      </c>
      <c r="AV191" s="14">
        <f>SUM(gompertz_fill!AV$7:AV14)/gompertz_fill!AV$183</f>
        <v>1.1370184128588854E-3</v>
      </c>
      <c r="AW191" s="14">
        <f>SUM(gompertz_fill!AW$7:AW14)/gompertz_fill!AW$183</f>
        <v>6.4544624125435403E-3</v>
      </c>
    </row>
    <row r="192" spans="1:49" x14ac:dyDescent="0.25">
      <c r="A192" s="4">
        <v>159</v>
      </c>
      <c r="B192" s="14">
        <f>SUM(gompertz_fill!B$7:B15)/gompertz_fill!B$183</f>
        <v>1.5234845137799174E-5</v>
      </c>
      <c r="C192" s="14">
        <f>SUM(gompertz_fill!C$7:C15)/gompertz_fill!C$183</f>
        <v>1.2788006953132786E-2</v>
      </c>
      <c r="D192" s="14">
        <f>SUM(gompertz_fill!D$7:D15)/gompertz_fill!D$183</f>
        <v>7.1437139315749494E-3</v>
      </c>
      <c r="E192" s="14">
        <f>SUM(gompertz_fill!E$7:E15)/gompertz_fill!E$183</f>
        <v>0</v>
      </c>
      <c r="F192" s="14">
        <f>SUM(gompertz_fill!F$7:F15)/gompertz_fill!F$183</f>
        <v>4.6692970373310296E-5</v>
      </c>
      <c r="G192" s="14">
        <f>SUM(gompertz_fill!G$7:G15)/gompertz_fill!G$183</f>
        <v>0</v>
      </c>
      <c r="H192" s="14">
        <f>SUM(gompertz_fill!H$7:H15)/gompertz_fill!H$183</f>
        <v>0</v>
      </c>
      <c r="I192" s="14">
        <f>SUM(gompertz_fill!I$7:I15)/gompertz_fill!I$183</f>
        <v>2.2676983733186714E-2</v>
      </c>
      <c r="J192" s="14">
        <f>SUM(gompertz_fill!J$7:J15)/gompertz_fill!J$183</f>
        <v>6.7123922966145133E-4</v>
      </c>
      <c r="K192" s="14">
        <f>SUM(gompertz_fill!K$7:K15)/gompertz_fill!K$183</f>
        <v>6.0007604924188407E-4</v>
      </c>
      <c r="L192" s="14">
        <f>SUM(gompertz_fill!L$7:L15)/gompertz_fill!L$183</f>
        <v>0</v>
      </c>
      <c r="M192" s="14">
        <f>SUM(gompertz_fill!M$7:M15)/gompertz_fill!M$183</f>
        <v>8.5273993462327169E-5</v>
      </c>
      <c r="N192" s="14">
        <f>SUM(gompertz_fill!N$7:N15)/gompertz_fill!N$183</f>
        <v>1.0534167434856342E-2</v>
      </c>
      <c r="O192" s="14">
        <f>SUM(gompertz_fill!O$7:O15)/gompertz_fill!O$183</f>
        <v>1.3745745721711676E-3</v>
      </c>
      <c r="P192" s="14">
        <f>SUM(gompertz_fill!P$7:P15)/gompertz_fill!P$183</f>
        <v>0</v>
      </c>
      <c r="Q192" s="14">
        <f>SUM(gompertz_fill!Q$7:Q15)/gompertz_fill!Q$183</f>
        <v>0</v>
      </c>
      <c r="R192" s="14">
        <f>SUM(gompertz_fill!R$7:R15)/gompertz_fill!R$183</f>
        <v>3.7425906819607128E-3</v>
      </c>
      <c r="S192" s="14">
        <f>SUM(gompertz_fill!S$7:S15)/gompertz_fill!S$183</f>
        <v>1.4185403220086531E-4</v>
      </c>
      <c r="T192" s="14">
        <f>SUM(gompertz_fill!T$7:T15)/gompertz_fill!T$183</f>
        <v>2.5019300433517428E-2</v>
      </c>
      <c r="U192" s="14">
        <f>SUM(gompertz_fill!U$7:U15)/gompertz_fill!U$183</f>
        <v>1.0973405628711594E-2</v>
      </c>
      <c r="V192" s="14">
        <f>SUM(gompertz_fill!V$7:V15)/gompertz_fill!V$183</f>
        <v>0</v>
      </c>
      <c r="W192" s="14">
        <f>SUM(gompertz_fill!W$7:W15)/gompertz_fill!W$183</f>
        <v>1.827202015017999E-3</v>
      </c>
      <c r="X192" s="14">
        <f>SUM(gompertz_fill!X$7:X15)/gompertz_fill!X$183</f>
        <v>8.1189747499885271E-5</v>
      </c>
      <c r="Y192" s="14">
        <f>SUM(gompertz_fill!Y$7:Y15)/gompertz_fill!Y$183</f>
        <v>7.6027837885256453E-4</v>
      </c>
      <c r="Z192" s="14">
        <f>SUM(gompertz_fill!Z$7:Z15)/gompertz_fill!Z$183</f>
        <v>1.5864479698843776E-3</v>
      </c>
      <c r="AA192" s="14">
        <f>SUM(gompertz_fill!AA$7:AA15)/gompertz_fill!AA$183</f>
        <v>2.8736767819336627E-3</v>
      </c>
      <c r="AB192" s="14">
        <f>SUM(gompertz_fill!AB$7:AB15)/gompertz_fill!AB$183</f>
        <v>7.0132856412876851E-2</v>
      </c>
      <c r="AC192" s="14">
        <f>SUM(gompertz_fill!AC$7:AC15)/gompertz_fill!AC$183</f>
        <v>2.2432748104340089E-3</v>
      </c>
      <c r="AD192" s="14">
        <f>SUM(gompertz_fill!AD$7:AD15)/gompertz_fill!AD$183</f>
        <v>2.2298488080883035E-2</v>
      </c>
      <c r="AE192" s="14">
        <f>SUM(gompertz_fill!AE$7:AE15)/gompertz_fill!AE$183</f>
        <v>3.5284097822119481E-3</v>
      </c>
      <c r="AF192" s="14">
        <f>SUM(gompertz_fill!AF$7:AF15)/gompertz_fill!AF$183</f>
        <v>3.2623335162368433E-3</v>
      </c>
      <c r="AG192" s="14">
        <f>SUM(gompertz_fill!AG$7:AG15)/gompertz_fill!AG$183</f>
        <v>2.8199749994703278E-2</v>
      </c>
      <c r="AH192" s="14">
        <f>SUM(gompertz_fill!AH$7:AH15)/gompertz_fill!AH$183</f>
        <v>0</v>
      </c>
      <c r="AI192" s="14">
        <f>SUM(gompertz_fill!AI$7:AI15)/gompertz_fill!AI$183</f>
        <v>0</v>
      </c>
      <c r="AJ192" s="14">
        <f>SUM(gompertz_fill!AJ$7:AJ15)/gompertz_fill!AJ$183</f>
        <v>1.8267399940075195E-3</v>
      </c>
      <c r="AK192" s="14">
        <f>SUM(gompertz_fill!AK$7:AK15)/gompertz_fill!AK$183</f>
        <v>4.3664890467732385E-2</v>
      </c>
      <c r="AL192" s="14">
        <f>SUM(gompertz_fill!AL$7:AL15)/gompertz_fill!AL$183</f>
        <v>1.0723598889988984E-2</v>
      </c>
      <c r="AM192" s="14">
        <f>SUM(gompertz_fill!AM$7:AM15)/gompertz_fill!AM$183</f>
        <v>1.5878612188401822E-2</v>
      </c>
      <c r="AN192" s="14">
        <f>SUM(gompertz_fill!AN$7:AN15)/gompertz_fill!AN$183</f>
        <v>5.9182378478221265E-3</v>
      </c>
      <c r="AO192" s="14">
        <f>SUM(gompertz_fill!AO$7:AO15)/gompertz_fill!AO$183</f>
        <v>8.4634674569702504E-3</v>
      </c>
      <c r="AP192" s="14">
        <f>SUM(gompertz_fill!AP$7:AP15)/gompertz_fill!AP$183</f>
        <v>6.5117277446044564E-2</v>
      </c>
      <c r="AQ192" s="14">
        <f>SUM(gompertz_fill!AQ$7:AQ15)/gompertz_fill!AQ$183</f>
        <v>1.7530499298780027E-3</v>
      </c>
      <c r="AR192" s="14">
        <f>SUM(gompertz_fill!AR$7:AR15)/gompertz_fill!AR$183</f>
        <v>5.3705692803437165E-3</v>
      </c>
      <c r="AS192" s="14">
        <f>SUM(gompertz_fill!AS$7:AS15)/gompertz_fill!AS$183</f>
        <v>4.2324877420992051E-3</v>
      </c>
      <c r="AT192" s="14">
        <f>SUM(gompertz_fill!AT$7:AT15)/gompertz_fill!AT$183</f>
        <v>2.3546993519867384E-3</v>
      </c>
      <c r="AU192" s="14">
        <f>SUM(gompertz_fill!AU$7:AU15)/gompertz_fill!AU$183</f>
        <v>1.4171933902100281E-5</v>
      </c>
      <c r="AV192" s="14">
        <f>SUM(gompertz_fill!AV$7:AV15)/gompertz_fill!AV$183</f>
        <v>1.3481789752469641E-3</v>
      </c>
      <c r="AW192" s="14">
        <f>SUM(gompertz_fill!AW$7:AW15)/gompertz_fill!AW$183</f>
        <v>6.9563646219170661E-3</v>
      </c>
    </row>
    <row r="193" spans="1:49" x14ac:dyDescent="0.25">
      <c r="A193" s="4">
        <v>160</v>
      </c>
      <c r="B193" s="14">
        <f>SUM(gompertz_fill!B$7:B16)/gompertz_fill!B$183</f>
        <v>1.5234845137799174E-5</v>
      </c>
      <c r="C193" s="14">
        <f>SUM(gompertz_fill!C$7:C16)/gompertz_fill!C$183</f>
        <v>1.2799078820624674E-2</v>
      </c>
      <c r="D193" s="14">
        <f>SUM(gompertz_fill!D$7:D16)/gompertz_fill!D$183</f>
        <v>7.7168103850408501E-3</v>
      </c>
      <c r="E193" s="14">
        <f>SUM(gompertz_fill!E$7:E16)/gompertz_fill!E$183</f>
        <v>0</v>
      </c>
      <c r="F193" s="14">
        <f>SUM(gompertz_fill!F$7:F16)/gompertz_fill!F$183</f>
        <v>4.6692970373310296E-5</v>
      </c>
      <c r="G193" s="14">
        <f>SUM(gompertz_fill!G$7:G16)/gompertz_fill!G$183</f>
        <v>0</v>
      </c>
      <c r="H193" s="14">
        <f>SUM(gompertz_fill!H$7:H16)/gompertz_fill!H$183</f>
        <v>0</v>
      </c>
      <c r="I193" s="14">
        <f>SUM(gompertz_fill!I$7:I16)/gompertz_fill!I$183</f>
        <v>2.2676983733186714E-2</v>
      </c>
      <c r="J193" s="14">
        <f>SUM(gompertz_fill!J$7:J16)/gompertz_fill!J$183</f>
        <v>6.7123922966145133E-4</v>
      </c>
      <c r="K193" s="14">
        <f>SUM(gompertz_fill!K$7:K16)/gompertz_fill!K$183</f>
        <v>6.8325490755264035E-4</v>
      </c>
      <c r="L193" s="14">
        <f>SUM(gompertz_fill!L$7:L16)/gompertz_fill!L$183</f>
        <v>0</v>
      </c>
      <c r="M193" s="14">
        <f>SUM(gompertz_fill!M$7:M16)/gompertz_fill!M$183</f>
        <v>9.7455992528373909E-5</v>
      </c>
      <c r="N193" s="14">
        <f>SUM(gompertz_fill!N$7:N16)/gompertz_fill!N$183</f>
        <v>1.1709321717836309E-2</v>
      </c>
      <c r="O193" s="14">
        <f>SUM(gompertz_fill!O$7:O16)/gompertz_fill!O$183</f>
        <v>1.4796184805248593E-3</v>
      </c>
      <c r="P193" s="14">
        <f>SUM(gompertz_fill!P$7:P16)/gompertz_fill!P$183</f>
        <v>0</v>
      </c>
      <c r="Q193" s="14">
        <f>SUM(gompertz_fill!Q$7:Q16)/gompertz_fill!Q$183</f>
        <v>0</v>
      </c>
      <c r="R193" s="14">
        <f>SUM(gompertz_fill!R$7:R16)/gompertz_fill!R$183</f>
        <v>4.2281159596204813E-3</v>
      </c>
      <c r="S193" s="14">
        <f>SUM(gompertz_fill!S$7:S16)/gompertz_fill!S$183</f>
        <v>1.7731754025108163E-4</v>
      </c>
      <c r="T193" s="14">
        <f>SUM(gompertz_fill!T$7:T16)/gompertz_fill!T$183</f>
        <v>2.5185581091513747E-2</v>
      </c>
      <c r="U193" s="14">
        <f>SUM(gompertz_fill!U$7:U16)/gompertz_fill!U$183</f>
        <v>1.0973405628711594E-2</v>
      </c>
      <c r="V193" s="14">
        <f>SUM(gompertz_fill!V$7:V16)/gompertz_fill!V$183</f>
        <v>1.8387423002666178E-5</v>
      </c>
      <c r="W193" s="14">
        <f>SUM(gompertz_fill!W$7:W16)/gompertz_fill!W$183</f>
        <v>1.827202015017999E-3</v>
      </c>
      <c r="X193" s="14">
        <f>SUM(gompertz_fill!X$7:X16)/gompertz_fill!X$183</f>
        <v>1.0236968163029013E-4</v>
      </c>
      <c r="Y193" s="14">
        <f>SUM(gompertz_fill!Y$7:Y16)/gompertz_fill!Y$183</f>
        <v>8.3045792151587808E-4</v>
      </c>
      <c r="Z193" s="14">
        <f>SUM(gompertz_fill!Z$7:Z16)/gompertz_fill!Z$183</f>
        <v>1.5864479698843776E-3</v>
      </c>
      <c r="AA193" s="14">
        <f>SUM(gompertz_fill!AA$7:AA16)/gompertz_fill!AA$183</f>
        <v>3.1390261115031757E-3</v>
      </c>
      <c r="AB193" s="14">
        <f>SUM(gompertz_fill!AB$7:AB16)/gompertz_fill!AB$183</f>
        <v>7.3023122125702611E-2</v>
      </c>
      <c r="AC193" s="14">
        <f>SUM(gompertz_fill!AC$7:AC16)/gompertz_fill!AC$183</f>
        <v>2.9106954151912347E-3</v>
      </c>
      <c r="AD193" s="14">
        <f>SUM(gompertz_fill!AD$7:AD16)/gompertz_fill!AD$183</f>
        <v>2.3244596976161765E-2</v>
      </c>
      <c r="AE193" s="14">
        <f>SUM(gompertz_fill!AE$7:AE16)/gompertz_fill!AE$183</f>
        <v>3.7048302713225453E-3</v>
      </c>
      <c r="AF193" s="14">
        <f>SUM(gompertz_fill!AF$7:AF16)/gompertz_fill!AF$183</f>
        <v>3.6813488302489148E-3</v>
      </c>
      <c r="AG193" s="14">
        <f>SUM(gompertz_fill!AG$7:AG16)/gompertz_fill!AG$183</f>
        <v>2.9492150257420708E-2</v>
      </c>
      <c r="AH193" s="14">
        <f>SUM(gompertz_fill!AH$7:AH16)/gompertz_fill!AH$183</f>
        <v>0</v>
      </c>
      <c r="AI193" s="14">
        <f>SUM(gompertz_fill!AI$7:AI16)/gompertz_fill!AI$183</f>
        <v>0</v>
      </c>
      <c r="AJ193" s="14">
        <f>SUM(gompertz_fill!AJ$7:AJ16)/gompertz_fill!AJ$183</f>
        <v>2.0200458134792148E-3</v>
      </c>
      <c r="AK193" s="14">
        <f>SUM(gompertz_fill!AK$7:AK16)/gompertz_fill!AK$183</f>
        <v>4.6542990592724161E-2</v>
      </c>
      <c r="AL193" s="14">
        <f>SUM(gompertz_fill!AL$7:AL16)/gompertz_fill!AL$183</f>
        <v>1.1853132713251802E-2</v>
      </c>
      <c r="AM193" s="14">
        <f>SUM(gompertz_fill!AM$7:AM16)/gompertz_fill!AM$183</f>
        <v>1.61267155038456E-2</v>
      </c>
      <c r="AN193" s="14">
        <f>SUM(gompertz_fill!AN$7:AN16)/gompertz_fill!AN$183</f>
        <v>6.5402182585805029E-3</v>
      </c>
      <c r="AO193" s="14">
        <f>SUM(gompertz_fill!AO$7:AO16)/gompertz_fill!AO$183</f>
        <v>9.4181009916790154E-3</v>
      </c>
      <c r="AP193" s="14">
        <f>SUM(gompertz_fill!AP$7:AP16)/gompertz_fill!AP$183</f>
        <v>6.6980837528782727E-2</v>
      </c>
      <c r="AQ193" s="14">
        <f>SUM(gompertz_fill!AQ$7:AQ16)/gompertz_fill!AQ$183</f>
        <v>1.9490899220364032E-3</v>
      </c>
      <c r="AR193" s="14">
        <f>SUM(gompertz_fill!AR$7:AR16)/gompertz_fill!AR$183</f>
        <v>5.8504924926297509E-3</v>
      </c>
      <c r="AS193" s="14">
        <f>SUM(gompertz_fill!AS$7:AS16)/gompertz_fill!AS$183</f>
        <v>4.7944026029346455E-3</v>
      </c>
      <c r="AT193" s="14">
        <f>SUM(gompertz_fill!AT$7:AT16)/gompertz_fill!AT$183</f>
        <v>2.6309840759531824E-3</v>
      </c>
      <c r="AU193" s="14">
        <f>SUM(gompertz_fill!AU$7:AU16)/gompertz_fill!AU$183</f>
        <v>2.8343867804200562E-5</v>
      </c>
      <c r="AV193" s="14">
        <f>SUM(gompertz_fill!AV$7:AV16)/gompertz_fill!AV$183</f>
        <v>1.5918257780024394E-3</v>
      </c>
      <c r="AW193" s="14">
        <f>SUM(gompertz_fill!AW$7:AW16)/gompertz_fill!AW$183</f>
        <v>7.4984190080404738E-3</v>
      </c>
    </row>
    <row r="194" spans="1:49" x14ac:dyDescent="0.25">
      <c r="A194" s="4">
        <v>161</v>
      </c>
      <c r="B194" s="14">
        <f>SUM(gompertz_fill!B$7:B17)/gompertz_fill!B$183</f>
        <v>6.0939380551196695E-5</v>
      </c>
      <c r="C194" s="14">
        <f>SUM(gompertz_fill!C$7:C17)/gompertz_fill!C$183</f>
        <v>1.2799078820624674E-2</v>
      </c>
      <c r="D194" s="14">
        <f>SUM(gompertz_fill!D$7:D17)/gompertz_fill!D$183</f>
        <v>8.3298903120043715E-3</v>
      </c>
      <c r="E194" s="14">
        <f>SUM(gompertz_fill!E$7:E17)/gompertz_fill!E$183</f>
        <v>0</v>
      </c>
      <c r="F194" s="14">
        <f>SUM(gompertz_fill!F$7:F17)/gompertz_fill!F$183</f>
        <v>4.6692970373310296E-5</v>
      </c>
      <c r="G194" s="14">
        <f>SUM(gompertz_fill!G$7:G17)/gompertz_fill!G$183</f>
        <v>0</v>
      </c>
      <c r="H194" s="14">
        <f>SUM(gompertz_fill!H$7:H17)/gompertz_fill!H$183</f>
        <v>0</v>
      </c>
      <c r="I194" s="14">
        <f>SUM(gompertz_fill!I$7:I17)/gompertz_fill!I$183</f>
        <v>2.2676983733186714E-2</v>
      </c>
      <c r="J194" s="14">
        <f>SUM(gompertz_fill!J$7:J17)/gompertz_fill!J$183</f>
        <v>6.7123922966145133E-4</v>
      </c>
      <c r="K194" s="14">
        <f>SUM(gompertz_fill!K$7:K17)/gompertz_fill!K$183</f>
        <v>7.7831645990779027E-4</v>
      </c>
      <c r="L194" s="14">
        <f>SUM(gompertz_fill!L$7:L17)/gompertz_fill!L$183</f>
        <v>0</v>
      </c>
      <c r="M194" s="14">
        <f>SUM(gompertz_fill!M$7:M17)/gompertz_fill!M$183</f>
        <v>1.0963799159442065E-4</v>
      </c>
      <c r="N194" s="14">
        <f>SUM(gompertz_fill!N$7:N17)/gompertz_fill!N$183</f>
        <v>1.2982991928730763E-2</v>
      </c>
      <c r="O194" s="14">
        <f>SUM(gompertz_fill!O$7:O17)/gompertz_fill!O$183</f>
        <v>1.4796184805248593E-3</v>
      </c>
      <c r="P194" s="14">
        <f>SUM(gompertz_fill!P$7:P17)/gompertz_fill!P$183</f>
        <v>0</v>
      </c>
      <c r="Q194" s="14">
        <f>SUM(gompertz_fill!Q$7:Q17)/gompertz_fill!Q$183</f>
        <v>0</v>
      </c>
      <c r="R194" s="14">
        <f>SUM(gompertz_fill!R$7:R17)/gompertz_fill!R$183</f>
        <v>4.7743318969877199E-3</v>
      </c>
      <c r="S194" s="14">
        <f>SUM(gompertz_fill!S$7:S17)/gompertz_fill!S$183</f>
        <v>2.1278104830129796E-4</v>
      </c>
      <c r="T194" s="14">
        <f>SUM(gompertz_fill!T$7:T17)/gompertz_fill!T$183</f>
        <v>2.5334045964724747E-2</v>
      </c>
      <c r="U194" s="14">
        <f>SUM(gompertz_fill!U$7:U17)/gompertz_fill!U$183</f>
        <v>1.0973405628711594E-2</v>
      </c>
      <c r="V194" s="14">
        <f>SUM(gompertz_fill!V$7:V17)/gompertz_fill!V$183</f>
        <v>5.5162269007998526E-5</v>
      </c>
      <c r="W194" s="14">
        <f>SUM(gompertz_fill!W$7:W17)/gompertz_fill!W$183</f>
        <v>1.827202015017999E-3</v>
      </c>
      <c r="X194" s="14">
        <f>SUM(gompertz_fill!X$7:X17)/gompertz_fill!X$183</f>
        <v>1.2707960478242913E-4</v>
      </c>
      <c r="Y194" s="14">
        <f>SUM(gompertz_fill!Y$7:Y17)/gompertz_fill!Y$183</f>
        <v>8.3045792151587808E-4</v>
      </c>
      <c r="Z194" s="14">
        <f>SUM(gompertz_fill!Z$7:Z17)/gompertz_fill!Z$183</f>
        <v>1.5864479698843776E-3</v>
      </c>
      <c r="AA194" s="14">
        <f>SUM(gompertz_fill!AA$7:AA17)/gompertz_fill!AA$183</f>
        <v>3.4213126323218066E-3</v>
      </c>
      <c r="AB194" s="14">
        <f>SUM(gompertz_fill!AB$7:AB17)/gompertz_fill!AB$183</f>
        <v>7.5993229432805315E-2</v>
      </c>
      <c r="AC194" s="14">
        <f>SUM(gompertz_fill!AC$7:AC17)/gompertz_fill!AC$183</f>
        <v>3.7449711711377669E-3</v>
      </c>
      <c r="AD194" s="14">
        <f>SUM(gompertz_fill!AD$7:AD17)/gompertz_fill!AD$183</f>
        <v>2.4218532603654579E-2</v>
      </c>
      <c r="AE194" s="14">
        <f>SUM(gompertz_fill!AE$7:AE17)/gompertz_fill!AE$183</f>
        <v>3.8873342255748874E-3</v>
      </c>
      <c r="AF194" s="14">
        <f>SUM(gompertz_fill!AF$7:AF17)/gompertz_fill!AF$183</f>
        <v>4.1402703646430889E-3</v>
      </c>
      <c r="AG194" s="14">
        <f>SUM(gompertz_fill!AG$7:AG17)/gompertz_fill!AG$183</f>
        <v>3.0826924299243628E-2</v>
      </c>
      <c r="AH194" s="14">
        <f>SUM(gompertz_fill!AH$7:AH17)/gompertz_fill!AH$183</f>
        <v>0</v>
      </c>
      <c r="AI194" s="14">
        <f>SUM(gompertz_fill!AI$7:AI17)/gompertz_fill!AI$183</f>
        <v>0</v>
      </c>
      <c r="AJ194" s="14">
        <f>SUM(gompertz_fill!AJ$7:AJ17)/gompertz_fill!AJ$183</f>
        <v>2.2230169239244946E-3</v>
      </c>
      <c r="AK194" s="14">
        <f>SUM(gompertz_fill!AK$7:AK17)/gompertz_fill!AK$183</f>
        <v>4.9547178913667958E-2</v>
      </c>
      <c r="AL194" s="14">
        <f>SUM(gompertz_fill!AL$7:AL17)/gompertz_fill!AL$183</f>
        <v>1.3080280570623755E-2</v>
      </c>
      <c r="AM194" s="14">
        <f>SUM(gompertz_fill!AM$7:AM17)/gompertz_fill!AM$183</f>
        <v>1.645316723469268E-2</v>
      </c>
      <c r="AN194" s="14">
        <f>SUM(gompertz_fill!AN$7:AN17)/gompertz_fill!AN$183</f>
        <v>7.2124597126324852E-3</v>
      </c>
      <c r="AO194" s="14">
        <f>SUM(gompertz_fill!AO$7:AO17)/gompertz_fill!AO$183</f>
        <v>1.0458224096660208E-2</v>
      </c>
      <c r="AP194" s="14">
        <f>SUM(gompertz_fill!AP$7:AP17)/gompertz_fill!AP$183</f>
        <v>6.8883425047808616E-2</v>
      </c>
      <c r="AQ194" s="14">
        <f>SUM(gompertz_fill!AQ$7:AQ17)/gompertz_fill!AQ$183</f>
        <v>2.1602099135916036E-3</v>
      </c>
      <c r="AR194" s="14">
        <f>SUM(gompertz_fill!AR$7:AR17)/gompertz_fill!AR$183</f>
        <v>6.360887019981565E-3</v>
      </c>
      <c r="AS194" s="14">
        <f>SUM(gompertz_fill!AS$7:AS17)/gompertz_fill!AS$183</f>
        <v>5.4197594641869906E-3</v>
      </c>
      <c r="AT194" s="14">
        <f>SUM(gompertz_fill!AT$7:AT17)/gompertz_fill!AT$183</f>
        <v>2.6309840759531824E-3</v>
      </c>
      <c r="AU194" s="14">
        <f>SUM(gompertz_fill!AU$7:AU17)/gompertz_fill!AU$183</f>
        <v>9.2117570363651829E-5</v>
      </c>
      <c r="AV194" s="14">
        <f>SUM(gompertz_fill!AV$7:AV17)/gompertz_fill!AV$183</f>
        <v>1.8679588211253117E-3</v>
      </c>
      <c r="AW194" s="14">
        <f>SUM(gompertz_fill!AW$7:AW17)/gompertz_fill!AW$183</f>
        <v>8.0705875267262934E-3</v>
      </c>
    </row>
    <row r="195" spans="1:49" x14ac:dyDescent="0.25">
      <c r="A195" s="4">
        <v>162</v>
      </c>
      <c r="B195" s="14">
        <f>SUM(gompertz_fill!B$7:B18)/gompertz_fill!B$183</f>
        <v>1.3711360624019258E-4</v>
      </c>
      <c r="C195" s="14">
        <f>SUM(gompertz_fill!C$7:C18)/gompertz_fill!C$183</f>
        <v>1.2799078820624674E-2</v>
      </c>
      <c r="D195" s="14">
        <f>SUM(gompertz_fill!D$7:D18)/gompertz_fill!D$183</f>
        <v>8.3298903120043715E-3</v>
      </c>
      <c r="E195" s="14">
        <f>SUM(gompertz_fill!E$7:E18)/gompertz_fill!E$183</f>
        <v>0</v>
      </c>
      <c r="F195" s="14">
        <f>SUM(gompertz_fill!F$7:F18)/gompertz_fill!F$183</f>
        <v>4.6692970373310296E-5</v>
      </c>
      <c r="G195" s="14">
        <f>SUM(gompertz_fill!G$7:G18)/gompertz_fill!G$183</f>
        <v>0</v>
      </c>
      <c r="H195" s="14">
        <f>SUM(gompertz_fill!H$7:H18)/gompertz_fill!H$183</f>
        <v>0</v>
      </c>
      <c r="I195" s="14">
        <f>SUM(gompertz_fill!I$7:I18)/gompertz_fill!I$183</f>
        <v>2.2676983733186714E-2</v>
      </c>
      <c r="J195" s="14">
        <f>SUM(gompertz_fill!J$7:J18)/gompertz_fill!J$183</f>
        <v>6.7123922966145133E-4</v>
      </c>
      <c r="K195" s="14">
        <f>SUM(gompertz_fill!K$7:K18)/gompertz_fill!K$183</f>
        <v>8.8526070630733404E-4</v>
      </c>
      <c r="L195" s="14">
        <f>SUM(gompertz_fill!L$7:L18)/gompertz_fill!L$183</f>
        <v>0</v>
      </c>
      <c r="M195" s="14">
        <f>SUM(gompertz_fill!M$7:M18)/gompertz_fill!M$183</f>
        <v>1.258806570158163E-4</v>
      </c>
      <c r="N195" s="14">
        <f>SUM(gompertz_fill!N$7:N18)/gompertz_fill!N$183</f>
        <v>1.4362214919533597E-2</v>
      </c>
      <c r="O195" s="14">
        <f>SUM(gompertz_fill!O$7:O18)/gompertz_fill!O$183</f>
        <v>1.4796184805248593E-3</v>
      </c>
      <c r="P195" s="14">
        <f>SUM(gompertz_fill!P$7:P18)/gompertz_fill!P$183</f>
        <v>0</v>
      </c>
      <c r="Q195" s="14">
        <f>SUM(gompertz_fill!Q$7:Q18)/gompertz_fill!Q$183</f>
        <v>0</v>
      </c>
      <c r="R195" s="14">
        <f>SUM(gompertz_fill!R$7:R18)/gompertz_fill!R$183</f>
        <v>5.3812384940624307E-3</v>
      </c>
      <c r="S195" s="14">
        <f>SUM(gompertz_fill!S$7:S18)/gompertz_fill!S$183</f>
        <v>2.8370806440173061E-4</v>
      </c>
      <c r="T195" s="14">
        <f>SUM(gompertz_fill!T$7:T18)/gompertz_fill!T$183</f>
        <v>2.5654730090860504E-2</v>
      </c>
      <c r="U195" s="14">
        <f>SUM(gompertz_fill!U$7:U18)/gompertz_fill!U$183</f>
        <v>1.0973405628711594E-2</v>
      </c>
      <c r="V195" s="14">
        <f>SUM(gompertz_fill!V$7:V18)/gompertz_fill!V$183</f>
        <v>9.1937115013330888E-5</v>
      </c>
      <c r="W195" s="14">
        <f>SUM(gompertz_fill!W$7:W18)/gompertz_fill!W$183</f>
        <v>1.827202015017999E-3</v>
      </c>
      <c r="X195" s="14">
        <f>SUM(gompertz_fill!X$7:X18)/gompertz_fill!X$183</f>
        <v>1.5531951695630226E-4</v>
      </c>
      <c r="Y195" s="14">
        <f>SUM(gompertz_fill!Y$7:Y18)/gompertz_fill!Y$183</f>
        <v>8.3045792151587808E-4</v>
      </c>
      <c r="Z195" s="14">
        <f>SUM(gompertz_fill!Z$7:Z18)/gompertz_fill!Z$183</f>
        <v>1.5864479698843776E-3</v>
      </c>
      <c r="AA195" s="14">
        <f>SUM(gompertz_fill!AA$7:AA18)/gompertz_fill!AA$183</f>
        <v>3.7261820748059281E-3</v>
      </c>
      <c r="AB195" s="14">
        <f>SUM(gompertz_fill!AB$7:AB18)/gompertz_fill!AB$183</f>
        <v>7.9043178334184977E-2</v>
      </c>
      <c r="AC195" s="14">
        <f>SUM(gompertz_fill!AC$7:AC18)/gompertz_fill!AC$183</f>
        <v>4.7646415395168618E-3</v>
      </c>
      <c r="AD195" s="14">
        <f>SUM(gompertz_fill!AD$7:AD18)/gompertz_fill!AD$183</f>
        <v>2.5229570540766164E-2</v>
      </c>
      <c r="AE195" s="14">
        <f>SUM(gompertz_fill!AE$7:AE18)/gompertz_fill!AE$183</f>
        <v>4.0759216449689746E-3</v>
      </c>
      <c r="AF195" s="14">
        <f>SUM(gompertz_fill!AF$7:AF18)/gompertz_fill!AF$183</f>
        <v>4.6390981194193645E-3</v>
      </c>
      <c r="AG195" s="14">
        <f>SUM(gompertz_fill!AG$7:AG18)/gompertz_fill!AG$183</f>
        <v>3.2204072120172039E-2</v>
      </c>
      <c r="AH195" s="14">
        <f>SUM(gompertz_fill!AH$7:AH18)/gompertz_fill!AH$183</f>
        <v>0</v>
      </c>
      <c r="AI195" s="14">
        <f>SUM(gompertz_fill!AI$7:AI18)/gompertz_fill!AI$183</f>
        <v>0</v>
      </c>
      <c r="AJ195" s="14">
        <f>SUM(gompertz_fill!AJ$7:AJ18)/gompertz_fill!AJ$183</f>
        <v>2.4453186163169442E-3</v>
      </c>
      <c r="AK195" s="14">
        <f>SUM(gompertz_fill!AK$7:AK18)/gompertz_fill!AK$183</f>
        <v>5.26719733350876E-2</v>
      </c>
      <c r="AL195" s="14">
        <f>SUM(gompertz_fill!AL$7:AL18)/gompertz_fill!AL$183</f>
        <v>1.4405042462104837E-2</v>
      </c>
      <c r="AM195" s="14">
        <f>SUM(gompertz_fill!AM$7:AM18)/gompertz_fill!AM$183</f>
        <v>1.6701270550136458E-2</v>
      </c>
      <c r="AN195" s="14">
        <f>SUM(gompertz_fill!AN$7:AN18)/gompertz_fill!AN$183</f>
        <v>7.9412448403897752E-3</v>
      </c>
      <c r="AO195" s="14">
        <f>SUM(gompertz_fill!AO$7:AO18)/gompertz_fill!AO$183</f>
        <v>1.1583836771913826E-2</v>
      </c>
      <c r="AP195" s="14">
        <f>SUM(gompertz_fill!AP$7:AP18)/gompertz_fill!AP$183</f>
        <v>7.0825040003122189E-2</v>
      </c>
      <c r="AQ195" s="14">
        <f>SUM(gompertz_fill!AQ$7:AQ18)/gompertz_fill!AQ$183</f>
        <v>2.3901799043928038E-3</v>
      </c>
      <c r="AR195" s="14">
        <f>SUM(gompertz_fill!AR$7:AR18)/gompertz_fill!AR$183</f>
        <v>6.9093706911656037E-3</v>
      </c>
      <c r="AS195" s="14">
        <f>SUM(gompertz_fill!AS$7:AS18)/gompertz_fill!AS$183</f>
        <v>6.1085583258562405E-3</v>
      </c>
      <c r="AT195" s="14">
        <f>SUM(gompertz_fill!AT$7:AT18)/gompertz_fill!AT$183</f>
        <v>2.6435424724971118E-3</v>
      </c>
      <c r="AU195" s="14">
        <f>SUM(gompertz_fill!AU$7:AU18)/gompertz_fill!AU$183</f>
        <v>1.6297723987415322E-4</v>
      </c>
      <c r="AV195" s="14">
        <f>SUM(gompertz_fill!AV$7:AV18)/gompertz_fill!AV$183</f>
        <v>2.1928212247992788E-3</v>
      </c>
      <c r="AW195" s="14">
        <f>SUM(gompertz_fill!AW$7:AW18)/gompertz_fill!AW$183</f>
        <v>8.6728701779745232E-3</v>
      </c>
    </row>
    <row r="196" spans="1:49" x14ac:dyDescent="0.25">
      <c r="A196" s="4">
        <v>163</v>
      </c>
      <c r="B196" s="14">
        <f>SUM(gompertz_fill!B$7:B19)/gompertz_fill!B$183</f>
        <v>1.9805298679138926E-4</v>
      </c>
      <c r="C196" s="14">
        <f>SUM(gompertz_fill!C$7:C19)/gompertz_fill!C$183</f>
        <v>1.2876581893067904E-2</v>
      </c>
      <c r="D196" s="14">
        <f>SUM(gompertz_fill!D$7:D19)/gompertz_fill!D$183</f>
        <v>8.3698737855019932E-3</v>
      </c>
      <c r="E196" s="14">
        <f>SUM(gompertz_fill!E$7:E19)/gompertz_fill!E$183</f>
        <v>0</v>
      </c>
      <c r="F196" s="14">
        <f>SUM(gompertz_fill!F$7:F19)/gompertz_fill!F$183</f>
        <v>1.4007891111993088E-4</v>
      </c>
      <c r="G196" s="14">
        <f>SUM(gompertz_fill!G$7:G19)/gompertz_fill!G$183</f>
        <v>0</v>
      </c>
      <c r="H196" s="14">
        <f>SUM(gompertz_fill!H$7:H19)/gompertz_fill!H$183</f>
        <v>0</v>
      </c>
      <c r="I196" s="14">
        <f>SUM(gompertz_fill!I$7:I19)/gompertz_fill!I$183</f>
        <v>2.2676983733186714E-2</v>
      </c>
      <c r="J196" s="14">
        <f>SUM(gompertz_fill!J$7:J19)/gompertz_fill!J$183</f>
        <v>6.7123922966145133E-4</v>
      </c>
      <c r="K196" s="14">
        <f>SUM(gompertz_fill!K$7:K19)/gompertz_fill!K$183</f>
        <v>1.0040876467512715E-3</v>
      </c>
      <c r="L196" s="14">
        <f>SUM(gompertz_fill!L$7:L19)/gompertz_fill!L$183</f>
        <v>0</v>
      </c>
      <c r="M196" s="14">
        <f>SUM(gompertz_fill!M$7:M19)/gompertz_fill!M$183</f>
        <v>1.4212332243721193E-4</v>
      </c>
      <c r="N196" s="14">
        <f>SUM(gompertz_fill!N$7:N19)/gompertz_fill!N$183</f>
        <v>1.5846990690244811E-2</v>
      </c>
      <c r="O196" s="14">
        <f>SUM(gompertz_fill!O$7:O19)/gompertz_fill!O$183</f>
        <v>1.4796184805248593E-3</v>
      </c>
      <c r="P196" s="14">
        <f>SUM(gompertz_fill!P$7:P19)/gompertz_fill!P$183</f>
        <v>0</v>
      </c>
      <c r="Q196" s="14">
        <f>SUM(gompertz_fill!Q$7:Q19)/gompertz_fill!Q$183</f>
        <v>0</v>
      </c>
      <c r="R196" s="14">
        <f>SUM(gompertz_fill!R$7:R19)/gompertz_fill!R$183</f>
        <v>6.048835750844612E-3</v>
      </c>
      <c r="S196" s="14">
        <f>SUM(gompertz_fill!S$7:S19)/gompertz_fill!S$183</f>
        <v>3.5463508050216327E-4</v>
      </c>
      <c r="T196" s="14">
        <f>SUM(gompertz_fill!T$7:T19)/gompertz_fill!T$183</f>
        <v>2.5767563394500863E-2</v>
      </c>
      <c r="U196" s="14">
        <f>SUM(gompertz_fill!U$7:U19)/gompertz_fill!U$183</f>
        <v>1.0973405628711594E-2</v>
      </c>
      <c r="V196" s="14">
        <f>SUM(gompertz_fill!V$7:V19)/gompertz_fill!V$183</f>
        <v>1.654868070239956E-4</v>
      </c>
      <c r="W196" s="14">
        <f>SUM(gompertz_fill!W$7:W19)/gompertz_fill!W$183</f>
        <v>1.8636004615323017E-3</v>
      </c>
      <c r="X196" s="14">
        <f>SUM(gompertz_fill!X$7:X19)/gompertz_fill!X$183</f>
        <v>1.9061940717364368E-4</v>
      </c>
      <c r="Y196" s="14">
        <f>SUM(gompertz_fill!Y$7:Y19)/gompertz_fill!Y$183</f>
        <v>1.0059067781741622E-3</v>
      </c>
      <c r="Z196" s="14">
        <f>SUM(gompertz_fill!Z$7:Z19)/gompertz_fill!Z$183</f>
        <v>1.6267813928475398E-3</v>
      </c>
      <c r="AA196" s="14">
        <f>SUM(gompertz_fill!AA$7:AA19)/gompertz_fill!AA$183</f>
        <v>4.0536344389555399E-3</v>
      </c>
      <c r="AB196" s="14">
        <f>SUM(gompertz_fill!AB$7:AB19)/gompertz_fill!AB$183</f>
        <v>8.2157000510986206E-2</v>
      </c>
      <c r="AC196" s="14">
        <f>SUM(gompertz_fill!AC$7:AC19)/gompertz_fill!AC$183</f>
        <v>5.9882459815717758E-3</v>
      </c>
      <c r="AD196" s="14">
        <f>SUM(gompertz_fill!AD$7:AD19)/gompertz_fill!AD$183</f>
        <v>2.6277710787496522E-2</v>
      </c>
      <c r="AE196" s="14">
        <f>SUM(gompertz_fill!AE$7:AE19)/gompertz_fill!AE$183</f>
        <v>4.2766759946465506E-3</v>
      </c>
      <c r="AF196" s="14">
        <f>SUM(gompertz_fill!AF$7:AF19)/gompertz_fill!AF$183</f>
        <v>5.1878086496732678E-3</v>
      </c>
      <c r="AG196" s="14">
        <f>SUM(gompertz_fill!AG$7:AG19)/gompertz_fill!AG$183</f>
        <v>3.3623593720205937E-2</v>
      </c>
      <c r="AH196" s="14">
        <f>SUM(gompertz_fill!AH$7:AH19)/gompertz_fill!AH$183</f>
        <v>0</v>
      </c>
      <c r="AI196" s="14">
        <f>SUM(gompertz_fill!AI$7:AI19)/gompertz_fill!AI$183</f>
        <v>0</v>
      </c>
      <c r="AJ196" s="14">
        <f>SUM(gompertz_fill!AJ$7:AJ19)/gompertz_fill!AJ$183</f>
        <v>2.6869508906565633E-3</v>
      </c>
      <c r="AK196" s="14">
        <f>SUM(gompertz_fill!AK$7:AK19)/gompertz_fill!AK$183</f>
        <v>5.5922855952459265E-2</v>
      </c>
      <c r="AL196" s="14">
        <f>SUM(gompertz_fill!AL$7:AL19)/gompertz_fill!AL$183</f>
        <v>1.5827418387695052E-2</v>
      </c>
      <c r="AM196" s="14">
        <f>SUM(gompertz_fill!AM$7:AM19)/gompertz_fill!AM$183</f>
        <v>1.6701270550136458E-2</v>
      </c>
      <c r="AN196" s="14">
        <f>SUM(gompertz_fill!AN$7:AN19)/gompertz_fill!AN$183</f>
        <v>8.7328562722640713E-3</v>
      </c>
      <c r="AO196" s="14">
        <f>SUM(gompertz_fill!AO$7:AO19)/gompertz_fill!AO$183</f>
        <v>1.2802063148295907E-2</v>
      </c>
      <c r="AP196" s="14">
        <f>SUM(gompertz_fill!AP$7:AP19)/gompertz_fill!AP$183</f>
        <v>7.2795925535651562E-2</v>
      </c>
      <c r="AQ196" s="14">
        <f>SUM(gompertz_fill!AQ$7:AQ19)/gompertz_fill!AQ$183</f>
        <v>2.6427698942892044E-3</v>
      </c>
      <c r="AR196" s="14">
        <f>SUM(gompertz_fill!AR$7:AR19)/gompertz_fill!AR$183</f>
        <v>7.4959435061818678E-3</v>
      </c>
      <c r="AS196" s="14">
        <f>SUM(gompertz_fill!AS$7:AS19)/gompertz_fill!AS$183</f>
        <v>6.860799187942395E-3</v>
      </c>
      <c r="AT196" s="14">
        <f>SUM(gompertz_fill!AT$7:AT19)/gompertz_fill!AT$183</f>
        <v>2.6623800673130056E-3</v>
      </c>
      <c r="AU196" s="14">
        <f>SUM(gompertz_fill!AU$7:AU19)/gompertz_fill!AU$183</f>
        <v>1.6297723987415322E-4</v>
      </c>
      <c r="AV196" s="14">
        <f>SUM(gompertz_fill!AV$7:AV19)/gompertz_fill!AV$183</f>
        <v>2.5501698688406428E-3</v>
      </c>
      <c r="AW196" s="14">
        <f>SUM(gompertz_fill!AW$7:AW19)/gompertz_fill!AW$183</f>
        <v>9.3153050059726367E-3</v>
      </c>
    </row>
    <row r="197" spans="1:49" x14ac:dyDescent="0.25">
      <c r="A197" s="4">
        <v>164</v>
      </c>
      <c r="B197" s="14">
        <f>SUM(gompertz_fill!B$7:B20)/gompertz_fill!B$183</f>
        <v>1.6148935846067125E-3</v>
      </c>
      <c r="C197" s="14">
        <f>SUM(gompertz_fill!C$7:C20)/gompertz_fill!C$183</f>
        <v>1.2943013098019244E-2</v>
      </c>
      <c r="D197" s="14">
        <f>SUM(gompertz_fill!D$7:D20)/gompertz_fill!D$183</f>
        <v>8.4098572589996132E-3</v>
      </c>
      <c r="E197" s="14">
        <f>SUM(gompertz_fill!E$7:E20)/gompertz_fill!E$183</f>
        <v>4.8211673762226561E-4</v>
      </c>
      <c r="F197" s="14">
        <f>SUM(gompertz_fill!F$7:F20)/gompertz_fill!F$183</f>
        <v>1.4007891111993088E-4</v>
      </c>
      <c r="G197" s="14">
        <f>SUM(gompertz_fill!G$7:G20)/gompertz_fill!G$183</f>
        <v>1.3030164831585119E-5</v>
      </c>
      <c r="H197" s="14">
        <f>SUM(gompertz_fill!H$7:H20)/gompertz_fill!H$183</f>
        <v>0</v>
      </c>
      <c r="I197" s="14">
        <f>SUM(gompertz_fill!I$7:I20)/gompertz_fill!I$183</f>
        <v>2.2676983733186714E-2</v>
      </c>
      <c r="J197" s="14">
        <f>SUM(gompertz_fill!J$7:J20)/gompertz_fill!J$183</f>
        <v>6.7123922966145133E-4</v>
      </c>
      <c r="K197" s="14">
        <f>SUM(gompertz_fill!K$7:K20)/gompertz_fill!K$183</f>
        <v>1.1347972812396027E-3</v>
      </c>
      <c r="L197" s="14">
        <f>SUM(gompertz_fill!L$7:L20)/gompertz_fill!L$183</f>
        <v>0</v>
      </c>
      <c r="M197" s="14">
        <f>SUM(gompertz_fill!M$7:M20)/gompertz_fill!M$183</f>
        <v>1.6242665421395652E-4</v>
      </c>
      <c r="N197" s="14">
        <f>SUM(gompertz_fill!N$7:N20)/gompertz_fill!N$183</f>
        <v>1.7451392944852193E-2</v>
      </c>
      <c r="O197" s="14">
        <f>SUM(gompertz_fill!O$7:O20)/gompertz_fill!O$183</f>
        <v>1.4796184805248593E-3</v>
      </c>
      <c r="P197" s="14">
        <f>SUM(gompertz_fill!P$7:P20)/gompertz_fill!P$183</f>
        <v>0</v>
      </c>
      <c r="Q197" s="14">
        <f>SUM(gompertz_fill!Q$7:Q20)/gompertz_fill!Q$183</f>
        <v>0</v>
      </c>
      <c r="R197" s="14">
        <f>SUM(gompertz_fill!R$7:R20)/gompertz_fill!R$183</f>
        <v>6.7771236673342637E-3</v>
      </c>
      <c r="S197" s="14">
        <f>SUM(gompertz_fill!S$7:S20)/gompertz_fill!S$183</f>
        <v>4.2556209660259592E-4</v>
      </c>
      <c r="T197" s="14">
        <f>SUM(gompertz_fill!T$7:T20)/gompertz_fill!T$183</f>
        <v>2.583882653364214E-2</v>
      </c>
      <c r="U197" s="14">
        <f>SUM(gompertz_fill!U$7:U20)/gompertz_fill!U$183</f>
        <v>1.0973405628711594E-2</v>
      </c>
      <c r="V197" s="14">
        <f>SUM(gompertz_fill!V$7:V20)/gompertz_fill!V$183</f>
        <v>3.309736140479912E-4</v>
      </c>
      <c r="W197" s="14">
        <f>SUM(gompertz_fill!W$7:W20)/gompertz_fill!W$183</f>
        <v>1.8781598401380229E-3</v>
      </c>
      <c r="X197" s="14">
        <f>SUM(gompertz_fill!X$7:X20)/gompertz_fill!X$183</f>
        <v>1.9061940717364368E-4</v>
      </c>
      <c r="Y197" s="14">
        <f>SUM(gompertz_fill!Y$7:Y20)/gompertz_fill!Y$183</f>
        <v>1.2339902918299317E-3</v>
      </c>
      <c r="Z197" s="14">
        <f>SUM(gompertz_fill!Z$7:Z20)/gompertz_fill!Z$183</f>
        <v>1.7343371874159721E-3</v>
      </c>
      <c r="AA197" s="14">
        <f>SUM(gompertz_fill!AA$7:AA20)/gompertz_fill!AA$183</f>
        <v>4.4093154551870144E-3</v>
      </c>
      <c r="AB197" s="14">
        <f>SUM(gompertz_fill!AB$7:AB20)/gompertz_fill!AB$183</f>
        <v>8.5350664282064378E-2</v>
      </c>
      <c r="AC197" s="14">
        <f>SUM(gompertz_fill!AC$7:AC20)/gompertz_fill!AC$183</f>
        <v>7.4528634197890209E-3</v>
      </c>
      <c r="AD197" s="14">
        <f>SUM(gompertz_fill!AD$7:AD20)/gompertz_fill!AD$183</f>
        <v>2.7353677766440963E-2</v>
      </c>
      <c r="AE197" s="14">
        <f>SUM(gompertz_fill!AE$7:AE20)/gompertz_fill!AE$183</f>
        <v>4.4835138094658717E-3</v>
      </c>
      <c r="AF197" s="14">
        <f>SUM(gompertz_fill!AF$7:AF20)/gompertz_fill!AF$183</f>
        <v>5.7963785105003239E-3</v>
      </c>
      <c r="AG197" s="14">
        <f>SUM(gompertz_fill!AG$7:AG20)/gompertz_fill!AG$183</f>
        <v>3.5085489099345328E-2</v>
      </c>
      <c r="AH197" s="14">
        <f>SUM(gompertz_fill!AH$7:AH20)/gompertz_fill!AH$183</f>
        <v>0</v>
      </c>
      <c r="AI197" s="14">
        <f>SUM(gompertz_fill!AI$7:AI20)/gompertz_fill!AI$183</f>
        <v>0</v>
      </c>
      <c r="AJ197" s="14">
        <f>SUM(gompertz_fill!AJ$7:AJ20)/gompertz_fill!AJ$183</f>
        <v>2.9479137469433517E-3</v>
      </c>
      <c r="AK197" s="14">
        <f>SUM(gompertz_fill!AK$7:AK20)/gompertz_fill!AK$183</f>
        <v>5.9305308861259128E-2</v>
      </c>
      <c r="AL197" s="14">
        <f>SUM(gompertz_fill!AL$7:AL20)/gompertz_fill!AL$183</f>
        <v>1.7347408347394403E-2</v>
      </c>
      <c r="AM197" s="14">
        <f>SUM(gompertz_fill!AM$7:AM20)/gompertz_fill!AM$183</f>
        <v>1.8098483958161948E-2</v>
      </c>
      <c r="AN197" s="14">
        <f>SUM(gompertz_fill!AN$7:AN20)/gompertz_fill!AN$183</f>
        <v>9.5810113778436751E-3</v>
      </c>
      <c r="AO197" s="14">
        <f>SUM(gompertz_fill!AO$7:AO20)/gompertz_fill!AO$183</f>
        <v>1.4120027356662488E-2</v>
      </c>
      <c r="AP197" s="14">
        <f>SUM(gompertz_fill!AP$7:AP20)/gompertz_fill!AP$183</f>
        <v>7.4805838504468647E-2</v>
      </c>
      <c r="AQ197" s="14">
        <f>SUM(gompertz_fill!AQ$7:AQ20)/gompertz_fill!AQ$183</f>
        <v>2.9179798832808046E-3</v>
      </c>
      <c r="AR197" s="14">
        <f>SUM(gompertz_fill!AR$7:AR20)/gompertz_fill!AR$183</f>
        <v>8.1206054650303575E-3</v>
      </c>
      <c r="AS197" s="14">
        <f>SUM(gompertz_fill!AS$7:AS20)/gompertz_fill!AS$183</f>
        <v>7.6946083362788549E-3</v>
      </c>
      <c r="AT197" s="14">
        <f>SUM(gompertz_fill!AT$7:AT20)/gompertz_fill!AT$183</f>
        <v>2.6686592655849701E-3</v>
      </c>
      <c r="AU197" s="14">
        <f>SUM(gompertz_fill!AU$7:AU20)/gompertz_fill!AU$183</f>
        <v>7.7237039766446525E-4</v>
      </c>
      <c r="AV197" s="14">
        <f>SUM(gompertz_fill!AV$7:AV20)/gompertz_fill!AV$183</f>
        <v>2.9562478734331018E-3</v>
      </c>
      <c r="AW197" s="14">
        <f>SUM(gompertz_fill!AW$7:AW20)/gompertz_fill!AW$183</f>
        <v>9.9978920107206305E-3</v>
      </c>
    </row>
    <row r="198" spans="1:49" x14ac:dyDescent="0.25">
      <c r="A198" s="4">
        <v>165</v>
      </c>
      <c r="B198" s="14">
        <f>SUM(gompertz_fill!B$7:B21)/gompertz_fill!B$183</f>
        <v>1.6453632748823109E-3</v>
      </c>
      <c r="C198" s="14">
        <f>SUM(gompertz_fill!C$7:C21)/gompertz_fill!C$183</f>
        <v>1.2943013098019244E-2</v>
      </c>
      <c r="D198" s="14">
        <f>SUM(gompertz_fill!D$7:D21)/gompertz_fill!D$183</f>
        <v>8.556463328490891E-3</v>
      </c>
      <c r="E198" s="14">
        <f>SUM(gompertz_fill!E$7:E21)/gompertz_fill!E$183</f>
        <v>9.6423347524453122E-4</v>
      </c>
      <c r="F198" s="14">
        <f>SUM(gompertz_fill!F$7:F21)/gompertz_fill!F$183</f>
        <v>1.4007891111993088E-4</v>
      </c>
      <c r="G198" s="14">
        <f>SUM(gompertz_fill!G$7:G21)/gompertz_fill!G$183</f>
        <v>1.3030164831585119E-5</v>
      </c>
      <c r="H198" s="14">
        <f>SUM(gompertz_fill!H$7:H21)/gompertz_fill!H$183</f>
        <v>3.1413106514595015E-4</v>
      </c>
      <c r="I198" s="14">
        <f>SUM(gompertz_fill!I$7:I21)/gompertz_fill!I$183</f>
        <v>2.2676983733186714E-2</v>
      </c>
      <c r="J198" s="14">
        <f>SUM(gompertz_fill!J$7:J21)/gompertz_fill!J$183</f>
        <v>6.9564792892186779E-4</v>
      </c>
      <c r="K198" s="14">
        <f>SUM(gompertz_fill!K$7:K21)/gompertz_fill!K$183</f>
        <v>1.2833309567945245E-3</v>
      </c>
      <c r="L198" s="14">
        <f>SUM(gompertz_fill!L$7:L21)/gompertz_fill!L$183</f>
        <v>0</v>
      </c>
      <c r="M198" s="14">
        <f>SUM(gompertz_fill!M$7:M21)/gompertz_fill!M$183</f>
        <v>1.8272998599070108E-4</v>
      </c>
      <c r="N198" s="14">
        <f>SUM(gompertz_fill!N$7:N21)/gompertz_fill!N$183</f>
        <v>1.9175421683355735E-2</v>
      </c>
      <c r="O198" s="14">
        <f>SUM(gompertz_fill!O$7:O21)/gompertz_fill!O$183</f>
        <v>1.4796184805248593E-3</v>
      </c>
      <c r="P198" s="14">
        <f>SUM(gompertz_fill!P$7:P21)/gompertz_fill!P$183</f>
        <v>0</v>
      </c>
      <c r="Q198" s="14">
        <f>SUM(gompertz_fill!Q$7:Q21)/gompertz_fill!Q$183</f>
        <v>0</v>
      </c>
      <c r="R198" s="14">
        <f>SUM(gompertz_fill!R$7:R21)/gompertz_fill!R$183</f>
        <v>7.5661022435313868E-3</v>
      </c>
      <c r="S198" s="14">
        <f>SUM(gompertz_fill!S$7:S21)/gompertz_fill!S$183</f>
        <v>5.3195262075324495E-4</v>
      </c>
      <c r="T198" s="14">
        <f>SUM(gompertz_fill!T$7:T21)/gompertz_fill!T$183</f>
        <v>2.6474256190985212E-2</v>
      </c>
      <c r="U198" s="14">
        <f>SUM(gompertz_fill!U$7:U21)/gompertz_fill!U$183</f>
        <v>1.0989542989930287E-2</v>
      </c>
      <c r="V198" s="14">
        <f>SUM(gompertz_fill!V$7:V21)/gompertz_fill!V$183</f>
        <v>5.5162269007998533E-4</v>
      </c>
      <c r="W198" s="14">
        <f>SUM(gompertz_fill!W$7:W21)/gompertz_fill!W$183</f>
        <v>1.8999989080466047E-3</v>
      </c>
      <c r="X198" s="14">
        <f>SUM(gompertz_fill!X$7:X21)/gompertz_fill!X$183</f>
        <v>2.0120937423884612E-4</v>
      </c>
      <c r="Y198" s="14">
        <f>SUM(gompertz_fill!Y$7:Y21)/gompertz_fill!Y$183</f>
        <v>1.2339902918299317E-3</v>
      </c>
      <c r="Z198" s="14">
        <f>SUM(gompertz_fill!Z$7:Z21)/gompertz_fill!Z$183</f>
        <v>1.8418929819844043E-3</v>
      </c>
      <c r="AA198" s="14">
        <f>SUM(gompertz_fill!AA$7:AA21)/gompertz_fill!AA$183</f>
        <v>4.7875793930839804E-3</v>
      </c>
      <c r="AB198" s="14">
        <f>SUM(gompertz_fill!AB$7:AB21)/gompertz_fill!AB$183</f>
        <v>8.8624169647419523E-2</v>
      </c>
      <c r="AC198" s="14">
        <f>SUM(gompertz_fill!AC$7:AC21)/gompertz_fill!AC$183</f>
        <v>9.1955727766551108E-3</v>
      </c>
      <c r="AD198" s="14">
        <f>SUM(gompertz_fill!AD$7:AD21)/gompertz_fill!AD$183</f>
        <v>2.8466747055004175E-2</v>
      </c>
      <c r="AE198" s="14">
        <f>SUM(gompertz_fill!AE$7:AE21)/gompertz_fill!AE$183</f>
        <v>4.7025185545686819E-3</v>
      </c>
      <c r="AF198" s="14">
        <f>SUM(gompertz_fill!AF$7:AF21)/gompertz_fill!AF$183</f>
        <v>6.4548311468050085E-3</v>
      </c>
      <c r="AG198" s="14">
        <f>SUM(gompertz_fill!AG$7:AG21)/gompertz_fill!AG$183</f>
        <v>3.661094514714295E-2</v>
      </c>
      <c r="AH198" s="14">
        <f>SUM(gompertz_fill!AH$7:AH21)/gompertz_fill!AH$183</f>
        <v>0</v>
      </c>
      <c r="AI198" s="14">
        <f>SUM(gompertz_fill!AI$7:AI21)/gompertz_fill!AI$183</f>
        <v>0</v>
      </c>
      <c r="AJ198" s="14">
        <f>SUM(gompertz_fill!AJ$7:AJ21)/gompertz_fill!AJ$183</f>
        <v>3.2378724761508945E-3</v>
      </c>
      <c r="AK198" s="14">
        <f>SUM(gompertz_fill!AK$7:AK21)/gompertz_fill!AK$183</f>
        <v>6.2813849966011012E-2</v>
      </c>
      <c r="AL198" s="14">
        <f>SUM(gompertz_fill!AL$7:AL21)/gompertz_fill!AL$183</f>
        <v>1.8978957203218474E-2</v>
      </c>
      <c r="AM198" s="14">
        <f>SUM(gompertz_fill!AM$7:AM21)/gompertz_fill!AM$183</f>
        <v>1.8307413065904075E-2</v>
      </c>
      <c r="AN198" s="14">
        <f>SUM(gompertz_fill!AN$7:AN21)/gompertz_fill!AN$183</f>
        <v>1.0498275417951989E-2</v>
      </c>
      <c r="AO198" s="14">
        <f>SUM(gompertz_fill!AO$7:AO21)/gompertz_fill!AO$183</f>
        <v>1.5537729397013565E-2</v>
      </c>
      <c r="AP198" s="14">
        <f>SUM(gompertz_fill!AP$7:AP21)/gompertz_fill!AP$183</f>
        <v>7.6854778909573429E-2</v>
      </c>
      <c r="AQ198" s="14">
        <f>SUM(gompertz_fill!AQ$7:AQ21)/gompertz_fill!AQ$183</f>
        <v>3.2158098713676053E-3</v>
      </c>
      <c r="AR198" s="14">
        <f>SUM(gompertz_fill!AR$7:AR21)/gompertz_fill!AR$183</f>
        <v>8.7833565677110717E-3</v>
      </c>
      <c r="AS198" s="14">
        <f>SUM(gompertz_fill!AS$7:AS21)/gompertz_fill!AS$183</f>
        <v>8.6009226279489207E-3</v>
      </c>
      <c r="AT198" s="14">
        <f>SUM(gompertz_fill!AT$7:AT21)/gompertz_fill!AT$183</f>
        <v>2.7691264379364044E-3</v>
      </c>
      <c r="AU198" s="14">
        <f>SUM(gompertz_fill!AU$7:AU21)/gompertz_fill!AU$183</f>
        <v>8.7157393497916727E-4</v>
      </c>
      <c r="AV198" s="14">
        <f>SUM(gompertz_fill!AV$7:AV21)/gompertz_fill!AV$183</f>
        <v>3.4272983587603544E-3</v>
      </c>
      <c r="AW198" s="14">
        <f>SUM(gompertz_fill!AW$7:AW21)/gompertz_fill!AW$183</f>
        <v>1.0720631192218508E-2</v>
      </c>
    </row>
    <row r="199" spans="1:49" x14ac:dyDescent="0.25">
      <c r="A199" s="4">
        <v>166</v>
      </c>
      <c r="B199" s="14">
        <f>SUM(gompertz_fill!B$7:B22)/gompertz_fill!B$183</f>
        <v>1.6453632748823109E-3</v>
      </c>
      <c r="C199" s="14">
        <f>SUM(gompertz_fill!C$7:C22)/gompertz_fill!C$183</f>
        <v>1.2943013098019244E-2</v>
      </c>
      <c r="D199" s="14">
        <f>SUM(gompertz_fill!D$7:D22)/gompertz_fill!D$183</f>
        <v>8.5697911529900982E-3</v>
      </c>
      <c r="E199" s="14">
        <f>SUM(gompertz_fill!E$7:E22)/gompertz_fill!E$183</f>
        <v>3.0643012984466035E-3</v>
      </c>
      <c r="F199" s="14">
        <f>SUM(gompertz_fill!F$7:F22)/gompertz_fill!F$183</f>
        <v>3.2685079261317209E-4</v>
      </c>
      <c r="G199" s="14">
        <f>SUM(gompertz_fill!G$7:G22)/gompertz_fill!G$183</f>
        <v>1.3030164831585119E-5</v>
      </c>
      <c r="H199" s="14">
        <f>SUM(gompertz_fill!H$7:H22)/gompertz_fill!H$183</f>
        <v>3.1413106514595015E-4</v>
      </c>
      <c r="I199" s="14">
        <f>SUM(gompertz_fill!I$7:I22)/gompertz_fill!I$183</f>
        <v>2.2676983733186714E-2</v>
      </c>
      <c r="J199" s="14">
        <f>SUM(gompertz_fill!J$7:J22)/gompertz_fill!J$183</f>
        <v>7.4446532744270059E-4</v>
      </c>
      <c r="K199" s="14">
        <f>SUM(gompertz_fill!K$7:K22)/gompertz_fill!K$183</f>
        <v>1.4437473263938399E-3</v>
      </c>
      <c r="L199" s="14">
        <f>SUM(gompertz_fill!L$7:L22)/gompertz_fill!L$183</f>
        <v>0</v>
      </c>
      <c r="M199" s="14">
        <f>SUM(gompertz_fill!M$7:M22)/gompertz_fill!M$183</f>
        <v>2.0709398412279456E-4</v>
      </c>
      <c r="N199" s="14">
        <f>SUM(gompertz_fill!N$7:N22)/gompertz_fill!N$183</f>
        <v>2.1026113757749335E-2</v>
      </c>
      <c r="O199" s="14">
        <f>SUM(gompertz_fill!O$7:O22)/gompertz_fill!O$183</f>
        <v>1.4796184805248593E-3</v>
      </c>
      <c r="P199" s="14">
        <f>SUM(gompertz_fill!P$7:P22)/gompertz_fill!P$183</f>
        <v>0</v>
      </c>
      <c r="Q199" s="14">
        <f>SUM(gompertz_fill!Q$7:Q22)/gompertz_fill!Q$183</f>
        <v>0</v>
      </c>
      <c r="R199" s="14">
        <f>SUM(gompertz_fill!R$7:R22)/gompertz_fill!R$183</f>
        <v>8.4360016993384711E-3</v>
      </c>
      <c r="S199" s="14">
        <f>SUM(gompertz_fill!S$7:S22)/gompertz_fill!S$183</f>
        <v>6.3834314490389388E-4</v>
      </c>
      <c r="T199" s="14">
        <f>SUM(gompertz_fill!T$7:T22)/gompertz_fill!T$183</f>
        <v>2.7448185759249361E-2</v>
      </c>
      <c r="U199" s="14">
        <f>SUM(gompertz_fill!U$7:U22)/gompertz_fill!U$183</f>
        <v>1.0989542989930287E-2</v>
      </c>
      <c r="V199" s="14">
        <f>SUM(gompertz_fill!V$7:V22)/gompertz_fill!V$183</f>
        <v>8.090466121173117E-4</v>
      </c>
      <c r="W199" s="14">
        <f>SUM(gompertz_fill!W$7:W22)/gompertz_fill!W$183</f>
        <v>1.9072785973494651E-3</v>
      </c>
      <c r="X199" s="14">
        <f>SUM(gompertz_fill!X$7:X22)/gompertz_fill!X$183</f>
        <v>2.6121918760832653E-4</v>
      </c>
      <c r="Y199" s="14">
        <f>SUM(gompertz_fill!Y$7:Y22)/gompertz_fill!Y$183</f>
        <v>1.368501081934616E-3</v>
      </c>
      <c r="Z199" s="14">
        <f>SUM(gompertz_fill!Z$7:Z22)/gompertz_fill!Z$183</f>
        <v>1.9360043022317826E-3</v>
      </c>
      <c r="AA199" s="14">
        <f>SUM(gompertz_fill!AA$7:AA22)/gompertz_fill!AA$183</f>
        <v>5.1940719830628089E-3</v>
      </c>
      <c r="AB199" s="14">
        <f>SUM(gompertz_fill!AB$7:AB22)/gompertz_fill!AB$183</f>
        <v>9.1977516607051613E-2</v>
      </c>
      <c r="AC199" s="14">
        <f>SUM(gompertz_fill!AC$7:AC22)/gompertz_fill!AC$183</f>
        <v>1.1253452974656556E-2</v>
      </c>
      <c r="AD199" s="14">
        <f>SUM(gompertz_fill!AD$7:AD22)/gompertz_fill!AD$183</f>
        <v>2.961691865318616E-2</v>
      </c>
      <c r="AE199" s="14">
        <f>SUM(gompertz_fill!AE$7:AE22)/gompertz_fill!AE$183</f>
        <v>4.9276067648132372E-3</v>
      </c>
      <c r="AF199" s="14">
        <f>SUM(gompertz_fill!AF$7:AF22)/gompertz_fill!AF$183</f>
        <v>7.1731431136828451E-3</v>
      </c>
      <c r="AG199" s="14">
        <f>SUM(gompertz_fill!AG$7:AG22)/gompertz_fill!AG$183</f>
        <v>3.8178774974046058E-2</v>
      </c>
      <c r="AH199" s="14">
        <f>SUM(gompertz_fill!AH$7:AH22)/gompertz_fill!AH$183</f>
        <v>2.457727093983484E-5</v>
      </c>
      <c r="AI199" s="14">
        <f>SUM(gompertz_fill!AI$7:AI22)/gompertz_fill!AI$183</f>
        <v>0</v>
      </c>
      <c r="AJ199" s="14">
        <f>SUM(gompertz_fill!AJ$7:AJ22)/gompertz_fill!AJ$183</f>
        <v>3.5471617873056066E-3</v>
      </c>
      <c r="AK199" s="14">
        <f>SUM(gompertz_fill!AK$7:AK22)/gompertz_fill!AK$183</f>
        <v>6.3323684845295269E-2</v>
      </c>
      <c r="AL199" s="14">
        <f>SUM(gompertz_fill!AL$7:AL22)/gompertz_fill!AL$183</f>
        <v>2.072206495516727E-2</v>
      </c>
      <c r="AM199" s="14">
        <f>SUM(gompertz_fill!AM$7:AM22)/gompertz_fill!AM$183</f>
        <v>1.950875543542132E-2</v>
      </c>
      <c r="AN199" s="14">
        <f>SUM(gompertz_fill!AN$7:AN22)/gompertz_fill!AN$183</f>
        <v>1.1478365762177308E-2</v>
      </c>
      <c r="AO199" s="14">
        <f>SUM(gompertz_fill!AO$7:AO22)/gompertz_fill!AO$183</f>
        <v>1.7062293400205174E-2</v>
      </c>
      <c r="AP199" s="14">
        <f>SUM(gompertz_fill!AP$7:AP22)/gompertz_fill!AP$183</f>
        <v>7.8942746750965923E-2</v>
      </c>
      <c r="AQ199" s="14">
        <f>SUM(gompertz_fill!AQ$7:AQ22)/gompertz_fill!AQ$183</f>
        <v>3.5400298583988057E-3</v>
      </c>
      <c r="AR199" s="14">
        <f>SUM(gompertz_fill!AR$7:AR22)/gompertz_fill!AR$183</f>
        <v>9.4918146429904555E-3</v>
      </c>
      <c r="AS199" s="14">
        <f>SUM(gompertz_fill!AS$7:AS22)/gompertz_fill!AS$183</f>
        <v>8.6553014854491243E-3</v>
      </c>
      <c r="AT199" s="14">
        <f>SUM(gompertz_fill!AT$7:AT22)/gompertz_fill!AT$183</f>
        <v>2.8884312051037325E-3</v>
      </c>
      <c r="AU199" s="14">
        <f>SUM(gompertz_fill!AU$7:AU22)/gompertz_fill!AU$183</f>
        <v>1.211700348629574E-3</v>
      </c>
      <c r="AV199" s="14">
        <f>SUM(gompertz_fill!AV$7:AV22)/gompertz_fill!AV$183</f>
        <v>3.9470782046387024E-3</v>
      </c>
      <c r="AW199" s="14">
        <f>SUM(gompertz_fill!AW$7:AW22)/gompertz_fill!AW$183</f>
        <v>1.1483522550466268E-2</v>
      </c>
    </row>
    <row r="200" spans="1:49" x14ac:dyDescent="0.25">
      <c r="A200" s="4">
        <v>167</v>
      </c>
      <c r="B200" s="14">
        <f>SUM(gompertz_fill!B$7:B23)/gompertz_fill!B$183</f>
        <v>1.6605981200201101E-3</v>
      </c>
      <c r="C200" s="14">
        <f>SUM(gompertz_fill!C$7:C23)/gompertz_fill!C$183</f>
        <v>1.3286240990267829E-2</v>
      </c>
      <c r="D200" s="14">
        <f>SUM(gompertz_fill!D$7:D23)/gompertz_fill!D$183</f>
        <v>8.596446801988511E-3</v>
      </c>
      <c r="E200" s="14">
        <f>SUM(gompertz_fill!E$7:E23)/gompertz_fill!E$183</f>
        <v>3.1296730594801312E-3</v>
      </c>
      <c r="F200" s="14">
        <f>SUM(gompertz_fill!F$7:F23)/gompertz_fill!F$183</f>
        <v>4.202367333597927E-4</v>
      </c>
      <c r="G200" s="14">
        <f>SUM(gompertz_fill!G$7:G23)/gompertz_fill!G$183</f>
        <v>1.3030164831585119E-5</v>
      </c>
      <c r="H200" s="14">
        <f>SUM(gompertz_fill!H$7:H23)/gompertz_fill!H$183</f>
        <v>3.1413106514595015E-4</v>
      </c>
      <c r="I200" s="14">
        <f>SUM(gompertz_fill!I$7:I23)/gompertz_fill!I$183</f>
        <v>2.2972012498491332E-2</v>
      </c>
      <c r="J200" s="14">
        <f>SUM(gompertz_fill!J$7:J23)/gompertz_fill!J$183</f>
        <v>7.4446532744270059E-4</v>
      </c>
      <c r="K200" s="14">
        <f>SUM(gompertz_fill!K$7:K23)/gompertz_fill!K$183</f>
        <v>1.5209848376823993E-3</v>
      </c>
      <c r="L200" s="14">
        <f>SUM(gompertz_fill!L$7:L23)/gompertz_fill!L$183</f>
        <v>9.5411653579368183E-6</v>
      </c>
      <c r="M200" s="14">
        <f>SUM(gompertz_fill!M$7:M23)/gompertz_fill!M$183</f>
        <v>2.3551864861023693E-4</v>
      </c>
      <c r="N200" s="14">
        <f>SUM(gompertz_fill!N$7:N23)/gompertz_fill!N$183</f>
        <v>2.3003469168032989E-2</v>
      </c>
      <c r="O200" s="14">
        <f>SUM(gompertz_fill!O$7:O23)/gompertz_fill!O$183</f>
        <v>1.4796184805248593E-3</v>
      </c>
      <c r="P200" s="14">
        <f>SUM(gompertz_fill!P$7:P23)/gompertz_fill!P$183</f>
        <v>0</v>
      </c>
      <c r="Q200" s="14">
        <f>SUM(gompertz_fill!Q$7:Q23)/gompertz_fill!Q$183</f>
        <v>0</v>
      </c>
      <c r="R200" s="14">
        <f>SUM(gompertz_fill!R$7:R23)/gompertz_fill!R$183</f>
        <v>9.3868220347555174E-3</v>
      </c>
      <c r="S200" s="14">
        <f>SUM(gompertz_fill!S$7:S23)/gompertz_fill!S$183</f>
        <v>7.8019717710475919E-4</v>
      </c>
      <c r="T200" s="14">
        <f>SUM(gompertz_fill!T$7:T23)/gompertz_fill!T$183</f>
        <v>2.933665894649326E-2</v>
      </c>
      <c r="U200" s="14">
        <f>SUM(gompertz_fill!U$7:U23)/gompertz_fill!U$183</f>
        <v>1.100568035114898E-2</v>
      </c>
      <c r="V200" s="14">
        <f>SUM(gompertz_fill!V$7:V23)/gompertz_fill!V$183</f>
        <v>9.9292084214397348E-4</v>
      </c>
      <c r="W200" s="14">
        <f>SUM(gompertz_fill!W$7:W23)/gompertz_fill!W$183</f>
        <v>1.9072785973494651E-3</v>
      </c>
      <c r="X200" s="14">
        <f>SUM(gompertz_fill!X$7:X23)/gompertz_fill!X$183</f>
        <v>4.0594873749942638E-4</v>
      </c>
      <c r="Y200" s="14">
        <f>SUM(gompertz_fill!Y$7:Y23)/gompertz_fill!Y$183</f>
        <v>1.432832329375987E-3</v>
      </c>
      <c r="Z200" s="14">
        <f>SUM(gompertz_fill!Z$7:Z23)/gompertz_fill!Z$183</f>
        <v>1.9360043022317826E-3</v>
      </c>
      <c r="AA200" s="14">
        <f>SUM(gompertz_fill!AA$7:AA23)/gompertz_fill!AA$183</f>
        <v>5.6287932251235006E-3</v>
      </c>
      <c r="AB200" s="14">
        <f>SUM(gompertz_fill!AB$7:AB23)/gompertz_fill!AB$183</f>
        <v>9.541070516096066E-2</v>
      </c>
      <c r="AC200" s="14">
        <f>SUM(gompertz_fill!AC$7:AC23)/gompertz_fill!AC$183</f>
        <v>1.3645043475036615E-2</v>
      </c>
      <c r="AD200" s="14">
        <f>SUM(gompertz_fill!AD$7:AD23)/gompertz_fill!AD$183</f>
        <v>3.0804192560986921E-2</v>
      </c>
      <c r="AE200" s="14">
        <f>SUM(gompertz_fill!AE$7:AE23)/gompertz_fill!AE$183</f>
        <v>5.1648619053412826E-3</v>
      </c>
      <c r="AF200" s="14">
        <f>SUM(gompertz_fill!AF$7:AF23)/gompertz_fill!AF$183</f>
        <v>7.9612909662293615E-3</v>
      </c>
      <c r="AG200" s="14">
        <f>SUM(gompertz_fill!AG$7:AG23)/gompertz_fill!AG$183</f>
        <v>3.978897858005466E-2</v>
      </c>
      <c r="AH200" s="14">
        <f>SUM(gompertz_fill!AH$7:AH23)/gompertz_fill!AH$183</f>
        <v>4.915454187966968E-5</v>
      </c>
      <c r="AI200" s="14">
        <f>SUM(gompertz_fill!AI$7:AI23)/gompertz_fill!AI$183</f>
        <v>0</v>
      </c>
      <c r="AJ200" s="14">
        <f>SUM(gompertz_fill!AJ$7:AJ23)/gompertz_fill!AJ$183</f>
        <v>3.8854469713810735E-3</v>
      </c>
      <c r="AK200" s="14">
        <f>SUM(gompertz_fill!AK$7:AK23)/gompertz_fill!AK$183</f>
        <v>6.8197267723614674E-2</v>
      </c>
      <c r="AL200" s="14">
        <f>SUM(gompertz_fill!AL$7:AL23)/gompertz_fill!AL$183</f>
        <v>2.2590676465256376E-2</v>
      </c>
      <c r="AM200" s="14">
        <f>SUM(gompertz_fill!AM$7:AM23)/gompertz_fill!AM$183</f>
        <v>1.9796032958566745E-2</v>
      </c>
      <c r="AN200" s="14">
        <f>SUM(gompertz_fill!AN$7:AN23)/gompertz_fill!AN$183</f>
        <v>1.2533847671343037E-2</v>
      </c>
      <c r="AO200" s="14">
        <f>SUM(gompertz_fill!AO$7:AO23)/gompertz_fill!AO$183</f>
        <v>1.8700843497093354E-2</v>
      </c>
      <c r="AP200" s="14">
        <f>SUM(gompertz_fill!AP$7:AP23)/gompertz_fill!AP$183</f>
        <v>8.1079498887718066E-2</v>
      </c>
      <c r="AQ200" s="14">
        <f>SUM(gompertz_fill!AQ$7:AQ23)/gompertz_fill!AQ$183</f>
        <v>3.8906398443744063E-3</v>
      </c>
      <c r="AR200" s="14">
        <f>SUM(gompertz_fill!AR$7:AR23)/gompertz_fill!AR$183</f>
        <v>1.0245979690868509E-2</v>
      </c>
      <c r="AS200" s="14">
        <f>SUM(gompertz_fill!AS$7:AS23)/gompertz_fill!AS$183</f>
        <v>9.190026917534462E-3</v>
      </c>
      <c r="AT200" s="14">
        <f>SUM(gompertz_fill!AT$7:AT23)/gompertz_fill!AT$183</f>
        <v>2.9951775757271312E-3</v>
      </c>
      <c r="AU200" s="14">
        <f>SUM(gompertz_fill!AU$7:AU23)/gompertz_fill!AU$183</f>
        <v>1.3959354893568776E-3</v>
      </c>
      <c r="AV200" s="14">
        <f>SUM(gompertz_fill!AV$7:AV23)/gompertz_fill!AV$183</f>
        <v>4.5480736514355415E-3</v>
      </c>
      <c r="AW200" s="14">
        <f>SUM(gompertz_fill!AW$7:AW23)/gompertz_fill!AW$183</f>
        <v>1.2286566085463909E-2</v>
      </c>
    </row>
    <row r="201" spans="1:49" x14ac:dyDescent="0.25">
      <c r="A201" s="4">
        <v>168</v>
      </c>
      <c r="B201" s="14">
        <f>SUM(gompertz_fill!B$7:B24)/gompertz_fill!B$183</f>
        <v>1.6605981200201101E-3</v>
      </c>
      <c r="C201" s="14">
        <f>SUM(gompertz_fill!C$7:C24)/gompertz_fill!C$183</f>
        <v>1.3496606472613736E-2</v>
      </c>
      <c r="D201" s="14">
        <f>SUM(gompertz_fill!D$7:D24)/gompertz_fill!D$183</f>
        <v>8.6630859244845471E-3</v>
      </c>
      <c r="E201" s="14">
        <f>SUM(gompertz_fill!E$7:E24)/gompertz_fill!E$183</f>
        <v>3.2685880516763769E-3</v>
      </c>
      <c r="F201" s="14">
        <f>SUM(gompertz_fill!F$7:F24)/gompertz_fill!F$183</f>
        <v>4.202367333597927E-4</v>
      </c>
      <c r="G201" s="14">
        <f>SUM(gompertz_fill!G$7:G24)/gompertz_fill!G$183</f>
        <v>1.3030164831585119E-5</v>
      </c>
      <c r="H201" s="14">
        <f>SUM(gompertz_fill!H$7:H24)/gompertz_fill!H$183</f>
        <v>2.5372124492557512E-3</v>
      </c>
      <c r="I201" s="14">
        <f>SUM(gompertz_fill!I$7:I24)/gompertz_fill!I$183</f>
        <v>2.2972012498491332E-2</v>
      </c>
      <c r="J201" s="14">
        <f>SUM(gompertz_fill!J$7:J24)/gompertz_fill!J$183</f>
        <v>7.4446532744270059E-4</v>
      </c>
      <c r="K201" s="14">
        <f>SUM(gompertz_fill!K$7:K24)/gompertz_fill!K$183</f>
        <v>1.5209848376823993E-3</v>
      </c>
      <c r="L201" s="14">
        <f>SUM(gompertz_fill!L$7:L24)/gompertz_fill!L$183</f>
        <v>2.8623496073810455E-5</v>
      </c>
      <c r="M201" s="14">
        <f>SUM(gompertz_fill!M$7:M24)/gompertz_fill!M$183</f>
        <v>2.6800397945302823E-4</v>
      </c>
      <c r="N201" s="14">
        <f>SUM(gompertz_fill!N$7:N24)/gompertz_fill!N$183</f>
        <v>2.5121561618194486E-2</v>
      </c>
      <c r="O201" s="14">
        <f>SUM(gompertz_fill!O$7:O24)/gompertz_fill!O$183</f>
        <v>1.4796184805248593E-3</v>
      </c>
      <c r="P201" s="14">
        <f>SUM(gompertz_fill!P$7:P24)/gompertz_fill!P$183</f>
        <v>0</v>
      </c>
      <c r="Q201" s="14">
        <f>SUM(gompertz_fill!Q$7:Q24)/gompertz_fill!Q$183</f>
        <v>0</v>
      </c>
      <c r="R201" s="14">
        <f>SUM(gompertz_fill!R$7:R24)/gompertz_fill!R$183</f>
        <v>1.0418563249782525E-2</v>
      </c>
      <c r="S201" s="14">
        <f>SUM(gompertz_fill!S$7:S24)/gompertz_fill!S$183</f>
        <v>9.5751471735584087E-4</v>
      </c>
      <c r="T201" s="14">
        <f>SUM(gompertz_fill!T$7:T24)/gompertz_fill!T$183</f>
        <v>2.9425737870419858E-2</v>
      </c>
      <c r="U201" s="14">
        <f>SUM(gompertz_fill!U$7:U24)/gompertz_fill!U$183</f>
        <v>1.4233152594887683E-2</v>
      </c>
      <c r="V201" s="14">
        <f>SUM(gompertz_fill!V$7:V24)/gompertz_fill!V$183</f>
        <v>1.1767950721706354E-3</v>
      </c>
      <c r="W201" s="14">
        <f>SUM(gompertz_fill!W$7:W24)/gompertz_fill!W$183</f>
        <v>1.9509567331666285E-3</v>
      </c>
      <c r="X201" s="14">
        <f>SUM(gompertz_fill!X$7:X24)/gompertz_fill!X$183</f>
        <v>4.0594873749942638E-4</v>
      </c>
      <c r="Y201" s="14">
        <f>SUM(gompertz_fill!Y$7:Y24)/gompertz_fill!Y$183</f>
        <v>3.3627697526171121E-3</v>
      </c>
      <c r="Z201" s="14">
        <f>SUM(gompertz_fill!Z$7:Z24)/gompertz_fill!Z$183</f>
        <v>2.0973379940844314E-3</v>
      </c>
      <c r="AA201" s="14">
        <f>SUM(gompertz_fill!AA$7:AA24)/gompertz_fill!AA$183</f>
        <v>6.0917431192660547E-3</v>
      </c>
      <c r="AB201" s="14">
        <f>SUM(gompertz_fill!AB$7:AB24)/gompertz_fill!AB$183</f>
        <v>9.5442641798671429E-2</v>
      </c>
      <c r="AC201" s="14">
        <f>SUM(gompertz_fill!AC$7:AC24)/gompertz_fill!AC$183</f>
        <v>1.6407423200281799E-2</v>
      </c>
      <c r="AD201" s="14">
        <f>SUM(gompertz_fill!AD$7:AD24)/gompertz_fill!AD$183</f>
        <v>3.2028568778406458E-2</v>
      </c>
      <c r="AE201" s="14">
        <f>SUM(gompertz_fill!AE$7:AE24)/gompertz_fill!AE$183</f>
        <v>5.4142839761528163E-3</v>
      </c>
      <c r="AF201" s="14">
        <f>SUM(gompertz_fill!AF$7:AF24)/gompertz_fill!AF$183</f>
        <v>8.8092981493490298E-3</v>
      </c>
      <c r="AG201" s="14">
        <f>SUM(gompertz_fill!AG$7:AG24)/gompertz_fill!AG$183</f>
        <v>4.1462742854721499E-2</v>
      </c>
      <c r="AH201" s="14">
        <f>SUM(gompertz_fill!AH$7:AH24)/gompertz_fill!AH$183</f>
        <v>7.3731812819504523E-5</v>
      </c>
      <c r="AI201" s="14">
        <f>SUM(gompertz_fill!AI$7:AI24)/gompertz_fill!AI$183</f>
        <v>0</v>
      </c>
      <c r="AJ201" s="14">
        <f>SUM(gompertz_fill!AJ$7:AJ24)/gompertz_fill!AJ$183</f>
        <v>4.2430627374037098E-3</v>
      </c>
      <c r="AK201" s="14">
        <f>SUM(gompertz_fill!AK$7:AK24)/gompertz_fill!AK$183</f>
        <v>7.5044404973357015E-2</v>
      </c>
      <c r="AL201" s="14">
        <f>SUM(gompertz_fill!AL$7:AL24)/gompertz_fill!AL$183</f>
        <v>2.4570846871470205E-2</v>
      </c>
      <c r="AM201" s="14">
        <f>SUM(gompertz_fill!AM$7:AM24)/gompertz_fill!AM$183</f>
        <v>2.12977109204633E-2</v>
      </c>
      <c r="AN201" s="14">
        <f>SUM(gompertz_fill!AN$7:AN24)/gompertz_fill!AN$183</f>
        <v>1.3658438515037476E-2</v>
      </c>
      <c r="AO201" s="14">
        <f>SUM(gompertz_fill!AO$7:AO24)/gompertz_fill!AO$183</f>
        <v>2.0453379687678103E-2</v>
      </c>
      <c r="AP201" s="14">
        <f>SUM(gompertz_fill!AP$7:AP24)/gompertz_fill!AP$183</f>
        <v>8.1313663505444334E-2</v>
      </c>
      <c r="AQ201" s="14">
        <f>SUM(gompertz_fill!AQ$7:AQ24)/gompertz_fill!AQ$183</f>
        <v>4.2676398292944067E-3</v>
      </c>
      <c r="AR201" s="14">
        <f>SUM(gompertz_fill!AR$7:AR24)/gompertz_fill!AR$183</f>
        <v>1.1045851711345232E-2</v>
      </c>
      <c r="AS201" s="14">
        <f>SUM(gompertz_fill!AS$7:AS24)/gompertz_fill!AS$183</f>
        <v>9.5616157771191892E-3</v>
      </c>
      <c r="AT201" s="14">
        <f>SUM(gompertz_fill!AT$7:AT24)/gompertz_fill!AT$183</f>
        <v>3.0391319636308835E-3</v>
      </c>
      <c r="AU201" s="14">
        <f>SUM(gompertz_fill!AU$7:AU24)/gompertz_fill!AU$183</f>
        <v>1.4171933902100281E-3</v>
      </c>
      <c r="AV201" s="14">
        <f>SUM(gompertz_fill!AV$7:AV24)/gompertz_fill!AV$183</f>
        <v>5.2140415789671745E-3</v>
      </c>
      <c r="AW201" s="14">
        <f>SUM(gompertz_fill!AW$7:AW24)/gompertz_fill!AW$183</f>
        <v>1.3139799841398903E-2</v>
      </c>
    </row>
    <row r="202" spans="1:49" x14ac:dyDescent="0.25">
      <c r="A202" s="4">
        <v>169</v>
      </c>
      <c r="B202" s="14">
        <f>SUM(gompertz_fill!B$7:B25)/gompertz_fill!B$183</f>
        <v>1.6758329651579093E-3</v>
      </c>
      <c r="C202" s="14">
        <f>SUM(gompertz_fill!C$7:C25)/gompertz_fill!C$183</f>
        <v>1.3629468882516415E-2</v>
      </c>
      <c r="D202" s="14">
        <f>SUM(gompertz_fill!D$7:D25)/gompertz_fill!D$183</f>
        <v>8.6897415734829599E-3</v>
      </c>
      <c r="E202" s="14">
        <f>SUM(gompertz_fill!E$7:E25)/gompertz_fill!E$183</f>
        <v>4.1429353554998079E-3</v>
      </c>
      <c r="F202" s="14">
        <f>SUM(gompertz_fill!F$7:F25)/gompertz_fill!F$183</f>
        <v>4.6692970373310297E-4</v>
      </c>
      <c r="G202" s="14">
        <f>SUM(gompertz_fill!G$7:G25)/gompertz_fill!G$183</f>
        <v>1.3030164831585119E-5</v>
      </c>
      <c r="H202" s="14">
        <f>SUM(gompertz_fill!H$7:H25)/gompertz_fill!H$183</f>
        <v>5.1710806108641021E-3</v>
      </c>
      <c r="I202" s="14">
        <f>SUM(gompertz_fill!I$7:I25)/gompertz_fill!I$183</f>
        <v>2.2998833295337206E-2</v>
      </c>
      <c r="J202" s="14">
        <f>SUM(gompertz_fill!J$7:J25)/gompertz_fill!J$183</f>
        <v>7.4446532744270059E-4</v>
      </c>
      <c r="K202" s="14">
        <f>SUM(gompertz_fill!K$7:K25)/gompertz_fill!K$183</f>
        <v>1.5447502257711868E-3</v>
      </c>
      <c r="L202" s="14">
        <f>SUM(gompertz_fill!L$7:L25)/gompertz_fill!L$183</f>
        <v>2.8623496073810455E-5</v>
      </c>
      <c r="M202" s="14">
        <f>SUM(gompertz_fill!M$7:M25)/gompertz_fill!M$183</f>
        <v>3.0048931029581956E-4</v>
      </c>
      <c r="N202" s="14">
        <f>SUM(gompertz_fill!N$7:N25)/gompertz_fill!N$183</f>
        <v>2.7380391108233822E-2</v>
      </c>
      <c r="O202" s="14">
        <f>SUM(gompertz_fill!O$7:O25)/gompertz_fill!O$183</f>
        <v>1.4796184805248593E-3</v>
      </c>
      <c r="P202" s="14">
        <f>SUM(gompertz_fill!P$7:P25)/gompertz_fill!P$183</f>
        <v>0</v>
      </c>
      <c r="Q202" s="14">
        <f>SUM(gompertz_fill!Q$7:Q25)/gompertz_fill!Q$183</f>
        <v>0</v>
      </c>
      <c r="R202" s="14">
        <f>SUM(gompertz_fill!R$7:R25)/gompertz_fill!R$183</f>
        <v>1.1531225344419494E-2</v>
      </c>
      <c r="S202" s="14">
        <f>SUM(gompertz_fill!S$7:S25)/gompertz_fill!S$183</f>
        <v>1.1702957656571388E-3</v>
      </c>
      <c r="T202" s="14">
        <f>SUM(gompertz_fill!T$7:T25)/gompertz_fill!T$183</f>
        <v>2.9627650097986815E-2</v>
      </c>
      <c r="U202" s="14">
        <f>SUM(gompertz_fill!U$7:U25)/gompertz_fill!U$183</f>
        <v>1.4410663568293312E-2</v>
      </c>
      <c r="V202" s="14">
        <f>SUM(gompertz_fill!V$7:V25)/gompertz_fill!V$183</f>
        <v>1.3790567251999633E-3</v>
      </c>
      <c r="W202" s="14">
        <f>SUM(gompertz_fill!W$7:W25)/gompertz_fill!W$183</f>
        <v>2.1111098978295606E-3</v>
      </c>
      <c r="X202" s="14">
        <f>SUM(gompertz_fill!X$7:X25)/gompertz_fill!X$183</f>
        <v>4.3418864967329949E-4</v>
      </c>
      <c r="Y202" s="14">
        <f>SUM(gompertz_fill!Y$7:Y25)/gompertz_fill!Y$183</f>
        <v>3.3627697526171121E-3</v>
      </c>
      <c r="Z202" s="14">
        <f>SUM(gompertz_fill!Z$7:Z25)/gompertz_fill!Z$183</f>
        <v>2.1511158913686476E-3</v>
      </c>
      <c r="AA202" s="14">
        <f>SUM(gompertz_fill!AA$7:AA25)/gompertz_fill!AA$183</f>
        <v>6.5885673959068455E-3</v>
      </c>
      <c r="AB202" s="14">
        <f>SUM(gompertz_fill!AB$7:AB25)/gompertz_fill!AB$183</f>
        <v>9.6656234031681151E-2</v>
      </c>
      <c r="AC202" s="14">
        <f>SUM(gompertz_fill!AC$7:AC25)/gompertz_fill!AC$183</f>
        <v>1.9577671072878621E-2</v>
      </c>
      <c r="AD202" s="14">
        <f>SUM(gompertz_fill!AD$7:AD25)/gompertz_fill!AD$183</f>
        <v>3.3290047305444763E-2</v>
      </c>
      <c r="AE202" s="14">
        <f>SUM(gompertz_fill!AE$7:AE25)/gompertz_fill!AE$183</f>
        <v>5.669789512106096E-3</v>
      </c>
      <c r="AF202" s="14">
        <f>SUM(gompertz_fill!AF$7:AF25)/gompertz_fill!AF$183</f>
        <v>9.737117773232903E-3</v>
      </c>
      <c r="AG202" s="14">
        <f>SUM(gompertz_fill!AG$7:AG25)/gompertz_fill!AG$183</f>
        <v>4.3178880908493825E-2</v>
      </c>
      <c r="AH202" s="14">
        <f>SUM(gompertz_fill!AH$7:AH25)/gompertz_fill!AH$183</f>
        <v>9.8309083759339359E-5</v>
      </c>
      <c r="AI202" s="14">
        <f>SUM(gompertz_fill!AI$7:AI25)/gompertz_fill!AI$183</f>
        <v>0</v>
      </c>
      <c r="AJ202" s="14">
        <f>SUM(gompertz_fill!AJ$7:AJ25)/gompertz_fill!AJ$183</f>
        <v>4.6296743763470996E-3</v>
      </c>
      <c r="AK202" s="14">
        <f>SUM(gompertz_fill!AK$7:AK25)/gompertz_fill!AK$183</f>
        <v>8.2478126439050059E-2</v>
      </c>
      <c r="AL202" s="14">
        <f>SUM(gompertz_fill!AL$7:AL25)/gompertz_fill!AL$183</f>
        <v>2.5602766660623891E-2</v>
      </c>
      <c r="AM202" s="14">
        <f>SUM(gompertz_fill!AM$7:AM25)/gompertz_fill!AM$183</f>
        <v>2.2681866259254908E-2</v>
      </c>
      <c r="AN202" s="14">
        <f>SUM(gompertz_fill!AN$7:AN25)/gompertz_fill!AN$183</f>
        <v>1.4864703554084023E-2</v>
      </c>
      <c r="AO202" s="14">
        <f>SUM(gompertz_fill!AO$7:AO25)/gompertz_fill!AO$183</f>
        <v>2.2327026102815457E-2</v>
      </c>
      <c r="AP202" s="14">
        <f>SUM(gompertz_fill!AP$7:AP25)/gompertz_fill!AP$183</f>
        <v>8.7294618116535924E-2</v>
      </c>
      <c r="AQ202" s="14">
        <f>SUM(gompertz_fill!AQ$7:AQ25)/gompertz_fill!AQ$183</f>
        <v>4.6747998130080076E-3</v>
      </c>
      <c r="AR202" s="14">
        <f>SUM(gompertz_fill!AR$7:AR25)/gompertz_fill!AR$183</f>
        <v>1.1899048533187071E-2</v>
      </c>
      <c r="AS202" s="14">
        <f>SUM(gompertz_fill!AS$7:AS25)/gompertz_fill!AS$183</f>
        <v>9.8153837787868081E-3</v>
      </c>
      <c r="AT202" s="14">
        <f>SUM(gompertz_fill!AT$7:AT25)/gompertz_fill!AT$183</f>
        <v>3.0642487567187422E-3</v>
      </c>
      <c r="AU202" s="14">
        <f>SUM(gompertz_fill!AU$7:AU25)/gompertz_fill!AU$183</f>
        <v>1.4313653241121284E-3</v>
      </c>
      <c r="AV202" s="14">
        <f>SUM(gompertz_fill!AV$7:AV25)/gompertz_fill!AV$183</f>
        <v>5.9612251074172987E-3</v>
      </c>
      <c r="AW202" s="14">
        <f>SUM(gompertz_fill!AW$7:AW25)/gompertz_fill!AW$183</f>
        <v>1.4033185774083778E-2</v>
      </c>
    </row>
    <row r="203" spans="1:49" x14ac:dyDescent="0.25">
      <c r="A203" s="4">
        <v>170</v>
      </c>
      <c r="B203" s="14">
        <f>SUM(gompertz_fill!B$7:B26)/gompertz_fill!B$183</f>
        <v>1.7367723457091058E-3</v>
      </c>
      <c r="C203" s="14">
        <f>SUM(gompertz_fill!C$7:C26)/gompertz_fill!C$183</f>
        <v>1.3718043822451533E-2</v>
      </c>
      <c r="D203" s="14">
        <f>SUM(gompertz_fill!D$7:D26)/gompertz_fill!D$183</f>
        <v>8.8496754674734449E-3</v>
      </c>
      <c r="E203" s="14">
        <f>SUM(gompertz_fill!E$7:E26)/gompertz_fill!E$183</f>
        <v>6.6924340358073819E-3</v>
      </c>
      <c r="F203" s="14">
        <f>SUM(gompertz_fill!F$7:F26)/gompertz_fill!F$183</f>
        <v>7.9378049634627507E-4</v>
      </c>
      <c r="G203" s="14">
        <f>SUM(gompertz_fill!G$7:G26)/gompertz_fill!G$183</f>
        <v>1.3030164831585119E-5</v>
      </c>
      <c r="H203" s="14">
        <f>SUM(gompertz_fill!H$7:H26)/gompertz_fill!H$183</f>
        <v>5.1710806108641021E-3</v>
      </c>
      <c r="I203" s="14">
        <f>SUM(gompertz_fill!I$7:I26)/gompertz_fill!I$183</f>
        <v>2.2998833295337206E-2</v>
      </c>
      <c r="J203" s="14">
        <f>SUM(gompertz_fill!J$7:J26)/gompertz_fill!J$183</f>
        <v>9.519392711562401E-4</v>
      </c>
      <c r="K203" s="14">
        <f>SUM(gompertz_fill!K$7:K26)/gompertz_fill!K$183</f>
        <v>1.5447502257711868E-3</v>
      </c>
      <c r="L203" s="14">
        <f>SUM(gompertz_fill!L$7:L26)/gompertz_fill!L$183</f>
        <v>2.8623496073810455E-5</v>
      </c>
      <c r="M203" s="14">
        <f>SUM(gompertz_fill!M$7:M26)/gompertz_fill!M$183</f>
        <v>3.3703530749395978E-4</v>
      </c>
      <c r="N203" s="14">
        <f>SUM(gompertz_fill!N$7:N26)/gompertz_fill!N$183</f>
        <v>2.9779957638150997E-2</v>
      </c>
      <c r="O203" s="14">
        <f>SUM(gompertz_fill!O$7:O26)/gompertz_fill!O$183</f>
        <v>1.5276385529151184E-3</v>
      </c>
      <c r="P203" s="14">
        <f>SUM(gompertz_fill!P$7:P26)/gompertz_fill!P$183</f>
        <v>0</v>
      </c>
      <c r="Q203" s="14">
        <f>SUM(gompertz_fill!Q$7:Q26)/gompertz_fill!Q$183</f>
        <v>0</v>
      </c>
      <c r="R203" s="14">
        <f>SUM(gompertz_fill!R$7:R26)/gompertz_fill!R$183</f>
        <v>1.1531225344419494E-2</v>
      </c>
      <c r="S203" s="14">
        <f>SUM(gompertz_fill!S$7:S26)/gompertz_fill!S$183</f>
        <v>1.1702957656571388E-3</v>
      </c>
      <c r="T203" s="14">
        <f>SUM(gompertz_fill!T$7:T26)/gompertz_fill!T$183</f>
        <v>3.0233386780687689E-2</v>
      </c>
      <c r="U203" s="14">
        <f>SUM(gompertz_fill!U$7:U26)/gompertz_fill!U$183</f>
        <v>1.6492383165504776E-2</v>
      </c>
      <c r="V203" s="14">
        <f>SUM(gompertz_fill!V$7:V26)/gompertz_fill!V$183</f>
        <v>2.0593913762986119E-3</v>
      </c>
      <c r="W203" s="14">
        <f>SUM(gompertz_fill!W$7:W26)/gompertz_fill!W$183</f>
        <v>2.1693474122524451E-3</v>
      </c>
      <c r="X203" s="14">
        <f>SUM(gompertz_fill!X$7:X26)/gompertz_fill!X$183</f>
        <v>4.5536858380370438E-4</v>
      </c>
      <c r="Y203" s="14">
        <f>SUM(gompertz_fill!Y$7:Y26)/gompertz_fill!Y$183</f>
        <v>3.3627697526171121E-3</v>
      </c>
      <c r="Z203" s="14">
        <f>SUM(gompertz_fill!Z$7:Z26)/gompertz_fill!Z$183</f>
        <v>2.2048937886528638E-3</v>
      </c>
      <c r="AA203" s="14">
        <f>SUM(gompertz_fill!AA$7:AA26)/gompertz_fill!AA$183</f>
        <v>7.1136203246294988E-3</v>
      </c>
      <c r="AB203" s="14">
        <f>SUM(gompertz_fill!AB$7:AB26)/gompertz_fill!AB$183</f>
        <v>9.8316939192641797E-2</v>
      </c>
      <c r="AC203" s="14">
        <f>SUM(gompertz_fill!AC$7:AC26)/gompertz_fill!AC$183</f>
        <v>2.0467565212554922E-2</v>
      </c>
      <c r="AD203" s="14">
        <f>SUM(gompertz_fill!AD$7:AD26)/gompertz_fill!AD$183</f>
        <v>3.4588628142101847E-2</v>
      </c>
      <c r="AE203" s="14">
        <f>SUM(gompertz_fill!AE$7:AE26)/gompertz_fill!AE$183</f>
        <v>5.937461978342864E-3</v>
      </c>
      <c r="AF203" s="14">
        <f>SUM(gompertz_fill!AF$7:AF26)/gompertz_fill!AF$183</f>
        <v>1.0734773282785454E-2</v>
      </c>
      <c r="AG203" s="14">
        <f>SUM(gompertz_fill!AG$7:AG26)/gompertz_fill!AG$183</f>
        <v>4.4958579630924381E-2</v>
      </c>
      <c r="AH203" s="14">
        <f>SUM(gompertz_fill!AH$7:AH26)/gompertz_fill!AH$183</f>
        <v>1.4746362563900905E-4</v>
      </c>
      <c r="AI203" s="14">
        <f>SUM(gompertz_fill!AI$7:AI26)/gompertz_fill!AI$183</f>
        <v>3.0267259904960804E-5</v>
      </c>
      <c r="AJ203" s="14">
        <f>SUM(gompertz_fill!AJ$7:AJ26)/gompertz_fill!AJ$183</f>
        <v>5.0452818882112446E-3</v>
      </c>
      <c r="AK203" s="14">
        <f>SUM(gompertz_fill!AK$7:AK26)/gompertz_fill!AK$183</f>
        <v>9.0788983180931079E-2</v>
      </c>
      <c r="AL203" s="14">
        <f>SUM(gompertz_fill!AL$7:AL26)/gompertz_fill!AL$183</f>
        <v>2.6913583690089386E-2</v>
      </c>
      <c r="AM203" s="14">
        <f>SUM(gompertz_fill!AM$7:AM26)/gompertz_fill!AM$183</f>
        <v>2.5959441636959558E-2</v>
      </c>
      <c r="AN203" s="14">
        <f>SUM(gompertz_fill!AN$7:AN26)/gompertz_fill!AN$183</f>
        <v>1.5342183465373282E-2</v>
      </c>
      <c r="AO203" s="14">
        <f>SUM(gompertz_fill!AO$7:AO26)/gompertz_fill!AO$183</f>
        <v>2.28969565712983E-2</v>
      </c>
      <c r="AP203" s="14">
        <f>SUM(gompertz_fill!AP$7:AP26)/gompertz_fill!AP$183</f>
        <v>9.1246146040666595E-2</v>
      </c>
      <c r="AQ203" s="14">
        <f>SUM(gompertz_fill!AQ$7:AQ26)/gompertz_fill!AQ$183</f>
        <v>5.1158897953644082E-3</v>
      </c>
      <c r="AR203" s="14">
        <f>SUM(gompertz_fill!AR$7:AR26)/gompertz_fill!AR$183</f>
        <v>1.2797952327627579E-2</v>
      </c>
      <c r="AS203" s="14">
        <f>SUM(gompertz_fill!AS$7:AS26)/gompertz_fill!AS$183</f>
        <v>1.0957339786291089E-2</v>
      </c>
      <c r="AT203" s="14">
        <f>SUM(gompertz_fill!AT$7:AT26)/gompertz_fill!AT$183</f>
        <v>3.0642487567187422E-3</v>
      </c>
      <c r="AU203" s="14">
        <f>SUM(gompertz_fill!AU$7:AU26)/gompertz_fill!AU$183</f>
        <v>1.6864601343499334E-3</v>
      </c>
      <c r="AV203" s="14">
        <f>SUM(gompertz_fill!AV$7:AV26)/gompertz_fill!AV$183</f>
        <v>5.9287388670499026E-3</v>
      </c>
      <c r="AW203" s="14">
        <f>SUM(gompertz_fill!AW$7:AW26)/gompertz_fill!AW$183</f>
        <v>1.4033185774083778E-2</v>
      </c>
    </row>
    <row r="204" spans="1:49" x14ac:dyDescent="0.25">
      <c r="A204" s="4">
        <v>171</v>
      </c>
      <c r="B204" s="14">
        <f>SUM(gompertz_fill!B$7:B27)/gompertz_fill!B$183</f>
        <v>8.7143314188211276E-3</v>
      </c>
      <c r="C204" s="14">
        <f>SUM(gompertz_fill!C$7:C27)/gompertz_fill!C$183</f>
        <v>1.389519370232177E-2</v>
      </c>
      <c r="D204" s="14">
        <f>SUM(gompertz_fill!D$7:D27)/gompertz_fill!D$183</f>
        <v>9.3428049739441039E-3</v>
      </c>
      <c r="E204" s="14">
        <f>SUM(gompertz_fill!E$7:E27)/gompertz_fill!E$183</f>
        <v>1.8933296289335416E-2</v>
      </c>
      <c r="F204" s="14">
        <f>SUM(gompertz_fill!F$7:F27)/gompertz_fill!F$183</f>
        <v>1.2607102000793782E-3</v>
      </c>
      <c r="G204" s="14">
        <f>SUM(gompertz_fill!G$7:G27)/gompertz_fill!G$183</f>
        <v>1.3030164831585119E-5</v>
      </c>
      <c r="H204" s="14">
        <f>SUM(gompertz_fill!H$7:H27)/gompertz_fill!H$183</f>
        <v>5.8718345254204522E-3</v>
      </c>
      <c r="I204" s="14">
        <f>SUM(gompertz_fill!I$7:I27)/gompertz_fill!I$183</f>
        <v>2.3079295685874829E-2</v>
      </c>
      <c r="J204" s="14">
        <f>SUM(gompertz_fill!J$7:J27)/gompertz_fill!J$183</f>
        <v>9.519392711562401E-4</v>
      </c>
      <c r="K204" s="14">
        <f>SUM(gompertz_fill!K$7:K27)/gompertz_fill!K$183</f>
        <v>1.5447502257711868E-3</v>
      </c>
      <c r="L204" s="14">
        <f>SUM(gompertz_fill!L$7:L27)/gompertz_fill!L$183</f>
        <v>2.8623496073810455E-5</v>
      </c>
      <c r="M204" s="14">
        <f>SUM(gompertz_fill!M$7:M27)/gompertz_fill!M$183</f>
        <v>3.776419710474489E-4</v>
      </c>
      <c r="N204" s="14">
        <f>SUM(gompertz_fill!N$7:N27)/gompertz_fill!N$183</f>
        <v>3.2327298059939905E-2</v>
      </c>
      <c r="O204" s="14">
        <f>SUM(gompertz_fill!O$7:O27)/gompertz_fill!O$183</f>
        <v>1.5636536072078128E-3</v>
      </c>
      <c r="P204" s="14">
        <f>SUM(gompertz_fill!P$7:P27)/gompertz_fill!P$183</f>
        <v>0</v>
      </c>
      <c r="Q204" s="14">
        <f>SUM(gompertz_fill!Q$7:Q27)/gompertz_fill!Q$183</f>
        <v>0</v>
      </c>
      <c r="R204" s="14">
        <f>SUM(gompertz_fill!R$7:R27)/gompertz_fill!R$183</f>
        <v>1.1531225344419494E-2</v>
      </c>
      <c r="S204" s="14">
        <f>SUM(gompertz_fill!S$7:S27)/gompertz_fill!S$183</f>
        <v>1.1702957656571388E-3</v>
      </c>
      <c r="T204" s="14">
        <f>SUM(gompertz_fill!T$7:T27)/gompertz_fill!T$183</f>
        <v>3.1937763525149952E-2</v>
      </c>
      <c r="U204" s="14">
        <f>SUM(gompertz_fill!U$7:U27)/gompertz_fill!U$183</f>
        <v>2.1543377226955849E-2</v>
      </c>
      <c r="V204" s="14">
        <f>SUM(gompertz_fill!V$7:V27)/gompertz_fill!V$183</f>
        <v>3.1442493334559161E-3</v>
      </c>
      <c r="W204" s="14">
        <f>SUM(gompertz_fill!W$7:W27)/gompertz_fill!W$183</f>
        <v>2.2567036838867715E-3</v>
      </c>
      <c r="X204" s="14">
        <f>SUM(gompertz_fill!X$7:X27)/gompertz_fill!X$183</f>
        <v>5.8950816662960181E-4</v>
      </c>
      <c r="Y204" s="14">
        <f>SUM(gompertz_fill!Y$7:Y27)/gompertz_fill!Y$183</f>
        <v>4.9242645768758407E-3</v>
      </c>
      <c r="Z204" s="14">
        <f>SUM(gompertz_fill!Z$7:Z27)/gompertz_fill!Z$183</f>
        <v>2.2048937886528638E-3</v>
      </c>
      <c r="AA204" s="14">
        <f>SUM(gompertz_fill!AA$7:AA27)/gompertz_fill!AA$183</f>
        <v>7.672547635850388E-3</v>
      </c>
      <c r="AB204" s="14">
        <f>SUM(gompertz_fill!AB$7:AB27)/gompertz_fill!AB$183</f>
        <v>0.10928717424629535</v>
      </c>
      <c r="AC204" s="14">
        <f>SUM(gompertz_fill!AC$7:AC27)/gompertz_fill!AC$183</f>
        <v>2.0467565212554922E-2</v>
      </c>
      <c r="AD204" s="14">
        <f>SUM(gompertz_fill!AD$7:AD27)/gompertz_fill!AD$183</f>
        <v>3.5933586865782394E-2</v>
      </c>
      <c r="AE204" s="14">
        <f>SUM(gompertz_fill!AE$7:AE27)/gompertz_fill!AE$183</f>
        <v>6.217301374863122E-3</v>
      </c>
      <c r="AF204" s="14">
        <f>SUM(gompertz_fill!AF$7:AF27)/gompertz_fill!AF$183</f>
        <v>1.1812241233102211E-2</v>
      </c>
      <c r="AG204" s="14">
        <f>SUM(gompertz_fill!AG$7:AG27)/gompertz_fill!AG$183</f>
        <v>4.678065213246043E-2</v>
      </c>
      <c r="AH204" s="14">
        <f>SUM(gompertz_fill!AH$7:AH27)/gompertz_fill!AH$183</f>
        <v>2.2119543845851357E-4</v>
      </c>
      <c r="AI204" s="14">
        <f>SUM(gompertz_fill!AI$7:AI27)/gompertz_fill!AI$183</f>
        <v>6.0534519809921608E-5</v>
      </c>
      <c r="AJ204" s="14">
        <f>SUM(gompertz_fill!AJ$7:AJ27)/gompertz_fill!AJ$183</f>
        <v>5.4898852729961438E-3</v>
      </c>
      <c r="AK204" s="14">
        <f>SUM(gompertz_fill!AK$7:AK27)/gompertz_fill!AK$183</f>
        <v>0.10355678354494222</v>
      </c>
      <c r="AL204" s="14">
        <f>SUM(gompertz_fill!AL$7:AL27)/gompertz_fill!AL$183</f>
        <v>2.7471378170713E-2</v>
      </c>
      <c r="AM204" s="14">
        <f>SUM(gompertz_fill!AM$7:AM27)/gompertz_fill!AM$183</f>
        <v>2.9667933299382353E-2</v>
      </c>
      <c r="AN204" s="14">
        <f>SUM(gompertz_fill!AN$7:AN27)/gompertz_fill!AN$183</f>
        <v>1.6278295396716696E-2</v>
      </c>
      <c r="AO204" s="14">
        <f>SUM(gompertz_fill!AO$7:AO27)/gompertz_fill!AO$183</f>
        <v>2.3274535506668186E-2</v>
      </c>
      <c r="AP204" s="14">
        <f>SUM(gompertz_fill!AP$7:AP27)/gompertz_fill!AP$183</f>
        <v>9.8202786558950941E-2</v>
      </c>
      <c r="AQ204" s="14">
        <f>SUM(gompertz_fill!AQ$7:AQ27)/gompertz_fill!AQ$183</f>
        <v>5.5909097763636086E-3</v>
      </c>
      <c r="AR204" s="14">
        <f>SUM(gompertz_fill!AR$7:AR27)/gompertz_fill!AR$183</f>
        <v>1.3750180923433204E-2</v>
      </c>
      <c r="AS204" s="14">
        <f>SUM(gompertz_fill!AS$7:AS27)/gompertz_fill!AS$183</f>
        <v>1.2090232650878672E-2</v>
      </c>
      <c r="AT204" s="14">
        <f>SUM(gompertz_fill!AT$7:AT27)/gompertz_fill!AT$183</f>
        <v>3.0830863515346361E-3</v>
      </c>
      <c r="AU204" s="14">
        <f>SUM(gompertz_fill!AU$7:AU27)/gompertz_fill!AU$183</f>
        <v>1.6935461013009834E-3</v>
      </c>
      <c r="AV204" s="14">
        <f>SUM(gompertz_fill!AV$7:AV27)/gompertz_fill!AV$183</f>
        <v>6.0099544679683946E-3</v>
      </c>
      <c r="AW204" s="14">
        <f>SUM(gompertz_fill!AW$7:AW27)/gompertz_fill!AW$183</f>
        <v>1.4033185774083778E-2</v>
      </c>
    </row>
    <row r="205" spans="1:49" x14ac:dyDescent="0.25">
      <c r="A205" s="4">
        <v>172</v>
      </c>
      <c r="B205" s="14">
        <f>SUM(gompertz_fill!B$7:B28)/gompertz_fill!B$183</f>
        <v>9.1409070826795041E-3</v>
      </c>
      <c r="C205" s="14">
        <f>SUM(gompertz_fill!C$7:C28)/gompertz_fill!C$183</f>
        <v>1.4393427739456814E-2</v>
      </c>
      <c r="D205" s="14">
        <f>SUM(gompertz_fill!D$7:D28)/gompertz_fill!D$183</f>
        <v>9.4094440964401383E-3</v>
      </c>
      <c r="E205" s="14">
        <f>SUM(gompertz_fill!E$7:E28)/gompertz_fill!E$183</f>
        <v>2.9016890428757037E-2</v>
      </c>
      <c r="F205" s="14">
        <f>SUM(gompertz_fill!F$7:F28)/gompertz_fill!F$183</f>
        <v>1.2607102000793782E-3</v>
      </c>
      <c r="G205" s="14">
        <f>SUM(gompertz_fill!G$7:G28)/gompertz_fill!G$183</f>
        <v>2.4757313180011727E-4</v>
      </c>
      <c r="H205" s="14">
        <f>SUM(gompertz_fill!H$7:H28)/gompertz_fill!H$183</f>
        <v>1.1743669050840904E-2</v>
      </c>
      <c r="I205" s="14">
        <f>SUM(gompertz_fill!I$7:I28)/gompertz_fill!I$183</f>
        <v>2.4232589950247421E-2</v>
      </c>
      <c r="J205" s="14">
        <f>SUM(gompertz_fill!J$7:J28)/gompertz_fill!J$183</f>
        <v>9.519392711562401E-4</v>
      </c>
      <c r="K205" s="14">
        <f>SUM(gompertz_fill!K$7:K28)/gompertz_fill!K$183</f>
        <v>1.6398117781263367E-3</v>
      </c>
      <c r="L205" s="14">
        <f>SUM(gompertz_fill!L$7:L28)/gompertz_fill!L$183</f>
        <v>2.8623496073810455E-5</v>
      </c>
      <c r="M205" s="14">
        <f>SUM(gompertz_fill!M$7:M28)/gompertz_fill!M$183</f>
        <v>4.2230930095628691E-4</v>
      </c>
      <c r="N205" s="14">
        <f>SUM(gompertz_fill!N$7:N28)/gompertz_fill!N$183</f>
        <v>3.5029449225594436E-2</v>
      </c>
      <c r="O205" s="14">
        <f>SUM(gompertz_fill!O$7:O28)/gompertz_fill!O$183</f>
        <v>1.7107150789029814E-3</v>
      </c>
      <c r="P205" s="14">
        <f>SUM(gompertz_fill!P$7:P28)/gompertz_fill!P$183</f>
        <v>0</v>
      </c>
      <c r="Q205" s="14">
        <f>SUM(gompertz_fill!Q$7:Q28)/gompertz_fill!Q$183</f>
        <v>0</v>
      </c>
      <c r="R205" s="14">
        <f>SUM(gompertz_fill!R$7:R28)/gompertz_fill!R$183</f>
        <v>1.1531225344419494E-2</v>
      </c>
      <c r="S205" s="14">
        <f>SUM(gompertz_fill!S$7:S28)/gompertz_fill!S$183</f>
        <v>1.1702957656571388E-3</v>
      </c>
      <c r="T205" s="14">
        <f>SUM(gompertz_fill!T$7:T28)/gompertz_fill!T$183</f>
        <v>3.3939070016034203E-2</v>
      </c>
      <c r="U205" s="14">
        <f>SUM(gompertz_fill!U$7:U28)/gompertz_fill!U$183</f>
        <v>2.1543377226955849E-2</v>
      </c>
      <c r="V205" s="14">
        <f>SUM(gompertz_fill!V$7:V28)/gompertz_fill!V$183</f>
        <v>4.7071802886825415E-3</v>
      </c>
      <c r="W205" s="14">
        <f>SUM(gompertz_fill!W$7:W28)/gompertz_fill!W$183</f>
        <v>2.2858224410982138E-3</v>
      </c>
      <c r="X205" s="14">
        <f>SUM(gompertz_fill!X$7:X28)/gompertz_fill!X$183</f>
        <v>7.5541765065110643E-4</v>
      </c>
      <c r="Y205" s="14">
        <f>SUM(gompertz_fill!Y$7:Y28)/gompertz_fill!Y$183</f>
        <v>5.3453418328557227E-3</v>
      </c>
      <c r="Z205" s="14">
        <f>SUM(gompertz_fill!Z$7:Z28)/gompertz_fill!Z$183</f>
        <v>2.4468943264318367E-3</v>
      </c>
      <c r="AA205" s="14">
        <f>SUM(gompertz_fill!AA$7:AA28)/gompertz_fill!AA$183</f>
        <v>8.2709950599858858E-3</v>
      </c>
      <c r="AB205" s="14">
        <f>SUM(gompertz_fill!AB$7:AB28)/gompertz_fill!AB$183</f>
        <v>0.12075242718446602</v>
      </c>
      <c r="AC205" s="14">
        <f>SUM(gompertz_fill!AC$7:AC28)/gompertz_fill!AC$183</f>
        <v>2.1375998813474479E-2</v>
      </c>
      <c r="AD205" s="14">
        <f>SUM(gompertz_fill!AD$7:AD28)/gompertz_fill!AD$183</f>
        <v>3.7315647899081719E-2</v>
      </c>
      <c r="AE205" s="14">
        <f>SUM(gompertz_fill!AE$7:AE28)/gompertz_fill!AE$183</f>
        <v>6.5093077016668693E-3</v>
      </c>
      <c r="AF205" s="14">
        <f>SUM(gompertz_fill!AF$7:AF28)/gompertz_fill!AF$183</f>
        <v>1.296952162418317E-2</v>
      </c>
      <c r="AG205" s="14">
        <f>SUM(gompertz_fill!AG$7:AG28)/gompertz_fill!AG$183</f>
        <v>4.8666285302654717E-2</v>
      </c>
      <c r="AH205" s="14">
        <f>SUM(gompertz_fill!AH$7:AH28)/gompertz_fill!AH$183</f>
        <v>3.1950452221785291E-4</v>
      </c>
      <c r="AI205" s="14">
        <f>SUM(gompertz_fill!AI$7:AI28)/gompertz_fill!AI$183</f>
        <v>9.0801779714882409E-5</v>
      </c>
      <c r="AJ205" s="14">
        <f>SUM(gompertz_fill!AJ$7:AJ28)/gompertz_fill!AJ$183</f>
        <v>5.9731498216753819E-3</v>
      </c>
      <c r="AK205" s="14">
        <f>SUM(gompertz_fill!AK$7:AK28)/gompertz_fill!AK$183</f>
        <v>0.11501984518562375</v>
      </c>
      <c r="AL205" s="14">
        <f>SUM(gompertz_fill!AL$7:AL28)/gompertz_fill!AL$183</f>
        <v>3.1794285395546011E-2</v>
      </c>
      <c r="AM205" s="14">
        <f>SUM(gompertz_fill!AM$7:AM28)/gompertz_fill!AM$183</f>
        <v>3.1835572792206945E-2</v>
      </c>
      <c r="AN205" s="14">
        <f>SUM(gompertz_fill!AN$7:AN28)/gompertz_fill!AN$183</f>
        <v>1.7522256218233449E-2</v>
      </c>
      <c r="AO205" s="14">
        <f>SUM(gompertz_fill!AO$7:AO28)/gompertz_fill!AO$183</f>
        <v>2.5440271286902998E-2</v>
      </c>
      <c r="AP205" s="14">
        <f>SUM(gompertz_fill!AP$7:AP28)/gompertz_fill!AP$183</f>
        <v>0.10035905241384693</v>
      </c>
      <c r="AQ205" s="14">
        <f>SUM(gompertz_fill!AQ$7:AQ28)/gompertz_fill!AQ$183</f>
        <v>6.0998597560056097E-3</v>
      </c>
      <c r="AR205" s="14">
        <f>SUM(gompertz_fill!AR$7:AR28)/gompertz_fill!AR$183</f>
        <v>1.4763352149370386E-2</v>
      </c>
      <c r="AS205" s="14">
        <f>SUM(gompertz_fill!AS$7:AS28)/gompertz_fill!AS$183</f>
        <v>1.3449704088383769E-2</v>
      </c>
      <c r="AT205" s="14">
        <f>SUM(gompertz_fill!AT$7:AT28)/gompertz_fill!AT$183</f>
        <v>3.1207615411664238E-3</v>
      </c>
      <c r="AU205" s="14">
        <f>SUM(gompertz_fill!AU$7:AU28)/gompertz_fill!AU$183</f>
        <v>2.1116181514129416E-3</v>
      </c>
      <c r="AV205" s="14">
        <f>SUM(gompertz_fill!AV$7:AV28)/gompertz_fill!AV$183</f>
        <v>6.3997893523771547E-3</v>
      </c>
      <c r="AW205" s="14">
        <f>SUM(gompertz_fill!AW$7:AW28)/gompertz_fill!AW$183</f>
        <v>1.4354403188082834E-2</v>
      </c>
    </row>
    <row r="206" spans="1:49" x14ac:dyDescent="0.25">
      <c r="A206" s="4">
        <v>173</v>
      </c>
      <c r="B206" s="14">
        <f>SUM(gompertz_fill!B$7:B29)/gompertz_fill!B$183</f>
        <v>1.2523042703270921E-2</v>
      </c>
      <c r="C206" s="14">
        <f>SUM(gompertz_fill!C$7:C29)/gompertz_fill!C$183</f>
        <v>1.4437715209424374E-2</v>
      </c>
      <c r="D206" s="14">
        <f>SUM(gompertz_fill!D$7:D29)/gompertz_fill!D$183</f>
        <v>1.0062507496901281E-2</v>
      </c>
      <c r="E206" s="14">
        <f>SUM(gompertz_fill!E$7:E29)/gompertz_fill!E$183</f>
        <v>4.3815422832721836E-2</v>
      </c>
      <c r="F206" s="14">
        <f>SUM(gompertz_fill!F$7:F29)/gompertz_fill!F$183</f>
        <v>1.2607102000793782E-3</v>
      </c>
      <c r="G206" s="14">
        <f>SUM(gompertz_fill!G$7:G29)/gompertz_fill!G$183</f>
        <v>5.0817642843181969E-4</v>
      </c>
      <c r="H206" s="14">
        <f>SUM(gompertz_fill!H$7:H29)/gompertz_fill!H$183</f>
        <v>1.1743669050840904E-2</v>
      </c>
      <c r="I206" s="14">
        <f>SUM(gompertz_fill!I$7:I29)/gompertz_fill!I$183</f>
        <v>2.9207847765157103E-2</v>
      </c>
      <c r="J206" s="14">
        <f>SUM(gompertz_fill!J$7:J29)/gompertz_fill!J$183</f>
        <v>9.6414362078644828E-4</v>
      </c>
      <c r="K206" s="14">
        <f>SUM(gompertz_fill!K$7:K29)/gompertz_fill!K$183</f>
        <v>1.8715243119920147E-3</v>
      </c>
      <c r="L206" s="14">
        <f>SUM(gompertz_fill!L$7:L29)/gompertz_fill!L$183</f>
        <v>2.8623496073810455E-5</v>
      </c>
      <c r="M206" s="14">
        <f>SUM(gompertz_fill!M$7:M29)/gompertz_fill!M$183</f>
        <v>4.7509796357582282E-4</v>
      </c>
      <c r="N206" s="14">
        <f>SUM(gompertz_fill!N$7:N29)/gompertz_fill!N$183</f>
        <v>3.5113891449521144E-2</v>
      </c>
      <c r="O206" s="14">
        <f>SUM(gompertz_fill!O$7:O29)/gompertz_fill!O$183</f>
        <v>2.1609032575616608E-3</v>
      </c>
      <c r="P206" s="14">
        <f>SUM(gompertz_fill!P$7:P29)/gompertz_fill!P$183</f>
        <v>0</v>
      </c>
      <c r="Q206" s="14">
        <f>SUM(gompertz_fill!Q$7:Q29)/gompertz_fill!Q$183</f>
        <v>0</v>
      </c>
      <c r="R206" s="14">
        <f>SUM(gompertz_fill!R$7:R29)/gompertz_fill!R$183</f>
        <v>1.1531225344419494E-2</v>
      </c>
      <c r="S206" s="14">
        <f>SUM(gompertz_fill!S$7:S29)/gompertz_fill!S$183</f>
        <v>1.9504929427618979E-3</v>
      </c>
      <c r="T206" s="14">
        <f>SUM(gompertz_fill!T$7:T29)/gompertz_fill!T$183</f>
        <v>3.6914306075182611E-2</v>
      </c>
      <c r="U206" s="14">
        <f>SUM(gompertz_fill!U$7:U29)/gompertz_fill!U$183</f>
        <v>2.3415311128324297E-2</v>
      </c>
      <c r="V206" s="14">
        <f>SUM(gompertz_fill!V$7:V29)/gompertz_fill!V$183</f>
        <v>6.4172106279304954E-3</v>
      </c>
      <c r="W206" s="14">
        <f>SUM(gompertz_fill!W$7:W29)/gompertz_fill!W$183</f>
        <v>2.6498069062412415E-3</v>
      </c>
      <c r="X206" s="14">
        <f>SUM(gompertz_fill!X$7:X29)/gompertz_fill!X$183</f>
        <v>9.8133694804209163E-4</v>
      </c>
      <c r="Y206" s="14">
        <f>SUM(gompertz_fill!Y$7:Y29)/gompertz_fill!Y$183</f>
        <v>5.3453418328557227E-3</v>
      </c>
      <c r="Z206" s="14">
        <f>SUM(gompertz_fill!Z$7:Z29)/gompertz_fill!Z$183</f>
        <v>3.0518956708792686E-3</v>
      </c>
      <c r="AA206" s="14">
        <f>SUM(gompertz_fill!AA$7:AA29)/gompertz_fill!AA$183</f>
        <v>8.9033168666196195E-3</v>
      </c>
      <c r="AB206" s="14">
        <f>SUM(gompertz_fill!AB$7:AB29)/gompertz_fill!AB$183</f>
        <v>0.12947112927950946</v>
      </c>
      <c r="AC206" s="14">
        <f>SUM(gompertz_fill!AC$7:AC29)/gompertz_fill!AC$183</f>
        <v>2.1783866960826119E-2</v>
      </c>
      <c r="AD206" s="14">
        <f>SUM(gompertz_fill!AD$7:AD29)/gompertz_fill!AD$183</f>
        <v>3.7380576940914574E-2</v>
      </c>
      <c r="AE206" s="14">
        <f>SUM(gompertz_fill!AE$7:AE29)/gompertz_fill!AE$183</f>
        <v>6.8134809587541067E-3</v>
      </c>
      <c r="AF206" s="14">
        <f>SUM(gompertz_fill!AF$7:AF29)/gompertz_fill!AF$183</f>
        <v>1.4216591011123859E-2</v>
      </c>
      <c r="AG206" s="14">
        <f>SUM(gompertz_fill!AG$7:AG29)/gompertz_fill!AG$183</f>
        <v>5.0594292251954491E-2</v>
      </c>
      <c r="AH206" s="14">
        <f>SUM(gompertz_fill!AH$7:AH29)/gompertz_fill!AH$183</f>
        <v>4.4239087691702714E-4</v>
      </c>
      <c r="AI206" s="14">
        <f>SUM(gompertz_fill!AI$7:AI29)/gompertz_fill!AI$183</f>
        <v>1.2106903961984322E-4</v>
      </c>
      <c r="AJ206" s="14">
        <f>SUM(gompertz_fill!AJ$7:AJ29)/gompertz_fill!AJ$183</f>
        <v>6.4854102432753734E-3</v>
      </c>
      <c r="AK206" s="14">
        <f>SUM(gompertz_fill!AK$7:AK29)/gompertz_fill!AK$183</f>
        <v>0.12146678946560534</v>
      </c>
      <c r="AL206" s="14">
        <f>SUM(gompertz_fill!AL$7:AL29)/gompertz_fill!AL$183</f>
        <v>3.373262121571307E-2</v>
      </c>
      <c r="AM206" s="14">
        <f>SUM(gompertz_fill!AM$7:AM29)/gompertz_fill!AM$183</f>
        <v>3.208367610765072E-2</v>
      </c>
      <c r="AN206" s="14">
        <f>SUM(gompertz_fill!AN$7:AN29)/gompertz_fill!AN$183</f>
        <v>2.1323247617312416E-2</v>
      </c>
      <c r="AO206" s="14">
        <f>SUM(gompertz_fill!AO$7:AO29)/gompertz_fill!AO$183</f>
        <v>2.5490140202895247E-2</v>
      </c>
      <c r="AP206" s="14">
        <f>SUM(gompertz_fill!AP$7:AP29)/gompertz_fill!AP$183</f>
        <v>0.10387152167974086</v>
      </c>
      <c r="AQ206" s="14">
        <f>SUM(gompertz_fill!AQ$7:AQ29)/gompertz_fill!AQ$183</f>
        <v>6.6465097341396103E-3</v>
      </c>
      <c r="AR206" s="14">
        <f>SUM(gompertz_fill!AR$7:AR29)/gompertz_fill!AR$183</f>
        <v>1.5829848176672684E-2</v>
      </c>
      <c r="AS206" s="14">
        <f>SUM(gompertz_fill!AS$7:AS29)/gompertz_fill!AS$183</f>
        <v>1.4818238668805569E-2</v>
      </c>
      <c r="AT206" s="14">
        <f>SUM(gompertz_fill!AT$7:AT29)/gompertz_fill!AT$183</f>
        <v>3.1584367307982116E-3</v>
      </c>
      <c r="AU206" s="14">
        <f>SUM(gompertz_fill!AU$7:AU29)/gompertz_fill!AU$183</f>
        <v>2.9052464499305574E-3</v>
      </c>
      <c r="AV206" s="14">
        <f>SUM(gompertz_fill!AV$7:AV29)/gompertz_fill!AV$183</f>
        <v>6.7408948762348207E-3</v>
      </c>
      <c r="AW206" s="14">
        <f>SUM(gompertz_fill!AW$7:AW29)/gompertz_fill!AW$183</f>
        <v>1.4354403188082834E-2</v>
      </c>
    </row>
    <row r="207" spans="1:49" x14ac:dyDescent="0.25">
      <c r="A207" s="4">
        <v>174</v>
      </c>
      <c r="B207" s="14">
        <f>SUM(gompertz_fill!B$7:B30)/gompertz_fill!B$183</f>
        <v>1.3559012172641265E-2</v>
      </c>
      <c r="C207" s="14">
        <f>SUM(gompertz_fill!C$7:C30)/gompertz_fill!C$183</f>
        <v>1.4504146414375713E-2</v>
      </c>
      <c r="D207" s="14">
        <f>SUM(gompertz_fill!D$7:D30)/gompertz_fill!D$183</f>
        <v>1.4660606949127694E-2</v>
      </c>
      <c r="E207" s="14">
        <f>SUM(gompertz_fill!E$7:E30)/gompertz_fill!E$183</f>
        <v>4.6994124712977113E-2</v>
      </c>
      <c r="F207" s="14">
        <f>SUM(gompertz_fill!F$7:F30)/gompertz_fill!F$183</f>
        <v>1.2607102000793782E-3</v>
      </c>
      <c r="G207" s="14">
        <f>SUM(gompertz_fill!G$7:G30)/gompertz_fill!G$183</f>
        <v>5.2120659326340473E-4</v>
      </c>
      <c r="H207" s="14">
        <f>SUM(gompertz_fill!H$7:H30)/gompertz_fill!H$183</f>
        <v>1.1743669050840904E-2</v>
      </c>
      <c r="I207" s="14">
        <f>SUM(gompertz_fill!I$7:I30)/gompertz_fill!I$183</f>
        <v>2.93151309525406E-2</v>
      </c>
      <c r="J207" s="14">
        <f>SUM(gompertz_fill!J$7:J30)/gompertz_fill!J$183</f>
        <v>1.2814567111718617E-3</v>
      </c>
      <c r="K207" s="14">
        <f>SUM(gompertz_fill!K$7:K30)/gompertz_fill!K$183</f>
        <v>2.0378820286135273E-3</v>
      </c>
      <c r="L207" s="14">
        <f>SUM(gompertz_fill!L$7:L30)/gompertz_fill!L$183</f>
        <v>2.8623496073810455E-5</v>
      </c>
      <c r="M207" s="14">
        <f>SUM(gompertz_fill!M$7:M30)/gompertz_fill!M$183</f>
        <v>5.3194729255070757E-4</v>
      </c>
      <c r="N207" s="14">
        <f>SUM(gompertz_fill!N$7:N30)/gompertz_fill!N$183</f>
        <v>3.5296849601362333E-2</v>
      </c>
      <c r="O207" s="14">
        <f>SUM(gompertz_fill!O$7:O30)/gompertz_fill!O$183</f>
        <v>2.1609032575616608E-3</v>
      </c>
      <c r="P207" s="14">
        <f>SUM(gompertz_fill!P$7:P30)/gompertz_fill!P$183</f>
        <v>0</v>
      </c>
      <c r="Q207" s="14">
        <f>SUM(gompertz_fill!Q$7:Q30)/gompertz_fill!Q$183</f>
        <v>1.2520345561537499E-4</v>
      </c>
      <c r="R207" s="14">
        <f>SUM(gompertz_fill!R$7:R30)/gompertz_fill!R$183</f>
        <v>1.1531225344419494E-2</v>
      </c>
      <c r="S207" s="14">
        <f>SUM(gompertz_fill!S$7:S30)/gompertz_fill!S$183</f>
        <v>1.9504929427618979E-3</v>
      </c>
      <c r="T207" s="14">
        <f>SUM(gompertz_fill!T$7:T30)/gompertz_fill!T$183</f>
        <v>5.0008907892392658E-2</v>
      </c>
      <c r="U207" s="14">
        <f>SUM(gompertz_fill!U$7:U30)/gompertz_fill!U$183</f>
        <v>2.4544926413632841E-2</v>
      </c>
      <c r="V207" s="14">
        <f>SUM(gompertz_fill!V$7:V30)/gompertz_fill!V$183</f>
        <v>8.421439735221109E-3</v>
      </c>
      <c r="W207" s="14">
        <f>SUM(gompertz_fill!W$7:W30)/gompertz_fill!W$183</f>
        <v>3.0429101285957116E-3</v>
      </c>
      <c r="X207" s="14">
        <f>SUM(gompertz_fill!X$7:X30)/gompertz_fill!X$183</f>
        <v>1.881484148584298E-3</v>
      </c>
      <c r="Y207" s="14">
        <f>SUM(gompertz_fill!Y$7:Y30)/gompertz_fill!Y$183</f>
        <v>5.5792736417334347E-3</v>
      </c>
      <c r="Z207" s="14">
        <f>SUM(gompertz_fill!Z$7:Z30)/gompertz_fill!Z$183</f>
        <v>3.0653401452003229E-3</v>
      </c>
      <c r="AA207" s="14">
        <f>SUM(gompertz_fill!AA$7:AA30)/gompertz_fill!AA$183</f>
        <v>9.5751587861679609E-3</v>
      </c>
      <c r="AB207" s="14">
        <f>SUM(gompertz_fill!AB$7:AB30)/gompertz_fill!AB$183</f>
        <v>0.13448518140010221</v>
      </c>
      <c r="AC207" s="14">
        <f>SUM(gompertz_fill!AC$7:AC30)/gompertz_fill!AC$183</f>
        <v>2.6103561430504831E-2</v>
      </c>
      <c r="AD207" s="14">
        <f>SUM(gompertz_fill!AD$7:AD30)/gompertz_fill!AD$183</f>
        <v>3.837306372321677E-2</v>
      </c>
      <c r="AE207" s="14">
        <f>SUM(gompertz_fill!AE$7:AE30)/gompertz_fill!AE$183</f>
        <v>7.1298211461248324E-3</v>
      </c>
      <c r="AF207" s="14">
        <f>SUM(gompertz_fill!AF$7:AF30)/gompertz_fill!AF$183</f>
        <v>1.5553449393924277E-2</v>
      </c>
      <c r="AG207" s="14">
        <f>SUM(gompertz_fill!AG$7:AG30)/gompertz_fill!AG$183</f>
        <v>5.2585859869912495E-2</v>
      </c>
      <c r="AH207" s="14">
        <f>SUM(gompertz_fill!AH$7:AH30)/gompertz_fill!AH$183</f>
        <v>5.8985450255603618E-4</v>
      </c>
      <c r="AI207" s="14">
        <f>SUM(gompertz_fill!AI$7:AI30)/gompertz_fill!AI$183</f>
        <v>1.5133629952480401E-4</v>
      </c>
      <c r="AJ207" s="14">
        <f>SUM(gompertz_fill!AJ$7:AJ30)/gompertz_fill!AJ$183</f>
        <v>7.0363318287697055E-3</v>
      </c>
      <c r="AK207" s="14">
        <f>SUM(gompertz_fill!AK$7:AK30)/gompertz_fill!AK$183</f>
        <v>0.12766703944915905</v>
      </c>
      <c r="AL207" s="14">
        <f>SUM(gompertz_fill!AL$7:AL30)/gompertz_fill!AL$183</f>
        <v>3.6354255274644059E-2</v>
      </c>
      <c r="AM207" s="14">
        <f>SUM(gompertz_fill!AM$7:AM30)/gompertz_fill!AM$183</f>
        <v>3.3859573523458822E-2</v>
      </c>
      <c r="AN207" s="14">
        <f>SUM(gompertz_fill!AN$7:AN30)/gompertz_fill!AN$183</f>
        <v>2.4263518649988377E-2</v>
      </c>
      <c r="AO207" s="14">
        <f>SUM(gompertz_fill!AO$7:AO30)/gompertz_fill!AO$183</f>
        <v>2.9265929556594097E-2</v>
      </c>
      <c r="AP207" s="14">
        <f>SUM(gompertz_fill!AP$7:AP30)/gompertz_fill!AP$183</f>
        <v>0.10406665886117941</v>
      </c>
      <c r="AQ207" s="14">
        <f>SUM(gompertz_fill!AQ$7:AQ30)/gompertz_fill!AQ$183</f>
        <v>7.2346297106148112E-3</v>
      </c>
      <c r="AR207" s="14">
        <f>SUM(gompertz_fill!AR$7:AR30)/gompertz_fill!AR$183</f>
        <v>1.6957286834106543E-2</v>
      </c>
      <c r="AS207" s="14">
        <f>SUM(gompertz_fill!AS$7:AS30)/gompertz_fill!AS$183</f>
        <v>1.5633921531308628E-2</v>
      </c>
      <c r="AT207" s="14">
        <f>SUM(gompertz_fill!AT$7:AT30)/gompertz_fill!AT$183</f>
        <v>3.240066308333752E-3</v>
      </c>
      <c r="AU207" s="14">
        <f>SUM(gompertz_fill!AU$7:AU30)/gompertz_fill!AU$183</f>
        <v>3.635101045888722E-3</v>
      </c>
      <c r="AV207" s="14">
        <f>SUM(gompertz_fill!AV$7:AV30)/gompertz_fill!AV$183</f>
        <v>7.0495141597250897E-3</v>
      </c>
      <c r="AW207" s="14">
        <f>SUM(gompertz_fill!AW$7:AW30)/gompertz_fill!AW$183</f>
        <v>1.4575240160207186E-2</v>
      </c>
    </row>
    <row r="208" spans="1:49" x14ac:dyDescent="0.25">
      <c r="A208" s="4">
        <v>175</v>
      </c>
      <c r="B208" s="14">
        <f>SUM(gompertz_fill!B$7:B31)/gompertz_fill!B$183</f>
        <v>1.5128201221834579E-2</v>
      </c>
      <c r="C208" s="14">
        <f>SUM(gompertz_fill!C$7:C31)/gompertz_fill!C$183</f>
        <v>1.475879936668918E-2</v>
      </c>
      <c r="D208" s="14">
        <f>SUM(gompertz_fill!D$7:D31)/gompertz_fill!D$183</f>
        <v>1.530034252508963E-2</v>
      </c>
      <c r="E208" s="14">
        <f>SUM(gompertz_fill!E$7:E31)/gompertz_fill!E$183</f>
        <v>5.4920450738292326E-2</v>
      </c>
      <c r="F208" s="14">
        <f>SUM(gompertz_fill!F$7:F31)/gompertz_fill!F$183</f>
        <v>1.2607102000793782E-3</v>
      </c>
      <c r="G208" s="14">
        <f>SUM(gompertz_fill!G$7:G31)/gompertz_fill!G$183</f>
        <v>1.5896801094533845E-3</v>
      </c>
      <c r="H208" s="14">
        <f>SUM(gompertz_fill!H$7:H31)/gompertz_fill!H$183</f>
        <v>1.2130291900251305E-2</v>
      </c>
      <c r="I208" s="14">
        <f>SUM(gompertz_fill!I$7:I31)/gompertz_fill!I$183</f>
        <v>2.935536214780941E-2</v>
      </c>
      <c r="J208" s="14">
        <f>SUM(gompertz_fill!J$7:J31)/gompertz_fill!J$183</f>
        <v>1.2814567111718617E-3</v>
      </c>
      <c r="K208" s="14">
        <f>SUM(gompertz_fill!K$7:K31)/gompertz_fill!K$183</f>
        <v>2.1745330101240554E-3</v>
      </c>
      <c r="L208" s="14">
        <f>SUM(gompertz_fill!L$7:L31)/gompertz_fill!L$183</f>
        <v>2.8623496073810455E-5</v>
      </c>
      <c r="M208" s="14">
        <f>SUM(gompertz_fill!M$7:M31)/gompertz_fill!M$183</f>
        <v>5.3194729255070757E-4</v>
      </c>
      <c r="N208" s="14">
        <f>SUM(gompertz_fill!N$7:N31)/gompertz_fill!N$183</f>
        <v>3.6887178151981927E-2</v>
      </c>
      <c r="O208" s="14">
        <f>SUM(gompertz_fill!O$7:O31)/gompertz_fill!O$183</f>
        <v>2.3859973468910002E-3</v>
      </c>
      <c r="P208" s="14">
        <f>SUM(gompertz_fill!P$7:P31)/gompertz_fill!P$183</f>
        <v>0</v>
      </c>
      <c r="Q208" s="14">
        <f>SUM(gompertz_fill!Q$7:Q31)/gompertz_fill!Q$183</f>
        <v>1.2520345561537499E-4</v>
      </c>
      <c r="R208" s="14">
        <f>SUM(gompertz_fill!R$7:R31)/gompertz_fill!R$183</f>
        <v>1.2299973700714126E-2</v>
      </c>
      <c r="S208" s="14">
        <f>SUM(gompertz_fill!S$7:S31)/gompertz_fill!S$183</f>
        <v>1.9504929427618979E-3</v>
      </c>
      <c r="T208" s="14">
        <f>SUM(gompertz_fill!T$7:T31)/gompertz_fill!T$183</f>
        <v>6.3881465645228341E-2</v>
      </c>
      <c r="U208" s="14">
        <f>SUM(gompertz_fill!U$7:U31)/gompertz_fill!U$183</f>
        <v>2.6449135037438679E-2</v>
      </c>
      <c r="V208" s="14">
        <f>SUM(gompertz_fill!V$7:V31)/gompertz_fill!V$183</f>
        <v>1.0535993380527719E-2</v>
      </c>
      <c r="W208" s="14">
        <f>SUM(gompertz_fill!W$7:W31)/gompertz_fill!W$183</f>
        <v>3.1593851574414802E-3</v>
      </c>
      <c r="X208" s="14">
        <f>SUM(gompertz_fill!X$7:X31)/gompertz_fill!X$183</f>
        <v>3.0216706026044257E-3</v>
      </c>
      <c r="Y208" s="14">
        <f>SUM(gompertz_fill!Y$7:Y31)/gompertz_fill!Y$183</f>
        <v>8.0121644540616412E-3</v>
      </c>
      <c r="Z208" s="14">
        <f>SUM(gompertz_fill!Z$7:Z31)/gompertz_fill!Z$183</f>
        <v>4.1408980908846467E-3</v>
      </c>
      <c r="AA208" s="14">
        <f>SUM(gompertz_fill!AA$7:AA31)/gompertz_fill!AA$183</f>
        <v>1.0292166549047283E-2</v>
      </c>
      <c r="AB208" s="14">
        <f>SUM(gompertz_fill!AB$7:AB31)/gompertz_fill!AB$183</f>
        <v>0.13841338783852836</v>
      </c>
      <c r="AC208" s="14">
        <f>SUM(gompertz_fill!AC$7:AC31)/gompertz_fill!AC$183</f>
        <v>2.888448061699327E-2</v>
      </c>
      <c r="AD208" s="14">
        <f>SUM(gompertz_fill!AD$7:AD31)/gompertz_fill!AD$183</f>
        <v>4.0970225396530932E-2</v>
      </c>
      <c r="AE208" s="14">
        <f>SUM(gompertz_fill!AE$7:AE31)/gompertz_fill!AE$183</f>
        <v>7.4583282637790483E-3</v>
      </c>
      <c r="AF208" s="14">
        <f>SUM(gompertz_fill!AF$7:AF31)/gompertz_fill!AF$183</f>
        <v>1.6990073327679951E-2</v>
      </c>
      <c r="AG208" s="14">
        <f>SUM(gompertz_fill!AG$7:AG31)/gompertz_fill!AG$183</f>
        <v>5.4619801266975992E-2</v>
      </c>
      <c r="AH208" s="14">
        <f>SUM(gompertz_fill!AH$7:AH31)/gompertz_fill!AH$183</f>
        <v>7.8647267007471487E-4</v>
      </c>
      <c r="AI208" s="14">
        <f>SUM(gompertz_fill!AI$7:AI31)/gompertz_fill!AI$183</f>
        <v>1.8160355942976482E-4</v>
      </c>
      <c r="AJ208" s="14">
        <f>SUM(gompertz_fill!AJ$7:AJ31)/gompertz_fill!AJ$183</f>
        <v>7.6259145781583755E-3</v>
      </c>
      <c r="AK208" s="14">
        <f>SUM(gompertz_fill!AK$7:AK31)/gompertz_fill!AK$183</f>
        <v>0.13269412100081135</v>
      </c>
      <c r="AL208" s="14">
        <f>SUM(gompertz_fill!AL$7:AL31)/gompertz_fill!AL$183</f>
        <v>4.0384320397149669E-2</v>
      </c>
      <c r="AM208" s="14">
        <f>SUM(gompertz_fill!AM$7:AM31)/gompertz_fill!AM$183</f>
        <v>4.1041511602094516E-2</v>
      </c>
      <c r="AN208" s="14">
        <f>SUM(gompertz_fill!AN$7:AN31)/gompertz_fill!AN$183</f>
        <v>2.5884437296207177E-2</v>
      </c>
      <c r="AO208" s="14">
        <f>SUM(gompertz_fill!AO$7:AO31)/gompertz_fill!AO$183</f>
        <v>3.148865838367719E-2</v>
      </c>
      <c r="AP208" s="14">
        <f>SUM(gompertz_fill!AP$7:AP31)/gompertz_fill!AP$183</f>
        <v>0.13125902509464155</v>
      </c>
      <c r="AQ208" s="14">
        <f>SUM(gompertz_fill!AQ$7:AQ31)/gompertz_fill!AQ$183</f>
        <v>7.8642196854312122E-3</v>
      </c>
      <c r="AR208" s="14">
        <f>SUM(gompertz_fill!AR$7:AR31)/gompertz_fill!AR$183</f>
        <v>1.8145668121671961E-2</v>
      </c>
      <c r="AS208" s="14">
        <f>SUM(gompertz_fill!AS$7:AS31)/gompertz_fill!AS$183</f>
        <v>1.7401234400065253E-2</v>
      </c>
      <c r="AT208" s="14">
        <f>SUM(gompertz_fill!AT$7:AT31)/gompertz_fill!AT$183</f>
        <v>3.3593710755010801E-3</v>
      </c>
      <c r="AU208" s="14">
        <f>SUM(gompertz_fill!AU$7:AU31)/gompertz_fill!AU$183</f>
        <v>4.5704486834273403E-3</v>
      </c>
      <c r="AV208" s="14">
        <f>SUM(gompertz_fill!AV$7:AV31)/gompertz_fill!AV$183</f>
        <v>7.9266426496448009E-3</v>
      </c>
      <c r="AW208" s="14">
        <f>SUM(gompertz_fill!AW$7:AW31)/gompertz_fill!AW$183</f>
        <v>1.4755924955581654E-2</v>
      </c>
    </row>
    <row r="209" spans="1:49" x14ac:dyDescent="0.25">
      <c r="A209" s="4">
        <v>176</v>
      </c>
      <c r="B209" s="14">
        <f>SUM(gompertz_fill!B$7:B32)/gompertz_fill!B$183</f>
        <v>1.5189140602385777E-2</v>
      </c>
      <c r="C209" s="14">
        <f>SUM(gompertz_fill!C$7:C32)/gompertz_fill!C$183</f>
        <v>1.7205682082396839E-2</v>
      </c>
      <c r="D209" s="14">
        <f>SUM(gompertz_fill!D$7:D32)/gompertz_fill!D$183</f>
        <v>1.6486518905519051E-2</v>
      </c>
      <c r="E209" s="14">
        <f>SUM(gompertz_fill!E$7:E32)/gompertz_fill!E$183</f>
        <v>5.8466868774361198E-2</v>
      </c>
      <c r="F209" s="14">
        <f>SUM(gompertz_fill!F$7:F32)/gompertz_fill!F$183</f>
        <v>1.2607102000793782E-3</v>
      </c>
      <c r="G209" s="14">
        <f>SUM(gompertz_fill!G$7:G32)/gompertz_fill!G$183</f>
        <v>1.5896801094533845E-3</v>
      </c>
      <c r="H209" s="14">
        <f>SUM(gompertz_fill!H$7:H32)/gompertz_fill!H$183</f>
        <v>1.2541078677749855E-2</v>
      </c>
      <c r="I209" s="14">
        <f>SUM(gompertz_fill!I$7:I32)/gompertz_fill!I$183</f>
        <v>2.9556518124153469E-2</v>
      </c>
      <c r="J209" s="14">
        <f>SUM(gompertz_fill!J$7:J32)/gompertz_fill!J$183</f>
        <v>1.2814567111718617E-3</v>
      </c>
      <c r="K209" s="14">
        <f>SUM(gompertz_fill!K$7:K32)/gompertz_fill!K$183</f>
        <v>2.2458291743904179E-3</v>
      </c>
      <c r="L209" s="14">
        <f>SUM(gompertz_fill!L$7:L32)/gompertz_fill!L$183</f>
        <v>3.8164661431747273E-5</v>
      </c>
      <c r="M209" s="14">
        <f>SUM(gompertz_fill!M$7:M32)/gompertz_fill!M$183</f>
        <v>5.6443262339349884E-4</v>
      </c>
      <c r="N209" s="14">
        <f>SUM(gompertz_fill!N$7:N32)/gompertz_fill!N$183</f>
        <v>3.7619010759346698E-2</v>
      </c>
      <c r="O209" s="14">
        <f>SUM(gompertz_fill!O$7:O32)/gompertz_fill!O$183</f>
        <v>2.5990864181227751E-3</v>
      </c>
      <c r="P209" s="14">
        <f>SUM(gompertz_fill!P$7:P32)/gompertz_fill!P$183</f>
        <v>0</v>
      </c>
      <c r="Q209" s="14">
        <f>SUM(gompertz_fill!Q$7:Q32)/gompertz_fill!Q$183</f>
        <v>1.2520345561537499E-4</v>
      </c>
      <c r="R209" s="14">
        <f>SUM(gompertz_fill!R$7:R32)/gompertz_fill!R$183</f>
        <v>1.2299973700714126E-2</v>
      </c>
      <c r="S209" s="14">
        <f>SUM(gompertz_fill!S$7:S32)/gompertz_fill!S$183</f>
        <v>2.8016171359670898E-3</v>
      </c>
      <c r="T209" s="14">
        <f>SUM(gompertz_fill!T$7:T32)/gompertz_fill!T$183</f>
        <v>7.9957242116515226E-2</v>
      </c>
      <c r="U209" s="14">
        <f>SUM(gompertz_fill!U$7:U32)/gompertz_fill!U$183</f>
        <v>3.1403304931577586E-2</v>
      </c>
      <c r="V209" s="14">
        <f>SUM(gompertz_fill!V$7:V32)/gompertz_fill!V$183</f>
        <v>1.3018295485887652E-2</v>
      </c>
      <c r="W209" s="14">
        <f>SUM(gompertz_fill!W$7:W32)/gompertz_fill!W$183</f>
        <v>3.3559367686187155E-3</v>
      </c>
      <c r="X209" s="14">
        <f>SUM(gompertz_fill!X$7:X32)/gompertz_fill!X$183</f>
        <v>5.8880216882525498E-3</v>
      </c>
      <c r="Y209" s="14">
        <f>SUM(gompertz_fill!Y$7:Y32)/gompertz_fill!Y$183</f>
        <v>2.3837651324638869E-2</v>
      </c>
      <c r="Z209" s="14">
        <f>SUM(gompertz_fill!Z$7:Z32)/gompertz_fill!Z$183</f>
        <v>4.920677601505781E-3</v>
      </c>
      <c r="AA209" s="14">
        <f>SUM(gompertz_fill!AA$7:AA32)/gompertz_fill!AA$183</f>
        <v>1.1048694424841214E-2</v>
      </c>
      <c r="AB209" s="14">
        <f>SUM(gompertz_fill!AB$7:AB32)/gompertz_fill!AB$183</f>
        <v>0.14288451711803782</v>
      </c>
      <c r="AC209" s="14">
        <f>SUM(gompertz_fill!AC$7:AC32)/gompertz_fill!AC$183</f>
        <v>3.6541278110458111E-2</v>
      </c>
      <c r="AD209" s="14">
        <f>SUM(gompertz_fill!AD$7:AD32)/gompertz_fill!AD$183</f>
        <v>4.1823578517762729E-2</v>
      </c>
      <c r="AE209" s="14">
        <f>SUM(gompertz_fill!AE$7:AE32)/gompertz_fill!AE$183</f>
        <v>7.8050857768584983E-3</v>
      </c>
      <c r="AF209" s="14">
        <f>SUM(gompertz_fill!AF$7:AF32)/gompertz_fill!AF$183</f>
        <v>1.8526462812390881E-2</v>
      </c>
      <c r="AG209" s="14">
        <f>SUM(gompertz_fill!AG$7:AG32)/gompertz_fill!AG$183</f>
        <v>5.6717303332697727E-2</v>
      </c>
      <c r="AH209" s="14">
        <f>SUM(gompertz_fill!AH$7:AH32)/gompertz_fill!AH$183</f>
        <v>1.0322453794730632E-3</v>
      </c>
      <c r="AI209" s="14">
        <f>SUM(gompertz_fill!AI$7:AI32)/gompertz_fill!AI$183</f>
        <v>2.1187081933472562E-4</v>
      </c>
      <c r="AJ209" s="14">
        <f>SUM(gompertz_fill!AJ$7:AJ32)/gompertz_fill!AJ$183</f>
        <v>8.2541584914413851E-3</v>
      </c>
      <c r="AK209" s="14">
        <f>SUM(gompertz_fill!AK$7:AK32)/gompertz_fill!AK$183</f>
        <v>0.13944806262745871</v>
      </c>
      <c r="AL209" s="14">
        <f>SUM(gompertz_fill!AL$7:AL32)/gompertz_fill!AL$183</f>
        <v>4.3577693798719862E-2</v>
      </c>
      <c r="AM209" s="14">
        <f>SUM(gompertz_fill!AM$7:AM32)/gompertz_fill!AM$183</f>
        <v>4.7400791318995571E-2</v>
      </c>
      <c r="AN209" s="14">
        <f>SUM(gompertz_fill!AN$7:AN32)/gompertz_fill!AN$183</f>
        <v>2.7819487463011012E-2</v>
      </c>
      <c r="AO209" s="14">
        <f>SUM(gompertz_fill!AO$7:AO32)/gompertz_fill!AO$183</f>
        <v>3.6026729738971842E-2</v>
      </c>
      <c r="AP209" s="14">
        <f>SUM(gompertz_fill!AP$7:AP32)/gompertz_fill!AP$183</f>
        <v>0.13149318971236779</v>
      </c>
      <c r="AQ209" s="14">
        <f>SUM(gompertz_fill!AQ$7:AQ32)/gompertz_fill!AQ$183</f>
        <v>8.5390496584380141E-3</v>
      </c>
      <c r="AR209" s="14">
        <f>SUM(gompertz_fill!AR$7:AR32)/gompertz_fill!AR$183</f>
        <v>1.9021718429813133E-2</v>
      </c>
      <c r="AS209" s="14">
        <f>SUM(gompertz_fill!AS$7:AS32)/gompertz_fill!AS$183</f>
        <v>1.9331683841322493E-2</v>
      </c>
      <c r="AT209" s="14">
        <f>SUM(gompertz_fill!AT$7:AT32)/gompertz_fill!AT$183</f>
        <v>3.3593710755010801E-3</v>
      </c>
      <c r="AU209" s="14">
        <f>SUM(gompertz_fill!AU$7:AU32)/gompertz_fill!AU$183</f>
        <v>5.6829454947422125E-3</v>
      </c>
      <c r="AV209" s="14">
        <f>SUM(gompertz_fill!AV$7:AV32)/gompertz_fill!AV$183</f>
        <v>8.72255553864602E-3</v>
      </c>
      <c r="AW209" s="14">
        <f>SUM(gompertz_fill!AW$7:AW32)/gompertz_fill!AW$183</f>
        <v>1.5127332590518064E-2</v>
      </c>
    </row>
    <row r="210" spans="1:49" x14ac:dyDescent="0.25">
      <c r="A210" s="4">
        <v>177</v>
      </c>
      <c r="B210" s="14">
        <f>SUM(gompertz_fill!B$7:B33)/gompertz_fill!B$183</f>
        <v>1.7977117262603027E-2</v>
      </c>
      <c r="C210" s="14">
        <f>SUM(gompertz_fill!C$7:C33)/gompertz_fill!C$183</f>
        <v>1.792535346936968E-2</v>
      </c>
      <c r="D210" s="14">
        <f>SUM(gompertz_fill!D$7:D33)/gompertz_fill!D$183</f>
        <v>3.1546960589622954E-2</v>
      </c>
      <c r="E210" s="14">
        <f>SUM(gompertz_fill!E$7:E33)/gompertz_fill!E$183</f>
        <v>6.3091920867483275E-2</v>
      </c>
      <c r="F210" s="14">
        <f>SUM(gompertz_fill!F$7:F33)/gompertz_fill!F$183</f>
        <v>1.2607102000793782E-3</v>
      </c>
      <c r="G210" s="14">
        <f>SUM(gompertz_fill!G$7:G33)/gompertz_fill!G$183</f>
        <v>1.5896801094533845E-3</v>
      </c>
      <c r="H210" s="14">
        <f>SUM(gompertz_fill!H$7:H33)/gompertz_fill!H$183</f>
        <v>1.7108061086410206E-2</v>
      </c>
      <c r="I210" s="14">
        <f>SUM(gompertz_fill!I$7:I33)/gompertz_fill!I$183</f>
        <v>2.9583338920999343E-2</v>
      </c>
      <c r="J210" s="14">
        <f>SUM(gompertz_fill!J$7:J33)/gompertz_fill!J$183</f>
        <v>1.2814567111718617E-3</v>
      </c>
      <c r="K210" s="14">
        <f>SUM(gompertz_fill!K$7:K33)/gompertz_fill!K$183</f>
        <v>5.4541565663767293E-3</v>
      </c>
      <c r="L210" s="14">
        <f>SUM(gompertz_fill!L$7:L33)/gompertz_fill!L$183</f>
        <v>4.7705826789684091E-5</v>
      </c>
      <c r="M210" s="14">
        <f>SUM(gompertz_fill!M$7:M33)/gompertz_fill!M$183</f>
        <v>6.5782794956652387E-4</v>
      </c>
      <c r="N210" s="14">
        <f>SUM(gompertz_fill!N$7:N33)/gompertz_fill!N$183</f>
        <v>3.8948975786192289E-2</v>
      </c>
      <c r="O210" s="14">
        <f>SUM(gompertz_fill!O$7:O33)/gompertz_fill!O$183</f>
        <v>2.5990864181227751E-3</v>
      </c>
      <c r="P210" s="14">
        <f>SUM(gompertz_fill!P$7:P33)/gompertz_fill!P$183</f>
        <v>0</v>
      </c>
      <c r="Q210" s="14">
        <f>SUM(gompertz_fill!Q$7:Q33)/gompertz_fill!Q$183</f>
        <v>1.2520345561537499E-4</v>
      </c>
      <c r="R210" s="14">
        <f>SUM(gompertz_fill!R$7:R33)/gompertz_fill!R$183</f>
        <v>1.2967570957496307E-2</v>
      </c>
      <c r="S210" s="14">
        <f>SUM(gompertz_fill!S$7:S33)/gompertz_fill!S$183</f>
        <v>3.2626427406199023E-3</v>
      </c>
      <c r="T210" s="14">
        <f>SUM(gompertz_fill!T$7:T33)/gompertz_fill!T$183</f>
        <v>9.4922501336183865E-2</v>
      </c>
      <c r="U210" s="14">
        <f>SUM(gompertz_fill!U$7:U33)/gompertz_fill!U$183</f>
        <v>3.6534985799122129E-2</v>
      </c>
      <c r="V210" s="14">
        <f>SUM(gompertz_fill!V$7:V33)/gompertz_fill!V$183</f>
        <v>1.5518985014250253E-2</v>
      </c>
      <c r="W210" s="14">
        <f>SUM(gompertz_fill!W$7:W33)/gompertz_fill!W$183</f>
        <v>4.2513385528705639E-3</v>
      </c>
      <c r="X210" s="14">
        <f>SUM(gompertz_fill!X$7:X33)/gompertz_fill!X$183</f>
        <v>6.615199426729783E-3</v>
      </c>
      <c r="Y210" s="14">
        <f>SUM(gompertz_fill!Y$7:Y33)/gompertz_fill!Y$183</f>
        <v>2.6492777355400902E-2</v>
      </c>
      <c r="Z210" s="14">
        <f>SUM(gompertz_fill!Z$7:Z33)/gompertz_fill!Z$183</f>
        <v>5.7273460607690238E-3</v>
      </c>
      <c r="AA210" s="14">
        <f>SUM(gompertz_fill!AA$7:AA33)/gompertz_fill!AA$183</f>
        <v>1.1850388143966125E-2</v>
      </c>
      <c r="AB210" s="14">
        <f>SUM(gompertz_fill!AB$7:AB33)/gompertz_fill!AB$183</f>
        <v>0.14839358712314768</v>
      </c>
      <c r="AC210" s="14">
        <f>SUM(gompertz_fill!AC$7:AC33)/gompertz_fill!AC$183</f>
        <v>4.794304677506072E-2</v>
      </c>
      <c r="AD210" s="14">
        <f>SUM(gompertz_fill!AD$7:AD33)/gompertz_fill!AD$183</f>
        <v>4.4133197291531395E-2</v>
      </c>
      <c r="AE210" s="14">
        <f>SUM(gompertz_fill!AE$7:AE33)/gompertz_fill!AE$183</f>
        <v>8.1640102202214376E-3</v>
      </c>
      <c r="AF210" s="14">
        <f>SUM(gompertz_fill!AF$7:AF33)/gompertz_fill!AF$183</f>
        <v>2.0162617848057066E-2</v>
      </c>
      <c r="AG210" s="14">
        <f>SUM(gompertz_fill!AG$7:AG33)/gompertz_fill!AG$183</f>
        <v>5.8878366067077692E-2</v>
      </c>
      <c r="AH210" s="14">
        <f>SUM(gompertz_fill!AH$7:AH33)/gompertz_fill!AH$183</f>
        <v>1.3517499016909163E-3</v>
      </c>
      <c r="AI210" s="14">
        <f>SUM(gompertz_fill!AI$7:AI33)/gompertz_fill!AI$183</f>
        <v>2.7240533914464724E-4</v>
      </c>
      <c r="AJ210" s="14">
        <f>SUM(gompertz_fill!AJ$7:AJ33)/gompertz_fill!AJ$183</f>
        <v>8.9210635686187336E-3</v>
      </c>
      <c r="AK210" s="14">
        <f>SUM(gompertz_fill!AK$7:AK33)/gompertz_fill!AK$183</f>
        <v>0.14726553077648399</v>
      </c>
      <c r="AL210" s="14">
        <f>SUM(gompertz_fill!AL$7:AL33)/gompertz_fill!AL$183</f>
        <v>4.7663538369287835E-2</v>
      </c>
      <c r="AM210" s="14">
        <f>SUM(gompertz_fill!AM$7:AM33)/gompertz_fill!AM$183</f>
        <v>5.1448792781499331E-2</v>
      </c>
      <c r="AN210" s="14">
        <f>SUM(gompertz_fill!AN$7:AN33)/gompertz_fill!AN$183</f>
        <v>3.0439344344690235E-2</v>
      </c>
      <c r="AO210" s="14">
        <f>SUM(gompertz_fill!AO$7:AO33)/gompertz_fill!AO$183</f>
        <v>4.5494699646643107E-2</v>
      </c>
      <c r="AP210" s="14">
        <f>SUM(gompertz_fill!AP$7:AP33)/gompertz_fill!AP$183</f>
        <v>0.13356164383561644</v>
      </c>
      <c r="AQ210" s="14">
        <f>SUM(gompertz_fill!AQ$7:AQ33)/gompertz_fill!AQ$183</f>
        <v>8.6596896536124141E-3</v>
      </c>
      <c r="AR210" s="14">
        <f>SUM(gompertz_fill!AR$7:AR33)/gompertz_fill!AR$183</f>
        <v>2.2282149141851591E-2</v>
      </c>
      <c r="AS210" s="14">
        <f>SUM(gompertz_fill!AS$7:AS33)/gompertz_fill!AS$183</f>
        <v>2.5548999882179142E-2</v>
      </c>
      <c r="AT210" s="14">
        <f>SUM(gompertz_fill!AT$7:AT33)/gompertz_fill!AT$183</f>
        <v>3.3593710755010801E-3</v>
      </c>
      <c r="AU210" s="14">
        <f>SUM(gompertz_fill!AU$7:AU33)/gompertz_fill!AU$183</f>
        <v>5.8034069329100648E-3</v>
      </c>
      <c r="AV210" s="14">
        <f>SUM(gompertz_fill!AV$7:AV33)/gompertz_fill!AV$183</f>
        <v>1.011946387444408E-2</v>
      </c>
      <c r="AW210" s="14">
        <f>SUM(gompertz_fill!AW$7:AW33)/gompertz_fill!AW$183</f>
        <v>1.524778912076771E-2</v>
      </c>
    </row>
    <row r="211" spans="1:49" x14ac:dyDescent="0.25">
      <c r="A211" s="4">
        <v>178</v>
      </c>
      <c r="B211" s="14">
        <f>SUM(gompertz_fill!B$7:B34)/gompertz_fill!B$183</f>
        <v>2.2623745029631773E-2</v>
      </c>
      <c r="C211" s="14">
        <f>SUM(gompertz_fill!C$7:C34)/gompertz_fill!C$183</f>
        <v>2.4003808722417211E-2</v>
      </c>
      <c r="D211" s="14">
        <f>SUM(gompertz_fill!D$7:D34)/gompertz_fill!D$183</f>
        <v>3.5931814849862055E-2</v>
      </c>
      <c r="E211" s="14">
        <f>SUM(gompertz_fill!E$7:E34)/gompertz_fill!E$183</f>
        <v>7.5888443089796281E-2</v>
      </c>
      <c r="F211" s="14">
        <f>SUM(gompertz_fill!F$7:F34)/gompertz_fill!F$183</f>
        <v>1.2607102000793782E-3</v>
      </c>
      <c r="G211" s="14">
        <f>SUM(gompertz_fill!G$7:G34)/gompertz_fill!G$183</f>
        <v>5.6550915369079418E-3</v>
      </c>
      <c r="H211" s="14">
        <f>SUM(gompertz_fill!H$7:H34)/gompertz_fill!H$183</f>
        <v>1.9331142470520007E-2</v>
      </c>
      <c r="I211" s="14">
        <f>SUM(gompertz_fill!I$7:I34)/gompertz_fill!I$183</f>
        <v>2.9583338920999343E-2</v>
      </c>
      <c r="J211" s="14">
        <f>SUM(gompertz_fill!J$7:J34)/gompertz_fill!J$183</f>
        <v>1.2814567111718617E-3</v>
      </c>
      <c r="K211" s="14">
        <f>SUM(gompertz_fill!K$7:K34)/gompertz_fill!K$183</f>
        <v>5.5016873425543043E-3</v>
      </c>
      <c r="L211" s="14">
        <f>SUM(gompertz_fill!L$7:L34)/gompertz_fill!L$183</f>
        <v>6.6788157505557735E-5</v>
      </c>
      <c r="M211" s="14">
        <f>SUM(gompertz_fill!M$7:M34)/gompertz_fill!M$183</f>
        <v>6.5782794956652387E-4</v>
      </c>
      <c r="N211" s="14">
        <f>SUM(gompertz_fill!N$7:N34)/gompertz_fill!N$183</f>
        <v>4.0567451744787451E-2</v>
      </c>
      <c r="O211" s="14">
        <f>SUM(gompertz_fill!O$7:O34)/gompertz_fill!O$183</f>
        <v>2.5990864181227751E-3</v>
      </c>
      <c r="P211" s="14">
        <f>SUM(gompertz_fill!P$7:P34)/gompertz_fill!P$183</f>
        <v>0</v>
      </c>
      <c r="Q211" s="14">
        <f>SUM(gompertz_fill!Q$7:Q34)/gompertz_fill!Q$183</f>
        <v>1.2520345561537499E-4</v>
      </c>
      <c r="R211" s="14">
        <f>SUM(gompertz_fill!R$7:R34)/gompertz_fill!R$183</f>
        <v>1.3311484695838644E-2</v>
      </c>
      <c r="S211" s="14">
        <f>SUM(gompertz_fill!S$7:S34)/gompertz_fill!S$183</f>
        <v>3.2626427406199023E-3</v>
      </c>
      <c r="T211" s="14">
        <f>SUM(gompertz_fill!T$7:T34)/gompertz_fill!T$183</f>
        <v>0.10166874517489162</v>
      </c>
      <c r="U211" s="14">
        <f>SUM(gompertz_fill!U$7:U34)/gompertz_fill!U$183</f>
        <v>5.0058094500387298E-2</v>
      </c>
      <c r="V211" s="14">
        <f>SUM(gompertz_fill!V$7:V34)/gompertz_fill!V$183</f>
        <v>1.8056449388618185E-2</v>
      </c>
      <c r="W211" s="14">
        <f>SUM(gompertz_fill!W$7:W34)/gompertz_fill!W$183</f>
        <v>5.2850544338767617E-3</v>
      </c>
      <c r="X211" s="14">
        <f>SUM(gompertz_fill!X$7:X34)/gompertz_fill!X$183</f>
        <v>1.0261678086181152E-2</v>
      </c>
      <c r="Y211" s="14">
        <f>SUM(gompertz_fill!Y$7:Y34)/gompertz_fill!Y$183</f>
        <v>2.7504532428797007E-2</v>
      </c>
      <c r="Z211" s="14">
        <f>SUM(gompertz_fill!Z$7:Z34)/gompertz_fill!Z$183</f>
        <v>6.9776821726270505E-3</v>
      </c>
      <c r="AA211" s="14">
        <f>SUM(gompertz_fill!AA$7:AA34)/gompertz_fill!AA$183</f>
        <v>1.2697247706422018E-2</v>
      </c>
      <c r="AB211" s="14">
        <f>SUM(gompertz_fill!AB$7:AB34)/gompertz_fill!AB$183</f>
        <v>0.18320452222789985</v>
      </c>
      <c r="AC211" s="14">
        <f>SUM(gompertz_fill!AC$7:AC34)/gompertz_fill!AC$183</f>
        <v>5.4691410667606001E-2</v>
      </c>
      <c r="AD211" s="14">
        <f>SUM(gompertz_fill!AD$7:AD34)/gompertz_fill!AD$183</f>
        <v>4.5682218718115203E-2</v>
      </c>
      <c r="AE211" s="14">
        <f>SUM(gompertz_fill!AE$7:AE34)/gompertz_fill!AE$183</f>
        <v>8.2187614064971413E-3</v>
      </c>
      <c r="AF211" s="14">
        <f>SUM(gompertz_fill!AF$7:AF34)/gompertz_fill!AF$183</f>
        <v>2.1908514989774031E-2</v>
      </c>
      <c r="AG211" s="14">
        <f>SUM(gompertz_fill!AG$7:AG34)/gompertz_fill!AG$183</f>
        <v>6.1102989470115894E-2</v>
      </c>
      <c r="AH211" s="14">
        <f>SUM(gompertz_fill!AH$7:AH34)/gompertz_fill!AH$183</f>
        <v>1.8678725914274478E-3</v>
      </c>
      <c r="AI211" s="14">
        <f>SUM(gompertz_fill!AI$7:AI34)/gompertz_fill!AI$183</f>
        <v>3.3293985895456885E-4</v>
      </c>
      <c r="AJ211" s="14">
        <f>SUM(gompertz_fill!AJ$7:AJ34)/gompertz_fill!AJ$183</f>
        <v>8.9210635686187336E-3</v>
      </c>
      <c r="AK211" s="14">
        <f>SUM(gompertz_fill!AK$7:AK34)/gompertz_fill!AK$183</f>
        <v>0.1534493344736092</v>
      </c>
      <c r="AL211" s="14">
        <f>SUM(gompertz_fill!AL$7:AL34)/gompertz_fill!AL$183</f>
        <v>4.8974355398753326E-2</v>
      </c>
      <c r="AM211" s="14">
        <f>SUM(gompertz_fill!AM$7:AM34)/gompertz_fill!AM$183</f>
        <v>5.8669905067836668E-2</v>
      </c>
      <c r="AN211" s="14">
        <f>SUM(gompertz_fill!AN$7:AN34)/gompertz_fill!AN$183</f>
        <v>3.2229894012024952E-2</v>
      </c>
      <c r="AO211" s="14">
        <f>SUM(gompertz_fill!AO$7:AO34)/gompertz_fill!AO$183</f>
        <v>4.7924028268551237E-2</v>
      </c>
      <c r="AP211" s="14">
        <f>SUM(gompertz_fill!AP$7:AP34)/gompertz_fill!AP$183</f>
        <v>0.13398118877570933</v>
      </c>
      <c r="AQ211" s="14">
        <f>SUM(gompertz_fill!AQ$7:AQ34)/gompertz_fill!AQ$183</f>
        <v>8.6672296533108137E-3</v>
      </c>
      <c r="AR211" s="14">
        <f>SUM(gompertz_fill!AR$7:AR34)/gompertz_fill!AR$183</f>
        <v>2.5839675175781399E-2</v>
      </c>
      <c r="AS211" s="14">
        <f>SUM(gompertz_fill!AS$7:AS34)/gompertz_fill!AS$183</f>
        <v>3.0406844485530691E-2</v>
      </c>
      <c r="AT211" s="14">
        <f>SUM(gompertz_fill!AT$7:AT34)/gompertz_fill!AT$183</f>
        <v>3.7047269804591351E-3</v>
      </c>
      <c r="AU211" s="14">
        <f>SUM(gompertz_fill!AU$7:AU34)/gompertz_fill!AU$183</f>
        <v>7.2985459595816442E-3</v>
      </c>
      <c r="AV211" s="14">
        <f>SUM(gompertz_fill!AV$7:AV34)/gompertz_fill!AV$183</f>
        <v>1.0541784999220238E-2</v>
      </c>
      <c r="AW211" s="14">
        <f>SUM(gompertz_fill!AW$7:AW34)/gompertz_fill!AW$183</f>
        <v>1.5789843506891117E-2</v>
      </c>
    </row>
    <row r="212" spans="1:49" x14ac:dyDescent="0.25">
      <c r="A212" s="4">
        <v>179</v>
      </c>
      <c r="B212" s="14">
        <f>SUM(gompertz_fill!B$7:B35)/gompertz_fill!B$183</f>
        <v>2.3187434299730345E-2</v>
      </c>
      <c r="C212" s="14">
        <f>SUM(gompertz_fill!C$7:C35)/gompertz_fill!C$183</f>
        <v>2.4590617699487373E-2</v>
      </c>
      <c r="D212" s="14">
        <f>SUM(gompertz_fill!D$7:D35)/gompertz_fill!D$183</f>
        <v>3.8304167610720904E-2</v>
      </c>
      <c r="E212" s="14">
        <f>SUM(gompertz_fill!E$7:E35)/gompertz_fill!E$183</f>
        <v>8.0080407266071241E-2</v>
      </c>
      <c r="F212" s="14">
        <f>SUM(gompertz_fill!F$7:F35)/gompertz_fill!F$183</f>
        <v>6.1634720892769597E-3</v>
      </c>
      <c r="G212" s="14">
        <f>SUM(gompertz_fill!G$7:G35)/gompertz_fill!G$183</f>
        <v>5.9678154928659846E-3</v>
      </c>
      <c r="H212" s="14">
        <f>SUM(gompertz_fill!H$7:H35)/gompertz_fill!H$183</f>
        <v>2.0128552097428958E-2</v>
      </c>
      <c r="I212" s="14">
        <f>SUM(gompertz_fill!I$7:I35)/gompertz_fill!I$183</f>
        <v>2.9596749319422279E-2</v>
      </c>
      <c r="J212" s="14">
        <f>SUM(gompertz_fill!J$7:J35)/gompertz_fill!J$183</f>
        <v>1.2814567111718617E-3</v>
      </c>
      <c r="K212" s="14">
        <f>SUM(gompertz_fill!K$7:K35)/gompertz_fill!K$183</f>
        <v>6.6840153999714819E-3</v>
      </c>
      <c r="L212" s="14">
        <f>SUM(gompertz_fill!L$7:L35)/gompertz_fill!L$183</f>
        <v>6.6788157505557735E-5</v>
      </c>
      <c r="M212" s="14">
        <f>SUM(gompertz_fill!M$7:M35)/gompertz_fill!M$183</f>
        <v>9.2177126266420315E-4</v>
      </c>
      <c r="N212" s="14">
        <f>SUM(gompertz_fill!N$7:N35)/gompertz_fill!N$183</f>
        <v>4.2052227515498669E-2</v>
      </c>
      <c r="O212" s="14">
        <f>SUM(gompertz_fill!O$7:O35)/gompertz_fill!O$183</f>
        <v>3.2923762132571416E-3</v>
      </c>
      <c r="P212" s="14">
        <f>SUM(gompertz_fill!P$7:P35)/gompertz_fill!P$183</f>
        <v>0</v>
      </c>
      <c r="Q212" s="14">
        <f>SUM(gompertz_fill!Q$7:Q35)/gompertz_fill!Q$183</f>
        <v>1.6693794082049999E-4</v>
      </c>
      <c r="R212" s="14">
        <f>SUM(gompertz_fill!R$7:R35)/gompertz_fill!R$183</f>
        <v>1.6406708340919667E-2</v>
      </c>
      <c r="S212" s="14">
        <f>SUM(gompertz_fill!S$7:S35)/gompertz_fill!S$183</f>
        <v>4.0783034257748773E-3</v>
      </c>
      <c r="T212" s="14">
        <f>SUM(gompertz_fill!T$7:T35)/gompertz_fill!T$183</f>
        <v>0.11220381257794405</v>
      </c>
      <c r="U212" s="14">
        <f>SUM(gompertz_fill!U$7:U35)/gompertz_fill!U$183</f>
        <v>5.5673896204492639E-2</v>
      </c>
      <c r="V212" s="14">
        <f>SUM(gompertz_fill!V$7:V35)/gompertz_fill!V$183</f>
        <v>2.0501976647972788E-2</v>
      </c>
      <c r="W212" s="14">
        <f>SUM(gompertz_fill!W$7:W35)/gompertz_fill!W$183</f>
        <v>9.6819867728045374E-3</v>
      </c>
      <c r="X212" s="14">
        <f>SUM(gompertz_fill!X$7:X35)/gompertz_fill!X$183</f>
        <v>1.2683250555090774E-2</v>
      </c>
      <c r="Y212" s="14">
        <f>SUM(gompertz_fill!Y$7:Y35)/gompertz_fill!Y$183</f>
        <v>3.0229838002222353E-2</v>
      </c>
      <c r="Z212" s="14">
        <f>SUM(gompertz_fill!Z$7:Z35)/gompertz_fill!Z$183</f>
        <v>2.9093842430760956E-2</v>
      </c>
      <c r="AA212" s="14">
        <f>SUM(gompertz_fill!AA$7:AA35)/gompertz_fill!AA$183</f>
        <v>1.3594918842625264E-2</v>
      </c>
      <c r="AB212" s="14">
        <f>SUM(gompertz_fill!AB$7:AB35)/gompertz_fill!AB$183</f>
        <v>0.21640265712825754</v>
      </c>
      <c r="AC212" s="14">
        <f>SUM(gompertz_fill!AC$7:AC35)/gompertz_fill!AC$183</f>
        <v>6.2663379002206199E-2</v>
      </c>
      <c r="AD212" s="14">
        <f>SUM(gompertz_fill!AD$7:AD35)/gompertz_fill!AD$183</f>
        <v>4.6971523977367591E-2</v>
      </c>
      <c r="AE212" s="14">
        <f>SUM(gompertz_fill!AE$7:AE35)/gompertz_fill!AE$183</f>
        <v>8.2187614064971413E-3</v>
      </c>
      <c r="AF212" s="14">
        <f>SUM(gompertz_fill!AF$7:AF35)/gompertz_fill!AF$183</f>
        <v>2.3764154237541777E-2</v>
      </c>
      <c r="AG212" s="14">
        <f>SUM(gompertz_fill!AG$7:AG35)/gompertz_fill!AG$183</f>
        <v>6.5742918282166996E-2</v>
      </c>
      <c r="AH212" s="14">
        <f>SUM(gompertz_fill!AH$7:AH35)/gompertz_fill!AH$183</f>
        <v>1.8678725914274478E-3</v>
      </c>
      <c r="AI212" s="14">
        <f>SUM(gompertz_fill!AI$7:AI35)/gompertz_fill!AI$183</f>
        <v>3.9347437876449047E-4</v>
      </c>
      <c r="AJ212" s="14">
        <f>SUM(gompertz_fill!AJ$7:AJ35)/gompertz_fill!AJ$183</f>
        <v>9.2496834617206147E-3</v>
      </c>
      <c r="AK212" s="14">
        <f>SUM(gompertz_fill!AK$7:AK35)/gompertz_fill!AK$183</f>
        <v>0.16401333245619806</v>
      </c>
      <c r="AL212" s="14">
        <f>SUM(gompertz_fill!AL$7:AL35)/gompertz_fill!AL$183</f>
        <v>5.0201503256125282E-2</v>
      </c>
      <c r="AM212" s="14">
        <f>SUM(gompertz_fill!AM$7:AM35)/gompertz_fill!AM$183</f>
        <v>6.5655972107964117E-2</v>
      </c>
      <c r="AN212" s="14">
        <f>SUM(gompertz_fill!AN$7:AN35)/gompertz_fill!AN$183</f>
        <v>3.3681181637127834E-2</v>
      </c>
      <c r="AO212" s="14">
        <f>SUM(gompertz_fill!AO$7:AO35)/gompertz_fill!AO$183</f>
        <v>5.120825259318363E-2</v>
      </c>
      <c r="AP212" s="14">
        <f>SUM(gompertz_fill!AP$7:AP35)/gompertz_fill!AP$183</f>
        <v>0.13621550950318073</v>
      </c>
      <c r="AQ212" s="14">
        <f>SUM(gompertz_fill!AQ$7:AQ35)/gompertz_fill!AQ$183</f>
        <v>9.7228296110868154E-3</v>
      </c>
      <c r="AR212" s="14">
        <f>SUM(gompertz_fill!AR$7:AR35)/gompertz_fill!AR$183</f>
        <v>2.871159662073116E-2</v>
      </c>
      <c r="AS212" s="14">
        <f>SUM(gompertz_fill!AS$7:AS35)/gompertz_fill!AS$183</f>
        <v>3.2092589068037011E-2</v>
      </c>
      <c r="AT212" s="14">
        <f>SUM(gompertz_fill!AT$7:AT35)/gompertz_fill!AT$183</f>
        <v>3.7424021700909228E-3</v>
      </c>
      <c r="AU212" s="14">
        <f>SUM(gompertz_fill!AU$7:AU35)/gompertz_fill!AU$183</f>
        <v>7.4756951333578977E-3</v>
      </c>
      <c r="AV212" s="14">
        <f>SUM(gompertz_fill!AV$7:AV35)/gompertz_fill!AV$183</f>
        <v>1.2328528219427056E-2</v>
      </c>
      <c r="AW212" s="14">
        <f>SUM(gompertz_fill!AW$7:AW35)/gompertz_fill!AW$183</f>
        <v>1.6542696820951407E-2</v>
      </c>
    </row>
    <row r="213" spans="1:49" x14ac:dyDescent="0.25">
      <c r="A213" s="4">
        <v>180</v>
      </c>
      <c r="B213" s="14">
        <f>SUM(gompertz_fill!B$7:B36)/gompertz_fill!B$183</f>
        <v>2.7026615274455736E-2</v>
      </c>
      <c r="C213" s="14">
        <f>SUM(gompertz_fill!C$7:C36)/gompertz_fill!C$183</f>
        <v>2.567566071369258E-2</v>
      </c>
      <c r="D213" s="14">
        <f>SUM(gompertz_fill!D$7:D36)/gompertz_fill!D$183</f>
        <v>3.8690674521197906E-2</v>
      </c>
      <c r="E213" s="14">
        <f>SUM(gompertz_fill!E$7:E36)/gompertz_fill!E$183</f>
        <v>9.4372308522026202E-2</v>
      </c>
      <c r="F213" s="14">
        <f>SUM(gompertz_fill!F$7:F36)/gompertz_fill!F$183</f>
        <v>8.1946163005159577E-3</v>
      </c>
      <c r="G213" s="14">
        <f>SUM(gompertz_fill!G$7:G36)/gompertz_fill!G$183</f>
        <v>1.1440484722131735E-2</v>
      </c>
      <c r="H213" s="14">
        <f>SUM(gompertz_fill!H$7:H36)/gompertz_fill!H$183</f>
        <v>2.0780978155809007E-2</v>
      </c>
      <c r="I213" s="14">
        <f>SUM(gompertz_fill!I$7:I36)/gompertz_fill!I$183</f>
        <v>4.1491772720567525E-2</v>
      </c>
      <c r="J213" s="14">
        <f>SUM(gompertz_fill!J$7:J36)/gompertz_fill!J$183</f>
        <v>1.2814567111718617E-3</v>
      </c>
      <c r="K213" s="14">
        <f>SUM(gompertz_fill!K$7:K36)/gompertz_fill!K$183</f>
        <v>7.1414991206806408E-3</v>
      </c>
      <c r="L213" s="14">
        <f>SUM(gompertz_fill!L$7:L36)/gompertz_fill!L$183</f>
        <v>6.6788157505557735E-5</v>
      </c>
      <c r="M213" s="14">
        <f>SUM(gompertz_fill!M$7:M36)/gompertz_fill!M$183</f>
        <v>1.0882585832335085E-3</v>
      </c>
      <c r="N213" s="14">
        <f>SUM(gompertz_fill!N$7:N36)/gompertz_fill!N$183</f>
        <v>4.3072571054613006E-2</v>
      </c>
      <c r="O213" s="14">
        <f>SUM(gompertz_fill!O$7:O36)/gompertz_fill!O$183</f>
        <v>3.4034226306596158E-3</v>
      </c>
      <c r="P213" s="14">
        <f>SUM(gompertz_fill!P$7:P36)/gompertz_fill!P$183</f>
        <v>1.056715426535634E-4</v>
      </c>
      <c r="Q213" s="14">
        <f>SUM(gompertz_fill!Q$7:Q36)/gompertz_fill!Q$183</f>
        <v>2.5040691123074998E-4</v>
      </c>
      <c r="R213" s="14">
        <f>SUM(gompertz_fill!R$7:R36)/gompertz_fill!R$183</f>
        <v>2.6542048512067325E-2</v>
      </c>
      <c r="S213" s="14">
        <f>SUM(gompertz_fill!S$7:S36)/gompertz_fill!S$183</f>
        <v>2.1561812894531528E-2</v>
      </c>
      <c r="T213" s="14">
        <f>SUM(gompertz_fill!T$7:T36)/gompertz_fill!T$183</f>
        <v>0.11220381257794405</v>
      </c>
      <c r="U213" s="14">
        <f>SUM(gompertz_fill!U$7:U36)/gompertz_fill!U$183</f>
        <v>6.5259488768396587E-2</v>
      </c>
      <c r="V213" s="14">
        <f>SUM(gompertz_fill!V$7:V36)/gompertz_fill!V$183</f>
        <v>2.2984278753332719E-2</v>
      </c>
      <c r="W213" s="14">
        <f>SUM(gompertz_fill!W$7:W36)/gompertz_fill!W$183</f>
        <v>1.0795779236142201E-2</v>
      </c>
      <c r="X213" s="14">
        <f>SUM(gompertz_fill!X$7:X36)/gompertz_fill!X$183</f>
        <v>1.5048343199652649E-2</v>
      </c>
      <c r="Y213" s="14">
        <f>SUM(gompertz_fill!Y$7:Y36)/gompertz_fill!Y$183</f>
        <v>3.4855839522779111E-2</v>
      </c>
      <c r="Z213" s="14">
        <f>SUM(gompertz_fill!Z$7:Z36)/gompertz_fill!Z$183</f>
        <v>2.9093842430760956E-2</v>
      </c>
      <c r="AA213" s="14">
        <f>SUM(gompertz_fill!AA$7:AA36)/gompertz_fill!AA$183</f>
        <v>1.4543401552575864E-2</v>
      </c>
      <c r="AB213" s="14">
        <f>SUM(gompertz_fill!AB$7:AB36)/gompertz_fill!AB$183</f>
        <v>0.23853474706182934</v>
      </c>
      <c r="AC213" s="14">
        <f>SUM(gompertz_fill!AC$7:AC36)/gompertz_fill!AC$183</f>
        <v>6.8262296297669584E-2</v>
      </c>
      <c r="AD213" s="14">
        <f>SUM(gompertz_fill!AD$7:AD36)/gompertz_fill!AD$183</f>
        <v>4.8854466190520363E-2</v>
      </c>
      <c r="AE213" s="14">
        <f>SUM(gompertz_fill!AE$7:AE36)/gompertz_fill!AE$183</f>
        <v>9.228616620026768E-3</v>
      </c>
      <c r="AF213" s="14">
        <f>SUM(gompertz_fill!AF$7:AF36)/gompertz_fill!AF$183</f>
        <v>2.5729535591360302E-2</v>
      </c>
      <c r="AG213" s="14">
        <f>SUM(gompertz_fill!AG$7:AG36)/gompertz_fill!AG$183</f>
        <v>7.0488781541981821E-2</v>
      </c>
      <c r="AH213" s="14">
        <f>SUM(gompertz_fill!AH$7:AH36)/gompertz_fill!AH$183</f>
        <v>1.8678725914274478E-3</v>
      </c>
      <c r="AI213" s="14">
        <f>SUM(gompertz_fill!AI$7:AI36)/gompertz_fill!AI$183</f>
        <v>4.8427615847937286E-4</v>
      </c>
      <c r="AJ213" s="14">
        <f>SUM(gompertz_fill!AJ$7:AJ36)/gompertz_fill!AJ$183</f>
        <v>9.5493074819017424E-3</v>
      </c>
      <c r="AK213" s="14">
        <f>SUM(gompertz_fill!AK$7:AK36)/gompertz_fill!AK$183</f>
        <v>0.17444027805188256</v>
      </c>
      <c r="AL213" s="14">
        <f>SUM(gompertz_fill!AL$7:AL36)/gompertz_fill!AL$183</f>
        <v>5.1749382939855808E-2</v>
      </c>
      <c r="AM213" s="14">
        <f>SUM(gompertz_fill!AM$7:AM36)/gompertz_fill!AM$183</f>
        <v>6.9364463770386908E-2</v>
      </c>
      <c r="AN213" s="14">
        <f>SUM(gompertz_fill!AN$7:AN36)/gompertz_fill!AN$183</f>
        <v>3.447907569941383E-2</v>
      </c>
      <c r="AO213" s="14">
        <f>SUM(gompertz_fill!AO$7:AO36)/gompertz_fill!AO$183</f>
        <v>5.6209392454120599E-2</v>
      </c>
      <c r="AP213" s="14">
        <f>SUM(gompertz_fill!AP$7:AP36)/gompertz_fill!AP$183</f>
        <v>0.13890840260703274</v>
      </c>
      <c r="AQ213" s="14">
        <f>SUM(gompertz_fill!AQ$7:AQ36)/gompertz_fill!AQ$183</f>
        <v>1.1257219549711218E-2</v>
      </c>
      <c r="AR213" s="14">
        <f>SUM(gompertz_fill!AR$7:AR36)/gompertz_fill!AR$183</f>
        <v>3.3564153544956614E-2</v>
      </c>
      <c r="AS213" s="14">
        <f>SUM(gompertz_fill!AS$7:AS36)/gompertz_fill!AS$183</f>
        <v>3.4313059082628675E-2</v>
      </c>
      <c r="AT213" s="14">
        <f>SUM(gompertz_fill!AT$7:AT36)/gompertz_fill!AT$183</f>
        <v>4.960566634852062E-3</v>
      </c>
      <c r="AU213" s="14">
        <f>SUM(gompertz_fill!AU$7:AU36)/gompertz_fill!AU$183</f>
        <v>7.8370794478614548E-3</v>
      </c>
      <c r="AV213" s="14">
        <f>SUM(gompertz_fill!AV$7:AV36)/gompertz_fill!AV$183</f>
        <v>1.5284776092860159E-2</v>
      </c>
      <c r="AW213" s="14">
        <f>SUM(gompertz_fill!AW$7:AW36)/gompertz_fill!AW$183</f>
        <v>1.7134941428012165E-2</v>
      </c>
    </row>
    <row r="214" spans="1:49" x14ac:dyDescent="0.25">
      <c r="A214" s="4">
        <v>181</v>
      </c>
      <c r="B214" s="14">
        <f>SUM(gompertz_fill!B$7:B37)/gompertz_fill!B$183</f>
        <v>3.0545864501287344E-2</v>
      </c>
      <c r="C214" s="14">
        <f>SUM(gompertz_fill!C$7:C37)/gompertz_fill!C$183</f>
        <v>2.6129607280860064E-2</v>
      </c>
      <c r="D214" s="14">
        <f>SUM(gompertz_fill!D$7:D37)/gompertz_fill!D$183</f>
        <v>3.9516999640148737E-2</v>
      </c>
      <c r="E214" s="14">
        <f>SUM(gompertz_fill!E$7:E37)/gompertz_fill!E$183</f>
        <v>9.5990259607606002E-2</v>
      </c>
      <c r="F214" s="14">
        <f>SUM(gompertz_fill!F$7:F37)/gompertz_fill!F$183</f>
        <v>1.1299698830341091E-2</v>
      </c>
      <c r="G214" s="14">
        <f>SUM(gompertz_fill!G$7:G37)/gompertz_fill!G$183</f>
        <v>1.5792559775881166E-2</v>
      </c>
      <c r="H214" s="14">
        <f>SUM(gompertz_fill!H$7:H37)/gompertz_fill!H$183</f>
        <v>2.358399381403441E-2</v>
      </c>
      <c r="I214" s="14">
        <f>SUM(gompertz_fill!I$7:I37)/gompertz_fill!I$183</f>
        <v>4.6574313722860708E-2</v>
      </c>
      <c r="J214" s="14">
        <f>SUM(gompertz_fill!J$7:J37)/gompertz_fill!J$183</f>
        <v>9.8000927530571894E-3</v>
      </c>
      <c r="K214" s="14">
        <f>SUM(gompertz_fill!K$7:K37)/gompertz_fill!K$183</f>
        <v>7.1890298968582157E-3</v>
      </c>
      <c r="L214" s="14">
        <f>SUM(gompertz_fill!L$7:L37)/gompertz_fill!L$183</f>
        <v>7.6329322863494546E-5</v>
      </c>
      <c r="M214" s="14">
        <f>SUM(gompertz_fill!M$7:M37)/gompertz_fill!M$183</f>
        <v>1.4090512253060728E-3</v>
      </c>
      <c r="N214" s="14">
        <f>SUM(gompertz_fill!N$7:N37)/gompertz_fill!N$183</f>
        <v>4.3248492354460308E-2</v>
      </c>
      <c r="O214" s="14">
        <f>SUM(gompertz_fill!O$7:O37)/gompertz_fill!O$183</f>
        <v>4.6369382401843968E-3</v>
      </c>
      <c r="P214" s="14">
        <f>SUM(gompertz_fill!P$7:P37)/gompertz_fill!P$183</f>
        <v>2.2643901997192157E-4</v>
      </c>
      <c r="Q214" s="14">
        <f>SUM(gompertz_fill!Q$7:Q37)/gompertz_fill!Q$183</f>
        <v>2.5040691123074998E-4</v>
      </c>
      <c r="R214" s="14">
        <f>SUM(gompertz_fill!R$7:R37)/gompertz_fill!R$183</f>
        <v>3.1842366126519799E-2</v>
      </c>
      <c r="S214" s="14">
        <f>SUM(gompertz_fill!S$7:S37)/gompertz_fill!S$183</f>
        <v>4.1953330023405913E-2</v>
      </c>
      <c r="T214" s="14">
        <f>SUM(gompertz_fill!T$7:T37)/gompertz_fill!T$183</f>
        <v>0.11900350377100778</v>
      </c>
      <c r="U214" s="14">
        <f>SUM(gompertz_fill!U$7:U37)/gompertz_fill!U$183</f>
        <v>8.2881487219209918E-2</v>
      </c>
      <c r="V214" s="14">
        <f>SUM(gompertz_fill!V$7:V37)/gompertz_fill!V$183</f>
        <v>2.5576905396708653E-2</v>
      </c>
      <c r="W214" s="14">
        <f>SUM(gompertz_fill!W$7:W37)/gompertz_fill!W$183</f>
        <v>1.3350950181446256E-2</v>
      </c>
      <c r="X214" s="14">
        <f>SUM(gompertz_fill!X$7:X37)/gompertz_fill!X$183</f>
        <v>1.6541528555846192E-2</v>
      </c>
      <c r="Y214" s="14">
        <f>SUM(gompertz_fill!Y$7:Y37)/gompertz_fill!Y$183</f>
        <v>4.5797999883034096E-2</v>
      </c>
      <c r="Z214" s="14">
        <f>SUM(gompertz_fill!Z$7:Z37)/gompertz_fill!Z$183</f>
        <v>3.0801290669534822E-2</v>
      </c>
      <c r="AA214" s="14">
        <f>SUM(gompertz_fill!AA$7:AA37)/gompertz_fill!AA$183</f>
        <v>1.5226534932956951E-2</v>
      </c>
      <c r="AB214" s="14">
        <f>SUM(gompertz_fill!AB$7:AB37)/gompertz_fill!AB$183</f>
        <v>0.24699795605518651</v>
      </c>
      <c r="AC214" s="14">
        <f>SUM(gompertz_fill!AC$7:AC37)/gompertz_fill!AC$183</f>
        <v>7.977530172973174E-2</v>
      </c>
      <c r="AD214" s="14">
        <f>SUM(gompertz_fill!AD$7:AD37)/gompertz_fill!AD$183</f>
        <v>4.8854466190520363E-2</v>
      </c>
      <c r="AE214" s="14">
        <f>SUM(gompertz_fill!AE$7:AE37)/gompertz_fill!AE$183</f>
        <v>1.0627813602628057E-2</v>
      </c>
      <c r="AF214" s="14">
        <f>SUM(gompertz_fill!AF$7:AF37)/gompertz_fill!AF$183</f>
        <v>2.7814635606325137E-2</v>
      </c>
      <c r="AG214" s="14">
        <f>SUM(gompertz_fill!AG$7:AG37)/gompertz_fill!AG$183</f>
        <v>8.0467806521324597E-2</v>
      </c>
      <c r="AH214" s="14">
        <f>SUM(gompertz_fill!AH$7:AH37)/gompertz_fill!AH$183</f>
        <v>1.8678725914274478E-3</v>
      </c>
      <c r="AI214" s="14">
        <f>SUM(gompertz_fill!AI$7:AI37)/gompertz_fill!AI$183</f>
        <v>5.7507793819425526E-4</v>
      </c>
      <c r="AJ214" s="14">
        <f>SUM(gompertz_fill!AJ$7:AJ37)/gompertz_fill!AJ$183</f>
        <v>9.9359191208451339E-3</v>
      </c>
      <c r="AK214" s="14">
        <f>SUM(gompertz_fill!AK$7:AK37)/gompertz_fill!AK$183</f>
        <v>0.18550314672280332</v>
      </c>
      <c r="AL214" s="14">
        <f>SUM(gompertz_fill!AL$7:AL37)/gompertz_fill!AL$183</f>
        <v>5.8498696155401542E-2</v>
      </c>
      <c r="AM214" s="14">
        <f>SUM(gompertz_fill!AM$7:AM37)/gompertz_fill!AM$183</f>
        <v>7.2080542171034587E-2</v>
      </c>
      <c r="AN214" s="14">
        <f>SUM(gompertz_fill!AN$7:AN37)/gompertz_fill!AN$183</f>
        <v>3.6608887408980391E-2</v>
      </c>
      <c r="AO214" s="14">
        <f>SUM(gompertz_fill!AO$7:AO37)/gompertz_fill!AO$183</f>
        <v>5.7776701242448422E-2</v>
      </c>
      <c r="AP214" s="14">
        <f>SUM(gompertz_fill!AP$7:AP37)/gompertz_fill!AP$183</f>
        <v>0.14951410841821799</v>
      </c>
      <c r="AQ214" s="14">
        <f>SUM(gompertz_fill!AQ$7:AQ37)/gompertz_fill!AQ$183</f>
        <v>1.2689819492407221E-2</v>
      </c>
      <c r="AR214" s="14">
        <f>SUM(gompertz_fill!AR$7:AR37)/gompertz_fill!AR$183</f>
        <v>3.7388303585711997E-2</v>
      </c>
      <c r="AS214" s="14">
        <f>SUM(gompertz_fill!AS$7:AS37)/gompertz_fill!AS$183</f>
        <v>3.7331085673889992E-2</v>
      </c>
      <c r="AT214" s="14">
        <f>SUM(gompertz_fill!AT$7:AT37)/gompertz_fill!AT$183</f>
        <v>6.1410559099814134E-3</v>
      </c>
      <c r="AU214" s="14">
        <f>SUM(gompertz_fill!AU$7:AU37)/gompertz_fill!AU$183</f>
        <v>7.7520478444488535E-3</v>
      </c>
      <c r="AV214" s="14">
        <f>SUM(gompertz_fill!AV$7:AV37)/gompertz_fill!AV$183</f>
        <v>1.7997377163537786E-2</v>
      </c>
      <c r="AW214" s="14">
        <f>SUM(gompertz_fill!AW$7:AW37)/gompertz_fill!AW$183</f>
        <v>1.7496311018761104E-2</v>
      </c>
    </row>
    <row r="215" spans="1:49" x14ac:dyDescent="0.25">
      <c r="A215" s="4">
        <v>182</v>
      </c>
      <c r="B215" s="14">
        <f>SUM(gompertz_fill!B$7:B38)/gompertz_fill!B$183</f>
        <v>3.2892030652508418E-2</v>
      </c>
      <c r="C215" s="14">
        <f>SUM(gompertz_fill!C$7:C38)/gompertz_fill!C$183</f>
        <v>2.6649985052978886E-2</v>
      </c>
      <c r="D215" s="14">
        <f>SUM(gompertz_fill!D$7:D38)/gompertz_fill!D$183</f>
        <v>4.2515760152470314E-2</v>
      </c>
      <c r="E215" s="14">
        <f>SUM(gompertz_fill!E$7:E38)/gompertz_fill!E$183</f>
        <v>0.10966930060387164</v>
      </c>
      <c r="F215" s="14">
        <f>SUM(gompertz_fill!F$7:F38)/gompertz_fill!F$183</f>
        <v>1.1486470711834333E-2</v>
      </c>
      <c r="G215" s="14">
        <f>SUM(gompertz_fill!G$7:G38)/gompertz_fill!G$183</f>
        <v>1.78643559841032E-2</v>
      </c>
      <c r="H215" s="14">
        <f>SUM(gompertz_fill!H$7:H38)/gompertz_fill!H$183</f>
        <v>2.5492944132998262E-2</v>
      </c>
      <c r="I215" s="14">
        <f>SUM(gompertz_fill!I$7:I38)/gompertz_fill!I$183</f>
        <v>4.6815700894473573E-2</v>
      </c>
      <c r="J215" s="14">
        <f>SUM(gompertz_fill!J$7:J38)/gompertz_fill!J$183</f>
        <v>1.0691010276062389E-2</v>
      </c>
      <c r="K215" s="14">
        <f>SUM(gompertz_fill!K$7:K38)/gompertz_fill!K$183</f>
        <v>7.7356338229003282E-3</v>
      </c>
      <c r="L215" s="14">
        <f>SUM(gompertz_fill!L$7:L38)/gompertz_fill!L$183</f>
        <v>7.6329322863494546E-5</v>
      </c>
      <c r="M215" s="14">
        <f>SUM(gompertz_fill!M$7:M38)/gompertz_fill!M$183</f>
        <v>1.4131118916614217E-3</v>
      </c>
      <c r="N215" s="14">
        <f>SUM(gompertz_fill!N$7:N38)/gompertz_fill!N$183</f>
        <v>4.3558113842191555E-2</v>
      </c>
      <c r="O215" s="14">
        <f>SUM(gompertz_fill!O$7:O38)/gompertz_fill!O$183</f>
        <v>6.7108051165387129E-3</v>
      </c>
      <c r="P215" s="14">
        <f>SUM(gompertz_fill!P$7:P38)/gompertz_fill!P$183</f>
        <v>2.2643901997192157E-4</v>
      </c>
      <c r="Q215" s="14">
        <f>SUM(gompertz_fill!Q$7:Q38)/gompertz_fill!Q$183</f>
        <v>2.5040691123074998E-4</v>
      </c>
      <c r="R215" s="14">
        <f>SUM(gompertz_fill!R$7:R38)/gompertz_fill!R$183</f>
        <v>3.7122453521069777E-2</v>
      </c>
      <c r="S215" s="14">
        <f>SUM(gompertz_fill!S$7:S38)/gompertz_fill!S$183</f>
        <v>5.9791474572664725E-2</v>
      </c>
      <c r="T215" s="14">
        <f>SUM(gompertz_fill!T$7:T38)/gompertz_fill!T$183</f>
        <v>0.12736504543025121</v>
      </c>
      <c r="U215" s="14">
        <f>SUM(gompertz_fill!U$7:U38)/gompertz_fill!U$183</f>
        <v>8.2881487219209918E-2</v>
      </c>
      <c r="V215" s="14">
        <f>SUM(gompertz_fill!V$7:V38)/gompertz_fill!V$183</f>
        <v>2.8555667923140571E-2</v>
      </c>
      <c r="W215" s="14">
        <f>SUM(gompertz_fill!W$7:W38)/gompertz_fill!W$183</f>
        <v>1.4304589480120988E-2</v>
      </c>
      <c r="X215" s="14">
        <f>SUM(gompertz_fill!X$7:X38)/gompertz_fill!X$183</f>
        <v>1.6792157776389316E-2</v>
      </c>
      <c r="Y215" s="14">
        <f>SUM(gompertz_fill!Y$7:Y38)/gompertz_fill!Y$183</f>
        <v>5.1710626352418271E-2</v>
      </c>
      <c r="Z215" s="14">
        <f>SUM(gompertz_fill!Z$7:Z38)/gompertz_fill!Z$183</f>
        <v>3.2992739983866634E-2</v>
      </c>
      <c r="AA215" s="14">
        <f>SUM(gompertz_fill!AA$7:AA38)/gompertz_fill!AA$183</f>
        <v>2.013832039520113E-2</v>
      </c>
      <c r="AB215" s="14">
        <f>SUM(gompertz_fill!AB$7:AB38)/gompertz_fill!AB$183</f>
        <v>0.25142118037812977</v>
      </c>
      <c r="AC215" s="14">
        <f>SUM(gompertz_fill!AC$7:AC38)/gompertz_fill!AC$183</f>
        <v>9.8370381356717773E-2</v>
      </c>
      <c r="AD215" s="14">
        <f>SUM(gompertz_fill!AD$7:AD38)/gompertz_fill!AD$183</f>
        <v>4.8975048696781376E-2</v>
      </c>
      <c r="AE215" s="14">
        <f>SUM(gompertz_fill!AE$7:AE38)/gompertz_fill!AE$183</f>
        <v>1.0755566370604696E-2</v>
      </c>
      <c r="AF215" s="14">
        <f>SUM(gompertz_fill!AF$7:AF38)/gompertz_fill!AF$183</f>
        <v>3.00294308375318E-2</v>
      </c>
      <c r="AG215" s="14">
        <f>SUM(gompertz_fill!AG$7:AG38)/gompertz_fill!AG$183</f>
        <v>8.4175512193054941E-2</v>
      </c>
      <c r="AH215" s="14">
        <f>SUM(gompertz_fill!AH$7:AH38)/gompertz_fill!AH$183</f>
        <v>1.8678725914274478E-3</v>
      </c>
      <c r="AI215" s="14">
        <f>SUM(gompertz_fill!AI$7:AI38)/gompertz_fill!AI$183</f>
        <v>6.9614697781409849E-4</v>
      </c>
      <c r="AJ215" s="14">
        <f>SUM(gompertz_fill!AJ$7:AJ38)/gompertz_fill!AJ$183</f>
        <v>1.3531407363018664E-2</v>
      </c>
      <c r="AK215" s="14">
        <f>SUM(gompertz_fill!AK$7:AK38)/gompertz_fill!AK$183</f>
        <v>0.19959213209657259</v>
      </c>
      <c r="AL215" s="14">
        <f>SUM(gompertz_fill!AL$7:AL38)/gompertz_fill!AL$183</f>
        <v>6.4732049476370429E-2</v>
      </c>
      <c r="AM215" s="14">
        <f>SUM(gompertz_fill!AM$7:AM38)/gompertz_fill!AM$183</f>
        <v>7.7251537587652283E-2</v>
      </c>
      <c r="AN215" s="14">
        <f>SUM(gompertz_fill!AN$7:AN38)/gompertz_fill!AN$183</f>
        <v>3.836802392425661E-2</v>
      </c>
      <c r="AO215" s="14">
        <f>SUM(gompertz_fill!AO$7:AO38)/gompertz_fill!AO$183</f>
        <v>6.5969451726889325E-2</v>
      </c>
      <c r="AP215" s="14">
        <f>SUM(gompertz_fill!AP$7:AP38)/gompertz_fill!AP$183</f>
        <v>0.1713206884439761</v>
      </c>
      <c r="AQ215" s="14">
        <f>SUM(gompertz_fill!AQ$7:AQ38)/gompertz_fill!AQ$183</f>
        <v>1.3549379458024821E-2</v>
      </c>
      <c r="AR215" s="14">
        <f>SUM(gompertz_fill!AR$7:AR38)/gompertz_fill!AR$183</f>
        <v>4.2606516290726815E-2</v>
      </c>
      <c r="AS215" s="14">
        <f>SUM(gompertz_fill!AS$7:AS38)/gompertz_fill!AS$183</f>
        <v>4.1454815700988787E-2</v>
      </c>
      <c r="AT215" s="14">
        <f>SUM(gompertz_fill!AT$7:AT38)/gompertz_fill!AT$183</f>
        <v>9.7390365198171489E-3</v>
      </c>
      <c r="AU215" s="14">
        <f>SUM(gompertz_fill!AU$7:AU38)/gompertz_fill!AU$183</f>
        <v>7.9717128199314081E-3</v>
      </c>
      <c r="AV215" s="14">
        <f>SUM(gompertz_fill!AV$7:AV38)/gompertz_fill!AV$183</f>
        <v>2.2854070098463596E-2</v>
      </c>
      <c r="AW215" s="14">
        <f>SUM(gompertz_fill!AW$7:AW38)/gompertz_fill!AW$183</f>
        <v>1.9483843767880267E-2</v>
      </c>
    </row>
    <row r="216" spans="1:49" x14ac:dyDescent="0.25">
      <c r="A216" s="4">
        <v>183</v>
      </c>
      <c r="B216" s="14">
        <f>SUM(gompertz_fill!B$7:B39)/gompertz_fill!B$183</f>
        <v>3.3303371471228992E-2</v>
      </c>
      <c r="C216" s="14">
        <f>SUM(gompertz_fill!C$7:C39)/gompertz_fill!C$183</f>
        <v>2.9440095660935129E-2</v>
      </c>
      <c r="D216" s="14">
        <f>SUM(gompertz_fill!D$7:D39)/gompertz_fill!D$183</f>
        <v>4.2902267062947315E-2</v>
      </c>
      <c r="E216" s="14">
        <f>SUM(gompertz_fill!E$7:E39)/gompertz_fill!E$183</f>
        <v>0.11086233524273352</v>
      </c>
      <c r="F216" s="14">
        <f>SUM(gompertz_fill!F$7:F39)/gompertz_fill!F$183</f>
        <v>1.1626549622954264E-2</v>
      </c>
      <c r="G216" s="14">
        <f>SUM(gompertz_fill!G$7:G39)/gompertz_fill!G$183</f>
        <v>1.78643559841032E-2</v>
      </c>
      <c r="H216" s="14">
        <f>SUM(gompertz_fill!H$7:H39)/gompertz_fill!H$183</f>
        <v>2.6362845544171662E-2</v>
      </c>
      <c r="I216" s="14">
        <f>SUM(gompertz_fill!I$7:I39)/gompertz_fill!I$183</f>
        <v>4.7955584760423234E-2</v>
      </c>
      <c r="J216" s="14">
        <f>SUM(gompertz_fill!J$7:J39)/gompertz_fill!J$183</f>
        <v>2.9400278259171568E-2</v>
      </c>
      <c r="K216" s="14">
        <f>SUM(gompertz_fill!K$7:K39)/gompertz_fill!K$183</f>
        <v>7.7356338229003282E-3</v>
      </c>
      <c r="L216" s="14">
        <f>SUM(gompertz_fill!L$7:L39)/gompertz_fill!L$183</f>
        <v>7.6329322863494546E-5</v>
      </c>
      <c r="M216" s="14">
        <f>SUM(gompertz_fill!M$7:M39)/gompertz_fill!M$183</f>
        <v>1.445597222504213E-3</v>
      </c>
      <c r="N216" s="14">
        <f>SUM(gompertz_fill!N$7:N39)/gompertz_fill!N$183</f>
        <v>4.6401002047723933E-2</v>
      </c>
      <c r="O216" s="14">
        <f>SUM(gompertz_fill!O$7:O39)/gompertz_fill!O$183</f>
        <v>7.8092642724658908E-3</v>
      </c>
      <c r="P216" s="14">
        <f>SUM(gompertz_fill!P$7:P39)/gompertz_fill!P$183</f>
        <v>2.2643901997192157E-4</v>
      </c>
      <c r="Q216" s="14">
        <f>SUM(gompertz_fill!Q$7:Q39)/gompertz_fill!Q$183</f>
        <v>2.5040691123074998E-4</v>
      </c>
      <c r="R216" s="14">
        <f>SUM(gompertz_fill!R$7:R39)/gompertz_fill!R$183</f>
        <v>3.7486597479314598E-2</v>
      </c>
      <c r="S216" s="14">
        <f>SUM(gompertz_fill!S$7:S39)/gompertz_fill!S$183</f>
        <v>6.5252854812398037E-2</v>
      </c>
      <c r="T216" s="14">
        <f>SUM(gompertz_fill!T$7:T39)/gompertz_fill!T$183</f>
        <v>0.13249005285349486</v>
      </c>
      <c r="U216" s="14">
        <f>SUM(gompertz_fill!U$7:U39)/gompertz_fill!U$183</f>
        <v>8.2881487219209918E-2</v>
      </c>
      <c r="V216" s="14">
        <f>SUM(gompertz_fill!V$7:V39)/gompertz_fill!V$183</f>
        <v>3.2435414176703134E-2</v>
      </c>
      <c r="W216" s="14">
        <f>SUM(gompertz_fill!W$7:W39)/gompertz_fill!W$183</f>
        <v>1.6612250989127785E-2</v>
      </c>
      <c r="X216" s="14">
        <f>SUM(gompertz_fill!X$7:X39)/gompertz_fill!X$183</f>
        <v>1.8384182825191414E-2</v>
      </c>
      <c r="Y216" s="14">
        <f>SUM(gompertz_fill!Y$7:Y39)/gompertz_fill!Y$183</f>
        <v>5.3430025147669452E-2</v>
      </c>
      <c r="Z216" s="14">
        <f>SUM(gompertz_fill!Z$7:Z39)/gompertz_fill!Z$183</f>
        <v>3.5789190642645873E-2</v>
      </c>
      <c r="AA216" s="14">
        <f>SUM(gompertz_fill!AA$7:AA39)/gompertz_fill!AA$183</f>
        <v>2.2893436838390967E-2</v>
      </c>
      <c r="AB216" s="14">
        <f>SUM(gompertz_fill!AB$7:AB39)/gompertz_fill!AB$183</f>
        <v>0.25487033725089425</v>
      </c>
      <c r="AC216" s="14">
        <f>SUM(gompertz_fill!AC$7:AC39)/gompertz_fill!AC$183</f>
        <v>0.11055080739353715</v>
      </c>
      <c r="AD216" s="14">
        <f>SUM(gompertz_fill!AD$7:AD39)/gompertz_fill!AD$183</f>
        <v>5.5310268064186999E-2</v>
      </c>
      <c r="AE216" s="14">
        <f>SUM(gompertz_fill!AE$7:AE39)/gompertz_fill!AE$183</f>
        <v>1.0755566370604696E-2</v>
      </c>
      <c r="AF216" s="14">
        <f>SUM(gompertz_fill!AF$7:AF39)/gompertz_fill!AF$183</f>
        <v>3.2363944729884769E-2</v>
      </c>
      <c r="AG216" s="14">
        <f>SUM(gompertz_fill!AG$7:AG39)/gompertz_fill!AG$183</f>
        <v>8.591283713638001E-2</v>
      </c>
      <c r="AH216" s="14">
        <f>SUM(gompertz_fill!AH$7:AH39)/gompertz_fill!AH$183</f>
        <v>1.8678725914274478E-3</v>
      </c>
      <c r="AI216" s="14">
        <f>SUM(gompertz_fill!AI$7:AI39)/gompertz_fill!AI$183</f>
        <v>8.1721601743394172E-4</v>
      </c>
      <c r="AJ216" s="14">
        <f>SUM(gompertz_fill!AJ$7:AJ39)/gompertz_fill!AJ$183</f>
        <v>2.4888124256980757E-2</v>
      </c>
      <c r="AK216" s="14">
        <f>SUM(gompertz_fill!AK$7:AK39)/gompertz_fill!AK$183</f>
        <v>0.21629059491700106</v>
      </c>
      <c r="AL216" s="14">
        <f>SUM(gompertz_fill!AL$7:AL39)/gompertz_fill!AL$183</f>
        <v>7.1132741141526401E-2</v>
      </c>
      <c r="AM216" s="14">
        <f>SUM(gompertz_fill!AM$7:AM39)/gompertz_fill!AM$183</f>
        <v>8.3832804481529355E-2</v>
      </c>
      <c r="AN216" s="14">
        <f>SUM(gompertz_fill!AN$7:AN39)/gompertz_fill!AN$183</f>
        <v>4.1056989740464539E-2</v>
      </c>
      <c r="AO216" s="14">
        <f>SUM(gompertz_fill!AO$7:AO39)/gompertz_fill!AO$183</f>
        <v>7.4945856605494132E-2</v>
      </c>
      <c r="AP216" s="14">
        <f>SUM(gompertz_fill!AP$7:AP39)/gompertz_fill!AP$183</f>
        <v>0.17699918042383797</v>
      </c>
      <c r="AQ216" s="14">
        <f>SUM(gompertz_fill!AQ$7:AQ39)/gompertz_fill!AQ$183</f>
        <v>1.5309969387601225E-2</v>
      </c>
      <c r="AR216" s="14">
        <f>SUM(gompertz_fill!AR$7:AR39)/gompertz_fill!AR$183</f>
        <v>4.7405748413587162E-2</v>
      </c>
      <c r="AS216" s="14">
        <f>SUM(gompertz_fill!AS$7:AS39)/gompertz_fill!AS$183</f>
        <v>4.285960285307739E-2</v>
      </c>
      <c r="AT216" s="14">
        <f>SUM(gompertz_fill!AT$7:AT39)/gompertz_fill!AT$183</f>
        <v>1.4530064801326167E-2</v>
      </c>
      <c r="AU216" s="14">
        <f>SUM(gompertz_fill!AU$7:AU39)/gompertz_fill!AU$183</f>
        <v>8.6377937133301202E-3</v>
      </c>
      <c r="AV216" s="14">
        <f>SUM(gompertz_fill!AV$7:AV39)/gompertz_fill!AV$183</f>
        <v>2.5599157409508619E-2</v>
      </c>
      <c r="AW216" s="14">
        <f>SUM(gompertz_fill!AW$7:AW39)/gompertz_fill!AW$183</f>
        <v>2.1391072163499662E-2</v>
      </c>
    </row>
    <row r="217" spans="1:49" x14ac:dyDescent="0.25">
      <c r="A217" s="4">
        <v>184</v>
      </c>
      <c r="B217" s="14">
        <f>SUM(gompertz_fill!B$7:B40)/gompertz_fill!B$183</f>
        <v>3.7949999238257745E-2</v>
      </c>
      <c r="C217" s="14">
        <f>SUM(gompertz_fill!C$7:C40)/gompertz_fill!C$183</f>
        <v>4.6523987200921178E-2</v>
      </c>
      <c r="D217" s="14">
        <f>SUM(gompertz_fill!D$7:D40)/gompertz_fill!D$183</f>
        <v>4.3475363516413214E-2</v>
      </c>
      <c r="E217" s="14">
        <f>SUM(gompertz_fill!E$7:E40)/gompertz_fill!E$183</f>
        <v>0.1143106956372521</v>
      </c>
      <c r="F217" s="14">
        <f>SUM(gompertz_fill!F$7:F40)/gompertz_fill!F$183</f>
        <v>1.1626549622954264E-2</v>
      </c>
      <c r="G217" s="14">
        <f>SUM(gompertz_fill!G$7:G40)/gompertz_fill!G$183</f>
        <v>1.7929506808261126E-2</v>
      </c>
      <c r="H217" s="14">
        <f>SUM(gompertz_fill!H$7:H40)/gompertz_fill!H$183</f>
        <v>2.783684515754881E-2</v>
      </c>
      <c r="I217" s="14">
        <f>SUM(gompertz_fill!I$7:I40)/gompertz_fill!I$183</f>
        <v>5.8496157920851825E-2</v>
      </c>
      <c r="J217" s="14">
        <f>SUM(gompertz_fill!J$7:J40)/gompertz_fill!J$183</f>
        <v>6.4377944299348289E-2</v>
      </c>
      <c r="K217" s="14">
        <f>SUM(gompertz_fill!K$7:K40)/gompertz_fill!K$183</f>
        <v>9.2566186605827269E-3</v>
      </c>
      <c r="L217" s="14">
        <f>SUM(gompertz_fill!L$7:L40)/gompertz_fill!L$183</f>
        <v>7.6329322863494546E-5</v>
      </c>
      <c r="M217" s="14">
        <f>SUM(gompertz_fill!M$7:M40)/gompertz_fill!M$183</f>
        <v>2.8181024506121455E-3</v>
      </c>
      <c r="N217" s="14">
        <f>SUM(gompertz_fill!N$7:N40)/gompertz_fill!N$183</f>
        <v>4.7343940214905463E-2</v>
      </c>
      <c r="O217" s="14">
        <f>SUM(gompertz_fill!O$7:O40)/gompertz_fill!O$183</f>
        <v>1.4339994117541131E-2</v>
      </c>
      <c r="P217" s="14">
        <f>SUM(gompertz_fill!P$7:P40)/gompertz_fill!P$183</f>
        <v>2.2643901997192157E-4</v>
      </c>
      <c r="Q217" s="14">
        <f>SUM(gompertz_fill!Q$7:Q40)/gompertz_fill!Q$183</f>
        <v>2.5040691123074998E-4</v>
      </c>
      <c r="R217" s="14">
        <f>SUM(gompertz_fill!R$7:R40)/gompertz_fill!R$183</f>
        <v>4.8977362383929114E-2</v>
      </c>
      <c r="S217" s="14">
        <f>SUM(gompertz_fill!S$7:S40)/gompertz_fill!S$183</f>
        <v>7.4721611461805795E-2</v>
      </c>
      <c r="T217" s="14">
        <f>SUM(gompertz_fill!T$7:T40)/gompertz_fill!T$183</f>
        <v>0.14737811033909376</v>
      </c>
      <c r="U217" s="14">
        <f>SUM(gompertz_fill!U$7:U40)/gompertz_fill!U$183</f>
        <v>9.0094887683965924E-2</v>
      </c>
      <c r="V217" s="14">
        <f>SUM(gompertz_fill!V$7:V40)/gompertz_fill!V$183</f>
        <v>3.7160981888388345E-2</v>
      </c>
      <c r="W217" s="14">
        <f>SUM(gompertz_fill!W$7:W40)/gompertz_fill!W$183</f>
        <v>1.7827959102705498E-2</v>
      </c>
      <c r="X217" s="14">
        <f>SUM(gompertz_fill!X$7:X40)/gompertz_fill!X$183</f>
        <v>1.9171370377038126E-2</v>
      </c>
      <c r="Y217" s="14">
        <f>SUM(gompertz_fill!Y$7:Y40)/gompertz_fill!Y$183</f>
        <v>5.4161062050412302E-2</v>
      </c>
      <c r="Z217" s="14">
        <f>SUM(gompertz_fill!Z$7:Z40)/gompertz_fill!Z$183</f>
        <v>3.7375638612530251E-2</v>
      </c>
      <c r="AA217" s="14">
        <f>SUM(gompertz_fill!AA$7:AA40)/gompertz_fill!AA$183</f>
        <v>2.9634438955539872E-2</v>
      </c>
      <c r="AB217" s="14">
        <f>SUM(gompertz_fill!AB$7:AB40)/gompertz_fill!AB$183</f>
        <v>0.26775677056719471</v>
      </c>
      <c r="AC217" s="14">
        <f>SUM(gompertz_fill!AC$7:AC40)/gompertz_fill!AC$183</f>
        <v>0.14579432321696731</v>
      </c>
      <c r="AD217" s="14">
        <f>SUM(gompertz_fill!AD$7:AD40)/gompertz_fill!AD$183</f>
        <v>5.6812911603747331E-2</v>
      </c>
      <c r="AE217" s="14">
        <f>SUM(gompertz_fill!AE$7:AE40)/gompertz_fill!AE$183</f>
        <v>1.100498844141623E-2</v>
      </c>
      <c r="AF217" s="14">
        <f>SUM(gompertz_fill!AF$7:AF40)/gompertz_fill!AF$183</f>
        <v>3.4828153838479571E-2</v>
      </c>
      <c r="AG217" s="14">
        <f>SUM(gompertz_fill!AG$7:AG40)/gompertz_fill!AG$183</f>
        <v>8.6908620945359005E-2</v>
      </c>
      <c r="AH217" s="14">
        <f>SUM(gompertz_fill!AH$7:AH40)/gompertz_fill!AH$183</f>
        <v>1.8678725914274478E-3</v>
      </c>
      <c r="AI217" s="14">
        <f>SUM(gompertz_fill!AI$7:AI40)/gompertz_fill!AI$183</f>
        <v>9.6855231695874573E-4</v>
      </c>
      <c r="AJ217" s="14">
        <f>SUM(gompertz_fill!AJ$7:AJ40)/gompertz_fill!AJ$183</f>
        <v>2.8647922445705229E-2</v>
      </c>
      <c r="AK217" s="14">
        <f>SUM(gompertz_fill!AK$7:AK40)/gompertz_fill!AK$183</f>
        <v>0.22842247220577594</v>
      </c>
      <c r="AL217" s="14">
        <f>SUM(gompertz_fill!AL$7:AL40)/gompertz_fill!AL$183</f>
        <v>7.5762435330702399E-2</v>
      </c>
      <c r="AM217" s="14">
        <f>SUM(gompertz_fill!AM$7:AM40)/gompertz_fill!AM$183</f>
        <v>8.9369425836695784E-2</v>
      </c>
      <c r="AN217" s="14">
        <f>SUM(gompertz_fill!AN$7:AN40)/gompertz_fill!AN$183</f>
        <v>4.2847539407799257E-2</v>
      </c>
      <c r="AO217" s="14">
        <f>SUM(gompertz_fill!AO$7:AO40)/gompertz_fill!AO$183</f>
        <v>8.3281089707055736E-2</v>
      </c>
      <c r="AP217" s="14">
        <f>SUM(gompertz_fill!AP$7:AP40)/gompertz_fill!AP$183</f>
        <v>0.18003356359520742</v>
      </c>
      <c r="AQ217" s="14">
        <f>SUM(gompertz_fill!AQ$7:AQ40)/gompertz_fill!AQ$183</f>
        <v>1.754934929802603E-2</v>
      </c>
      <c r="AR217" s="14">
        <f>SUM(gompertz_fill!AR$7:AR40)/gompertz_fill!AR$183</f>
        <v>5.2083095276184384E-2</v>
      </c>
      <c r="AS217" s="14">
        <f>SUM(gompertz_fill!AS$7:AS40)/gompertz_fill!AS$183</f>
        <v>4.351214914307984E-2</v>
      </c>
      <c r="AT217" s="14">
        <f>SUM(gompertz_fill!AT$7:AT40)/gompertz_fill!AT$183</f>
        <v>1.7776410307931884E-2</v>
      </c>
      <c r="AU217" s="14">
        <f>SUM(gompertz_fill!AU$7:AU40)/gompertz_fill!AU$183</f>
        <v>9.1550693007567806E-3</v>
      </c>
      <c r="AV217" s="14">
        <f>SUM(gompertz_fill!AV$7:AV40)/gompertz_fill!AV$183</f>
        <v>2.9659937455433209E-2</v>
      </c>
      <c r="AW217" s="14">
        <f>SUM(gompertz_fill!AW$7:AW40)/gompertz_fill!AW$183</f>
        <v>2.3388642956806295E-2</v>
      </c>
    </row>
    <row r="218" spans="1:49" x14ac:dyDescent="0.25">
      <c r="A218" s="4">
        <v>185</v>
      </c>
      <c r="B218" s="14">
        <f>SUM(gompertz_fill!B$7:B41)/gompertz_fill!B$183</f>
        <v>4.0402809305443411E-2</v>
      </c>
      <c r="C218" s="14">
        <f>SUM(gompertz_fill!C$7:C41)/gompertz_fill!C$183</f>
        <v>5.5791140291632992E-2</v>
      </c>
      <c r="D218" s="14">
        <f>SUM(gompertz_fill!D$7:D41)/gompertz_fill!D$183</f>
        <v>4.5594487611787131E-2</v>
      </c>
      <c r="E218" s="14">
        <f>SUM(gompertz_fill!E$7:E41)/gompertz_fill!E$183</f>
        <v>0.12388765862866388</v>
      </c>
      <c r="F218" s="14">
        <f>SUM(gompertz_fill!F$7:F41)/gompertz_fill!F$183</f>
        <v>1.1626549622954264E-2</v>
      </c>
      <c r="G218" s="14">
        <f>SUM(gompertz_fill!G$7:G41)/gompertz_fill!G$183</f>
        <v>1.7955567137924296E-2</v>
      </c>
      <c r="H218" s="14">
        <f>SUM(gompertz_fill!H$7:H41)/gompertz_fill!H$183</f>
        <v>2.8875894065339261E-2</v>
      </c>
      <c r="I218" s="14">
        <f>SUM(gompertz_fill!I$7:I41)/gompertz_fill!I$183</f>
        <v>7.2308868296477091E-2</v>
      </c>
      <c r="J218" s="14">
        <f>SUM(gompertz_fill!J$7:J41)/gompertz_fill!J$183</f>
        <v>8.5222973467743907E-2</v>
      </c>
      <c r="K218" s="14">
        <f>SUM(gompertz_fill!K$7:K41)/gompertz_fill!K$183</f>
        <v>9.2744427016493176E-3</v>
      </c>
      <c r="L218" s="14">
        <f>SUM(gompertz_fill!L$7:L41)/gompertz_fill!L$183</f>
        <v>7.6329322863494546E-5</v>
      </c>
      <c r="M218" s="14">
        <f>SUM(gompertz_fill!M$7:M41)/gompertz_fill!M$183</f>
        <v>2.8262237833228433E-3</v>
      </c>
      <c r="N218" s="14">
        <f>SUM(gompertz_fill!N$7:N41)/gompertz_fill!N$183</f>
        <v>6.5681976510988047E-2</v>
      </c>
      <c r="O218" s="14">
        <f>SUM(gompertz_fill!O$7:O41)/gompertz_fill!O$183</f>
        <v>1.546246330966344E-2</v>
      </c>
      <c r="P218" s="14">
        <f>SUM(gompertz_fill!P$7:P41)/gompertz_fill!P$183</f>
        <v>2.2643901997192157E-4</v>
      </c>
      <c r="Q218" s="14">
        <f>SUM(gompertz_fill!Q$7:Q41)/gompertz_fill!Q$183</f>
        <v>2.5040691123074998E-4</v>
      </c>
      <c r="R218" s="14">
        <f>SUM(gompertz_fill!R$7:R41)/gompertz_fill!R$183</f>
        <v>4.9260585462563976E-2</v>
      </c>
      <c r="S218" s="14">
        <f>SUM(gompertz_fill!S$7:S41)/gompertz_fill!S$183</f>
        <v>9.2134193914462023E-2</v>
      </c>
      <c r="T218" s="14">
        <f>SUM(gompertz_fill!T$7:T41)/gompertz_fill!T$183</f>
        <v>0.1500742324366055</v>
      </c>
      <c r="U218" s="14">
        <f>SUM(gompertz_fill!U$7:U41)/gompertz_fill!U$183</f>
        <v>9.2434805060676473E-2</v>
      </c>
      <c r="V218" s="14">
        <f>SUM(gompertz_fill!V$7:V41)/gompertz_fill!V$183</f>
        <v>4.2658821366185526E-2</v>
      </c>
      <c r="W218" s="14">
        <f>SUM(gompertz_fill!W$7:W41)/gompertz_fill!W$183</f>
        <v>2.0244815951255199E-2</v>
      </c>
      <c r="X218" s="14">
        <f>SUM(gompertz_fill!X$7:X41)/gompertz_fill!X$183</f>
        <v>1.9955027939863108E-2</v>
      </c>
      <c r="Y218" s="14">
        <f>SUM(gompertz_fill!Y$7:Y41)/gompertz_fill!Y$183</f>
        <v>5.6424352301304173E-2</v>
      </c>
      <c r="Z218" s="14">
        <f>SUM(gompertz_fill!Z$7:Z41)/gompertz_fill!Z$183</f>
        <v>3.8451196558214572E-2</v>
      </c>
      <c r="AA218" s="14">
        <f>SUM(gompertz_fill!AA$7:AA41)/gompertz_fill!AA$183</f>
        <v>2.9634438955539872E-2</v>
      </c>
      <c r="AB218" s="14">
        <f>SUM(gompertz_fill!AB$7:AB41)/gompertz_fill!AB$183</f>
        <v>0.30135411343893714</v>
      </c>
      <c r="AC218" s="14">
        <f>SUM(gompertz_fill!AC$7:AC41)/gompertz_fill!AC$183</f>
        <v>0.14675837520161664</v>
      </c>
      <c r="AD218" s="14">
        <f>SUM(gompertz_fill!AD$7:AD41)/gompertz_fill!AD$183</f>
        <v>5.9029774603469067E-2</v>
      </c>
      <c r="AE218" s="14">
        <f>SUM(gompertz_fill!AE$7:AE41)/gompertz_fill!AE$183</f>
        <v>1.1090156953400657E-2</v>
      </c>
      <c r="AF218" s="14">
        <f>SUM(gompertz_fill!AF$7:AF41)/gompertz_fill!AF$183</f>
        <v>3.7422058163316209E-2</v>
      </c>
      <c r="AG218" s="14">
        <f>SUM(gompertz_fill!AG$7:AG41)/gompertz_fill!AG$183</f>
        <v>8.7692535858810566E-2</v>
      </c>
      <c r="AH218" s="14">
        <f>SUM(gompertz_fill!AH$7:AH41)/gompertz_fill!AH$183</f>
        <v>3.2933543059378689E-3</v>
      </c>
      <c r="AI218" s="14">
        <f>SUM(gompertz_fill!AI$7:AI41)/gompertz_fill!AI$183</f>
        <v>1.1198886164835498E-3</v>
      </c>
      <c r="AJ218" s="14">
        <f>SUM(gompertz_fill!AJ$7:AJ41)/gompertz_fill!AJ$183</f>
        <v>3.6931076810067368E-2</v>
      </c>
      <c r="AK218" s="14">
        <f>SUM(gompertz_fill!AK$7:AK41)/gompertz_fill!AK$183</f>
        <v>0.23980878450979101</v>
      </c>
      <c r="AL218" s="14">
        <f>SUM(gompertz_fill!AL$7:AL41)/gompertz_fill!AL$183</f>
        <v>7.9694886419098887E-2</v>
      </c>
      <c r="AM218" s="14">
        <f>SUM(gompertz_fill!AM$7:AM41)/gompertz_fill!AM$183</f>
        <v>9.2751465768271507E-2</v>
      </c>
      <c r="AN218" s="14">
        <f>SUM(gompertz_fill!AN$7:AN41)/gompertz_fill!AN$183</f>
        <v>4.8979386689619209E-2</v>
      </c>
      <c r="AO218" s="14">
        <f>SUM(gompertz_fill!AO$7:AO41)/gompertz_fill!AO$183</f>
        <v>9.1986777613131204E-2</v>
      </c>
      <c r="AP218" s="14">
        <f>SUM(gompertz_fill!AP$7:AP41)/gompertz_fill!AP$183</f>
        <v>0.18040432423994068</v>
      </c>
      <c r="AQ218" s="14">
        <f>SUM(gompertz_fill!AQ$7:AQ41)/gompertz_fill!AQ$183</f>
        <v>1.9253389229864432E-2</v>
      </c>
      <c r="AR218" s="14">
        <f>SUM(gompertz_fill!AR$7:AR41)/gompertz_fill!AR$183</f>
        <v>5.5968187947071327E-2</v>
      </c>
      <c r="AS218" s="14">
        <f>SUM(gompertz_fill!AS$7:AS41)/gompertz_fill!AS$183</f>
        <v>4.4481905435166808E-2</v>
      </c>
      <c r="AT218" s="14">
        <f>SUM(gompertz_fill!AT$7:AT41)/gompertz_fill!AT$183</f>
        <v>2.1380670116039585E-2</v>
      </c>
      <c r="AU218" s="14">
        <f>SUM(gompertz_fill!AU$7:AU41)/gompertz_fill!AU$183</f>
        <v>1.1791049006547434E-2</v>
      </c>
      <c r="AV218" s="14">
        <f>SUM(gompertz_fill!AV$7:AV41)/gompertz_fill!AV$183</f>
        <v>3.1430437555456332E-2</v>
      </c>
      <c r="AW218" s="14">
        <f>SUM(gompertz_fill!AW$7:AW41)/gompertz_fill!AW$183</f>
        <v>2.5496632236175102E-2</v>
      </c>
    </row>
    <row r="219" spans="1:49" x14ac:dyDescent="0.25">
      <c r="A219" s="4">
        <v>186</v>
      </c>
      <c r="B219" s="14">
        <f>SUM(gompertz_fill!B$7:B42)/gompertz_fill!B$183</f>
        <v>5.2484041499718158E-2</v>
      </c>
      <c r="C219" s="14">
        <f>SUM(gompertz_fill!C$7:C42)/gompertz_fill!C$183</f>
        <v>6.5102580852312353E-2</v>
      </c>
      <c r="D219" s="14">
        <f>SUM(gompertz_fill!D$7:D42)/gompertz_fill!D$183</f>
        <v>4.5714438032279994E-2</v>
      </c>
      <c r="E219" s="14">
        <f>SUM(gompertz_fill!E$7:E42)/gompertz_fill!E$183</f>
        <v>0.12559549588566479</v>
      </c>
      <c r="F219" s="14">
        <f>SUM(gompertz_fill!F$7:F42)/gompertz_fill!F$183</f>
        <v>1.3517614923073332E-2</v>
      </c>
      <c r="G219" s="14">
        <f>SUM(gompertz_fill!G$7:G42)/gompertz_fill!G$183</f>
        <v>1.8906769170630007E-2</v>
      </c>
      <c r="H219" s="14">
        <f>SUM(gompertz_fill!H$7:H42)/gompertz_fill!H$183</f>
        <v>3.1123139377537211E-2</v>
      </c>
      <c r="I219" s="14">
        <f>SUM(gompertz_fill!I$7:I42)/gompertz_fill!I$183</f>
        <v>0.10496318845632904</v>
      </c>
      <c r="J219" s="14">
        <f>SUM(gompertz_fill!J$7:J42)/gompertz_fill!J$183</f>
        <v>9.337547902072299E-2</v>
      </c>
      <c r="K219" s="14">
        <f>SUM(gompertz_fill!K$7:K42)/gompertz_fill!K$183</f>
        <v>1.1128142972574742E-2</v>
      </c>
      <c r="L219" s="14">
        <f>SUM(gompertz_fill!L$7:L42)/gompertz_fill!L$183</f>
        <v>1.1449398429524182E-4</v>
      </c>
      <c r="M219" s="14">
        <f>SUM(gompertz_fill!M$7:M42)/gompertz_fill!M$183</f>
        <v>2.8993157777191239E-3</v>
      </c>
      <c r="N219" s="14">
        <f>SUM(gompertz_fill!N$7:N42)/gompertz_fill!N$183</f>
        <v>8.5511825429775742E-2</v>
      </c>
      <c r="O219" s="14">
        <f>SUM(gompertz_fill!O$7:O42)/gompertz_fill!O$183</f>
        <v>1.8418699016188766E-2</v>
      </c>
      <c r="P219" s="14">
        <f>SUM(gompertz_fill!P$7:P42)/gompertz_fill!P$183</f>
        <v>1.5850731398034509E-3</v>
      </c>
      <c r="Q219" s="14">
        <f>SUM(gompertz_fill!Q$7:Q42)/gompertz_fill!Q$183</f>
        <v>2.5040691123074998E-4</v>
      </c>
      <c r="R219" s="14">
        <f>SUM(gompertz_fill!R$7:R42)/gompertz_fill!R$183</f>
        <v>5.0616010196030833E-2</v>
      </c>
      <c r="S219" s="14">
        <f>SUM(gompertz_fill!S$7:S42)/gompertz_fill!S$183</f>
        <v>9.2311511454713099E-2</v>
      </c>
      <c r="T219" s="14">
        <f>SUM(gompertz_fill!T$7:T42)/gompertz_fill!T$183</f>
        <v>0.15589405546647664</v>
      </c>
      <c r="U219" s="14">
        <f>SUM(gompertz_fill!U$7:U42)/gompertz_fill!U$183</f>
        <v>9.600116189000775E-2</v>
      </c>
      <c r="V219" s="14">
        <f>SUM(gompertz_fill!V$7:V42)/gompertz_fill!V$183</f>
        <v>4.7788912383929391E-2</v>
      </c>
      <c r="W219" s="14">
        <f>SUM(gompertz_fill!W$7:W42)/gompertz_fill!W$183</f>
        <v>2.1715313190433034E-2</v>
      </c>
      <c r="X219" s="14">
        <f>SUM(gompertz_fill!X$7:X42)/gompertz_fill!X$183</f>
        <v>2.0830465217253173E-2</v>
      </c>
      <c r="Y219" s="14">
        <f>SUM(gompertz_fill!Y$7:Y42)/gompertz_fill!Y$183</f>
        <v>5.8032633487338441E-2</v>
      </c>
      <c r="Z219" s="14">
        <f>SUM(gompertz_fill!Z$7:Z42)/gompertz_fill!Z$183</f>
        <v>3.9069642376983058E-2</v>
      </c>
      <c r="AA219" s="14">
        <f>SUM(gompertz_fill!AA$7:AA42)/gompertz_fill!AA$183</f>
        <v>2.9634438955539872E-2</v>
      </c>
      <c r="AB219" s="14">
        <f>SUM(gompertz_fill!AB$7:AB42)/gompertz_fill!AB$183</f>
        <v>0.30456374552887072</v>
      </c>
      <c r="AC219" s="14">
        <f>SUM(gompertz_fill!AC$7:AC42)/gompertz_fill!AC$183</f>
        <v>0.18826822892526743</v>
      </c>
      <c r="AD219" s="14">
        <f>SUM(gompertz_fill!AD$7:AD42)/gompertz_fill!AD$183</f>
        <v>6.2183470921064833E-2</v>
      </c>
      <c r="AE219" s="14">
        <f>SUM(gompertz_fill!AE$7:AE42)/gompertz_fill!AE$183</f>
        <v>1.1978342864095388E-2</v>
      </c>
      <c r="AF219" s="14">
        <f>SUM(gompertz_fill!AF$7:AF42)/gompertz_fill!AF$183</f>
        <v>4.0155634259490196E-2</v>
      </c>
      <c r="AG219" s="14">
        <f>SUM(gompertz_fill!AG$7:AG42)/gompertz_fill!AG$183</f>
        <v>9.0891756181275027E-2</v>
      </c>
      <c r="AH219" s="14">
        <f>SUM(gompertz_fill!AH$7:AH42)/gompertz_fill!AH$183</f>
        <v>5.2349587101848212E-3</v>
      </c>
      <c r="AI219" s="14">
        <f>SUM(gompertz_fill!AI$7:AI42)/gompertz_fill!AI$183</f>
        <v>1.3014921759133145E-3</v>
      </c>
      <c r="AJ219" s="14">
        <f>SUM(gompertz_fill!AJ$7:AJ42)/gompertz_fill!AJ$183</f>
        <v>3.9917651720905056E-2</v>
      </c>
      <c r="AK219" s="14">
        <f>SUM(gompertz_fill!AK$7:AK42)/gompertz_fill!AK$183</f>
        <v>0.24334473609192378</v>
      </c>
      <c r="AL219" s="14">
        <f>SUM(gompertz_fill!AL$7:AL42)/gompertz_fill!AL$183</f>
        <v>8.4213021712150157E-2</v>
      </c>
      <c r="AM219" s="14">
        <f>SUM(gompertz_fill!AM$7:AM42)/gompertz_fill!AM$183</f>
        <v>9.8092216084929684E-2</v>
      </c>
      <c r="AN219" s="14">
        <f>SUM(gompertz_fill!AN$7:AN42)/gompertz_fill!AN$183</f>
        <v>5.340235849945655E-2</v>
      </c>
      <c r="AO219" s="14">
        <f>SUM(gompertz_fill!AO$7:AO42)/gompertz_fill!AO$183</f>
        <v>0.10227402256924656</v>
      </c>
      <c r="AP219" s="14">
        <f>SUM(gompertz_fill!AP$7:AP42)/gompertz_fill!AP$183</f>
        <v>0.20418178979822815</v>
      </c>
      <c r="AQ219" s="14">
        <f>SUM(gompertz_fill!AQ$7:AQ42)/gompertz_fill!AQ$183</f>
        <v>1.9811349207546031E-2</v>
      </c>
      <c r="AR219" s="14">
        <f>SUM(gompertz_fill!AR$7:AR42)/gompertz_fill!AR$183</f>
        <v>6.1453024658911719E-2</v>
      </c>
      <c r="AS219" s="14">
        <f>SUM(gompertz_fill!AS$7:AS42)/gompertz_fill!AS$183</f>
        <v>4.449096857808351E-2</v>
      </c>
      <c r="AT219" s="14">
        <f>SUM(gompertz_fill!AT$7:AT42)/gompertz_fill!AT$183</f>
        <v>2.4853066760436027E-2</v>
      </c>
      <c r="AU219" s="14">
        <f>SUM(gompertz_fill!AU$7:AU42)/gompertz_fill!AU$183</f>
        <v>1.3959354893568776E-2</v>
      </c>
      <c r="AV219" s="14">
        <f>SUM(gompertz_fill!AV$7:AV42)/gompertz_fill!AV$183</f>
        <v>3.2486240367396724E-2</v>
      </c>
      <c r="AW219" s="14">
        <f>SUM(gompertz_fill!AW$7:AW42)/gompertz_fill!AW$183</f>
        <v>2.7925838929542968E-2</v>
      </c>
    </row>
    <row r="220" spans="1:49" x14ac:dyDescent="0.25">
      <c r="A220" s="4">
        <v>187</v>
      </c>
      <c r="B220" s="14">
        <f>SUM(gompertz_fill!B$7:B43)/gompertz_fill!B$183</f>
        <v>6.8358750133304891E-2</v>
      </c>
      <c r="C220" s="14">
        <f>SUM(gompertz_fill!C$7:C43)/gompertz_fill!C$183</f>
        <v>8.1699310222655253E-2</v>
      </c>
      <c r="D220" s="14">
        <f>SUM(gompertz_fill!D$7:D43)/gompertz_fill!D$183</f>
        <v>4.6460796204235585E-2</v>
      </c>
      <c r="E220" s="14">
        <f>SUM(gompertz_fill!E$7:E43)/gompertz_fill!E$183</f>
        <v>0.12588966881031566</v>
      </c>
      <c r="F220" s="14">
        <f>SUM(gompertz_fill!F$7:F43)/gompertz_fill!F$183</f>
        <v>1.3727733289753227E-2</v>
      </c>
      <c r="G220" s="14">
        <f>SUM(gompertz_fill!G$7:G43)/gompertz_fill!G$183</f>
        <v>1.9037070818945859E-2</v>
      </c>
      <c r="H220" s="14">
        <f>SUM(gompertz_fill!H$7:H43)/gompertz_fill!H$183</f>
        <v>3.1993040788710611E-2</v>
      </c>
      <c r="I220" s="14">
        <f>SUM(gompertz_fill!I$7:I43)/gompertz_fill!I$183</f>
        <v>0.13787230618621679</v>
      </c>
      <c r="J220" s="14">
        <f>SUM(gompertz_fill!J$7:J43)/gompertz_fill!J$183</f>
        <v>9.3704996460738613E-2</v>
      </c>
      <c r="K220" s="14">
        <f>SUM(gompertz_fill!K$7:K43)/gompertz_fill!K$183</f>
        <v>1.3985930890251437E-2</v>
      </c>
      <c r="L220" s="14">
        <f>SUM(gompertz_fill!L$7:L43)/gompertz_fill!L$183</f>
        <v>1.9082330715873637E-4</v>
      </c>
      <c r="M220" s="14">
        <f>SUM(gompertz_fill!M$7:M43)/gompertz_fill!M$183</f>
        <v>3.2647757497005258E-3</v>
      </c>
      <c r="N220" s="14">
        <f>SUM(gompertz_fill!N$7:N43)/gompertz_fill!N$183</f>
        <v>9.1605739256486213E-2</v>
      </c>
      <c r="O220" s="14">
        <f>SUM(gompertz_fill!O$7:O43)/gompertz_fill!O$183</f>
        <v>2.2893569512056039E-2</v>
      </c>
      <c r="P220" s="14">
        <f>SUM(gompertz_fill!P$7:P43)/gompertz_fill!P$183</f>
        <v>1.5850731398034509E-3</v>
      </c>
      <c r="Q220" s="14">
        <f>SUM(gompertz_fill!Q$7:Q43)/gompertz_fill!Q$183</f>
        <v>2.9214139643587495E-4</v>
      </c>
      <c r="R220" s="14">
        <f>SUM(gompertz_fill!R$7:R43)/gompertz_fill!R$183</f>
        <v>5.1101535473690597E-2</v>
      </c>
      <c r="S220" s="14">
        <f>SUM(gompertz_fill!S$7:S43)/gompertz_fill!S$183</f>
        <v>9.2311511454713099E-2</v>
      </c>
      <c r="T220" s="14">
        <f>SUM(gompertz_fill!T$7:T43)/gompertz_fill!T$183</f>
        <v>0.16408931646772373</v>
      </c>
      <c r="U220" s="14">
        <f>SUM(gompertz_fill!U$7:U43)/gompertz_fill!U$183</f>
        <v>0.10172992512264395</v>
      </c>
      <c r="V220" s="14">
        <f>SUM(gompertz_fill!V$7:V43)/gompertz_fill!V$183</f>
        <v>5.24041555575986E-2</v>
      </c>
      <c r="W220" s="14">
        <f>SUM(gompertz_fill!W$7:W43)/gompertz_fill!W$183</f>
        <v>2.3935618427805502E-2</v>
      </c>
      <c r="X220" s="14">
        <f>SUM(gompertz_fill!X$7:X43)/gompertz_fill!X$183</f>
        <v>2.3019058410728342E-2</v>
      </c>
      <c r="Y220" s="14">
        <f>SUM(gompertz_fill!Y$7:Y43)/gompertz_fill!Y$183</f>
        <v>6.2711269664892683E-2</v>
      </c>
      <c r="Z220" s="14">
        <f>SUM(gompertz_fill!Z$7:Z43)/gompertz_fill!Z$183</f>
        <v>4.0494756655014792E-2</v>
      </c>
      <c r="AA220" s="14">
        <f>SUM(gompertz_fill!AA$7:AA43)/gompertz_fill!AA$183</f>
        <v>2.9730416372618206E-2</v>
      </c>
      <c r="AB220" s="14">
        <f>SUM(gompertz_fill!AB$7:AB43)/gompertz_fill!AB$183</f>
        <v>0.32224067450178845</v>
      </c>
      <c r="AC220" s="14">
        <f>SUM(gompertz_fill!AC$7:AC43)/gompertz_fill!AC$183</f>
        <v>0.19911381375257234</v>
      </c>
      <c r="AD220" s="14">
        <f>SUM(gompertz_fill!AD$7:AD43)/gompertz_fill!AD$183</f>
        <v>6.4854837213616554E-2</v>
      </c>
      <c r="AE220" s="14">
        <f>SUM(gompertz_fill!AE$7:AE43)/gompertz_fill!AE$183</f>
        <v>1.3274120939287018E-2</v>
      </c>
      <c r="AF220" s="14">
        <f>SUM(gompertz_fill!AF$7:AF43)/gompertz_fill!AF$183</f>
        <v>4.3028882127001546E-2</v>
      </c>
      <c r="AG220" s="14">
        <f>SUM(gompertz_fill!AG$7:AG43)/gompertz_fill!AG$183</f>
        <v>0.10328608656963072</v>
      </c>
      <c r="AH220" s="14">
        <f>SUM(gompertz_fill!AH$7:AH43)/gompertz_fill!AH$183</f>
        <v>5.4807314195831694E-3</v>
      </c>
      <c r="AI220" s="14">
        <f>SUM(gompertz_fill!AI$7:AI43)/gompertz_fill!AI$183</f>
        <v>1.5133629952480401E-3</v>
      </c>
      <c r="AJ220" s="14">
        <f>SUM(gompertz_fill!AJ$7:AJ43)/gompertz_fill!AJ$183</f>
        <v>4.2691590230323886E-2</v>
      </c>
      <c r="AK220" s="14">
        <f>SUM(gompertz_fill!AK$7:AK43)/gompertz_fill!AK$183</f>
        <v>0.24549919961406047</v>
      </c>
      <c r="AL220" s="14">
        <f>SUM(gompertz_fill!AL$7:AL43)/gompertz_fill!AL$183</f>
        <v>9.462983363779616E-2</v>
      </c>
      <c r="AM220" s="14">
        <f>SUM(gompertz_fill!AM$7:AM43)/gompertz_fill!AM$183</f>
        <v>0.10526109609433149</v>
      </c>
      <c r="AN220" s="14">
        <f>SUM(gompertz_fill!AN$7:AN43)/gompertz_fill!AN$183</f>
        <v>5.7008588355772792E-2</v>
      </c>
      <c r="AO220" s="14">
        <f>SUM(gompertz_fill!AO$7:AO43)/gompertz_fill!AO$183</f>
        <v>0.10945514647213039</v>
      </c>
      <c r="AP220" s="14">
        <f>SUM(gompertz_fill!AP$7:AP43)/gompertz_fill!AP$183</f>
        <v>0.22406626858681652</v>
      </c>
      <c r="AQ220" s="14">
        <f>SUM(gompertz_fill!AQ$7:AQ43)/gompertz_fill!AQ$183</f>
        <v>2.2227919110883235E-2</v>
      </c>
      <c r="AR220" s="14">
        <f>SUM(gompertz_fill!AR$7:AR43)/gompertz_fill!AR$183</f>
        <v>6.7189249720044794E-2</v>
      </c>
      <c r="AS220" s="14">
        <f>SUM(gompertz_fill!AS$7:AS43)/gompertz_fill!AS$183</f>
        <v>4.4454716006416706E-2</v>
      </c>
      <c r="AT220" s="14">
        <f>SUM(gompertz_fill!AT$7:AT43)/gompertz_fill!AT$183</f>
        <v>2.6209373587180389E-2</v>
      </c>
      <c r="AU220" s="14">
        <f>SUM(gompertz_fill!AU$7:AU43)/gompertz_fill!AU$183</f>
        <v>1.7459822567387547E-2</v>
      </c>
      <c r="AV220" s="14">
        <f>SUM(gompertz_fill!AV$7:AV43)/gompertz_fill!AV$183</f>
        <v>3.7537850744526917E-2</v>
      </c>
      <c r="AW220" s="14">
        <f>SUM(gompertz_fill!AW$7:AW43)/gompertz_fill!AW$183</f>
        <v>3.3908513265275393E-2</v>
      </c>
    </row>
    <row r="221" spans="1:49" x14ac:dyDescent="0.25">
      <c r="A221" s="4">
        <v>188</v>
      </c>
      <c r="B221" s="14">
        <f>SUM(gompertz_fill!B$7:B44)/gompertz_fill!B$183</f>
        <v>8.0653270159508822E-2</v>
      </c>
      <c r="C221" s="14">
        <f>SUM(gompertz_fill!C$7:C44)/gompertz_fill!C$183</f>
        <v>8.6139129086903091E-2</v>
      </c>
      <c r="D221" s="14">
        <f>SUM(gompertz_fill!D$7:D44)/gompertz_fill!D$183</f>
        <v>4.6620730098226065E-2</v>
      </c>
      <c r="E221" s="14">
        <f>SUM(gompertz_fill!E$7:E44)/gompertz_fill!E$183</f>
        <v>0.12700098874788562</v>
      </c>
      <c r="F221" s="14">
        <f>SUM(gompertz_fill!F$7:F44)/gompertz_fill!F$183</f>
        <v>1.3727733289753227E-2</v>
      </c>
      <c r="G221" s="14">
        <f>SUM(gompertz_fill!G$7:G44)/gompertz_fill!G$183</f>
        <v>2.6790018893739005E-2</v>
      </c>
      <c r="H221" s="14">
        <f>SUM(gompertz_fill!H$7:H44)/gompertz_fill!H$183</f>
        <v>4.0232940266769768E-2</v>
      </c>
      <c r="I221" s="14">
        <f>SUM(gompertz_fill!I$7:I44)/gompertz_fill!I$183</f>
        <v>0.14877496010406469</v>
      </c>
      <c r="J221" s="14">
        <f>SUM(gompertz_fill!J$7:J44)/gompertz_fill!J$183</f>
        <v>9.4376235690400059E-2</v>
      </c>
      <c r="K221" s="14">
        <f>SUM(gompertz_fill!K$7:K44)/gompertz_fill!K$183</f>
        <v>1.7675507391035697E-2</v>
      </c>
      <c r="L221" s="14">
        <f>SUM(gompertz_fill!L$7:L44)/gompertz_fill!L$183</f>
        <v>9.8274003186749233E-4</v>
      </c>
      <c r="M221" s="14">
        <f>SUM(gompertz_fill!M$7:M44)/gompertz_fill!M$183</f>
        <v>5.0514689460540475E-3</v>
      </c>
      <c r="N221" s="14">
        <f>SUM(gompertz_fill!N$7:N44)/gompertz_fill!N$183</f>
        <v>9.2084245192070882E-2</v>
      </c>
      <c r="O221" s="14">
        <f>SUM(gompertz_fill!O$7:O44)/gompertz_fill!O$183</f>
        <v>2.2902573275629213E-2</v>
      </c>
      <c r="P221" s="14">
        <f>SUM(gompertz_fill!P$7:P44)/gompertz_fill!P$183</f>
        <v>1.5850731398034509E-3</v>
      </c>
      <c r="Q221" s="14">
        <f>SUM(gompertz_fill!Q$7:Q44)/gompertz_fill!Q$183</f>
        <v>4.1734485205124997E-4</v>
      </c>
      <c r="R221" s="14">
        <f>SUM(gompertz_fill!R$7:R44)/gompertz_fill!R$183</f>
        <v>6.4493941049139206E-2</v>
      </c>
      <c r="S221" s="14">
        <f>SUM(gompertz_fill!S$7:S44)/gompertz_fill!S$183</f>
        <v>9.2311511454713099E-2</v>
      </c>
      <c r="T221" s="14">
        <f>SUM(gompertz_fill!T$7:T44)/gompertz_fill!T$183</f>
        <v>0.17395332264386246</v>
      </c>
      <c r="U221" s="14">
        <f>SUM(gompertz_fill!U$7:U44)/gompertz_fill!U$183</f>
        <v>0.10886263878130648</v>
      </c>
      <c r="V221" s="14">
        <f>SUM(gompertz_fill!V$7:V44)/gompertz_fill!V$183</f>
        <v>5.6063252735129174E-2</v>
      </c>
      <c r="W221" s="14">
        <f>SUM(gompertz_fill!W$7:W44)/gompertz_fill!W$183</f>
        <v>2.4154009106891319E-2</v>
      </c>
      <c r="X221" s="14">
        <f>SUM(gompertz_fill!X$7:X44)/gompertz_fill!X$183</f>
        <v>2.529237134072513E-2</v>
      </c>
      <c r="Y221" s="14">
        <f>SUM(gompertz_fill!Y$7:Y44)/gompertz_fill!Y$183</f>
        <v>6.9337388151353874E-2</v>
      </c>
      <c r="Z221" s="14">
        <f>SUM(gompertz_fill!Z$7:Z44)/gompertz_fill!Z$183</f>
        <v>4.2296316214036032E-2</v>
      </c>
      <c r="AA221" s="14">
        <f>SUM(gompertz_fill!AA$7:AA44)/gompertz_fill!AA$183</f>
        <v>2.9730416372618206E-2</v>
      </c>
      <c r="AB221" s="14">
        <f>SUM(gompertz_fill!AB$7:AB44)/gompertz_fill!AB$183</f>
        <v>0.32757409299948903</v>
      </c>
      <c r="AC221" s="14">
        <f>SUM(gompertz_fill!AC$7:AC44)/gompertz_fill!AC$183</f>
        <v>0.21246222584771687</v>
      </c>
      <c r="AD221" s="14">
        <f>SUM(gompertz_fill!AD$7:AD44)/gompertz_fill!AD$183</f>
        <v>7.505797235877934E-2</v>
      </c>
      <c r="AE221" s="14">
        <f>SUM(gompertz_fill!AE$7:AE44)/gompertz_fill!AE$183</f>
        <v>1.3274120939287018E-2</v>
      </c>
      <c r="AF221" s="14">
        <f>SUM(gompertz_fill!AF$7:AF44)/gompertz_fill!AF$183</f>
        <v>4.3607522322542024E-2</v>
      </c>
      <c r="AG221" s="14">
        <f>SUM(gompertz_fill!AG$7:AG44)/gompertz_fill!AG$183</f>
        <v>0.1049810377338503</v>
      </c>
      <c r="AH221" s="14">
        <f>SUM(gompertz_fill!AH$7:AH44)/gompertz_fill!AH$183</f>
        <v>6.685017695635077E-3</v>
      </c>
      <c r="AI221" s="14">
        <f>SUM(gompertz_fill!AI$7:AI44)/gompertz_fill!AI$183</f>
        <v>1.7555010744877266E-3</v>
      </c>
      <c r="AJ221" s="14">
        <f>SUM(gompertz_fill!AJ$7:AJ44)/gompertz_fill!AJ$183</f>
        <v>4.3919082183969151E-2</v>
      </c>
      <c r="AK221" s="14">
        <f>SUM(gompertz_fill!AK$7:AK44)/gompertz_fill!AK$183</f>
        <v>0.24564721619191721</v>
      </c>
      <c r="AL221" s="14">
        <f>SUM(gompertz_fill!AL$7:AL44)/gompertz_fill!AL$183</f>
        <v>9.588487121919928E-2</v>
      </c>
      <c r="AM221" s="14">
        <f>SUM(gompertz_fill!AM$7:AM44)/gompertz_fill!AM$183</f>
        <v>0.11081077551873179</v>
      </c>
      <c r="AN221" s="14">
        <f>SUM(gompertz_fill!AN$7:AN44)/gompertz_fill!AN$183</f>
        <v>6.0344665104385901E-2</v>
      </c>
      <c r="AO221" s="14">
        <f>SUM(gompertz_fill!AO$7:AO44)/gompertz_fill!AO$183</f>
        <v>0.11514732702610282</v>
      </c>
      <c r="AP221" s="14">
        <f>SUM(gompertz_fill!AP$7:AP44)/gompertz_fill!AP$183</f>
        <v>0.23018381922491513</v>
      </c>
      <c r="AQ221" s="14">
        <f>SUM(gompertz_fill!AQ$7:AQ44)/gompertz_fill!AQ$183</f>
        <v>2.2559679097612837E-2</v>
      </c>
      <c r="AR221" s="14">
        <f>SUM(gompertz_fill!AR$7:AR44)/gompertz_fill!AR$183</f>
        <v>7.3161627472937668E-2</v>
      </c>
      <c r="AS221" s="14">
        <f>SUM(gompertz_fill!AS$7:AS44)/gompertz_fill!AS$183</f>
        <v>5.892855524438765E-2</v>
      </c>
      <c r="AT221" s="14">
        <f>SUM(gompertz_fill!AT$7:AT44)/gompertz_fill!AT$183</f>
        <v>2.8532676947807305E-2</v>
      </c>
      <c r="AU221" s="14">
        <f>SUM(gompertz_fill!AU$7:AU44)/gompertz_fill!AU$183</f>
        <v>2.2101130920325389E-2</v>
      </c>
      <c r="AV221" s="14">
        <f>SUM(gompertz_fill!AV$7:AV44)/gompertz_fill!AV$183</f>
        <v>3.9860616930795782E-2</v>
      </c>
      <c r="AW221" s="14">
        <f>SUM(gompertz_fill!AW$7:AW44)/gompertz_fill!AW$183</f>
        <v>4.0061834352194819E-2</v>
      </c>
    </row>
    <row r="222" spans="1:49" x14ac:dyDescent="0.25">
      <c r="A222" s="4">
        <v>189</v>
      </c>
      <c r="B222" s="14">
        <f>SUM(gompertz_fill!B$7:B45)/gompertz_fill!B$183</f>
        <v>8.1034141287953804E-2</v>
      </c>
      <c r="C222" s="14">
        <f>SUM(gompertz_fill!C$7:C45)/gompertz_fill!C$183</f>
        <v>9.4520532778263708E-2</v>
      </c>
      <c r="D222" s="14">
        <f>SUM(gompertz_fill!D$7:D45)/gompertz_fill!D$183</f>
        <v>4.6820647465714169E-2</v>
      </c>
      <c r="E222" s="14">
        <f>SUM(gompertz_fill!E$7:E45)/gompertz_fill!E$183</f>
        <v>0.13539308857056473</v>
      </c>
      <c r="F222" s="14">
        <f>SUM(gompertz_fill!F$7:F45)/gompertz_fill!F$183</f>
        <v>1.4638246212032779E-2</v>
      </c>
      <c r="G222" s="14">
        <f>SUM(gompertz_fill!G$7:G45)/gompertz_fill!G$183</f>
        <v>3.3252980650205224E-2</v>
      </c>
      <c r="H222" s="14">
        <f>SUM(gompertz_fill!H$7:H45)/gompertz_fill!H$183</f>
        <v>4.3446742702493719E-2</v>
      </c>
      <c r="I222" s="14">
        <f>SUM(gompertz_fill!I$7:I45)/gompertz_fill!I$183</f>
        <v>0.16244015609703763</v>
      </c>
      <c r="J222" s="14">
        <f>SUM(gompertz_fill!J$7:J45)/gompertz_fill!J$183</f>
        <v>9.6389953379384413E-2</v>
      </c>
      <c r="K222" s="14">
        <f>SUM(gompertz_fill!K$7:K45)/gompertz_fill!K$183</f>
        <v>1.9107372023385142E-2</v>
      </c>
      <c r="L222" s="14">
        <f>SUM(gompertz_fill!L$7:L45)/gompertz_fill!L$183</f>
        <v>1.4216336383325858E-3</v>
      </c>
      <c r="M222" s="14">
        <f>SUM(gompertz_fill!M$7:M45)/gompertz_fill!M$183</f>
        <v>5.0839542768968387E-3</v>
      </c>
      <c r="N222" s="14">
        <f>SUM(gompertz_fill!N$7:N45)/gompertz_fill!N$183</f>
        <v>0.11141447761929224</v>
      </c>
      <c r="O222" s="14">
        <f>SUM(gompertz_fill!O$7:O45)/gompertz_fill!O$183</f>
        <v>2.3025624711129251E-2</v>
      </c>
      <c r="P222" s="14">
        <f>SUM(gompertz_fill!P$7:P45)/gompertz_fill!P$183</f>
        <v>4.4834925954440469E-3</v>
      </c>
      <c r="Q222" s="14">
        <f>SUM(gompertz_fill!Q$7:Q45)/gompertz_fill!Q$183</f>
        <v>5.0081382246149996E-4</v>
      </c>
      <c r="R222" s="14">
        <f>SUM(gompertz_fill!R$7:R45)/gompertz_fill!R$183</f>
        <v>6.5626833363678666E-2</v>
      </c>
      <c r="S222" s="14">
        <f>SUM(gompertz_fill!S$7:S45)/gompertz_fill!S$183</f>
        <v>9.2311511454713099E-2</v>
      </c>
      <c r="T222" s="14">
        <f>SUM(gompertz_fill!T$7:T45)/gompertz_fill!T$183</f>
        <v>0.17395332264386246</v>
      </c>
      <c r="U222" s="14">
        <f>SUM(gompertz_fill!U$7:U45)/gompertz_fill!U$183</f>
        <v>0.11809320939839918</v>
      </c>
      <c r="V222" s="14">
        <f>SUM(gompertz_fill!V$7:V45)/gompertz_fill!V$183</f>
        <v>5.9703962489657071E-2</v>
      </c>
      <c r="W222" s="14">
        <f>SUM(gompertz_fill!W$7:W45)/gompertz_fill!W$183</f>
        <v>2.4889257726480235E-2</v>
      </c>
      <c r="X222" s="14">
        <f>SUM(gompertz_fill!X$7:X45)/gompertz_fill!X$183</f>
        <v>2.7368004885504806E-2</v>
      </c>
      <c r="Y222" s="14">
        <f>SUM(gompertz_fill!Y$7:Y45)/gompertz_fill!Y$183</f>
        <v>7.7717995204397913E-2</v>
      </c>
      <c r="Z222" s="14">
        <f>SUM(gompertz_fill!Z$7:Z45)/gompertz_fill!Z$183</f>
        <v>4.4514654477009946E-2</v>
      </c>
      <c r="AA222" s="14">
        <f>SUM(gompertz_fill!AA$7:AA45)/gompertz_fill!AA$183</f>
        <v>2.9730416372618206E-2</v>
      </c>
      <c r="AB222" s="14">
        <f>SUM(gompertz_fill!AB$7:AB45)/gompertz_fill!AB$183</f>
        <v>0.33750638732754218</v>
      </c>
      <c r="AC222" s="14">
        <f>SUM(gompertz_fill!AC$7:AC45)/gompertz_fill!AC$183</f>
        <v>0.22542130925675299</v>
      </c>
      <c r="AD222" s="14">
        <f>SUM(gompertz_fill!AD$7:AD45)/gompertz_fill!AD$183</f>
        <v>7.6560615898339665E-2</v>
      </c>
      <c r="AE222" s="14">
        <f>SUM(gompertz_fill!AE$7:AE45)/gompertz_fill!AE$183</f>
        <v>1.3292371334712252E-2</v>
      </c>
      <c r="AF222" s="14">
        <f>SUM(gompertz_fill!AF$7:AF45)/gompertz_fill!AF$183</f>
        <v>4.442559984037512E-2</v>
      </c>
      <c r="AG222" s="14">
        <f>SUM(gompertz_fill!AG$7:AG45)/gompertz_fill!AG$183</f>
        <v>0.10790482849212907</v>
      </c>
      <c r="AH222" s="14">
        <f>SUM(gompertz_fill!AH$7:AH45)/gompertz_fill!AH$183</f>
        <v>6.9307904050334252E-3</v>
      </c>
      <c r="AI222" s="14">
        <f>SUM(gompertz_fill!AI$7:AI45)/gompertz_fill!AI$183</f>
        <v>2.0279064136323739E-3</v>
      </c>
      <c r="AJ222" s="14">
        <f>SUM(gompertz_fill!AJ$7:AJ45)/gompertz_fill!AJ$183</f>
        <v>4.5098247682746492E-2</v>
      </c>
      <c r="AK222" s="14">
        <f>SUM(gompertz_fill!AK$7:AK45)/gompertz_fill!AK$183</f>
        <v>0.24579523276977391</v>
      </c>
      <c r="AL222" s="14">
        <f>SUM(gompertz_fill!AL$7:AL45)/gompertz_fill!AL$183</f>
        <v>0.11042936230146003</v>
      </c>
      <c r="AM222" s="14">
        <f>SUM(gompertz_fill!AM$7:AM45)/gompertz_fill!AM$183</f>
        <v>0.12367297371410663</v>
      </c>
      <c r="AN222" s="14">
        <f>SUM(gompertz_fill!AN$7:AN45)/gompertz_fill!AN$183</f>
        <v>7.1703660888740903E-2</v>
      </c>
      <c r="AO222" s="14">
        <f>SUM(gompertz_fill!AO$7:AO45)/gompertz_fill!AO$183</f>
        <v>0.11969964664310954</v>
      </c>
      <c r="AP222" s="14">
        <f>SUM(gompertz_fill!AP$7:AP45)/gompertz_fill!AP$183</f>
        <v>0.23024236037934667</v>
      </c>
      <c r="AQ222" s="14">
        <f>SUM(gompertz_fill!AQ$7:AQ45)/gompertz_fill!AQ$183</f>
        <v>2.2816039087358436E-2</v>
      </c>
      <c r="AR222" s="14">
        <f>SUM(gompertz_fill!AR$7:AR45)/gompertz_fill!AR$183</f>
        <v>7.3885321205749935E-2</v>
      </c>
      <c r="AS222" s="14">
        <f>SUM(gompertz_fill!AS$7:AS45)/gompertz_fill!AS$183</f>
        <v>6.8961454453175267E-2</v>
      </c>
      <c r="AT222" s="14">
        <f>SUM(gompertz_fill!AT$7:AT45)/gompertz_fill!AT$183</f>
        <v>3.1452504144270858E-2</v>
      </c>
      <c r="AU222" s="14">
        <f>SUM(gompertz_fill!AU$7:AU45)/gompertz_fill!AU$183</f>
        <v>2.3773419120773222E-2</v>
      </c>
      <c r="AV222" s="14">
        <f>SUM(gompertz_fill!AV$7:AV45)/gompertz_fill!AV$183</f>
        <v>4.2297084958350536E-2</v>
      </c>
      <c r="AW222" s="14">
        <f>SUM(gompertz_fill!AW$7:AW45)/gompertz_fill!AW$183</f>
        <v>4.6968008753174528E-2</v>
      </c>
    </row>
    <row r="223" spans="1:49" x14ac:dyDescent="0.25">
      <c r="A223" s="4">
        <v>190</v>
      </c>
      <c r="B223" s="14">
        <f>SUM(gompertz_fill!B$7:B46)/gompertz_fill!B$183</f>
        <v>8.9428540958881156E-2</v>
      </c>
      <c r="C223" s="14">
        <f>SUM(gompertz_fill!C$7:C46)/gompertz_fill!C$183</f>
        <v>9.4675538923150171E-2</v>
      </c>
      <c r="D223" s="14">
        <f>SUM(gompertz_fill!D$7:D46)/gompertz_fill!D$183</f>
        <v>5.4097639642281189E-2</v>
      </c>
      <c r="E223" s="14">
        <f>SUM(gompertz_fill!E$7:E46)/gompertz_fill!E$183</f>
        <v>0.14438170571267478</v>
      </c>
      <c r="F223" s="14">
        <f>SUM(gompertz_fill!F$7:F46)/gompertz_fill!F$183</f>
        <v>1.5011789975019261E-2</v>
      </c>
      <c r="G223" s="14">
        <f>SUM(gompertz_fill!G$7:G46)/gompertz_fill!G$183</f>
        <v>4.2361065867483221E-2</v>
      </c>
      <c r="H223" s="14">
        <f>SUM(gompertz_fill!H$7:H46)/gompertz_fill!H$183</f>
        <v>4.5041561956311621E-2</v>
      </c>
      <c r="I223" s="14">
        <f>SUM(gompertz_fill!I$7:I46)/gompertz_fill!I$183</f>
        <v>0.16986951682334483</v>
      </c>
      <c r="J223" s="14">
        <f>SUM(gompertz_fill!J$7:J46)/gompertz_fill!J$183</f>
        <v>9.6389953379384413E-2</v>
      </c>
      <c r="K223" s="14">
        <f>SUM(gompertz_fill!K$7:K46)/gompertz_fill!K$183</f>
        <v>2.0337230856979895E-2</v>
      </c>
      <c r="L223" s="14">
        <f>SUM(gompertz_fill!L$7:L46)/gompertz_fill!L$183</f>
        <v>2.4043736702000782E-3</v>
      </c>
      <c r="M223" s="14">
        <f>SUM(gompertz_fill!M$7:M46)/gompertz_fill!M$183</f>
        <v>5.2260775993340511E-3</v>
      </c>
      <c r="N223" s="14">
        <f>SUM(gompertz_fill!N$7:N46)/gompertz_fill!N$183</f>
        <v>0.12481968066765652</v>
      </c>
      <c r="O223" s="14">
        <f>SUM(gompertz_fill!O$7:O46)/gompertz_fill!O$183</f>
        <v>2.3025624711129251E-2</v>
      </c>
      <c r="P223" s="14">
        <f>SUM(gompertz_fill!P$7:P46)/gompertz_fill!P$183</f>
        <v>1.3888259891611189E-2</v>
      </c>
      <c r="Q223" s="14">
        <f>SUM(gompertz_fill!Q$7:Q46)/gompertz_fill!Q$183</f>
        <v>3.7978381536663743E-3</v>
      </c>
      <c r="R223" s="14">
        <f>SUM(gompertz_fill!R$7:R46)/gompertz_fill!R$183</f>
        <v>8.6383038983633753E-2</v>
      </c>
      <c r="S223" s="14">
        <f>SUM(gompertz_fill!S$7:S46)/gompertz_fill!S$183</f>
        <v>9.2311511454713099E-2</v>
      </c>
      <c r="T223" s="14">
        <f>SUM(gompertz_fill!T$7:T46)/gompertz_fill!T$183</f>
        <v>0.17413148049171567</v>
      </c>
      <c r="U223" s="14">
        <f>SUM(gompertz_fill!U$7:U46)/gompertz_fill!U$183</f>
        <v>0.123999483604441</v>
      </c>
      <c r="V223" s="14">
        <f>SUM(gompertz_fill!V$7:V46)/gompertz_fill!V$183</f>
        <v>6.347338420520364E-2</v>
      </c>
      <c r="W223" s="14">
        <f>SUM(gompertz_fill!W$7:W46)/gompertz_fill!W$183</f>
        <v>2.5653625103280592E-2</v>
      </c>
      <c r="X223" s="14">
        <f>SUM(gompertz_fill!X$7:X46)/gompertz_fill!X$183</f>
        <v>3.2373529318323817E-2</v>
      </c>
      <c r="Y223" s="14">
        <f>SUM(gompertz_fill!Y$7:Y46)/gompertz_fill!Y$183</f>
        <v>9.7648985320778994E-2</v>
      </c>
      <c r="Z223" s="14">
        <f>SUM(gompertz_fill!Z$7:Z46)/gompertz_fill!Z$183</f>
        <v>5.7851573003495561E-2</v>
      </c>
      <c r="AA223" s="14">
        <f>SUM(gompertz_fill!AA$7:AA46)/gompertz_fill!AA$183</f>
        <v>2.9730416372618206E-2</v>
      </c>
      <c r="AB223" s="14">
        <f>SUM(gompertz_fill!AB$7:AB46)/gompertz_fill!AB$183</f>
        <v>0.35347470618293308</v>
      </c>
      <c r="AC223" s="14">
        <f>SUM(gompertz_fill!AC$7:AC46)/gompertz_fill!AC$183</f>
        <v>0.23652644654146351</v>
      </c>
      <c r="AD223" s="14">
        <f>SUM(gompertz_fill!AD$7:AD46)/gompertz_fill!AD$183</f>
        <v>9.1401539745849178E-2</v>
      </c>
      <c r="AE223" s="14">
        <f>SUM(gompertz_fill!AE$7:AE46)/gompertz_fill!AE$183</f>
        <v>1.3292371334712252E-2</v>
      </c>
      <c r="AF223" s="14">
        <f>SUM(gompertz_fill!AF$7:AF46)/gompertz_fill!AF$183</f>
        <v>4.442559984037512E-2</v>
      </c>
      <c r="AG223" s="14">
        <f>SUM(gompertz_fill!AG$7:AG46)/gompertz_fill!AG$183</f>
        <v>0.11459988559079641</v>
      </c>
      <c r="AH223" s="14">
        <f>SUM(gompertz_fill!AH$7:AH46)/gompertz_fill!AH$183</f>
        <v>7.6435312622886355E-3</v>
      </c>
      <c r="AI223" s="14">
        <f>SUM(gompertz_fill!AI$7:AI46)/gompertz_fill!AI$183</f>
        <v>2.3305790126819819E-3</v>
      </c>
      <c r="AJ223" s="14">
        <f>SUM(gompertz_fill!AJ$7:AJ46)/gompertz_fill!AJ$183</f>
        <v>4.6828334767018163E-2</v>
      </c>
      <c r="AK223" s="14">
        <f>SUM(gompertz_fill!AK$7:AK46)/gompertz_fill!AK$183</f>
        <v>0.24579523276977391</v>
      </c>
      <c r="AL223" s="14">
        <f>SUM(gompertz_fill!AL$7:AL46)/gompertz_fill!AL$183</f>
        <v>0.11974453012787438</v>
      </c>
      <c r="AM223" s="14">
        <f>SUM(gompertz_fill!AM$7:AM46)/gompertz_fill!AM$183</f>
        <v>0.1327352737624215</v>
      </c>
      <c r="AN223" s="14">
        <f>SUM(gompertz_fill!AN$7:AN46)/gompertz_fill!AN$183</f>
        <v>7.669206943563131E-2</v>
      </c>
      <c r="AO223" s="14">
        <f>SUM(gompertz_fill!AO$7:AO46)/gompertz_fill!AO$183</f>
        <v>0.12011997036361564</v>
      </c>
      <c r="AP223" s="14">
        <f>SUM(gompertz_fill!AP$7:AP46)/gompertz_fill!AP$183</f>
        <v>0.2424286773601842</v>
      </c>
      <c r="AQ223" s="14">
        <f>SUM(gompertz_fill!AQ$7:AQ46)/gompertz_fill!AQ$183</f>
        <v>2.3619049055238039E-2</v>
      </c>
      <c r="AR223" s="14">
        <f>SUM(gompertz_fill!AR$7:AR46)/gompertz_fill!AR$183</f>
        <v>8.4664548910269588E-2</v>
      </c>
      <c r="AS223" s="14">
        <f>SUM(gompertz_fill!AS$7:AS46)/gompertz_fill!AS$183</f>
        <v>7.3511152197359E-2</v>
      </c>
      <c r="AT223" s="14">
        <f>SUM(gompertz_fill!AT$7:AT46)/gompertz_fill!AT$183</f>
        <v>3.4466519314813884E-2</v>
      </c>
      <c r="AU223" s="14">
        <f>SUM(gompertz_fill!AU$7:AU46)/gompertz_fill!AU$183</f>
        <v>2.7415606133612994E-2</v>
      </c>
      <c r="AV223" s="14">
        <f>SUM(gompertz_fill!AV$7:AV46)/gompertz_fill!AV$183</f>
        <v>4.5545708995090209E-2</v>
      </c>
      <c r="AW223" s="14">
        <f>SUM(gompertz_fill!AW$7:AW46)/gompertz_fill!AW$183</f>
        <v>5.1033416649100091E-2</v>
      </c>
    </row>
    <row r="224" spans="1:49" x14ac:dyDescent="0.25">
      <c r="A224" s="4">
        <v>191</v>
      </c>
      <c r="B224" s="14">
        <f>SUM(gompertz_fill!B$7:B47)/gompertz_fill!B$183</f>
        <v>8.9718003016499334E-2</v>
      </c>
      <c r="C224" s="14">
        <f>SUM(gompertz_fill!C$7:C47)/gompertz_fill!C$183</f>
        <v>0.10021147266909509</v>
      </c>
      <c r="D224" s="14">
        <f>SUM(gompertz_fill!D$7:D47)/gompertz_fill!D$183</f>
        <v>5.5883568125174927E-2</v>
      </c>
      <c r="E224" s="14">
        <f>SUM(gompertz_fill!E$7:E47)/gompertz_fill!E$183</f>
        <v>0.16610964478619347</v>
      </c>
      <c r="F224" s="14">
        <f>SUM(gompertz_fill!F$7:F47)/gompertz_fill!F$183</f>
        <v>1.5175215371325847E-2</v>
      </c>
      <c r="G224" s="14">
        <f>SUM(gompertz_fill!G$7:G47)/gompertz_fill!G$183</f>
        <v>4.2452277021304323E-2</v>
      </c>
      <c r="H224" s="14">
        <f>SUM(gompertz_fill!H$7:H47)/gompertz_fill!H$183</f>
        <v>4.5041561956311621E-2</v>
      </c>
      <c r="I224" s="14">
        <f>SUM(gompertz_fill!I$7:I47)/gompertz_fill!I$183</f>
        <v>0.1810537891080744</v>
      </c>
      <c r="J224" s="14">
        <f>SUM(gompertz_fill!J$7:J47)/gompertz_fill!J$183</f>
        <v>0.10105201493812395</v>
      </c>
      <c r="K224" s="14">
        <f>SUM(gompertz_fill!K$7:K47)/gompertz_fill!K$183</f>
        <v>2.2303816721327058E-2</v>
      </c>
      <c r="L224" s="14">
        <f>SUM(gompertz_fill!L$7:L47)/gompertz_fill!L$183</f>
        <v>2.7573967884437405E-3</v>
      </c>
      <c r="M224" s="14">
        <f>SUM(gompertz_fill!M$7:M47)/gompertz_fill!M$183</f>
        <v>5.2748055955982379E-3</v>
      </c>
      <c r="N224" s="14">
        <f>SUM(gompertz_fill!N$7:N47)/gompertz_fill!N$183</f>
        <v>0.1302873146669106</v>
      </c>
      <c r="O224" s="14">
        <f>SUM(gompertz_fill!O$7:O47)/gompertz_fill!O$183</f>
        <v>2.3025624711129251E-2</v>
      </c>
      <c r="P224" s="14">
        <f>SUM(gompertz_fill!P$7:P47)/gompertz_fill!P$183</f>
        <v>1.8250985009736879E-2</v>
      </c>
      <c r="Q224" s="14">
        <f>SUM(gompertz_fill!Q$7:Q47)/gompertz_fill!Q$183</f>
        <v>3.9230416092817496E-3</v>
      </c>
      <c r="R224" s="14">
        <f>SUM(gompertz_fill!R$7:R47)/gompertz_fill!R$183</f>
        <v>9.1238291760231433E-2</v>
      </c>
      <c r="S224" s="14">
        <f>SUM(gompertz_fill!S$7:S47)/gompertz_fill!S$183</f>
        <v>9.2311511454713099E-2</v>
      </c>
      <c r="T224" s="14">
        <f>SUM(gompertz_fill!T$7:T47)/gompertz_fill!T$183</f>
        <v>0.17756398836035395</v>
      </c>
      <c r="U224" s="14">
        <f>SUM(gompertz_fill!U$7:U47)/gompertz_fill!U$183</f>
        <v>0.123999483604441</v>
      </c>
      <c r="V224" s="14">
        <f>SUM(gompertz_fill!V$7:V47)/gompertz_fill!V$183</f>
        <v>6.5790199503539579E-2</v>
      </c>
      <c r="W224" s="14">
        <f>SUM(gompertz_fill!W$7:W47)/gompertz_fill!W$183</f>
        <v>2.5711862617703477E-2</v>
      </c>
      <c r="X224" s="14">
        <f>SUM(gompertz_fill!X$7:X47)/gompertz_fill!X$183</f>
        <v>3.4233833532777716E-2</v>
      </c>
      <c r="Y224" s="14">
        <f>SUM(gompertz_fill!Y$7:Y47)/gompertz_fill!Y$183</f>
        <v>9.884203754605532E-2</v>
      </c>
      <c r="Z224" s="14">
        <f>SUM(gompertz_fill!Z$7:Z47)/gompertz_fill!Z$183</f>
        <v>5.8927130949179889E-2</v>
      </c>
      <c r="AA224" s="14">
        <f>SUM(gompertz_fill!AA$7:AA47)/gompertz_fill!AA$183</f>
        <v>2.9730416372618206E-2</v>
      </c>
      <c r="AB224" s="14">
        <f>SUM(gompertz_fill!AB$7:AB47)/gompertz_fill!AB$183</f>
        <v>0.36567450178845173</v>
      </c>
      <c r="AC224" s="14">
        <f>SUM(gompertz_fill!AC$7:AC47)/gompertz_fill!AC$183</f>
        <v>0.24824338604720148</v>
      </c>
      <c r="AD224" s="14">
        <f>SUM(gompertz_fill!AD$7:AD47)/gompertz_fill!AD$183</f>
        <v>0.10217976069010296</v>
      </c>
      <c r="AE224" s="14">
        <f>SUM(gompertz_fill!AE$7:AE47)/gompertz_fill!AE$183</f>
        <v>1.3292371334712252E-2</v>
      </c>
      <c r="AF224" s="14">
        <f>SUM(gompertz_fill!AF$7:AF47)/gompertz_fill!AF$183</f>
        <v>4.4724896493240886E-2</v>
      </c>
      <c r="AG224" s="14">
        <f>SUM(gompertz_fill!AG$7:AG47)/gompertz_fill!AG$183</f>
        <v>0.1245789105701392</v>
      </c>
      <c r="AH224" s="14">
        <f>SUM(gompertz_fill!AH$7:AH47)/gompertz_fill!AH$183</f>
        <v>1.0322453794730633E-2</v>
      </c>
      <c r="AI224" s="14">
        <f>SUM(gompertz_fill!AI$7:AI47)/gompertz_fill!AI$183</f>
        <v>2.6635188716365508E-3</v>
      </c>
      <c r="AJ224" s="14">
        <f>SUM(gompertz_fill!AJ$7:AJ47)/gompertz_fill!AJ$183</f>
        <v>4.7243942278882303E-2</v>
      </c>
      <c r="AK224" s="14">
        <f>SUM(gompertz_fill!AK$7:AK47)/gompertz_fill!AK$183</f>
        <v>0.24840471021643312</v>
      </c>
      <c r="AL224" s="14">
        <f>SUM(gompertz_fill!AL$7:AL47)/gompertz_fill!AL$183</f>
        <v>0.13456791845044694</v>
      </c>
      <c r="AM224" s="14">
        <f>SUM(gompertz_fill!AM$7:AM47)/gompertz_fill!AM$183</f>
        <v>0.14131442524908266</v>
      </c>
      <c r="AN224" s="14">
        <f>SUM(gompertz_fill!AN$7:AN47)/gompertz_fill!AN$183</f>
        <v>8.1385194353171791E-2</v>
      </c>
      <c r="AO224" s="14">
        <f>SUM(gompertz_fill!AO$7:AO47)/gompertz_fill!AO$183</f>
        <v>0.12591188874957254</v>
      </c>
      <c r="AP224" s="14">
        <f>SUM(gompertz_fill!AP$7:AP47)/gompertz_fill!AP$183</f>
        <v>0.25153182687429265</v>
      </c>
      <c r="AQ224" s="14">
        <f>SUM(gompertz_fill!AQ$7:AQ47)/gompertz_fill!AQ$183</f>
        <v>2.507049899718004E-2</v>
      </c>
      <c r="AR224" s="14">
        <f>SUM(gompertz_fill!AR$7:AR47)/gompertz_fill!AR$183</f>
        <v>8.7033693656633992E-2</v>
      </c>
      <c r="AS224" s="14">
        <f>SUM(gompertz_fill!AS$7:AS47)/gompertz_fill!AS$183</f>
        <v>8.2084885396557825E-2</v>
      </c>
      <c r="AT224" s="14">
        <f>SUM(gompertz_fill!AT$7:AT47)/gompertz_fill!AT$183</f>
        <v>3.7298437735469932E-2</v>
      </c>
      <c r="AU224" s="14">
        <f>SUM(gompertz_fill!AU$7:AU47)/gompertz_fill!AU$183</f>
        <v>2.9293387375641279E-2</v>
      </c>
      <c r="AV224" s="14">
        <f>SUM(gompertz_fill!AV$7:AV47)/gompertz_fill!AV$183</f>
        <v>4.7007589811623063E-2</v>
      </c>
      <c r="AW224" s="14">
        <f>SUM(gompertz_fill!AW$7:AW47)/gompertz_fill!AW$183</f>
        <v>5.7367422531393986E-2</v>
      </c>
    </row>
    <row r="225" spans="1:49" x14ac:dyDescent="0.25">
      <c r="A225" s="4">
        <v>192</v>
      </c>
      <c r="B225" s="14">
        <f>SUM(gompertz_fill!B$7:B48)/gompertz_fill!B$183</f>
        <v>0.11022410457197702</v>
      </c>
      <c r="C225" s="14">
        <f>SUM(gompertz_fill!C$7:C48)/gompertz_fill!C$183</f>
        <v>0.10574740641504002</v>
      </c>
      <c r="D225" s="14">
        <f>SUM(gompertz_fill!D$7:D48)/gompertz_fill!D$183</f>
        <v>6.013514414042196E-2</v>
      </c>
      <c r="E225" s="14">
        <f>SUM(gompertz_fill!E$7:E48)/gompertz_fill!E$183</f>
        <v>0.17790924765274521</v>
      </c>
      <c r="F225" s="14">
        <f>SUM(gompertz_fill!F$7:F48)/gompertz_fill!F$183</f>
        <v>1.5221908341699158E-2</v>
      </c>
      <c r="G225" s="14">
        <f>SUM(gompertz_fill!G$7:G48)/gompertz_fill!G$183</f>
        <v>4.9710078832497229E-2</v>
      </c>
      <c r="H225" s="14">
        <f>SUM(gompertz_fill!H$7:H48)/gompertz_fill!H$183</f>
        <v>4.9318577227914169E-2</v>
      </c>
      <c r="I225" s="14">
        <f>SUM(gompertz_fill!I$7:I48)/gompertz_fill!I$183</f>
        <v>0.19341817645402246</v>
      </c>
      <c r="J225" s="14">
        <f>SUM(gompertz_fill!J$7:J48)/gompertz_fill!J$183</f>
        <v>0.10118626278405624</v>
      </c>
      <c r="K225" s="14">
        <f>SUM(gompertz_fill!K$7:K48)/gompertz_fill!K$183</f>
        <v>2.5054660392604212E-2</v>
      </c>
      <c r="L225" s="14">
        <f>SUM(gompertz_fill!L$7:L48)/gompertz_fill!L$183</f>
        <v>3.511148851720749E-3</v>
      </c>
      <c r="M225" s="14">
        <f>SUM(gompertz_fill!M$7:M48)/gompertz_fill!M$183</f>
        <v>6.2859115180801169E-3</v>
      </c>
      <c r="N225" s="14">
        <f>SUM(gompertz_fill!N$7:N48)/gompertz_fill!N$183</f>
        <v>0.14153924100514395</v>
      </c>
      <c r="O225" s="14">
        <f>SUM(gompertz_fill!O$7:O48)/gompertz_fill!O$183</f>
        <v>2.3025624711129251E-2</v>
      </c>
      <c r="P225" s="14">
        <f>SUM(gompertz_fill!P$7:P48)/gompertz_fill!P$183</f>
        <v>2.1285267877360625E-2</v>
      </c>
      <c r="Q225" s="14">
        <f>SUM(gompertz_fill!Q$7:Q48)/gompertz_fill!Q$183</f>
        <v>2.1451525395434247E-2</v>
      </c>
      <c r="R225" s="14">
        <f>SUM(gompertz_fill!R$7:R48)/gompertz_fill!R$183</f>
        <v>9.3706378588335248E-2</v>
      </c>
      <c r="S225" s="14">
        <f>SUM(gompertz_fill!S$7:S48)/gompertz_fill!S$183</f>
        <v>9.2311511454713099E-2</v>
      </c>
      <c r="T225" s="14">
        <f>SUM(gompertz_fill!T$7:T48)/gompertz_fill!T$183</f>
        <v>0.18198824158204169</v>
      </c>
      <c r="U225" s="14">
        <f>SUM(gompertz_fill!U$7:U48)/gompertz_fill!U$183</f>
        <v>0.13482765298218435</v>
      </c>
      <c r="V225" s="14">
        <f>SUM(gompertz_fill!V$7:V48)/gompertz_fill!V$183</f>
        <v>7.6418129999080625E-2</v>
      </c>
      <c r="W225" s="14">
        <f>SUM(gompertz_fill!W$7:W48)/gompertz_fill!W$183</f>
        <v>2.7182359856881309E-2</v>
      </c>
      <c r="X225" s="14">
        <f>SUM(gompertz_fill!X$7:X48)/gompertz_fill!X$183</f>
        <v>3.6531856385926639E-2</v>
      </c>
      <c r="Y225" s="14">
        <f>SUM(gompertz_fill!Y$7:Y48)/gompertz_fill!Y$183</f>
        <v>0.1022808351365577</v>
      </c>
      <c r="Z225" s="14">
        <f>SUM(gompertz_fill!Z$7:Z48)/gompertz_fill!Z$183</f>
        <v>5.955902124226943E-2</v>
      </c>
      <c r="AA225" s="14">
        <f>SUM(gompertz_fill!AA$7:AA48)/gompertz_fill!AA$183</f>
        <v>3.0374029640084687E-2</v>
      </c>
      <c r="AB225" s="14">
        <f>SUM(gompertz_fill!AB$7:AB48)/gompertz_fill!AB$183</f>
        <v>0.3695548032703117</v>
      </c>
      <c r="AC225" s="14">
        <f>SUM(gompertz_fill!AC$7:AC48)/gompertz_fill!AC$183</f>
        <v>0.26135078514618365</v>
      </c>
      <c r="AD225" s="14">
        <f>SUM(gompertz_fill!AD$7:AD48)/gompertz_fill!AD$183</f>
        <v>0.10703088767275763</v>
      </c>
      <c r="AE225" s="14">
        <f>SUM(gompertz_fill!AE$7:AE48)/gompertz_fill!AE$183</f>
        <v>1.3292371334712252E-2</v>
      </c>
      <c r="AF225" s="14">
        <f>SUM(gompertz_fill!AF$7:AF48)/gompertz_fill!AF$183</f>
        <v>5.3484311867112284E-2</v>
      </c>
      <c r="AG225" s="14">
        <f>SUM(gompertz_fill!AG$7:AG48)/gompertz_fill!AG$183</f>
        <v>0.1308714167673044</v>
      </c>
      <c r="AH225" s="14">
        <f>SUM(gompertz_fill!AH$7:AH48)/gompertz_fill!AH$183</f>
        <v>2.4061148250098308E-2</v>
      </c>
      <c r="AI225" s="14">
        <f>SUM(gompertz_fill!AI$7:AI48)/gompertz_fill!AI$183</f>
        <v>3.0569932504010411E-3</v>
      </c>
      <c r="AJ225" s="14">
        <f>SUM(gompertz_fill!AJ$7:AJ48)/gompertz_fill!AJ$183</f>
        <v>4.7311599315697402E-2</v>
      </c>
      <c r="AK225" s="14">
        <f>SUM(gompertz_fill!AK$7:AK48)/gompertz_fill!AK$183</f>
        <v>0.25255465649189746</v>
      </c>
      <c r="AL225" s="14">
        <f>SUM(gompertz_fill!AL$7:AL48)/gompertz_fill!AL$183</f>
        <v>0.1428511664877076</v>
      </c>
      <c r="AM225" s="14">
        <f>SUM(gompertz_fill!AM$7:AM48)/gompertz_fill!AM$183</f>
        <v>0.1457672268578368</v>
      </c>
      <c r="AN225" s="14">
        <f>SUM(gompertz_fill!AN$7:AN48)/gompertz_fill!AN$183</f>
        <v>8.5192468382662451E-2</v>
      </c>
      <c r="AO225" s="14">
        <f>SUM(gompertz_fill!AO$7:AO48)/gompertz_fill!AO$183</f>
        <v>0.13116237319047075</v>
      </c>
      <c r="AP225" s="14">
        <f>SUM(gompertz_fill!AP$7:AP48)/gompertz_fill!AP$183</f>
        <v>0.25673223275963003</v>
      </c>
      <c r="AQ225" s="14">
        <f>SUM(gompertz_fill!AQ$7:AQ48)/gompertz_fill!AQ$183</f>
        <v>2.7490838900366445E-2</v>
      </c>
      <c r="AR225" s="14">
        <f>SUM(gompertz_fill!AR$7:AR48)/gompertz_fill!AR$183</f>
        <v>8.6066229403295474E-2</v>
      </c>
      <c r="AS225" s="14">
        <f>SUM(gompertz_fill!AS$7:AS48)/gompertz_fill!AS$183</f>
        <v>8.9725114875336465E-2</v>
      </c>
      <c r="AT225" s="14">
        <f>SUM(gompertz_fill!AT$7:AT48)/gompertz_fill!AT$183</f>
        <v>3.748053448535691E-2</v>
      </c>
      <c r="AU225" s="14">
        <f>SUM(gompertz_fill!AU$7:AU48)/gompertz_fill!AU$183</f>
        <v>4.6540630934497319E-2</v>
      </c>
      <c r="AV225" s="14">
        <f>SUM(gompertz_fill!AV$7:AV48)/gompertz_fill!AV$183</f>
        <v>5.2237874510773934E-2</v>
      </c>
      <c r="AW225" s="14">
        <f>SUM(gompertz_fill!AW$7:AW48)/gompertz_fill!AW$183</f>
        <v>6.3058993585689768E-2</v>
      </c>
    </row>
    <row r="226" spans="1:49" x14ac:dyDescent="0.25">
      <c r="A226" s="4">
        <v>193</v>
      </c>
      <c r="B226" s="14">
        <f>SUM(gompertz_fill!B$7:B49)/gompertz_fill!B$183</f>
        <v>0.12163500358018861</v>
      </c>
      <c r="C226" s="14">
        <f>SUM(gompertz_fill!C$7:C49)/gompertz_fill!C$183</f>
        <v>0.1058802688249427</v>
      </c>
      <c r="D226" s="14">
        <f>SUM(gompertz_fill!D$7:D49)/gompertz_fill!D$183</f>
        <v>6.1134730977862484E-2</v>
      </c>
      <c r="E226" s="14">
        <f>SUM(gompertz_fill!E$7:E49)/gompertz_fill!E$183</f>
        <v>0.18672626392214223</v>
      </c>
      <c r="F226" s="14">
        <f>SUM(gompertz_fill!F$7:F49)/gompertz_fill!F$183</f>
        <v>1.5268601312072468E-2</v>
      </c>
      <c r="G226" s="14">
        <f>SUM(gompertz_fill!G$7:G49)/gompertz_fill!G$183</f>
        <v>4.9710078832497229E-2</v>
      </c>
      <c r="H226" s="14">
        <f>SUM(gompertz_fill!H$7:H49)/gompertz_fill!H$183</f>
        <v>4.9318577227914169E-2</v>
      </c>
      <c r="I226" s="14">
        <f>SUM(gompertz_fill!I$7:I49)/gompertz_fill!I$183</f>
        <v>0.19465193310893267</v>
      </c>
      <c r="J226" s="14">
        <f>SUM(gompertz_fill!J$7:J49)/gompertz_fill!J$183</f>
        <v>0.10997339451780615</v>
      </c>
      <c r="K226" s="14">
        <f>SUM(gompertz_fill!K$7:K49)/gompertz_fill!K$183</f>
        <v>2.9991919768049814E-2</v>
      </c>
      <c r="L226" s="14">
        <f>SUM(gompertz_fill!L$7:L49)/gompertz_fill!L$183</f>
        <v>4.2553597496398209E-3</v>
      </c>
      <c r="M226" s="14">
        <f>SUM(gompertz_fill!M$7:M49)/gompertz_fill!M$183</f>
        <v>6.7366454835238463E-3</v>
      </c>
      <c r="N226" s="14">
        <f>SUM(gompertz_fill!N$7:N49)/gompertz_fill!N$183</f>
        <v>0.15649958834415836</v>
      </c>
      <c r="O226" s="14">
        <f>SUM(gompertz_fill!O$7:O49)/gompertz_fill!O$183</f>
        <v>2.3025624711129251E-2</v>
      </c>
      <c r="P226" s="14">
        <f>SUM(gompertz_fill!P$7:P49)/gompertz_fill!P$183</f>
        <v>2.1466419093338164E-2</v>
      </c>
      <c r="Q226" s="14">
        <f>SUM(gompertz_fill!Q$7:Q49)/gompertz_fill!Q$183</f>
        <v>2.5374567004715996E-2</v>
      </c>
      <c r="R226" s="14">
        <f>SUM(gompertz_fill!R$7:R49)/gompertz_fill!R$183</f>
        <v>9.7610811029515895E-2</v>
      </c>
      <c r="S226" s="14">
        <f>SUM(gompertz_fill!S$7:S49)/gompertz_fill!S$183</f>
        <v>9.2311511454713099E-2</v>
      </c>
      <c r="T226" s="14">
        <f>SUM(gompertz_fill!T$7:T49)/gompertz_fill!T$183</f>
        <v>0.18250489934081596</v>
      </c>
      <c r="U226" s="14">
        <f>SUM(gompertz_fill!U$7:U49)/gompertz_fill!U$183</f>
        <v>0.1446714433255874</v>
      </c>
      <c r="V226" s="14">
        <f>SUM(gompertz_fill!V$7:V49)/gompertz_fill!V$183</f>
        <v>8.4729245196285746E-2</v>
      </c>
      <c r="W226" s="14">
        <f>SUM(gompertz_fill!W$7:W49)/gompertz_fill!W$183</f>
        <v>3.4542125742073326E-2</v>
      </c>
      <c r="X226" s="14">
        <f>SUM(gompertz_fill!X$7:X49)/gompertz_fill!X$183</f>
        <v>3.8674559722119264E-2</v>
      </c>
      <c r="Y226" s="14">
        <f>SUM(gompertz_fill!Y$7:Y49)/gompertz_fill!Y$183</f>
        <v>0.10347973565705597</v>
      </c>
      <c r="Z226" s="14">
        <f>SUM(gompertz_fill!Z$7:Z49)/gompertz_fill!Z$183</f>
        <v>7.0220489378865283E-2</v>
      </c>
      <c r="AA226" s="14">
        <f>SUM(gompertz_fill!AA$7:AA49)/gompertz_fill!AA$183</f>
        <v>3.1378969654199014E-2</v>
      </c>
      <c r="AB226" s="14">
        <f>SUM(gompertz_fill!AB$7:AB49)/gompertz_fill!AB$183</f>
        <v>0.37511177823198771</v>
      </c>
      <c r="AC226" s="14">
        <f>SUM(gompertz_fill!AC$7:AC49)/gompertz_fill!AC$183</f>
        <v>0.28506275607630843</v>
      </c>
      <c r="AD226" s="14">
        <f>SUM(gompertz_fill!AD$7:AD49)/gompertz_fill!AD$183</f>
        <v>0.11535108060476765</v>
      </c>
      <c r="AE226" s="14">
        <f>SUM(gompertz_fill!AE$7:AE49)/gompertz_fill!AE$183</f>
        <v>1.3487042219248084E-2</v>
      </c>
      <c r="AF226" s="14">
        <f>SUM(gompertz_fill!AF$7:AF49)/gompertz_fill!AF$183</f>
        <v>5.8472589414875042E-2</v>
      </c>
      <c r="AG226" s="14">
        <f>SUM(gompertz_fill!AG$7:AG49)/gompertz_fill!AG$183</f>
        <v>0.14269370113773597</v>
      </c>
      <c r="AH226" s="14">
        <f>SUM(gompertz_fill!AH$7:AH49)/gompertz_fill!AH$183</f>
        <v>3.6005701926858043E-2</v>
      </c>
      <c r="AI226" s="14">
        <f>SUM(gompertz_fill!AI$7:AI49)/gompertz_fill!AI$183</f>
        <v>3.4807348890704927E-3</v>
      </c>
      <c r="AJ226" s="14">
        <f>SUM(gompertz_fill!AJ$7:AJ49)/gompertz_fill!AJ$183</f>
        <v>4.8084822593584181E-2</v>
      </c>
      <c r="AK226" s="14">
        <f>SUM(gompertz_fill!AK$7:AK49)/gompertz_fill!AK$183</f>
        <v>0.26144661535425301</v>
      </c>
      <c r="AL226" s="14">
        <f>SUM(gompertz_fill!AL$7:AL49)/gompertz_fill!AL$183</f>
        <v>0.1540070561001799</v>
      </c>
      <c r="AM226" s="14">
        <f>SUM(gompertz_fill!AM$7:AM49)/gompertz_fill!AM$183</f>
        <v>0.15311891983651296</v>
      </c>
      <c r="AN226" s="14">
        <f>SUM(gompertz_fill!AN$7:AN49)/gompertz_fill!AN$183</f>
        <v>8.8830111391037206E-2</v>
      </c>
      <c r="AO226" s="14">
        <f>SUM(gompertz_fill!AO$7:AO49)/gompertz_fill!AO$183</f>
        <v>0.13644135415479311</v>
      </c>
      <c r="AP226" s="14">
        <f>SUM(gompertz_fill!AP$7:AP49)/gompertz_fill!AP$183</f>
        <v>0.26502556297076846</v>
      </c>
      <c r="AQ226" s="14">
        <f>SUM(gompertz_fill!AQ$7:AQ49)/gompertz_fill!AQ$183</f>
        <v>3.1528508738859651E-2</v>
      </c>
      <c r="AR226" s="14">
        <f>SUM(gompertz_fill!AR$7:AR49)/gompertz_fill!AR$183</f>
        <v>9.0187474765942216E-2</v>
      </c>
      <c r="AS226" s="14">
        <f>SUM(gompertz_fill!AS$7:AS49)/gompertz_fill!AS$183</f>
        <v>9.746503892619883E-2</v>
      </c>
      <c r="AT226" s="14">
        <f>SUM(gompertz_fill!AT$7:AT49)/gompertz_fill!AT$183</f>
        <v>3.748053448535691E-2</v>
      </c>
      <c r="AU226" s="14">
        <f>SUM(gompertz_fill!AU$7:AU49)/gompertz_fill!AU$183</f>
        <v>6.9314928715172475E-2</v>
      </c>
      <c r="AV226" s="14">
        <f>SUM(gompertz_fill!AV$7:AV49)/gompertz_fill!AV$183</f>
        <v>6.0440650203541606E-2</v>
      </c>
      <c r="AW226" s="14">
        <f>SUM(gompertz_fill!AW$7:AW49)/gompertz_fill!AW$183</f>
        <v>7.0828439786791944E-2</v>
      </c>
    </row>
    <row r="227" spans="1:49" x14ac:dyDescent="0.25">
      <c r="A227" s="4">
        <v>194</v>
      </c>
      <c r="B227" s="14">
        <f>SUM(gompertz_fill!B$7:B50)/gompertz_fill!B$183</f>
        <v>0.13033410015387192</v>
      </c>
      <c r="C227" s="14">
        <f>SUM(gompertz_fill!C$7:C50)/gompertz_fill!C$183</f>
        <v>0.10640064659706153</v>
      </c>
      <c r="D227" s="14">
        <f>SUM(gompertz_fill!D$7:D50)/gompertz_fill!D$183</f>
        <v>6.2267596060295076E-2</v>
      </c>
      <c r="E227" s="14">
        <f>SUM(gompertz_fill!E$7:E50)/gompertz_fill!E$183</f>
        <v>0.20106719399887232</v>
      </c>
      <c r="F227" s="14">
        <f>SUM(gompertz_fill!F$7:F50)/gompertz_fill!F$183</f>
        <v>1.5361987252819087E-2</v>
      </c>
      <c r="G227" s="14">
        <f>SUM(gompertz_fill!G$7:G50)/gompertz_fill!G$183</f>
        <v>5.2524594436119613E-2</v>
      </c>
      <c r="H227" s="14">
        <f>SUM(gompertz_fill!H$7:H50)/gompertz_fill!H$183</f>
        <v>4.9318577227914169E-2</v>
      </c>
      <c r="I227" s="14">
        <f>SUM(gompertz_fill!I$7:I50)/gompertz_fill!I$183</f>
        <v>0.19479944749158498</v>
      </c>
      <c r="J227" s="14">
        <f>SUM(gompertz_fill!J$7:J50)/gompertz_fill!J$183</f>
        <v>0.11210915570309259</v>
      </c>
      <c r="K227" s="14">
        <f>SUM(gompertz_fill!K$7:K50)/gompertz_fill!K$183</f>
        <v>3.5137126289272305E-2</v>
      </c>
      <c r="L227" s="14">
        <f>SUM(gompertz_fill!L$7:L50)/gompertz_fill!L$183</f>
        <v>4.7324180175366617E-3</v>
      </c>
      <c r="M227" s="14">
        <f>SUM(gompertz_fill!M$7:M50)/gompertz_fill!M$183</f>
        <v>6.8584654741843136E-3</v>
      </c>
      <c r="N227" s="14">
        <f>SUM(gompertz_fill!N$7:N50)/gompertz_fill!N$183</f>
        <v>0.16687190818315517</v>
      </c>
      <c r="O227" s="14">
        <f>SUM(gompertz_fill!O$7:O50)/gompertz_fill!O$183</f>
        <v>2.3454804108117192E-2</v>
      </c>
      <c r="P227" s="14">
        <f>SUM(gompertz_fill!P$7:P50)/gompertz_fill!P$183</f>
        <v>2.1466419093338164E-2</v>
      </c>
      <c r="Q227" s="14">
        <f>SUM(gompertz_fill!Q$7:Q50)/gompertz_fill!Q$183</f>
        <v>2.5416301489921123E-2</v>
      </c>
      <c r="R227" s="14">
        <f>SUM(gompertz_fill!R$7:R50)/gompertz_fill!R$183</f>
        <v>9.9654063239667412E-2</v>
      </c>
      <c r="S227" s="14">
        <f>SUM(gompertz_fill!S$7:S50)/gompertz_fill!S$183</f>
        <v>9.2417901978863751E-2</v>
      </c>
      <c r="T227" s="14">
        <f>SUM(gompertz_fill!T$7:T50)/gompertz_fill!T$183</f>
        <v>0.18338974998515351</v>
      </c>
      <c r="U227" s="14">
        <f>SUM(gompertz_fill!U$7:U50)/gompertz_fill!U$183</f>
        <v>0.15964691453653498</v>
      </c>
      <c r="V227" s="14">
        <f>SUM(gompertz_fill!V$7:V50)/gompertz_fill!V$183</f>
        <v>8.8645766295853634E-2</v>
      </c>
      <c r="W227" s="14">
        <f>SUM(gompertz_fill!W$7:W50)/gompertz_fill!W$183</f>
        <v>4.1152083629070711E-2</v>
      </c>
      <c r="X227" s="14">
        <f>SUM(gompertz_fill!X$7:X50)/gompertz_fill!X$183</f>
        <v>4.2412818096135722E-2</v>
      </c>
      <c r="Y227" s="14">
        <f>SUM(gompertz_fill!Y$7:Y50)/gompertz_fill!Y$183</f>
        <v>0.10369612258026785</v>
      </c>
      <c r="Z227" s="14">
        <f>SUM(gompertz_fill!Z$7:Z50)/gompertz_fill!Z$183</f>
        <v>7.5867168593707984E-2</v>
      </c>
      <c r="AA227" s="14">
        <f>SUM(gompertz_fill!AA$7:AA50)/gompertz_fill!AA$183</f>
        <v>3.6172194777699368E-2</v>
      </c>
      <c r="AB227" s="14">
        <f>SUM(gompertz_fill!AB$7:AB50)/gompertz_fill!AB$183</f>
        <v>0.37825753704649973</v>
      </c>
      <c r="AC227" s="14">
        <f>SUM(gompertz_fill!AC$7:AC50)/gompertz_fill!AC$183</f>
        <v>0.29768812918296594</v>
      </c>
      <c r="AD227" s="14">
        <f>SUM(gompertz_fill!AD$7:AD50)/gompertz_fill!AD$183</f>
        <v>0.11763287264632223</v>
      </c>
      <c r="AE227" s="14">
        <f>SUM(gompertz_fill!AE$7:AE50)/gompertz_fill!AE$183</f>
        <v>1.4028470616863365E-2</v>
      </c>
      <c r="AF227" s="14">
        <f>SUM(gompertz_fill!AF$7:AF50)/gompertz_fill!AF$183</f>
        <v>6.3720257395121466E-2</v>
      </c>
      <c r="AG227" s="14">
        <f>SUM(gompertz_fill!AG$7:AG50)/gompertz_fill!AG$183</f>
        <v>0.15051166338269878</v>
      </c>
      <c r="AH227" s="14">
        <f>SUM(gompertz_fill!AH$7:AH50)/gompertz_fill!AH$183</f>
        <v>3.8758356272119543E-2</v>
      </c>
      <c r="AI227" s="14">
        <f>SUM(gompertz_fill!AI$7:AI50)/gompertz_fill!AI$183</f>
        <v>5.8113139017524741E-3</v>
      </c>
      <c r="AJ227" s="14">
        <f>SUM(gompertz_fill!AJ$7:AJ50)/gompertz_fill!AJ$183</f>
        <v>4.9650599731304909E-2</v>
      </c>
      <c r="AK227" s="14">
        <f>SUM(gompertz_fill!AK$7:AK50)/gompertz_fill!AK$183</f>
        <v>0.26282810341424906</v>
      </c>
      <c r="AL227" s="14">
        <f>SUM(gompertz_fill!AL$7:AL50)/gompertz_fill!AL$183</f>
        <v>0.15969655980254074</v>
      </c>
      <c r="AM227" s="14">
        <f>SUM(gompertz_fill!AM$7:AM50)/gompertz_fill!AM$183</f>
        <v>0.16326503963124012</v>
      </c>
      <c r="AN227" s="14">
        <f>SUM(gompertz_fill!AN$7:AN50)/gompertz_fill!AN$183</f>
        <v>9.2128492357180097E-2</v>
      </c>
      <c r="AO227" s="14">
        <f>SUM(gompertz_fill!AO$7:AO50)/gompertz_fill!AO$183</f>
        <v>0.14952838253733045</v>
      </c>
      <c r="AP227" s="14">
        <f>SUM(gompertz_fill!AP$7:AP50)/gompertz_fill!AP$183</f>
        <v>0.27022596885610584</v>
      </c>
      <c r="AQ227" s="14">
        <f>SUM(gompertz_fill!AQ$7:AQ50)/gompertz_fill!AQ$183</f>
        <v>3.3507758659689656E-2</v>
      </c>
      <c r="AR227" s="14">
        <f>SUM(gompertz_fill!AR$7:AR50)/gompertz_fill!AR$183</f>
        <v>9.2960364436928192E-2</v>
      </c>
      <c r="AS227" s="14">
        <f>SUM(gompertz_fill!AS$7:AS50)/gompertz_fill!AS$183</f>
        <v>0.1013078115228799</v>
      </c>
      <c r="AT227" s="14">
        <f>SUM(gompertz_fill!AT$7:AT50)/gompertz_fill!AT$183</f>
        <v>3.8547998191590896E-2</v>
      </c>
      <c r="AU227" s="14">
        <f>SUM(gompertz_fill!AU$7:AU50)/gompertz_fill!AU$183</f>
        <v>8.8893455400924012E-2</v>
      </c>
      <c r="AV227" s="14">
        <f>SUM(gompertz_fill!AV$7:AV50)/gompertz_fill!AV$183</f>
        <v>7.1161109524782523E-2</v>
      </c>
      <c r="AW227" s="14">
        <f>SUM(gompertz_fill!AW$7:AW50)/gompertz_fill!AW$183</f>
        <v>7.6961684785336423E-2</v>
      </c>
    </row>
    <row r="228" spans="1:49" x14ac:dyDescent="0.25">
      <c r="A228" s="4">
        <v>195</v>
      </c>
      <c r="B228" s="14">
        <f>SUM(gompertz_fill!B$7:B51)/gompertz_fill!B$183</f>
        <v>0.13086731973369492</v>
      </c>
      <c r="C228" s="14">
        <f>SUM(gompertz_fill!C$7:C51)/gompertz_fill!C$183</f>
        <v>0.10658886834442366</v>
      </c>
      <c r="D228" s="14">
        <f>SUM(gompertz_fill!D$7:D51)/gompertz_fill!D$183</f>
        <v>6.674574509202863E-2</v>
      </c>
      <c r="E228" s="14">
        <f>SUM(gompertz_fill!E$7:E51)/gompertz_fill!E$183</f>
        <v>0.20247268686109318</v>
      </c>
      <c r="F228" s="14">
        <f>SUM(gompertz_fill!F$7:F51)/gompertz_fill!F$183</f>
        <v>1.5361987252819087E-2</v>
      </c>
      <c r="G228" s="14">
        <f>SUM(gompertz_fill!G$7:G51)/gompertz_fill!G$183</f>
        <v>5.2615805589940716E-2</v>
      </c>
      <c r="H228" s="14">
        <f>SUM(gompertz_fill!H$7:H51)/gompertz_fill!H$183</f>
        <v>5.004349507055867E-2</v>
      </c>
      <c r="I228" s="14">
        <f>SUM(gompertz_fill!I$7:I51)/gompertz_fill!I$183</f>
        <v>0.19766927275409352</v>
      </c>
      <c r="J228" s="14">
        <f>SUM(gompertz_fill!J$7:J51)/gompertz_fill!J$183</f>
        <v>0.11977348727086333</v>
      </c>
      <c r="K228" s="14">
        <f>SUM(gompertz_fill!K$7:K51)/gompertz_fill!K$183</f>
        <v>4.2130091734398023E-2</v>
      </c>
      <c r="L228" s="14">
        <f>SUM(gompertz_fill!L$7:L51)/gompertz_fill!L$183</f>
        <v>5.3239702697287445E-3</v>
      </c>
      <c r="M228" s="14">
        <f>SUM(gompertz_fill!M$7:M51)/gompertz_fill!M$183</f>
        <v>7.0168314620429216E-3</v>
      </c>
      <c r="N228" s="14">
        <f>SUM(gompertz_fill!N$7:N51)/gompertz_fill!N$183</f>
        <v>0.19784109380827394</v>
      </c>
      <c r="O228" s="14">
        <f>SUM(gompertz_fill!O$7:O51)/gompertz_fill!O$183</f>
        <v>2.4382191756154071E-2</v>
      </c>
      <c r="P228" s="14">
        <f>SUM(gompertz_fill!P$7:P51)/gompertz_fill!P$183</f>
        <v>2.1466419093338164E-2</v>
      </c>
      <c r="Q228" s="14">
        <f>SUM(gompertz_fill!Q$7:Q51)/gompertz_fill!Q$183</f>
        <v>2.7503025750177372E-2</v>
      </c>
      <c r="R228" s="14">
        <f>SUM(gompertz_fill!R$7:R51)/gompertz_fill!R$183</f>
        <v>0.10323481216240821</v>
      </c>
      <c r="S228" s="14">
        <f>SUM(gompertz_fill!S$7:S51)/gompertz_fill!S$183</f>
        <v>9.2488828994964176E-2</v>
      </c>
      <c r="T228" s="14">
        <f>SUM(gompertz_fill!T$7:T51)/gompertz_fill!T$183</f>
        <v>0.18398954807292595</v>
      </c>
      <c r="U228" s="14">
        <f>SUM(gompertz_fill!U$7:U51)/gompertz_fill!U$183</f>
        <v>0.17910857216627937</v>
      </c>
      <c r="V228" s="14">
        <f>SUM(gompertz_fill!V$7:V51)/gompertz_fill!V$183</f>
        <v>8.938126321596028E-2</v>
      </c>
      <c r="W228" s="14">
        <f>SUM(gompertz_fill!W$7:W51)/gompertz_fill!W$183</f>
        <v>5.282870527085904E-2</v>
      </c>
      <c r="X228" s="14">
        <f>SUM(gompertz_fill!X$7:X51)/gompertz_fill!X$183</f>
        <v>4.2546957678961619E-2</v>
      </c>
      <c r="Y228" s="14">
        <f>SUM(gompertz_fill!Y$7:Y51)/gompertz_fill!Y$183</f>
        <v>0.10380139189426282</v>
      </c>
      <c r="Z228" s="14">
        <f>SUM(gompertz_fill!Z$7:Z51)/gompertz_fill!Z$183</f>
        <v>8.1218069373487495E-2</v>
      </c>
      <c r="AA228" s="14">
        <f>SUM(gompertz_fill!AA$7:AA51)/gompertz_fill!AA$183</f>
        <v>3.6533521524347211E-2</v>
      </c>
      <c r="AB228" s="14">
        <f>SUM(gompertz_fill!AB$7:AB51)/gompertz_fill!AB$183</f>
        <v>0.38129151762902402</v>
      </c>
      <c r="AC228" s="14">
        <f>SUM(gompertz_fill!AC$7:AC51)/gompertz_fill!AC$183</f>
        <v>0.32141863957433398</v>
      </c>
      <c r="AD228" s="14">
        <f>SUM(gompertz_fill!AD$7:AD51)/gompertz_fill!AD$183</f>
        <v>0.12768759855300993</v>
      </c>
      <c r="AE228" s="14">
        <f>SUM(gompertz_fill!AE$7:AE51)/gompertz_fill!AE$183</f>
        <v>1.4648984061321329E-2</v>
      </c>
      <c r="AF228" s="14">
        <f>SUM(gompertz_fill!AF$7:AF51)/gompertz_fill!AF$183</f>
        <v>6.6144560283334167E-2</v>
      </c>
      <c r="AG228" s="14">
        <f>SUM(gompertz_fill!AG$7:AG51)/gompertz_fill!AG$183</f>
        <v>0.15883811097692749</v>
      </c>
      <c r="AH228" s="14">
        <f>SUM(gompertz_fill!AH$7:AH51)/gompertz_fill!AH$183</f>
        <v>4.0405033425088478E-2</v>
      </c>
      <c r="AI228" s="14">
        <f>SUM(gompertz_fill!AI$7:AI51)/gompertz_fill!AI$183</f>
        <v>7.2036078573806716E-3</v>
      </c>
      <c r="AJ228" s="14">
        <f>SUM(gompertz_fill!AJ$7:AJ51)/gompertz_fill!AJ$183</f>
        <v>5.0269178353614337E-2</v>
      </c>
      <c r="AK228" s="14">
        <f>SUM(gompertz_fill!AK$7:AK51)/gompertz_fill!AK$183</f>
        <v>0.27652237791373374</v>
      </c>
      <c r="AL228" s="14">
        <f>SUM(gompertz_fill!AL$7:AL51)/gompertz_fill!AL$183</f>
        <v>0.16594385798552524</v>
      </c>
      <c r="AM228" s="14">
        <f>SUM(gompertz_fill!AM$7:AM51)/gompertz_fill!AM$183</f>
        <v>0.17008135177132711</v>
      </c>
      <c r="AN228" s="14">
        <f>SUM(gompertz_fill!AN$7:AN51)/gompertz_fill!AN$183</f>
        <v>9.5445721214558105E-2</v>
      </c>
      <c r="AO228" s="14">
        <f>SUM(gompertz_fill!AO$7:AO51)/gompertz_fill!AO$183</f>
        <v>0.16476689843839051</v>
      </c>
      <c r="AP228" s="14">
        <f>SUM(gompertz_fill!AP$7:AP51)/gompertz_fill!AP$183</f>
        <v>0.27576786480896071</v>
      </c>
      <c r="AQ228" s="14">
        <f>SUM(gompertz_fill!AQ$7:AQ51)/gompertz_fill!AQ$183</f>
        <v>3.5000678599972856E-2</v>
      </c>
      <c r="AR228" s="14">
        <f>SUM(gompertz_fill!AR$7:AR51)/gompertz_fill!AR$183</f>
        <v>9.3067014039658419E-2</v>
      </c>
      <c r="AS228" s="14">
        <f>SUM(gompertz_fill!AS$7:AS51)/gompertz_fill!AS$183</f>
        <v>0.11423185332209504</v>
      </c>
      <c r="AT228" s="14">
        <f>SUM(gompertz_fill!AT$7:AT51)/gompertz_fill!AT$183</f>
        <v>4.1128748681368364E-2</v>
      </c>
      <c r="AU228" s="14">
        <f>SUM(gompertz_fill!AU$7:AU51)/gompertz_fill!AU$183</f>
        <v>0.1039015334032482</v>
      </c>
      <c r="AV228" s="14">
        <f>SUM(gompertz_fill!AV$7:AV51)/gompertz_fill!AV$183</f>
        <v>8.4854059839640242E-2</v>
      </c>
      <c r="AW228" s="14">
        <f>SUM(gompertz_fill!AW$7:AW51)/gompertz_fill!AW$183</f>
        <v>8.4259342909627485E-2</v>
      </c>
    </row>
    <row r="229" spans="1:49" x14ac:dyDescent="0.25">
      <c r="A229" s="4">
        <v>196</v>
      </c>
      <c r="B229" s="14">
        <f>SUM(gompertz_fill!B$7:B52)/gompertz_fill!B$183</f>
        <v>0.13161382714544706</v>
      </c>
      <c r="C229" s="14">
        <f>SUM(gompertz_fill!C$7:C52)/gompertz_fill!C$183</f>
        <v>0.10671065888683444</v>
      </c>
      <c r="D229" s="14">
        <f>SUM(gompertz_fill!D$7:D52)/gompertz_fill!D$183</f>
        <v>6.8171822313443778E-2</v>
      </c>
      <c r="E229" s="14">
        <f>SUM(gompertz_fill!E$7:E52)/gompertz_fill!E$183</f>
        <v>0.20865848974889073</v>
      </c>
      <c r="F229" s="14">
        <f>SUM(gompertz_fill!F$7:F52)/gompertz_fill!F$183</f>
        <v>1.5361987252819087E-2</v>
      </c>
      <c r="G229" s="14">
        <f>SUM(gompertz_fill!G$7:G52)/gompertz_fill!G$183</f>
        <v>5.5612743501205292E-2</v>
      </c>
      <c r="H229" s="14">
        <f>SUM(gompertz_fill!H$7:H52)/gompertz_fill!H$183</f>
        <v>5.004349507055867E-2</v>
      </c>
      <c r="I229" s="14">
        <f>SUM(gompertz_fill!I$7:I52)/gompertz_fill!I$183</f>
        <v>0.19933216215853772</v>
      </c>
      <c r="J229" s="14">
        <f>SUM(gompertz_fill!J$7:J52)/gompertz_fill!J$183</f>
        <v>0.14542703019356099</v>
      </c>
      <c r="K229" s="14">
        <f>SUM(gompertz_fill!K$7:K52)/gompertz_fill!K$183</f>
        <v>4.8035790674461711E-2</v>
      </c>
      <c r="L229" s="14">
        <f>SUM(gompertz_fill!L$7:L52)/gompertz_fill!L$183</f>
        <v>6.6597334198398991E-3</v>
      </c>
      <c r="M229" s="14">
        <f>SUM(gompertz_fill!M$7:M52)/gompertz_fill!M$183</f>
        <v>7.0208921283982702E-3</v>
      </c>
      <c r="N229" s="14">
        <f>SUM(gompertz_fill!N$7:N52)/gompertz_fill!N$183</f>
        <v>0.20916338866644618</v>
      </c>
      <c r="O229" s="14">
        <f>SUM(gompertz_fill!O$7:O52)/gompertz_fill!O$183</f>
        <v>2.4895406279824967E-2</v>
      </c>
      <c r="P229" s="14">
        <f>SUM(gompertz_fill!P$7:P52)/gompertz_fill!P$183</f>
        <v>2.6297118186072492E-2</v>
      </c>
      <c r="Q229" s="14">
        <f>SUM(gompertz_fill!Q$7:Q52)/gompertz_fill!Q$183</f>
        <v>2.9297608613997748E-2</v>
      </c>
      <c r="R229" s="14">
        <f>SUM(gompertz_fill!R$7:R52)/gompertz_fill!R$183</f>
        <v>0.12045072929942749</v>
      </c>
      <c r="S229" s="14">
        <f>SUM(gompertz_fill!S$7:S52)/gompertz_fill!S$183</f>
        <v>9.2595219519114827E-2</v>
      </c>
      <c r="T229" s="14">
        <f>SUM(gompertz_fill!T$7:T52)/gompertz_fill!T$183</f>
        <v>0.18758239800463211</v>
      </c>
      <c r="U229" s="14">
        <f>SUM(gompertz_fill!U$7:U52)/gompertz_fill!U$183</f>
        <v>0.22908597986057319</v>
      </c>
      <c r="V229" s="14">
        <f>SUM(gompertz_fill!V$7:V52)/gompertz_fill!V$183</f>
        <v>9.4750390732738804E-2</v>
      </c>
      <c r="W229" s="14">
        <f>SUM(gompertz_fill!W$7:W52)/gompertz_fill!W$183</f>
        <v>5.6359354582746407E-2</v>
      </c>
      <c r="X229" s="14">
        <f>SUM(gompertz_fill!X$7:X52)/gompertz_fill!X$183</f>
        <v>4.4389611948306838E-2</v>
      </c>
      <c r="Y229" s="14">
        <f>SUM(gompertz_fill!Y$7:Y52)/gompertz_fill!Y$183</f>
        <v>0.10863793204280953</v>
      </c>
      <c r="Z229" s="14">
        <f>SUM(gompertz_fill!Z$7:Z52)/gompertz_fill!Z$183</f>
        <v>8.2051626781392842E-2</v>
      </c>
      <c r="AA229" s="14">
        <f>SUM(gompertz_fill!AA$7:AA52)/gompertz_fill!AA$183</f>
        <v>3.7103740296400844E-2</v>
      </c>
      <c r="AB229" s="14">
        <f>SUM(gompertz_fill!AB$7:AB52)/gompertz_fill!AB$183</f>
        <v>0.39788260091977518</v>
      </c>
      <c r="AC229" s="14">
        <f>SUM(gompertz_fill!AC$7:AC52)/gompertz_fill!AC$183</f>
        <v>0.33041027827731329</v>
      </c>
      <c r="AD229" s="14">
        <f>SUM(gompertz_fill!AD$7:AD52)/gompertz_fill!AD$183</f>
        <v>0.1338187552175123</v>
      </c>
      <c r="AE229" s="14">
        <f>SUM(gompertz_fill!AE$7:AE52)/gompertz_fill!AE$183</f>
        <v>1.6887699233483391E-2</v>
      </c>
      <c r="AF229" s="14">
        <f>SUM(gompertz_fill!AF$7:AF52)/gompertz_fill!AF$183</f>
        <v>8.5279592956552103E-2</v>
      </c>
      <c r="AG229" s="14">
        <f>SUM(gompertz_fill!AG$7:AG52)/gompertz_fill!AG$183</f>
        <v>0.16150765906057332</v>
      </c>
      <c r="AH229" s="14">
        <f>SUM(gompertz_fill!AH$7:AH52)/gompertz_fill!AH$183</f>
        <v>4.2346637829335433E-2</v>
      </c>
      <c r="AI229" s="14">
        <f>SUM(gompertz_fill!AI$7:AI52)/gompertz_fill!AI$183</f>
        <v>1.2046369442174401E-2</v>
      </c>
      <c r="AJ229" s="14">
        <f>SUM(gompertz_fill!AJ$7:AJ52)/gompertz_fill!AJ$183</f>
        <v>5.492784860288219E-2</v>
      </c>
      <c r="AK229" s="14">
        <f>SUM(gompertz_fill!AK$7:AK52)/gompertz_fill!AK$183</f>
        <v>0.29040304365940839</v>
      </c>
      <c r="AL229" s="14">
        <f>SUM(gompertz_fill!AL$7:AL52)/gompertz_fill!AL$183</f>
        <v>0.17241427396075915</v>
      </c>
      <c r="AM229" s="14">
        <f>SUM(gompertz_fill!AM$7:AM52)/gompertz_fill!AM$183</f>
        <v>0.17129575221007823</v>
      </c>
      <c r="AN229" s="14">
        <f>SUM(gompertz_fill!AN$7:AN52)/gompertz_fill!AN$183</f>
        <v>0.10071684812997506</v>
      </c>
      <c r="AO229" s="14">
        <f>SUM(gompertz_fill!AO$7:AO52)/gompertz_fill!AO$183</f>
        <v>0.17164168471446484</v>
      </c>
      <c r="AP229" s="14">
        <f>SUM(gompertz_fill!AP$7:AP52)/gompertz_fill!AP$183</f>
        <v>0.28119267845295243</v>
      </c>
      <c r="AQ229" s="14">
        <f>SUM(gompertz_fill!AQ$7:AQ52)/gompertz_fill!AQ$183</f>
        <v>3.6772578529096857E-2</v>
      </c>
      <c r="AR229" s="14">
        <f>SUM(gompertz_fill!AR$7:AR52)/gompertz_fill!AR$183</f>
        <v>9.392021086150025E-2</v>
      </c>
      <c r="AS229" s="14">
        <f>SUM(gompertz_fill!AS$7:AS52)/gompertz_fill!AS$183</f>
        <v>0.11618042904918567</v>
      </c>
      <c r="AT229" s="14">
        <f>SUM(gompertz_fill!AT$7:AT52)/gompertz_fill!AT$183</f>
        <v>5.1734314562716634E-2</v>
      </c>
      <c r="AU229" s="14">
        <f>SUM(gompertz_fill!AU$7:AU52)/gompertz_fill!AU$183</f>
        <v>0.12039057849834188</v>
      </c>
      <c r="AV229" s="14">
        <f>SUM(gompertz_fill!AV$7:AV52)/gompertz_fill!AV$183</f>
        <v>8.9418376611259481E-2</v>
      </c>
      <c r="AW229" s="14">
        <f>SUM(gompertz_fill!AW$7:AW52)/gompertz_fill!AW$183</f>
        <v>9.2038827154917138E-2</v>
      </c>
    </row>
    <row r="230" spans="1:49" x14ac:dyDescent="0.25">
      <c r="A230" s="4">
        <v>197</v>
      </c>
      <c r="B230" s="14">
        <f>SUM(gompertz_fill!B$7:B53)/gompertz_fill!B$183</f>
        <v>0.13214704672527003</v>
      </c>
      <c r="C230" s="14">
        <f>SUM(gompertz_fill!C$7:C53)/gompertz_fill!C$183</f>
        <v>0.10756319268370997</v>
      </c>
      <c r="D230" s="14">
        <f>SUM(gompertz_fill!D$7:D53)/gompertz_fill!D$183</f>
        <v>8.3405525716037376E-2</v>
      </c>
      <c r="E230" s="14">
        <f>SUM(gompertz_fill!E$7:E53)/gompertz_fill!E$183</f>
        <v>0.21158387605514109</v>
      </c>
      <c r="F230" s="14">
        <f>SUM(gompertz_fill!F$7:F53)/gompertz_fill!F$183</f>
        <v>1.5992342352858777E-2</v>
      </c>
      <c r="G230" s="14">
        <f>SUM(gompertz_fill!G$7:G53)/gompertz_fill!G$183</f>
        <v>6.1854192455534564E-2</v>
      </c>
      <c r="H230" s="14">
        <f>SUM(gompertz_fill!H$7:H53)/gompertz_fill!H$183</f>
        <v>5.004349507055867E-2</v>
      </c>
      <c r="I230" s="14">
        <f>SUM(gompertz_fill!I$7:I53)/gompertz_fill!I$183</f>
        <v>0.19939921415065243</v>
      </c>
      <c r="J230" s="14">
        <f>SUM(gompertz_fill!J$7:J53)/gompertz_fill!J$183</f>
        <v>0.17014083819473261</v>
      </c>
      <c r="K230" s="14">
        <f>SUM(gompertz_fill!K$7:K53)/gompertz_fill!K$183</f>
        <v>5.1612481581824229E-2</v>
      </c>
      <c r="L230" s="14">
        <f>SUM(gompertz_fill!L$7:L53)/gompertz_fill!L$183</f>
        <v>7.7665086013605699E-3</v>
      </c>
      <c r="M230" s="14">
        <f>SUM(gompertz_fill!M$7:M53)/gompertz_fill!M$183</f>
        <v>7.0208921283982702E-3</v>
      </c>
      <c r="N230" s="14">
        <f>SUM(gompertz_fill!N$7:N53)/gompertz_fill!N$183</f>
        <v>0.23237092654230204</v>
      </c>
      <c r="O230" s="14">
        <f>SUM(gompertz_fill!O$7:O53)/gompertz_fill!O$183</f>
        <v>2.4904410043398141E-2</v>
      </c>
      <c r="P230" s="14">
        <f>SUM(gompertz_fill!P$7:P53)/gompertz_fill!P$183</f>
        <v>2.7021723049982641E-2</v>
      </c>
      <c r="Q230" s="14">
        <f>SUM(gompertz_fill!Q$7:Q53)/gompertz_fill!Q$183</f>
        <v>3.0966988022202747E-2</v>
      </c>
      <c r="R230" s="14">
        <f>SUM(gompertz_fill!R$7:R53)/gompertz_fill!R$183</f>
        <v>0.1254678238352451</v>
      </c>
      <c r="S230" s="14">
        <f>SUM(gompertz_fill!S$7:S53)/gompertz_fill!S$183</f>
        <v>9.2595219519114827E-2</v>
      </c>
      <c r="T230" s="14">
        <f>SUM(gompertz_fill!T$7:T53)/gompertz_fill!T$183</f>
        <v>0.18855632757289625</v>
      </c>
      <c r="U230" s="14">
        <f>SUM(gompertz_fill!U$7:U53)/gompertz_fill!U$183</f>
        <v>0.25882713658662537</v>
      </c>
      <c r="V230" s="14">
        <f>SUM(gompertz_fill!V$7:V53)/gompertz_fill!V$183</f>
        <v>9.4750390732738804E-2</v>
      </c>
      <c r="W230" s="14">
        <f>SUM(gompertz_fill!W$7:W53)/gompertz_fill!W$183</f>
        <v>6.2081190374794801E-2</v>
      </c>
      <c r="X230" s="14">
        <f>SUM(gompertz_fill!X$7:X53)/gompertz_fill!X$183</f>
        <v>4.5872207337435182E-2</v>
      </c>
      <c r="Y230" s="14">
        <f>SUM(gompertz_fill!Y$7:Y53)/gompertz_fill!Y$183</f>
        <v>0.10942160360254986</v>
      </c>
      <c r="Z230" s="14">
        <f>SUM(gompertz_fill!Z$7:Z53)/gompertz_fill!Z$183</f>
        <v>9.0091422425383164E-2</v>
      </c>
      <c r="AA230" s="14">
        <f>SUM(gompertz_fill!AA$7:AA53)/gompertz_fill!AA$183</f>
        <v>3.9418489767113624E-2</v>
      </c>
      <c r="AB230" s="14">
        <f>SUM(gompertz_fill!AB$7:AB53)/gompertz_fill!AB$183</f>
        <v>0.40128385283597345</v>
      </c>
      <c r="AC230" s="14">
        <f>SUM(gompertz_fill!AC$7:AC53)/gompertz_fill!AC$183</f>
        <v>0.3712156324737203</v>
      </c>
      <c r="AD230" s="14">
        <f>SUM(gompertz_fill!AD$7:AD53)/gompertz_fill!AD$183</f>
        <v>0.13679621556441887</v>
      </c>
      <c r="AE230" s="14">
        <f>SUM(gompertz_fill!AE$7:AE53)/gompertz_fill!AE$183</f>
        <v>1.8372064728069109E-2</v>
      </c>
      <c r="AF230" s="14">
        <f>SUM(gompertz_fill!AF$7:AF53)/gompertz_fill!AF$183</f>
        <v>8.71551853145109E-2</v>
      </c>
      <c r="AG230" s="14">
        <f>SUM(gompertz_fill!AG$7:AG53)/gompertz_fill!AG$183</f>
        <v>0.16650776499502107</v>
      </c>
      <c r="AH230" s="14">
        <f>SUM(gompertz_fill!AH$7:AH53)/gompertz_fill!AH$183</f>
        <v>4.3673810460086511E-2</v>
      </c>
      <c r="AI230" s="14">
        <f>SUM(gompertz_fill!AI$7:AI53)/gompertz_fill!AI$183</f>
        <v>1.2046369442174401E-2</v>
      </c>
      <c r="AJ230" s="14">
        <f>SUM(gompertz_fill!AJ$7:AJ53)/gompertz_fill!AJ$183</f>
        <v>6.2089829214308494E-2</v>
      </c>
      <c r="AK230" s="14">
        <f>SUM(gompertz_fill!AK$7:AK53)/gompertz_fill!AK$183</f>
        <v>0.30173453500866171</v>
      </c>
      <c r="AL230" s="14">
        <f>SUM(gompertz_fill!AL$7:AL53)/gompertz_fill!AL$183</f>
        <v>0.17629094560109329</v>
      </c>
      <c r="AM230" s="14">
        <f>SUM(gompertz_fill!AM$7:AM53)/gompertz_fill!AM$183</f>
        <v>0.17646674762669592</v>
      </c>
      <c r="AN230" s="14">
        <f>SUM(gompertz_fill!AN$7:AN53)/gompertz_fill!AN$183</f>
        <v>0.11346430523531592</v>
      </c>
      <c r="AO230" s="14">
        <f>SUM(gompertz_fill!AO$7:AO53)/gompertz_fill!AO$183</f>
        <v>0.18071782742505416</v>
      </c>
      <c r="AP230" s="14">
        <f>SUM(gompertz_fill!AP$7:AP53)/gompertz_fill!AP$183</f>
        <v>0.28325137571712916</v>
      </c>
      <c r="AQ230" s="14">
        <f>SUM(gompertz_fill!AQ$7:AQ53)/gompertz_fill!AQ$183</f>
        <v>4.2167448313302068E-2</v>
      </c>
      <c r="AR230" s="14">
        <f>SUM(gompertz_fill!AR$7:AR53)/gompertz_fill!AR$183</f>
        <v>9.8422347662469239E-2</v>
      </c>
      <c r="AS230" s="14">
        <f>SUM(gompertz_fill!AS$7:AS53)/gompertz_fill!AS$183</f>
        <v>0.12348532224004641</v>
      </c>
      <c r="AT230" s="14">
        <f>SUM(gompertz_fill!AT$7:AT53)/gompertz_fill!AT$183</f>
        <v>5.568393027578239E-2</v>
      </c>
      <c r="AU230" s="14">
        <f>SUM(gompertz_fill!AU$7:AU53)/gompertz_fill!AU$183</f>
        <v>0.13794251863609308</v>
      </c>
      <c r="AV230" s="14">
        <f>SUM(gompertz_fill!AV$7:AV53)/gompertz_fill!AV$183</f>
        <v>9.2910647450754641E-2</v>
      </c>
      <c r="AW230" s="14">
        <f>SUM(gompertz_fill!AW$7:AW53)/gompertz_fill!AW$183</f>
        <v>9.4417843627347647E-2</v>
      </c>
    </row>
    <row r="231" spans="1:49" x14ac:dyDescent="0.25">
      <c r="A231" s="4">
        <v>198</v>
      </c>
      <c r="B231" s="14">
        <f>SUM(gompertz_fill!B$7:B54)/gompertz_fill!B$183</f>
        <v>0.13292402382729779</v>
      </c>
      <c r="C231" s="14">
        <f>SUM(gompertz_fill!C$7:C54)/gompertz_fill!C$183</f>
        <v>0.10879216997530973</v>
      </c>
      <c r="D231" s="14">
        <f>SUM(gompertz_fill!D$7:D54)/gompertz_fill!D$183</f>
        <v>9.6973251056230086E-2</v>
      </c>
      <c r="E231" s="14">
        <f>SUM(gompertz_fill!E$7:E54)/gompertz_fill!E$183</f>
        <v>0.21336525654330471</v>
      </c>
      <c r="F231" s="14">
        <f>SUM(gompertz_fill!F$7:F54)/gompertz_fill!F$183</f>
        <v>1.5992342352858777E-2</v>
      </c>
      <c r="G231" s="14">
        <f>SUM(gompertz_fill!G$7:G54)/gompertz_fill!G$183</f>
        <v>6.2401459378461137E-2</v>
      </c>
      <c r="H231" s="14">
        <f>SUM(gompertz_fill!H$7:H54)/gompertz_fill!H$183</f>
        <v>5.004349507055867E-2</v>
      </c>
      <c r="I231" s="14">
        <f>SUM(gompertz_fill!I$7:I54)/gompertz_fill!I$183</f>
        <v>0.22322949214821172</v>
      </c>
      <c r="J231" s="14">
        <f>SUM(gompertz_fill!J$7:J54)/gompertz_fill!J$183</f>
        <v>0.187983597354097</v>
      </c>
      <c r="K231" s="14">
        <f>SUM(gompertz_fill!K$7:K54)/gompertz_fill!K$183</f>
        <v>5.3983079043680784E-2</v>
      </c>
      <c r="L231" s="14">
        <f>SUM(gompertz_fill!L$7:L54)/gompertz_fill!L$183</f>
        <v>8.8160367907336203E-3</v>
      </c>
      <c r="M231" s="14">
        <f>SUM(gompertz_fill!M$7:M54)/gompertz_fill!M$183</f>
        <v>7.1467727854140862E-3</v>
      </c>
      <c r="N231" s="14">
        <f>SUM(gompertz_fill!N$7:N54)/gompertz_fill!N$183</f>
        <v>0.23244129506224095</v>
      </c>
      <c r="O231" s="14">
        <f>SUM(gompertz_fill!O$7:O54)/gompertz_fill!O$183</f>
        <v>2.4913413806971315E-2</v>
      </c>
      <c r="P231" s="14">
        <f>SUM(gompertz_fill!P$7:P54)/gompertz_fill!P$183</f>
        <v>2.7821807587216762E-2</v>
      </c>
      <c r="Q231" s="14">
        <f>SUM(gompertz_fill!Q$7:Q54)/gompertz_fill!Q$183</f>
        <v>3.0966988022202747E-2</v>
      </c>
      <c r="R231" s="14">
        <f>SUM(gompertz_fill!R$7:R54)/gompertz_fill!R$183</f>
        <v>0.17043960267848113</v>
      </c>
      <c r="S231" s="14">
        <f>SUM(gompertz_fill!S$7:S54)/gompertz_fill!S$183</f>
        <v>9.2630683027165053E-2</v>
      </c>
      <c r="T231" s="14">
        <f>SUM(gompertz_fill!T$7:T54)/gompertz_fill!T$183</f>
        <v>0.19350911574321517</v>
      </c>
      <c r="U231" s="14">
        <f>SUM(gompertz_fill!U$7:U54)/gompertz_fill!U$183</f>
        <v>0.29478117738187454</v>
      </c>
      <c r="V231" s="14">
        <f>SUM(gompertz_fill!V$7:V54)/gompertz_fill!V$183</f>
        <v>9.6331709110968097E-2</v>
      </c>
      <c r="W231" s="14">
        <f>SUM(gompertz_fill!W$7:W54)/gompertz_fill!W$183</f>
        <v>6.776662772032889E-2</v>
      </c>
      <c r="X231" s="14">
        <f>SUM(gompertz_fill!X$7:X54)/gompertz_fill!X$183</f>
        <v>4.6772354537977387E-2</v>
      </c>
      <c r="Y231" s="14">
        <f>SUM(gompertz_fill!Y$7:Y54)/gompertz_fill!Y$183</f>
        <v>0.10964968711620562</v>
      </c>
      <c r="Z231" s="14">
        <f>SUM(gompertz_fill!Z$7:Z54)/gompertz_fill!Z$183</f>
        <v>0.10662812584027964</v>
      </c>
      <c r="AA231" s="14">
        <f>SUM(gompertz_fill!AA$7:AA54)/gompertz_fill!AA$183</f>
        <v>4.3771347918136909E-2</v>
      </c>
      <c r="AB231" s="14">
        <f>SUM(gompertz_fill!AB$7:AB54)/gompertz_fill!AB$183</f>
        <v>0.40324795605518649</v>
      </c>
      <c r="AC231" s="14">
        <f>SUM(gompertz_fill!AC$7:AC54)/gompertz_fill!AC$183</f>
        <v>0.38272863790578243</v>
      </c>
      <c r="AD231" s="14">
        <f>SUM(gompertz_fill!AD$7:AD54)/gompertz_fill!AD$183</f>
        <v>0.1415824135052407</v>
      </c>
      <c r="AE231" s="14">
        <f>SUM(gompertz_fill!AE$7:AE54)/gompertz_fill!AE$183</f>
        <v>1.8700571845723324E-2</v>
      </c>
      <c r="AF231" s="14">
        <f>SUM(gompertz_fill!AF$7:AF54)/gompertz_fill!AF$183</f>
        <v>8.8432184366738165E-2</v>
      </c>
      <c r="AG231" s="14">
        <f>SUM(gompertz_fill!AG$7:AG54)/gompertz_fill!AG$183</f>
        <v>0.17284264497129176</v>
      </c>
      <c r="AH231" s="14">
        <f>SUM(gompertz_fill!AH$7:AH54)/gompertz_fill!AH$183</f>
        <v>4.3673810460086511E-2</v>
      </c>
      <c r="AI231" s="14">
        <f>SUM(gompertz_fill!AI$7:AI54)/gompertz_fill!AI$183</f>
        <v>1.2349042041224008E-2</v>
      </c>
      <c r="AJ231" s="14">
        <f>SUM(gompertz_fill!AJ$7:AJ54)/gompertz_fill!AJ$183</f>
        <v>6.2766399582459428E-2</v>
      </c>
      <c r="AK231" s="14">
        <f>SUM(gompertz_fill!AK$7:AK54)/gompertz_fill!AK$183</f>
        <v>0.31585641295528805</v>
      </c>
      <c r="AL231" s="14">
        <f>SUM(gompertz_fill!AL$7:AL54)/gompertz_fill!AL$183</f>
        <v>0.18991507579032504</v>
      </c>
      <c r="AM231" s="14">
        <f>SUM(gompertz_fill!AM$7:AM54)/gompertz_fill!AM$183</f>
        <v>0.17900001305806923</v>
      </c>
      <c r="AN231" s="14">
        <f>SUM(gompertz_fill!AN$7:AN54)/gompertz_fill!AN$183</f>
        <v>0.12177622526999604</v>
      </c>
      <c r="AO231" s="14">
        <f>SUM(gompertz_fill!AO$7:AO54)/gompertz_fill!AO$183</f>
        <v>0.18528439530377294</v>
      </c>
      <c r="AP231" s="14">
        <f>SUM(gompertz_fill!AP$7:AP54)/gompertz_fill!AP$183</f>
        <v>0.28852007961597004</v>
      </c>
      <c r="AQ231" s="14">
        <f>SUM(gompertz_fill!AQ$7:AQ54)/gompertz_fill!AQ$183</f>
        <v>4.6476558140937672E-2</v>
      </c>
      <c r="AR231" s="14">
        <f>SUM(gompertz_fill!AR$7:AR54)/gompertz_fill!AR$183</f>
        <v>0.10206366981282995</v>
      </c>
      <c r="AS231" s="14">
        <f>SUM(gompertz_fill!AS$7:AS54)/gompertz_fill!AS$183</f>
        <v>0.12706526369214316</v>
      </c>
      <c r="AT231" s="14">
        <f>SUM(gompertz_fill!AT$7:AT54)/gompertz_fill!AT$183</f>
        <v>6.3539207314010152E-2</v>
      </c>
      <c r="AU231" s="14">
        <f>SUM(gompertz_fill!AU$7:AU54)/gompertz_fill!AU$183</f>
        <v>0.14597091919163288</v>
      </c>
      <c r="AV231" s="14">
        <f>SUM(gompertz_fill!AV$7:AV54)/gompertz_fill!AV$183</f>
        <v>0.10283519388299434</v>
      </c>
      <c r="AW231" s="14">
        <f>SUM(gompertz_fill!AW$7:AW54)/gompertz_fill!AW$183</f>
        <v>0.10118348540970278</v>
      </c>
    </row>
    <row r="232" spans="1:49" x14ac:dyDescent="0.25">
      <c r="A232" s="4">
        <v>199</v>
      </c>
      <c r="B232" s="14">
        <f>SUM(gompertz_fill!B$7:B55)/gompertz_fill!B$183</f>
        <v>0.13932265878517344</v>
      </c>
      <c r="C232" s="14">
        <f>SUM(gompertz_fill!C$7:C55)/gompertz_fill!C$183</f>
        <v>0.11813682613846478</v>
      </c>
      <c r="D232" s="14">
        <f>SUM(gompertz_fill!D$7:D55)/gompertz_fill!D$183</f>
        <v>0.10410363716330584</v>
      </c>
      <c r="E232" s="14">
        <f>SUM(gompertz_fill!E$7:E55)/gompertz_fill!E$183</f>
        <v>0.21355320035627609</v>
      </c>
      <c r="F232" s="14">
        <f>SUM(gompertz_fill!F$7:F55)/gompertz_fill!F$183</f>
        <v>1.6249153689911984E-2</v>
      </c>
      <c r="G232" s="14">
        <f>SUM(gompertz_fill!G$7:G55)/gompertz_fill!G$183</f>
        <v>6.456446674050427E-2</v>
      </c>
      <c r="H232" s="14">
        <f>SUM(gompertz_fill!H$7:H55)/gompertz_fill!H$183</f>
        <v>5.0188478639087569E-2</v>
      </c>
      <c r="I232" s="14">
        <f>SUM(gompertz_fill!I$7:I55)/gompertz_fill!I$183</f>
        <v>0.24176266276871086</v>
      </c>
      <c r="J232" s="14">
        <f>SUM(gompertz_fill!J$7:J55)/gompertz_fill!J$183</f>
        <v>0.18819107129781054</v>
      </c>
      <c r="K232" s="14">
        <f>SUM(gompertz_fill!K$7:K55)/gompertz_fill!K$183</f>
        <v>5.9015399971481537E-2</v>
      </c>
      <c r="L232" s="14">
        <f>SUM(gompertz_fill!L$7:L55)/gompertz_fill!L$183</f>
        <v>1.0065929452623343E-2</v>
      </c>
      <c r="M232" s="14">
        <f>SUM(gompertz_fill!M$7:M55)/gompertz_fill!M$183</f>
        <v>8.0523013826568936E-3</v>
      </c>
      <c r="N232" s="14">
        <f>SUM(gompertz_fill!N$7:N55)/gompertz_fill!N$183</f>
        <v>0.23244129506224095</v>
      </c>
      <c r="O232" s="14">
        <f>SUM(gompertz_fill!O$7:O55)/gompertz_fill!O$183</f>
        <v>2.5714748764983763E-2</v>
      </c>
      <c r="P232" s="14">
        <f>SUM(gompertz_fill!P$7:P55)/gompertz_fill!P$183</f>
        <v>3.2954425373246984E-2</v>
      </c>
      <c r="Q232" s="14">
        <f>SUM(gompertz_fill!Q$7:Q55)/gompertz_fill!Q$183</f>
        <v>3.1175660448228372E-2</v>
      </c>
      <c r="R232" s="14">
        <f>SUM(gompertz_fill!R$7:R55)/gompertz_fill!R$183</f>
        <v>0.21106188424268171</v>
      </c>
      <c r="S232" s="14">
        <f>SUM(gompertz_fill!S$7:S55)/gompertz_fill!S$183</f>
        <v>9.3269026172068947E-2</v>
      </c>
      <c r="T232" s="14">
        <f>SUM(gompertz_fill!T$7:T55)/gompertz_fill!T$183</f>
        <v>0.19948928083615416</v>
      </c>
      <c r="U232" s="14">
        <f>SUM(gompertz_fill!U$7:U55)/gompertz_fill!U$183</f>
        <v>0.31311321972631034</v>
      </c>
      <c r="V232" s="14">
        <f>SUM(gompertz_fill!V$7:V55)/gompertz_fill!V$183</f>
        <v>9.6754619840029421E-2</v>
      </c>
      <c r="W232" s="14">
        <f>SUM(gompertz_fill!W$7:W55)/gompertz_fill!W$183</f>
        <v>7.6553212708881588E-2</v>
      </c>
      <c r="X232" s="14">
        <f>SUM(gompertz_fill!X$7:X55)/gompertz_fill!X$183</f>
        <v>4.7227723121781091E-2</v>
      </c>
      <c r="Y232" s="14">
        <f>SUM(gompertz_fill!Y$7:Y55)/gompertz_fill!Y$183</f>
        <v>0.10971986665886894</v>
      </c>
      <c r="Z232" s="14">
        <f>SUM(gompertz_fill!Z$7:Z55)/gompertz_fill!Z$183</f>
        <v>0.12488572196827104</v>
      </c>
      <c r="AA232" s="14">
        <f>SUM(gompertz_fill!AA$7:AA55)/gompertz_fill!AA$183</f>
        <v>4.4110091743119265E-2</v>
      </c>
      <c r="AB232" s="14">
        <f>SUM(gompertz_fill!AB$7:AB55)/gompertz_fill!AB$183</f>
        <v>0.40979496678589677</v>
      </c>
      <c r="AC232" s="14">
        <f>SUM(gompertz_fill!AC$7:AC55)/gompertz_fill!AC$183</f>
        <v>0.39138656630638313</v>
      </c>
      <c r="AD232" s="14">
        <f>SUM(gompertz_fill!AD$7:AD55)/gompertz_fill!AD$183</f>
        <v>0.14534829793154624</v>
      </c>
      <c r="AE232" s="14">
        <f>SUM(gompertz_fill!AE$7:AE55)/gompertz_fill!AE$183</f>
        <v>2.0860201971042706E-2</v>
      </c>
      <c r="AF232" s="14">
        <f>SUM(gompertz_fill!AF$7:AF55)/gompertz_fill!AF$183</f>
        <v>0.10465406295206266</v>
      </c>
      <c r="AG232" s="14">
        <f>SUM(gompertz_fill!AG$7:AG55)/gompertz_fill!AG$183</f>
        <v>0.17652916375346936</v>
      </c>
      <c r="AH232" s="14">
        <f>SUM(gompertz_fill!AH$7:AH55)/gompertz_fill!AH$183</f>
        <v>5.5814982304364921E-2</v>
      </c>
      <c r="AI232" s="14">
        <f>SUM(gompertz_fill!AI$7:AI55)/gompertz_fill!AI$183</f>
        <v>1.2349042041224008E-2</v>
      </c>
      <c r="AJ232" s="14">
        <f>SUM(gompertz_fill!AJ$7:AJ55)/gompertz_fill!AJ$183</f>
        <v>6.2930709529010365E-2</v>
      </c>
      <c r="AK232" s="14">
        <f>SUM(gompertz_fill!AK$7:AK55)/gompertz_fill!AK$183</f>
        <v>0.33251650110738329</v>
      </c>
      <c r="AL232" s="14">
        <f>SUM(gompertz_fill!AL$7:AL55)/gompertz_fill!AL$183</f>
        <v>0.19667833386788638</v>
      </c>
      <c r="AM232" s="14">
        <f>SUM(gompertz_fill!AM$7:AM55)/gompertz_fill!AM$183</f>
        <v>0.18833653256029564</v>
      </c>
      <c r="AN232" s="14">
        <f>SUM(gompertz_fill!AN$7:AN55)/gompertz_fill!AN$183</f>
        <v>0.12607982710201107</v>
      </c>
      <c r="AO232" s="14">
        <f>SUM(gompertz_fill!AO$7:AO55)/gompertz_fill!AO$183</f>
        <v>0.1903425282115582</v>
      </c>
      <c r="AP232" s="14">
        <f>SUM(gompertz_fill!AP$7:AP55)/gompertz_fill!AP$183</f>
        <v>0.29638410802794363</v>
      </c>
      <c r="AQ232" s="14">
        <f>SUM(gompertz_fill!AQ$7:AQ55)/gompertz_fill!AQ$183</f>
        <v>5.2791307888347683E-2</v>
      </c>
      <c r="AR232" s="14">
        <f>SUM(gompertz_fill!AR$7:AR55)/gompertz_fill!AR$183</f>
        <v>0.1045775533057568</v>
      </c>
      <c r="AS232" s="14">
        <f>SUM(gompertz_fill!AS$7:AS55)/gompertz_fill!AS$183</f>
        <v>0.13953614834552325</v>
      </c>
      <c r="AT232" s="14">
        <f>SUM(gompertz_fill!AT$7:AT55)/gompertz_fill!AT$183</f>
        <v>7.301451750640478E-2</v>
      </c>
      <c r="AU232" s="14">
        <f>SUM(gompertz_fill!AU$7:AU55)/gompertz_fill!AU$183</f>
        <v>0.15810918057878179</v>
      </c>
      <c r="AV232" s="14">
        <f>SUM(gompertz_fill!AV$7:AV55)/gompertz_fill!AV$183</f>
        <v>0.1131333320794591</v>
      </c>
      <c r="AW232" s="14">
        <f>SUM(gompertz_fill!AW$7:AW55)/gompertz_fill!AW$183</f>
        <v>0.10596159444293873</v>
      </c>
    </row>
    <row r="233" spans="1:49" x14ac:dyDescent="0.25">
      <c r="A233" s="4">
        <v>200</v>
      </c>
      <c r="B233" s="14">
        <f>SUM(gompertz_fill!B$7:B56)/gompertz_fill!B$183</f>
        <v>0.1400082268163744</v>
      </c>
      <c r="C233" s="14">
        <f>SUM(gompertz_fill!C$7:C56)/gompertz_fill!C$183</f>
        <v>0.11985296559970771</v>
      </c>
      <c r="D233" s="14">
        <f>SUM(gompertz_fill!D$7:D56)/gompertz_fill!D$183</f>
        <v>0.10912822699950687</v>
      </c>
      <c r="E233" s="14">
        <f>SUM(gompertz_fill!E$7:E56)/gompertz_fill!E$183</f>
        <v>0.21450109089126224</v>
      </c>
      <c r="F233" s="14">
        <f>SUM(gompertz_fill!F$7:F56)/gompertz_fill!F$183</f>
        <v>2.479396726822777E-2</v>
      </c>
      <c r="G233" s="14">
        <f>SUM(gompertz_fill!G$7:G56)/gompertz_fill!G$183</f>
        <v>6.6375659652094604E-2</v>
      </c>
      <c r="H233" s="14">
        <f>SUM(gompertz_fill!H$7:H56)/gompertz_fill!H$183</f>
        <v>5.504542818480572E-2</v>
      </c>
      <c r="I233" s="14">
        <f>SUM(gompertz_fill!I$7:I56)/gompertz_fill!I$183</f>
        <v>0.29630275315479621</v>
      </c>
      <c r="J233" s="14">
        <f>SUM(gompertz_fill!J$7:J56)/gompertz_fill!J$183</f>
        <v>0.21560204056725818</v>
      </c>
      <c r="K233" s="14">
        <f>SUM(gompertz_fill!K$7:K56)/gompertz_fill!K$183</f>
        <v>5.9734302961167357E-2</v>
      </c>
      <c r="L233" s="14">
        <f>SUM(gompertz_fill!L$7:L56)/gompertz_fill!L$183</f>
        <v>1.3262219847532177E-2</v>
      </c>
      <c r="M233" s="14">
        <f>SUM(gompertz_fill!M$7:M56)/gompertz_fill!M$183</f>
        <v>1.2819523683836518E-2</v>
      </c>
      <c r="N233" s="14">
        <f>SUM(gompertz_fill!N$7:N56)/gompertz_fill!N$183</f>
        <v>0.26474748256619918</v>
      </c>
      <c r="O233" s="14">
        <f>SUM(gompertz_fill!O$7:O56)/gompertz_fill!O$183</f>
        <v>2.7725589296325865E-2</v>
      </c>
      <c r="P233" s="14">
        <f>SUM(gompertz_fill!P$7:P56)/gompertz_fill!P$183</f>
        <v>3.8147426897936383E-2</v>
      </c>
      <c r="Q233" s="14">
        <f>SUM(gompertz_fill!Q$7:Q56)/gompertz_fill!Q$183</f>
        <v>3.1175660448228372E-2</v>
      </c>
      <c r="R233" s="14">
        <f>SUM(gompertz_fill!R$7:R56)/gompertz_fill!R$183</f>
        <v>0.23693633549796686</v>
      </c>
      <c r="S233" s="14">
        <f>SUM(gompertz_fill!S$7:S56)/gompertz_fill!S$183</f>
        <v>9.4971274558479327E-2</v>
      </c>
      <c r="T233" s="14">
        <f>SUM(gompertz_fill!T$7:T56)/gompertz_fill!T$183</f>
        <v>0.21500682938416771</v>
      </c>
      <c r="U233" s="14">
        <f>SUM(gompertz_fill!U$7:U56)/gompertz_fill!U$183</f>
        <v>0.3307513555383424</v>
      </c>
      <c r="V233" s="14">
        <f>SUM(gompertz_fill!V$7:V56)/gompertz_fill!V$183</f>
        <v>9.7490116760136067E-2</v>
      </c>
      <c r="W233" s="14">
        <f>SUM(gompertz_fill!W$7:W56)/gompertz_fill!W$183</f>
        <v>8.2071217200449881E-2</v>
      </c>
      <c r="X233" s="14">
        <f>SUM(gompertz_fill!X$7:X56)/gompertz_fill!X$183</f>
        <v>4.8544409026887926E-2</v>
      </c>
      <c r="Y233" s="14">
        <f>SUM(gompertz_fill!Y$7:Y56)/gompertz_fill!Y$183</f>
        <v>0.10971986665886894</v>
      </c>
      <c r="Z233" s="14">
        <f>SUM(gompertz_fill!Z$7:Z56)/gompertz_fill!Z$183</f>
        <v>0.1393519763377252</v>
      </c>
      <c r="AA233" s="14">
        <f>SUM(gompertz_fill!AA$7:AA56)/gompertz_fill!AA$183</f>
        <v>4.752011291460833E-2</v>
      </c>
      <c r="AB233" s="14">
        <f>SUM(gompertz_fill!AB$7:AB56)/gompertz_fill!AB$183</f>
        <v>0.42161152273888602</v>
      </c>
      <c r="AC233" s="14">
        <f>SUM(gompertz_fill!AC$7:AC56)/gompertz_fill!AC$183</f>
        <v>0.40430857079293275</v>
      </c>
      <c r="AD233" s="14">
        <f>SUM(gompertz_fill!AD$7:AD56)/gompertz_fill!AD$183</f>
        <v>0.15262035061682588</v>
      </c>
      <c r="AE233" s="14">
        <f>SUM(gompertz_fill!AE$7:AE56)/gompertz_fill!AE$183</f>
        <v>2.6706411972259397E-2</v>
      </c>
      <c r="AF233" s="14">
        <f>SUM(gompertz_fill!AF$7:AF56)/gompertz_fill!AF$183</f>
        <v>0.12178380805107997</v>
      </c>
      <c r="AG233" s="14">
        <f>SUM(gompertz_fill!AG$7:AG56)/gompertz_fill!AG$183</f>
        <v>0.18790652344329328</v>
      </c>
      <c r="AH233" s="14">
        <f>SUM(gompertz_fill!AH$7:AH56)/gompertz_fill!AH$183</f>
        <v>6.9553676759732605E-2</v>
      </c>
      <c r="AI233" s="14">
        <f>SUM(gompertz_fill!AI$7:AI56)/gompertz_fill!AI$183</f>
        <v>1.2712249160083537E-2</v>
      </c>
      <c r="AJ233" s="14">
        <f>SUM(gompertz_fill!AJ$7:AJ56)/gompertz_fill!AJ$183</f>
        <v>6.5511342218957505E-2</v>
      </c>
      <c r="AK233" s="14">
        <f>SUM(gompertz_fill!AK$7:AK56)/gompertz_fill!AK$183</f>
        <v>0.35081573580685482</v>
      </c>
      <c r="AL233" s="14">
        <f>SUM(gompertz_fill!AL$7:AL56)/gompertz_fill!AL$183</f>
        <v>0.20851752171912258</v>
      </c>
      <c r="AM233" s="14">
        <f>SUM(gompertz_fill!AM$7:AM56)/gompertz_fill!AM$183</f>
        <v>0.1922278371919928</v>
      </c>
      <c r="AN233" s="14">
        <f>SUM(gompertz_fill!AN$7:AN56)/gompertz_fill!AN$183</f>
        <v>0.13263261062141499</v>
      </c>
      <c r="AO233" s="14">
        <f>SUM(gompertz_fill!AO$7:AO56)/gompertz_fill!AO$183</f>
        <v>0.20429870055853186</v>
      </c>
      <c r="AP233" s="14">
        <f>SUM(gompertz_fill!AP$7:AP56)/gompertz_fill!AP$183</f>
        <v>0.31478554423759902</v>
      </c>
      <c r="AQ233" s="14">
        <f>SUM(gompertz_fill!AQ$7:AQ56)/gompertz_fill!AQ$183</f>
        <v>5.3481217860751287E-2</v>
      </c>
      <c r="AR233" s="14">
        <f>SUM(gompertz_fill!AR$7:AR56)/gompertz_fill!AR$183</f>
        <v>0.10502700520297704</v>
      </c>
      <c r="AS233" s="14">
        <f>SUM(gompertz_fill!AS$7:AS56)/gompertz_fill!AS$183</f>
        <v>0.14051496778052694</v>
      </c>
      <c r="AT233" s="14">
        <f>SUM(gompertz_fill!AT$7:AT56)/gompertz_fill!AT$183</f>
        <v>8.0078615562364994E-2</v>
      </c>
      <c r="AU233" s="14">
        <f>SUM(gompertz_fill!AU$7:AU56)/gompertz_fill!AU$183</f>
        <v>0.16310478727927213</v>
      </c>
      <c r="AV233" s="14">
        <f>SUM(gompertz_fill!AV$7:AV56)/gompertz_fill!AV$183</f>
        <v>0.12205080506030949</v>
      </c>
      <c r="AW233" s="14">
        <f>SUM(gompertz_fill!AW$7:AW56)/gompertz_fill!AW$183</f>
        <v>0.10956525230624065</v>
      </c>
    </row>
    <row r="234" spans="1:49" x14ac:dyDescent="0.25">
      <c r="A234" s="4">
        <v>201</v>
      </c>
      <c r="B234" s="14">
        <f>SUM(gompertz_fill!B$7:B57)/gompertz_fill!B$183</f>
        <v>0.14837215679702614</v>
      </c>
      <c r="C234" s="14">
        <f>SUM(gompertz_fill!C$7:C57)/gompertz_fill!C$183</f>
        <v>0.12010761855202116</v>
      </c>
      <c r="D234" s="14">
        <f>SUM(gompertz_fill!D$7:D57)/gompertz_fill!D$183</f>
        <v>0.1097413069264704</v>
      </c>
      <c r="E234" s="14">
        <f>SUM(gompertz_fill!E$7:E57)/gompertz_fill!E$183</f>
        <v>0.21645407225213889</v>
      </c>
      <c r="F234" s="14">
        <f>SUM(gompertz_fill!F$7:F57)/gompertz_fill!F$183</f>
        <v>2.6474914201666939E-2</v>
      </c>
      <c r="G234" s="14">
        <f>SUM(gompertz_fill!G$7:G57)/gompertz_fill!G$183</f>
        <v>6.8695028992116755E-2</v>
      </c>
      <c r="H234" s="14">
        <f>SUM(gompertz_fill!H$7:H57)/gompertz_fill!H$183</f>
        <v>5.7993427411560022E-2</v>
      </c>
      <c r="I234" s="14">
        <f>SUM(gompertz_fill!I$7:I57)/gompertz_fill!I$183</f>
        <v>0.31997210637128032</v>
      </c>
      <c r="J234" s="14">
        <f>SUM(gompertz_fill!J$7:J57)/gompertz_fill!J$183</f>
        <v>0.22364470697356537</v>
      </c>
      <c r="K234" s="14">
        <f>SUM(gompertz_fill!K$7:K57)/gompertz_fill!K$183</f>
        <v>6.1011692570939684E-2</v>
      </c>
      <c r="L234" s="14">
        <f>SUM(gompertz_fill!L$7:L57)/gompertz_fill!L$183</f>
        <v>1.4368995029052848E-2</v>
      </c>
      <c r="M234" s="14">
        <f>SUM(gompertz_fill!M$7:M57)/gompertz_fill!M$183</f>
        <v>1.4951373520394697E-2</v>
      </c>
      <c r="N234" s="14">
        <f>SUM(gompertz_fill!N$7:N57)/gompertz_fill!N$183</f>
        <v>0.27465537017359914</v>
      </c>
      <c r="O234" s="14">
        <f>SUM(gompertz_fill!O$7:O57)/gompertz_fill!O$183</f>
        <v>2.9442306884277628E-2</v>
      </c>
      <c r="P234" s="14">
        <f>SUM(gompertz_fill!P$7:P57)/gompertz_fill!P$183</f>
        <v>3.8690880545869E-2</v>
      </c>
      <c r="Q234" s="14">
        <f>SUM(gompertz_fill!Q$7:Q57)/gompertz_fill!Q$183</f>
        <v>3.1175660448228372E-2</v>
      </c>
      <c r="R234" s="14">
        <f>SUM(gompertz_fill!R$7:R57)/gompertz_fill!R$183</f>
        <v>0.24826525864336146</v>
      </c>
      <c r="S234" s="14">
        <f>SUM(gompertz_fill!S$7:S57)/gompertz_fill!S$183</f>
        <v>0.10096460741896589</v>
      </c>
      <c r="T234" s="14">
        <f>SUM(gompertz_fill!T$7:T57)/gompertz_fill!T$183</f>
        <v>0.22002494209869944</v>
      </c>
      <c r="U234" s="14">
        <f>SUM(gompertz_fill!U$7:U57)/gompertz_fill!U$183</f>
        <v>0.33304286083139684</v>
      </c>
      <c r="V234" s="14">
        <f>SUM(gompertz_fill!V$7:V57)/gompertz_fill!V$183</f>
        <v>9.7894640066194721E-2</v>
      </c>
      <c r="W234" s="14">
        <f>SUM(gompertz_fill!W$7:W57)/gompertz_fill!W$183</f>
        <v>9.8465077510491855E-2</v>
      </c>
      <c r="X234" s="14">
        <f>SUM(gompertz_fill!X$7:X57)/gompertz_fill!X$183</f>
        <v>5.4601870188183715E-2</v>
      </c>
      <c r="Y234" s="14">
        <f>SUM(gompertz_fill!Y$7:Y57)/gompertz_fill!Y$183</f>
        <v>0.10971986665886894</v>
      </c>
      <c r="Z234" s="14">
        <f>SUM(gompertz_fill!Z$7:Z57)/gompertz_fill!Z$183</f>
        <v>0.15715246033880076</v>
      </c>
      <c r="AA234" s="14">
        <f>SUM(gompertz_fill!AA$7:AA57)/gompertz_fill!AA$183</f>
        <v>4.8259703599153138E-2</v>
      </c>
      <c r="AB234" s="14">
        <f>SUM(gompertz_fill!AB$7:AB57)/gompertz_fill!AB$183</f>
        <v>0.42442194685743484</v>
      </c>
      <c r="AC234" s="14">
        <f>SUM(gompertz_fill!AC$7:AC57)/gompertz_fill!AC$183</f>
        <v>0.42742727896327332</v>
      </c>
      <c r="AD234" s="14">
        <f>SUM(gompertz_fill!AD$7:AD57)/gompertz_fill!AD$183</f>
        <v>0.16326871347741398</v>
      </c>
      <c r="AE234" s="14">
        <f>SUM(gompertz_fill!AE$7:AE57)/gompertz_fill!AE$183</f>
        <v>2.6955834043070934E-2</v>
      </c>
      <c r="AF234" s="14">
        <f>SUM(gompertz_fill!AF$7:AF57)/gompertz_fill!AF$183</f>
        <v>0.13515239187908415</v>
      </c>
      <c r="AG234" s="14">
        <f>SUM(gompertz_fill!AG$7:AG57)/gompertz_fill!AG$183</f>
        <v>0.1995593126973029</v>
      </c>
      <c r="AH234" s="14">
        <f>SUM(gompertz_fill!AH$7:AH57)/gompertz_fill!AH$183</f>
        <v>7.4837790011797092E-2</v>
      </c>
      <c r="AI234" s="14">
        <f>SUM(gompertz_fill!AI$7:AI57)/gompertz_fill!AI$183</f>
        <v>1.4104543115711734E-2</v>
      </c>
      <c r="AJ234" s="14">
        <f>SUM(gompertz_fill!AJ$7:AJ57)/gompertz_fill!AJ$183</f>
        <v>6.8014652581115956E-2</v>
      </c>
      <c r="AK234" s="14">
        <f>SUM(gompertz_fill!AK$7:AK57)/gompertz_fill!AK$183</f>
        <v>0.3670372563208561</v>
      </c>
      <c r="AL234" s="14">
        <f>SUM(gompertz_fill!AL$7:AL57)/gompertz_fill!AL$183</f>
        <v>0.22437282983084883</v>
      </c>
      <c r="AM234" s="14">
        <f>SUM(gompertz_fill!AM$7:AM57)/gompertz_fill!AM$183</f>
        <v>0.19896580091667646</v>
      </c>
      <c r="AN234" s="14">
        <f>SUM(gompertz_fill!AN$7:AN57)/gompertz_fill!AN$183</f>
        <v>0.13738856184307247</v>
      </c>
      <c r="AO234" s="14">
        <f>SUM(gompertz_fill!AO$7:AO57)/gompertz_fill!AO$183</f>
        <v>0.21026159808503361</v>
      </c>
      <c r="AP234" s="14">
        <f>SUM(gompertz_fill!AP$7:AP57)/gompertz_fill!AP$183</f>
        <v>0.32300081957616206</v>
      </c>
      <c r="AQ234" s="14">
        <f>SUM(gompertz_fill!AQ$7:AQ57)/gompertz_fill!AQ$183</f>
        <v>5.4732857810685688E-2</v>
      </c>
      <c r="AR234" s="14">
        <f>SUM(gompertz_fill!AR$7:AR57)/gompertz_fill!AR$183</f>
        <v>0.11102223644216926</v>
      </c>
      <c r="AS234" s="14">
        <f>SUM(gompertz_fill!AS$7:AS57)/gompertz_fill!AS$183</f>
        <v>0.14394083580303979</v>
      </c>
      <c r="AT234" s="14">
        <f>SUM(gompertz_fill!AT$7:AT57)/gompertz_fill!AT$183</f>
        <v>8.89385643241071E-2</v>
      </c>
      <c r="AU234" s="14">
        <f>SUM(gompertz_fill!AU$7:AU57)/gompertz_fill!AU$183</f>
        <v>0.17802783367818373</v>
      </c>
      <c r="AV234" s="14">
        <f>SUM(gompertz_fill!AV$7:AV57)/gompertz_fill!AV$183</f>
        <v>0.12932772290260636</v>
      </c>
      <c r="AW234" s="14">
        <f>SUM(gompertz_fill!AW$7:AW57)/gompertz_fill!AW$183</f>
        <v>0.11283765471135604</v>
      </c>
    </row>
    <row r="235" spans="1:49" x14ac:dyDescent="0.25">
      <c r="A235" s="4">
        <v>202</v>
      </c>
      <c r="B235" s="14">
        <f>SUM(gompertz_fill!B$7:B58)/gompertz_fill!B$183</f>
        <v>0.14933195204070751</v>
      </c>
      <c r="C235" s="14">
        <f>SUM(gompertz_fill!C$7:C58)/gompertz_fill!C$183</f>
        <v>0.12286451355750175</v>
      </c>
      <c r="D235" s="14">
        <f>SUM(gompertz_fill!D$7:D58)/gompertz_fill!D$183</f>
        <v>0.12545481201103545</v>
      </c>
      <c r="E235" s="14">
        <f>SUM(gompertz_fill!E$7:E58)/gompertz_fill!E$183</f>
        <v>0.22069506524918897</v>
      </c>
      <c r="F235" s="14">
        <f>SUM(gompertz_fill!F$7:F58)/gompertz_fill!F$183</f>
        <v>2.661499311278687E-2</v>
      </c>
      <c r="G235" s="14">
        <f>SUM(gompertz_fill!G$7:G58)/gompertz_fill!G$183</f>
        <v>8.3171542120007824E-2</v>
      </c>
      <c r="H235" s="14">
        <f>SUM(gompertz_fill!H$7:H58)/gompertz_fill!H$183</f>
        <v>5.9684902377730525E-2</v>
      </c>
      <c r="I235" s="14">
        <f>SUM(gompertz_fill!I$7:I58)/gompertz_fill!I$183</f>
        <v>0.34382920516568549</v>
      </c>
      <c r="J235" s="14">
        <f>SUM(gompertz_fill!J$7:J58)/gompertz_fill!J$183</f>
        <v>0.22443798969952891</v>
      </c>
      <c r="K235" s="14">
        <f>SUM(gompertz_fill!K$7:K58)/gompertz_fill!K$183</f>
        <v>6.5437996102476359E-2</v>
      </c>
      <c r="L235" s="14">
        <f>SUM(gompertz_fill!L$7:L58)/gompertz_fill!L$183</f>
        <v>1.4617065328359206E-2</v>
      </c>
      <c r="M235" s="14">
        <f>SUM(gompertz_fill!M$7:M58)/gompertz_fill!M$183</f>
        <v>1.5678232798002151E-2</v>
      </c>
      <c r="N235" s="14">
        <f>SUM(gompertz_fill!N$7:N58)/gompertz_fill!N$183</f>
        <v>0.2803270728806761</v>
      </c>
      <c r="O235" s="14">
        <f>SUM(gompertz_fill!O$7:O58)/gompertz_fill!O$183</f>
        <v>3.2653649225376211E-2</v>
      </c>
      <c r="P235" s="14">
        <f>SUM(gompertz_fill!P$7:P58)/gompertz_fill!P$183</f>
        <v>4.0547680509638757E-2</v>
      </c>
      <c r="Q235" s="14">
        <f>SUM(gompertz_fill!Q$7:Q58)/gompertz_fill!Q$183</f>
        <v>3.1175660448228372E-2</v>
      </c>
      <c r="R235" s="14">
        <f>SUM(gompertz_fill!R$7:R58)/gompertz_fill!R$183</f>
        <v>0.26248710323481217</v>
      </c>
      <c r="S235" s="14">
        <f>SUM(gompertz_fill!S$7:S58)/gompertz_fill!S$183</f>
        <v>0.10692247677140222</v>
      </c>
      <c r="T235" s="14">
        <f>SUM(gompertz_fill!T$7:T58)/gompertz_fill!T$183</f>
        <v>0.22955044836391711</v>
      </c>
      <c r="U235" s="14">
        <f>SUM(gompertz_fill!U$7:U58)/gompertz_fill!U$183</f>
        <v>0.33349470694552025</v>
      </c>
      <c r="V235" s="14">
        <f>SUM(gompertz_fill!V$7:V58)/gompertz_fill!V$183</f>
        <v>9.8574974717293373E-2</v>
      </c>
      <c r="W235" s="14">
        <f>SUM(gompertz_fill!W$7:W58)/gompertz_fill!W$183</f>
        <v>0.10442714304953464</v>
      </c>
      <c r="X235" s="14">
        <f>SUM(gompertz_fill!X$7:X58)/gompertz_fill!X$183</f>
        <v>5.7302311789810337E-2</v>
      </c>
      <c r="Y235" s="14">
        <f>SUM(gompertz_fill!Y$7:Y58)/gompertz_fill!Y$183</f>
        <v>0.10980759108719808</v>
      </c>
      <c r="Z235" s="14">
        <f>SUM(gompertz_fill!Z$7:Z58)/gompertz_fill!Z$183</f>
        <v>0.17846195213767141</v>
      </c>
      <c r="AA235" s="14">
        <f>SUM(gompertz_fill!AA$7:AA58)/gompertz_fill!AA$183</f>
        <v>5.4622441778405084E-2</v>
      </c>
      <c r="AB235" s="14">
        <f>SUM(gompertz_fill!AB$7:AB58)/gompertz_fill!AB$183</f>
        <v>0.42828628002043945</v>
      </c>
      <c r="AC235" s="14">
        <f>SUM(gompertz_fill!AC$7:AC58)/gompertz_fill!AC$183</f>
        <v>0.43790207456571312</v>
      </c>
      <c r="AD235" s="14">
        <f>SUM(gompertz_fill!AD$7:AD58)/gompertz_fill!AD$183</f>
        <v>0.16772099063166682</v>
      </c>
      <c r="AE235" s="14">
        <f>SUM(gompertz_fill!AE$7:AE58)/gompertz_fill!AE$183</f>
        <v>2.8859958632437035E-2</v>
      </c>
      <c r="AF235" s="14">
        <f>SUM(gompertz_fill!AF$7:AF58)/gompertz_fill!AF$183</f>
        <v>0.13725744500424003</v>
      </c>
      <c r="AG235" s="14">
        <f>SUM(gompertz_fill!AG$7:AG58)/gompertz_fill!AG$183</f>
        <v>0.20646623869149769</v>
      </c>
      <c r="AH235" s="14">
        <f>SUM(gompertz_fill!AH$7:AH58)/gompertz_fill!AH$183</f>
        <v>9.3024970507274873E-2</v>
      </c>
      <c r="AI235" s="14">
        <f>SUM(gompertz_fill!AI$7:AI58)/gompertz_fill!AI$183</f>
        <v>1.5133629952480403E-2</v>
      </c>
      <c r="AJ235" s="14">
        <f>SUM(gompertz_fill!AJ$7:AJ58)/gompertz_fill!AJ$183</f>
        <v>6.9764070247334803E-2</v>
      </c>
      <c r="AK235" s="14">
        <f>SUM(gompertz_fill!AK$7:AK58)/gompertz_fill!AK$183</f>
        <v>0.37605530337916365</v>
      </c>
      <c r="AL235" s="14">
        <f>SUM(gompertz_fill!AL$7:AL58)/gompertz_fill!AL$183</f>
        <v>0.23743916553945699</v>
      </c>
      <c r="AM235" s="14">
        <f>SUM(gompertz_fill!AM$7:AM58)/gompertz_fill!AM$183</f>
        <v>0.20574293884906178</v>
      </c>
      <c r="AN235" s="14">
        <f>SUM(gompertz_fill!AN$7:AN58)/gompertz_fill!AN$183</f>
        <v>0.14231414408584586</v>
      </c>
      <c r="AO235" s="14">
        <f>SUM(gompertz_fill!AO$7:AO58)/gompertz_fill!AO$183</f>
        <v>0.21589678559215775</v>
      </c>
      <c r="AP235" s="14">
        <f>SUM(gompertz_fill!AP$7:AP58)/gompertz_fill!AP$183</f>
        <v>0.32424969753736876</v>
      </c>
      <c r="AQ235" s="14">
        <f>SUM(gompertz_fill!AQ$7:AQ58)/gompertz_fill!AQ$183</f>
        <v>5.5158867793645289E-2</v>
      </c>
      <c r="AR235" s="14">
        <f>SUM(gompertz_fill!AR$7:AR58)/gompertz_fill!AR$183</f>
        <v>0.11753548003747971</v>
      </c>
      <c r="AS235" s="14">
        <f>SUM(gompertz_fill!AS$7:AS58)/gompertz_fill!AS$183</f>
        <v>0.15030316213056363</v>
      </c>
      <c r="AT235" s="14">
        <f>SUM(gompertz_fill!AT$7:AT58)/gompertz_fill!AT$183</f>
        <v>9.4439142010348115E-2</v>
      </c>
      <c r="AU235" s="14">
        <f>SUM(gompertz_fill!AU$7:AU58)/gompertz_fill!AU$183</f>
        <v>0.18233610158442221</v>
      </c>
      <c r="AV235" s="14">
        <f>SUM(gompertz_fill!AV$7:AV58)/gompertz_fill!AV$183</f>
        <v>0.13606861777884119</v>
      </c>
      <c r="AW235" s="14">
        <f>SUM(gompertz_fill!AW$7:AW58)/gompertz_fill!AW$183</f>
        <v>0.11685287238634424</v>
      </c>
    </row>
    <row r="236" spans="1:49" x14ac:dyDescent="0.25">
      <c r="A236" s="4">
        <v>203</v>
      </c>
      <c r="B236" s="14">
        <f>SUM(gompertz_fill!B$7:B59)/gompertz_fill!B$183</f>
        <v>0.15860997272962721</v>
      </c>
      <c r="C236" s="14">
        <f>SUM(gompertz_fill!C$7:C59)/gompertz_fill!C$183</f>
        <v>0.12896511254553306</v>
      </c>
      <c r="D236" s="14">
        <f>SUM(gompertz_fill!D$7:D59)/gompertz_fill!D$183</f>
        <v>0.1265343657954712</v>
      </c>
      <c r="E236" s="14">
        <f>SUM(gompertz_fill!E$7:E59)/gompertz_fill!E$183</f>
        <v>0.22120986786732802</v>
      </c>
      <c r="F236" s="14">
        <f>SUM(gompertz_fill!F$7:F59)/gompertz_fill!F$183</f>
        <v>2.661499311278687E-2</v>
      </c>
      <c r="G236" s="14">
        <f>SUM(gompertz_fill!G$7:G59)/gompertz_fill!G$183</f>
        <v>8.3757899537429154E-2</v>
      </c>
      <c r="H236" s="14">
        <f>SUM(gompertz_fill!H$7:H59)/gompertz_fill!H$183</f>
        <v>6.1883819833752178E-2</v>
      </c>
      <c r="I236" s="14">
        <f>SUM(gompertz_fill!I$7:I59)/gompertz_fill!I$183</f>
        <v>0.35778942992396306</v>
      </c>
      <c r="J236" s="14">
        <f>SUM(gompertz_fill!J$7:J59)/gompertz_fill!J$183</f>
        <v>0.22498718543288829</v>
      </c>
      <c r="K236" s="14">
        <f>SUM(gompertz_fill!K$7:K59)/gompertz_fill!K$183</f>
        <v>6.7113455962735866E-2</v>
      </c>
      <c r="L236" s="14">
        <f>SUM(gompertz_fill!L$7:L59)/gompertz_fill!L$183</f>
        <v>1.6878321518190232E-2</v>
      </c>
      <c r="M236" s="14">
        <f>SUM(gompertz_fill!M$7:M59)/gompertz_fill!M$183</f>
        <v>1.7038556027044037E-2</v>
      </c>
      <c r="N236" s="14">
        <f>SUM(gompertz_fill!N$7:N59)/gompertz_fill!N$183</f>
        <v>0.2915015938469766</v>
      </c>
      <c r="O236" s="14">
        <f>SUM(gompertz_fill!O$7:O59)/gompertz_fill!O$183</f>
        <v>3.4739521119828087E-2</v>
      </c>
      <c r="P236" s="14">
        <f>SUM(gompertz_fill!P$7:P59)/gompertz_fill!P$183</f>
        <v>4.1106230092236164E-2</v>
      </c>
      <c r="Q236" s="14">
        <f>SUM(gompertz_fill!Q$7:Q59)/gompertz_fill!Q$183</f>
        <v>3.1175660448228372E-2</v>
      </c>
      <c r="R236" s="14">
        <f>SUM(gompertz_fill!R$7:R59)/gompertz_fill!R$183</f>
        <v>0.26248710323481217</v>
      </c>
      <c r="S236" s="14">
        <f>SUM(gompertz_fill!S$7:S59)/gompertz_fill!S$183</f>
        <v>0.11068160862472516</v>
      </c>
      <c r="T236" s="14">
        <f>SUM(gompertz_fill!T$7:T59)/gompertz_fill!T$183</f>
        <v>0.23583942039313499</v>
      </c>
      <c r="U236" s="14">
        <f>SUM(gompertz_fill!U$7:U59)/gompertz_fill!U$183</f>
        <v>0.33354311902917633</v>
      </c>
      <c r="V236" s="14">
        <f>SUM(gompertz_fill!V$7:V59)/gompertz_fill!V$183</f>
        <v>9.9200147099384017E-2</v>
      </c>
      <c r="W236" s="14">
        <f>SUM(gompertz_fill!W$7:W59)/gompertz_fill!W$183</f>
        <v>0.10650913419015276</v>
      </c>
      <c r="X236" s="14">
        <f>SUM(gompertz_fill!X$7:X59)/gompertz_fill!X$183</f>
        <v>6.3373892907193058E-2</v>
      </c>
      <c r="Y236" s="14">
        <f>SUM(gompertz_fill!Y$7:Y59)/gompertz_fill!Y$183</f>
        <v>0.11007661266740745</v>
      </c>
      <c r="Z236" s="14">
        <f>SUM(gompertz_fill!Z$7:Z59)/gompertz_fill!Z$183</f>
        <v>0.17871739714977145</v>
      </c>
      <c r="AA236" s="14">
        <f>SUM(gompertz_fill!AA$7:AA59)/gompertz_fill!AA$183</f>
        <v>6.1786873676781935E-2</v>
      </c>
      <c r="AB236" s="14">
        <f>SUM(gompertz_fill!AB$7:AB59)/gompertz_fill!AB$183</f>
        <v>0.43347598364844148</v>
      </c>
      <c r="AC236" s="14">
        <f>SUM(gompertz_fill!AC$7:AC59)/gompertz_fill!AC$183</f>
        <v>0.45646007527021265</v>
      </c>
      <c r="AD236" s="14">
        <f>SUM(gompertz_fill!AD$7:AD59)/gompertz_fill!AD$183</f>
        <v>0.18253408774696225</v>
      </c>
      <c r="AE236" s="14">
        <f>SUM(gompertz_fill!AE$7:AE59)/gompertz_fill!AE$183</f>
        <v>3.2625623555177029E-2</v>
      </c>
      <c r="AF236" s="14">
        <f>SUM(gompertz_fill!AF$7:AF59)/gompertz_fill!AF$183</f>
        <v>0.16040305282585923</v>
      </c>
      <c r="AG236" s="14">
        <f>SUM(gompertz_fill!AG$7:AG59)/gompertz_fill!AG$183</f>
        <v>0.20646623869149769</v>
      </c>
      <c r="AH236" s="14">
        <f>SUM(gompertz_fill!AH$7:AH59)/gompertz_fill!AH$183</f>
        <v>9.8014156508061348E-2</v>
      </c>
      <c r="AI236" s="14">
        <f>SUM(gompertz_fill!AI$7:AI59)/gompertz_fill!AI$183</f>
        <v>1.5133629952480403E-2</v>
      </c>
      <c r="AJ236" s="14">
        <f>SUM(gompertz_fill!AJ$7:AJ59)/gompertz_fill!AJ$183</f>
        <v>7.1494157331606467E-2</v>
      </c>
      <c r="AK236" s="14">
        <f>SUM(gompertz_fill!AK$7:AK59)/gompertz_fill!AK$183</f>
        <v>0.39002916474793325</v>
      </c>
      <c r="AL236" s="14">
        <f>SUM(gompertz_fill!AL$7:AL59)/gompertz_fill!AL$183</f>
        <v>0.24530406771624994</v>
      </c>
      <c r="AM236" s="14">
        <f>SUM(gompertz_fill!AM$7:AM59)/gompertz_fill!AM$183</f>
        <v>0.22495135869210378</v>
      </c>
      <c r="AN236" s="14">
        <f>SUM(gompertz_fill!AN$7:AN59)/gompertz_fill!AN$183</f>
        <v>0.14901771073513059</v>
      </c>
      <c r="AO236" s="14">
        <f>SUM(gompertz_fill!AO$7:AO59)/gompertz_fill!AO$183</f>
        <v>0.22169582810897071</v>
      </c>
      <c r="AP236" s="14">
        <f>SUM(gompertz_fill!AP$7:AP59)/gompertz_fill!AP$183</f>
        <v>0.32569371268001407</v>
      </c>
      <c r="AQ236" s="14">
        <f>SUM(gompertz_fill!AQ$7:AQ59)/gompertz_fill!AQ$183</f>
        <v>5.590909776363609E-2</v>
      </c>
      <c r="AR236" s="14">
        <f>SUM(gompertz_fill!AR$7:AR59)/gompertz_fill!AR$183</f>
        <v>0.12264704313976431</v>
      </c>
      <c r="AS236" s="14">
        <f>SUM(gompertz_fill!AS$7:AS59)/gompertz_fill!AS$183</f>
        <v>0.15487098616058076</v>
      </c>
      <c r="AT236" s="14">
        <f>SUM(gompertz_fill!AT$7:AT59)/gompertz_fill!AT$183</f>
        <v>0.10068694429095293</v>
      </c>
      <c r="AU236" s="14">
        <f>SUM(gompertz_fill!AU$7:AU59)/gompertz_fill!AU$183</f>
        <v>0.1923273149854029</v>
      </c>
      <c r="AV236" s="14">
        <f>SUM(gompertz_fill!AV$7:AV59)/gompertz_fill!AV$183</f>
        <v>0.13865127388804924</v>
      </c>
      <c r="AW236" s="14">
        <f>SUM(gompertz_fill!AW$7:AW59)/gompertz_fill!AW$183</f>
        <v>0.11948283996346151</v>
      </c>
    </row>
    <row r="237" spans="1:49" x14ac:dyDescent="0.25">
      <c r="A237" s="4">
        <v>204</v>
      </c>
      <c r="B237" s="14">
        <f>SUM(gompertz_fill!B$7:B60)/gompertz_fill!B$183</f>
        <v>0.1624034491689392</v>
      </c>
      <c r="C237" s="14">
        <f>SUM(gompertz_fill!C$7:C60)/gompertz_fill!C$183</f>
        <v>0.13227560092560811</v>
      </c>
      <c r="D237" s="14">
        <f>SUM(gompertz_fill!D$7:D60)/gompertz_fill!D$183</f>
        <v>0.12670762751396089</v>
      </c>
      <c r="E237" s="14">
        <f>SUM(gompertz_fill!E$7:E60)/gompertz_fill!E$183</f>
        <v>0.23278066957026239</v>
      </c>
      <c r="F237" s="14">
        <f>SUM(gompertz_fill!F$7:F60)/gompertz_fill!F$183</f>
        <v>2.7548852520253075E-2</v>
      </c>
      <c r="G237" s="14">
        <f>SUM(gompertz_fill!G$7:G60)/gompertz_fill!G$183</f>
        <v>9.0155710469737443E-2</v>
      </c>
      <c r="H237" s="14">
        <f>SUM(gompertz_fill!H$7:H60)/gompertz_fill!H$183</f>
        <v>6.3140344094335971E-2</v>
      </c>
      <c r="I237" s="14">
        <f>SUM(gompertz_fill!I$7:I60)/gompertz_fill!I$183</f>
        <v>0.36631844332095109</v>
      </c>
      <c r="J237" s="14">
        <f>SUM(gompertz_fill!J$7:J60)/gompertz_fill!J$183</f>
        <v>0.2254631550684664</v>
      </c>
      <c r="K237" s="14">
        <f>SUM(gompertz_fill!K$7:K60)/gompertz_fill!K$183</f>
        <v>7.3108275108132517E-2</v>
      </c>
      <c r="L237" s="14">
        <f>SUM(gompertz_fill!L$7:L60)/gompertz_fill!L$183</f>
        <v>2.0856987472449885E-2</v>
      </c>
      <c r="M237" s="14">
        <f>SUM(gompertz_fill!M$7:M60)/gompertz_fill!M$183</f>
        <v>1.7241589344811483E-2</v>
      </c>
      <c r="N237" s="14">
        <f>SUM(gompertz_fill!N$7:N60)/gompertz_fill!N$183</f>
        <v>0.29524519910772717</v>
      </c>
      <c r="O237" s="14">
        <f>SUM(gompertz_fill!O$7:O60)/gompertz_fill!O$183</f>
        <v>3.753368908203629E-2</v>
      </c>
      <c r="P237" s="14">
        <f>SUM(gompertz_fill!P$7:P60)/gompertz_fill!P$183</f>
        <v>4.1106230092236164E-2</v>
      </c>
      <c r="Q237" s="14">
        <f>SUM(gompertz_fill!Q$7:Q60)/gompertz_fill!Q$183</f>
        <v>3.1175660448228372E-2</v>
      </c>
      <c r="R237" s="14">
        <f>SUM(gompertz_fill!R$7:R60)/gompertz_fill!R$183</f>
        <v>0.26248710323481217</v>
      </c>
      <c r="S237" s="14">
        <f>SUM(gompertz_fill!S$7:S60)/gompertz_fill!S$183</f>
        <v>0.11649762394496063</v>
      </c>
      <c r="T237" s="14">
        <f>SUM(gompertz_fill!T$7:T60)/gompertz_fill!T$183</f>
        <v>0.25394025773501988</v>
      </c>
      <c r="U237" s="14">
        <f>SUM(gompertz_fill!U$7:U60)/gompertz_fill!U$183</f>
        <v>0.33354311902917633</v>
      </c>
      <c r="V237" s="14">
        <f>SUM(gompertz_fill!V$7:V60)/gompertz_fill!V$183</f>
        <v>0.10019306794152799</v>
      </c>
      <c r="W237" s="14">
        <f>SUM(gompertz_fill!W$7:W60)/gompertz_fill!W$183</f>
        <v>0.10964668027968566</v>
      </c>
      <c r="X237" s="14">
        <f>SUM(gompertz_fill!X$7:X60)/gompertz_fill!X$183</f>
        <v>6.9770233014575328E-2</v>
      </c>
      <c r="Y237" s="14">
        <f>SUM(gompertz_fill!Y$7:Y60)/gompertz_fill!Y$183</f>
        <v>0.11092461547458916</v>
      </c>
      <c r="Z237" s="14">
        <f>SUM(gompertz_fill!Z$7:Z60)/gompertz_fill!Z$183</f>
        <v>0.17885184189298198</v>
      </c>
      <c r="AA237" s="14">
        <f>SUM(gompertz_fill!AA$7:AA60)/gompertz_fill!AA$183</f>
        <v>6.2012702893436841E-2</v>
      </c>
      <c r="AB237" s="14">
        <f>SUM(gompertz_fill!AB$7:AB60)/gompertz_fill!AB$183</f>
        <v>0.43611075625958101</v>
      </c>
      <c r="AC237" s="14">
        <f>SUM(gompertz_fill!AC$7:AC60)/gompertz_fill!AC$183</f>
        <v>0.45662693042140196</v>
      </c>
      <c r="AD237" s="14">
        <f>SUM(gompertz_fill!AD$7:AD60)/gompertz_fill!AD$183</f>
        <v>0.18394397551247565</v>
      </c>
      <c r="AE237" s="14">
        <f>SUM(gompertz_fill!AE$7:AE60)/gompertz_fill!AE$183</f>
        <v>3.3142718092225333E-2</v>
      </c>
      <c r="AF237" s="14">
        <f>SUM(gompertz_fill!AF$7:AF60)/gompertz_fill!AF$183</f>
        <v>0.17499875293061307</v>
      </c>
      <c r="AG237" s="14">
        <f>SUM(gompertz_fill!AG$7:AG60)/gompertz_fill!AG$183</f>
        <v>0.20646623869149769</v>
      </c>
      <c r="AH237" s="14">
        <f>SUM(gompertz_fill!AH$7:AH60)/gompertz_fill!AH$183</f>
        <v>9.8014156508061348E-2</v>
      </c>
      <c r="AI237" s="14">
        <f>SUM(gompertz_fill!AI$7:AI60)/gompertz_fill!AI$183</f>
        <v>1.7766881564211991E-2</v>
      </c>
      <c r="AJ237" s="14">
        <f>SUM(gompertz_fill!AJ$7:AJ60)/gompertz_fill!AJ$183</f>
        <v>7.3485207272164926E-2</v>
      </c>
      <c r="AK237" s="14">
        <f>SUM(gompertz_fill!AK$7:AK60)/gompertz_fill!AK$183</f>
        <v>0.39977084840909588</v>
      </c>
      <c r="AL237" s="14">
        <f>SUM(gompertz_fill!AL$7:AL60)/gompertz_fill!AL$183</f>
        <v>0.25509336085119438</v>
      </c>
      <c r="AM237" s="14">
        <f>SUM(gompertz_fill!AM$7:AM60)/gompertz_fill!AM$183</f>
        <v>0.23616824016400936</v>
      </c>
      <c r="AN237" s="14">
        <f>SUM(gompertz_fill!AN$7:AN60)/gompertz_fill!AN$183</f>
        <v>0.1573798918131043</v>
      </c>
      <c r="AO237" s="14">
        <f>SUM(gompertz_fill!AO$7:AO60)/gompertz_fill!AO$183</f>
        <v>0.22837113872107603</v>
      </c>
      <c r="AP237" s="14">
        <f>SUM(gompertz_fill!AP$7:AP60)/gompertz_fill!AP$183</f>
        <v>0.3276548413534715</v>
      </c>
      <c r="AQ237" s="14">
        <f>SUM(gompertz_fill!AQ$7:AQ60)/gompertz_fill!AQ$183</f>
        <v>6.1922247523110097E-2</v>
      </c>
      <c r="AR237" s="14">
        <f>SUM(gompertz_fill!AR$7:AR60)/gompertz_fill!AR$183</f>
        <v>0.12465053210533934</v>
      </c>
      <c r="AS237" s="14">
        <f>SUM(gompertz_fill!AS$7:AS60)/gompertz_fill!AS$183</f>
        <v>0.16443260193769996</v>
      </c>
      <c r="AT237" s="14">
        <f>SUM(gompertz_fill!AT$7:AT60)/gompertz_fill!AT$183</f>
        <v>0.10339327874616969</v>
      </c>
      <c r="AU237" s="14">
        <f>SUM(gompertz_fill!AU$7:AU60)/gompertz_fill!AU$183</f>
        <v>0.20588276976276182</v>
      </c>
      <c r="AV237" s="14">
        <f>SUM(gompertz_fill!AV$7:AV60)/gompertz_fill!AV$183</f>
        <v>0.14112022815597136</v>
      </c>
      <c r="AW237" s="14">
        <f>SUM(gompertz_fill!AW$7:AW60)/gompertz_fill!AW$183</f>
        <v>0.12286566085463908</v>
      </c>
    </row>
    <row r="238" spans="1:49" x14ac:dyDescent="0.25">
      <c r="A238" s="4">
        <v>205</v>
      </c>
      <c r="B238" s="14">
        <f>SUM(gompertz_fill!B$7:B61)/gompertz_fill!B$183</f>
        <v>0.16700437240055455</v>
      </c>
      <c r="C238" s="14">
        <f>SUM(gompertz_fill!C$7:C61)/gompertz_fill!C$183</f>
        <v>0.13413567466424561</v>
      </c>
      <c r="D238" s="14">
        <f>SUM(gompertz_fill!D$7:D61)/gompertz_fill!D$183</f>
        <v>0.13399794751502711</v>
      </c>
      <c r="E238" s="14">
        <f>SUM(gompertz_fill!E$7:E61)/gompertz_fill!E$183</f>
        <v>0.23473365093113902</v>
      </c>
      <c r="F238" s="14">
        <f>SUM(gompertz_fill!F$7:F61)/gompertz_fill!F$183</f>
        <v>3.3852403520649964E-2</v>
      </c>
      <c r="G238" s="14">
        <f>SUM(gompertz_fill!G$7:G61)/gompertz_fill!G$183</f>
        <v>9.1237214150759013E-2</v>
      </c>
      <c r="H238" s="14">
        <f>SUM(gompertz_fill!H$7:H61)/gompertz_fill!H$183</f>
        <v>6.3792770152716019E-2</v>
      </c>
      <c r="I238" s="14">
        <f>SUM(gompertz_fill!I$7:I61)/gompertz_fill!I$183</f>
        <v>0.36672075527363918</v>
      </c>
      <c r="J238" s="14">
        <f>SUM(gompertz_fill!J$7:J61)/gompertz_fill!J$183</f>
        <v>0.22672020308037785</v>
      </c>
      <c r="K238" s="14">
        <f>SUM(gompertz_fill!K$7:K61)/gompertz_fill!K$183</f>
        <v>7.5051095584390895E-2</v>
      </c>
      <c r="L238" s="14">
        <f>SUM(gompertz_fill!L$7:L61)/gompertz_fill!L$183</f>
        <v>2.3318608134797584E-2</v>
      </c>
      <c r="M238" s="14">
        <f>SUM(gompertz_fill!M$7:M61)/gompertz_fill!M$183</f>
        <v>1.7359348669116603E-2</v>
      </c>
      <c r="N238" s="14">
        <f>SUM(gompertz_fill!N$7:N61)/gompertz_fill!N$183</f>
        <v>0.30846744400425025</v>
      </c>
      <c r="O238" s="14">
        <f>SUM(gompertz_fill!O$7:O61)/gompertz_fill!O$183</f>
        <v>3.9298426742378316E-2</v>
      </c>
      <c r="P238" s="14">
        <f>SUM(gompertz_fill!P$7:P61)/gompertz_fill!P$183</f>
        <v>4.1906314629470282E-2</v>
      </c>
      <c r="Q238" s="14">
        <f>SUM(gompertz_fill!Q$7:Q61)/gompertz_fill!Q$183</f>
        <v>3.1175660448228372E-2</v>
      </c>
      <c r="R238" s="14">
        <f>SUM(gompertz_fill!R$7:R61)/gompertz_fill!R$183</f>
        <v>0.26248710323481217</v>
      </c>
      <c r="S238" s="14">
        <f>SUM(gompertz_fill!S$7:S61)/gompertz_fill!S$183</f>
        <v>0.11827079934747145</v>
      </c>
      <c r="T238" s="14">
        <f>SUM(gompertz_fill!T$7:T61)/gompertz_fill!T$183</f>
        <v>0.27414335768157255</v>
      </c>
      <c r="U238" s="14">
        <f>SUM(gompertz_fill!U$7:U61)/gompertz_fill!U$183</f>
        <v>0.3339788277820811</v>
      </c>
      <c r="V238" s="14">
        <f>SUM(gompertz_fill!V$7:V61)/gompertz_fill!V$183</f>
        <v>0.10026661763353865</v>
      </c>
      <c r="W238" s="14">
        <f>SUM(gompertz_fill!W$7:W61)/gompertz_fill!W$183</f>
        <v>0.11407273137582488</v>
      </c>
      <c r="X238" s="14">
        <f>SUM(gompertz_fill!X$7:X61)/gompertz_fill!X$183</f>
        <v>7.365322093848288E-2</v>
      </c>
      <c r="Y238" s="14">
        <f>SUM(gompertz_fill!Y$7:Y61)/gompertz_fill!Y$183</f>
        <v>0.11752734078016258</v>
      </c>
      <c r="Z238" s="14">
        <f>SUM(gompertz_fill!Z$7:Z61)/gompertz_fill!Z$183</f>
        <v>0.18222640494756656</v>
      </c>
      <c r="AA238" s="14">
        <f>SUM(gompertz_fill!AA$7:AA61)/gompertz_fill!AA$183</f>
        <v>6.5925194071983065E-2</v>
      </c>
      <c r="AB238" s="14">
        <f>SUM(gompertz_fill!AB$7:AB61)/gompertz_fill!AB$183</f>
        <v>0.43833035258048031</v>
      </c>
      <c r="AC238" s="14">
        <f>SUM(gompertz_fill!AC$7:AC61)/gompertz_fill!AC$183</f>
        <v>0.46667531841524684</v>
      </c>
      <c r="AD238" s="14">
        <f>SUM(gompertz_fill!AD$7:AD61)/gompertz_fill!AD$183</f>
        <v>0.18458399035339951</v>
      </c>
      <c r="AE238" s="14">
        <f>SUM(gompertz_fill!AE$7:AE61)/gompertz_fill!AE$183</f>
        <v>3.5296264752402967E-2</v>
      </c>
      <c r="AF238" s="14">
        <f>SUM(gompertz_fill!AF$7:AF61)/gompertz_fill!AF$183</f>
        <v>0.18469596448346387</v>
      </c>
      <c r="AG238" s="14">
        <f>SUM(gompertz_fill!AG$7:AG61)/gompertz_fill!AG$183</f>
        <v>0.21574609631559991</v>
      </c>
      <c r="AH238" s="14">
        <f>SUM(gompertz_fill!AH$7:AH61)/gompertz_fill!AH$183</f>
        <v>0.1103273692489186</v>
      </c>
      <c r="AI238" s="14">
        <f>SUM(gompertz_fill!AI$7:AI61)/gompertz_fill!AI$183</f>
        <v>1.7766881564211991E-2</v>
      </c>
      <c r="AJ238" s="14">
        <f>SUM(gompertz_fill!AJ$7:AJ61)/gompertz_fill!AJ$183</f>
        <v>7.6462116892029031E-2</v>
      </c>
      <c r="AK238" s="14">
        <f>SUM(gompertz_fill!AK$7:AK61)/gompertz_fill!AK$183</f>
        <v>0.40641514812621976</v>
      </c>
      <c r="AL238" s="14">
        <f>SUM(gompertz_fill!AL$7:AL61)/gompertz_fill!AL$183</f>
        <v>0.26293037330395613</v>
      </c>
      <c r="AM238" s="14">
        <f>SUM(gompertz_fill!AM$7:AM61)/gompertz_fill!AM$183</f>
        <v>0.24439482378135569</v>
      </c>
      <c r="AN238" s="14">
        <f>SUM(gompertz_fill!AN$7:AN61)/gompertz_fill!AN$183</f>
        <v>0.16256306190275743</v>
      </c>
      <c r="AO238" s="14">
        <f>SUM(gompertz_fill!AO$7:AO61)/gompertz_fill!AO$183</f>
        <v>0.2393209278468027</v>
      </c>
      <c r="AP238" s="14">
        <f>SUM(gompertz_fill!AP$7:AP61)/gompertz_fill!AP$183</f>
        <v>0.33003551496702183</v>
      </c>
      <c r="AQ238" s="14">
        <f>SUM(gompertz_fill!AQ$7:AQ61)/gompertz_fill!AQ$183</f>
        <v>6.4893007404279709E-2</v>
      </c>
      <c r="AR238" s="14">
        <f>SUM(gompertz_fill!AR$7:AR61)/gompertz_fill!AR$183</f>
        <v>0.12613600871479611</v>
      </c>
      <c r="AS238" s="14">
        <f>SUM(gompertz_fill!AS$7:AS61)/gompertz_fill!AS$183</f>
        <v>0.17560745715399187</v>
      </c>
      <c r="AT238" s="14">
        <f>SUM(gompertz_fill!AT$7:AT61)/gompertz_fill!AT$183</f>
        <v>0.10782639272617672</v>
      </c>
      <c r="AU238" s="14">
        <f>SUM(gompertz_fill!AU$7:AU61)/gompertz_fill!AU$183</f>
        <v>0.22782092344321306</v>
      </c>
      <c r="AV238" s="14">
        <f>SUM(gompertz_fill!AV$7:AV61)/gompertz_fill!AV$183</f>
        <v>0.14626929725420376</v>
      </c>
      <c r="AW238" s="14">
        <f>SUM(gompertz_fill!AW$7:AW61)/gompertz_fill!AW$183</f>
        <v>0.12719205789943888</v>
      </c>
    </row>
    <row r="239" spans="1:49" x14ac:dyDescent="0.25">
      <c r="A239" s="4">
        <v>206</v>
      </c>
      <c r="B239" s="14">
        <f>SUM(gompertz_fill!B$7:B62)/gompertz_fill!B$183</f>
        <v>0.17699843081095082</v>
      </c>
      <c r="C239" s="14">
        <f>SUM(gompertz_fill!C$7:C62)/gompertz_fill!C$183</f>
        <v>0.13687042593474241</v>
      </c>
      <c r="D239" s="14">
        <f>SUM(gompertz_fill!D$7:D62)/gompertz_fill!D$183</f>
        <v>0.13666351241486852</v>
      </c>
      <c r="E239" s="14">
        <f>SUM(gompertz_fill!E$7:E62)/gompertz_fill!E$183</f>
        <v>0.23557531235444568</v>
      </c>
      <c r="F239" s="14">
        <f>SUM(gompertz_fill!F$7:F62)/gompertz_fill!F$183</f>
        <v>3.5066420750356035E-2</v>
      </c>
      <c r="G239" s="14">
        <f>SUM(gompertz_fill!G$7:G62)/gompertz_fill!G$183</f>
        <v>9.1341455469411692E-2</v>
      </c>
      <c r="H239" s="14">
        <f>SUM(gompertz_fill!H$7:H62)/gompertz_fill!H$183</f>
        <v>6.8069785424318574E-2</v>
      </c>
      <c r="I239" s="14">
        <f>SUM(gompertz_fill!I$7:I62)/gompertz_fill!I$183</f>
        <v>0.36930896216926606</v>
      </c>
      <c r="J239" s="14">
        <f>SUM(gompertz_fill!J$7:J62)/gompertz_fill!J$183</f>
        <v>0.2308208645561278</v>
      </c>
      <c r="K239" s="14">
        <f>SUM(gompertz_fill!K$7:K62)/gompertz_fill!K$183</f>
        <v>8.2145063928893952E-2</v>
      </c>
      <c r="L239" s="14">
        <f>SUM(gompertz_fill!L$7:L62)/gompertz_fill!L$183</f>
        <v>2.384337222948411E-2</v>
      </c>
      <c r="M239" s="14">
        <f>SUM(gompertz_fill!M$7:M62)/gompertz_fill!M$183</f>
        <v>1.9401863845857105E-2</v>
      </c>
      <c r="N239" s="14">
        <f>SUM(gompertz_fill!N$7:N62)/gompertz_fill!N$183</f>
        <v>0.33001428480954759</v>
      </c>
      <c r="O239" s="14">
        <f>SUM(gompertz_fill!O$7:O62)/gompertz_fill!O$183</f>
        <v>4.4109437744977401E-2</v>
      </c>
      <c r="P239" s="14">
        <f>SUM(gompertz_fill!P$7:P62)/gompertz_fill!P$183</f>
        <v>4.1921410564135078E-2</v>
      </c>
      <c r="Q239" s="14">
        <f>SUM(gompertz_fill!Q$7:Q62)/gompertz_fill!Q$183</f>
        <v>3.125912941863862E-2</v>
      </c>
      <c r="R239" s="14">
        <f>SUM(gompertz_fill!R$7:R62)/gompertz_fill!R$183</f>
        <v>0.26248710323481217</v>
      </c>
      <c r="S239" s="14">
        <f>SUM(gompertz_fill!S$7:S62)/gompertz_fill!S$183</f>
        <v>0.11933470458897794</v>
      </c>
      <c r="T239" s="14">
        <f>SUM(gompertz_fill!T$7:T62)/gompertz_fill!T$183</f>
        <v>0.29919235108973219</v>
      </c>
      <c r="U239" s="14">
        <f>SUM(gompertz_fill!U$7:U62)/gompertz_fill!U$183</f>
        <v>0.33506003098373355</v>
      </c>
      <c r="V239" s="14">
        <f>SUM(gompertz_fill!V$7:V62)/gompertz_fill!V$183</f>
        <v>0.11723820906499954</v>
      </c>
      <c r="W239" s="14">
        <f>SUM(gompertz_fill!W$7:W62)/gompertz_fill!W$183</f>
        <v>0.11728307435838638</v>
      </c>
      <c r="X239" s="14">
        <f>SUM(gompertz_fill!X$7:X62)/gompertz_fill!X$183</f>
        <v>7.5227596042176312E-2</v>
      </c>
      <c r="Y239" s="14">
        <f>SUM(gompertz_fill!Y$7:Y62)/gompertz_fill!Y$183</f>
        <v>0.11784314872214749</v>
      </c>
      <c r="Z239" s="14">
        <f>SUM(gompertz_fill!Z$7:Z62)/gompertz_fill!Z$183</f>
        <v>0.18240118311374026</v>
      </c>
      <c r="AA239" s="14">
        <f>SUM(gompertz_fill!AA$7:AA62)/gompertz_fill!AA$183</f>
        <v>7.0932956951305581E-2</v>
      </c>
      <c r="AB239" s="14">
        <f>SUM(gompertz_fill!AB$7:AB62)/gompertz_fill!AB$183</f>
        <v>0.44043817066939195</v>
      </c>
      <c r="AC239" s="14">
        <f>SUM(gompertz_fill!AC$7:AC62)/gompertz_fill!AC$183</f>
        <v>0.46938207975676227</v>
      </c>
      <c r="AD239" s="14">
        <f>SUM(gompertz_fill!AD$7:AD62)/gompertz_fill!AD$183</f>
        <v>0.18458399035339951</v>
      </c>
      <c r="AE239" s="14">
        <f>SUM(gompertz_fill!AE$7:AE62)/gompertz_fill!AE$183</f>
        <v>3.9980532911546414E-2</v>
      </c>
      <c r="AF239" s="14">
        <f>SUM(gompertz_fill!AF$7:AF62)/gompertz_fill!AF$183</f>
        <v>0.18868658652167405</v>
      </c>
      <c r="AG239" s="14">
        <f>SUM(gompertz_fill!AG$7:AG62)/gompertz_fill!AG$183</f>
        <v>0.24500519078794042</v>
      </c>
      <c r="AH239" s="14">
        <f>SUM(gompertz_fill!AH$7:AH62)/gompertz_fill!AH$183</f>
        <v>0.11718442784113252</v>
      </c>
      <c r="AI239" s="14">
        <f>SUM(gompertz_fill!AI$7:AI62)/gompertz_fill!AI$183</f>
        <v>1.8160355942976481E-2</v>
      </c>
      <c r="AJ239" s="14">
        <f>SUM(gompertz_fill!AJ$7:AJ62)/gompertz_fill!AJ$183</f>
        <v>7.7960236992934667E-2</v>
      </c>
      <c r="AK239" s="14">
        <f>SUM(gompertz_fill!AK$7:AK62)/gompertz_fill!AK$183</f>
        <v>0.41627195579238208</v>
      </c>
      <c r="AL239" s="14">
        <f>SUM(gompertz_fill!AL$7:AL62)/gompertz_fill!AL$183</f>
        <v>0.2702793155861723</v>
      </c>
      <c r="AM239" s="14">
        <f>SUM(gompertz_fill!AM$7:AM62)/gompertz_fill!AM$183</f>
        <v>0.24795967668220578</v>
      </c>
      <c r="AN239" s="14">
        <f>SUM(gompertz_fill!AN$7:AN62)/gompertz_fill!AN$183</f>
        <v>0.16588657339054716</v>
      </c>
      <c r="AO239" s="14">
        <f>SUM(gompertz_fill!AO$7:AO62)/gompertz_fill!AO$183</f>
        <v>0.24400148181921805</v>
      </c>
      <c r="AP239" s="14">
        <f>SUM(gompertz_fill!AP$7:AP62)/gompertz_fill!AP$183</f>
        <v>0.33079654997463215</v>
      </c>
      <c r="AQ239" s="14">
        <f>SUM(gompertz_fill!AQ$7:AQ62)/gompertz_fill!AQ$183</f>
        <v>7.1264307149427719E-2</v>
      </c>
      <c r="AR239" s="14">
        <f>SUM(gompertz_fill!AR$7:AR62)/gompertz_fill!AR$183</f>
        <v>0.12686732027637482</v>
      </c>
      <c r="AS239" s="14">
        <f>SUM(gompertz_fill!AS$7:AS62)/gompertz_fill!AS$183</f>
        <v>0.17712100202108086</v>
      </c>
      <c r="AT239" s="14">
        <f>SUM(gompertz_fill!AT$7:AT62)/gompertz_fill!AT$183</f>
        <v>0.11105390063796654</v>
      </c>
      <c r="AU239" s="14">
        <f>SUM(gompertz_fill!AU$7:AU62)/gompertz_fill!AU$183</f>
        <v>0.24637198492106233</v>
      </c>
      <c r="AV239" s="14">
        <f>SUM(gompertz_fill!AV$7:AV62)/gompertz_fill!AV$183</f>
        <v>0.14626929725420376</v>
      </c>
      <c r="AW239" s="14">
        <f>SUM(gompertz_fill!AW$7:AW62)/gompertz_fill!AW$183</f>
        <v>0.13126750383955191</v>
      </c>
    </row>
    <row r="240" spans="1:49" x14ac:dyDescent="0.25">
      <c r="A240" s="4">
        <v>207</v>
      </c>
      <c r="B240" s="14">
        <f>SUM(gompertz_fill!B$7:B63)/gompertz_fill!B$183</f>
        <v>0.18693154984079588</v>
      </c>
      <c r="C240" s="14">
        <f>SUM(gompertz_fill!C$7:C63)/gompertz_fill!C$183</f>
        <v>0.14704547215978919</v>
      </c>
      <c r="D240" s="14">
        <f>SUM(gompertz_fill!D$7:D63)/gompertz_fill!D$183</f>
        <v>0.14443363409790619</v>
      </c>
      <c r="E240" s="14">
        <f>SUM(gompertz_fill!E$7:E63)/gompertz_fill!E$183</f>
        <v>0.23636794495697722</v>
      </c>
      <c r="F240" s="14">
        <f>SUM(gompertz_fill!F$7:F63)/gompertz_fill!F$183</f>
        <v>5.3603529988560224E-2</v>
      </c>
      <c r="G240" s="14">
        <f>SUM(gompertz_fill!G$7:G63)/gompertz_fill!G$183</f>
        <v>9.7218059808456575E-2</v>
      </c>
      <c r="H240" s="14">
        <f>SUM(gompertz_fill!H$7:H63)/gompertz_fill!H$183</f>
        <v>7.6019717765319933E-2</v>
      </c>
      <c r="I240" s="14">
        <f>SUM(gompertz_fill!I$7:I63)/gompertz_fill!I$183</f>
        <v>0.37510225428797489</v>
      </c>
      <c r="J240" s="14">
        <f>SUM(gompertz_fill!J$7:J63)/gompertz_fill!J$183</f>
        <v>0.23634943493861213</v>
      </c>
      <c r="K240" s="14">
        <f>SUM(gompertz_fill!K$7:K63)/gompertz_fill!K$183</f>
        <v>8.4955321070393081E-2</v>
      </c>
      <c r="L240" s="14">
        <f>SUM(gompertz_fill!L$7:L63)/gompertz_fill!L$183</f>
        <v>2.3891078056273794E-2</v>
      </c>
      <c r="M240" s="14">
        <f>SUM(gompertz_fill!M$7:M63)/gompertz_fill!M$183</f>
        <v>1.9401863845857105E-2</v>
      </c>
      <c r="N240" s="14">
        <f>SUM(gompertz_fill!N$7:N63)/gompertz_fill!N$183</f>
        <v>0.3379448170066639</v>
      </c>
      <c r="O240" s="14">
        <f>SUM(gompertz_fill!O$7:O63)/gompertz_fill!O$183</f>
        <v>4.6303354802307364E-2</v>
      </c>
      <c r="P240" s="14">
        <f>SUM(gompertz_fill!P$7:P63)/gompertz_fill!P$183</f>
        <v>4.3310236553296196E-2</v>
      </c>
      <c r="Q240" s="14">
        <f>SUM(gompertz_fill!Q$7:Q63)/gompertz_fill!Q$183</f>
        <v>3.201035015233087E-2</v>
      </c>
      <c r="R240" s="14">
        <f>SUM(gompertz_fill!R$7:R63)/gompertz_fill!R$183</f>
        <v>0.26248710323481217</v>
      </c>
      <c r="S240" s="14">
        <f>SUM(gompertz_fill!S$7:S63)/gompertz_fill!S$183</f>
        <v>0.12617916164266968</v>
      </c>
      <c r="T240" s="14">
        <f>SUM(gompertz_fill!T$7:T63)/gompertz_fill!T$183</f>
        <v>0.30731634895183801</v>
      </c>
      <c r="U240" s="14">
        <f>SUM(gompertz_fill!U$7:U63)/gompertz_fill!U$183</f>
        <v>0.33909437128840691</v>
      </c>
      <c r="V240" s="14">
        <f>SUM(gompertz_fill!V$7:V63)/gompertz_fill!V$183</f>
        <v>0.14014893812632159</v>
      </c>
      <c r="W240" s="14">
        <f>SUM(gompertz_fill!W$7:W63)/gompertz_fill!W$183</f>
        <v>0.11871717315104992</v>
      </c>
      <c r="X240" s="14">
        <f>SUM(gompertz_fill!X$7:X63)/gompertz_fill!X$183</f>
        <v>7.861285551401935E-2</v>
      </c>
      <c r="Y240" s="14">
        <f>SUM(gompertz_fill!Y$7:Y63)/gompertz_fill!Y$183</f>
        <v>0.11815310836891046</v>
      </c>
      <c r="Z240" s="14">
        <f>SUM(gompertz_fill!Z$7:Z63)/gompertz_fill!Z$183</f>
        <v>0.18322129604732454</v>
      </c>
      <c r="AA240" s="14">
        <f>SUM(gompertz_fill!AA$7:AA63)/gompertz_fill!AA$183</f>
        <v>7.679887085391672E-2</v>
      </c>
      <c r="AB240" s="14">
        <f>SUM(gompertz_fill!AB$7:AB63)/gompertz_fill!AB$183</f>
        <v>0.44160385794583545</v>
      </c>
      <c r="AC240" s="14">
        <f>SUM(gompertz_fill!AC$7:AC63)/gompertz_fill!AC$183</f>
        <v>0.4705129868926009</v>
      </c>
      <c r="AD240" s="14">
        <f>SUM(gompertz_fill!AD$7:AD63)/gompertz_fill!AD$183</f>
        <v>0.18458399035339951</v>
      </c>
      <c r="AE240" s="14">
        <f>SUM(gompertz_fill!AE$7:AE63)/gompertz_fill!AE$183</f>
        <v>4.2541671736220948E-2</v>
      </c>
      <c r="AF240" s="14">
        <f>SUM(gompertz_fill!AF$7:AF63)/gompertz_fill!AF$183</f>
        <v>0.20767197086845912</v>
      </c>
      <c r="AG240" s="14">
        <f>SUM(gompertz_fill!AG$7:AG63)/gompertz_fill!AG$183</f>
        <v>0.25589525201805124</v>
      </c>
      <c r="AH240" s="14">
        <f>SUM(gompertz_fill!AH$7:AH63)/gompertz_fill!AH$183</f>
        <v>0.11870821863940229</v>
      </c>
      <c r="AI240" s="14">
        <f>SUM(gompertz_fill!AI$7:AI63)/gompertz_fill!AI$183</f>
        <v>1.8705166621265777E-2</v>
      </c>
      <c r="AJ240" s="14">
        <f>SUM(gompertz_fill!AJ$7:AJ63)/gompertz_fill!AJ$183</f>
        <v>8.0366894445357273E-2</v>
      </c>
      <c r="AK240" s="14">
        <f>SUM(gompertz_fill!AK$7:AK63)/gompertz_fill!AK$183</f>
        <v>0.42460474091616779</v>
      </c>
      <c r="AL240" s="14">
        <f>SUM(gompertz_fill!AL$7:AL63)/gompertz_fill!AL$183</f>
        <v>0.27231526544044848</v>
      </c>
      <c r="AM240" s="14">
        <f>SUM(gompertz_fill!AM$7:AM63)/gompertz_fill!AM$183</f>
        <v>0.25098914874446665</v>
      </c>
      <c r="AN240" s="14">
        <f>SUM(gompertz_fill!AN$7:AN63)/gompertz_fill!AN$183</f>
        <v>0.16883940968404651</v>
      </c>
      <c r="AO240" s="14">
        <f>SUM(gompertz_fill!AO$7:AO63)/gompertz_fill!AO$183</f>
        <v>0.25301350735210304</v>
      </c>
      <c r="AP240" s="14">
        <f>SUM(gompertz_fill!AP$7:AP63)/gompertz_fill!AP$183</f>
        <v>0.330816063692776</v>
      </c>
      <c r="AQ240" s="14">
        <f>SUM(gompertz_fill!AQ$7:AQ63)/gompertz_fill!AQ$183</f>
        <v>7.9494216820231334E-2</v>
      </c>
      <c r="AR240" s="14">
        <f>SUM(gompertz_fill!AR$7:AR63)/gompertz_fill!AR$183</f>
        <v>0.1269663520503386</v>
      </c>
      <c r="AS240" s="14">
        <f>SUM(gompertz_fill!AS$7:AS63)/gompertz_fill!AS$183</f>
        <v>0.18433526378277459</v>
      </c>
      <c r="AT240" s="14">
        <f>SUM(gompertz_fill!AT$7:AT63)/gompertz_fill!AT$183</f>
        <v>0.11309464007635506</v>
      </c>
      <c r="AU240" s="14">
        <f>SUM(gompertz_fill!AU$7:AU63)/gompertz_fill!AU$183</f>
        <v>0.25923301493721834</v>
      </c>
      <c r="AV240" s="14">
        <f>SUM(gompertz_fill!AV$7:AV63)/gompertz_fill!AV$183</f>
        <v>0.14922554512763686</v>
      </c>
      <c r="AW240" s="14">
        <f>SUM(gompertz_fill!AW$7:AW63)/gompertz_fill!AW$183</f>
        <v>0.13543329217735217</v>
      </c>
    </row>
    <row r="241" spans="1:49" x14ac:dyDescent="0.25">
      <c r="A241" s="4">
        <v>208</v>
      </c>
      <c r="B241" s="14">
        <f>SUM(gompertz_fill!B$7:B64)/gompertz_fill!B$183</f>
        <v>0.18828745105806</v>
      </c>
      <c r="C241" s="14">
        <f>SUM(gompertz_fill!C$7:C64)/gompertz_fill!C$183</f>
        <v>0.14757692179939991</v>
      </c>
      <c r="D241" s="14">
        <f>SUM(gompertz_fill!D$7:D64)/gompertz_fill!D$183</f>
        <v>0.15305673654889312</v>
      </c>
      <c r="E241" s="14">
        <f>SUM(gompertz_fill!E$7:E64)/gompertz_fill!E$183</f>
        <v>0.23697263374653735</v>
      </c>
      <c r="F241" s="14">
        <f>SUM(gompertz_fill!F$7:F64)/gompertz_fill!F$183</f>
        <v>5.3836994840426776E-2</v>
      </c>
      <c r="G241" s="14">
        <f>SUM(gompertz_fill!G$7:G64)/gompertz_fill!G$183</f>
        <v>9.7543813929246201E-2</v>
      </c>
      <c r="H241" s="14">
        <f>SUM(gompertz_fill!H$7:H64)/gompertz_fill!H$183</f>
        <v>7.756620916296153E-2</v>
      </c>
      <c r="I241" s="14">
        <f>SUM(gompertz_fill!I$7:I64)/gompertz_fill!I$183</f>
        <v>0.37510225428797489</v>
      </c>
      <c r="J241" s="14">
        <f>SUM(gompertz_fill!J$7:J64)/gompertz_fill!J$183</f>
        <v>0.25057970660743489</v>
      </c>
      <c r="K241" s="14">
        <f>SUM(gompertz_fill!K$7:K64)/gompertz_fill!K$183</f>
        <v>8.8193355197490372E-2</v>
      </c>
      <c r="L241" s="14">
        <f>SUM(gompertz_fill!L$7:L64)/gompertz_fill!L$183</f>
        <v>2.5837475789292904E-2</v>
      </c>
      <c r="M241" s="14">
        <f>SUM(gompertz_fill!M$7:M64)/gompertz_fill!M$183</f>
        <v>2.4437090126489758E-2</v>
      </c>
      <c r="N241" s="14">
        <f>SUM(gompertz_fill!N$7:N64)/gompertz_fill!N$183</f>
        <v>0.34804973646989285</v>
      </c>
      <c r="O241" s="14">
        <f>SUM(gompertz_fill!O$7:O64)/gompertz_fill!O$183</f>
        <v>5.0289020810698873E-2</v>
      </c>
      <c r="P241" s="14">
        <f>SUM(gompertz_fill!P$7:P64)/gompertz_fill!P$183</f>
        <v>4.3732922723910453E-2</v>
      </c>
      <c r="Q241" s="14">
        <f>SUM(gompertz_fill!Q$7:Q64)/gompertz_fill!Q$183</f>
        <v>3.201035015233087E-2</v>
      </c>
      <c r="R241" s="14">
        <f>SUM(gompertz_fill!R$7:R64)/gompertz_fill!R$183</f>
        <v>0.26248710323481217</v>
      </c>
      <c r="S241" s="14">
        <f>SUM(gompertz_fill!S$7:S64)/gompertz_fill!S$183</f>
        <v>0.12883892474643591</v>
      </c>
      <c r="T241" s="14">
        <f>SUM(gompertz_fill!T$7:T64)/gompertz_fill!T$183</f>
        <v>0.32105825761624801</v>
      </c>
      <c r="U241" s="14">
        <f>SUM(gompertz_fill!U$7:U64)/gompertz_fill!U$183</f>
        <v>0.36218693519235734</v>
      </c>
      <c r="V241" s="14">
        <f>SUM(gompertz_fill!V$7:V64)/gompertz_fill!V$183</f>
        <v>0.14960007354969201</v>
      </c>
      <c r="W241" s="14">
        <f>SUM(gompertz_fill!W$7:W64)/gompertz_fill!W$183</f>
        <v>0.12114858937820534</v>
      </c>
      <c r="X241" s="14">
        <f>SUM(gompertz_fill!X$7:X64)/gompertz_fill!X$183</f>
        <v>9.0628938144002372E-2</v>
      </c>
      <c r="Y241" s="14">
        <f>SUM(gompertz_fill!Y$7:Y64)/gompertz_fill!Y$183</f>
        <v>0.11825252938768349</v>
      </c>
      <c r="Z241" s="14">
        <f>SUM(gompertz_fill!Z$7:Z64)/gompertz_fill!Z$183</f>
        <v>0.18373218607152461</v>
      </c>
      <c r="AA241" s="14">
        <f>SUM(gompertz_fill!AA$7:AA64)/gompertz_fill!AA$183</f>
        <v>8.507551164431898E-2</v>
      </c>
      <c r="AB241" s="14">
        <f>SUM(gompertz_fill!AB$7:AB64)/gompertz_fill!AB$183</f>
        <v>0.44443025038323963</v>
      </c>
      <c r="AC241" s="14">
        <f>SUM(gompertz_fill!AC$7:AC64)/gompertz_fill!AC$183</f>
        <v>0.48113609818498676</v>
      </c>
      <c r="AD241" s="14">
        <f>SUM(gompertz_fill!AD$7:AD64)/gompertz_fill!AD$183</f>
        <v>0.18929598367498376</v>
      </c>
      <c r="AE241" s="14">
        <f>SUM(gompertz_fill!AE$7:AE64)/gompertz_fill!AE$183</f>
        <v>4.4293709697043437E-2</v>
      </c>
      <c r="AF241" s="14">
        <f>SUM(gompertz_fill!AF$7:AF64)/gompertz_fill!AF$183</f>
        <v>0.22927121265027187</v>
      </c>
      <c r="AG241" s="14">
        <f>SUM(gompertz_fill!AG$7:AG64)/gompertz_fill!AG$183</f>
        <v>0.25727239983897965</v>
      </c>
      <c r="AH241" s="14">
        <f>SUM(gompertz_fill!AH$7:AH64)/gompertz_fill!AH$183</f>
        <v>0.14643138025953598</v>
      </c>
      <c r="AI241" s="14">
        <f>SUM(gompertz_fill!AI$7:AI64)/gompertz_fill!AI$183</f>
        <v>2.2700444928720604E-2</v>
      </c>
      <c r="AJ241" s="14">
        <f>SUM(gompertz_fill!AJ$7:AJ64)/gompertz_fill!AJ$183</f>
        <v>8.042488619119878E-2</v>
      </c>
      <c r="AK241" s="14">
        <f>SUM(gompertz_fill!AK$7:AK64)/gompertz_fill!AK$183</f>
        <v>0.42798171172949145</v>
      </c>
      <c r="AL241" s="14">
        <f>SUM(gompertz_fill!AL$7:AL64)/gompertz_fill!AL$183</f>
        <v>0.28101685933817683</v>
      </c>
      <c r="AM241" s="14">
        <f>SUM(gompertz_fill!AM$7:AM64)/gompertz_fill!AM$183</f>
        <v>0.25813191261540069</v>
      </c>
      <c r="AN241" s="14">
        <f>SUM(gompertz_fill!AN$7:AN64)/gompertz_fill!AN$183</f>
        <v>0.17381525297011352</v>
      </c>
      <c r="AO241" s="14">
        <f>SUM(gompertz_fill!AO$7:AO64)/gompertz_fill!AO$183</f>
        <v>0.25849908811125044</v>
      </c>
      <c r="AP241" s="14">
        <f>SUM(gompertz_fill!AP$7:AP64)/gompertz_fill!AP$183</f>
        <v>0.33121609491472503</v>
      </c>
      <c r="AQ241" s="14">
        <f>SUM(gompertz_fill!AQ$7:AQ64)/gompertz_fill!AQ$183</f>
        <v>8.1601646735934133E-2</v>
      </c>
      <c r="AR241" s="14">
        <f>SUM(gompertz_fill!AR$7:AR64)/gompertz_fill!AR$183</f>
        <v>0.12804046590640736</v>
      </c>
      <c r="AS241" s="14">
        <f>SUM(gompertz_fill!AS$7:AS64)/gompertz_fill!AS$183</f>
        <v>0.19518384585406529</v>
      </c>
      <c r="AT241" s="14">
        <f>SUM(gompertz_fill!AT$7:AT64)/gompertz_fill!AT$183</f>
        <v>0.11605842166072236</v>
      </c>
      <c r="AU241" s="14">
        <f>SUM(gompertz_fill!AU$7:AU64)/gompertz_fill!AU$183</f>
        <v>0.28202148465179561</v>
      </c>
      <c r="AV241" s="14">
        <f>SUM(gompertz_fill!AV$7:AV64)/gompertz_fill!AV$183</f>
        <v>0.15903638971859066</v>
      </c>
      <c r="AW241" s="14">
        <f>SUM(gompertz_fill!AW$7:AW64)/gompertz_fill!AW$183</f>
        <v>0.13864546631734273</v>
      </c>
    </row>
    <row r="242" spans="1:49" x14ac:dyDescent="0.25">
      <c r="A242" s="4">
        <v>209</v>
      </c>
      <c r="B242" s="14">
        <f>SUM(gompertz_fill!B$7:B65)/gompertz_fill!B$183</f>
        <v>0.18828745105806</v>
      </c>
      <c r="C242" s="14">
        <f>SUM(gompertz_fill!C$7:C65)/gompertz_fill!C$183</f>
        <v>0.15171780024136672</v>
      </c>
      <c r="D242" s="14">
        <f>SUM(gompertz_fill!D$7:D65)/gompertz_fill!D$183</f>
        <v>0.16126667644040463</v>
      </c>
      <c r="E242" s="14">
        <f>SUM(gompertz_fill!E$7:E65)/gompertz_fill!E$183</f>
        <v>0.23774892340881049</v>
      </c>
      <c r="F242" s="14">
        <f>SUM(gompertz_fill!F$7:F65)/gompertz_fill!F$183</f>
        <v>5.6661919548012044E-2</v>
      </c>
      <c r="G242" s="14">
        <f>SUM(gompertz_fill!G$7:G65)/gompertz_fill!G$183</f>
        <v>9.8481985797120336E-2</v>
      </c>
      <c r="H242" s="14">
        <f>SUM(gompertz_fill!H$7:H65)/gompertz_fill!H$183</f>
        <v>7.7904504156195625E-2</v>
      </c>
      <c r="I242" s="14">
        <f>SUM(gompertz_fill!I$7:I65)/gompertz_fill!I$183</f>
        <v>0.37531682066274191</v>
      </c>
      <c r="J242" s="14">
        <f>SUM(gompertz_fill!J$7:J65)/gompertz_fill!J$183</f>
        <v>0.27408528399521592</v>
      </c>
      <c r="K242" s="14">
        <f>SUM(gompertz_fill!K$7:K65)/gompertz_fill!K$183</f>
        <v>8.997575930414943E-2</v>
      </c>
      <c r="L242" s="14">
        <f>SUM(gompertz_fill!L$7:L65)/gompertz_fill!L$183</f>
        <v>2.5932887442872272E-2</v>
      </c>
      <c r="M242" s="14">
        <f>SUM(gompertz_fill!M$7:M65)/gompertz_fill!M$183</f>
        <v>2.4437090126489758E-2</v>
      </c>
      <c r="N242" s="14">
        <f>SUM(gompertz_fill!N$7:N65)/gompertz_fill!N$183</f>
        <v>0.34804973646989285</v>
      </c>
      <c r="O242" s="14">
        <f>SUM(gompertz_fill!O$7:O65)/gompertz_fill!O$183</f>
        <v>5.2299861342040975E-2</v>
      </c>
      <c r="P242" s="14">
        <f>SUM(gompertz_fill!P$7:P65)/gompertz_fill!P$183</f>
        <v>4.6631342179551047E-2</v>
      </c>
      <c r="Q242" s="14">
        <f>SUM(gompertz_fill!Q$7:Q65)/gompertz_fill!Q$183</f>
        <v>3.2052084637535998E-2</v>
      </c>
      <c r="R242" s="14">
        <f>SUM(gompertz_fill!R$7:R65)/gompertz_fill!R$183</f>
        <v>0.26250733345471466</v>
      </c>
      <c r="S242" s="14">
        <f>SUM(gompertz_fill!S$7:S65)/gompertz_fill!S$183</f>
        <v>0.13426484147811901</v>
      </c>
      <c r="T242" s="14">
        <f>SUM(gompertz_fill!T$7:T65)/gompertz_fill!T$183</f>
        <v>0.3297286062117703</v>
      </c>
      <c r="U242" s="14">
        <f>SUM(gompertz_fill!U$7:U65)/gompertz_fill!U$183</f>
        <v>0.37190162664601084</v>
      </c>
      <c r="V242" s="14">
        <f>SUM(gompertz_fill!V$7:V65)/gompertz_fill!V$183</f>
        <v>0.15186172657901995</v>
      </c>
      <c r="W242" s="14">
        <f>SUM(gompertz_fill!W$7:W65)/gompertz_fill!W$183</f>
        <v>0.12989149623094087</v>
      </c>
      <c r="X242" s="14">
        <f>SUM(gompertz_fill!X$7:X65)/gompertz_fill!X$183</f>
        <v>9.2319802885413027E-2</v>
      </c>
      <c r="Y242" s="14">
        <f>SUM(gompertz_fill!Y$7:Y65)/gompertz_fill!Y$183</f>
        <v>0.12120591847476461</v>
      </c>
      <c r="Z242" s="14">
        <f>SUM(gompertz_fill!Z$7:Z65)/gompertz_fill!Z$183</f>
        <v>0.18429685399300888</v>
      </c>
      <c r="AA242" s="14">
        <f>SUM(gompertz_fill!AA$7:AA65)/gompertz_fill!AA$183</f>
        <v>8.9524347212420613E-2</v>
      </c>
      <c r="AB242" s="14">
        <f>SUM(gompertz_fill!AB$7:AB65)/gompertz_fill!AB$183</f>
        <v>0.44535641287685235</v>
      </c>
      <c r="AC242" s="14">
        <f>SUM(gompertz_fill!AC$7:AC65)/gompertz_fill!AC$183</f>
        <v>0.51324644505830663</v>
      </c>
      <c r="AD242" s="14">
        <f>SUM(gompertz_fill!AD$7:AD65)/gompertz_fill!AD$183</f>
        <v>0.19047398200537982</v>
      </c>
      <c r="AE242" s="14">
        <f>SUM(gompertz_fill!AE$7:AE65)/gompertz_fill!AE$183</f>
        <v>5.0620513444457962E-2</v>
      </c>
      <c r="AF242" s="14">
        <f>SUM(gompertz_fill!AF$7:AF65)/gompertz_fill!AF$183</f>
        <v>0.2419115079563027</v>
      </c>
      <c r="AG242" s="14">
        <f>SUM(gompertz_fill!AG$7:AG65)/gompertz_fill!AG$183</f>
        <v>0.25960295768978159</v>
      </c>
      <c r="AH242" s="14">
        <f>SUM(gompertz_fill!AH$7:AH65)/gompertz_fill!AH$183</f>
        <v>0.15213330711757767</v>
      </c>
      <c r="AI242" s="14">
        <f>SUM(gompertz_fill!AI$7:AI65)/gompertz_fill!AI$183</f>
        <v>2.8088017191803625E-2</v>
      </c>
      <c r="AJ242" s="14">
        <f>SUM(gompertz_fill!AJ$7:AJ65)/gompertz_fill!AJ$183</f>
        <v>8.2899200680436491E-2</v>
      </c>
      <c r="AK242" s="14">
        <f>SUM(gompertz_fill!AK$7:AK65)/gompertz_fill!AK$183</f>
        <v>0.43340898625090457</v>
      </c>
      <c r="AL242" s="14">
        <f>SUM(gompertz_fill!AL$7:AL65)/gompertz_fill!AL$183</f>
        <v>0.29720684413827725</v>
      </c>
      <c r="AM242" s="14">
        <f>SUM(gompertz_fill!AM$7:AM65)/gompertz_fill!AM$183</f>
        <v>0.2621276818009689</v>
      </c>
      <c r="AN242" s="14">
        <f>SUM(gompertz_fill!AN$7:AN65)/gompertz_fill!AN$183</f>
        <v>0.18021725335963662</v>
      </c>
      <c r="AO242" s="14">
        <f>SUM(gompertz_fill!AO$7:AO65)/gompertz_fill!AO$183</f>
        <v>0.26202553288498803</v>
      </c>
      <c r="AP242" s="14">
        <f>SUM(gompertz_fill!AP$7:AP65)/gompertz_fill!AP$183</f>
        <v>0.332435702298716</v>
      </c>
      <c r="AQ242" s="14">
        <f>SUM(gompertz_fill!AQ$7:AQ65)/gompertz_fill!AQ$183</f>
        <v>8.476090660956373E-2</v>
      </c>
      <c r="AR242" s="14">
        <f>SUM(gompertz_fill!AR$7:AR65)/gompertz_fill!AR$183</f>
        <v>0.13579541559064837</v>
      </c>
      <c r="AS242" s="14">
        <f>SUM(gompertz_fill!AS$7:AS65)/gompertz_fill!AS$183</f>
        <v>0.2053255027778533</v>
      </c>
      <c r="AT242" s="14">
        <f>SUM(gompertz_fill!AT$7:AT65)/gompertz_fill!AT$183</f>
        <v>0.12104410508866228</v>
      </c>
      <c r="AU242" s="14">
        <f>SUM(gompertz_fill!AU$7:AU65)/gompertz_fill!AU$183</f>
        <v>0.29294095972336387</v>
      </c>
      <c r="AV242" s="14">
        <f>SUM(gompertz_fill!AV$7:AV65)/gompertz_fill!AV$183</f>
        <v>0.16054699989567461</v>
      </c>
      <c r="AW242" s="14">
        <f>SUM(gompertz_fill!AW$7:AW65)/gompertz_fill!AW$183</f>
        <v>0.14517019503919856</v>
      </c>
    </row>
    <row r="243" spans="1:49" x14ac:dyDescent="0.25">
      <c r="A243" s="4">
        <v>210</v>
      </c>
      <c r="B243" s="14">
        <f>SUM(gompertz_fill!B$7:B66)/gompertz_fill!B$183</f>
        <v>0.19106019287313944</v>
      </c>
      <c r="C243" s="14">
        <f>SUM(gompertz_fill!C$7:C66)/gompertz_fill!C$183</f>
        <v>0.15630155338300911</v>
      </c>
      <c r="D243" s="14">
        <f>SUM(gompertz_fill!D$7:D66)/gompertz_fill!D$183</f>
        <v>0.16129333208940305</v>
      </c>
      <c r="E243" s="14">
        <f>SUM(gompertz_fill!E$7:E66)/gompertz_fill!E$183</f>
        <v>0.23832909778798303</v>
      </c>
      <c r="F243" s="14">
        <f>SUM(gompertz_fill!F$7:F66)/gompertz_fill!F$183</f>
        <v>6.0000466929703733E-2</v>
      </c>
      <c r="G243" s="14">
        <f>SUM(gompertz_fill!G$7:G66)/gompertz_fill!G$183</f>
        <v>0.10581796859730276</v>
      </c>
      <c r="H243" s="14">
        <f>SUM(gompertz_fill!H$7:H66)/gompertz_fill!H$183</f>
        <v>7.7904504156195625E-2</v>
      </c>
      <c r="I243" s="14">
        <f>SUM(gompertz_fill!I$7:I66)/gompertz_fill!I$183</f>
        <v>0.37535705185801072</v>
      </c>
      <c r="J243" s="14">
        <f>SUM(gompertz_fill!J$7:J66)/gompertz_fill!J$183</f>
        <v>0.28146891552149184</v>
      </c>
      <c r="K243" s="14">
        <f>SUM(gompertz_fill!K$7:K66)/gompertz_fill!K$183</f>
        <v>9.1758163410808502E-2</v>
      </c>
      <c r="L243" s="14">
        <f>SUM(gompertz_fill!L$7:L66)/gompertz_fill!L$183</f>
        <v>2.6438569206842923E-2</v>
      </c>
      <c r="M243" s="14">
        <f>SUM(gompertz_fill!M$7:M66)/gompertz_fill!M$183</f>
        <v>2.4437090126489758E-2</v>
      </c>
      <c r="N243" s="14">
        <f>SUM(gompertz_fill!N$7:N66)/gompertz_fill!N$183</f>
        <v>0.36011090078742375</v>
      </c>
      <c r="O243" s="14">
        <f>SUM(gompertz_fill!O$7:O66)/gompertz_fill!O$183</f>
        <v>5.2780062065943566E-2</v>
      </c>
      <c r="P243" s="14">
        <f>SUM(gompertz_fill!P$7:P66)/gompertz_fill!P$183</f>
        <v>4.8654197424633547E-2</v>
      </c>
      <c r="Q243" s="14">
        <f>SUM(gompertz_fill!Q$7:Q66)/gompertz_fill!Q$183</f>
        <v>3.2260757063561622E-2</v>
      </c>
      <c r="R243" s="14">
        <f>SUM(gompertz_fill!R$7:R66)/gompertz_fill!R$183</f>
        <v>0.26250733345471466</v>
      </c>
      <c r="S243" s="14">
        <f>SUM(gompertz_fill!S$7:S66)/gompertz_fill!S$183</f>
        <v>0.14323710901482375</v>
      </c>
      <c r="T243" s="14">
        <f>SUM(gompertz_fill!T$7:T66)/gompertz_fill!T$183</f>
        <v>0.3297286062117703</v>
      </c>
      <c r="U243" s="14">
        <f>SUM(gompertz_fill!U$7:U66)/gompertz_fill!U$183</f>
        <v>0.37603279111799637</v>
      </c>
      <c r="V243" s="14">
        <f>SUM(gompertz_fill!V$7:V66)/gompertz_fill!V$183</f>
        <v>0.15803990070791579</v>
      </c>
      <c r="W243" s="14">
        <f>SUM(gompertz_fill!W$7:W66)/gompertz_fill!W$183</f>
        <v>0.13089609335473562</v>
      </c>
      <c r="X243" s="14">
        <f>SUM(gompertz_fill!X$7:X66)/gompertz_fill!X$183</f>
        <v>9.2333922841499966E-2</v>
      </c>
      <c r="Y243" s="14">
        <f>SUM(gompertz_fill!Y$7:Y66)/gompertz_fill!Y$183</f>
        <v>0.12374407860108778</v>
      </c>
      <c r="Z243" s="14">
        <f>SUM(gompertz_fill!Z$7:Z66)/gompertz_fill!Z$183</f>
        <v>0.18560096800215112</v>
      </c>
      <c r="AA243" s="14">
        <f>SUM(gompertz_fill!AA$7:AA66)/gompertz_fill!AA$183</f>
        <v>0.10159491884262527</v>
      </c>
      <c r="AB243" s="14">
        <f>SUM(gompertz_fill!AB$7:AB66)/gompertz_fill!AB$183</f>
        <v>0.4462346704138988</v>
      </c>
      <c r="AC243" s="14">
        <f>SUM(gompertz_fill!AC$7:AC66)/gompertz_fill!AC$183</f>
        <v>0.54124103153562353</v>
      </c>
      <c r="AD243" s="14">
        <f>SUM(gompertz_fill!AD$7:AD66)/gompertz_fill!AD$183</f>
        <v>0.19667934328911973</v>
      </c>
      <c r="AE243" s="14">
        <f>SUM(gompertz_fill!AE$7:AE66)/gompertz_fill!AE$183</f>
        <v>5.3942085411850589E-2</v>
      </c>
      <c r="AF243" s="14">
        <f>SUM(gompertz_fill!AF$7:AF66)/gompertz_fill!AF$183</f>
        <v>0.25298548411233601</v>
      </c>
      <c r="AG243" s="14">
        <f>SUM(gompertz_fill!AG$7:AG66)/gompertz_fill!AG$183</f>
        <v>0.26117078751668465</v>
      </c>
      <c r="AH243" s="14">
        <f>SUM(gompertz_fill!AH$7:AH66)/gompertz_fill!AH$183</f>
        <v>0.16137436099095556</v>
      </c>
      <c r="AI243" s="14">
        <f>SUM(gompertz_fill!AI$7:AI66)/gompertz_fill!AI$183</f>
        <v>3.2476769878022942E-2</v>
      </c>
      <c r="AJ243" s="14">
        <f>SUM(gompertz_fill!AJ$7:AJ66)/gompertz_fill!AJ$183</f>
        <v>8.5247866387017576E-2</v>
      </c>
      <c r="AK243" s="14">
        <f>SUM(gompertz_fill!AK$7:AK66)/gompertz_fill!AK$183</f>
        <v>0.43466986821042475</v>
      </c>
      <c r="AL243" s="14">
        <f>SUM(gompertz_fill!AL$7:AL66)/gompertz_fill!AL$183</f>
        <v>0.31051024250115045</v>
      </c>
      <c r="AM243" s="14">
        <f>SUM(gompertz_fill!AM$7:AM66)/gompertz_fill!AM$183</f>
        <v>0.26866977448714435</v>
      </c>
      <c r="AN243" s="14">
        <f>SUM(gompertz_fill!AN$7:AN66)/gompertz_fill!AN$183</f>
        <v>0.18940874165195484</v>
      </c>
      <c r="AO243" s="14">
        <f>SUM(gompertz_fill!AO$7:AO66)/gompertz_fill!AO$183</f>
        <v>0.26602217029522396</v>
      </c>
      <c r="AP243" s="14">
        <f>SUM(gompertz_fill!AP$7:AP66)/gompertz_fill!AP$183</f>
        <v>0.33706045349880964</v>
      </c>
      <c r="AQ243" s="14">
        <f>SUM(gompertz_fill!AQ$7:AQ66)/gompertz_fill!AQ$183</f>
        <v>8.7999336480026544E-2</v>
      </c>
      <c r="AR243" s="14">
        <f>SUM(gompertz_fill!AR$7:AR66)/gompertz_fill!AR$183</f>
        <v>0.14021375627518645</v>
      </c>
      <c r="AS243" s="14">
        <f>SUM(gompertz_fill!AS$7:AS66)/gompertz_fill!AS$183</f>
        <v>0.21795046086081732</v>
      </c>
      <c r="AT243" s="14">
        <f>SUM(gompertz_fill!AT$7:AT66)/gompertz_fill!AT$183</f>
        <v>0.12412719144019692</v>
      </c>
      <c r="AU243" s="14">
        <f>SUM(gompertz_fill!AU$7:AU66)/gompertz_fill!AU$183</f>
        <v>0.30438479634930982</v>
      </c>
      <c r="AV243" s="14">
        <f>SUM(gompertz_fill!AV$7:AV66)/gompertz_fill!AV$183</f>
        <v>0.17514956494081943</v>
      </c>
      <c r="AW243" s="14">
        <f>SUM(gompertz_fill!AW$7:AW66)/gompertz_fill!AW$183</f>
        <v>0.1528191847100511</v>
      </c>
    </row>
    <row r="244" spans="1:49" x14ac:dyDescent="0.25">
      <c r="A244" s="4">
        <v>211</v>
      </c>
      <c r="B244" s="14">
        <f>SUM(gompertz_fill!B$7:B67)/gompertz_fill!B$183</f>
        <v>0.19296454851536435</v>
      </c>
      <c r="C244" s="14">
        <f>SUM(gompertz_fill!C$7:C67)/gompertz_fill!C$183</f>
        <v>0.1618707027314297</v>
      </c>
      <c r="D244" s="14">
        <f>SUM(gompertz_fill!D$7:D67)/gompertz_fill!D$183</f>
        <v>0.16130665991390225</v>
      </c>
      <c r="E244" s="14">
        <f>SUM(gompertz_fill!E$7:E67)/gompertz_fill!E$183</f>
        <v>0.26118469973933012</v>
      </c>
      <c r="F244" s="14">
        <f>SUM(gompertz_fill!F$7:F67)/gompertz_fill!F$183</f>
        <v>7.9938365279107235E-2</v>
      </c>
      <c r="G244" s="14">
        <f>SUM(gompertz_fill!G$7:G67)/gompertz_fill!G$183</f>
        <v>0.12799530914066062</v>
      </c>
      <c r="H244" s="14">
        <f>SUM(gompertz_fill!H$7:H67)/gompertz_fill!H$183</f>
        <v>8.032089696501063E-2</v>
      </c>
      <c r="I244" s="14">
        <f>SUM(gompertz_fill!I$7:I67)/gompertz_fill!I$183</f>
        <v>0.37549115584224008</v>
      </c>
      <c r="J244" s="14">
        <f>SUM(gompertz_fill!J$7:J67)/gompertz_fill!J$183</f>
        <v>0.28493495081647097</v>
      </c>
      <c r="K244" s="14">
        <f>SUM(gompertz_fill!K$7:K67)/gompertz_fill!K$183</f>
        <v>9.354056751746756E-2</v>
      </c>
      <c r="L244" s="14">
        <f>SUM(gompertz_fill!L$7:L67)/gompertz_fill!L$183</f>
        <v>2.6896545144023891E-2</v>
      </c>
      <c r="M244" s="14">
        <f>SUM(gompertz_fill!M$7:M67)/gompertz_fill!M$183</f>
        <v>2.4437090126489758E-2</v>
      </c>
      <c r="N244" s="14">
        <f>SUM(gompertz_fill!N$7:N67)/gompertz_fill!N$183</f>
        <v>0.3708913580420663</v>
      </c>
      <c r="O244" s="14">
        <f>SUM(gompertz_fill!O$7:O67)/gompertz_fill!O$183</f>
        <v>5.2780062065943566E-2</v>
      </c>
      <c r="P244" s="14">
        <f>SUM(gompertz_fill!P$7:P67)/gompertz_fill!P$183</f>
        <v>5.3499992452032664E-2</v>
      </c>
      <c r="Q244" s="14">
        <f>SUM(gompertz_fill!Q$7:Q67)/gompertz_fill!Q$183</f>
        <v>3.2260757063561622E-2</v>
      </c>
      <c r="R244" s="14">
        <f>SUM(gompertz_fill!R$7:R67)/gompertz_fill!R$183</f>
        <v>0.26250733345471466</v>
      </c>
      <c r="S244" s="14">
        <f>SUM(gompertz_fill!S$7:S67)/gompertz_fill!S$183</f>
        <v>0.17448045960706432</v>
      </c>
      <c r="T244" s="14">
        <f>SUM(gompertz_fill!T$7:T67)/gompertz_fill!T$183</f>
        <v>0.3297286062117703</v>
      </c>
      <c r="U244" s="14">
        <f>SUM(gompertz_fill!U$7:U67)/gompertz_fill!U$183</f>
        <v>0.37603279111799637</v>
      </c>
      <c r="V244" s="14">
        <f>SUM(gompertz_fill!V$7:V67)/gompertz_fill!V$183</f>
        <v>0.16453066102785693</v>
      </c>
      <c r="W244" s="14">
        <f>SUM(gompertz_fill!W$7:W67)/gompertz_fill!W$183</f>
        <v>0.13276697350557079</v>
      </c>
      <c r="X244" s="14">
        <f>SUM(gompertz_fill!X$7:X67)/gompertz_fill!X$183</f>
        <v>9.2333922841499966E-2</v>
      </c>
      <c r="Y244" s="14">
        <f>SUM(gompertz_fill!Y$7:Y67)/gompertz_fill!Y$183</f>
        <v>0.12622375577519154</v>
      </c>
      <c r="Z244" s="14">
        <f>SUM(gompertz_fill!Z$7:Z67)/gompertz_fill!Z$183</f>
        <v>0.20851035224522721</v>
      </c>
      <c r="AA244" s="14">
        <f>SUM(gompertz_fill!AA$7:AA67)/gompertz_fill!AA$183</f>
        <v>0.1127226534932957</v>
      </c>
      <c r="AB244" s="14">
        <f>SUM(gompertz_fill!AB$7:AB67)/gompertz_fill!AB$183</f>
        <v>0.4475281042411855</v>
      </c>
      <c r="AC244" s="14">
        <f>SUM(gompertz_fill!AC$7:AC67)/gompertz_fill!AC$183</f>
        <v>0.55560911399914714</v>
      </c>
      <c r="AD244" s="14">
        <f>SUM(gompertz_fill!AD$7:AD67)/gompertz_fill!AD$183</f>
        <v>0.20367312865225859</v>
      </c>
      <c r="AE244" s="14">
        <f>SUM(gompertz_fill!AE$7:AE67)/gompertz_fill!AE$183</f>
        <v>5.6551891957659084E-2</v>
      </c>
      <c r="AF244" s="14">
        <f>SUM(gompertz_fill!AF$7:AF67)/gompertz_fill!AF$183</f>
        <v>0.25302539033271809</v>
      </c>
      <c r="AG244" s="14">
        <f>SUM(gompertz_fill!AG$7:AG67)/gompertz_fill!AG$183</f>
        <v>0.27511176084239075</v>
      </c>
      <c r="AH244" s="14">
        <f>SUM(gompertz_fill!AH$7:AH67)/gompertz_fill!AH$183</f>
        <v>0.16702713330711758</v>
      </c>
      <c r="AI244" s="14">
        <f>SUM(gompertz_fill!AI$7:AI67)/gompertz_fill!AI$183</f>
        <v>3.5231090529374377E-2</v>
      </c>
      <c r="AJ244" s="14">
        <f>SUM(gompertz_fill!AJ$7:AJ67)/gompertz_fill!AJ$183</f>
        <v>8.544117220648928E-2</v>
      </c>
      <c r="AK244" s="14">
        <f>SUM(gompertz_fill!AK$7:AK67)/gompertz_fill!AK$183</f>
        <v>0.43489463412494794</v>
      </c>
      <c r="AL244" s="14">
        <f>SUM(gompertz_fill!AL$7:AL67)/gompertz_fill!AL$183</f>
        <v>0.31756634268103917</v>
      </c>
      <c r="AM244" s="14">
        <f>SUM(gompertz_fill!AM$7:AM67)/gompertz_fill!AM$183</f>
        <v>0.28141445005941423</v>
      </c>
      <c r="AN244" s="14">
        <f>SUM(gompertz_fill!AN$7:AN67)/gompertz_fill!AN$183</f>
        <v>0.19663376662541074</v>
      </c>
      <c r="AO244" s="14">
        <f>SUM(gompertz_fill!AO$7:AO67)/gompertz_fill!AO$183</f>
        <v>0.26801692693491397</v>
      </c>
      <c r="AP244" s="14">
        <f>SUM(gompertz_fill!AP$7:AP67)/gompertz_fill!AP$183</f>
        <v>0.33908012332669868</v>
      </c>
      <c r="AQ244" s="14">
        <f>SUM(gompertz_fill!AQ$7:AQ67)/gompertz_fill!AQ$183</f>
        <v>9.2078476316860947E-2</v>
      </c>
      <c r="AR244" s="14">
        <f>SUM(gompertz_fill!AR$7:AR67)/gompertz_fill!AR$183</f>
        <v>0.14509678451447769</v>
      </c>
      <c r="AS244" s="14">
        <f>SUM(gompertz_fill!AS$7:AS67)/gompertz_fill!AS$183</f>
        <v>0.22387775632833953</v>
      </c>
      <c r="AT244" s="14">
        <f>SUM(gompertz_fill!AT$7:AT67)/gompertz_fill!AT$183</f>
        <v>0.12627467724920882</v>
      </c>
      <c r="AU244" s="14">
        <f>SUM(gompertz_fill!AU$7:AU67)/gompertz_fill!AU$183</f>
        <v>0.32072503613843145</v>
      </c>
      <c r="AV244" s="14">
        <f>SUM(gompertz_fill!AV$7:AV67)/gompertz_fill!AV$183</f>
        <v>0.19637932302091321</v>
      </c>
      <c r="AW244" s="14">
        <f>SUM(gompertz_fill!AW$7:AW67)/gompertz_fill!AW$183</f>
        <v>0.15435500547073408</v>
      </c>
    </row>
    <row r="245" spans="1:49" x14ac:dyDescent="0.25">
      <c r="A245" s="4">
        <v>212</v>
      </c>
      <c r="B245" s="14">
        <f>SUM(gompertz_fill!B$7:B68)/gompertz_fill!B$183</f>
        <v>0.19296454851536435</v>
      </c>
      <c r="C245" s="14">
        <f>SUM(gompertz_fill!C$7:C68)/gompertz_fill!C$183</f>
        <v>0.16405186062733201</v>
      </c>
      <c r="D245" s="14">
        <f>SUM(gompertz_fill!D$7:D68)/gompertz_fill!D$183</f>
        <v>0.16134664338739987</v>
      </c>
      <c r="E245" s="14">
        <f>SUM(gompertz_fill!E$7:E68)/gompertz_fill!E$183</f>
        <v>0.26526226333379638</v>
      </c>
      <c r="F245" s="14">
        <f>SUM(gompertz_fill!F$7:F68)/gompertz_fill!F$183</f>
        <v>8.0311909042093718E-2</v>
      </c>
      <c r="G245" s="14">
        <f>SUM(gompertz_fill!G$7:G68)/gompertz_fill!G$183</f>
        <v>0.12803439963515539</v>
      </c>
      <c r="H245" s="14">
        <f>SUM(gompertz_fill!H$7:H68)/gompertz_fill!H$183</f>
        <v>8.032089696501063E-2</v>
      </c>
      <c r="I245" s="14">
        <f>SUM(gompertz_fill!I$7:I68)/gompertz_fill!I$183</f>
        <v>0.38957207418632406</v>
      </c>
      <c r="J245" s="14">
        <f>SUM(gompertz_fill!J$7:J68)/gompertz_fill!J$183</f>
        <v>0.28668017281359076</v>
      </c>
      <c r="K245" s="14">
        <f>SUM(gompertz_fill!K$7:K68)/gompertz_fill!K$183</f>
        <v>9.5322971624126618E-2</v>
      </c>
      <c r="L245" s="14">
        <f>SUM(gompertz_fill!L$7:L68)/gompertz_fill!L$183</f>
        <v>2.6896545144023891E-2</v>
      </c>
      <c r="M245" s="14">
        <f>SUM(gompertz_fill!M$7:M68)/gompertz_fill!M$183</f>
        <v>2.4437090126489758E-2</v>
      </c>
      <c r="N245" s="14">
        <f>SUM(gompertz_fill!N$7:N68)/gompertz_fill!N$183</f>
        <v>0.37556382776601061</v>
      </c>
      <c r="O245" s="14">
        <f>SUM(gompertz_fill!O$7:O68)/gompertz_fill!O$183</f>
        <v>5.3302280353187632E-2</v>
      </c>
      <c r="P245" s="14">
        <f>SUM(gompertz_fill!P$7:P68)/gompertz_fill!P$183</f>
        <v>5.375662334133418E-2</v>
      </c>
      <c r="Q245" s="14">
        <f>SUM(gompertz_fill!Q$7:Q68)/gompertz_fill!Q$183</f>
        <v>3.2260757063561622E-2</v>
      </c>
      <c r="R245" s="14">
        <f>SUM(gompertz_fill!R$7:R68)/gompertz_fill!R$183</f>
        <v>0.26250733345471466</v>
      </c>
      <c r="S245" s="14">
        <f>SUM(gompertz_fill!S$7:S68)/gompertz_fill!S$183</f>
        <v>0.18809844669834741</v>
      </c>
      <c r="T245" s="14">
        <f>SUM(gompertz_fill!T$7:T68)/gompertz_fill!T$183</f>
        <v>0.330548132311895</v>
      </c>
      <c r="U245" s="14">
        <f>SUM(gompertz_fill!U$7:U68)/gompertz_fill!U$183</f>
        <v>0.37603279111799637</v>
      </c>
      <c r="V245" s="14">
        <f>SUM(gompertz_fill!V$7:V68)/gompertz_fill!V$183</f>
        <v>0.17273145168704607</v>
      </c>
      <c r="W245" s="14">
        <f>SUM(gompertz_fill!W$7:W68)/gompertz_fill!W$183</f>
        <v>0.13378613000797127</v>
      </c>
      <c r="X245" s="14">
        <f>SUM(gompertz_fill!X$7:X68)/gompertz_fill!X$183</f>
        <v>9.2489242358456264E-2</v>
      </c>
      <c r="Y245" s="14">
        <f>SUM(gompertz_fill!Y$7:Y68)/gompertz_fill!Y$183</f>
        <v>0.1277501608281186</v>
      </c>
      <c r="Z245" s="14">
        <f>SUM(gompertz_fill!Z$7:Z68)/gompertz_fill!Z$183</f>
        <v>0.20981446625436945</v>
      </c>
      <c r="AA245" s="14">
        <f>SUM(gompertz_fill!AA$7:AA68)/gompertz_fill!AA$183</f>
        <v>0.12969936485532815</v>
      </c>
      <c r="AB245" s="14">
        <f>SUM(gompertz_fill!AB$7:AB68)/gompertz_fill!AB$183</f>
        <v>0.44781553398058255</v>
      </c>
      <c r="AC245" s="14">
        <f>SUM(gompertz_fill!AC$7:AC68)/gompertz_fill!AC$183</f>
        <v>0.57939524277424503</v>
      </c>
      <c r="AD245" s="14">
        <f>SUM(gompertz_fill!AD$7:AD68)/gompertz_fill!AD$183</f>
        <v>0.21280957239588164</v>
      </c>
      <c r="AE245" s="14">
        <f>SUM(gompertz_fill!AE$7:AE68)/gompertz_fill!AE$183</f>
        <v>5.9630125319381923E-2</v>
      </c>
      <c r="AF245" s="14">
        <f>SUM(gompertz_fill!AF$7:AF68)/gompertz_fill!AF$183</f>
        <v>0.25302539033271809</v>
      </c>
      <c r="AG245" s="14">
        <f>SUM(gompertz_fill!AG$7:AG68)/gompertz_fill!AG$183</f>
        <v>0.28587470073518506</v>
      </c>
      <c r="AH245" s="14">
        <f>SUM(gompertz_fill!AH$7:AH68)/gompertz_fill!AH$183</f>
        <v>0.16801022414471098</v>
      </c>
      <c r="AI245" s="14">
        <f>SUM(gompertz_fill!AI$7:AI68)/gompertz_fill!AI$183</f>
        <v>3.6653651744907534E-2</v>
      </c>
      <c r="AJ245" s="14">
        <f>SUM(gompertz_fill!AJ$7:AJ68)/gompertz_fill!AJ$183</f>
        <v>8.9539255579289212E-2</v>
      </c>
      <c r="AK245" s="14">
        <f>SUM(gompertz_fill!AK$7:AK68)/gompertz_fill!AK$183</f>
        <v>0.43492752669780499</v>
      </c>
      <c r="AL245" s="14">
        <f>SUM(gompertz_fill!AL$7:AL68)/gompertz_fill!AL$183</f>
        <v>0.32350685389968065</v>
      </c>
      <c r="AM245" s="14">
        <f>SUM(gompertz_fill!AM$7:AM68)/gompertz_fill!AM$183</f>
        <v>0.30148470247189252</v>
      </c>
      <c r="AN245" s="14">
        <f>SUM(gompertz_fill!AN$7:AN68)/gompertz_fill!AN$183</f>
        <v>0.20190489354082766</v>
      </c>
      <c r="AO245" s="14">
        <f>SUM(gompertz_fill!AO$7:AO68)/gompertz_fill!AO$183</f>
        <v>0.27544027128690302</v>
      </c>
      <c r="AP245" s="14">
        <f>SUM(gompertz_fill!AP$7:AP68)/gompertz_fill!AP$183</f>
        <v>0.34721734379268626</v>
      </c>
      <c r="AQ245" s="14">
        <f>SUM(gompertz_fill!AQ$7:AQ68)/gompertz_fill!AQ$183</f>
        <v>9.656477613740895E-2</v>
      </c>
      <c r="AR245" s="14">
        <f>SUM(gompertz_fill!AR$7:AR68)/gompertz_fill!AR$183</f>
        <v>0.14521866977474079</v>
      </c>
      <c r="AS245" s="14">
        <f>SUM(gompertz_fill!AS$7:AS68)/gompertz_fill!AS$183</f>
        <v>0.23549670554754978</v>
      </c>
      <c r="AT245" s="14">
        <f>SUM(gompertz_fill!AT$7:AT68)/gompertz_fill!AT$183</f>
        <v>0.1305570904706887</v>
      </c>
      <c r="AU245" s="14">
        <f>SUM(gompertz_fill!AU$7:AU68)/gompertz_fill!AU$183</f>
        <v>0.34852328448740116</v>
      </c>
      <c r="AV245" s="14">
        <f>SUM(gompertz_fill!AV$7:AV68)/gompertz_fill!AV$183</f>
        <v>0.20864287875960547</v>
      </c>
      <c r="AW245" s="14">
        <f>SUM(gompertz_fill!AW$7:AW68)/gompertz_fill!AW$183</f>
        <v>0.1550275544312946</v>
      </c>
    </row>
    <row r="246" spans="1:49" x14ac:dyDescent="0.25">
      <c r="A246" s="4">
        <v>213</v>
      </c>
      <c r="B246" s="14">
        <f>SUM(gompertz_fill!B$7:B69)/gompertz_fill!B$183</f>
        <v>0.19579822971099498</v>
      </c>
      <c r="C246" s="14">
        <f>SUM(gompertz_fill!C$7:C69)/gompertz_fill!C$183</f>
        <v>0.16709662418760171</v>
      </c>
      <c r="D246" s="14">
        <f>SUM(gompertz_fill!D$7:D69)/gompertz_fill!D$183</f>
        <v>0.1613999546853967</v>
      </c>
      <c r="E246" s="14">
        <f>SUM(gompertz_fill!E$7:E69)/gompertz_fill!E$183</f>
        <v>0.26683118559860103</v>
      </c>
      <c r="F246" s="14">
        <f>SUM(gompertz_fill!F$7:F69)/gompertz_fill!F$183</f>
        <v>8.1035650082880023E-2</v>
      </c>
      <c r="G246" s="14">
        <f>SUM(gompertz_fill!G$7:G69)/gompertz_fill!G$183</f>
        <v>0.12803439963515539</v>
      </c>
      <c r="H246" s="14">
        <f>SUM(gompertz_fill!H$7:H69)/gompertz_fill!H$183</f>
        <v>8.943069785424318E-2</v>
      </c>
      <c r="I246" s="14">
        <f>SUM(gompertz_fill!I$7:I69)/gompertz_fill!I$183</f>
        <v>0.39968351459721868</v>
      </c>
      <c r="J246" s="14">
        <f>SUM(gompertz_fill!J$7:J69)/gompertz_fill!J$183</f>
        <v>0.2870585076521272</v>
      </c>
      <c r="K246" s="14">
        <f>SUM(gompertz_fill!K$7:K69)/gompertz_fill!K$183</f>
        <v>9.710537573078569E-2</v>
      </c>
      <c r="L246" s="14">
        <f>SUM(gompertz_fill!L$7:L69)/gompertz_fill!L$183</f>
        <v>2.6896545144023891E-2</v>
      </c>
      <c r="M246" s="14">
        <f>SUM(gompertz_fill!M$7:M69)/gompertz_fill!M$183</f>
        <v>2.4445211459200453E-2</v>
      </c>
      <c r="N246" s="14">
        <f>SUM(gompertz_fill!N$7:N69)/gompertz_fill!N$183</f>
        <v>0.38510579906972819</v>
      </c>
      <c r="O246" s="14">
        <f>SUM(gompertz_fill!O$7:O69)/gompertz_fill!O$183</f>
        <v>5.3665432150638966E-2</v>
      </c>
      <c r="P246" s="14">
        <f>SUM(gompertz_fill!P$7:P69)/gompertz_fill!P$183</f>
        <v>5.3937774557311718E-2</v>
      </c>
      <c r="Q246" s="14">
        <f>SUM(gompertz_fill!Q$7:Q69)/gompertz_fill!Q$183</f>
        <v>3.2594632945202623E-2</v>
      </c>
      <c r="R246" s="14">
        <f>SUM(gompertz_fill!R$7:R69)/gompertz_fill!R$183</f>
        <v>0.26250733345471466</v>
      </c>
      <c r="S246" s="14">
        <f>SUM(gompertz_fill!S$7:S69)/gompertz_fill!S$183</f>
        <v>0.21019221221363218</v>
      </c>
      <c r="T246" s="14">
        <f>SUM(gompertz_fill!T$7:T69)/gompertz_fill!T$183</f>
        <v>0.33520399073579193</v>
      </c>
      <c r="U246" s="14">
        <f>SUM(gompertz_fill!U$7:U69)/gompertz_fill!U$183</f>
        <v>0.3764362251484637</v>
      </c>
      <c r="V246" s="14">
        <f>SUM(gompertz_fill!V$7:V69)/gompertz_fill!V$183</f>
        <v>0.17379792222120069</v>
      </c>
      <c r="W246" s="14">
        <f>SUM(gompertz_fill!W$7:W69)/gompertz_fill!W$183</f>
        <v>0.13407731758008568</v>
      </c>
      <c r="X246" s="14">
        <f>SUM(gompertz_fill!X$7:X69)/gompertz_fill!X$183</f>
        <v>9.5214393883235021E-2</v>
      </c>
      <c r="Y246" s="14">
        <f>SUM(gompertz_fill!Y$7:Y69)/gompertz_fill!Y$183</f>
        <v>0.12790806479911107</v>
      </c>
      <c r="Z246" s="14">
        <f>SUM(gompertz_fill!Z$7:Z69)/gompertz_fill!Z$183</f>
        <v>0.21388814197364883</v>
      </c>
      <c r="AA246" s="14">
        <f>SUM(gompertz_fill!AA$7:AA69)/gompertz_fill!AA$183</f>
        <v>0.13247706422018349</v>
      </c>
      <c r="AB246" s="14">
        <f>SUM(gompertz_fill!AB$7:AB69)/gompertz_fill!AB$183</f>
        <v>0.44829458354624424</v>
      </c>
      <c r="AC246" s="14">
        <f>SUM(gompertz_fill!AC$7:AC69)/gompertz_fill!AC$183</f>
        <v>0.58323291125159904</v>
      </c>
      <c r="AD246" s="14">
        <f>SUM(gompertz_fill!AD$7:AD69)/gompertz_fill!AD$183</f>
        <v>0.21765142380113162</v>
      </c>
      <c r="AE246" s="14">
        <f>SUM(gompertz_fill!AE$7:AE69)/gompertz_fill!AE$183</f>
        <v>5.9958632437036134E-2</v>
      </c>
      <c r="AF246" s="14">
        <f>SUM(gompertz_fill!AF$7:AF69)/gompertz_fill!AF$183</f>
        <v>0.25358407741806754</v>
      </c>
      <c r="AG246" s="14">
        <f>SUM(gompertz_fill!AG$7:AG69)/gompertz_fill!AG$183</f>
        <v>0.29623508972647727</v>
      </c>
      <c r="AH246" s="14">
        <f>SUM(gompertz_fill!AH$7:AH69)/gompertz_fill!AH$183</f>
        <v>0.16801022414471098</v>
      </c>
      <c r="AI246" s="14">
        <f>SUM(gompertz_fill!AI$7:AI69)/gompertz_fill!AI$183</f>
        <v>3.8893428977874636E-2</v>
      </c>
      <c r="AJ246" s="14">
        <f>SUM(gompertz_fill!AJ$7:AJ69)/gompertz_fill!AJ$183</f>
        <v>9.1568966683742009E-2</v>
      </c>
      <c r="AK246" s="14">
        <f>SUM(gompertz_fill!AK$7:AK69)/gompertz_fill!AK$183</f>
        <v>0.43843058570708066</v>
      </c>
      <c r="AL246" s="14">
        <f>SUM(gompertz_fill!AL$7:AL69)/gompertz_fill!AL$183</f>
        <v>0.32410648296635103</v>
      </c>
      <c r="AM246" s="14">
        <f>SUM(gompertz_fill!AM$7:AM69)/gompertz_fill!AM$183</f>
        <v>0.31233595800524933</v>
      </c>
      <c r="AN246" s="14">
        <f>SUM(gompertz_fill!AN$7:AN69)/gompertz_fill!AN$183</f>
        <v>0.21078853294297256</v>
      </c>
      <c r="AO246" s="14">
        <f>SUM(gompertz_fill!AO$7:AO69)/gompertz_fill!AO$183</f>
        <v>0.27551863672631938</v>
      </c>
      <c r="AP246" s="14">
        <f>SUM(gompertz_fill!AP$7:AP69)/gompertz_fill!AP$183</f>
        <v>0.34919798618428755</v>
      </c>
      <c r="AQ246" s="14">
        <f>SUM(gompertz_fill!AQ$7:AQ69)/gompertz_fill!AQ$183</f>
        <v>0.10279658588813656</v>
      </c>
      <c r="AR246" s="14">
        <f>SUM(gompertz_fill!AR$7:AR69)/gompertz_fill!AR$183</f>
        <v>0.14521105194597436</v>
      </c>
      <c r="AS246" s="14">
        <f>SUM(gompertz_fill!AS$7:AS69)/gompertz_fill!AS$183</f>
        <v>0.23643927241088664</v>
      </c>
      <c r="AT246" s="14">
        <f>SUM(gompertz_fill!AT$7:AT69)/gompertz_fill!AT$183</f>
        <v>0.1364344200532476</v>
      </c>
      <c r="AU246" s="14">
        <f>SUM(gompertz_fill!AU$7:AU69)/gompertz_fill!AU$183</f>
        <v>0.36662793004733424</v>
      </c>
      <c r="AV246" s="14">
        <f>SUM(gompertz_fill!AV$7:AV69)/gompertz_fill!AV$183</f>
        <v>0.21479902130922715</v>
      </c>
      <c r="AW246" s="14">
        <f>SUM(gompertz_fill!AW$7:AW69)/gompertz_fill!AW$183</f>
        <v>0.15692474478272653</v>
      </c>
    </row>
    <row r="247" spans="1:49" x14ac:dyDescent="0.25">
      <c r="A247" s="4">
        <v>214</v>
      </c>
      <c r="B247" s="14">
        <f>SUM(gompertz_fill!B$7:B70)/gompertz_fill!B$183</f>
        <v>0.20237968281052424</v>
      </c>
      <c r="C247" s="14">
        <f>SUM(gompertz_fill!C$7:C70)/gompertz_fill!C$183</f>
        <v>0.17794705432965377</v>
      </c>
      <c r="D247" s="14">
        <f>SUM(gompertz_fill!D$7:D70)/gompertz_fill!D$183</f>
        <v>0.17020964667937252</v>
      </c>
      <c r="E247" s="14">
        <f>SUM(gompertz_fill!E$7:E70)/gompertz_fill!E$183</f>
        <v>0.26753393202971149</v>
      </c>
      <c r="F247" s="14">
        <f>SUM(gompertz_fill!F$7:F70)/gompertz_fill!F$183</f>
        <v>9.4413186094833429E-2</v>
      </c>
      <c r="G247" s="14">
        <f>SUM(gompertz_fill!G$7:G70)/gompertz_fill!G$183</f>
        <v>0.12803439963515539</v>
      </c>
      <c r="H247" s="14">
        <f>SUM(gompertz_fill!H$7:H70)/gompertz_fill!H$183</f>
        <v>9.1001353179972932E-2</v>
      </c>
      <c r="I247" s="14">
        <f>SUM(gompertz_fill!I$7:I70)/gompertz_fill!I$183</f>
        <v>0.39968351459721868</v>
      </c>
      <c r="J247" s="14">
        <f>SUM(gompertz_fill!J$7:J70)/gompertz_fill!J$183</f>
        <v>0.29133003002270008</v>
      </c>
      <c r="K247" s="14">
        <f>SUM(gompertz_fill!K$7:K70)/gompertz_fill!K$183</f>
        <v>9.8887779837444748E-2</v>
      </c>
      <c r="L247" s="14">
        <f>SUM(gompertz_fill!L$7:L70)/gompertz_fill!L$183</f>
        <v>2.6953792136171512E-2</v>
      </c>
      <c r="M247" s="14">
        <f>SUM(gompertz_fill!M$7:M70)/gompertz_fill!M$183</f>
        <v>2.5829898686374433E-2</v>
      </c>
      <c r="N247" s="14">
        <f>SUM(gompertz_fill!N$7:N70)/gompertz_fill!N$183</f>
        <v>0.39271263607512541</v>
      </c>
      <c r="O247" s="14">
        <f>SUM(gompertz_fill!O$7:O70)/gompertz_fill!O$183</f>
        <v>5.4043590220712256E-2</v>
      </c>
      <c r="P247" s="14">
        <f>SUM(gompertz_fill!P$7:P70)/gompertz_fill!P$183</f>
        <v>5.5990821671723805E-2</v>
      </c>
      <c r="Q247" s="14">
        <f>SUM(gompertz_fill!Q$7:Q70)/gompertz_fill!Q$183</f>
        <v>3.3011977797253872E-2</v>
      </c>
      <c r="R247" s="14">
        <f>SUM(gompertz_fill!R$7:R70)/gompertz_fill!R$183</f>
        <v>0.26250733345471466</v>
      </c>
      <c r="S247" s="14">
        <f>SUM(gompertz_fill!S$7:S70)/gompertz_fill!S$183</f>
        <v>0.24778353074686149</v>
      </c>
      <c r="T247" s="14">
        <f>SUM(gompertz_fill!T$7:T70)/gompertz_fill!T$183</f>
        <v>0.33635013955698084</v>
      </c>
      <c r="U247" s="14">
        <f>SUM(gompertz_fill!U$7:U70)/gompertz_fill!U$183</f>
        <v>0.38565065840433771</v>
      </c>
      <c r="V247" s="14">
        <f>SUM(gompertz_fill!V$7:V70)/gompertz_fill!V$183</f>
        <v>0.19067757653764825</v>
      </c>
      <c r="W247" s="14">
        <f>SUM(gompertz_fill!W$7:W70)/gompertz_fill!W$183</f>
        <v>0.13519111004342335</v>
      </c>
      <c r="X247" s="14">
        <f>SUM(gompertz_fill!X$7:X70)/gompertz_fill!X$183</f>
        <v>9.6372230282363816E-2</v>
      </c>
      <c r="Y247" s="14">
        <f>SUM(gompertz_fill!Y$7:Y70)/gompertz_fill!Y$183</f>
        <v>0.1321773203111293</v>
      </c>
      <c r="Z247" s="14">
        <f>SUM(gompertz_fill!Z$7:Z70)/gompertz_fill!Z$183</f>
        <v>0.21770637268082818</v>
      </c>
      <c r="AA247" s="14">
        <f>SUM(gompertz_fill!AA$7:AA70)/gompertz_fill!AA$183</f>
        <v>0.14448553281580803</v>
      </c>
      <c r="AB247" s="14">
        <f>SUM(gompertz_fill!AB$7:AB70)/gompertz_fill!AB$183</f>
        <v>0.4488854113438937</v>
      </c>
      <c r="AC247" s="14">
        <f>SUM(gompertz_fill!AC$7:AC70)/gompertz_fill!AC$183</f>
        <v>0.59977011068058361</v>
      </c>
      <c r="AD247" s="14">
        <f>SUM(gompertz_fill!AD$7:AD70)/gompertz_fill!AD$183</f>
        <v>0.224598831277247</v>
      </c>
      <c r="AE247" s="14">
        <f>SUM(gompertz_fill!AE$7:AE70)/gompertz_fill!AE$183</f>
        <v>6.2878695705073609E-2</v>
      </c>
      <c r="AF247" s="14">
        <f>SUM(gompertz_fill!AF$7:AF70)/gompertz_fill!AF$183</f>
        <v>0.25775427744799723</v>
      </c>
      <c r="AG247" s="14">
        <f>SUM(gompertz_fill!AG$7:AG70)/gompertz_fill!AG$183</f>
        <v>0.29990042161910208</v>
      </c>
      <c r="AH247" s="14">
        <f>SUM(gompertz_fill!AH$7:AH70)/gompertz_fill!AH$183</f>
        <v>0.16953401494298073</v>
      </c>
      <c r="AI247" s="14">
        <f>SUM(gompertz_fill!AI$7:AI70)/gompertz_fill!AI$183</f>
        <v>3.8923696237779595E-2</v>
      </c>
      <c r="AJ247" s="14">
        <f>SUM(gompertz_fill!AJ$7:AJ70)/gompertz_fill!AJ$183</f>
        <v>9.7000860210896656E-2</v>
      </c>
      <c r="AK247" s="14">
        <f>SUM(gompertz_fill!AK$7:AK70)/gompertz_fill!AK$183</f>
        <v>0.4412593469727869</v>
      </c>
      <c r="AL247" s="14">
        <f>SUM(gompertz_fill!AL$7:AL70)/gompertz_fill!AL$183</f>
        <v>0.32690940023148474</v>
      </c>
      <c r="AM247" s="14">
        <f>SUM(gompertz_fill!AM$7:AM70)/gompertz_fill!AM$183</f>
        <v>0.32263877463078311</v>
      </c>
      <c r="AN247" s="14">
        <f>SUM(gompertz_fill!AN$7:AN70)/gompertz_fill!AN$183</f>
        <v>0.21530574420898541</v>
      </c>
      <c r="AO247" s="14">
        <f>SUM(gompertz_fill!AO$7:AO70)/gompertz_fill!AO$183</f>
        <v>0.27585347087655304</v>
      </c>
      <c r="AP247" s="14">
        <f>SUM(gompertz_fill!AP$7:AP70)/gompertz_fill!AP$183</f>
        <v>0.35138352261639932</v>
      </c>
      <c r="AQ247" s="14">
        <f>SUM(gompertz_fill!AQ$7:AQ70)/gompertz_fill!AQ$183</f>
        <v>0.10839503566419857</v>
      </c>
      <c r="AR247" s="14">
        <f>SUM(gompertz_fill!AR$7:AR70)/gompertz_fill!AR$183</f>
        <v>0.15039117550715694</v>
      </c>
      <c r="AS247" s="14">
        <f>SUM(gompertz_fill!AS$7:AS70)/gompertz_fill!AS$183</f>
        <v>0.24273815673799359</v>
      </c>
      <c r="AT247" s="14">
        <f>SUM(gompertz_fill!AT$7:AT70)/gompertz_fill!AT$183</f>
        <v>0.14064148289546391</v>
      </c>
      <c r="AU247" s="14">
        <f>SUM(gompertz_fill!AU$7:AU70)/gompertz_fill!AU$183</f>
        <v>0.38026133046115473</v>
      </c>
      <c r="AV247" s="14">
        <f>SUM(gompertz_fill!AV$7:AV70)/gompertz_fill!AV$183</f>
        <v>0.2162446590055763</v>
      </c>
      <c r="AW247" s="14">
        <f>SUM(gompertz_fill!AW$7:AW70)/gompertz_fill!AW$183</f>
        <v>0.15708535348972605</v>
      </c>
    </row>
    <row r="248" spans="1:49" x14ac:dyDescent="0.25">
      <c r="A248" s="4">
        <v>215</v>
      </c>
      <c r="B248" s="14">
        <f>SUM(gompertz_fill!B$7:B71)/gompertz_fill!B$183</f>
        <v>0.20318712960282759</v>
      </c>
      <c r="C248" s="14">
        <f>SUM(gompertz_fill!C$7:C71)/gompertz_fill!C$183</f>
        <v>0.17824599475193481</v>
      </c>
      <c r="D248" s="14">
        <f>SUM(gompertz_fill!D$7:D71)/gompertz_fill!D$183</f>
        <v>0.17031626927536619</v>
      </c>
      <c r="E248" s="14">
        <f>SUM(gompertz_fill!E$7:E71)/gompertz_fill!E$183</f>
        <v>0.2733520187616954</v>
      </c>
      <c r="F248" s="14">
        <f>SUM(gompertz_fill!F$7:F71)/gompertz_fill!F$183</f>
        <v>9.5463777928232907E-2</v>
      </c>
      <c r="G248" s="14">
        <f>SUM(gompertz_fill!G$7:G71)/gompertz_fill!G$183</f>
        <v>0.12803439963515539</v>
      </c>
      <c r="H248" s="14">
        <f>SUM(gompertz_fill!H$7:H71)/gompertz_fill!H$183</f>
        <v>9.1001353179972932E-2</v>
      </c>
      <c r="I248" s="14">
        <f>SUM(gompertz_fill!I$7:I71)/gompertz_fill!I$183</f>
        <v>0.39968351459721868</v>
      </c>
      <c r="J248" s="14">
        <f>SUM(gompertz_fill!J$7:J71)/gompertz_fill!J$183</f>
        <v>0.29133003002270008</v>
      </c>
      <c r="K248" s="14">
        <f>SUM(gompertz_fill!K$7:K71)/gompertz_fill!K$183</f>
        <v>0.10067018394410381</v>
      </c>
      <c r="L248" s="14">
        <f>SUM(gompertz_fill!L$7:L71)/gompertz_fill!L$183</f>
        <v>2.7402226907994542E-2</v>
      </c>
      <c r="M248" s="14">
        <f>SUM(gompertz_fill!M$7:M71)/gompertz_fill!M$183</f>
        <v>2.7766836537875865E-2</v>
      </c>
      <c r="N248" s="14">
        <f>SUM(gompertz_fill!N$7:N71)/gompertz_fill!N$183</f>
        <v>0.39480961796930525</v>
      </c>
      <c r="O248" s="14">
        <f>SUM(gompertz_fill!O$7:O71)/gompertz_fill!O$183</f>
        <v>5.4511785926517287E-2</v>
      </c>
      <c r="P248" s="14">
        <f>SUM(gompertz_fill!P$7:P71)/gompertz_fill!P$183</f>
        <v>5.5990821671723805E-2</v>
      </c>
      <c r="Q248" s="14">
        <f>SUM(gompertz_fill!Q$7:Q71)/gompertz_fill!Q$183</f>
        <v>3.3053712282458993E-2</v>
      </c>
      <c r="R248" s="14">
        <f>SUM(gompertz_fill!R$7:R71)/gompertz_fill!R$183</f>
        <v>0.26250733345471466</v>
      </c>
      <c r="S248" s="14">
        <f>SUM(gompertz_fill!S$7:S71)/gompertz_fill!S$183</f>
        <v>0.24984041421377404</v>
      </c>
      <c r="T248" s="14">
        <f>SUM(gompertz_fill!T$7:T71)/gompertz_fill!T$183</f>
        <v>0.33768632341587979</v>
      </c>
      <c r="U248" s="14">
        <f>SUM(gompertz_fill!U$7:U71)/gompertz_fill!U$183</f>
        <v>0.38757100438936226</v>
      </c>
      <c r="V248" s="14">
        <f>SUM(gompertz_fill!V$7:V71)/gompertz_fill!V$183</f>
        <v>0.19067757653764825</v>
      </c>
      <c r="W248" s="14">
        <f>SUM(gompertz_fill!W$7:W71)/gompertz_fill!W$183</f>
        <v>0.14043976603078581</v>
      </c>
      <c r="X248" s="14">
        <f>SUM(gompertz_fill!X$7:X71)/gompertz_fill!X$183</f>
        <v>9.6372230282363816E-2</v>
      </c>
      <c r="Y248" s="14">
        <f>SUM(gompertz_fill!Y$7:Y71)/gompertz_fill!Y$183</f>
        <v>0.13548745540674892</v>
      </c>
      <c r="Z248" s="14">
        <f>SUM(gompertz_fill!Z$7:Z71)/gompertz_fill!Z$183</f>
        <v>0.22038182307071794</v>
      </c>
      <c r="AA248" s="14">
        <f>SUM(gompertz_fill!AA$7:AA71)/gompertz_fill!AA$183</f>
        <v>0.14485815102328864</v>
      </c>
      <c r="AB248" s="14">
        <f>SUM(gompertz_fill!AB$7:AB71)/gompertz_fill!AB$183</f>
        <v>0.44950817577925395</v>
      </c>
      <c r="AC248" s="14">
        <f>SUM(gompertz_fill!AC$7:AC71)/gompertz_fill!AC$183</f>
        <v>0.61723428317173101</v>
      </c>
      <c r="AD248" s="14">
        <f>SUM(gompertz_fill!AD$7:AD71)/gompertz_fill!AD$183</f>
        <v>0.22833688897133847</v>
      </c>
      <c r="AE248" s="14">
        <f>SUM(gompertz_fill!AE$7:AE71)/gompertz_fill!AE$183</f>
        <v>6.3036865798758973E-2</v>
      </c>
      <c r="AF248" s="14">
        <f>SUM(gompertz_fill!AF$7:AF71)/gompertz_fill!AF$183</f>
        <v>0.26152541527410583</v>
      </c>
      <c r="AG248" s="14">
        <f>SUM(gompertz_fill!AG$7:AG71)/gompertz_fill!AG$183</f>
        <v>0.30973113837157568</v>
      </c>
      <c r="AH248" s="14">
        <f>SUM(gompertz_fill!AH$7:AH71)/gompertz_fill!AH$183</f>
        <v>0.19398839952811639</v>
      </c>
      <c r="AI248" s="14">
        <f>SUM(gompertz_fill!AI$7:AI71)/gompertz_fill!AI$183</f>
        <v>3.9861981294833378E-2</v>
      </c>
      <c r="AJ248" s="14">
        <f>SUM(gompertz_fill!AJ$7:AJ71)/gompertz_fill!AJ$183</f>
        <v>0.10194948918937205</v>
      </c>
      <c r="AK248" s="14">
        <f>SUM(gompertz_fill!AK$7:AK71)/gompertz_fill!AK$183</f>
        <v>0.44398394842444577</v>
      </c>
      <c r="AL248" s="14">
        <f>SUM(gompertz_fill!AL$7:AL71)/gompertz_fill!AL$183</f>
        <v>0.33300330493229768</v>
      </c>
      <c r="AM248" s="14">
        <f>SUM(gompertz_fill!AM$7:AM71)/gompertz_fill!AM$183</f>
        <v>0.32655619540094799</v>
      </c>
      <c r="AN248" s="14">
        <f>SUM(gompertz_fill!AN$7:AN71)/gompertz_fill!AN$183</f>
        <v>0.21898736563024207</v>
      </c>
      <c r="AO248" s="14">
        <f>SUM(gompertz_fill!AO$7:AO71)/gompertz_fill!AO$183</f>
        <v>0.27956514305254759</v>
      </c>
      <c r="AP248" s="14">
        <f>SUM(gompertz_fill!AP$7:AP71)/gompertz_fill!AP$183</f>
        <v>0.35138352261639932</v>
      </c>
      <c r="AQ248" s="14">
        <f>SUM(gompertz_fill!AQ$7:AQ71)/gompertz_fill!AQ$183</f>
        <v>0.11328472546861099</v>
      </c>
      <c r="AR248" s="14">
        <f>SUM(gompertz_fill!AR$7:AR71)/gompertz_fill!AR$183</f>
        <v>0.15240990013026487</v>
      </c>
      <c r="AS248" s="14">
        <f>SUM(gompertz_fill!AS$7:AS71)/gompertz_fill!AS$183</f>
        <v>0.24876514677759953</v>
      </c>
      <c r="AT248" s="14">
        <f>SUM(gompertz_fill!AT$7:AT71)/gompertz_fill!AT$183</f>
        <v>0.14359898528155926</v>
      </c>
      <c r="AU248" s="14">
        <f>SUM(gompertz_fill!AU$7:AU71)/gompertz_fill!AU$183</f>
        <v>0.38969983843995354</v>
      </c>
      <c r="AV248" s="14">
        <f>SUM(gompertz_fill!AV$7:AV71)/gompertz_fill!AV$183</f>
        <v>0.22074400329646074</v>
      </c>
      <c r="AW248" s="14">
        <f>SUM(gompertz_fill!AW$7:AW71)/gompertz_fill!AW$183</f>
        <v>0.16143182662290079</v>
      </c>
    </row>
    <row r="249" spans="1:49" x14ac:dyDescent="0.25">
      <c r="A249" s="4">
        <v>216</v>
      </c>
      <c r="B249" s="14">
        <f>SUM(gompertz_fill!B$7:B72)/gompertz_fill!B$183</f>
        <v>0.20783375736985635</v>
      </c>
      <c r="C249" s="14">
        <f>SUM(gompertz_fill!C$7:C72)/gompertz_fill!C$183</f>
        <v>0.17937532523610758</v>
      </c>
      <c r="D249" s="14">
        <f>SUM(gompertz_fill!D$7:D72)/gompertz_fill!D$183</f>
        <v>0.17031626927536619</v>
      </c>
      <c r="E249" s="14">
        <f>SUM(gompertz_fill!E$7:E72)/gompertz_fill!E$183</f>
        <v>0.27540305776412233</v>
      </c>
      <c r="F249" s="14">
        <f>SUM(gompertz_fill!F$7:F72)/gompertz_fill!F$183</f>
        <v>9.6304251394952495E-2</v>
      </c>
      <c r="G249" s="14">
        <f>SUM(gompertz_fill!G$7:G72)/gompertz_fill!G$183</f>
        <v>0.12803439963515539</v>
      </c>
      <c r="H249" s="14">
        <f>SUM(gompertz_fill!H$7:H72)/gompertz_fill!H$183</f>
        <v>9.7163154842451194E-2</v>
      </c>
      <c r="I249" s="14">
        <f>SUM(gompertz_fill!I$7:I72)/gompertz_fill!I$183</f>
        <v>0.39968351459721868</v>
      </c>
      <c r="J249" s="14">
        <f>SUM(gompertz_fill!J$7:J72)/gompertz_fill!J$183</f>
        <v>0.29133003002270008</v>
      </c>
      <c r="K249" s="14">
        <f>SUM(gompertz_fill!K$7:K72)/gompertz_fill!K$183</f>
        <v>0.10245258805076286</v>
      </c>
      <c r="L249" s="14">
        <f>SUM(gompertz_fill!L$7:L72)/gompertz_fill!L$183</f>
        <v>2.8976519192054118E-2</v>
      </c>
      <c r="M249" s="14">
        <f>SUM(gompertz_fill!M$7:M72)/gompertz_fill!M$183</f>
        <v>3.0727062310925222E-2</v>
      </c>
      <c r="N249" s="14">
        <f>SUM(gompertz_fill!N$7:N72)/gompertz_fill!N$183</f>
        <v>0.41338690723318017</v>
      </c>
      <c r="O249" s="14">
        <f>SUM(gompertz_fill!O$7:O72)/gompertz_fill!O$183</f>
        <v>5.5568227519102988E-2</v>
      </c>
      <c r="P249" s="14">
        <f>SUM(gompertz_fill!P$7:P72)/gompertz_fill!P$183</f>
        <v>5.6338028169014086E-2</v>
      </c>
      <c r="Q249" s="14">
        <f>SUM(gompertz_fill!Q$7:Q72)/gompertz_fill!Q$183</f>
        <v>3.3053712282458993E-2</v>
      </c>
      <c r="R249" s="14">
        <f>SUM(gompertz_fill!R$7:R72)/gompertz_fill!R$183</f>
        <v>0.26250733345471466</v>
      </c>
      <c r="S249" s="14">
        <f>SUM(gompertz_fill!S$7:S72)/gompertz_fill!S$183</f>
        <v>0.25189729768068658</v>
      </c>
      <c r="T249" s="14">
        <f>SUM(gompertz_fill!T$7:T72)/gompertz_fill!T$183</f>
        <v>0.34300136587683355</v>
      </c>
      <c r="U249" s="14">
        <f>SUM(gompertz_fill!U$7:U72)/gompertz_fill!U$183</f>
        <v>0.39528466305189774</v>
      </c>
      <c r="V249" s="14">
        <f>SUM(gompertz_fill!V$7:V72)/gompertz_fill!V$183</f>
        <v>0.19067757653764825</v>
      </c>
      <c r="W249" s="14">
        <f>SUM(gompertz_fill!W$7:W72)/gompertz_fill!W$183</f>
        <v>0.14607424555119988</v>
      </c>
      <c r="X249" s="14">
        <f>SUM(gompertz_fill!X$7:X72)/gompertz_fill!X$183</f>
        <v>0.10202021271713844</v>
      </c>
      <c r="Y249" s="14">
        <f>SUM(gompertz_fill!Y$7:Y72)/gompertz_fill!Y$183</f>
        <v>0.13672144569857886</v>
      </c>
      <c r="Z249" s="14">
        <f>SUM(gompertz_fill!Z$7:Z72)/gompertz_fill!Z$183</f>
        <v>0.24458187684861521</v>
      </c>
      <c r="AA249" s="14">
        <f>SUM(gompertz_fill!AA$7:AA72)/gompertz_fill!AA$183</f>
        <v>0.14633168666196189</v>
      </c>
      <c r="AB249" s="14">
        <f>SUM(gompertz_fill!AB$7:AB72)/gompertz_fill!AB$183</f>
        <v>0.45062595809913131</v>
      </c>
      <c r="AC249" s="14">
        <f>SUM(gompertz_fill!AC$7:AC72)/gompertz_fill!AC$183</f>
        <v>0.63340069337585048</v>
      </c>
      <c r="AD249" s="14">
        <f>SUM(gompertz_fill!AD$7:AD72)/gompertz_fill!AD$183</f>
        <v>0.22913458862814209</v>
      </c>
      <c r="AE249" s="14">
        <f>SUM(gompertz_fill!AE$7:AE72)/gompertz_fill!AE$183</f>
        <v>6.3602628056941238E-2</v>
      </c>
      <c r="AF249" s="14">
        <f>SUM(gompertz_fill!AF$7:AF72)/gompertz_fill!AF$183</f>
        <v>0.2629420860976705</v>
      </c>
      <c r="AG249" s="14">
        <f>SUM(gompertz_fill!AG$7:AG72)/gompertz_fill!AG$183</f>
        <v>0.31386258183436089</v>
      </c>
      <c r="AH249" s="14">
        <f>SUM(gompertz_fill!AH$7:AH72)/gompertz_fill!AH$183</f>
        <v>0.22094966574911523</v>
      </c>
      <c r="AI249" s="14">
        <f>SUM(gompertz_fill!AI$7:AI72)/gompertz_fill!AI$183</f>
        <v>4.1829353188655834E-2</v>
      </c>
      <c r="AJ249" s="14">
        <f>SUM(gompertz_fill!AJ$7:AJ72)/gompertz_fill!AJ$183</f>
        <v>0.10381489034727391</v>
      </c>
      <c r="AK249" s="14">
        <f>SUM(gompertz_fill!AK$7:AK72)/gompertz_fill!AK$183</f>
        <v>0.44835317851895706</v>
      </c>
      <c r="AL249" s="14">
        <f>SUM(gompertz_fill!AL$7:AL72)/gompertz_fill!AL$183</f>
        <v>0.34063114445482562</v>
      </c>
      <c r="AM249" s="14">
        <f>SUM(gompertz_fill!AM$7:AM72)/gompertz_fill!AM$183</f>
        <v>0.33914417414241133</v>
      </c>
      <c r="AN249" s="14">
        <f>SUM(gompertz_fill!AN$7:AN72)/gompertz_fill!AN$183</f>
        <v>0.22180826668509571</v>
      </c>
      <c r="AO249" s="14">
        <f>SUM(gompertz_fill!AO$7:AO72)/gompertz_fill!AO$183</f>
        <v>0.28339080132223871</v>
      </c>
      <c r="AP249" s="14">
        <f>SUM(gompertz_fill!AP$7:AP72)/gompertz_fill!AP$183</f>
        <v>0.35355930218943915</v>
      </c>
      <c r="AQ249" s="14">
        <f>SUM(gompertz_fill!AQ$7:AQ72)/gompertz_fill!AQ$183</f>
        <v>0.11723568531057259</v>
      </c>
      <c r="AR249" s="14">
        <f>SUM(gompertz_fill!AR$7:AR72)/gompertz_fill!AR$183</f>
        <v>0.15658447029427672</v>
      </c>
      <c r="AS249" s="14">
        <f>SUM(gompertz_fill!AS$7:AS72)/gompertz_fill!AS$183</f>
        <v>0.26930222862684322</v>
      </c>
      <c r="AT249" s="14">
        <f>SUM(gompertz_fill!AT$7:AT72)/gompertz_fill!AT$183</f>
        <v>0.14585949665946651</v>
      </c>
      <c r="AU249" s="14">
        <f>SUM(gompertz_fill!AU$7:AU72)/gompertz_fill!AU$183</f>
        <v>0.40222074204245911</v>
      </c>
      <c r="AV249" s="14">
        <f>SUM(gompertz_fill!AV$7:AV72)/gompertz_fill!AV$183</f>
        <v>0.23229286174707028</v>
      </c>
      <c r="AW249" s="14">
        <f>SUM(gompertz_fill!AW$7:AW72)/gompertz_fill!AW$183</f>
        <v>0.16577829975607553</v>
      </c>
    </row>
    <row r="250" spans="1:49" x14ac:dyDescent="0.25">
      <c r="A250" s="4">
        <v>217</v>
      </c>
      <c r="B250" s="14">
        <f>SUM(gompertz_fill!B$7:B73)/gompertz_fill!B$183</f>
        <v>0.21235850637578269</v>
      </c>
      <c r="C250" s="14">
        <f>SUM(gompertz_fill!C$7:C73)/gompertz_fill!C$183</f>
        <v>0.17937532523610758</v>
      </c>
      <c r="D250" s="14">
        <f>SUM(gompertz_fill!D$7:D73)/gompertz_fill!D$183</f>
        <v>0.17116925004331543</v>
      </c>
      <c r="E250" s="14">
        <f>SUM(gompertz_fill!E$7:E73)/gompertz_fill!E$183</f>
        <v>0.28261846588819795</v>
      </c>
      <c r="F250" s="14">
        <f>SUM(gompertz_fill!F$7:F73)/gompertz_fill!F$183</f>
        <v>0.10814091938458666</v>
      </c>
      <c r="G250" s="14">
        <f>SUM(gompertz_fill!G$7:G73)/gompertz_fill!G$183</f>
        <v>0.12816470128347124</v>
      </c>
      <c r="H250" s="14">
        <f>SUM(gompertz_fill!H$7:H73)/gompertz_fill!H$183</f>
        <v>9.8250531606417946E-2</v>
      </c>
      <c r="I250" s="14">
        <f>SUM(gompertz_fill!I$7:I73)/gompertz_fill!I$183</f>
        <v>0.39968351459721868</v>
      </c>
      <c r="J250" s="14">
        <f>SUM(gompertz_fill!J$7:J73)/gompertz_fill!J$183</f>
        <v>0.29172056921086675</v>
      </c>
      <c r="K250" s="14">
        <f>SUM(gompertz_fill!K$7:K73)/gompertz_fill!K$183</f>
        <v>0.10423499215742194</v>
      </c>
      <c r="L250" s="14">
        <f>SUM(gompertz_fill!L$7:L73)/gompertz_fill!L$183</f>
        <v>2.8976519192054118E-2</v>
      </c>
      <c r="M250" s="14">
        <f>SUM(gompertz_fill!M$7:M73)/gompertz_fill!M$183</f>
        <v>3.2623393498873166E-2</v>
      </c>
      <c r="N250" s="14">
        <f>SUM(gompertz_fill!N$7:N73)/gompertz_fill!N$183</f>
        <v>0.41769346065344209</v>
      </c>
      <c r="O250" s="14">
        <f>SUM(gompertz_fill!O$7:O73)/gompertz_fill!O$183</f>
        <v>5.5568227519102988E-2</v>
      </c>
      <c r="P250" s="14">
        <f>SUM(gompertz_fill!P$7:P73)/gompertz_fill!P$183</f>
        <v>5.6866385882281899E-2</v>
      </c>
      <c r="Q250" s="14">
        <f>SUM(gompertz_fill!Q$7:Q73)/gompertz_fill!Q$183</f>
        <v>3.3053712282458993E-2</v>
      </c>
      <c r="R250" s="14">
        <f>SUM(gompertz_fill!R$7:R73)/gompertz_fill!R$183</f>
        <v>0.26266917521393457</v>
      </c>
      <c r="S250" s="14">
        <f>SUM(gompertz_fill!S$7:S73)/gompertz_fill!S$183</f>
        <v>0.25508901340520607</v>
      </c>
      <c r="T250" s="14">
        <f>SUM(gompertz_fill!T$7:T73)/gompertz_fill!T$183</f>
        <v>0.34850050478056893</v>
      </c>
      <c r="U250" s="14">
        <f>SUM(gompertz_fill!U$7:U73)/gompertz_fill!U$183</f>
        <v>0.39759230570617093</v>
      </c>
      <c r="V250" s="14">
        <f>SUM(gompertz_fill!V$7:V73)/gompertz_fill!V$183</f>
        <v>0.19091661303668292</v>
      </c>
      <c r="W250" s="14">
        <f>SUM(gompertz_fill!W$7:W73)/gompertz_fill!W$183</f>
        <v>0.14646734877355436</v>
      </c>
      <c r="X250" s="14">
        <f>SUM(gompertz_fill!X$7:X73)/gompertz_fill!X$183</f>
        <v>0.10367577756833177</v>
      </c>
      <c r="Y250" s="14">
        <f>SUM(gompertz_fill!Y$7:Y73)/gompertz_fill!Y$183</f>
        <v>0.13692028773612491</v>
      </c>
      <c r="Z250" s="14">
        <f>SUM(gompertz_fill!Z$7:Z73)/gompertz_fill!Z$183</f>
        <v>0.24690777090615756</v>
      </c>
      <c r="AA250" s="14">
        <f>SUM(gompertz_fill!AA$7:AA73)/gompertz_fill!AA$183</f>
        <v>0.16082427664079041</v>
      </c>
      <c r="AB250" s="14">
        <f>SUM(gompertz_fill!AB$7:AB73)/gompertz_fill!AB$183</f>
        <v>0.45091338783852836</v>
      </c>
      <c r="AC250" s="14">
        <f>SUM(gompertz_fill!AC$7:AC73)/gompertz_fill!AC$183</f>
        <v>0.63690465155082598</v>
      </c>
      <c r="AD250" s="14">
        <f>SUM(gompertz_fill!AD$7:AD73)/gompertz_fill!AD$183</f>
        <v>0.23834523699100268</v>
      </c>
      <c r="AE250" s="14">
        <f>SUM(gompertz_fill!AE$7:AE73)/gompertz_fill!AE$183</f>
        <v>6.7526463073366585E-2</v>
      </c>
      <c r="AF250" s="14">
        <f>SUM(gompertz_fill!AF$7:AF73)/gompertz_fill!AF$183</f>
        <v>0.27441512445752481</v>
      </c>
      <c r="AG250" s="14">
        <f>SUM(gompertz_fill!AG$7:AG73)/gompertz_fill!AG$183</f>
        <v>0.31460412296870699</v>
      </c>
      <c r="AH250" s="14">
        <f>SUM(gompertz_fill!AH$7:AH73)/gompertz_fill!AH$183</f>
        <v>0.25496460872984666</v>
      </c>
      <c r="AI250" s="14">
        <f>SUM(gompertz_fill!AI$7:AI73)/gompertz_fill!AI$183</f>
        <v>4.4916613698961834E-2</v>
      </c>
      <c r="AJ250" s="14">
        <f>SUM(gompertz_fill!AJ$7:AJ73)/gompertz_fill!AJ$183</f>
        <v>0.11345118544793791</v>
      </c>
      <c r="AK250" s="14">
        <f>SUM(gompertz_fill!AK$7:AK73)/gompertz_fill!AK$183</f>
        <v>0.45680108764774247</v>
      </c>
      <c r="AL250" s="14">
        <f>SUM(gompertz_fill!AL$7:AL73)/gompertz_fill!AL$183</f>
        <v>0.34686449777579453</v>
      </c>
      <c r="AM250" s="14">
        <f>SUM(gompertz_fill!AM$7:AM73)/gompertz_fill!AM$183</f>
        <v>0.34434128569749678</v>
      </c>
      <c r="AN250" s="14">
        <f>SUM(gompertz_fill!AN$7:AN73)/gompertz_fill!AN$183</f>
        <v>0.23045944876200769</v>
      </c>
      <c r="AO250" s="14">
        <f>SUM(gompertz_fill!AO$7:AO73)/gompertz_fill!AO$183</f>
        <v>0.2952952239826741</v>
      </c>
      <c r="AP250" s="14">
        <f>SUM(gompertz_fill!AP$7:AP73)/gompertz_fill!AP$183</f>
        <v>0.35409592943839518</v>
      </c>
      <c r="AQ250" s="14">
        <f>SUM(gompertz_fill!AQ$7:AQ73)/gompertz_fill!AQ$183</f>
        <v>0.1251941549922338</v>
      </c>
      <c r="AR250" s="14">
        <f>SUM(gompertz_fill!AR$7:AR73)/gompertz_fill!AR$183</f>
        <v>0.16906247381371362</v>
      </c>
      <c r="AS250" s="14">
        <f>SUM(gompertz_fill!AS$7:AS73)/gompertz_fill!AS$183</f>
        <v>0.27116017292476685</v>
      </c>
      <c r="AT250" s="14">
        <f>SUM(gompertz_fill!AT$7:AT73)/gompertz_fill!AT$183</f>
        <v>0.14834605917516452</v>
      </c>
      <c r="AU250" s="14">
        <f>SUM(gompertz_fill!AU$7:AU73)/gompertz_fill!AU$183</f>
        <v>0.41727133584648962</v>
      </c>
      <c r="AV250" s="14">
        <f>SUM(gompertz_fill!AV$7:AV73)/gompertz_fill!AV$183</f>
        <v>0.2450924404518246</v>
      </c>
      <c r="AW250" s="14">
        <f>SUM(gompertz_fill!AW$7:AW73)/gompertz_fill!AW$183</f>
        <v>0.16619989761194928</v>
      </c>
    </row>
    <row r="251" spans="1:49" x14ac:dyDescent="0.25">
      <c r="A251" s="4">
        <v>218</v>
      </c>
      <c r="B251" s="14">
        <f>SUM(gompertz_fill!B$7:B74)/gompertz_fill!B$183</f>
        <v>0.2138362863541492</v>
      </c>
      <c r="C251" s="14">
        <f>SUM(gompertz_fill!C$7:C74)/gompertz_fill!C$183</f>
        <v>0.1794528283085508</v>
      </c>
      <c r="D251" s="14">
        <f>SUM(gompertz_fill!D$7:D74)/gompertz_fill!D$183</f>
        <v>0.17294185070170995</v>
      </c>
      <c r="E251" s="14">
        <f>SUM(gompertz_fill!E$7:E74)/gompertz_fill!E$183</f>
        <v>0.28786454971113851</v>
      </c>
      <c r="F251" s="14">
        <f>SUM(gompertz_fill!F$7:F74)/gompertz_fill!F$183</f>
        <v>0.10818761235495997</v>
      </c>
      <c r="G251" s="14">
        <f>SUM(gompertz_fill!G$7:G74)/gompertz_fill!G$183</f>
        <v>0.12816470128347124</v>
      </c>
      <c r="H251" s="14">
        <f>SUM(gompertz_fill!H$7:H74)/gompertz_fill!H$183</f>
        <v>0.10893098782138025</v>
      </c>
      <c r="I251" s="14">
        <f>SUM(gompertz_fill!I$7:I74)/gompertz_fill!I$183</f>
        <v>0.39972374579248748</v>
      </c>
      <c r="J251" s="14">
        <f>SUM(gompertz_fill!J$7:J74)/gompertz_fill!J$183</f>
        <v>0.29181820400790842</v>
      </c>
      <c r="K251" s="14">
        <f>SUM(gompertz_fill!K$7:K74)/gompertz_fill!K$183</f>
        <v>0.10601739626408099</v>
      </c>
      <c r="L251" s="14">
        <f>SUM(gompertz_fill!L$7:L74)/gompertz_fill!L$183</f>
        <v>2.8976519192054118E-2</v>
      </c>
      <c r="M251" s="14">
        <f>SUM(gompertz_fill!M$7:M74)/gompertz_fill!M$183</f>
        <v>3.275333482224433E-2</v>
      </c>
      <c r="N251" s="14">
        <f>SUM(gompertz_fill!N$7:N74)/gompertz_fill!N$183</f>
        <v>0.41849566178074576</v>
      </c>
      <c r="O251" s="14">
        <f>SUM(gompertz_fill!O$7:O74)/gompertz_fill!O$183</f>
        <v>5.5568227519102988E-2</v>
      </c>
      <c r="P251" s="14">
        <f>SUM(gompertz_fill!P$7:P74)/gompertz_fill!P$183</f>
        <v>6.5893754811829172E-2</v>
      </c>
      <c r="Q251" s="14">
        <f>SUM(gompertz_fill!Q$7:Q74)/gompertz_fill!Q$183</f>
        <v>3.3053712282458993E-2</v>
      </c>
      <c r="R251" s="14">
        <f>SUM(gompertz_fill!R$7:R74)/gompertz_fill!R$183</f>
        <v>0.26293216807266695</v>
      </c>
      <c r="S251" s="14">
        <f>SUM(gompertz_fill!S$7:S74)/gompertz_fill!S$183</f>
        <v>0.25675579828356621</v>
      </c>
      <c r="T251" s="14">
        <f>SUM(gompertz_fill!T$7:T74)/gompertz_fill!T$183</f>
        <v>0.35206366173763287</v>
      </c>
      <c r="U251" s="14">
        <f>SUM(gompertz_fill!U$7:U74)/gompertz_fill!U$183</f>
        <v>0.41337464497805321</v>
      </c>
      <c r="V251" s="14">
        <f>SUM(gompertz_fill!V$7:V74)/gompertz_fill!V$183</f>
        <v>0.19933805277190403</v>
      </c>
      <c r="W251" s="14">
        <f>SUM(gompertz_fill!W$7:W74)/gompertz_fill!W$183</f>
        <v>0.14650374722006865</v>
      </c>
      <c r="X251" s="14">
        <f>SUM(gompertz_fill!X$7:X74)/gompertz_fill!X$183</f>
        <v>0.10367577756833177</v>
      </c>
      <c r="Y251" s="14">
        <f>SUM(gompertz_fill!Y$7:Y74)/gompertz_fill!Y$183</f>
        <v>0.13708404000233931</v>
      </c>
      <c r="Z251" s="14">
        <f>SUM(gompertz_fill!Z$7:Z74)/gompertz_fill!Z$183</f>
        <v>0.25770368378596398</v>
      </c>
      <c r="AA251" s="14">
        <f>SUM(gompertz_fill!AA$7:AA74)/gompertz_fill!AA$183</f>
        <v>0.16082427664079041</v>
      </c>
      <c r="AB251" s="14">
        <f>SUM(gompertz_fill!AB$7:AB74)/gompertz_fill!AB$183</f>
        <v>0.45116888094021462</v>
      </c>
      <c r="AC251" s="14">
        <f>SUM(gompertz_fill!AC$7:AC74)/gompertz_fill!AC$183</f>
        <v>0.64042714918704458</v>
      </c>
      <c r="AD251" s="14">
        <f>SUM(gompertz_fill!AD$7:AD74)/gompertz_fill!AD$183</f>
        <v>0.24065485576477136</v>
      </c>
      <c r="AE251" s="14">
        <f>SUM(gompertz_fill!AE$7:AE74)/gompertz_fill!AE$183</f>
        <v>6.947925538386665E-2</v>
      </c>
      <c r="AF251" s="14">
        <f>SUM(gompertz_fill!AF$7:AF74)/gompertz_fill!AF$183</f>
        <v>0.27770738763904823</v>
      </c>
      <c r="AG251" s="14">
        <f>SUM(gompertz_fill!AG$7:AG74)/gompertz_fill!AG$183</f>
        <v>0.3258755482107672</v>
      </c>
      <c r="AH251" s="14">
        <f>SUM(gompertz_fill!AH$7:AH74)/gompertz_fill!AH$183</f>
        <v>0.29559083759339361</v>
      </c>
      <c r="AI251" s="14">
        <f>SUM(gompertz_fill!AI$7:AI74)/gompertz_fill!AI$183</f>
        <v>4.4916613698961834E-2</v>
      </c>
      <c r="AJ251" s="14">
        <f>SUM(gompertz_fill!AJ$7:AJ74)/gompertz_fill!AJ$183</f>
        <v>0.11474633443839827</v>
      </c>
      <c r="AK251" s="14">
        <f>SUM(gompertz_fill!AK$7:AK74)/gompertz_fill!AK$183</f>
        <v>0.46688266122842798</v>
      </c>
      <c r="AL251" s="14">
        <f>SUM(gompertz_fill!AL$7:AL74)/gompertz_fill!AL$183</f>
        <v>0.35489673829677454</v>
      </c>
      <c r="AM251" s="14">
        <f>SUM(gompertz_fill!AM$7:AM74)/gompertz_fill!AM$183</f>
        <v>0.35460492811532884</v>
      </c>
      <c r="AN251" s="14">
        <f>SUM(gompertz_fill!AN$7:AN74)/gompertz_fill!AN$183</f>
        <v>0.24399223466881115</v>
      </c>
      <c r="AO251" s="14">
        <f>SUM(gompertz_fill!AO$7:AO74)/gompertz_fill!AO$183</f>
        <v>0.29713324974353128</v>
      </c>
      <c r="AP251" s="14">
        <f>SUM(gompertz_fill!AP$7:AP74)/gompertz_fill!AP$183</f>
        <v>0.36078913476173752</v>
      </c>
      <c r="AQ251" s="14">
        <f>SUM(gompertz_fill!AQ$7:AQ74)/gompertz_fill!AQ$183</f>
        <v>0.1288699048452038</v>
      </c>
      <c r="AR251" s="14">
        <f>SUM(gompertz_fill!AR$7:AR74)/gompertz_fill!AR$183</f>
        <v>0.17662697777879349</v>
      </c>
      <c r="AS251" s="14">
        <f>SUM(gompertz_fill!AS$7:AS74)/gompertz_fill!AS$183</f>
        <v>0.27259214950560556</v>
      </c>
      <c r="AT251" s="14">
        <f>SUM(gompertz_fill!AT$7:AT74)/gompertz_fill!AT$183</f>
        <v>0.155542020394836</v>
      </c>
      <c r="AU251" s="14">
        <f>SUM(gompertz_fill!AU$7:AU74)/gompertz_fill!AU$183</f>
        <v>0.42660355432102265</v>
      </c>
      <c r="AV251" s="14">
        <f>SUM(gompertz_fill!AV$7:AV74)/gompertz_fill!AV$183</f>
        <v>0.24866592689223824</v>
      </c>
      <c r="AW251" s="14">
        <f>SUM(gompertz_fill!AW$7:AW74)/gompertz_fill!AW$183</f>
        <v>0.16674195199807271</v>
      </c>
    </row>
    <row r="252" spans="1:49" x14ac:dyDescent="0.25">
      <c r="A252" s="4">
        <v>219</v>
      </c>
      <c r="B252" s="14">
        <f>SUM(gompertz_fill!B$7:B75)/gompertz_fill!B$183</f>
        <v>0.22029586069257606</v>
      </c>
      <c r="C252" s="14">
        <f>SUM(gompertz_fill!C$7:C75)/gompertz_fill!C$183</f>
        <v>0.17965212192340482</v>
      </c>
      <c r="D252" s="14">
        <f>SUM(gompertz_fill!D$7:D75)/gompertz_fill!D$183</f>
        <v>0.18676280470738763</v>
      </c>
      <c r="E252" s="14">
        <f>SUM(gompertz_fill!E$7:E75)/gompertz_fill!E$183</f>
        <v>0.28822409439682295</v>
      </c>
      <c r="F252" s="14">
        <f>SUM(gompertz_fill!F$7:F75)/gompertz_fill!F$183</f>
        <v>0.10837438423645321</v>
      </c>
      <c r="G252" s="14">
        <f>SUM(gompertz_fill!G$7:G75)/gompertz_fill!G$183</f>
        <v>0.12816470128347124</v>
      </c>
      <c r="H252" s="14">
        <f>SUM(gompertz_fill!H$7:H75)/gompertz_fill!H$183</f>
        <v>0.1115165281268123</v>
      </c>
      <c r="I252" s="14">
        <f>SUM(gompertz_fill!I$7:I75)/gompertz_fill!I$183</f>
        <v>0.39976397698775629</v>
      </c>
      <c r="J252" s="14">
        <f>SUM(gompertz_fill!J$7:J75)/gompertz_fill!J$183</f>
        <v>0.29186702140642923</v>
      </c>
      <c r="K252" s="14">
        <f>SUM(gompertz_fill!K$7:K75)/gompertz_fill!K$183</f>
        <v>0.10779980037074005</v>
      </c>
      <c r="L252" s="14">
        <f>SUM(gompertz_fill!L$7:L75)/gompertz_fill!L$183</f>
        <v>2.8976519192054118E-2</v>
      </c>
      <c r="M252" s="14">
        <f>SUM(gompertz_fill!M$7:M75)/gompertz_fill!M$183</f>
        <v>3.8633179704789557E-2</v>
      </c>
      <c r="N252" s="14">
        <f>SUM(gompertz_fill!N$7:N75)/gompertz_fill!N$183</f>
        <v>0.42184520332983838</v>
      </c>
      <c r="O252" s="14">
        <f>SUM(gompertz_fill!O$7:O75)/gompertz_fill!O$183</f>
        <v>5.5568227519102988E-2</v>
      </c>
      <c r="P252" s="14">
        <f>SUM(gompertz_fill!P$7:P75)/gompertz_fill!P$183</f>
        <v>6.6844798695711249E-2</v>
      </c>
      <c r="Q252" s="14">
        <f>SUM(gompertz_fill!Q$7:Q75)/gompertz_fill!Q$183</f>
        <v>3.3053712282458993E-2</v>
      </c>
      <c r="R252" s="14">
        <f>SUM(gompertz_fill!R$7:R75)/gompertz_fill!R$183</f>
        <v>0.26297262851247194</v>
      </c>
      <c r="S252" s="14">
        <f>SUM(gompertz_fill!S$7:S75)/gompertz_fill!S$183</f>
        <v>0.25778424001702249</v>
      </c>
      <c r="T252" s="14">
        <f>SUM(gompertz_fill!T$7:T75)/gompertz_fill!T$183</f>
        <v>0.35870301086762874</v>
      </c>
      <c r="U252" s="14">
        <f>SUM(gompertz_fill!U$7:U75)/gompertz_fill!U$183</f>
        <v>0.42181448489542989</v>
      </c>
      <c r="V252" s="14">
        <f>SUM(gompertz_fill!V$7:V75)/gompertz_fill!V$183</f>
        <v>0.20123195734117863</v>
      </c>
      <c r="W252" s="14">
        <f>SUM(gompertz_fill!W$7:W75)/gompertz_fill!W$183</f>
        <v>0.1532301801359118</v>
      </c>
      <c r="X252" s="14">
        <f>SUM(gompertz_fill!X$7:X75)/gompertz_fill!X$183</f>
        <v>0.11539887110951084</v>
      </c>
      <c r="Y252" s="14">
        <f>SUM(gompertz_fill!Y$7:Y75)/gompertz_fill!Y$183</f>
        <v>0.13708404000233931</v>
      </c>
      <c r="Z252" s="14">
        <f>SUM(gompertz_fill!Z$7:Z75)/gompertz_fill!Z$183</f>
        <v>0.26457381016402259</v>
      </c>
      <c r="AA252" s="14">
        <f>SUM(gompertz_fill!AA$7:AA75)/gompertz_fill!AA$183</f>
        <v>0.1628454481298518</v>
      </c>
      <c r="AB252" s="14">
        <f>SUM(gompertz_fill!AB$7:AB75)/gompertz_fill!AB$183</f>
        <v>0.45163196218702095</v>
      </c>
      <c r="AC252" s="14">
        <f>SUM(gompertz_fill!AC$7:AC75)/gompertz_fill!AC$183</f>
        <v>0.6410945697918019</v>
      </c>
      <c r="AD252" s="14">
        <f>SUM(gompertz_fill!AD$7:AD75)/gompertz_fill!AD$183</f>
        <v>0.24065485576477136</v>
      </c>
      <c r="AE252" s="14">
        <f>SUM(gompertz_fill!AE$7:AE75)/gompertz_fill!AE$183</f>
        <v>6.9759094780386902E-2</v>
      </c>
      <c r="AF252" s="14">
        <f>SUM(gompertz_fill!AF$7:AF75)/gompertz_fill!AF$183</f>
        <v>0.28121913503267321</v>
      </c>
      <c r="AG252" s="14">
        <f>SUM(gompertz_fill!AG$7:AG75)/gompertz_fill!AG$183</f>
        <v>0.32629928600182206</v>
      </c>
      <c r="AH252" s="14">
        <f>SUM(gompertz_fill!AH$7:AH75)/gompertz_fill!AH$183</f>
        <v>0.3340051120723555</v>
      </c>
      <c r="AI252" s="14">
        <f>SUM(gompertz_fill!AI$7:AI75)/gompertz_fill!AI$183</f>
        <v>4.4916613698961834E-2</v>
      </c>
      <c r="AJ252" s="14">
        <f>SUM(gompertz_fill!AJ$7:AJ75)/gompertz_fill!AJ$183</f>
        <v>0.11474633443839827</v>
      </c>
      <c r="AK252" s="14">
        <f>SUM(gompertz_fill!AK$7:AK75)/gompertz_fill!AK$183</f>
        <v>0.47580751266364057</v>
      </c>
      <c r="AL252" s="14">
        <f>SUM(gompertz_fill!AL$7:AL75)/gompertz_fill!AL$183</f>
        <v>0.35942881845184144</v>
      </c>
      <c r="AM252" s="14">
        <f>SUM(gompertz_fill!AM$7:AM75)/gompertz_fill!AM$183</f>
        <v>0.36546924171791961</v>
      </c>
      <c r="AN252" s="14">
        <f>SUM(gompertz_fill!AN$7:AN75)/gompertz_fill!AN$183</f>
        <v>0.25286959144054433</v>
      </c>
      <c r="AO252" s="14">
        <f>SUM(gompertz_fill!AO$7:AO75)/gompertz_fill!AO$183</f>
        <v>0.30519776587256353</v>
      </c>
      <c r="AP252" s="14">
        <f>SUM(gompertz_fill!AP$7:AP75)/gompertz_fill!AP$183</f>
        <v>0.36611637981500994</v>
      </c>
      <c r="AQ252" s="14">
        <f>SUM(gompertz_fill!AQ$7:AQ75)/gompertz_fill!AQ$183</f>
        <v>0.132247824710087</v>
      </c>
      <c r="AR252" s="14">
        <f>SUM(gompertz_fill!AR$7:AR75)/gompertz_fill!AR$183</f>
        <v>0.18260697336045281</v>
      </c>
      <c r="AS252" s="14">
        <f>SUM(gompertz_fill!AS$7:AS75)/gompertz_fill!AS$183</f>
        <v>0.27824755068562679</v>
      </c>
      <c r="AT252" s="14">
        <f>SUM(gompertz_fill!AT$7:AT75)/gompertz_fill!AT$183</f>
        <v>0.15998141357311499</v>
      </c>
      <c r="AU252" s="14">
        <f>SUM(gompertz_fill!AU$7:AU75)/gompertz_fill!AU$183</f>
        <v>0.42950171480400218</v>
      </c>
      <c r="AV252" s="14">
        <f>SUM(gompertz_fill!AV$7:AV75)/gompertz_fill!AV$183</f>
        <v>0.25758339987308865</v>
      </c>
      <c r="AW252" s="14">
        <f>SUM(gompertz_fill!AW$7:AW75)/gompertz_fill!AW$183</f>
        <v>0.17007458266831291</v>
      </c>
    </row>
    <row r="253" spans="1:49" x14ac:dyDescent="0.25">
      <c r="A253" s="4">
        <v>220</v>
      </c>
      <c r="B253" s="14">
        <f>SUM(gompertz_fill!B$7:B76)/gompertz_fill!B$183</f>
        <v>0.22424168558326604</v>
      </c>
      <c r="C253" s="14">
        <f>SUM(gompertz_fill!C$7:C76)/gompertz_fill!C$183</f>
        <v>0.18112468029982617</v>
      </c>
      <c r="D253" s="14">
        <f>SUM(gompertz_fill!D$7:D76)/gompertz_fill!D$183</f>
        <v>0.18960163132571869</v>
      </c>
      <c r="E253" s="14">
        <f>SUM(gompertz_fill!E$7:E76)/gompertz_fill!E$183</f>
        <v>0.28980118813175676</v>
      </c>
      <c r="F253" s="14">
        <f>SUM(gompertz_fill!F$7:F76)/gompertz_fill!F$183</f>
        <v>0.10837438423645321</v>
      </c>
      <c r="G253" s="14">
        <f>SUM(gompertz_fill!G$7:G76)/gompertz_fill!G$183</f>
        <v>0.13207375073294678</v>
      </c>
      <c r="H253" s="14">
        <f>SUM(gompertz_fill!H$7:H76)/gompertz_fill!H$183</f>
        <v>0.1119998066885753</v>
      </c>
      <c r="I253" s="14">
        <f>SUM(gompertz_fill!I$7:I76)/gompertz_fill!I$183</f>
        <v>0.39976397698775629</v>
      </c>
      <c r="J253" s="14">
        <f>SUM(gompertz_fill!J$7:J76)/gompertz_fill!J$183</f>
        <v>0.29666333081110108</v>
      </c>
      <c r="K253" s="14">
        <f>SUM(gompertz_fill!K$7:K76)/gompertz_fill!K$183</f>
        <v>0.10958220447739912</v>
      </c>
      <c r="L253" s="14">
        <f>SUM(gompertz_fill!L$7:L76)/gompertz_fill!L$183</f>
        <v>2.8976519192054118E-2</v>
      </c>
      <c r="M253" s="14">
        <f>SUM(gompertz_fill!M$7:M76)/gompertz_fill!M$183</f>
        <v>3.8657543702921647E-2</v>
      </c>
      <c r="N253" s="14">
        <f>SUM(gompertz_fill!N$7:N76)/gompertz_fill!N$183</f>
        <v>0.42841058624013961</v>
      </c>
      <c r="O253" s="14">
        <f>SUM(gompertz_fill!O$7:O76)/gompertz_fill!O$183</f>
        <v>5.5568227519102988E-2</v>
      </c>
      <c r="P253" s="14">
        <f>SUM(gompertz_fill!P$7:P76)/gompertz_fill!P$183</f>
        <v>7.9223465120842954E-2</v>
      </c>
      <c r="Q253" s="14">
        <f>SUM(gompertz_fill!Q$7:Q76)/gompertz_fill!Q$183</f>
        <v>3.3053712282458993E-2</v>
      </c>
      <c r="R253" s="14">
        <f>SUM(gompertz_fill!R$7:R76)/gompertz_fill!R$183</f>
        <v>0.26499565050272095</v>
      </c>
      <c r="S253" s="14">
        <f>SUM(gompertz_fill!S$7:S76)/gompertz_fill!S$183</f>
        <v>0.26076317469324067</v>
      </c>
      <c r="T253" s="14">
        <f>SUM(gompertz_fill!T$7:T76)/gompertz_fill!T$183</f>
        <v>0.35954629134746718</v>
      </c>
      <c r="U253" s="14">
        <f>SUM(gompertz_fill!U$7:U76)/gompertz_fill!U$183</f>
        <v>0.4263490833978828</v>
      </c>
      <c r="V253" s="14">
        <f>SUM(gompertz_fill!V$7:V76)/gompertz_fill!V$183</f>
        <v>0.23975360853176428</v>
      </c>
      <c r="W253" s="14">
        <f>SUM(gompertz_fill!W$7:W76)/gompertz_fill!W$183</f>
        <v>0.16109952427230406</v>
      </c>
      <c r="X253" s="14">
        <f>SUM(gompertz_fill!X$7:X76)/gompertz_fill!X$183</f>
        <v>0.11865705097657146</v>
      </c>
      <c r="Y253" s="14">
        <f>SUM(gompertz_fill!Y$7:Y76)/gompertz_fill!Y$183</f>
        <v>0.13708404000233931</v>
      </c>
      <c r="Z253" s="14">
        <f>SUM(gompertz_fill!Z$7:Z76)/gompertz_fill!Z$183</f>
        <v>0.28424307609572463</v>
      </c>
      <c r="AA253" s="14">
        <f>SUM(gompertz_fill!AA$7:AA76)/gompertz_fill!AA$183</f>
        <v>0.1645165843330981</v>
      </c>
      <c r="AB253" s="14">
        <f>SUM(gompertz_fill!AB$7:AB76)/gompertz_fill!AB$183</f>
        <v>0.45177567705671945</v>
      </c>
      <c r="AC253" s="14">
        <f>SUM(gompertz_fill!AC$7:AC76)/gompertz_fill!AC$183</f>
        <v>0.65181037839040401</v>
      </c>
      <c r="AD253" s="14">
        <f>SUM(gompertz_fill!AD$7:AD76)/gompertz_fill!AD$183</f>
        <v>0.24750023188943512</v>
      </c>
      <c r="AE253" s="14">
        <f>SUM(gompertz_fill!AE$7:AE76)/gompertz_fill!AE$183</f>
        <v>6.9832096362087842E-2</v>
      </c>
      <c r="AF253" s="14">
        <f>SUM(gompertz_fill!AF$7:AF76)/gompertz_fill!AF$183</f>
        <v>0.28205716566069738</v>
      </c>
      <c r="AG253" s="14">
        <f>SUM(gompertz_fill!AG$7:AG76)/gompertz_fill!AG$183</f>
        <v>0.32629928600182206</v>
      </c>
      <c r="AH253" s="14">
        <f>SUM(gompertz_fill!AH$7:AH76)/gompertz_fill!AH$183</f>
        <v>0.34400806134486828</v>
      </c>
      <c r="AI253" s="14">
        <f>SUM(gompertz_fill!AI$7:AI76)/gompertz_fill!AI$183</f>
        <v>4.518901903810648E-2</v>
      </c>
      <c r="AJ253" s="14">
        <f>SUM(gompertz_fill!AJ$7:AJ76)/gompertz_fill!AJ$183</f>
        <v>0.11543257009752278</v>
      </c>
      <c r="AK253" s="14">
        <f>SUM(gompertz_fill!AK$7:AK76)/gompertz_fill!AK$183</f>
        <v>0.48361949871718968</v>
      </c>
      <c r="AL253" s="14">
        <f>SUM(gompertz_fill!AL$7:AL76)/gompertz_fill!AL$183</f>
        <v>0.36338915926426907</v>
      </c>
      <c r="AM253" s="14">
        <f>SUM(gompertz_fill!AM$7:AM76)/gompertz_fill!AM$183</f>
        <v>0.37203745054256276</v>
      </c>
      <c r="AN253" s="14">
        <f>SUM(gompertz_fill!AN$7:AN76)/gompertz_fill!AN$183</f>
        <v>0.25868102457136755</v>
      </c>
      <c r="AO253" s="14">
        <f>SUM(gompertz_fill!AO$7:AO76)/gompertz_fill!AO$183</f>
        <v>0.32029379915650291</v>
      </c>
      <c r="AP253" s="14">
        <f>SUM(gompertz_fill!AP$7:AP76)/gompertz_fill!AP$183</f>
        <v>0.36970690395347927</v>
      </c>
      <c r="AQ253" s="14">
        <f>SUM(gompertz_fill!AQ$7:AQ76)/gompertz_fill!AQ$183</f>
        <v>0.13455883461764662</v>
      </c>
      <c r="AR253" s="14">
        <f>SUM(gompertz_fill!AR$7:AR76)/gompertz_fill!AR$183</f>
        <v>0.18742144114084602</v>
      </c>
      <c r="AS253" s="14">
        <f>SUM(gompertz_fill!AS$7:AS76)/gompertz_fill!AS$183</f>
        <v>0.28043176812855164</v>
      </c>
      <c r="AT253" s="14">
        <f>SUM(gompertz_fill!AT$7:AT76)/gompertz_fill!AT$183</f>
        <v>0.16014467272818605</v>
      </c>
      <c r="AU253" s="14">
        <f>SUM(gompertz_fill!AU$7:AU76)/gompertz_fill!AU$183</f>
        <v>0.43502168305887023</v>
      </c>
      <c r="AV253" s="14">
        <f>SUM(gompertz_fill!AV$7:AV76)/gompertz_fill!AV$183</f>
        <v>0.26789778118973712</v>
      </c>
      <c r="AW253" s="14">
        <f>SUM(gompertz_fill!AW$7:AW76)/gompertz_fill!AW$183</f>
        <v>0.17098804468937273</v>
      </c>
    </row>
    <row r="254" spans="1:49" x14ac:dyDescent="0.25">
      <c r="A254" s="4">
        <v>221</v>
      </c>
      <c r="B254" s="14">
        <f>SUM(gompertz_fill!B$7:B77)/gompertz_fill!B$183</f>
        <v>0.2288121391246058</v>
      </c>
      <c r="C254" s="14">
        <f>SUM(gompertz_fill!C$7:C77)/gompertz_fill!C$183</f>
        <v>0.18205471716914493</v>
      </c>
      <c r="D254" s="14">
        <f>SUM(gompertz_fill!D$7:D77)/gompertz_fill!D$183</f>
        <v>0.19061454598765842</v>
      </c>
      <c r="E254" s="14">
        <f>SUM(gompertz_fill!E$7:E77)/gompertz_fill!E$183</f>
        <v>0.29773568562720121</v>
      </c>
      <c r="F254" s="14">
        <f>SUM(gompertz_fill!F$7:F77)/gompertz_fill!F$183</f>
        <v>0.10837438423645321</v>
      </c>
      <c r="G254" s="14">
        <f>SUM(gompertz_fill!G$7:G77)/gompertz_fill!G$183</f>
        <v>0.13212587139227311</v>
      </c>
      <c r="H254" s="14">
        <f>SUM(gompertz_fill!H$7:H77)/gompertz_fill!H$183</f>
        <v>0.11545524840518075</v>
      </c>
      <c r="I254" s="14">
        <f>SUM(gompertz_fill!I$7:I77)/gompertz_fill!I$183</f>
        <v>0.39976397698775629</v>
      </c>
      <c r="J254" s="14">
        <f>SUM(gompertz_fill!J$7:J77)/gompertz_fill!J$183</f>
        <v>0.2977251092289292</v>
      </c>
      <c r="K254" s="14">
        <f>SUM(gompertz_fill!K$7:K77)/gompertz_fill!K$183</f>
        <v>0.11136460858405818</v>
      </c>
      <c r="L254" s="14">
        <f>SUM(gompertz_fill!L$7:L77)/gompertz_fill!L$183</f>
        <v>2.8976519192054118E-2</v>
      </c>
      <c r="M254" s="14">
        <f>SUM(gompertz_fill!M$7:M77)/gompertz_fill!M$183</f>
        <v>3.8657543702921647E-2</v>
      </c>
      <c r="N254" s="14">
        <f>SUM(gompertz_fill!N$7:N77)/gompertz_fill!N$183</f>
        <v>0.42948018774321117</v>
      </c>
      <c r="O254" s="14">
        <f>SUM(gompertz_fill!O$7:O77)/gompertz_fill!O$183</f>
        <v>5.5628252609590811E-2</v>
      </c>
      <c r="P254" s="14">
        <f>SUM(gompertz_fill!P$7:P77)/gompertz_fill!P$183</f>
        <v>8.4159835756230844E-2</v>
      </c>
      <c r="Q254" s="14">
        <f>SUM(gompertz_fill!Q$7:Q77)/gompertz_fill!Q$183</f>
        <v>3.3053712282458993E-2</v>
      </c>
      <c r="R254" s="14">
        <f>SUM(gompertz_fill!R$7:R77)/gompertz_fill!R$183</f>
        <v>0.27648641540733548</v>
      </c>
      <c r="S254" s="14">
        <f>SUM(gompertz_fill!S$7:S77)/gompertz_fill!S$183</f>
        <v>0.26175615291864673</v>
      </c>
      <c r="T254" s="14">
        <f>SUM(gompertz_fill!T$7:T77)/gompertz_fill!T$183</f>
        <v>0.36568679850347408</v>
      </c>
      <c r="U254" s="14">
        <f>SUM(gompertz_fill!U$7:U77)/gompertz_fill!U$183</f>
        <v>0.4263490833978828</v>
      </c>
      <c r="V254" s="14">
        <f>SUM(gompertz_fill!V$7:V77)/gompertz_fill!V$183</f>
        <v>0.24205203640709755</v>
      </c>
      <c r="W254" s="14">
        <f>SUM(gompertz_fill!W$7:W77)/gompertz_fill!W$183</f>
        <v>0.16124511805836128</v>
      </c>
      <c r="X254" s="14">
        <f>SUM(gompertz_fill!X$7:X77)/gompertz_fill!X$183</f>
        <v>0.12961413690003423</v>
      </c>
      <c r="Y254" s="14">
        <f>SUM(gompertz_fill!Y$7:Y77)/gompertz_fill!Y$183</f>
        <v>0.13708404000233931</v>
      </c>
      <c r="Z254" s="14">
        <f>SUM(gompertz_fill!Z$7:Z77)/gompertz_fill!Z$183</f>
        <v>0.28541274536165634</v>
      </c>
      <c r="AA254" s="14">
        <f>SUM(gompertz_fill!AA$7:AA77)/gompertz_fill!AA$183</f>
        <v>0.16478757939308397</v>
      </c>
      <c r="AB254" s="14">
        <f>SUM(gompertz_fill!AB$7:AB77)/gompertz_fill!AB$183</f>
        <v>0.45204713847726113</v>
      </c>
      <c r="AC254" s="14">
        <f>SUM(gompertz_fill!AC$7:AC77)/gompertz_fill!AC$183</f>
        <v>0.65959695211257163</v>
      </c>
      <c r="AD254" s="14">
        <f>SUM(gompertz_fill!AD$7:AD77)/gompertz_fill!AD$183</f>
        <v>0.25147017901864394</v>
      </c>
      <c r="AE254" s="14">
        <f>SUM(gompertz_fill!AE$7:AE77)/gompertz_fill!AE$183</f>
        <v>7.1602384718335563E-2</v>
      </c>
      <c r="AF254" s="14">
        <f>SUM(gompertz_fill!AF$7:AF77)/gompertz_fill!AF$183</f>
        <v>0.28372325036165014</v>
      </c>
      <c r="AG254" s="14">
        <f>SUM(gompertz_fill!AG$7:AG77)/gompertz_fill!AG$183</f>
        <v>0.32629928600182206</v>
      </c>
      <c r="AH254" s="14">
        <f>SUM(gompertz_fill!AH$7:AH77)/gompertz_fill!AH$183</f>
        <v>0.34715395202516713</v>
      </c>
      <c r="AI254" s="14">
        <f>SUM(gompertz_fill!AI$7:AI77)/gompertz_fill!AI$183</f>
        <v>4.8700021187081936E-2</v>
      </c>
      <c r="AJ254" s="14">
        <f>SUM(gompertz_fill!AJ$7:AJ77)/gompertz_fill!AJ$183</f>
        <v>0.12082580246078309</v>
      </c>
      <c r="AK254" s="14">
        <f>SUM(gompertz_fill!AK$7:AK77)/gompertz_fill!AK$183</f>
        <v>0.48906870162050742</v>
      </c>
      <c r="AL254" s="14">
        <f>SUM(gompertz_fill!AL$7:AL77)/gompertz_fill!AL$183</f>
        <v>0.36808857776352305</v>
      </c>
      <c r="AM254" s="14">
        <f>SUM(gompertz_fill!AM$7:AM77)/gompertz_fill!AM$183</f>
        <v>0.37824003342865725</v>
      </c>
      <c r="AN254" s="14">
        <f>SUM(gompertz_fill!AN$7:AN77)/gompertz_fill!AN$183</f>
        <v>0.26813010071056548</v>
      </c>
      <c r="AO254" s="14">
        <f>SUM(gompertz_fill!AO$7:AO77)/gompertz_fill!AO$183</f>
        <v>0.32879288726775335</v>
      </c>
      <c r="AP254" s="14">
        <f>SUM(gompertz_fill!AP$7:AP77)/gompertz_fill!AP$183</f>
        <v>0.37400967880419933</v>
      </c>
      <c r="AQ254" s="14">
        <f>SUM(gompertz_fill!AQ$7:AQ77)/gompertz_fill!AQ$183</f>
        <v>0.14142023434319062</v>
      </c>
      <c r="AR254" s="14">
        <f>SUM(gompertz_fill!AR$7:AR77)/gompertz_fill!AR$183</f>
        <v>0.18974487891461175</v>
      </c>
      <c r="AS254" s="14">
        <f>SUM(gompertz_fill!AS$7:AS77)/gompertz_fill!AS$183</f>
        <v>0.28619592702357322</v>
      </c>
      <c r="AT254" s="14">
        <f>SUM(gompertz_fill!AT$7:AT77)/gompertz_fill!AT$183</f>
        <v>0.16176470588235295</v>
      </c>
      <c r="AU254" s="14">
        <f>SUM(gompertz_fill!AU$7:AU77)/gompertz_fill!AU$183</f>
        <v>0.4410234970664097</v>
      </c>
      <c r="AV254" s="14">
        <f>SUM(gompertz_fill!AV$7:AV77)/gompertz_fill!AV$183</f>
        <v>0.27904056163575419</v>
      </c>
      <c r="AW254" s="14">
        <f>SUM(gompertz_fill!AW$7:AW77)/gompertz_fill!AW$183</f>
        <v>0.17206211541743208</v>
      </c>
    </row>
    <row r="255" spans="1:49" x14ac:dyDescent="0.25">
      <c r="A255" s="4">
        <v>222</v>
      </c>
      <c r="B255" s="14">
        <f>SUM(gompertz_fill!B$7:B78)/gompertz_fill!B$183</f>
        <v>0.23217903990005942</v>
      </c>
      <c r="C255" s="14">
        <f>SUM(gompertz_fill!C$7:C78)/gompertz_fill!C$183</f>
        <v>0.18456803108980391</v>
      </c>
      <c r="D255" s="14">
        <f>SUM(gompertz_fill!D$7:D78)/gompertz_fill!D$183</f>
        <v>0.2060081832842425</v>
      </c>
      <c r="E255" s="14">
        <f>SUM(gompertz_fill!E$7:E78)/gompertz_fill!E$183</f>
        <v>0.29791545797004337</v>
      </c>
      <c r="F255" s="14">
        <f>SUM(gompertz_fill!F$7:F78)/gompertz_fill!F$183</f>
        <v>0.10839773072163986</v>
      </c>
      <c r="G255" s="14">
        <f>SUM(gompertz_fill!G$7:G78)/gompertz_fill!G$183</f>
        <v>0.13667339891849631</v>
      </c>
      <c r="H255" s="14">
        <f>SUM(gompertz_fill!H$7:H78)/gompertz_fill!H$183</f>
        <v>0.12311521360912429</v>
      </c>
      <c r="I255" s="14">
        <f>SUM(gompertz_fill!I$7:I78)/gompertz_fill!I$183</f>
        <v>0.39976397698775629</v>
      </c>
      <c r="J255" s="14">
        <f>SUM(gompertz_fill!J$7:J78)/gompertz_fill!J$183</f>
        <v>0.30164270546022603</v>
      </c>
      <c r="K255" s="14">
        <f>SUM(gompertz_fill!K$7:K78)/gompertz_fill!K$183</f>
        <v>0.11314701269071724</v>
      </c>
      <c r="L255" s="14">
        <f>SUM(gompertz_fill!L$7:L78)/gompertz_fill!L$183</f>
        <v>2.9291377648866034E-2</v>
      </c>
      <c r="M255" s="14">
        <f>SUM(gompertz_fill!M$7:M78)/gompertz_fill!M$183</f>
        <v>3.877936369358212E-2</v>
      </c>
      <c r="N255" s="14">
        <f>SUM(gompertz_fill!N$7:N78)/gompertz_fill!N$183</f>
        <v>0.4295435194111562</v>
      </c>
      <c r="O255" s="14">
        <f>SUM(gompertz_fill!O$7:O78)/gompertz_fill!O$183</f>
        <v>5.5841341680822582E-2</v>
      </c>
      <c r="P255" s="14">
        <f>SUM(gompertz_fill!P$7:P78)/gompertz_fill!P$183</f>
        <v>8.6590281237262812E-2</v>
      </c>
      <c r="Q255" s="14">
        <f>SUM(gompertz_fill!Q$7:Q78)/gompertz_fill!Q$183</f>
        <v>3.3053712282458993E-2</v>
      </c>
      <c r="R255" s="14">
        <f>SUM(gompertz_fill!R$7:R78)/gompertz_fill!R$183</f>
        <v>0.29345956990552485</v>
      </c>
      <c r="S255" s="14">
        <f>SUM(gompertz_fill!S$7:S78)/gompertz_fill!S$183</f>
        <v>0.26260727711185189</v>
      </c>
      <c r="T255" s="14">
        <f>SUM(gompertz_fill!T$7:T78)/gompertz_fill!T$183</f>
        <v>0.36750400855157672</v>
      </c>
      <c r="U255" s="14">
        <f>SUM(gompertz_fill!U$7:U78)/gompertz_fill!U$183</f>
        <v>0.4263490833978828</v>
      </c>
      <c r="V255" s="14">
        <f>SUM(gompertz_fill!V$7:V78)/gompertz_fill!V$183</f>
        <v>0.25915233979957708</v>
      </c>
      <c r="W255" s="14">
        <f>SUM(gompertz_fill!W$7:W78)/gompertz_fill!W$183</f>
        <v>0.16144894935884135</v>
      </c>
      <c r="X255" s="14">
        <f>SUM(gompertz_fill!X$7:X78)/gompertz_fill!X$183</f>
        <v>0.1344184519586144</v>
      </c>
      <c r="Y255" s="14">
        <f>SUM(gompertz_fill!Y$7:Y78)/gompertz_fill!Y$183</f>
        <v>0.13713667465933679</v>
      </c>
      <c r="Z255" s="14">
        <f>SUM(gompertz_fill!Z$7:Z78)/gompertz_fill!Z$183</f>
        <v>0.28686474858833022</v>
      </c>
      <c r="AA255" s="14">
        <f>SUM(gompertz_fill!AA$7:AA78)/gompertz_fill!AA$183</f>
        <v>0.17196894848270994</v>
      </c>
      <c r="AB255" s="14">
        <f>SUM(gompertz_fill!AB$7:AB78)/gompertz_fill!AB$183</f>
        <v>0.4524463464486459</v>
      </c>
      <c r="AC255" s="14">
        <f>SUM(gompertz_fill!AC$7:AC78)/gompertz_fill!AC$183</f>
        <v>0.66169191123305959</v>
      </c>
      <c r="AD255" s="14">
        <f>SUM(gompertz_fill!AD$7:AD78)/gompertz_fill!AD$183</f>
        <v>0.25272238196827751</v>
      </c>
      <c r="AE255" s="14">
        <f>SUM(gompertz_fill!AE$7:AE78)/gompertz_fill!AE$183</f>
        <v>7.730259155615038E-2</v>
      </c>
      <c r="AF255" s="14">
        <f>SUM(gompertz_fill!AF$7:AF78)/gompertz_fill!AF$183</f>
        <v>0.30330722801416671</v>
      </c>
      <c r="AG255" s="14">
        <f>SUM(gompertz_fill!AG$7:AG78)/gompertz_fill!AG$183</f>
        <v>0.32629928600182206</v>
      </c>
      <c r="AH255" s="14">
        <f>SUM(gompertz_fill!AH$7:AH78)/gompertz_fill!AH$183</f>
        <v>0.34725226110892649</v>
      </c>
      <c r="AI255" s="14">
        <f>SUM(gompertz_fill!AI$7:AI78)/gompertz_fill!AI$183</f>
        <v>4.9698840763945637E-2</v>
      </c>
      <c r="AJ255" s="14">
        <f>SUM(gompertz_fill!AJ$7:AJ78)/gompertz_fill!AJ$183</f>
        <v>0.12739820032282073</v>
      </c>
      <c r="AK255" s="14">
        <f>SUM(gompertz_fill!AK$7:AK78)/gompertz_fill!AK$183</f>
        <v>0.5008880994671403</v>
      </c>
      <c r="AL255" s="14">
        <f>SUM(gompertz_fill!AL$7:AL78)/gompertz_fill!AL$183</f>
        <v>0.37599531452636276</v>
      </c>
      <c r="AM255" s="14">
        <f>SUM(gompertz_fill!AM$7:AM78)/gompertz_fill!AM$183</f>
        <v>0.38567007482273669</v>
      </c>
      <c r="AN255" s="14">
        <f>SUM(gompertz_fill!AN$7:AN78)/gompertz_fill!AN$183</f>
        <v>0.27289861719304637</v>
      </c>
      <c r="AO255" s="14">
        <f>SUM(gompertz_fill!AO$7:AO78)/gompertz_fill!AO$183</f>
        <v>0.33843896044682548</v>
      </c>
      <c r="AP255" s="14">
        <f>SUM(gompertz_fill!AP$7:AP78)/gompertz_fill!AP$183</f>
        <v>0.37469265893923426</v>
      </c>
      <c r="AQ255" s="14">
        <f>SUM(gompertz_fill!AQ$7:AQ78)/gompertz_fill!AQ$183</f>
        <v>0.15007238399710465</v>
      </c>
      <c r="AR255" s="14">
        <f>SUM(gompertz_fill!AR$7:AR78)/gompertz_fill!AR$183</f>
        <v>0.19295960265405154</v>
      </c>
      <c r="AS255" s="14">
        <f>SUM(gompertz_fill!AS$7:AS78)/gompertz_fill!AS$183</f>
        <v>0.29263982163734742</v>
      </c>
      <c r="AT255" s="14">
        <f>SUM(gompertz_fill!AT$7:AT78)/gompertz_fill!AT$183</f>
        <v>0.16599060631938514</v>
      </c>
      <c r="AU255" s="14">
        <f>SUM(gompertz_fill!AU$7:AU78)/gompertz_fill!AU$183</f>
        <v>0.44455939457498372</v>
      </c>
      <c r="AV255" s="14">
        <f>SUM(gompertz_fill!AV$7:AV78)/gompertz_fill!AV$183</f>
        <v>0.28396222705141477</v>
      </c>
      <c r="AW255" s="14">
        <f>SUM(gompertz_fill!AW$7:AW78)/gompertz_fill!AW$183</f>
        <v>0.17410987643167605</v>
      </c>
    </row>
    <row r="256" spans="1:49" x14ac:dyDescent="0.25">
      <c r="A256" s="4">
        <v>223</v>
      </c>
      <c r="B256" s="14">
        <f>SUM(gompertz_fill!B$7:B79)/gompertz_fill!B$183</f>
        <v>0.232666554944469</v>
      </c>
      <c r="C256" s="14">
        <f>SUM(gompertz_fill!C$7:C79)/gompertz_fill!C$183</f>
        <v>0.18535413368172809</v>
      </c>
      <c r="D256" s="14">
        <f>SUM(gompertz_fill!D$7:D79)/gompertz_fill!D$183</f>
        <v>0.2071143927176767</v>
      </c>
      <c r="E256" s="14">
        <f>SUM(gompertz_fill!E$7:E79)/gompertz_fill!E$183</f>
        <v>0.30664258806801931</v>
      </c>
      <c r="F256" s="14">
        <f>SUM(gompertz_fill!F$7:F79)/gompertz_fill!F$183</f>
        <v>0.10844442369201317</v>
      </c>
      <c r="G256" s="14">
        <f>SUM(gompertz_fill!G$7:G79)/gompertz_fill!G$183</f>
        <v>0.14971659391491302</v>
      </c>
      <c r="H256" s="14">
        <f>SUM(gompertz_fill!H$7:H79)/gompertz_fill!H$183</f>
        <v>0.12642567175720085</v>
      </c>
      <c r="I256" s="14">
        <f>SUM(gompertz_fill!I$7:I79)/gompertz_fill!I$183</f>
        <v>0.40021993053413618</v>
      </c>
      <c r="J256" s="14">
        <f>SUM(gompertz_fill!J$7:J79)/gompertz_fill!J$183</f>
        <v>0.31642217286240815</v>
      </c>
      <c r="K256" s="14">
        <f>SUM(gompertz_fill!K$7:K79)/gompertz_fill!K$183</f>
        <v>0.1149294167973763</v>
      </c>
      <c r="L256" s="14">
        <f>SUM(gompertz_fill!L$7:L79)/gompertz_fill!L$183</f>
        <v>3.0646223129693062E-2</v>
      </c>
      <c r="M256" s="14">
        <f>SUM(gompertz_fill!M$7:M79)/gompertz_fill!M$183</f>
        <v>3.8807788358069556E-2</v>
      </c>
      <c r="N256" s="14">
        <f>SUM(gompertz_fill!N$7:N79)/gompertz_fill!N$183</f>
        <v>0.43981028647024467</v>
      </c>
      <c r="O256" s="14">
        <f>SUM(gompertz_fill!O$7:O79)/gompertz_fill!O$183</f>
        <v>5.5850345444395759E-2</v>
      </c>
      <c r="P256" s="14">
        <f>SUM(gompertz_fill!P$7:P79)/gompertz_fill!P$183</f>
        <v>8.6590281237262812E-2</v>
      </c>
      <c r="Q256" s="14">
        <f>SUM(gompertz_fill!Q$7:Q79)/gompertz_fill!Q$183</f>
        <v>3.3053712282458993E-2</v>
      </c>
      <c r="R256" s="14">
        <f>SUM(gompertz_fill!R$7:R79)/gompertz_fill!R$183</f>
        <v>0.29360118144484232</v>
      </c>
      <c r="S256" s="14">
        <f>SUM(gompertz_fill!S$7:S79)/gompertz_fill!S$183</f>
        <v>0.26299737570040427</v>
      </c>
      <c r="T256" s="14">
        <f>SUM(gompertz_fill!T$7:T79)/gompertz_fill!T$183</f>
        <v>0.37427400676999822</v>
      </c>
      <c r="U256" s="14">
        <f>SUM(gompertz_fill!U$7:U79)/gompertz_fill!U$183</f>
        <v>0.4263490833978828</v>
      </c>
      <c r="V256" s="14">
        <f>SUM(gompertz_fill!V$7:V79)/gompertz_fill!V$183</f>
        <v>0.27239128436149673</v>
      </c>
      <c r="W256" s="14">
        <f>SUM(gompertz_fill!W$7:W79)/gompertz_fill!W$183</f>
        <v>0.16626810367733505</v>
      </c>
      <c r="X256" s="14">
        <f>SUM(gompertz_fill!X$7:X79)/gompertz_fill!X$183</f>
        <v>0.14505077889207765</v>
      </c>
      <c r="Y256" s="14">
        <f>SUM(gompertz_fill!Y$7:Y79)/gompertz_fill!Y$183</f>
        <v>0.13713667465933679</v>
      </c>
      <c r="Z256" s="14">
        <f>SUM(gompertz_fill!Z$7:Z79)/gompertz_fill!Z$183</f>
        <v>0.28795375100833559</v>
      </c>
      <c r="AA256" s="14">
        <f>SUM(gompertz_fill!AA$7:AA79)/gompertz_fill!AA$183</f>
        <v>0.17440790402258291</v>
      </c>
      <c r="AB256" s="14">
        <f>SUM(gompertz_fill!AB$7:AB79)/gompertz_fill!AB$183</f>
        <v>0.45259006131834439</v>
      </c>
      <c r="AC256" s="14">
        <f>SUM(gompertz_fill!AC$7:AC79)/gompertz_fill!AC$183</f>
        <v>0.67626392777025901</v>
      </c>
      <c r="AD256" s="14">
        <f>SUM(gompertz_fill!AD$7:AD79)/gompertz_fill!AD$183</f>
        <v>0.25478156015211945</v>
      </c>
      <c r="AE256" s="14">
        <f>SUM(gompertz_fill!AE$7:AE79)/gompertz_fill!AE$183</f>
        <v>8.0526828081275093E-2</v>
      </c>
      <c r="AF256" s="14">
        <f>SUM(gompertz_fill!AF$7:AF79)/gompertz_fill!AF$183</f>
        <v>0.31613707786701251</v>
      </c>
      <c r="AG256" s="14">
        <f>SUM(gompertz_fill!AG$7:AG79)/gompertz_fill!AG$183</f>
        <v>0.32640522044958581</v>
      </c>
      <c r="AH256" s="14">
        <f>SUM(gompertz_fill!AH$7:AH79)/gompertz_fill!AH$183</f>
        <v>0.34725226110892649</v>
      </c>
      <c r="AI256" s="14">
        <f>SUM(gompertz_fill!AI$7:AI79)/gompertz_fill!AI$183</f>
        <v>4.9698840763945637E-2</v>
      </c>
      <c r="AJ256" s="14">
        <f>SUM(gompertz_fill!AJ$7:AJ79)/gompertz_fill!AJ$183</f>
        <v>0.13275277152218667</v>
      </c>
      <c r="AK256" s="14">
        <f>SUM(gompertz_fill!AK$7:AK79)/gompertz_fill!AK$183</f>
        <v>0.50786680700831088</v>
      </c>
      <c r="AL256" s="14">
        <f>SUM(gompertz_fill!AL$7:AL79)/gompertz_fill!AL$183</f>
        <v>0.37885401123955881</v>
      </c>
      <c r="AM256" s="14">
        <f>SUM(gompertz_fill!AM$7:AM79)/gompertz_fill!AM$183</f>
        <v>0.39387054230161528</v>
      </c>
      <c r="AN256" s="14">
        <f>SUM(gompertz_fill!AN$7:AN79)/gompertz_fill!AN$183</f>
        <v>0.27502214627220123</v>
      </c>
      <c r="AO256" s="14">
        <f>SUM(gompertz_fill!AO$7:AO79)/gompertz_fill!AO$183</f>
        <v>0.35478171663057106</v>
      </c>
      <c r="AP256" s="14">
        <f>SUM(gompertz_fill!AP$7:AP79)/gompertz_fill!AP$183</f>
        <v>0.37469265893923426</v>
      </c>
      <c r="AQ256" s="14">
        <f>SUM(gompertz_fill!AQ$7:AQ79)/gompertz_fill!AQ$183</f>
        <v>0.15060018397599265</v>
      </c>
      <c r="AR256" s="14">
        <f>SUM(gompertz_fill!AR$7:AR79)/gompertz_fill!AR$183</f>
        <v>0.19299007396911733</v>
      </c>
      <c r="AS256" s="14">
        <f>SUM(gompertz_fill!AS$7:AS79)/gompertz_fill!AS$183</f>
        <v>0.30666050372948334</v>
      </c>
      <c r="AT256" s="14">
        <f>SUM(gompertz_fill!AT$7:AT79)/gompertz_fill!AT$183</f>
        <v>0.1699402220324509</v>
      </c>
      <c r="AU256" s="14">
        <f>SUM(gompertz_fill!AU$7:AU79)/gompertz_fill!AU$183</f>
        <v>0.44939202403559991</v>
      </c>
      <c r="AV256" s="14">
        <f>SUM(gompertz_fill!AV$7:AV79)/gompertz_fill!AV$183</f>
        <v>0.28781184653495129</v>
      </c>
      <c r="AW256" s="14">
        <f>SUM(gompertz_fill!AW$7:AW79)/gompertz_fill!AW$183</f>
        <v>0.17619778962266991</v>
      </c>
    </row>
    <row r="257" spans="1:49" x14ac:dyDescent="0.25">
      <c r="A257" s="4">
        <v>224</v>
      </c>
      <c r="B257" s="14">
        <f>SUM(gompertz_fill!B$7:B80)/gompertz_fill!B$183</f>
        <v>0.2343880924450403</v>
      </c>
      <c r="C257" s="14">
        <f>SUM(gompertz_fill!C$7:C80)/gompertz_fill!C$183</f>
        <v>0.18683776392564133</v>
      </c>
      <c r="D257" s="14">
        <f>SUM(gompertz_fill!D$7:D80)/gompertz_fill!D$183</f>
        <v>0.20778078394263705</v>
      </c>
      <c r="E257" s="14">
        <f>SUM(gompertz_fill!E$7:E80)/gompertz_fill!E$183</f>
        <v>0.32639303137027381</v>
      </c>
      <c r="F257" s="14">
        <f>SUM(gompertz_fill!F$7:F80)/gompertz_fill!F$183</f>
        <v>0.11330049261083744</v>
      </c>
      <c r="G257" s="14">
        <f>SUM(gompertz_fill!G$7:G80)/gompertz_fill!G$183</f>
        <v>0.15228353638673528</v>
      </c>
      <c r="H257" s="14">
        <f>SUM(gompertz_fill!H$7:H80)/gompertz_fill!H$183</f>
        <v>0.12642567175720085</v>
      </c>
      <c r="I257" s="14">
        <f>SUM(gompertz_fill!I$7:I80)/gompertz_fill!I$183</f>
        <v>0.40021993053413618</v>
      </c>
      <c r="J257" s="14">
        <f>SUM(gompertz_fill!J$7:J80)/gompertz_fill!J$183</f>
        <v>0.329895774854158</v>
      </c>
      <c r="K257" s="14">
        <f>SUM(gompertz_fill!K$7:K80)/gompertz_fill!K$183</f>
        <v>0.11671182090403537</v>
      </c>
      <c r="L257" s="14">
        <f>SUM(gompertz_fill!L$7:L80)/gompertz_fill!L$183</f>
        <v>3.5932028737990056E-2</v>
      </c>
      <c r="M257" s="14">
        <f>SUM(gompertz_fill!M$7:M80)/gompertz_fill!M$183</f>
        <v>3.894585101415142E-2</v>
      </c>
      <c r="N257" s="14">
        <f>SUM(gompertz_fill!N$7:N80)/gompertz_fill!N$183</f>
        <v>0.44074618778543229</v>
      </c>
      <c r="O257" s="14">
        <f>SUM(gompertz_fill!O$7:O80)/gompertz_fill!O$183</f>
        <v>5.5991404407042145E-2</v>
      </c>
      <c r="P257" s="14">
        <f>SUM(gompertz_fill!P$7:P80)/gompertz_fill!P$183</f>
        <v>8.6590281237262812E-2</v>
      </c>
      <c r="Q257" s="14">
        <f>SUM(gompertz_fill!Q$7:Q80)/gompertz_fill!Q$183</f>
        <v>3.3053712282458993E-2</v>
      </c>
      <c r="R257" s="14">
        <f>SUM(gompertz_fill!R$7:R80)/gompertz_fill!R$183</f>
        <v>0.29859804576075744</v>
      </c>
      <c r="S257" s="14">
        <f>SUM(gompertz_fill!S$7:S80)/gompertz_fill!S$183</f>
        <v>0.2636711823533584</v>
      </c>
      <c r="T257" s="14">
        <f>SUM(gompertz_fill!T$7:T80)/gompertz_fill!T$183</f>
        <v>0.37427400676999822</v>
      </c>
      <c r="U257" s="14">
        <f>SUM(gompertz_fill!U$7:U80)/gompertz_fill!U$183</f>
        <v>0.4263490833978828</v>
      </c>
      <c r="V257" s="14">
        <f>SUM(gompertz_fill!V$7:V80)/gompertz_fill!V$183</f>
        <v>0.28903190217890962</v>
      </c>
      <c r="W257" s="14">
        <f>SUM(gompertz_fill!W$7:W80)/gompertz_fill!W$183</f>
        <v>0.16760028681975853</v>
      </c>
      <c r="X257" s="14">
        <f>SUM(gompertz_fill!X$7:X80)/gompertz_fill!X$183</f>
        <v>0.14973507432391886</v>
      </c>
      <c r="Y257" s="14">
        <f>SUM(gompertz_fill!Y$7:Y80)/gompertz_fill!Y$183</f>
        <v>0.13713667465933679</v>
      </c>
      <c r="Z257" s="14">
        <f>SUM(gompertz_fill!Z$7:Z80)/gompertz_fill!Z$183</f>
        <v>0.28802097337994087</v>
      </c>
      <c r="AA257" s="14">
        <f>SUM(gompertz_fill!AA$7:AA80)/gompertz_fill!AA$183</f>
        <v>0.17799294283697953</v>
      </c>
      <c r="AB257" s="14">
        <f>SUM(gompertz_fill!AB$7:AB80)/gompertz_fill!AB$183</f>
        <v>0.4526379662749106</v>
      </c>
      <c r="AC257" s="14">
        <f>SUM(gompertz_fill!AC$7:AC80)/gompertz_fill!AC$183</f>
        <v>0.67995328055766702</v>
      </c>
      <c r="AD257" s="14">
        <f>SUM(gompertz_fill!AD$7:AD80)/gompertz_fill!AD$183</f>
        <v>0.25665522678786756</v>
      </c>
      <c r="AE257" s="14">
        <f>SUM(gompertz_fill!AE$7:AE80)/gompertz_fill!AE$183</f>
        <v>8.295413067283125E-2</v>
      </c>
      <c r="AF257" s="14">
        <f>SUM(gompertz_fill!AF$7:AF80)/gompertz_fill!AF$183</f>
        <v>0.32250212001795781</v>
      </c>
      <c r="AG257" s="14">
        <f>SUM(gompertz_fill!AG$7:AG80)/gompertz_fill!AG$183</f>
        <v>0.32640522044958581</v>
      </c>
      <c r="AH257" s="14">
        <f>SUM(gompertz_fill!AH$7:AH80)/gompertz_fill!AH$183</f>
        <v>0.35209398348407395</v>
      </c>
      <c r="AI257" s="14">
        <f>SUM(gompertz_fill!AI$7:AI80)/gompertz_fill!AI$183</f>
        <v>4.9698840763945637E-2</v>
      </c>
      <c r="AJ257" s="14">
        <f>SUM(gompertz_fill!AJ$7:AJ80)/gompertz_fill!AJ$183</f>
        <v>0.13488880082734891</v>
      </c>
      <c r="AK257" s="14">
        <f>SUM(gompertz_fill!AK$7:AK80)/gompertz_fill!AK$183</f>
        <v>0.51589807688090694</v>
      </c>
      <c r="AL257" s="14">
        <f>SUM(gompertz_fill!AL$7:AL80)/gompertz_fill!AL$183</f>
        <v>0.38465507383804437</v>
      </c>
      <c r="AM257" s="14">
        <f>SUM(gompertz_fill!AM$7:AM80)/gompertz_fill!AM$183</f>
        <v>0.39989031221843541</v>
      </c>
      <c r="AN257" s="14">
        <f>SUM(gompertz_fill!AN$7:AN80)/gompertz_fill!AN$183</f>
        <v>0.27941370492998008</v>
      </c>
      <c r="AO257" s="14">
        <f>SUM(gompertz_fill!AO$7:AO80)/gompertz_fill!AO$183</f>
        <v>0.35691183175652569</v>
      </c>
      <c r="AP257" s="14">
        <f>SUM(gompertz_fill!AP$7:AP80)/gompertz_fill!AP$183</f>
        <v>0.37469265893923426</v>
      </c>
      <c r="AQ257" s="14">
        <f>SUM(gompertz_fill!AQ$7:AQ80)/gompertz_fill!AQ$183</f>
        <v>0.15094325396226985</v>
      </c>
      <c r="AR257" s="14">
        <f>SUM(gompertz_fill!AR$7:AR80)/gompertz_fill!AR$183</f>
        <v>0.19489453116072858</v>
      </c>
      <c r="AS257" s="14">
        <f>SUM(gompertz_fill!AS$7:AS80)/gompertz_fill!AS$183</f>
        <v>0.32517650470830273</v>
      </c>
      <c r="AT257" s="14">
        <f>SUM(gompertz_fill!AT$7:AT80)/gompertz_fill!AT$183</f>
        <v>0.17708594966594665</v>
      </c>
      <c r="AU257" s="14">
        <f>SUM(gompertz_fill!AU$7:AU80)/gompertz_fill!AU$183</f>
        <v>0.45611660667214649</v>
      </c>
      <c r="AV257" s="14">
        <f>SUM(gompertz_fill!AV$7:AV80)/gompertz_fill!AV$183</f>
        <v>0.30329154007001585</v>
      </c>
      <c r="AW257" s="14">
        <f>SUM(gompertz_fill!AW$7:AW80)/gompertz_fill!AW$183</f>
        <v>0.17968099095572218</v>
      </c>
    </row>
    <row r="258" spans="1:49" x14ac:dyDescent="0.25">
      <c r="A258" s="4">
        <v>225</v>
      </c>
      <c r="B258" s="14">
        <f>SUM(gompertz_fill!B$7:B81)/gompertz_fill!B$183</f>
        <v>0.2343880924450403</v>
      </c>
      <c r="C258" s="14">
        <f>SUM(gompertz_fill!C$7:C81)/gompertz_fill!C$183</f>
        <v>0.18700384193801969</v>
      </c>
      <c r="D258" s="14">
        <f>SUM(gompertz_fill!D$7:D81)/gompertz_fill!D$183</f>
        <v>0.20964667937252601</v>
      </c>
      <c r="E258" s="14">
        <f>SUM(gompertz_fill!E$7:E81)/gompertz_fill!E$183</f>
        <v>0.34177990962354038</v>
      </c>
      <c r="F258" s="14">
        <f>SUM(gompertz_fill!F$7:F81)/gompertz_fill!F$183</f>
        <v>0.12191534564471319</v>
      </c>
      <c r="G258" s="14">
        <f>SUM(gompertz_fill!G$7:G81)/gompertz_fill!G$183</f>
        <v>0.15228353638673528</v>
      </c>
      <c r="H258" s="14">
        <f>SUM(gompertz_fill!H$7:H81)/gompertz_fill!H$183</f>
        <v>0.126449835685289</v>
      </c>
      <c r="I258" s="14">
        <f>SUM(gompertz_fill!I$7:I81)/gompertz_fill!I$183</f>
        <v>0.40021993053413618</v>
      </c>
      <c r="J258" s="14">
        <f>SUM(gompertz_fill!J$7:J81)/gompertz_fill!J$183</f>
        <v>0.3465058947008714</v>
      </c>
      <c r="K258" s="14">
        <f>SUM(gompertz_fill!K$7:K81)/gompertz_fill!K$183</f>
        <v>0.11849422501069443</v>
      </c>
      <c r="L258" s="14">
        <f>SUM(gompertz_fill!L$7:L81)/gompertz_fill!L$183</f>
        <v>3.9958400519039393E-2</v>
      </c>
      <c r="M258" s="14">
        <f>SUM(gompertz_fill!M$7:M81)/gompertz_fill!M$183</f>
        <v>3.9014882342192352E-2</v>
      </c>
      <c r="N258" s="14">
        <f>SUM(gompertz_fill!N$7:N81)/gompertz_fill!N$183</f>
        <v>0.44843043016276241</v>
      </c>
      <c r="O258" s="14">
        <f>SUM(gompertz_fill!O$7:O81)/gompertz_fill!O$183</f>
        <v>5.6105452078969012E-2</v>
      </c>
      <c r="P258" s="14">
        <f>SUM(gompertz_fill!P$7:P81)/gompertz_fill!P$183</f>
        <v>8.6816720257234734E-2</v>
      </c>
      <c r="Q258" s="14">
        <f>SUM(gompertz_fill!Q$7:Q81)/gompertz_fill!Q$183</f>
        <v>3.3053712282458993E-2</v>
      </c>
      <c r="R258" s="14">
        <f>SUM(gompertz_fill!R$7:R81)/gompertz_fill!R$183</f>
        <v>0.30088406060973882</v>
      </c>
      <c r="S258" s="14">
        <f>SUM(gompertz_fill!S$7:S81)/gompertz_fill!S$183</f>
        <v>0.26462869707071424</v>
      </c>
      <c r="T258" s="14">
        <f>SUM(gompertz_fill!T$7:T81)/gompertz_fill!T$183</f>
        <v>0.37427400676999822</v>
      </c>
      <c r="U258" s="14">
        <f>SUM(gompertz_fill!U$7:U81)/gompertz_fill!U$183</f>
        <v>0.4263490833978828</v>
      </c>
      <c r="V258" s="14">
        <f>SUM(gompertz_fill!V$7:V81)/gompertz_fill!V$183</f>
        <v>0.28903190217890962</v>
      </c>
      <c r="W258" s="14">
        <f>SUM(gompertz_fill!W$7:W81)/gompertz_fill!W$183</f>
        <v>0.16792059314908439</v>
      </c>
      <c r="X258" s="14">
        <f>SUM(gompertz_fill!X$7:X81)/gompertz_fill!X$183</f>
        <v>0.15611729447521419</v>
      </c>
      <c r="Y258" s="14">
        <f>SUM(gompertz_fill!Y$7:Y81)/gompertz_fill!Y$183</f>
        <v>0.13752266214398504</v>
      </c>
      <c r="Z258" s="14">
        <f>SUM(gompertz_fill!Z$7:Z81)/gompertz_fill!Z$183</f>
        <v>0.28802097337994087</v>
      </c>
      <c r="AA258" s="14">
        <f>SUM(gompertz_fill!AA$7:AA81)/gompertz_fill!AA$183</f>
        <v>0.17816231474947072</v>
      </c>
      <c r="AB258" s="14">
        <f>SUM(gompertz_fill!AB$7:AB81)/gompertz_fill!AB$183</f>
        <v>0.45297330097087379</v>
      </c>
      <c r="AC258" s="14">
        <f>SUM(gompertz_fill!AC$7:AC81)/gompertz_fill!AC$183</f>
        <v>0.68089879308107304</v>
      </c>
      <c r="AD258" s="14">
        <f>SUM(gompertz_fill!AD$7:AD81)/gompertz_fill!AD$183</f>
        <v>0.25665522678786756</v>
      </c>
      <c r="AE258" s="14">
        <f>SUM(gompertz_fill!AE$7:AE81)/gompertz_fill!AE$183</f>
        <v>8.5363182868962162E-2</v>
      </c>
      <c r="AF258" s="14">
        <f>SUM(gompertz_fill!AF$7:AF81)/gompertz_fill!AF$183</f>
        <v>0.33511248565870205</v>
      </c>
      <c r="AG258" s="14">
        <f>SUM(gompertz_fill!AG$7:AG81)/gompertz_fill!AG$183</f>
        <v>0.32640522044958581</v>
      </c>
      <c r="AH258" s="14">
        <f>SUM(gompertz_fill!AH$7:AH81)/gompertz_fill!AH$183</f>
        <v>0.35209398348407395</v>
      </c>
      <c r="AI258" s="14">
        <f>SUM(gompertz_fill!AI$7:AI81)/gompertz_fill!AI$183</f>
        <v>4.9759375283755562E-2</v>
      </c>
      <c r="AJ258" s="14">
        <f>SUM(gompertz_fill!AJ$7:AJ81)/gompertz_fill!AJ$183</f>
        <v>0.13922851647448847</v>
      </c>
      <c r="AK258" s="14">
        <f>SUM(gompertz_fill!AK$7:AK81)/gompertz_fill!AK$183</f>
        <v>0.523677170361599</v>
      </c>
      <c r="AL258" s="14">
        <f>SUM(gompertz_fill!AL$7:AL81)/gompertz_fill!AL$183</f>
        <v>0.39246419656677495</v>
      </c>
      <c r="AM258" s="14">
        <f>SUM(gompertz_fill!AM$7:AM81)/gompertz_fill!AM$183</f>
        <v>0.41279168462151189</v>
      </c>
      <c r="AN258" s="14">
        <f>SUM(gompertz_fill!AN$7:AN81)/gompertz_fill!AN$183</f>
        <v>0.28477907130157254</v>
      </c>
      <c r="AO258" s="14">
        <f>SUM(gompertz_fill!AO$7:AO81)/gompertz_fill!AO$183</f>
        <v>0.35832953379687676</v>
      </c>
      <c r="AP258" s="14">
        <f>SUM(gompertz_fill!AP$7:AP81)/gompertz_fill!AP$183</f>
        <v>0.37469265893923426</v>
      </c>
      <c r="AQ258" s="14">
        <f>SUM(gompertz_fill!AQ$7:AQ81)/gompertz_fill!AQ$183</f>
        <v>0.15507894379684226</v>
      </c>
      <c r="AR258" s="14">
        <f>SUM(gompertz_fill!AR$7:AR81)/gompertz_fill!AR$183</f>
        <v>0.19583914192776775</v>
      </c>
      <c r="AS258" s="14">
        <f>SUM(gompertz_fill!AS$7:AS81)/gompertz_fill!AS$183</f>
        <v>0.33740268450293193</v>
      </c>
      <c r="AT258" s="14">
        <f>SUM(gompertz_fill!AT$7:AT81)/gompertz_fill!AT$183</f>
        <v>0.18388632139448435</v>
      </c>
      <c r="AU258" s="14">
        <f>SUM(gompertz_fill!AU$7:AU81)/gompertz_fill!AU$183</f>
        <v>0.48538873614693462</v>
      </c>
      <c r="AV258" s="14">
        <f>SUM(gompertz_fill!AV$7:AV81)/gompertz_fill!AV$183</f>
        <v>0.31469421043897206</v>
      </c>
      <c r="AW258" s="14">
        <f>SUM(gompertz_fill!AW$7:AW81)/gompertz_fill!AW$183</f>
        <v>0.1798114855301593</v>
      </c>
    </row>
    <row r="259" spans="1:49" x14ac:dyDescent="0.25">
      <c r="A259" s="4">
        <v>226</v>
      </c>
      <c r="B259" s="14">
        <f>SUM(gompertz_fill!B$7:B82)/gompertz_fill!B$183</f>
        <v>0.24308718901872362</v>
      </c>
      <c r="C259" s="14">
        <f>SUM(gompertz_fill!C$7:C82)/gompertz_fill!C$183</f>
        <v>0.19331480640839691</v>
      </c>
      <c r="D259" s="14">
        <f>SUM(gompertz_fill!D$7:D82)/gompertz_fill!D$183</f>
        <v>0.22112193626634324</v>
      </c>
      <c r="E259" s="14">
        <f>SUM(gompertz_fill!E$7:E82)/gompertz_fill!E$183</f>
        <v>0.34334883188834503</v>
      </c>
      <c r="F259" s="14">
        <f>SUM(gompertz_fill!F$7:F82)/gompertz_fill!F$183</f>
        <v>0.12198538510027315</v>
      </c>
      <c r="G259" s="14">
        <f>SUM(gompertz_fill!G$7:G82)/gompertz_fill!G$183</f>
        <v>0.15967163984624405</v>
      </c>
      <c r="H259" s="14">
        <f>SUM(gompertz_fill!H$7:H82)/gompertz_fill!H$183</f>
        <v>0.126449835685289</v>
      </c>
      <c r="I259" s="14">
        <f>SUM(gompertz_fill!I$7:I82)/gompertz_fill!I$183</f>
        <v>0.40937923265700221</v>
      </c>
      <c r="J259" s="14">
        <f>SUM(gompertz_fill!J$7:J82)/gompertz_fill!J$183</f>
        <v>0.36171251434011081</v>
      </c>
      <c r="K259" s="14">
        <f>SUM(gompertz_fill!K$7:K82)/gompertz_fill!K$183</f>
        <v>0.12027662911735348</v>
      </c>
      <c r="L259" s="14">
        <f>SUM(gompertz_fill!L$7:L82)/gompertz_fill!L$183</f>
        <v>4.9709471514850827E-2</v>
      </c>
      <c r="M259" s="14">
        <f>SUM(gompertz_fill!M$7:M82)/gompertz_fill!M$183</f>
        <v>4.0700058879662153E-2</v>
      </c>
      <c r="N259" s="14">
        <f>SUM(gompertz_fill!N$7:N82)/gompertz_fill!N$183</f>
        <v>0.45577690364438567</v>
      </c>
      <c r="O259" s="14">
        <f>SUM(gompertz_fill!O$7:O82)/gompertz_fill!O$183</f>
        <v>5.6381567495212996E-2</v>
      </c>
      <c r="P259" s="14">
        <f>SUM(gompertz_fill!P$7:P82)/gompertz_fill!P$183</f>
        <v>8.6816720257234734E-2</v>
      </c>
      <c r="Q259" s="14">
        <f>SUM(gompertz_fill!Q$7:Q82)/gompertz_fill!Q$183</f>
        <v>3.3053712282458993E-2</v>
      </c>
      <c r="R259" s="14">
        <f>SUM(gompertz_fill!R$7:R82)/gompertz_fill!R$183</f>
        <v>0.30092452104954381</v>
      </c>
      <c r="S259" s="14">
        <f>SUM(gompertz_fill!S$7:S82)/gompertz_fill!S$183</f>
        <v>0.26487694162706577</v>
      </c>
      <c r="T259" s="14">
        <f>SUM(gompertz_fill!T$7:T82)/gompertz_fill!T$183</f>
        <v>0.37427400676999822</v>
      </c>
      <c r="U259" s="14">
        <f>SUM(gompertz_fill!U$7:U82)/gompertz_fill!U$183</f>
        <v>0.4263490833978828</v>
      </c>
      <c r="V259" s="14">
        <f>SUM(gompertz_fill!V$7:V82)/gompertz_fill!V$183</f>
        <v>0.28903190217890962</v>
      </c>
      <c r="W259" s="14">
        <f>SUM(gompertz_fill!W$7:W82)/gompertz_fill!W$183</f>
        <v>0.16792059314908439</v>
      </c>
      <c r="X259" s="14">
        <f>SUM(gompertz_fill!X$7:X82)/gompertz_fill!X$183</f>
        <v>0.17024431054019423</v>
      </c>
      <c r="Y259" s="14">
        <f>SUM(gompertz_fill!Y$7:Y82)/gompertz_fill!Y$183</f>
        <v>0.1387741973214808</v>
      </c>
      <c r="Z259" s="14">
        <f>SUM(gompertz_fill!Z$7:Z82)/gompertz_fill!Z$183</f>
        <v>0.28807475127722504</v>
      </c>
      <c r="AA259" s="14">
        <f>SUM(gompertz_fill!AA$7:AA82)/gompertz_fill!AA$183</f>
        <v>0.17902611150317571</v>
      </c>
      <c r="AB259" s="14">
        <f>SUM(gompertz_fill!AB$7:AB82)/gompertz_fill!AB$183</f>
        <v>0.45340444557996934</v>
      </c>
      <c r="AC259" s="14">
        <f>SUM(gompertz_fill!AC$7:AC82)/gompertz_fill!AC$183</f>
        <v>0.71491870446244832</v>
      </c>
      <c r="AD259" s="14">
        <f>SUM(gompertz_fill!AD$7:AD82)/gompertz_fill!AD$183</f>
        <v>0.25665522678786756</v>
      </c>
      <c r="AE259" s="14">
        <f>SUM(gompertz_fill!AE$7:AE82)/gompertz_fill!AE$183</f>
        <v>9.0284706168633655E-2</v>
      </c>
      <c r="AF259" s="14">
        <f>SUM(gompertz_fill!AF$7:AF82)/gompertz_fill!AF$183</f>
        <v>0.33814535840774179</v>
      </c>
      <c r="AG259" s="14">
        <f>SUM(gompertz_fill!AG$7:AG82)/gompertz_fill!AG$183</f>
        <v>0.32640522044958581</v>
      </c>
      <c r="AH259" s="14">
        <f>SUM(gompertz_fill!AH$7:AH82)/gompertz_fill!AH$183</f>
        <v>0.36600471883602043</v>
      </c>
      <c r="AI259" s="14">
        <f>SUM(gompertz_fill!AI$7:AI82)/gompertz_fill!AI$183</f>
        <v>5.0667393080904385E-2</v>
      </c>
      <c r="AJ259" s="14">
        <f>SUM(gompertz_fill!AJ$7:AJ82)/gompertz_fill!AJ$183</f>
        <v>0.14400317021543935</v>
      </c>
      <c r="AK259" s="14">
        <f>SUM(gompertz_fill!AK$7:AK82)/gompertz_fill!AK$183</f>
        <v>0.53488257351490032</v>
      </c>
      <c r="AL259" s="14">
        <f>SUM(gompertz_fill!AL$7:AL82)/gompertz_fill!AL$183</f>
        <v>0.39664765517145206</v>
      </c>
      <c r="AM259" s="14">
        <f>SUM(gompertz_fill!AM$7:AM82)/gompertz_fill!AM$183</f>
        <v>0.42253300426998863</v>
      </c>
      <c r="AN259" s="14">
        <f>SUM(gompertz_fill!AN$7:AN82)/gompertz_fill!AN$183</f>
        <v>0.29409621220212478</v>
      </c>
      <c r="AO259" s="14">
        <f>SUM(gompertz_fill!AO$7:AO82)/gompertz_fill!AO$183</f>
        <v>0.36793286219081273</v>
      </c>
      <c r="AP259" s="14">
        <f>SUM(gompertz_fill!AP$7:AP82)/gompertz_fill!AP$183</f>
        <v>0.37469265893923426</v>
      </c>
      <c r="AQ259" s="14">
        <f>SUM(gompertz_fill!AQ$7:AQ82)/gompertz_fill!AQ$183</f>
        <v>0.16352374345905027</v>
      </c>
      <c r="AR259" s="14">
        <f>SUM(gompertz_fill!AR$7:AR82)/gompertz_fill!AR$183</f>
        <v>0.19618956205102422</v>
      </c>
      <c r="AS259" s="14">
        <f>SUM(gompertz_fill!AS$7:AS82)/gompertz_fill!AS$183</f>
        <v>0.33800085193543417</v>
      </c>
      <c r="AT259" s="14">
        <f>SUM(gompertz_fill!AT$7:AT82)/gompertz_fill!AT$183</f>
        <v>0.18874642085698498</v>
      </c>
      <c r="AU259" s="14">
        <f>SUM(gompertz_fill!AU$7:AU82)/gompertz_fill!AU$183</f>
        <v>0.50933221847453303</v>
      </c>
      <c r="AV259" s="14">
        <f>SUM(gompertz_fill!AV$7:AV82)/gompertz_fill!AV$183</f>
        <v>0.33236672519883592</v>
      </c>
      <c r="AW259" s="14">
        <f>SUM(gompertz_fill!AW$7:AW82)/gompertz_fill!AW$183</f>
        <v>0.18024312143022053</v>
      </c>
    </row>
    <row r="260" spans="1:49" x14ac:dyDescent="0.25">
      <c r="A260" s="4">
        <v>227</v>
      </c>
      <c r="B260" s="14">
        <f>SUM(gompertz_fill!B$7:B83)/gompertz_fill!B$183</f>
        <v>0.24846508935236675</v>
      </c>
      <c r="C260" s="14">
        <f>SUM(gompertz_fill!C$7:C83)/gompertz_fill!C$183</f>
        <v>0.19680244466834221</v>
      </c>
      <c r="D260" s="14">
        <f>SUM(gompertz_fill!D$7:D83)/gompertz_fill!D$183</f>
        <v>0.22738601378097054</v>
      </c>
      <c r="E260" s="14">
        <f>SUM(gompertz_fill!E$7:E83)/gompertz_fill!E$183</f>
        <v>0.34334883188834503</v>
      </c>
      <c r="F260" s="14">
        <f>SUM(gompertz_fill!F$7:F83)/gompertz_fill!F$183</f>
        <v>0.12380641094483226</v>
      </c>
      <c r="G260" s="14">
        <f>SUM(gompertz_fill!G$7:G83)/gompertz_fill!G$183</f>
        <v>0.16777640237149</v>
      </c>
      <c r="H260" s="14">
        <f>SUM(gompertz_fill!H$7:H83)/gompertz_fill!H$183</f>
        <v>0.1301710806108641</v>
      </c>
      <c r="I260" s="14">
        <f>SUM(gompertz_fill!I$7:I83)/gompertz_fill!I$183</f>
        <v>0.41122986763936759</v>
      </c>
      <c r="J260" s="14">
        <f>SUM(gompertz_fill!J$7:J83)/gompertz_fill!J$183</f>
        <v>0.38328980448631894</v>
      </c>
      <c r="K260" s="14">
        <f>SUM(gompertz_fill!K$7:K83)/gompertz_fill!K$183</f>
        <v>0.12205903322401254</v>
      </c>
      <c r="L260" s="14">
        <f>SUM(gompertz_fill!L$7:L83)/gompertz_fill!L$183</f>
        <v>4.9766718506998445E-2</v>
      </c>
      <c r="M260" s="14">
        <f>SUM(gompertz_fill!M$7:M83)/gompertz_fill!M$183</f>
        <v>4.1065518851643557E-2</v>
      </c>
      <c r="N260" s="14">
        <f>SUM(gompertz_fill!N$7:N83)/gompertz_fill!N$183</f>
        <v>0.46085047393198181</v>
      </c>
      <c r="O260" s="14">
        <f>SUM(gompertz_fill!O$7:O83)/gompertz_fill!O$183</f>
        <v>5.7035840981530278E-2</v>
      </c>
      <c r="P260" s="14">
        <f>SUM(gompertz_fill!P$7:P83)/gompertz_fill!P$183</f>
        <v>8.8507464939691735E-2</v>
      </c>
      <c r="Q260" s="14">
        <f>SUM(gompertz_fill!Q$7:Q83)/gompertz_fill!Q$183</f>
        <v>3.3178915738074369E-2</v>
      </c>
      <c r="R260" s="14">
        <f>SUM(gompertz_fill!R$7:R83)/gompertz_fill!R$183</f>
        <v>0.30092452104954381</v>
      </c>
      <c r="S260" s="14">
        <f>SUM(gompertz_fill!S$7:S83)/gompertz_fill!S$183</f>
        <v>0.26586991985247183</v>
      </c>
      <c r="T260" s="14">
        <f>SUM(gompertz_fill!T$7:T83)/gompertz_fill!T$183</f>
        <v>0.37427400676999822</v>
      </c>
      <c r="U260" s="14">
        <f>SUM(gompertz_fill!U$7:U83)/gompertz_fill!U$183</f>
        <v>0.42639749548153888</v>
      </c>
      <c r="V260" s="14">
        <f>SUM(gompertz_fill!V$7:V83)/gompertz_fill!V$183</f>
        <v>0.28903190217890962</v>
      </c>
      <c r="W260" s="14">
        <f>SUM(gompertz_fill!W$7:W83)/gompertz_fill!W$183</f>
        <v>0.16885967306915342</v>
      </c>
      <c r="X260" s="14">
        <f>SUM(gompertz_fill!X$7:X83)/gompertz_fill!X$183</f>
        <v>0.17731487855072769</v>
      </c>
      <c r="Y260" s="14">
        <f>SUM(gompertz_fill!Y$7:Y83)/gompertz_fill!Y$183</f>
        <v>0.13938826831978479</v>
      </c>
      <c r="Z260" s="14">
        <f>SUM(gompertz_fill!Z$7:Z83)/gompertz_fill!Z$183</f>
        <v>0.28908308685130413</v>
      </c>
      <c r="AA260" s="14">
        <f>SUM(gompertz_fill!AA$7:AA83)/gompertz_fill!AA$183</f>
        <v>0.18653493295695131</v>
      </c>
      <c r="AB260" s="14">
        <f>SUM(gompertz_fill!AB$7:AB83)/gompertz_fill!AB$183</f>
        <v>0.45548032703117014</v>
      </c>
      <c r="AC260" s="14">
        <f>SUM(gompertz_fill!AC$7:AC83)/gompertz_fill!AC$183</f>
        <v>0.71517825691985393</v>
      </c>
      <c r="AD260" s="14">
        <f>SUM(gompertz_fill!AD$7:AD83)/gompertz_fill!AD$183</f>
        <v>0.25665522678786756</v>
      </c>
      <c r="AE260" s="14">
        <f>SUM(gompertz_fill!AE$7:AE83)/gompertz_fill!AE$183</f>
        <v>9.0284706168633655E-2</v>
      </c>
      <c r="AF260" s="14">
        <f>SUM(gompertz_fill!AF$7:AF83)/gompertz_fill!AF$183</f>
        <v>0.34260487853544169</v>
      </c>
      <c r="AG260" s="14">
        <f>SUM(gompertz_fill!AG$7:AG83)/gompertz_fill!AG$183</f>
        <v>0.32640522044958581</v>
      </c>
      <c r="AH260" s="14">
        <f>SUM(gompertz_fill!AH$7:AH83)/gompertz_fill!AH$183</f>
        <v>0.40139598898938261</v>
      </c>
      <c r="AI260" s="14">
        <f>SUM(gompertz_fill!AI$7:AI83)/gompertz_fill!AI$183</f>
        <v>5.9354096673628134E-2</v>
      </c>
      <c r="AJ260" s="14">
        <f>SUM(gompertz_fill!AJ$7:AJ83)/gompertz_fill!AJ$183</f>
        <v>0.14524032746005819</v>
      </c>
      <c r="AK260" s="14">
        <f>SUM(gompertz_fill!AK$7:AK83)/gompertz_fill!AK$183</f>
        <v>0.5427493805232112</v>
      </c>
      <c r="AL260" s="14">
        <f>SUM(gompertz_fill!AL$7:AL83)/gompertz_fill!AL$183</f>
        <v>0.39883699850789978</v>
      </c>
      <c r="AM260" s="14">
        <f>SUM(gompertz_fill!AM$7:AM83)/gompertz_fill!AM$183</f>
        <v>0.4291273292330996</v>
      </c>
      <c r="AN260" s="14">
        <f>SUM(gompertz_fill!AN$7:AN83)/gompertz_fill!AN$183</f>
        <v>0.30012753739735754</v>
      </c>
      <c r="AO260" s="14">
        <f>SUM(gompertz_fill!AO$7:AO83)/gompertz_fill!AO$183</f>
        <v>0.37378177362361792</v>
      </c>
      <c r="AP260" s="14">
        <f>SUM(gompertz_fill!AP$7:AP83)/gompertz_fill!AP$183</f>
        <v>0.37469265893923426</v>
      </c>
      <c r="AQ260" s="14">
        <f>SUM(gompertz_fill!AQ$7:AQ83)/gompertz_fill!AQ$183</f>
        <v>0.16824001327039947</v>
      </c>
      <c r="AR260" s="14">
        <f>SUM(gompertz_fill!AR$7:AR83)/gompertz_fill!AR$183</f>
        <v>0.19677613486604048</v>
      </c>
      <c r="AS260" s="14">
        <f>SUM(gompertz_fill!AS$7:AS83)/gompertz_fill!AS$183</f>
        <v>0.35326318460715805</v>
      </c>
      <c r="AT260" s="14">
        <f>SUM(gompertz_fill!AT$7:AT83)/gompertz_fill!AT$183</f>
        <v>0.19500678153413373</v>
      </c>
      <c r="AU260" s="14">
        <f>SUM(gompertz_fill!AU$7:AU83)/gompertz_fill!AU$183</f>
        <v>0.51460417788611434</v>
      </c>
      <c r="AV260" s="14">
        <f>SUM(gompertz_fill!AV$7:AV83)/gompertz_fill!AV$183</f>
        <v>0.34545868006689678</v>
      </c>
      <c r="AW260" s="14">
        <f>SUM(gompertz_fill!AW$7:AW83)/gompertz_fill!AW$183</f>
        <v>0.18174882805834111</v>
      </c>
    </row>
    <row r="261" spans="1:49" x14ac:dyDescent="0.25">
      <c r="A261" s="4">
        <v>228</v>
      </c>
      <c r="B261" s="14">
        <f>SUM(gompertz_fill!B$7:B84)/gompertz_fill!B$183</f>
        <v>0.25004951324669783</v>
      </c>
      <c r="C261" s="14">
        <f>SUM(gompertz_fill!C$7:C84)/gompertz_fill!C$183</f>
        <v>0.20804039017261042</v>
      </c>
      <c r="D261" s="14">
        <f>SUM(gompertz_fill!D$7:D84)/gompertz_fill!D$183</f>
        <v>0.23456971118604311</v>
      </c>
      <c r="E261" s="14">
        <f>SUM(gompertz_fill!E$7:E84)/gompertz_fill!E$183</f>
        <v>0.34334883188834503</v>
      </c>
      <c r="F261" s="14">
        <f>SUM(gompertz_fill!F$7:F84)/gompertz_fill!F$183</f>
        <v>0.14743305395372727</v>
      </c>
      <c r="G261" s="14">
        <f>SUM(gompertz_fill!G$7:G84)/gompertz_fill!G$183</f>
        <v>0.17112515473320739</v>
      </c>
      <c r="H261" s="14">
        <f>SUM(gompertz_fill!H$7:H84)/gompertz_fill!H$183</f>
        <v>0.13067852310071526</v>
      </c>
      <c r="I261" s="14">
        <f>SUM(gompertz_fill!I$7:I84)/gompertz_fill!I$183</f>
        <v>0.41446177365929543</v>
      </c>
      <c r="J261" s="14">
        <f>SUM(gompertz_fill!J$7:J84)/gompertz_fill!J$183</f>
        <v>0.38629207449535014</v>
      </c>
      <c r="K261" s="14">
        <f>SUM(gompertz_fill!K$7:K84)/gompertz_fill!K$183</f>
        <v>0.12384143733067161</v>
      </c>
      <c r="L261" s="14">
        <f>SUM(gompertz_fill!L$7:L84)/gompertz_fill!L$183</f>
        <v>4.9766718506998445E-2</v>
      </c>
      <c r="M261" s="14">
        <f>SUM(gompertz_fill!M$7:M84)/gompertz_fill!M$183</f>
        <v>4.9532008202546038E-2</v>
      </c>
      <c r="N261" s="14">
        <f>SUM(gompertz_fill!N$7:N84)/gompertz_fill!N$183</f>
        <v>0.46694438775869229</v>
      </c>
      <c r="O261" s="14">
        <f>SUM(gompertz_fill!O$7:O84)/gompertz_fill!O$183</f>
        <v>5.7510039196384088E-2</v>
      </c>
      <c r="P261" s="14">
        <f>SUM(gompertz_fill!P$7:P84)/gompertz_fill!P$183</f>
        <v>8.8507464939691735E-2</v>
      </c>
      <c r="Q261" s="14">
        <f>SUM(gompertz_fill!Q$7:Q84)/gompertz_fill!Q$183</f>
        <v>3.3178915738074369E-2</v>
      </c>
      <c r="R261" s="14">
        <f>SUM(gompertz_fill!R$7:R84)/gompertz_fill!R$183</f>
        <v>0.3013291254475936</v>
      </c>
      <c r="S261" s="14">
        <f>SUM(gompertz_fill!S$7:S84)/gompertz_fill!S$183</f>
        <v>0.2662600184410242</v>
      </c>
      <c r="T261" s="14">
        <f>SUM(gompertz_fill!T$7:T84)/gompertz_fill!T$183</f>
        <v>0.37427400676999822</v>
      </c>
      <c r="U261" s="14">
        <f>SUM(gompertz_fill!U$7:U84)/gompertz_fill!U$183</f>
        <v>0.42715595145881746</v>
      </c>
      <c r="V261" s="14">
        <f>SUM(gompertz_fill!V$7:V84)/gompertz_fill!V$183</f>
        <v>0.28903190217890962</v>
      </c>
      <c r="W261" s="14">
        <f>SUM(gompertz_fill!W$7:W84)/gompertz_fill!W$183</f>
        <v>0.16995890615388534</v>
      </c>
      <c r="X261" s="14">
        <f>SUM(gompertz_fill!X$7:X84)/gompertz_fill!X$183</f>
        <v>0.17767846741996632</v>
      </c>
      <c r="Y261" s="14">
        <f>SUM(gompertz_fill!Y$7:Y84)/gompertz_fill!Y$183</f>
        <v>0.14041756827884672</v>
      </c>
      <c r="Z261" s="14">
        <f>SUM(gompertz_fill!Z$7:Z84)/gompertz_fill!Z$183</f>
        <v>0.2915703146006991</v>
      </c>
      <c r="AA261" s="14">
        <f>SUM(gompertz_fill!AA$7:AA84)/gompertz_fill!AA$183</f>
        <v>0.18726887791107974</v>
      </c>
      <c r="AB261" s="14">
        <f>SUM(gompertz_fill!AB$7:AB84)/gompertz_fill!AB$183</f>
        <v>0.45564001021972406</v>
      </c>
      <c r="AC261" s="14">
        <f>SUM(gompertz_fill!AC$7:AC84)/gompertz_fill!AC$183</f>
        <v>0.72248280464969683</v>
      </c>
      <c r="AD261" s="14">
        <f>SUM(gompertz_fill!AD$7:AD84)/gompertz_fill!AD$183</f>
        <v>0.2567479825619145</v>
      </c>
      <c r="AE261" s="14">
        <f>SUM(gompertz_fill!AE$7:AE84)/gompertz_fill!AE$183</f>
        <v>9.0284706168633655E-2</v>
      </c>
      <c r="AF261" s="14">
        <f>SUM(gompertz_fill!AF$7:AF84)/gompertz_fill!AF$183</f>
        <v>0.35804858582331522</v>
      </c>
      <c r="AG261" s="14">
        <f>SUM(gompertz_fill!AG$7:AG84)/gompertz_fill!AG$183</f>
        <v>0.32678658446153519</v>
      </c>
      <c r="AH261" s="14">
        <f>SUM(gompertz_fill!AH$7:AH84)/gompertz_fill!AH$183</f>
        <v>0.43612367282736925</v>
      </c>
      <c r="AI261" s="14">
        <f>SUM(gompertz_fill!AI$7:AI84)/gompertz_fill!AI$183</f>
        <v>7.2096613093616632E-2</v>
      </c>
      <c r="AJ261" s="14">
        <f>SUM(gompertz_fill!AJ$7:AJ84)/gompertz_fill!AJ$183</f>
        <v>0.1452983192058997</v>
      </c>
      <c r="AK261" s="14">
        <f>SUM(gompertz_fill!AK$7:AK84)/gompertz_fill!AK$183</f>
        <v>0.5470528254720084</v>
      </c>
      <c r="AL261" s="14">
        <f>SUM(gompertz_fill!AL$7:AL84)/gompertz_fill!AL$183</f>
        <v>0.40059405112186414</v>
      </c>
      <c r="AM261" s="14">
        <f>SUM(gompertz_fill!AM$7:AM84)/gompertz_fill!AM$183</f>
        <v>0.42985858111019704</v>
      </c>
      <c r="AN261" s="14">
        <f>SUM(gompertz_fill!AN$7:AN84)/gompertz_fill!AN$183</f>
        <v>0.3088541110392099</v>
      </c>
      <c r="AO261" s="14">
        <f>SUM(gompertz_fill!AO$7:AO84)/gompertz_fill!AO$183</f>
        <v>0.38217399977202782</v>
      </c>
      <c r="AP261" s="14">
        <f>SUM(gompertz_fill!AP$7:AP84)/gompertz_fill!AP$183</f>
        <v>0.37469265893923426</v>
      </c>
      <c r="AQ261" s="14">
        <f>SUM(gompertz_fill!AQ$7:AQ84)/gompertz_fill!AQ$183</f>
        <v>0.17144828314206867</v>
      </c>
      <c r="AR261" s="14">
        <f>SUM(gompertz_fill!AR$7:AR84)/gompertz_fill!AR$183</f>
        <v>0.19754553557145144</v>
      </c>
      <c r="AS261" s="14">
        <f>SUM(gompertz_fill!AS$7:AS84)/gompertz_fill!AS$183</f>
        <v>0.36366767267553041</v>
      </c>
      <c r="AT261" s="14">
        <f>SUM(gompertz_fill!AT$7:AT84)/gompertz_fill!AT$183</f>
        <v>0.20214622996935752</v>
      </c>
      <c r="AU261" s="14">
        <f>SUM(gompertz_fill!AU$7:AU84)/gompertz_fill!AU$183</f>
        <v>0.53545817862305489</v>
      </c>
      <c r="AV261" s="14">
        <f>SUM(gompertz_fill!AV$7:AV84)/gompertz_fill!AV$183</f>
        <v>0.35903792854046862</v>
      </c>
      <c r="AW261" s="14">
        <f>SUM(gompertz_fill!AW$7:AW84)/gompertz_fill!AW$183</f>
        <v>0.18669758384276408</v>
      </c>
    </row>
    <row r="262" spans="1:49" x14ac:dyDescent="0.25">
      <c r="A262" s="4">
        <v>229</v>
      </c>
      <c r="B262" s="14">
        <f>SUM(gompertz_fill!B$7:B85)/gompertz_fill!B$183</f>
        <v>0.25343164886728925</v>
      </c>
      <c r="C262" s="14">
        <f>SUM(gompertz_fill!C$7:C85)/gompertz_fill!C$183</f>
        <v>0.21474994187269567</v>
      </c>
      <c r="D262" s="14">
        <f>SUM(gompertz_fill!D$7:D85)/gompertz_fill!D$183</f>
        <v>0.23456971118604311</v>
      </c>
      <c r="E262" s="14">
        <f>SUM(gompertz_fill!E$7:E85)/gompertz_fill!E$183</f>
        <v>0.34340603217924937</v>
      </c>
      <c r="F262" s="14">
        <f>SUM(gompertz_fill!F$7:F85)/gompertz_fill!F$183</f>
        <v>0.14743305395372727</v>
      </c>
      <c r="G262" s="14">
        <f>SUM(gompertz_fill!G$7:G85)/gompertz_fill!G$183</f>
        <v>0.17276695550198709</v>
      </c>
      <c r="H262" s="14">
        <f>SUM(gompertz_fill!H$7:H85)/gompertz_fill!H$183</f>
        <v>0.13937753721244925</v>
      </c>
      <c r="I262" s="14">
        <f>SUM(gompertz_fill!I$7:I85)/gompertz_fill!I$183</f>
        <v>0.41446177365929543</v>
      </c>
      <c r="J262" s="14">
        <f>SUM(gompertz_fill!J$7:J85)/gompertz_fill!J$183</f>
        <v>0.38651175278869387</v>
      </c>
      <c r="K262" s="14">
        <f>SUM(gompertz_fill!K$7:K85)/gompertz_fill!K$183</f>
        <v>0.12562384143733066</v>
      </c>
      <c r="L262" s="14">
        <f>SUM(gompertz_fill!L$7:L85)/gompertz_fill!L$183</f>
        <v>4.9766718506998445E-2</v>
      </c>
      <c r="M262" s="14">
        <f>SUM(gompertz_fill!M$7:M85)/gompertz_fill!M$183</f>
        <v>5.2358231985868878E-2</v>
      </c>
      <c r="N262" s="14">
        <f>SUM(gompertz_fill!N$7:N85)/gompertz_fill!N$183</f>
        <v>0.47393901864062093</v>
      </c>
      <c r="O262" s="14">
        <f>SUM(gompertz_fill!O$7:O85)/gompertz_fill!O$183</f>
        <v>6.0241180813580077E-2</v>
      </c>
      <c r="P262" s="14">
        <f>SUM(gompertz_fill!P$7:P85)/gompertz_fill!P$183</f>
        <v>8.8960342979635579E-2</v>
      </c>
      <c r="Q262" s="14">
        <f>SUM(gompertz_fill!Q$7:Q85)/gompertz_fill!Q$183</f>
        <v>3.3178915738074369E-2</v>
      </c>
      <c r="R262" s="14">
        <f>SUM(gompertz_fill!R$7:R85)/gompertz_fill!R$183</f>
        <v>0.30250247820193804</v>
      </c>
      <c r="S262" s="14">
        <f>SUM(gompertz_fill!S$7:S85)/gompertz_fill!S$183</f>
        <v>0.2665437265054259</v>
      </c>
      <c r="T262" s="14">
        <f>SUM(gompertz_fill!T$7:T85)/gompertz_fill!T$183</f>
        <v>0.37427400676999822</v>
      </c>
      <c r="U262" s="14">
        <f>SUM(gompertz_fill!U$7:U85)/gompertz_fill!U$183</f>
        <v>0.42726891298734831</v>
      </c>
      <c r="V262" s="14">
        <f>SUM(gompertz_fill!V$7:V85)/gompertz_fill!V$183</f>
        <v>0.29263583708743218</v>
      </c>
      <c r="W262" s="14">
        <f>SUM(gompertz_fill!W$7:W85)/gompertz_fill!W$183</f>
        <v>0.17114549551025163</v>
      </c>
      <c r="X262" s="14">
        <f>SUM(gompertz_fill!X$7:X85)/gompertz_fill!X$183</f>
        <v>0.17960584142583316</v>
      </c>
      <c r="Y262" s="14">
        <f>SUM(gompertz_fill!Y$7:Y85)/gompertz_fill!Y$183</f>
        <v>0.14143517164746477</v>
      </c>
      <c r="Z262" s="14">
        <f>SUM(gompertz_fill!Z$7:Z85)/gompertz_fill!Z$183</f>
        <v>0.29317020704490454</v>
      </c>
      <c r="AA262" s="14">
        <f>SUM(gompertz_fill!AA$7:AA85)/gompertz_fill!AA$183</f>
        <v>0.18829075511644319</v>
      </c>
      <c r="AB262" s="14">
        <f>SUM(gompertz_fill!AB$7:AB85)/gompertz_fill!AB$183</f>
        <v>0.45639052120592744</v>
      </c>
      <c r="AC262" s="14">
        <f>SUM(gompertz_fill!AC$7:AC85)/gompertz_fill!AC$183</f>
        <v>0.72708059103802447</v>
      </c>
      <c r="AD262" s="14">
        <f>SUM(gompertz_fill!AD$7:AD85)/gompertz_fill!AD$183</f>
        <v>0.25691494295519895</v>
      </c>
      <c r="AE262" s="14">
        <f>SUM(gompertz_fill!AE$7:AE85)/gompertz_fill!AE$183</f>
        <v>9.0284706168633655E-2</v>
      </c>
      <c r="AF262" s="14">
        <f>SUM(gompertz_fill!AF$7:AF85)/gompertz_fill!AF$183</f>
        <v>0.35959495186312168</v>
      </c>
      <c r="AG262" s="14">
        <f>SUM(gompertz_fill!AG$7:AG85)/gompertz_fill!AG$183</f>
        <v>0.32949850632428651</v>
      </c>
      <c r="AH262" s="14">
        <f>SUM(gompertz_fill!AH$7:AH85)/gompertz_fill!AH$183</f>
        <v>0.45465493511600474</v>
      </c>
      <c r="AI262" s="14">
        <f>SUM(gompertz_fill!AI$7:AI85)/gompertz_fill!AI$183</f>
        <v>8.4808862253700171E-2</v>
      </c>
      <c r="AJ262" s="14">
        <f>SUM(gompertz_fill!AJ$7:AJ85)/gompertz_fill!AJ$183</f>
        <v>0.1452983192058997</v>
      </c>
      <c r="AK262" s="14">
        <f>SUM(gompertz_fill!AK$7:AK85)/gompertz_fill!AK$183</f>
        <v>0.54726662719557928</v>
      </c>
      <c r="AL262" s="14">
        <f>SUM(gompertz_fill!AL$7:AL85)/gompertz_fill!AL$183</f>
        <v>0.41159654725216493</v>
      </c>
      <c r="AM262" s="14">
        <f>SUM(gompertz_fill!AM$7:AM85)/gompertz_fill!AM$183</f>
        <v>0.43713192567346992</v>
      </c>
      <c r="AN262" s="14">
        <f>SUM(gompertz_fill!AN$7:AN85)/gompertz_fill!AN$183</f>
        <v>0.3161545275776062</v>
      </c>
      <c r="AO262" s="14">
        <f>SUM(gompertz_fill!AO$7:AO85)/gompertz_fill!AO$183</f>
        <v>0.39528952467798928</v>
      </c>
      <c r="AP262" s="14">
        <f>SUM(gompertz_fill!AP$7:AP85)/gompertz_fill!AP$183</f>
        <v>0.37469265893923426</v>
      </c>
      <c r="AQ262" s="14">
        <f>SUM(gompertz_fill!AQ$7:AQ85)/gompertz_fill!AQ$183</f>
        <v>0.17150106313995747</v>
      </c>
      <c r="AR262" s="14">
        <f>SUM(gompertz_fill!AR$7:AR85)/gompertz_fill!AR$183</f>
        <v>0.20126303600947659</v>
      </c>
      <c r="AS262" s="14">
        <f>SUM(gompertz_fill!AS$7:AS85)/gompertz_fill!AS$183</f>
        <v>0.37923815220642215</v>
      </c>
      <c r="AT262" s="14">
        <f>SUM(gompertz_fill!AT$7:AT85)/gompertz_fill!AT$183</f>
        <v>0.21206736323906164</v>
      </c>
      <c r="AU262" s="14">
        <f>SUM(gompertz_fill!AU$7:AU85)/gompertz_fill!AU$183</f>
        <v>0.56768515631643091</v>
      </c>
      <c r="AV262" s="14">
        <f>SUM(gompertz_fill!AV$7:AV85)/gompertz_fill!AV$183</f>
        <v>0.36813407584333968</v>
      </c>
      <c r="AW262" s="14">
        <f>SUM(gompertz_fill!AW$7:AW85)/gompertz_fill!AW$183</f>
        <v>0.19294124732737072</v>
      </c>
    </row>
    <row r="263" spans="1:49" x14ac:dyDescent="0.25">
      <c r="A263" s="4">
        <v>230</v>
      </c>
      <c r="B263" s="14">
        <f>SUM(gompertz_fill!B$7:B86)/gompertz_fill!B$183</f>
        <v>0.25344688371242707</v>
      </c>
      <c r="C263" s="14">
        <f>SUM(gompertz_fill!C$7:C86)/gompertz_fill!C$183</f>
        <v>0.21756219621563569</v>
      </c>
      <c r="D263" s="14">
        <f>SUM(gompertz_fill!D$7:D86)/gompertz_fill!D$183</f>
        <v>0.25141608135304072</v>
      </c>
      <c r="E263" s="14">
        <f>SUM(gompertz_fill!E$7:E86)/gompertz_fill!E$183</f>
        <v>0.34387180597661327</v>
      </c>
      <c r="F263" s="14">
        <f>SUM(gompertz_fill!F$7:F86)/gompertz_fill!F$183</f>
        <v>0.14743305395372727</v>
      </c>
      <c r="G263" s="14">
        <f>SUM(gompertz_fill!G$7:G86)/gompertz_fill!G$183</f>
        <v>0.22379308098247444</v>
      </c>
      <c r="H263" s="14">
        <f>SUM(gompertz_fill!H$7:H86)/gompertz_fill!H$183</f>
        <v>0.14312294606611251</v>
      </c>
      <c r="I263" s="14">
        <f>SUM(gompertz_fill!I$7:I86)/gompertz_fill!I$183</f>
        <v>0.4146763400340624</v>
      </c>
      <c r="J263" s="14">
        <f>SUM(gompertz_fill!J$7:J86)/gompertz_fill!J$183</f>
        <v>0.38836681393248551</v>
      </c>
      <c r="K263" s="14">
        <f>SUM(gompertz_fill!K$7:K86)/gompertz_fill!K$183</f>
        <v>0.12740624554398974</v>
      </c>
      <c r="L263" s="14">
        <f>SUM(gompertz_fill!L$7:L86)/gompertz_fill!L$183</f>
        <v>4.9766718506998445E-2</v>
      </c>
      <c r="M263" s="14">
        <f>SUM(gompertz_fill!M$7:M86)/gompertz_fill!M$183</f>
        <v>5.2362292652224231E-2</v>
      </c>
      <c r="N263" s="14">
        <f>SUM(gompertz_fill!N$7:N86)/gompertz_fill!N$183</f>
        <v>0.47549416293127106</v>
      </c>
      <c r="O263" s="14">
        <f>SUM(gompertz_fill!O$7:O86)/gompertz_fill!O$183</f>
        <v>6.478207890898395E-2</v>
      </c>
      <c r="P263" s="14">
        <f>SUM(gompertz_fill!P$7:P86)/gompertz_fill!P$183</f>
        <v>8.9232069803601891E-2</v>
      </c>
      <c r="Q263" s="14">
        <f>SUM(gompertz_fill!Q$7:Q86)/gompertz_fill!Q$183</f>
        <v>3.3178915738074369E-2</v>
      </c>
      <c r="R263" s="14">
        <f>SUM(gompertz_fill!R$7:R86)/gompertz_fill!R$183</f>
        <v>0.30408043535433232</v>
      </c>
      <c r="S263" s="14">
        <f>SUM(gompertz_fill!S$7:S86)/gompertz_fill!S$183</f>
        <v>0.26789133981133412</v>
      </c>
      <c r="T263" s="14">
        <f>SUM(gompertz_fill!T$7:T86)/gompertz_fill!T$183</f>
        <v>0.37430963833956887</v>
      </c>
      <c r="U263" s="14">
        <f>SUM(gompertz_fill!U$7:U86)/gompertz_fill!U$183</f>
        <v>0.43248128066098629</v>
      </c>
      <c r="V263" s="14">
        <f>SUM(gompertz_fill!V$7:V86)/gompertz_fill!V$183</f>
        <v>0.29263583708743218</v>
      </c>
      <c r="W263" s="14">
        <f>SUM(gompertz_fill!W$7:W86)/gompertz_fill!W$183</f>
        <v>0.17114549551025163</v>
      </c>
      <c r="X263" s="14">
        <f>SUM(gompertz_fill!X$7:X86)/gompertz_fill!X$183</f>
        <v>0.17960584142583316</v>
      </c>
      <c r="Y263" s="14">
        <f>SUM(gompertz_fill!Y$7:Y86)/gompertz_fill!Y$183</f>
        <v>0.14290309374817239</v>
      </c>
      <c r="Z263" s="14">
        <f>SUM(gompertz_fill!Z$7:Z86)/gompertz_fill!Z$183</f>
        <v>0.30606345791879536</v>
      </c>
      <c r="AA263" s="14">
        <f>SUM(gompertz_fill!AA$7:AA86)/gompertz_fill!AA$183</f>
        <v>0.18834156669019053</v>
      </c>
      <c r="AB263" s="14">
        <f>SUM(gompertz_fill!AB$7:AB86)/gompertz_fill!AB$183</f>
        <v>0.45669391926417985</v>
      </c>
      <c r="AC263" s="14">
        <f>SUM(gompertz_fill!AC$7:AC86)/gompertz_fill!AC$183</f>
        <v>0.7421346335675485</v>
      </c>
      <c r="AD263" s="14">
        <f>SUM(gompertz_fill!AD$7:AD86)/gompertz_fill!AD$183</f>
        <v>0.25709117892588812</v>
      </c>
      <c r="AE263" s="14">
        <f>SUM(gompertz_fill!AE$7:AE86)/gompertz_fill!AE$183</f>
        <v>9.0284706168633655E-2</v>
      </c>
      <c r="AF263" s="14">
        <f>SUM(gompertz_fill!AF$7:AF86)/gompertz_fill!AF$183</f>
        <v>0.35959495186312168</v>
      </c>
      <c r="AG263" s="14">
        <f>SUM(gompertz_fill!AG$7:AG86)/gompertz_fill!AG$183</f>
        <v>0.3314265132735863</v>
      </c>
      <c r="AH263" s="14">
        <f>SUM(gompertz_fill!AH$7:AH86)/gompertz_fill!AH$183</f>
        <v>0.47208022021234763</v>
      </c>
      <c r="AI263" s="14">
        <f>SUM(gompertz_fill!AI$7:AI86)/gompertz_fill!AI$183</f>
        <v>0.11646841611428917</v>
      </c>
      <c r="AJ263" s="14">
        <f>SUM(gompertz_fill!AJ$7:AJ86)/gompertz_fill!AJ$183</f>
        <v>0.15131013019146941</v>
      </c>
      <c r="AK263" s="14">
        <f>SUM(gompertz_fill!AK$7:AK86)/gompertz_fill!AK$183</f>
        <v>0.54758458873319737</v>
      </c>
      <c r="AL263" s="14">
        <f>SUM(gompertz_fill!AL$7:AL86)/gompertz_fill!AL$183</f>
        <v>0.41467836175761041</v>
      </c>
      <c r="AM263" s="14">
        <f>SUM(gompertz_fill!AM$7:AM86)/gompertz_fill!AM$183</f>
        <v>0.44729110353743096</v>
      </c>
      <c r="AN263" s="14">
        <f>SUM(gompertz_fill!AN$7:AN86)/gompertz_fill!AN$183</f>
        <v>0.32098587036420406</v>
      </c>
      <c r="AO263" s="14">
        <f>SUM(gompertz_fill!AO$7:AO86)/gompertz_fill!AO$183</f>
        <v>0.40566938333523311</v>
      </c>
      <c r="AP263" s="14">
        <f>SUM(gompertz_fill!AP$7:AP86)/gompertz_fill!AP$183</f>
        <v>0.37469265893923426</v>
      </c>
      <c r="AQ263" s="14">
        <f>SUM(gompertz_fill!AQ$7:AQ86)/gompertz_fill!AQ$183</f>
        <v>0.17328050306877987</v>
      </c>
      <c r="AR263" s="14">
        <f>SUM(gompertz_fill!AR$7:AR86)/gompertz_fill!AR$183</f>
        <v>0.20974929725529629</v>
      </c>
      <c r="AS263" s="14">
        <f>SUM(gompertz_fill!AS$7:AS86)/gompertz_fill!AS$183</f>
        <v>0.40549407723610392</v>
      </c>
      <c r="AT263" s="14">
        <f>SUM(gompertz_fill!AT$7:AT86)/gompertz_fill!AT$183</f>
        <v>0.21971542673431457</v>
      </c>
      <c r="AU263" s="14">
        <f>SUM(gompertz_fill!AU$7:AU86)/gompertz_fill!AU$183</f>
        <v>0.59286868286046313</v>
      </c>
      <c r="AV263" s="14">
        <f>SUM(gompertz_fill!AV$7:AV86)/gompertz_fill!AV$183</f>
        <v>0.38509189331512078</v>
      </c>
      <c r="AW263" s="14">
        <f>SUM(gompertz_fill!AW$7:AW86)/gompertz_fill!AW$183</f>
        <v>0.20336073719396514</v>
      </c>
    </row>
    <row r="264" spans="1:49" x14ac:dyDescent="0.25">
      <c r="A264" s="4">
        <v>231</v>
      </c>
      <c r="B264" s="14">
        <f>SUM(gompertz_fill!B$7:B87)/gompertz_fill!B$183</f>
        <v>0.25346211855756484</v>
      </c>
      <c r="C264" s="14">
        <f>SUM(gompertz_fill!C$7:C87)/gompertz_fill!C$183</f>
        <v>0.21780577730045728</v>
      </c>
      <c r="D264" s="14">
        <f>SUM(gompertz_fill!D$7:D87)/gompertz_fill!D$183</f>
        <v>0.25788007623515613</v>
      </c>
      <c r="E264" s="14">
        <f>SUM(gompertz_fill!E$7:E87)/gompertz_fill!E$183</f>
        <v>0.34459906681811125</v>
      </c>
      <c r="F264" s="14">
        <f>SUM(gompertz_fill!F$7:F87)/gompertz_fill!F$183</f>
        <v>0.1525225877244181</v>
      </c>
      <c r="G264" s="14">
        <f>SUM(gompertz_fill!G$7:G87)/gompertz_fill!G$183</f>
        <v>0.25298065020522509</v>
      </c>
      <c r="H264" s="14">
        <f>SUM(gompertz_fill!H$7:H87)/gompertz_fill!H$183</f>
        <v>0.14686835491977576</v>
      </c>
      <c r="I264" s="14">
        <f>SUM(gompertz_fill!I$7:I87)/gompertz_fill!I$183</f>
        <v>0.4146763400340624</v>
      </c>
      <c r="J264" s="14">
        <f>SUM(gompertz_fill!J$7:J87)/gompertz_fill!J$183</f>
        <v>0.39854524152407916</v>
      </c>
      <c r="K264" s="14">
        <f>SUM(gompertz_fill!K$7:K87)/gompertz_fill!K$183</f>
        <v>0.1291886496506488</v>
      </c>
      <c r="L264" s="14">
        <f>SUM(gompertz_fill!L$7:L87)/gompertz_fill!L$183</f>
        <v>4.9766718506998445E-2</v>
      </c>
      <c r="M264" s="14">
        <f>SUM(gompertz_fill!M$7:M87)/gompertz_fill!M$183</f>
        <v>5.2386656650356321E-2</v>
      </c>
      <c r="N264" s="14">
        <f>SUM(gompertz_fill!N$7:N87)/gompertz_fill!N$183</f>
        <v>0.48286174696887602</v>
      </c>
      <c r="O264" s="14">
        <f>SUM(gompertz_fill!O$7:O87)/gompertz_fill!O$183</f>
        <v>6.4908131599008392E-2</v>
      </c>
      <c r="P264" s="14">
        <f>SUM(gompertz_fill!P$7:P87)/gompertz_fill!P$183</f>
        <v>9.0922814486058906E-2</v>
      </c>
      <c r="Q264" s="14">
        <f>SUM(gompertz_fill!Q$7:Q87)/gompertz_fill!Q$183</f>
        <v>3.3178915738074369E-2</v>
      </c>
      <c r="R264" s="14">
        <f>SUM(gompertz_fill!R$7:R87)/gompertz_fill!R$183</f>
        <v>0.30968420626732213</v>
      </c>
      <c r="S264" s="14">
        <f>SUM(gompertz_fill!S$7:S87)/gompertz_fill!S$183</f>
        <v>0.27459394283282501</v>
      </c>
      <c r="T264" s="14">
        <f>SUM(gompertz_fill!T$7:T87)/gompertz_fill!T$183</f>
        <v>0.37433933131421104</v>
      </c>
      <c r="U264" s="14">
        <f>SUM(gompertz_fill!U$7:U87)/gompertz_fill!U$183</f>
        <v>0.43248128066098629</v>
      </c>
      <c r="V264" s="14">
        <f>SUM(gompertz_fill!V$7:V87)/gompertz_fill!V$183</f>
        <v>0.29842787533327203</v>
      </c>
      <c r="W264" s="14">
        <f>SUM(gompertz_fill!W$7:W87)/gompertz_fill!W$183</f>
        <v>0.17584817479989953</v>
      </c>
      <c r="X264" s="14">
        <f>SUM(gompertz_fill!X$7:X87)/gompertz_fill!X$183</f>
        <v>0.18285343132582857</v>
      </c>
      <c r="Y264" s="14">
        <f>SUM(gompertz_fill!Y$7:Y87)/gompertz_fill!Y$183</f>
        <v>0.14368091701269081</v>
      </c>
      <c r="Z264" s="14">
        <f>SUM(gompertz_fill!Z$7:Z87)/gompertz_fill!Z$183</f>
        <v>0.34175853724119387</v>
      </c>
      <c r="AA264" s="14">
        <f>SUM(gompertz_fill!AA$7:AA87)/gompertz_fill!AA$183</f>
        <v>0.19769654199011996</v>
      </c>
      <c r="AB264" s="14">
        <f>SUM(gompertz_fill!AB$7:AB87)/gompertz_fill!AB$183</f>
        <v>0.45830671946857438</v>
      </c>
      <c r="AC264" s="14">
        <f>SUM(gompertz_fill!AC$7:AC87)/gompertz_fill!AC$183</f>
        <v>0.76983258866497339</v>
      </c>
      <c r="AD264" s="14">
        <f>SUM(gompertz_fill!AD$7:AD87)/gompertz_fill!AD$183</f>
        <v>0.25794453204711992</v>
      </c>
      <c r="AE264" s="14">
        <f>SUM(gompertz_fill!AE$7:AE87)/gompertz_fill!AE$183</f>
        <v>9.0284706168633655E-2</v>
      </c>
      <c r="AF264" s="14">
        <f>SUM(gompertz_fill!AF$7:AF87)/gompertz_fill!AF$183</f>
        <v>0.35959495186312168</v>
      </c>
      <c r="AG264" s="14">
        <f>SUM(gompertz_fill!AG$7:AG87)/gompertz_fill!AG$183</f>
        <v>0.33551558295726602</v>
      </c>
      <c r="AH264" s="14">
        <f>SUM(gompertz_fill!AH$7:AH87)/gompertz_fill!AH$183</f>
        <v>0.4767007471490366</v>
      </c>
      <c r="AI264" s="14">
        <f>SUM(gompertz_fill!AI$7:AI87)/gompertz_fill!AI$183</f>
        <v>0.12715275886074034</v>
      </c>
      <c r="AJ264" s="14">
        <f>SUM(gompertz_fill!AJ$7:AJ87)/gompertz_fill!AJ$183</f>
        <v>0.15558218880179389</v>
      </c>
      <c r="AK264" s="14">
        <f>SUM(gompertz_fill!AK$7:AK87)/gompertz_fill!AK$183</f>
        <v>0.55173453500866176</v>
      </c>
      <c r="AL264" s="14">
        <f>SUM(gompertz_fill!AL$7:AL87)/gompertz_fill!AL$183</f>
        <v>0.41767650709096232</v>
      </c>
      <c r="AM264" s="14">
        <f>SUM(gompertz_fill!AM$7:AM87)/gompertz_fill!AM$183</f>
        <v>0.45299747979263788</v>
      </c>
      <c r="AN264" s="14">
        <f>SUM(gompertz_fill!AN$7:AN87)/gompertz_fill!AN$183</f>
        <v>0.32396383717935023</v>
      </c>
      <c r="AO264" s="14">
        <f>SUM(gompertz_fill!AO$7:AO87)/gompertz_fill!AO$183</f>
        <v>0.41152541889889432</v>
      </c>
      <c r="AP264" s="14">
        <f>SUM(gompertz_fill!AP$7:AP87)/gompertz_fill!AP$183</f>
        <v>0.37469265893923426</v>
      </c>
      <c r="AQ264" s="14">
        <f>SUM(gompertz_fill!AQ$7:AQ87)/gompertz_fill!AQ$183</f>
        <v>0.17637190294512389</v>
      </c>
      <c r="AR264" s="14">
        <f>SUM(gompertz_fill!AR$7:AR87)/gompertz_fill!AR$183</f>
        <v>0.21612541993281076</v>
      </c>
      <c r="AS264" s="14">
        <f>SUM(gompertz_fill!AS$7:AS87)/gompertz_fill!AS$183</f>
        <v>0.42083797819407814</v>
      </c>
      <c r="AT264" s="14">
        <f>SUM(gompertz_fill!AT$7:AT87)/gompertz_fill!AT$183</f>
        <v>0.22639649369568493</v>
      </c>
      <c r="AU264" s="14">
        <f>SUM(gompertz_fill!AU$7:AU87)/gompertz_fill!AU$183</f>
        <v>0.60808933987131886</v>
      </c>
      <c r="AV264" s="14">
        <f>SUM(gompertz_fill!AV$7:AV87)/gompertz_fill!AV$183</f>
        <v>0.4016761190226768</v>
      </c>
      <c r="AW264" s="14">
        <f>SUM(gompertz_fill!AW$7:AW87)/gompertz_fill!AW$183</f>
        <v>0.21743407514479879</v>
      </c>
    </row>
    <row r="265" spans="1:49" x14ac:dyDescent="0.25">
      <c r="A265" s="4">
        <v>232</v>
      </c>
      <c r="B265" s="14">
        <f>SUM(gompertz_fill!B$7:B88)/gompertz_fill!B$183</f>
        <v>0.25346211855756484</v>
      </c>
      <c r="C265" s="14">
        <f>SUM(gompertz_fill!C$7:C88)/gompertz_fill!C$183</f>
        <v>0.21785006477042482</v>
      </c>
      <c r="D265" s="14">
        <f>SUM(gompertz_fill!D$7:D88)/gompertz_fill!D$183</f>
        <v>0.26659647345763748</v>
      </c>
      <c r="E265" s="14">
        <f>SUM(gompertz_fill!E$7:E88)/gompertz_fill!E$183</f>
        <v>0.34512204090637949</v>
      </c>
      <c r="F265" s="14">
        <f>SUM(gompertz_fill!F$7:F88)/gompertz_fill!F$183</f>
        <v>0.1525225877244181</v>
      </c>
      <c r="G265" s="14">
        <f>SUM(gompertz_fill!G$7:G88)/gompertz_fill!G$183</f>
        <v>0.27656524855039416</v>
      </c>
      <c r="H265" s="14">
        <f>SUM(gompertz_fill!H$7:H88)/gompertz_fill!H$183</f>
        <v>0.14984051807461821</v>
      </c>
      <c r="I265" s="14">
        <f>SUM(gompertz_fill!I$7:I88)/gompertz_fill!I$183</f>
        <v>0.41871286995936652</v>
      </c>
      <c r="J265" s="14">
        <f>SUM(gompertz_fill!J$7:J88)/gompertz_fill!J$183</f>
        <v>0.43967389977788085</v>
      </c>
      <c r="K265" s="14">
        <f>SUM(gompertz_fill!K$7:K88)/gompertz_fill!K$183</f>
        <v>0.13097105375730786</v>
      </c>
      <c r="L265" s="14">
        <f>SUM(gompertz_fill!L$7:L88)/gompertz_fill!L$183</f>
        <v>4.9852588995219875E-2</v>
      </c>
      <c r="M265" s="14">
        <f>SUM(gompertz_fill!M$7:M88)/gompertz_fill!M$183</f>
        <v>5.2719631291494935E-2</v>
      </c>
      <c r="N265" s="14">
        <f>SUM(gompertz_fill!N$7:N88)/gompertz_fill!N$183</f>
        <v>0.48775939595662482</v>
      </c>
      <c r="O265" s="14">
        <f>SUM(gompertz_fill!O$7:O88)/gompertz_fill!O$183</f>
        <v>6.5076201852374296E-2</v>
      </c>
      <c r="P265" s="14">
        <f>SUM(gompertz_fill!P$7:P88)/gompertz_fill!P$183</f>
        <v>9.5059100584212672E-2</v>
      </c>
      <c r="Q265" s="14">
        <f>SUM(gompertz_fill!Q$7:Q88)/gompertz_fill!Q$183</f>
        <v>3.3178915738074369E-2</v>
      </c>
      <c r="R265" s="14">
        <f>SUM(gompertz_fill!R$7:R88)/gompertz_fill!R$183</f>
        <v>0.32884222451498046</v>
      </c>
      <c r="S265" s="14">
        <f>SUM(gompertz_fill!S$7:S88)/gompertz_fill!S$183</f>
        <v>0.28459465210298601</v>
      </c>
      <c r="T265" s="14">
        <f>SUM(gompertz_fill!T$7:T88)/gompertz_fill!T$183</f>
        <v>0.37445216461785141</v>
      </c>
      <c r="U265" s="14">
        <f>SUM(gompertz_fill!U$7:U88)/gompertz_fill!U$183</f>
        <v>0.4333042860831397</v>
      </c>
      <c r="V265" s="14">
        <f>SUM(gompertz_fill!V$7:V88)/gompertz_fill!V$183</f>
        <v>0.29861174956329872</v>
      </c>
      <c r="W265" s="14">
        <f>SUM(gompertz_fill!W$7:W88)/gompertz_fill!W$183</f>
        <v>0.17764625805770609</v>
      </c>
      <c r="X265" s="14">
        <f>SUM(gompertz_fill!X$7:X88)/gompertz_fill!X$183</f>
        <v>0.18817665477060366</v>
      </c>
      <c r="Y265" s="14">
        <f>SUM(gompertz_fill!Y$7:Y88)/gompertz_fill!Y$183</f>
        <v>0.1438856073454588</v>
      </c>
      <c r="Z265" s="14">
        <f>SUM(gompertz_fill!Z$7:Z88)/gompertz_fill!Z$183</f>
        <v>0.36936004302231784</v>
      </c>
      <c r="AA265" s="14">
        <f>SUM(gompertz_fill!AA$7:AA88)/gompertz_fill!AA$183</f>
        <v>0.20023712067748764</v>
      </c>
      <c r="AB265" s="14">
        <f>SUM(gompertz_fill!AB$7:AB88)/gompertz_fill!AB$183</f>
        <v>0.46515712825753702</v>
      </c>
      <c r="AC265" s="14">
        <f>SUM(gompertz_fill!AC$7:AC88)/gompertz_fill!AC$183</f>
        <v>0.77802703053449263</v>
      </c>
      <c r="AD265" s="14">
        <f>SUM(gompertz_fill!AD$7:AD88)/gompertz_fill!AD$183</f>
        <v>0.25892774325201745</v>
      </c>
      <c r="AE265" s="14">
        <f>SUM(gompertz_fill!AE$7:AE88)/gompertz_fill!AE$183</f>
        <v>9.0284706168633655E-2</v>
      </c>
      <c r="AF265" s="14">
        <f>SUM(gompertz_fill!AF$7:AF88)/gompertz_fill!AF$183</f>
        <v>0.36061256048286527</v>
      </c>
      <c r="AG265" s="14">
        <f>SUM(gompertz_fill!AG$7:AG88)/gompertz_fill!AG$183</f>
        <v>0.34140553825292907</v>
      </c>
      <c r="AH265" s="14">
        <f>SUM(gompertz_fill!AH$7:AH88)/gompertz_fill!AH$183</f>
        <v>0.50562819504522216</v>
      </c>
      <c r="AI265" s="14">
        <f>SUM(gompertz_fill!AI$7:AI88)/gompertz_fill!AI$183</f>
        <v>0.13024001937104634</v>
      </c>
      <c r="AJ265" s="14">
        <f>SUM(gompertz_fill!AJ$7:AJ88)/gompertz_fill!AJ$183</f>
        <v>0.15593013927684293</v>
      </c>
      <c r="AK265" s="14">
        <f>SUM(gompertz_fill!AK$7:AK88)/gompertz_fill!AK$183</f>
        <v>0.55433304826436858</v>
      </c>
      <c r="AL265" s="14">
        <f>SUM(gompertz_fill!AL$7:AL88)/gompertz_fill!AL$183</f>
        <v>0.42128822635300023</v>
      </c>
      <c r="AM265" s="14">
        <f>SUM(gompertz_fill!AM$7:AM88)/gompertz_fill!AM$183</f>
        <v>0.45764615243990026</v>
      </c>
      <c r="AN265" s="14">
        <f>SUM(gompertz_fill!AN$7:AN88)/gompertz_fill!AN$183</f>
        <v>0.33032185915599144</v>
      </c>
      <c r="AO265" s="14">
        <f>SUM(gompertz_fill!AO$7:AO88)/gompertz_fill!AO$183</f>
        <v>0.42925025646871084</v>
      </c>
      <c r="AP265" s="14">
        <f>SUM(gompertz_fill!AP$7:AP88)/gompertz_fill!AP$183</f>
        <v>0.37589275260508137</v>
      </c>
      <c r="AQ265" s="14">
        <f>SUM(gompertz_fill!AQ$7:AQ88)/gompertz_fill!AQ$183</f>
        <v>0.1836404626543815</v>
      </c>
      <c r="AR265" s="14">
        <f>SUM(gompertz_fill!AR$7:AR88)/gompertz_fill!AR$183</f>
        <v>0.22285958056234811</v>
      </c>
      <c r="AS265" s="14">
        <f>SUM(gompertz_fill!AS$7:AS88)/gompertz_fill!AS$183</f>
        <v>0.42993737368244561</v>
      </c>
      <c r="AT265" s="14">
        <f>SUM(gompertz_fill!AT$7:AT88)/gompertz_fill!AT$183</f>
        <v>0.2451524589340433</v>
      </c>
      <c r="AU265" s="14">
        <f>SUM(gompertz_fill!AU$7:AU88)/gompertz_fill!AU$183</f>
        <v>0.62474136220628662</v>
      </c>
      <c r="AV265" s="14">
        <f>SUM(gompertz_fill!AV$7:AV88)/gompertz_fill!AV$183</f>
        <v>0.41853647777335573</v>
      </c>
      <c r="AW265" s="14">
        <f>SUM(gompertz_fill!AW$7:AW88)/gompertz_fill!AW$183</f>
        <v>0.23300308167956554</v>
      </c>
    </row>
    <row r="266" spans="1:49" x14ac:dyDescent="0.25">
      <c r="A266" s="4">
        <v>233</v>
      </c>
      <c r="B266" s="14">
        <f>SUM(gompertz_fill!B$7:B89)/gompertz_fill!B$183</f>
        <v>0.25522936059354956</v>
      </c>
      <c r="C266" s="14">
        <f>SUM(gompertz_fill!C$7:C89)/gompertz_fill!C$183</f>
        <v>0.21804935838527884</v>
      </c>
      <c r="D266" s="14">
        <f>SUM(gompertz_fill!D$7:D89)/gompertz_fill!D$183</f>
        <v>0.27747197824899039</v>
      </c>
      <c r="E266" s="14">
        <f>SUM(gompertz_fill!E$7:E89)/gompertz_fill!E$183</f>
        <v>0.35996960213111939</v>
      </c>
      <c r="F266" s="14">
        <f>SUM(gompertz_fill!F$7:F89)/gompertz_fill!F$183</f>
        <v>0.15256928069479139</v>
      </c>
      <c r="G266" s="14">
        <f>SUM(gompertz_fill!G$7:G89)/gompertz_fill!G$183</f>
        <v>0.28242882272460745</v>
      </c>
      <c r="H266" s="14">
        <f>SUM(gompertz_fill!H$7:H89)/gompertz_fill!H$183</f>
        <v>0.14984051807461821</v>
      </c>
      <c r="I266" s="14">
        <f>SUM(gompertz_fill!I$7:I89)/gompertz_fill!I$183</f>
        <v>0.43076881814158696</v>
      </c>
      <c r="J266" s="14">
        <f>SUM(gompertz_fill!J$7:J89)/gompertz_fill!J$183</f>
        <v>0.43972271717640166</v>
      </c>
      <c r="K266" s="14">
        <f>SUM(gompertz_fill!K$7:K89)/gompertz_fill!K$183</f>
        <v>0.13275345786396692</v>
      </c>
      <c r="L266" s="14">
        <f>SUM(gompertz_fill!L$7:L89)/gompertz_fill!L$183</f>
        <v>4.9852588995219875E-2</v>
      </c>
      <c r="M266" s="14">
        <f>SUM(gompertz_fill!M$7:M89)/gompertz_fill!M$183</f>
        <v>5.7239152944998276E-2</v>
      </c>
      <c r="N266" s="14">
        <f>SUM(gompertz_fill!N$7:N89)/gompertz_fill!N$183</f>
        <v>0.49773061523196982</v>
      </c>
      <c r="O266" s="14">
        <f>SUM(gompertz_fill!O$7:O89)/gompertz_fill!O$183</f>
        <v>6.5097210634045027E-2</v>
      </c>
      <c r="P266" s="14">
        <f>SUM(gompertz_fill!P$7:P89)/gompertz_fill!P$183</f>
        <v>9.5059100584212672E-2</v>
      </c>
      <c r="Q266" s="14">
        <f>SUM(gompertz_fill!Q$7:Q89)/gompertz_fill!Q$183</f>
        <v>3.5557781394766494E-2</v>
      </c>
      <c r="R266" s="14">
        <f>SUM(gompertz_fill!R$7:R89)/gompertz_fill!R$183</f>
        <v>0.33774352127207624</v>
      </c>
      <c r="S266" s="14">
        <f>SUM(gompertz_fill!S$7:S89)/gompertz_fill!S$183</f>
        <v>0.28494928718348816</v>
      </c>
      <c r="T266" s="14">
        <f>SUM(gompertz_fill!T$7:T89)/gompertz_fill!T$183</f>
        <v>0.37456499792149178</v>
      </c>
      <c r="U266" s="14">
        <f>SUM(gompertz_fill!U$7:U89)/gompertz_fill!U$183</f>
        <v>0.43754841208365608</v>
      </c>
      <c r="V266" s="14">
        <f>SUM(gompertz_fill!V$7:V89)/gompertz_fill!V$183</f>
        <v>0.29892433575434402</v>
      </c>
      <c r="W266" s="14">
        <f>SUM(gompertz_fill!W$7:W89)/gompertz_fill!W$183</f>
        <v>0.18654203838580169</v>
      </c>
      <c r="X266" s="14">
        <f>SUM(gompertz_fill!X$7:X89)/gompertz_fill!X$183</f>
        <v>0.19369402761157412</v>
      </c>
      <c r="Y266" s="14">
        <f>SUM(gompertz_fill!Y$7:Y89)/gompertz_fill!Y$183</f>
        <v>0.14415462892566816</v>
      </c>
      <c r="Z266" s="14">
        <f>SUM(gompertz_fill!Z$7:Z89)/gompertz_fill!Z$183</f>
        <v>0.3725194944877655</v>
      </c>
      <c r="AA266" s="14">
        <f>SUM(gompertz_fill!AA$7:AA89)/gompertz_fill!AA$183</f>
        <v>0.20067748764996471</v>
      </c>
      <c r="AB266" s="14">
        <f>SUM(gompertz_fill!AB$7:AB89)/gompertz_fill!AB$183</f>
        <v>0.46541262135922329</v>
      </c>
      <c r="AC266" s="14">
        <f>SUM(gompertz_fill!AC$7:AC89)/gompertz_fill!AC$183</f>
        <v>0.77904670090287176</v>
      </c>
      <c r="AD266" s="14">
        <f>SUM(gompertz_fill!AD$7:AD89)/gompertz_fill!AD$183</f>
        <v>0.25892774325201745</v>
      </c>
      <c r="AE266" s="14">
        <f>SUM(gompertz_fill!AE$7:AE89)/gompertz_fill!AE$183</f>
        <v>9.0284706168633655E-2</v>
      </c>
      <c r="AF266" s="14">
        <f>SUM(gompertz_fill!AF$7:AF89)/gompertz_fill!AF$183</f>
        <v>0.36649872798922534</v>
      </c>
      <c r="AG266" s="14">
        <f>SUM(gompertz_fill!AG$7:AG89)/gompertz_fill!AG$183</f>
        <v>0.34360897476641455</v>
      </c>
      <c r="AH266" s="14">
        <f>SUM(gompertz_fill!AH$7:AH89)/gompertz_fill!AH$183</f>
        <v>0.50784014942980726</v>
      </c>
      <c r="AI266" s="14">
        <f>SUM(gompertz_fill!AI$7:AI89)/gompertz_fill!AI$183</f>
        <v>0.13232846030448864</v>
      </c>
      <c r="AJ266" s="14">
        <f>SUM(gompertz_fill!AJ$7:AJ89)/gompertz_fill!AJ$183</f>
        <v>0.15623942858799764</v>
      </c>
      <c r="AK266" s="14">
        <f>SUM(gompertz_fill!AK$7:AK89)/gompertz_fill!AK$183</f>
        <v>0.5593765761024494</v>
      </c>
      <c r="AL266" s="14">
        <f>SUM(gompertz_fill!AL$7:AL89)/gompertz_fill!AL$183</f>
        <v>0.42487205589100696</v>
      </c>
      <c r="AM266" s="14">
        <f>SUM(gompertz_fill!AM$7:AM89)/gompertz_fill!AM$183</f>
        <v>0.45768532664760186</v>
      </c>
      <c r="AN266" s="14">
        <f>SUM(gompertz_fill!AN$7:AN89)/gompertz_fill!AN$183</f>
        <v>0.3398714573817766</v>
      </c>
      <c r="AO266" s="14">
        <f>SUM(gompertz_fill!AO$7:AO89)/gompertz_fill!AO$183</f>
        <v>0.44652627379459708</v>
      </c>
      <c r="AP266" s="14">
        <f>SUM(gompertz_fill!AP$7:AP89)/gompertz_fill!AP$183</f>
        <v>0.3767415993443391</v>
      </c>
      <c r="AQ266" s="14">
        <f>SUM(gompertz_fill!AQ$7:AQ89)/gompertz_fill!AQ$183</f>
        <v>0.18957821241687151</v>
      </c>
      <c r="AR266" s="14">
        <f>SUM(gompertz_fill!AR$7:AR89)/gompertz_fill!AR$183</f>
        <v>0.23123157437667116</v>
      </c>
      <c r="AS266" s="14">
        <f>SUM(gompertz_fill!AS$7:AS89)/gompertz_fill!AS$183</f>
        <v>0.45144421182377625</v>
      </c>
      <c r="AT266" s="14">
        <f>SUM(gompertz_fill!AT$7:AT89)/gompertz_fill!AT$183</f>
        <v>0.25209725222283619</v>
      </c>
      <c r="AU266" s="14">
        <f>SUM(gompertz_fill!AU$7:AU89)/gompertz_fill!AU$183</f>
        <v>0.64410730988350673</v>
      </c>
      <c r="AV266" s="14">
        <f>SUM(gompertz_fill!AV$7:AV89)/gompertz_fill!AV$183</f>
        <v>0.44288491492871956</v>
      </c>
      <c r="AW266" s="14">
        <f>SUM(gompertz_fill!AW$7:AW89)/gompertz_fill!AW$183</f>
        <v>0.25267764828700778</v>
      </c>
    </row>
    <row r="267" spans="1:49" x14ac:dyDescent="0.25">
      <c r="A267" s="4">
        <v>234</v>
      </c>
      <c r="B267" s="14">
        <f>SUM(gompertz_fill!B$7:B90)/gompertz_fill!B$183</f>
        <v>0.25535123935465198</v>
      </c>
      <c r="C267" s="14">
        <f>SUM(gompertz_fill!C$7:C90)/gompertz_fill!C$183</f>
        <v>0.21907904206202461</v>
      </c>
      <c r="D267" s="14">
        <f>SUM(gompertz_fill!D$7:D90)/gompertz_fill!D$183</f>
        <v>0.27773853473897453</v>
      </c>
      <c r="E267" s="14">
        <f>SUM(gompertz_fill!E$7:E90)/gompertz_fill!E$183</f>
        <v>0.36045171886874167</v>
      </c>
      <c r="F267" s="14">
        <f>SUM(gompertz_fill!F$7:F90)/gompertz_fill!F$183</f>
        <v>0.15259262717997804</v>
      </c>
      <c r="G267" s="14">
        <f>SUM(gompertz_fill!G$7:G90)/gompertz_fill!G$183</f>
        <v>0.29560231936934001</v>
      </c>
      <c r="H267" s="14">
        <f>SUM(gompertz_fill!H$7:H90)/gompertz_fill!H$183</f>
        <v>0.14986468200270636</v>
      </c>
      <c r="I267" s="14">
        <f>SUM(gompertz_fill!I$7:I90)/gompertz_fill!I$183</f>
        <v>0.43650846866660409</v>
      </c>
      <c r="J267" s="14">
        <f>SUM(gompertz_fill!J$7:J90)/gompertz_fill!J$183</f>
        <v>0.4420049305572506</v>
      </c>
      <c r="K267" s="14">
        <f>SUM(gompertz_fill!K$7:K90)/gompertz_fill!K$183</f>
        <v>0.14130305622890821</v>
      </c>
      <c r="L267" s="14">
        <f>SUM(gompertz_fill!L$7:L90)/gompertz_fill!L$183</f>
        <v>4.9948000648799243E-2</v>
      </c>
      <c r="M267" s="14">
        <f>SUM(gompertz_fill!M$7:M90)/gompertz_fill!M$183</f>
        <v>5.807565021420015E-2</v>
      </c>
      <c r="N267" s="14">
        <f>SUM(gompertz_fill!N$7:N90)/gompertz_fill!N$183</f>
        <v>0.49784320486387212</v>
      </c>
      <c r="O267" s="14">
        <f>SUM(gompertz_fill!O$7:O90)/gompertz_fill!O$183</f>
        <v>6.679892194937484E-2</v>
      </c>
      <c r="P267" s="14">
        <f>SUM(gompertz_fill!P$7:P90)/gompertz_fill!P$183</f>
        <v>9.5059100584212672E-2</v>
      </c>
      <c r="Q267" s="14">
        <f>SUM(gompertz_fill!Q$7:Q90)/gompertz_fill!Q$183</f>
        <v>3.6642878010099744E-2</v>
      </c>
      <c r="R267" s="14">
        <f>SUM(gompertz_fill!R$7:R90)/gompertz_fill!R$183</f>
        <v>0.33885618336671319</v>
      </c>
      <c r="S267" s="14">
        <f>SUM(gompertz_fill!S$7:S90)/gompertz_fill!S$183</f>
        <v>0.28533938577204054</v>
      </c>
      <c r="T267" s="14">
        <f>SUM(gompertz_fill!T$7:T90)/gompertz_fill!T$183</f>
        <v>0.37586555021082013</v>
      </c>
      <c r="U267" s="14">
        <f>SUM(gompertz_fill!U$7:U90)/gompertz_fill!U$183</f>
        <v>0.44221210947585848</v>
      </c>
      <c r="V267" s="14">
        <f>SUM(gompertz_fill!V$7:V90)/gompertz_fill!V$183</f>
        <v>0.31383653580950632</v>
      </c>
      <c r="W267" s="14">
        <f>SUM(gompertz_fill!W$7:W90)/gompertz_fill!W$183</f>
        <v>0.19856080542482446</v>
      </c>
      <c r="X267" s="14">
        <f>SUM(gompertz_fill!X$7:X90)/gompertz_fill!X$183</f>
        <v>0.20232132078069237</v>
      </c>
      <c r="Y267" s="14">
        <f>SUM(gompertz_fill!Y$7:Y90)/gompertz_fill!Y$183</f>
        <v>0.14435931925843618</v>
      </c>
      <c r="Z267" s="14">
        <f>SUM(gompertz_fill!Z$7:Z90)/gompertz_fill!Z$183</f>
        <v>0.37793761763915029</v>
      </c>
      <c r="AA267" s="14">
        <f>SUM(gompertz_fill!AA$7:AA90)/gompertz_fill!AA$183</f>
        <v>0.20311079745942132</v>
      </c>
      <c r="AB267" s="14">
        <f>SUM(gompertz_fill!AB$7:AB90)/gompertz_fill!AB$183</f>
        <v>0.46558827286663262</v>
      </c>
      <c r="AC267" s="14">
        <f>SUM(gompertz_fill!AC$7:AC90)/gompertz_fill!AC$183</f>
        <v>0.77986243719757509</v>
      </c>
      <c r="AD267" s="14">
        <f>SUM(gompertz_fill!AD$7:AD90)/gompertz_fill!AD$183</f>
        <v>0.25892774325201745</v>
      </c>
      <c r="AE267" s="14">
        <f>SUM(gompertz_fill!AE$7:AE90)/gompertz_fill!AE$183</f>
        <v>9.0284706168633655E-2</v>
      </c>
      <c r="AF267" s="14">
        <f>SUM(gompertz_fill!AF$7:AF90)/gompertz_fill!AF$183</f>
        <v>0.36734673517234501</v>
      </c>
      <c r="AG267" s="14">
        <f>SUM(gompertz_fill!AG$7:AG90)/gompertz_fill!AG$183</f>
        <v>0.36106697175787622</v>
      </c>
      <c r="AH267" s="14">
        <f>SUM(gompertz_fill!AH$7:AH90)/gompertz_fill!AH$183</f>
        <v>0.51157589461266217</v>
      </c>
      <c r="AI267" s="14">
        <f>SUM(gompertz_fill!AI$7:AI90)/gompertz_fill!AI$183</f>
        <v>0.1337510215200218</v>
      </c>
      <c r="AJ267" s="14">
        <f>SUM(gompertz_fill!AJ$7:AJ90)/gompertz_fill!AJ$183</f>
        <v>0.16010554497743154</v>
      </c>
      <c r="AK267" s="14">
        <f>SUM(gompertz_fill!AK$7:AK90)/gompertz_fill!AK$183</f>
        <v>0.5614871828607767</v>
      </c>
      <c r="AL267" s="14">
        <f>SUM(gompertz_fill!AL$7:AL90)/gompertz_fill!AL$183</f>
        <v>0.43015715859491571</v>
      </c>
      <c r="AM267" s="14">
        <f>SUM(gompertz_fill!AM$7:AM90)/gompertz_fill!AM$183</f>
        <v>0.45956568861728103</v>
      </c>
      <c r="AN267" s="14">
        <f>SUM(gompertz_fill!AN$7:AN90)/gompertz_fill!AN$183</f>
        <v>0.3497163392369117</v>
      </c>
      <c r="AO267" s="14">
        <f>SUM(gompertz_fill!AO$7:AO90)/gompertz_fill!AO$183</f>
        <v>0.46510600706713778</v>
      </c>
      <c r="AP267" s="14">
        <f>SUM(gompertz_fill!AP$7:AP90)/gompertz_fill!AP$183</f>
        <v>0.38236155016976936</v>
      </c>
      <c r="AQ267" s="14">
        <f>SUM(gompertz_fill!AQ$7:AQ90)/gompertz_fill!AQ$183</f>
        <v>0.19236047230558112</v>
      </c>
      <c r="AR267" s="14">
        <f>SUM(gompertz_fill!AR$7:AR90)/gompertz_fill!AR$183</f>
        <v>0.23465197949280497</v>
      </c>
      <c r="AS267" s="14">
        <f>SUM(gompertz_fill!AS$7:AS90)/gompertz_fill!AS$183</f>
        <v>0.4580421798671343</v>
      </c>
      <c r="AT267" s="14">
        <f>SUM(gompertz_fill!AT$7:AT90)/gompertz_fill!AT$183</f>
        <v>0.25303285276535892</v>
      </c>
      <c r="AU267" s="14">
        <f>SUM(gompertz_fill!AU$7:AU90)/gompertz_fill!AU$183</f>
        <v>0.6630622714775658</v>
      </c>
      <c r="AV267" s="14">
        <f>SUM(gompertz_fill!AV$7:AV90)/gompertz_fill!AV$183</f>
        <v>0.44574370408105046</v>
      </c>
      <c r="AW267" s="14">
        <f>SUM(gompertz_fill!AW$7:AW90)/gompertz_fill!AW$183</f>
        <v>0.26833699721946175</v>
      </c>
    </row>
    <row r="268" spans="1:49" x14ac:dyDescent="0.25">
      <c r="A268" s="4">
        <v>235</v>
      </c>
      <c r="B268" s="14">
        <f>SUM(gompertz_fill!B$7:B91)/gompertz_fill!B$183</f>
        <v>0.25638720882402233</v>
      </c>
      <c r="C268" s="14">
        <f>SUM(gompertz_fill!C$7:C91)/gompertz_fill!C$183</f>
        <v>0.22345242972132109</v>
      </c>
      <c r="D268" s="14">
        <f>SUM(gompertz_fill!D$7:D91)/gompertz_fill!D$183</f>
        <v>0.28089722914528664</v>
      </c>
      <c r="E268" s="14">
        <f>SUM(gompertz_fill!E$7:E91)/gompertz_fill!E$183</f>
        <v>0.36148132410501971</v>
      </c>
      <c r="F268" s="14">
        <f>SUM(gompertz_fill!F$7:F91)/gompertz_fill!F$183</f>
        <v>0.15259262717997804</v>
      </c>
      <c r="G268" s="14">
        <f>SUM(gompertz_fill!G$7:G91)/gompertz_fill!G$183</f>
        <v>0.30233891458726952</v>
      </c>
      <c r="H268" s="14">
        <f>SUM(gompertz_fill!H$7:H91)/gompertz_fill!H$183</f>
        <v>0.14986468200270636</v>
      </c>
      <c r="I268" s="14">
        <f>SUM(gompertz_fill!I$7:I91)/gompertz_fill!I$183</f>
        <v>0.43658893105714169</v>
      </c>
      <c r="J268" s="14">
        <f>SUM(gompertz_fill!J$7:J91)/gompertz_fill!J$183</f>
        <v>0.44287143938099538</v>
      </c>
      <c r="K268" s="14">
        <f>SUM(gompertz_fill!K$7:K91)/gompertz_fill!K$183</f>
        <v>0.1497278863063834</v>
      </c>
      <c r="L268" s="14">
        <f>SUM(gompertz_fill!L$7:L91)/gompertz_fill!L$183</f>
        <v>5.1903939547176293E-2</v>
      </c>
      <c r="M268" s="14">
        <f>SUM(gompertz_fill!M$7:M91)/gompertz_fill!M$183</f>
        <v>6.0597324020871826E-2</v>
      </c>
      <c r="N268" s="14">
        <f>SUM(gompertz_fill!N$7:N91)/gompertz_fill!N$183</f>
        <v>0.49784320486387212</v>
      </c>
      <c r="O268" s="14">
        <f>SUM(gompertz_fill!O$7:O91)/gompertz_fill!O$183</f>
        <v>6.8710721081412032E-2</v>
      </c>
      <c r="P268" s="14">
        <f>SUM(gompertz_fill!P$7:P91)/gompertz_fill!P$183</f>
        <v>0.10464501909635734</v>
      </c>
      <c r="Q268" s="14">
        <f>SUM(gompertz_fill!Q$7:Q91)/gompertz_fill!Q$183</f>
        <v>3.8938274696381621E-2</v>
      </c>
      <c r="R268" s="14">
        <f>SUM(gompertz_fill!R$7:R91)/gompertz_fill!R$183</f>
        <v>0.34741356638546661</v>
      </c>
      <c r="S268" s="14">
        <f>SUM(gompertz_fill!S$7:S91)/gompertz_fill!S$183</f>
        <v>0.28693524363430029</v>
      </c>
      <c r="T268" s="14">
        <f>SUM(gompertz_fill!T$7:T91)/gompertz_fill!T$183</f>
        <v>0.37586555021082013</v>
      </c>
      <c r="U268" s="14">
        <f>SUM(gompertz_fill!U$7:U91)/gompertz_fill!U$183</f>
        <v>0.44873160340821067</v>
      </c>
      <c r="V268" s="14">
        <f>SUM(gompertz_fill!V$7:V91)/gompertz_fill!V$183</f>
        <v>0.31580399007079157</v>
      </c>
      <c r="W268" s="14">
        <f>SUM(gompertz_fill!W$7:W91)/gompertz_fill!W$183</f>
        <v>0.21194815405278503</v>
      </c>
      <c r="X268" s="14">
        <f>SUM(gompertz_fill!X$7:X91)/gompertz_fill!X$183</f>
        <v>0.20933893895589983</v>
      </c>
      <c r="Y268" s="14">
        <f>SUM(gompertz_fill!Y$7:Y91)/gompertz_fill!Y$183</f>
        <v>0.14538277092227617</v>
      </c>
      <c r="Z268" s="14">
        <f>SUM(gompertz_fill!Z$7:Z91)/gompertz_fill!Z$183</f>
        <v>0.38136595859101907</v>
      </c>
      <c r="AA268" s="14">
        <f>SUM(gompertz_fill!AA$7:AA91)/gompertz_fill!AA$183</f>
        <v>0.21012844036697248</v>
      </c>
      <c r="AB268" s="14">
        <f>SUM(gompertz_fill!AB$7:AB91)/gompertz_fill!AB$183</f>
        <v>0.46747253449156873</v>
      </c>
      <c r="AC268" s="14">
        <f>SUM(gompertz_fill!AC$7:AC91)/gompertz_fill!AC$183</f>
        <v>0.78141975194200852</v>
      </c>
      <c r="AD268" s="14">
        <f>SUM(gompertz_fill!AD$7:AD91)/gompertz_fill!AD$183</f>
        <v>0.25892774325201745</v>
      </c>
      <c r="AE268" s="14">
        <f>SUM(gompertz_fill!AE$7:AE91)/gompertz_fill!AE$183</f>
        <v>9.0284706168633655E-2</v>
      </c>
      <c r="AF268" s="14">
        <f>SUM(gompertz_fill!AF$7:AF91)/gompertz_fill!AF$183</f>
        <v>0.36734673517234501</v>
      </c>
      <c r="AG268" s="14">
        <f>SUM(gompertz_fill!AG$7:AG91)/gompertz_fill!AG$183</f>
        <v>0.36367295917286385</v>
      </c>
      <c r="AH268" s="14">
        <f>SUM(gompertz_fill!AH$7:AH91)/gompertz_fill!AH$183</f>
        <v>0.53440817931576878</v>
      </c>
      <c r="AI268" s="14">
        <f>SUM(gompertz_fill!AI$7:AI91)/gompertz_fill!AI$183</f>
        <v>0.14549471836314659</v>
      </c>
      <c r="AJ268" s="14">
        <f>SUM(gompertz_fill!AJ$7:AJ91)/gompertz_fill!AJ$183</f>
        <v>0.16583706252476732</v>
      </c>
      <c r="AK268" s="14">
        <f>SUM(gompertz_fill!AK$7:AK91)/gompertz_fill!AK$183</f>
        <v>0.56395960792053157</v>
      </c>
      <c r="AL268" s="14">
        <f>SUM(gompertz_fill!AL$7:AL91)/gompertz_fill!AL$183</f>
        <v>0.43796628132364629</v>
      </c>
      <c r="AM268" s="14">
        <f>SUM(gompertz_fill!AM$7:AM91)/gompertz_fill!AM$183</f>
        <v>0.46327418027970385</v>
      </c>
      <c r="AN268" s="14">
        <f>SUM(gompertz_fill!AN$7:AN91)/gompertz_fill!AN$183</f>
        <v>0.36732655228090899</v>
      </c>
      <c r="AO268" s="14">
        <f>SUM(gompertz_fill!AO$7:AO91)/gompertz_fill!AO$183</f>
        <v>0.47857773851590107</v>
      </c>
      <c r="AP268" s="14">
        <f>SUM(gompertz_fill!AP$7:AP91)/gompertz_fill!AP$183</f>
        <v>0.38803028529055927</v>
      </c>
      <c r="AQ268" s="14">
        <f>SUM(gompertz_fill!AQ$7:AQ91)/gompertz_fill!AQ$183</f>
        <v>0.19263191229472351</v>
      </c>
      <c r="AR268" s="14">
        <f>SUM(gompertz_fill!AR$7:AR91)/gompertz_fill!AR$183</f>
        <v>0.24959815953257003</v>
      </c>
      <c r="AS268" s="14">
        <f>SUM(gompertz_fill!AS$7:AS91)/gompertz_fill!AS$183</f>
        <v>0.45806936929588443</v>
      </c>
      <c r="AT268" s="14">
        <f>SUM(gompertz_fill!AT$7:AT91)/gompertz_fill!AT$183</f>
        <v>0.25563244084995229</v>
      </c>
      <c r="AU268" s="14">
        <f>SUM(gompertz_fill!AU$7:AU91)/gompertz_fill!AU$183</f>
        <v>0.6741730676568124</v>
      </c>
      <c r="AV268" s="14">
        <f>SUM(gompertz_fill!AV$7:AV91)/gompertz_fill!AV$183</f>
        <v>0.44580867656178524</v>
      </c>
      <c r="AW268" s="14">
        <f>SUM(gompertz_fill!AW$7:AW91)/gompertz_fill!AW$183</f>
        <v>0.27839511749530721</v>
      </c>
    </row>
    <row r="269" spans="1:49" x14ac:dyDescent="0.25">
      <c r="A269" s="4">
        <v>236</v>
      </c>
      <c r="B269" s="14">
        <f>SUM(gompertz_fill!B$7:B92)/gompertz_fill!B$183</f>
        <v>0.25704230716494769</v>
      </c>
      <c r="C269" s="14">
        <f>SUM(gompertz_fill!C$7:C92)/gompertz_fill!C$183</f>
        <v>0.22898836346726603</v>
      </c>
      <c r="D269" s="14">
        <f>SUM(gompertz_fill!D$7:D92)/gompertz_fill!D$183</f>
        <v>0.28108381868827553</v>
      </c>
      <c r="E269" s="14">
        <f>SUM(gompertz_fill!E$7:E92)/gompertz_fill!E$183</f>
        <v>0.39193639327651436</v>
      </c>
      <c r="F269" s="14">
        <f>SUM(gompertz_fill!F$7:F92)/gompertz_fill!F$183</f>
        <v>0.15259262717997804</v>
      </c>
      <c r="G269" s="14">
        <f>SUM(gompertz_fill!G$7:G92)/gompertz_fill!G$183</f>
        <v>0.30275587986188024</v>
      </c>
      <c r="H269" s="14">
        <f>SUM(gompertz_fill!H$7:H92)/gompertz_fill!H$183</f>
        <v>0.15141117340034796</v>
      </c>
      <c r="I269" s="14">
        <f>SUM(gompertz_fill!I$7:I92)/gompertz_fill!I$183</f>
        <v>0.43658893105714169</v>
      </c>
      <c r="J269" s="14">
        <f>SUM(gompertz_fill!J$7:J92)/gompertz_fill!J$183</f>
        <v>0.44293246112914642</v>
      </c>
      <c r="K269" s="14">
        <f>SUM(gompertz_fill!K$7:K92)/gompertz_fill!K$183</f>
        <v>0.15928751366509816</v>
      </c>
      <c r="L269" s="14">
        <f>SUM(gompertz_fill!L$7:L92)/gompertz_fill!L$183</f>
        <v>5.323970269728745E-2</v>
      </c>
      <c r="M269" s="14">
        <f>SUM(gompertz_fill!M$7:M92)/gompertz_fill!M$183</f>
        <v>6.4682354374352838E-2</v>
      </c>
      <c r="N269" s="14">
        <f>SUM(gompertz_fill!N$7:N92)/gompertz_fill!N$183</f>
        <v>0.49784320486387212</v>
      </c>
      <c r="O269" s="14">
        <f>SUM(gompertz_fill!O$7:O92)/gompertz_fill!O$183</f>
        <v>6.9115890442204841E-2</v>
      </c>
      <c r="P269" s="14">
        <f>SUM(gompertz_fill!P$7:P92)/gompertz_fill!P$183</f>
        <v>0.11243452138339145</v>
      </c>
      <c r="Q269" s="14">
        <f>SUM(gompertz_fill!Q$7:Q92)/gompertz_fill!Q$183</f>
        <v>3.9439088518843118E-2</v>
      </c>
      <c r="R269" s="14">
        <f>SUM(gompertz_fill!R$7:R92)/gompertz_fill!R$183</f>
        <v>0.39050393477777101</v>
      </c>
      <c r="S269" s="14">
        <f>SUM(gompertz_fill!S$7:S92)/gompertz_fill!S$183</f>
        <v>0.28693524363430029</v>
      </c>
      <c r="T269" s="14">
        <f>SUM(gompertz_fill!T$7:T92)/gompertz_fill!T$183</f>
        <v>0.37998099649622902</v>
      </c>
      <c r="U269" s="14">
        <f>SUM(gompertz_fill!U$7:U92)/gompertz_fill!U$183</f>
        <v>0.46181900335657111</v>
      </c>
      <c r="V269" s="14">
        <f>SUM(gompertz_fill!V$7:V92)/gompertz_fill!V$183</f>
        <v>0.37160981888388345</v>
      </c>
      <c r="W269" s="14">
        <f>SUM(gompertz_fill!W$7:W92)/gompertz_fill!W$183</f>
        <v>0.25275809228462132</v>
      </c>
      <c r="X269" s="14">
        <f>SUM(gompertz_fill!X$7:X92)/gompertz_fill!X$183</f>
        <v>0.22325768566859758</v>
      </c>
      <c r="Y269" s="14">
        <f>SUM(gompertz_fill!Y$7:Y92)/gompertz_fill!Y$183</f>
        <v>0.14695596233697877</v>
      </c>
      <c r="Z269" s="14">
        <f>SUM(gompertz_fill!Z$7:Z92)/gompertz_fill!Z$183</f>
        <v>0.3829389620865824</v>
      </c>
      <c r="AA269" s="14">
        <f>SUM(gompertz_fill!AA$7:AA92)/gompertz_fill!AA$183</f>
        <v>0.21231333803810867</v>
      </c>
      <c r="AB269" s="14">
        <f>SUM(gompertz_fill!AB$7:AB92)/gompertz_fill!AB$183</f>
        <v>0.47500958099131324</v>
      </c>
      <c r="AC269" s="14">
        <f>SUM(gompertz_fill!AC$7:AC92)/gompertz_fill!AC$183</f>
        <v>0.79539850571942383</v>
      </c>
      <c r="AD269" s="14">
        <f>SUM(gompertz_fill!AD$7:AD92)/gompertz_fill!AD$183</f>
        <v>0.25892774325201745</v>
      </c>
      <c r="AE269" s="14">
        <f>SUM(gompertz_fill!AE$7:AE92)/gompertz_fill!AE$183</f>
        <v>9.0345540820051098E-2</v>
      </c>
      <c r="AF269" s="14">
        <f>SUM(gompertz_fill!AF$7:AF92)/gompertz_fill!AF$183</f>
        <v>0.36734673517234501</v>
      </c>
      <c r="AG269" s="14">
        <f>SUM(gompertz_fill!AG$7:AG92)/gompertz_fill!AG$183</f>
        <v>0.36367295917286385</v>
      </c>
      <c r="AH269" s="14">
        <f>SUM(gompertz_fill!AH$7:AH92)/gompertz_fill!AH$183</f>
        <v>0.55296401887534408</v>
      </c>
      <c r="AI269" s="14">
        <f>SUM(gompertz_fill!AI$7:AI92)/gompertz_fill!AI$183</f>
        <v>0.1526680589606223</v>
      </c>
      <c r="AJ269" s="14">
        <f>SUM(gompertz_fill!AJ$7:AJ92)/gompertz_fill!AJ$183</f>
        <v>0.16719020326106918</v>
      </c>
      <c r="AK269" s="14">
        <f>SUM(gompertz_fill!AK$7:AK92)/gompertz_fill!AK$183</f>
        <v>0.56643751507576257</v>
      </c>
      <c r="AL269" s="14">
        <f>SUM(gompertz_fill!AL$7:AL92)/gompertz_fill!AL$183</f>
        <v>0.44620769477486022</v>
      </c>
      <c r="AM269" s="14">
        <f>SUM(gompertz_fill!AM$7:AM92)/gompertz_fill!AM$183</f>
        <v>0.46625142006502918</v>
      </c>
      <c r="AN269" s="14">
        <f>SUM(gompertz_fill!AN$7:AN92)/gompertz_fill!AN$183</f>
        <v>0.37737876093963019</v>
      </c>
      <c r="AO269" s="14">
        <f>SUM(gompertz_fill!AO$7:AO92)/gompertz_fill!AO$183</f>
        <v>0.48840191496637408</v>
      </c>
      <c r="AP269" s="14">
        <f>SUM(gompertz_fill!AP$7:AP92)/gompertz_fill!AP$183</f>
        <v>0.39457713772782266</v>
      </c>
      <c r="AQ269" s="14">
        <f>SUM(gompertz_fill!AQ$7:AQ92)/gompertz_fill!AQ$183</f>
        <v>0.1962925821482967</v>
      </c>
      <c r="AR269" s="14">
        <f>SUM(gompertz_fill!AR$7:AR92)/gompertz_fill!AR$183</f>
        <v>0.26122296623016505</v>
      </c>
      <c r="AS269" s="14">
        <f>SUM(gompertz_fill!AS$7:AS92)/gompertz_fill!AS$183</f>
        <v>0.46824727879133926</v>
      </c>
      <c r="AT269" s="14">
        <f>SUM(gompertz_fill!AT$7:AT92)/gompertz_fill!AT$183</f>
        <v>0.25702014366805648</v>
      </c>
      <c r="AU269" s="14">
        <f>SUM(gompertz_fill!AU$7:AU92)/gompertz_fill!AU$183</f>
        <v>0.6889260508488988</v>
      </c>
      <c r="AV269" s="14">
        <f>SUM(gompertz_fill!AV$7:AV92)/gompertz_fill!AV$183</f>
        <v>0.44788779594529865</v>
      </c>
      <c r="AW269" s="14">
        <f>SUM(gompertz_fill!AW$7:AW92)/gompertz_fill!AW$183</f>
        <v>0.28612441151965951</v>
      </c>
    </row>
    <row r="270" spans="1:49" x14ac:dyDescent="0.25">
      <c r="A270" s="4">
        <v>237</v>
      </c>
      <c r="B270" s="14">
        <f>SUM(gompertz_fill!B$7:B93)/gompertz_fill!B$183</f>
        <v>0.25704230716494769</v>
      </c>
      <c r="C270" s="14">
        <f>SUM(gompertz_fill!C$7:C93)/gompertz_fill!C$183</f>
        <v>0.23452429721321094</v>
      </c>
      <c r="D270" s="14">
        <f>SUM(gompertz_fill!D$7:D93)/gompertz_fill!D$183</f>
        <v>0.28112380216177313</v>
      </c>
      <c r="E270" s="14">
        <f>SUM(gompertz_fill!E$7:E93)/gompertz_fill!E$183</f>
        <v>0.40133358392508395</v>
      </c>
      <c r="F270" s="14">
        <f>SUM(gompertz_fill!F$7:F93)/gompertz_fill!F$183</f>
        <v>0.15852263441738845</v>
      </c>
      <c r="G270" s="14">
        <f>SUM(gompertz_fill!G$7:G93)/gompertz_fill!G$183</f>
        <v>0.30972701804677827</v>
      </c>
      <c r="H270" s="14">
        <f>SUM(gompertz_fill!H$7:H93)/gompertz_fill!H$183</f>
        <v>0.1521119273149043</v>
      </c>
      <c r="I270" s="14">
        <f>SUM(gompertz_fill!I$7:I93)/gompertz_fill!I$183</f>
        <v>0.43658893105714169</v>
      </c>
      <c r="J270" s="14">
        <f>SUM(gompertz_fill!J$7:J93)/gompertz_fill!J$183</f>
        <v>0.47729990968781272</v>
      </c>
      <c r="K270" s="14">
        <f>SUM(gompertz_fill!K$7:K93)/gompertz_fill!K$183</f>
        <v>0.16736180426826369</v>
      </c>
      <c r="L270" s="14">
        <f>SUM(gompertz_fill!L$7:L93)/gompertz_fill!L$183</f>
        <v>5.6855804367945503E-2</v>
      </c>
      <c r="M270" s="14">
        <f>SUM(gompertz_fill!M$7:M93)/gompertz_fill!M$183</f>
        <v>6.4747325036038417E-2</v>
      </c>
      <c r="N270" s="14">
        <f>SUM(gompertz_fill!N$7:N93)/gompertz_fill!N$183</f>
        <v>0.49784320486387212</v>
      </c>
      <c r="O270" s="14">
        <f>SUM(gompertz_fill!O$7:O93)/gompertz_fill!O$183</f>
        <v>6.9160909260070708E-2</v>
      </c>
      <c r="P270" s="14">
        <f>SUM(gompertz_fill!P$7:P93)/gompertz_fill!P$183</f>
        <v>0.12049575049439186</v>
      </c>
      <c r="Q270" s="14">
        <f>SUM(gompertz_fill!Q$7:Q93)/gompertz_fill!Q$183</f>
        <v>4.3278661157714622E-2</v>
      </c>
      <c r="R270" s="14">
        <f>SUM(gompertz_fill!R$7:R93)/gompertz_fill!R$183</f>
        <v>0.39295179138597236</v>
      </c>
      <c r="S270" s="14">
        <f>SUM(gompertz_fill!S$7:S93)/gompertz_fill!S$183</f>
        <v>0.28803461238385702</v>
      </c>
      <c r="T270" s="14">
        <f>SUM(gompertz_fill!T$7:T93)/gompertz_fill!T$183</f>
        <v>0.38341944295979569</v>
      </c>
      <c r="U270" s="14">
        <f>SUM(gompertz_fill!U$7:U93)/gompertz_fill!U$183</f>
        <v>0.48005422153369481</v>
      </c>
      <c r="V270" s="14">
        <f>SUM(gompertz_fill!V$7:V93)/gompertz_fill!V$183</f>
        <v>0.39073273880665627</v>
      </c>
      <c r="W270" s="14">
        <f>SUM(gompertz_fill!W$7:W93)/gompertz_fill!W$183</f>
        <v>0.2690500369444232</v>
      </c>
      <c r="X270" s="14">
        <f>SUM(gompertz_fill!X$7:X93)/gompertz_fill!X$183</f>
        <v>0.23960153483922664</v>
      </c>
      <c r="Y270" s="14">
        <f>SUM(gompertz_fill!Y$7:Y93)/gompertz_fill!Y$183</f>
        <v>0.15013743493771567</v>
      </c>
      <c r="Z270" s="14">
        <f>SUM(gompertz_fill!Z$7:Z93)/gompertz_fill!Z$183</f>
        <v>0.38828986286636191</v>
      </c>
      <c r="AA270" s="14">
        <f>SUM(gompertz_fill!AA$7:AA93)/gompertz_fill!AA$183</f>
        <v>0.21380945659844741</v>
      </c>
      <c r="AB270" s="14">
        <f>SUM(gompertz_fill!AB$7:AB93)/gompertz_fill!AB$183</f>
        <v>0.48602772100153296</v>
      </c>
      <c r="AC270" s="14">
        <f>SUM(gompertz_fill!AC$7:AC93)/gompertz_fill!AC$183</f>
        <v>0.79858729305326392</v>
      </c>
      <c r="AD270" s="14">
        <f>SUM(gompertz_fill!AD$7:AD93)/gompertz_fill!AD$183</f>
        <v>0.26198868379556628</v>
      </c>
      <c r="AE270" s="14">
        <f>SUM(gompertz_fill!AE$7:AE93)/gompertz_fill!AE$183</f>
        <v>9.1477065336415628E-2</v>
      </c>
      <c r="AF270" s="14">
        <f>SUM(gompertz_fill!AF$7:AF93)/gompertz_fill!AF$183</f>
        <v>0.37743303237392128</v>
      </c>
      <c r="AG270" s="14">
        <f>SUM(gompertz_fill!AG$7:AG93)/gompertz_fill!AG$183</f>
        <v>0.36367295917286385</v>
      </c>
      <c r="AH270" s="14">
        <f>SUM(gompertz_fill!AH$7:AH93)/gompertz_fill!AH$183</f>
        <v>0.55296401887534408</v>
      </c>
      <c r="AI270" s="14">
        <f>SUM(gompertz_fill!AI$7:AI93)/gompertz_fill!AI$183</f>
        <v>0.15693574260722176</v>
      </c>
      <c r="AJ270" s="14">
        <f>SUM(gompertz_fill!AJ$7:AJ93)/gompertz_fill!AJ$183</f>
        <v>0.17021543933580122</v>
      </c>
      <c r="AK270" s="14">
        <f>SUM(gompertz_fill!AK$7:AK93)/gompertz_fill!AK$183</f>
        <v>0.57253360524526897</v>
      </c>
      <c r="AL270" s="14">
        <f>SUM(gompertz_fill!AL$7:AL93)/gompertz_fill!AL$183</f>
        <v>0.4559412084617423</v>
      </c>
      <c r="AM270" s="14">
        <f>SUM(gompertz_fill!AM$7:AM93)/gompertz_fill!AM$183</f>
        <v>0.46691738159595725</v>
      </c>
      <c r="AN270" s="14">
        <f>SUM(gompertz_fill!AN$7:AN93)/gompertz_fill!AN$183</f>
        <v>0.38284464939780988</v>
      </c>
      <c r="AO270" s="14">
        <f>SUM(gompertz_fill!AO$7:AO93)/gompertz_fill!AO$183</f>
        <v>0.49399435768836203</v>
      </c>
      <c r="AP270" s="14">
        <f>SUM(gompertz_fill!AP$7:AP93)/gompertz_fill!AP$183</f>
        <v>0.39757249346290441</v>
      </c>
      <c r="AQ270" s="14">
        <f>SUM(gompertz_fill!AQ$7:AQ93)/gompertz_fill!AQ$183</f>
        <v>0.20251308189947673</v>
      </c>
      <c r="AR270" s="14">
        <f>SUM(gompertz_fill!AR$7:AR93)/gompertz_fill!AR$183</f>
        <v>0.27746417716022581</v>
      </c>
      <c r="AS270" s="14">
        <f>SUM(gompertz_fill!AS$7:AS93)/gompertz_fill!AS$183</f>
        <v>0.4686369939367574</v>
      </c>
      <c r="AT270" s="14">
        <f>SUM(gompertz_fill!AT$7:AT93)/gompertz_fill!AT$183</f>
        <v>0.2584831968654242</v>
      </c>
      <c r="AU270" s="14">
        <f>SUM(gompertz_fill!AU$7:AU93)/gompertz_fill!AU$183</f>
        <v>0.7048907343896148</v>
      </c>
      <c r="AV270" s="14">
        <f>SUM(gompertz_fill!AV$7:AV93)/gompertz_fill!AV$183</f>
        <v>0.45175365854901883</v>
      </c>
      <c r="AW270" s="14">
        <f>SUM(gompertz_fill!AW$7:AW93)/gompertz_fill!AW$183</f>
        <v>0.29129400427620683</v>
      </c>
    </row>
    <row r="271" spans="1:49" x14ac:dyDescent="0.25">
      <c r="A271" s="4">
        <v>238</v>
      </c>
      <c r="B271" s="14">
        <f>SUM(gompertz_fill!B$7:B94)/gompertz_fill!B$183</f>
        <v>0.26223738935693719</v>
      </c>
      <c r="C271" s="14">
        <f>SUM(gompertz_fill!C$7:C94)/gompertz_fill!C$183</f>
        <v>0.23733655155615097</v>
      </c>
      <c r="D271" s="14">
        <f>SUM(gompertz_fill!D$7:D94)/gompertz_fill!D$183</f>
        <v>0.28517546080953204</v>
      </c>
      <c r="E271" s="14">
        <f>SUM(gompertz_fill!E$7:E94)/gompertz_fill!E$183</f>
        <v>0.42934538352795049</v>
      </c>
      <c r="F271" s="14">
        <f>SUM(gompertz_fill!F$7:F94)/gompertz_fill!F$183</f>
        <v>0.21817290406929238</v>
      </c>
      <c r="G271" s="14">
        <f>SUM(gompertz_fill!G$7:G94)/gompertz_fill!G$183</f>
        <v>0.32759137403088151</v>
      </c>
      <c r="H271" s="14">
        <f>SUM(gompertz_fill!H$7:H94)/gompertz_fill!H$183</f>
        <v>0.16293736709839551</v>
      </c>
      <c r="I271" s="14">
        <f>SUM(gompertz_fill!I$7:I94)/gompertz_fill!I$183</f>
        <v>0.43658893105714169</v>
      </c>
      <c r="J271" s="14">
        <f>SUM(gompertz_fill!J$7:J94)/gompertz_fill!J$183</f>
        <v>0.49776660401767192</v>
      </c>
      <c r="K271" s="14">
        <f>SUM(gompertz_fill!K$7:K94)/gompertz_fill!K$183</f>
        <v>0.17267336850610771</v>
      </c>
      <c r="L271" s="14">
        <f>SUM(gompertz_fill!L$7:L94)/gompertz_fill!L$183</f>
        <v>5.7161121659399482E-2</v>
      </c>
      <c r="M271" s="14">
        <f>SUM(gompertz_fill!M$7:M94)/gompertz_fill!M$183</f>
        <v>6.5336121657564E-2</v>
      </c>
      <c r="N271" s="14">
        <f>SUM(gompertz_fill!N$7:N94)/gompertz_fill!N$183</f>
        <v>0.49784320486387212</v>
      </c>
      <c r="O271" s="14">
        <f>SUM(gompertz_fill!O$7:O94)/gompertz_fill!O$183</f>
        <v>6.9160909260070708E-2</v>
      </c>
      <c r="P271" s="14">
        <f>SUM(gompertz_fill!P$7:P94)/gompertz_fill!P$183</f>
        <v>0.12417915855260178</v>
      </c>
      <c r="Q271" s="14">
        <f>SUM(gompertz_fill!Q$7:Q94)/gompertz_fill!Q$183</f>
        <v>5.9680313843328746E-2</v>
      </c>
      <c r="R271" s="14">
        <f>SUM(gompertz_fill!R$7:R94)/gompertz_fill!R$183</f>
        <v>0.413606845906415</v>
      </c>
      <c r="S271" s="14">
        <f>SUM(gompertz_fill!S$7:S94)/gompertz_fill!S$183</f>
        <v>0.28831832044825872</v>
      </c>
      <c r="T271" s="14">
        <f>SUM(gompertz_fill!T$7:T94)/gompertz_fill!T$183</f>
        <v>0.39338440524971791</v>
      </c>
      <c r="U271" s="14">
        <f>SUM(gompertz_fill!U$7:U94)/gompertz_fill!U$183</f>
        <v>0.50025819777949909</v>
      </c>
      <c r="V271" s="14">
        <f>SUM(gompertz_fill!V$7:V94)/gompertz_fill!V$183</f>
        <v>0.42029971499494345</v>
      </c>
      <c r="W271" s="14">
        <f>SUM(gompertz_fill!W$7:W94)/gompertz_fill!W$183</f>
        <v>0.2690500369444232</v>
      </c>
      <c r="X271" s="14">
        <f>SUM(gompertz_fill!X$7:X94)/gompertz_fill!X$183</f>
        <v>0.25304373303399025</v>
      </c>
      <c r="Y271" s="14">
        <f>SUM(gompertz_fill!Y$7:Y94)/gompertz_fill!Y$183</f>
        <v>0.16093923621264403</v>
      </c>
      <c r="Z271" s="14">
        <f>SUM(gompertz_fill!Z$7:Z94)/gompertz_fill!Z$183</f>
        <v>0.41408980908846466</v>
      </c>
      <c r="AA271" s="14">
        <f>SUM(gompertz_fill!AA$7:AA94)/gompertz_fill!AA$183</f>
        <v>0.21836556104446012</v>
      </c>
      <c r="AB271" s="14">
        <f>SUM(gompertz_fill!AB$7:AB94)/gompertz_fill!AB$183</f>
        <v>0.48797585590189063</v>
      </c>
      <c r="AC271" s="14">
        <f>SUM(gompertz_fill!AC$7:AC94)/gompertz_fill!AC$183</f>
        <v>0.80807949720981109</v>
      </c>
      <c r="AD271" s="14">
        <f>SUM(gompertz_fill!AD$7:AD94)/gompertz_fill!AD$183</f>
        <v>0.26788795102495128</v>
      </c>
      <c r="AE271" s="14">
        <f>SUM(gompertz_fill!AE$7:AE94)/gompertz_fill!AE$183</f>
        <v>9.6313420124102683E-2</v>
      </c>
      <c r="AF271" s="14">
        <f>SUM(gompertz_fill!AF$7:AF94)/gompertz_fill!AF$183</f>
        <v>0.38087494388187759</v>
      </c>
      <c r="AG271" s="14">
        <f>SUM(gompertz_fill!AG$7:AG94)/gompertz_fill!AG$183</f>
        <v>0.36367295917286385</v>
      </c>
      <c r="AH271" s="14">
        <f>SUM(gompertz_fill!AH$7:AH94)/gompertz_fill!AH$183</f>
        <v>0.55296401887534408</v>
      </c>
      <c r="AI271" s="14">
        <f>SUM(gompertz_fill!AI$7:AI94)/gompertz_fill!AI$183</f>
        <v>0.16973879354702018</v>
      </c>
      <c r="AJ271" s="14">
        <f>SUM(gompertz_fill!AJ$7:AJ94)/gompertz_fill!AJ$183</f>
        <v>0.17036041870040497</v>
      </c>
      <c r="AK271" s="14">
        <f>SUM(gompertz_fill!AK$7:AK94)/gompertz_fill!AK$183</f>
        <v>0.57657939170668593</v>
      </c>
      <c r="AL271" s="14">
        <f>SUM(gompertz_fill!AL$7:AL94)/gompertz_fill!AL$183</f>
        <v>0.47130844640292285</v>
      </c>
      <c r="AM271" s="14">
        <f>SUM(gompertz_fill!AM$7:AM94)/gompertz_fill!AM$183</f>
        <v>0.46920254371188674</v>
      </c>
      <c r="AN271" s="14">
        <f>SUM(gompertz_fill!AN$7:AN94)/gompertz_fill!AN$183</f>
        <v>0.38841734257298843</v>
      </c>
      <c r="AO271" s="14">
        <f>SUM(gompertz_fill!AO$7:AO94)/gompertz_fill!AO$183</f>
        <v>0.49592499715034766</v>
      </c>
      <c r="AP271" s="14">
        <f>SUM(gompertz_fill!AP$7:AP94)/gompertz_fill!AP$183</f>
        <v>0.40186551145455257</v>
      </c>
      <c r="AQ271" s="14">
        <f>SUM(gompertz_fill!AQ$7:AQ94)/gompertz_fill!AQ$183</f>
        <v>0.21047532158098714</v>
      </c>
      <c r="AR271" s="14">
        <f>SUM(gompertz_fill!AR$7:AR94)/gompertz_fill!AR$183</f>
        <v>0.28597329189234483</v>
      </c>
      <c r="AS271" s="14">
        <f>SUM(gompertz_fill!AS$7:AS94)/gompertz_fill!AS$183</f>
        <v>0.47230756681802116</v>
      </c>
      <c r="AT271" s="14">
        <f>SUM(gompertz_fill!AT$7:AT94)/gompertz_fill!AT$183</f>
        <v>0.26535263977495355</v>
      </c>
      <c r="AU271" s="14">
        <f>SUM(gompertz_fill!AU$7:AU94)/gompertz_fill!AU$183</f>
        <v>0.71625662537909918</v>
      </c>
      <c r="AV271" s="14">
        <f>SUM(gompertz_fill!AV$7:AV94)/gompertz_fill!AV$183</f>
        <v>0.46015135168399091</v>
      </c>
      <c r="AW271" s="14">
        <f>SUM(gompertz_fill!AW$7:AW94)/gompertz_fill!AW$183</f>
        <v>0.29500808062557093</v>
      </c>
    </row>
    <row r="272" spans="1:49" x14ac:dyDescent="0.25">
      <c r="A272" s="4">
        <v>239</v>
      </c>
      <c r="B272" s="14">
        <f>SUM(gompertz_fill!B$7:B95)/gompertz_fill!B$183</f>
        <v>0.26752388061975352</v>
      </c>
      <c r="C272" s="14">
        <f>SUM(gompertz_fill!C$7:C95)/gompertz_fill!C$183</f>
        <v>0.23844373830533996</v>
      </c>
      <c r="D272" s="14">
        <f>SUM(gompertz_fill!D$7:D95)/gompertz_fill!D$183</f>
        <v>0.28530873905452414</v>
      </c>
      <c r="E272" s="14">
        <f>SUM(gompertz_fill!E$7:E95)/gompertz_fill!E$183</f>
        <v>0.45528980118813178</v>
      </c>
      <c r="F272" s="14">
        <f>SUM(gompertz_fill!F$7:F95)/gompertz_fill!F$183</f>
        <v>0.21817290406929238</v>
      </c>
      <c r="G272" s="14">
        <f>SUM(gompertz_fill!G$7:G95)/gompertz_fill!G$183</f>
        <v>0.33289465111733663</v>
      </c>
      <c r="H272" s="14">
        <f>SUM(gompertz_fill!H$7:H95)/gompertz_fill!H$183</f>
        <v>0.18050454281848058</v>
      </c>
      <c r="I272" s="14">
        <f>SUM(gompertz_fill!I$7:I95)/gompertz_fill!I$183</f>
        <v>0.43670962464294816</v>
      </c>
      <c r="J272" s="14">
        <f>SUM(gompertz_fill!J$7:J95)/gompertz_fill!J$183</f>
        <v>0.53364739193048405</v>
      </c>
      <c r="K272" s="14">
        <f>SUM(gompertz_fill!K$7:K95)/gompertz_fill!K$183</f>
        <v>0.17752744902324255</v>
      </c>
      <c r="L272" s="14">
        <f>SUM(gompertz_fill!L$7:L95)/gompertz_fill!L$183</f>
        <v>5.7485521281569328E-2</v>
      </c>
      <c r="M272" s="14">
        <f>SUM(gompertz_fill!M$7:M95)/gompertz_fill!M$183</f>
        <v>7.8066310681582846E-2</v>
      </c>
      <c r="N272" s="14">
        <f>SUM(gompertz_fill!N$7:N95)/gompertz_fill!N$183</f>
        <v>0.49784320486387212</v>
      </c>
      <c r="O272" s="14">
        <f>SUM(gompertz_fill!O$7:O95)/gompertz_fill!O$183</f>
        <v>6.9160909260070708E-2</v>
      </c>
      <c r="P272" s="14">
        <f>SUM(gompertz_fill!P$7:P95)/gompertz_fill!P$183</f>
        <v>0.14644566218317406</v>
      </c>
      <c r="Q272" s="14">
        <f>SUM(gompertz_fill!Q$7:Q95)/gompertz_fill!Q$183</f>
        <v>6.5314469346020615E-2</v>
      </c>
      <c r="R272" s="14">
        <f>SUM(gompertz_fill!R$7:R95)/gompertz_fill!R$183</f>
        <v>0.42042443001355423</v>
      </c>
      <c r="S272" s="14">
        <f>SUM(gompertz_fill!S$7:S95)/gompertz_fill!S$183</f>
        <v>0.29416979927654441</v>
      </c>
      <c r="T272" s="14">
        <f>SUM(gompertz_fill!T$7:T95)/gompertz_fill!T$183</f>
        <v>0.40712037531919948</v>
      </c>
      <c r="U272" s="14">
        <f>SUM(gompertz_fill!U$7:U95)/gompertz_fill!U$183</f>
        <v>0.50164601084430671</v>
      </c>
      <c r="V272" s="14">
        <f>SUM(gompertz_fill!V$7:V95)/gompertz_fill!V$183</f>
        <v>0.44622598142870279</v>
      </c>
      <c r="W272" s="14">
        <f>SUM(gompertz_fill!W$7:W95)/gompertz_fill!W$183</f>
        <v>0.2690500369444232</v>
      </c>
      <c r="X272" s="14">
        <f>SUM(gompertz_fill!X$7:X95)/gompertz_fill!X$183</f>
        <v>0.26052730976006666</v>
      </c>
      <c r="Y272" s="14">
        <f>SUM(gompertz_fill!Y$7:Y95)/gompertz_fill!Y$183</f>
        <v>0.16220246798058366</v>
      </c>
      <c r="Z272" s="14">
        <f>SUM(gompertz_fill!Z$7:Z95)/gompertz_fill!Z$183</f>
        <v>0.45747512772250604</v>
      </c>
      <c r="AA272" s="14">
        <f>SUM(gompertz_fill!AA$7:AA95)/gompertz_fill!AA$183</f>
        <v>0.22769795342272406</v>
      </c>
      <c r="AB272" s="14">
        <f>SUM(gompertz_fill!AB$7:AB95)/gompertz_fill!AB$183</f>
        <v>0.49533725089422587</v>
      </c>
      <c r="AC272" s="14">
        <f>SUM(gompertz_fill!AC$7:AC95)/gompertz_fill!AC$183</f>
        <v>0.80874691781456831</v>
      </c>
      <c r="AD272" s="14">
        <f>SUM(gompertz_fill!AD$7:AD95)/gompertz_fill!AD$183</f>
        <v>0.27112512753918933</v>
      </c>
      <c r="AE272" s="14">
        <f>SUM(gompertz_fill!AE$7:AE95)/gompertz_fill!AE$183</f>
        <v>9.8838058157926761E-2</v>
      </c>
      <c r="AF272" s="14">
        <f>SUM(gompertz_fill!AF$7:AF95)/gompertz_fill!AF$183</f>
        <v>0.38664139272709136</v>
      </c>
      <c r="AG272" s="14">
        <f>SUM(gompertz_fill!AG$7:AG95)/gompertz_fill!AG$183</f>
        <v>0.36367295917286385</v>
      </c>
      <c r="AH272" s="14">
        <f>SUM(gompertz_fill!AH$7:AH95)/gompertz_fill!AH$183</f>
        <v>0.55296401887534408</v>
      </c>
      <c r="AI272" s="14">
        <f>SUM(gompertz_fill!AI$7:AI95)/gompertz_fill!AI$183</f>
        <v>0.17872816973879355</v>
      </c>
      <c r="AJ272" s="14">
        <f>SUM(gompertz_fill!AJ$7:AJ95)/gompertz_fill!AJ$183</f>
        <v>0.18101156935329538</v>
      </c>
      <c r="AK272" s="14">
        <f>SUM(gompertz_fill!AK$7:AK95)/gompertz_fill!AK$183</f>
        <v>0.58088831875095936</v>
      </c>
      <c r="AL272" s="14">
        <f>SUM(gompertz_fill!AL$7:AL95)/gompertz_fill!AL$183</f>
        <v>0.48716375451464905</v>
      </c>
      <c r="AM272" s="14">
        <f>SUM(gompertz_fill!AM$7:AM95)/gompertz_fill!AM$183</f>
        <v>0.4701166085582586</v>
      </c>
      <c r="AN272" s="14">
        <f>SUM(gompertz_fill!AN$7:AN95)/gompertz_fill!AN$183</f>
        <v>0.39359423003222987</v>
      </c>
      <c r="AO272" s="14">
        <f>SUM(gompertz_fill!AO$7:AO95)/gompertz_fill!AO$183</f>
        <v>0.5046805539724154</v>
      </c>
      <c r="AP272" s="14">
        <f>SUM(gompertz_fill!AP$7:AP95)/gompertz_fill!AP$183</f>
        <v>0.40425594192717479</v>
      </c>
      <c r="AQ272" s="14">
        <f>SUM(gompertz_fill!AQ$7:AQ95)/gompertz_fill!AQ$183</f>
        <v>0.21390602144375914</v>
      </c>
      <c r="AR272" s="14">
        <f>SUM(gompertz_fill!AR$7:AR95)/gompertz_fill!AR$183</f>
        <v>0.29555652048053266</v>
      </c>
      <c r="AS272" s="14">
        <f>SUM(gompertz_fill!AS$7:AS95)/gompertz_fill!AS$183</f>
        <v>0.47244351396177164</v>
      </c>
      <c r="AT272" s="14">
        <f>SUM(gompertz_fill!AT$7:AT95)/gompertz_fill!AT$183</f>
        <v>0.26916411312603605</v>
      </c>
      <c r="AU272" s="14">
        <f>SUM(gompertz_fill!AU$7:AU95)/gompertz_fill!AU$183</f>
        <v>0.72072787052521192</v>
      </c>
      <c r="AV272" s="14">
        <f>SUM(gompertz_fill!AV$7:AV95)/gompertz_fill!AV$183</f>
        <v>0.46885766410245322</v>
      </c>
      <c r="AW272" s="14">
        <f>SUM(gompertz_fill!AW$7:AW95)/gompertz_fill!AW$183</f>
        <v>0.2966141676955662</v>
      </c>
    </row>
    <row r="273" spans="1:49" x14ac:dyDescent="0.25">
      <c r="A273" s="4">
        <v>240</v>
      </c>
      <c r="B273" s="14">
        <f>SUM(gompertz_fill!B$7:B96)/gompertz_fill!B$183</f>
        <v>0.27142400097503011</v>
      </c>
      <c r="C273" s="14">
        <f>SUM(gompertz_fill!C$7:C96)/gompertz_fill!C$183</f>
        <v>0.24048096192384769</v>
      </c>
      <c r="D273" s="14">
        <f>SUM(gompertz_fill!D$7:D96)/gompertz_fill!D$183</f>
        <v>0.29047993496021646</v>
      </c>
      <c r="E273" s="14">
        <f>SUM(gompertz_fill!E$7:E96)/gompertz_fill!E$183</f>
        <v>0.48050695800681503</v>
      </c>
      <c r="F273" s="14">
        <f>SUM(gompertz_fill!F$7:F96)/gompertz_fill!F$183</f>
        <v>0.21821959703966567</v>
      </c>
      <c r="G273" s="14">
        <f>SUM(gompertz_fill!G$7:G96)/gompertz_fill!G$183</f>
        <v>0.34195061567528828</v>
      </c>
      <c r="H273" s="14">
        <f>SUM(gompertz_fill!H$7:H96)/gompertz_fill!H$183</f>
        <v>0.19729847283974483</v>
      </c>
      <c r="I273" s="14">
        <f>SUM(gompertz_fill!I$7:I96)/gompertz_fill!I$183</f>
        <v>0.43670962464294816</v>
      </c>
      <c r="J273" s="14">
        <f>SUM(gompertz_fill!J$7:J96)/gompertz_fill!J$183</f>
        <v>0.53973736239595793</v>
      </c>
      <c r="K273" s="14">
        <f>SUM(gompertz_fill!K$7:K96)/gompertz_fill!K$183</f>
        <v>0.18207257949522315</v>
      </c>
      <c r="L273" s="14">
        <f>SUM(gompertz_fill!L$7:L96)/gompertz_fill!L$183</f>
        <v>5.7781297407665369E-2</v>
      </c>
      <c r="M273" s="14">
        <f>SUM(gompertz_fill!M$7:M96)/gompertz_fill!M$183</f>
        <v>7.8155645341400529E-2</v>
      </c>
      <c r="N273" s="14">
        <f>SUM(gompertz_fill!N$7:N96)/gompertz_fill!N$183</f>
        <v>0.49784320486387212</v>
      </c>
      <c r="O273" s="14">
        <f>SUM(gompertz_fill!O$7:O96)/gompertz_fill!O$183</f>
        <v>6.9160909260070708E-2</v>
      </c>
      <c r="P273" s="14">
        <f>SUM(gompertz_fill!P$7:P96)/gompertz_fill!P$183</f>
        <v>0.15166885557719306</v>
      </c>
      <c r="Q273" s="14">
        <f>SUM(gompertz_fill!Q$7:Q96)/gompertz_fill!Q$183</f>
        <v>6.8152414339969117E-2</v>
      </c>
      <c r="R273" s="14">
        <f>SUM(gompertz_fill!R$7:R96)/gompertz_fill!R$183</f>
        <v>0.43565778560012947</v>
      </c>
      <c r="S273" s="14">
        <f>SUM(gompertz_fill!S$7:S96)/gompertz_fill!S$183</f>
        <v>0.29487906943754877</v>
      </c>
      <c r="T273" s="14">
        <f>SUM(gompertz_fill!T$7:T96)/gompertz_fill!T$183</f>
        <v>0.4148702417008136</v>
      </c>
      <c r="U273" s="14">
        <f>SUM(gompertz_fill!U$7:U96)/gompertz_fill!U$183</f>
        <v>0.50292086238058353</v>
      </c>
      <c r="V273" s="14">
        <f>SUM(gompertz_fill!V$7:V96)/gompertz_fill!V$183</f>
        <v>0.46172657901995035</v>
      </c>
      <c r="W273" s="14">
        <f>SUM(gompertz_fill!W$7:W96)/gompertz_fill!W$183</f>
        <v>0.27007647313612654</v>
      </c>
      <c r="X273" s="14">
        <f>SUM(gompertz_fill!X$7:X96)/gompertz_fill!X$183</f>
        <v>0.27697705860134775</v>
      </c>
      <c r="Y273" s="14">
        <f>SUM(gompertz_fill!Y$7:Y96)/gompertz_fill!Y$183</f>
        <v>0.167688168898766</v>
      </c>
      <c r="Z273" s="14">
        <f>SUM(gompertz_fill!Z$7:Z96)/gompertz_fill!Z$183</f>
        <v>0.46008335574079051</v>
      </c>
      <c r="AA273" s="14">
        <f>SUM(gompertz_fill!AA$7:AA96)/gompertz_fill!AA$183</f>
        <v>0.23402681721947777</v>
      </c>
      <c r="AB273" s="14">
        <f>SUM(gompertz_fill!AB$7:AB96)/gompertz_fill!AB$183</f>
        <v>0.50111778231987736</v>
      </c>
      <c r="AC273" s="14">
        <f>SUM(gompertz_fill!AC$7:AC96)/gompertz_fill!AC$183</f>
        <v>0.81299245443927404</v>
      </c>
      <c r="AD273" s="14">
        <f>SUM(gompertz_fill!AD$7:AD96)/gompertz_fill!AD$183</f>
        <v>0.2716816621834709</v>
      </c>
      <c r="AE273" s="14">
        <f>SUM(gompertz_fill!AE$7:AE96)/gompertz_fill!AE$183</f>
        <v>0.10022508821024456</v>
      </c>
      <c r="AF273" s="14">
        <f>SUM(gompertz_fill!AF$7:AF96)/gompertz_fill!AF$183</f>
        <v>0.38986382002294606</v>
      </c>
      <c r="AG273" s="14">
        <f>SUM(gompertz_fill!AG$7:AG96)/gompertz_fill!AG$183</f>
        <v>0.36367295917286385</v>
      </c>
      <c r="AH273" s="14">
        <f>SUM(gompertz_fill!AH$7:AH96)/gompertz_fill!AH$183</f>
        <v>0.57862268973653164</v>
      </c>
      <c r="AI273" s="14">
        <f>SUM(gompertz_fill!AI$7:AI96)/gompertz_fill!AI$183</f>
        <v>0.1857199067768395</v>
      </c>
      <c r="AJ273" s="14">
        <f>SUM(gompertz_fill!AJ$7:AJ96)/gompertz_fill!AJ$183</f>
        <v>0.18555425611088022</v>
      </c>
      <c r="AK273" s="14">
        <f>SUM(gompertz_fill!AK$7:AK96)/gompertz_fill!AK$183</f>
        <v>0.5815132776352433</v>
      </c>
      <c r="AL273" s="14">
        <f>SUM(gompertz_fill!AL$7:AL96)/gompertz_fill!AL$183</f>
        <v>0.50278199997211026</v>
      </c>
      <c r="AM273" s="14">
        <f>SUM(gompertz_fill!AM$7:AM96)/gompertz_fill!AM$183</f>
        <v>0.47208837701257494</v>
      </c>
      <c r="AN273" s="14">
        <f>SUM(gompertz_fill!AN$7:AN96)/gompertz_fill!AN$183</f>
        <v>0.40086323341856767</v>
      </c>
      <c r="AO273" s="14">
        <f>SUM(gompertz_fill!AO$7:AO96)/gompertz_fill!AO$183</f>
        <v>0.51392767582354948</v>
      </c>
      <c r="AP273" s="14">
        <f>SUM(gompertz_fill!AP$7:AP96)/gompertz_fill!AP$183</f>
        <v>0.40753424657534248</v>
      </c>
      <c r="AQ273" s="14">
        <f>SUM(gompertz_fill!AQ$7:AQ96)/gompertz_fill!AQ$183</f>
        <v>0.21493900140243993</v>
      </c>
      <c r="AR273" s="14">
        <f>SUM(gompertz_fill!AR$7:AR96)/gompertz_fill!AR$183</f>
        <v>0.30139177731562949</v>
      </c>
      <c r="AS273" s="14">
        <f>SUM(gompertz_fill!AS$7:AS96)/gompertz_fill!AS$183</f>
        <v>0.473159502252191</v>
      </c>
      <c r="AT273" s="14">
        <f>SUM(gompertz_fill!AT$7:AT96)/gompertz_fill!AT$183</f>
        <v>0.27399909579544884</v>
      </c>
      <c r="AU273" s="14">
        <f>SUM(gompertz_fill!AU$7:AU96)/gompertz_fill!AU$183</f>
        <v>0.72892633428757692</v>
      </c>
      <c r="AV273" s="14">
        <f>SUM(gompertz_fill!AV$7:AV96)/gompertz_fill!AV$183</f>
        <v>0.47383660788945892</v>
      </c>
      <c r="AW273" s="14">
        <f>SUM(gompertz_fill!AW$7:AW96)/gompertz_fill!AW$183</f>
        <v>0.29711606990493972</v>
      </c>
    </row>
    <row r="274" spans="1:49" x14ac:dyDescent="0.25">
      <c r="A274" s="4">
        <v>241</v>
      </c>
      <c r="B274" s="14">
        <f>SUM(gompertz_fill!B$7:B97)/gompertz_fill!B$183</f>
        <v>0.28061061259312298</v>
      </c>
      <c r="C274" s="14">
        <f>SUM(gompertz_fill!C$7:C97)/gompertz_fill!C$183</f>
        <v>0.24380252217141465</v>
      </c>
      <c r="D274" s="14">
        <f>SUM(gompertz_fill!D$7:D97)/gompertz_fill!D$183</f>
        <v>0.29831669576575015</v>
      </c>
      <c r="E274" s="14">
        <f>SUM(gompertz_fill!E$7:E97)/gompertz_fill!E$183</f>
        <v>0.50449839430611965</v>
      </c>
      <c r="F274" s="14">
        <f>SUM(gompertz_fill!F$7:F97)/gompertz_fill!F$183</f>
        <v>0.27060910979851982</v>
      </c>
      <c r="G274" s="14">
        <f>SUM(gompertz_fill!G$7:G97)/gompertz_fill!G$183</f>
        <v>0.35141051534301909</v>
      </c>
      <c r="H274" s="14">
        <f>SUM(gompertz_fill!H$7:H97)/gompertz_fill!H$183</f>
        <v>0.24683452542045234</v>
      </c>
      <c r="I274" s="14">
        <f>SUM(gompertz_fill!I$7:I97)/gompertz_fill!I$183</f>
        <v>0.43708511579879039</v>
      </c>
      <c r="J274" s="14">
        <f>SUM(gompertz_fill!J$7:J97)/gompertz_fill!J$183</f>
        <v>0.56479289218677542</v>
      </c>
      <c r="K274" s="14">
        <f>SUM(gompertz_fill!K$7:K97)/gompertz_fill!K$183</f>
        <v>0.18627311183991635</v>
      </c>
      <c r="L274" s="14">
        <f>SUM(gompertz_fill!L$7:L97)/gompertz_fill!L$183</f>
        <v>6.542377085937276E-2</v>
      </c>
      <c r="M274" s="14">
        <f>SUM(gompertz_fill!M$7:M97)/gompertz_fill!M$183</f>
        <v>7.8374921324589369E-2</v>
      </c>
      <c r="N274" s="14">
        <f>SUM(gompertz_fill!N$7:N97)/gompertz_fill!N$183</f>
        <v>0.50191050531634163</v>
      </c>
      <c r="O274" s="14">
        <f>SUM(gompertz_fill!O$7:O97)/gompertz_fill!O$183</f>
        <v>7.0457451214607711E-2</v>
      </c>
      <c r="P274" s="14">
        <f>SUM(gompertz_fill!P$7:P97)/gompertz_fill!P$183</f>
        <v>0.17773953474329363</v>
      </c>
      <c r="Q274" s="14">
        <f>SUM(gompertz_fill!Q$7:Q97)/gompertz_fill!Q$183</f>
        <v>6.9654855807353616E-2</v>
      </c>
      <c r="R274" s="14">
        <f>SUM(gompertz_fill!R$7:R97)/gompertz_fill!R$183</f>
        <v>0.46414193522283587</v>
      </c>
      <c r="S274" s="14">
        <f>SUM(gompertz_fill!S$7:S97)/gompertz_fill!S$183</f>
        <v>0.29636853677565783</v>
      </c>
      <c r="T274" s="14">
        <f>SUM(gompertz_fill!T$7:T97)/gompertz_fill!T$183</f>
        <v>0.41950234574499673</v>
      </c>
      <c r="U274" s="14">
        <f>SUM(gompertz_fill!U$7:U97)/gompertz_fill!U$183</f>
        <v>0.50325974696617604</v>
      </c>
      <c r="V274" s="14">
        <f>SUM(gompertz_fill!V$7:V97)/gompertz_fill!V$183</f>
        <v>0.49456651650271216</v>
      </c>
      <c r="W274" s="14">
        <f>SUM(gompertz_fill!W$7:W97)/gompertz_fill!W$183</f>
        <v>0.27456076174668864</v>
      </c>
      <c r="X274" s="14">
        <f>SUM(gompertz_fill!X$7:X97)/gompertz_fill!X$183</f>
        <v>0.28824125356970137</v>
      </c>
      <c r="Y274" s="14">
        <f>SUM(gompertz_fill!Y$7:Y97)/gompertz_fill!Y$183</f>
        <v>0.16911515293292007</v>
      </c>
      <c r="Z274" s="14">
        <f>SUM(gompertz_fill!Z$7:Z97)/gompertz_fill!Z$183</f>
        <v>0.52321860715246038</v>
      </c>
      <c r="AA274" s="14">
        <f>SUM(gompertz_fill!AA$7:AA97)/gompertz_fill!AA$183</f>
        <v>0.23593507410021172</v>
      </c>
      <c r="AB274" s="14">
        <f>SUM(gompertz_fill!AB$7:AB97)/gompertz_fill!AB$183</f>
        <v>0.517644992335207</v>
      </c>
      <c r="AC274" s="14">
        <f>SUM(gompertz_fill!AC$7:AC97)/gompertz_fill!AC$183</f>
        <v>0.81948126587441372</v>
      </c>
      <c r="AD274" s="14">
        <f>SUM(gompertz_fill!AD$7:AD97)/gompertz_fill!AD$183</f>
        <v>0.2724237083758464</v>
      </c>
      <c r="AE274" s="14">
        <f>SUM(gompertz_fill!AE$7:AE97)/gompertz_fill!AE$183</f>
        <v>0.10509794378878209</v>
      </c>
      <c r="AF274" s="14">
        <f>SUM(gompertz_fill!AF$7:AF97)/gompertz_fill!AF$183</f>
        <v>0.40453933256846408</v>
      </c>
      <c r="AG274" s="14">
        <f>SUM(gompertz_fill!AG$7:AG97)/gompertz_fill!AG$183</f>
        <v>0.36814339286849296</v>
      </c>
      <c r="AH274" s="14">
        <f>SUM(gompertz_fill!AH$7:AH97)/gompertz_fill!AH$183</f>
        <v>0.60393727880456149</v>
      </c>
      <c r="AI274" s="14">
        <f>SUM(gompertz_fill!AI$7:AI97)/gompertz_fill!AI$183</f>
        <v>0.19573836980538151</v>
      </c>
      <c r="AJ274" s="14">
        <f>SUM(gompertz_fill!AJ$7:AJ97)/gompertz_fill!AJ$183</f>
        <v>0.1903869015976726</v>
      </c>
      <c r="AK274" s="14">
        <f>SUM(gompertz_fill!AK$7:AK97)/gompertz_fill!AK$183</f>
        <v>0.58161743744929062</v>
      </c>
      <c r="AL274" s="14">
        <f>SUM(gompertz_fill!AL$7:AL97)/gompertz_fill!AL$183</f>
        <v>0.51568099733653139</v>
      </c>
      <c r="AM274" s="14">
        <f>SUM(gompertz_fill!AM$7:AM97)/gompertz_fill!AM$183</f>
        <v>0.47217978349721212</v>
      </c>
      <c r="AN274" s="14">
        <f>SUM(gompertz_fill!AN$7:AN97)/gompertz_fill!AN$183</f>
        <v>0.40840238991260863</v>
      </c>
      <c r="AO274" s="14">
        <f>SUM(gompertz_fill!AO$7:AO97)/gompertz_fill!AO$183</f>
        <v>0.51878633306736577</v>
      </c>
      <c r="AP274" s="14">
        <f>SUM(gompertz_fill!AP$7:AP97)/gompertz_fill!AP$183</f>
        <v>0.41277367989696756</v>
      </c>
      <c r="AQ274" s="14">
        <f>SUM(gompertz_fill!AQ$7:AQ97)/gompertz_fill!AQ$183</f>
        <v>0.22566842097326317</v>
      </c>
      <c r="AR274" s="14">
        <f>SUM(gompertz_fill!AR$7:AR97)/gompertz_fill!AR$183</f>
        <v>0.304088488698951</v>
      </c>
      <c r="AS274" s="14">
        <f>SUM(gompertz_fill!AS$7:AS97)/gompertz_fill!AS$183</f>
        <v>0.47883302971804564</v>
      </c>
      <c r="AT274" s="14">
        <f>SUM(gompertz_fill!AT$7:AT97)/gompertz_fill!AT$183</f>
        <v>0.28239438388506555</v>
      </c>
      <c r="AU274" s="14">
        <f>SUM(gompertz_fill!AU$7:AU97)/gompertz_fill!AU$183</f>
        <v>0.74106459567472582</v>
      </c>
      <c r="AV274" s="14">
        <f>SUM(gompertz_fill!AV$7:AV97)/gompertz_fill!AV$183</f>
        <v>0.47857959898309888</v>
      </c>
      <c r="AW274" s="14">
        <f>SUM(gompertz_fill!AW$7:AW97)/gompertz_fill!AW$183</f>
        <v>0.30172353218698866</v>
      </c>
    </row>
    <row r="275" spans="1:49" x14ac:dyDescent="0.25">
      <c r="A275" s="4">
        <v>242</v>
      </c>
      <c r="B275" s="14">
        <f>SUM(gompertz_fill!B$7:B98)/gompertz_fill!B$183</f>
        <v>0.29261567056170873</v>
      </c>
      <c r="C275" s="14">
        <f>SUM(gompertz_fill!C$7:C98)/gompertz_fill!C$183</f>
        <v>0.24389109711134976</v>
      </c>
      <c r="D275" s="14">
        <f>SUM(gompertz_fill!D$7:D98)/gompertz_fill!D$183</f>
        <v>0.29858325225573429</v>
      </c>
      <c r="E275" s="14">
        <f>SUM(gompertz_fill!E$7:E98)/gompertz_fill!E$183</f>
        <v>0.50449839430611965</v>
      </c>
      <c r="F275" s="14">
        <f>SUM(gompertz_fill!F$7:F98)/gompertz_fill!F$183</f>
        <v>0.30593234188592905</v>
      </c>
      <c r="G275" s="14">
        <f>SUM(gompertz_fill!G$7:G98)/gompertz_fill!G$183</f>
        <v>0.35569743957261057</v>
      </c>
      <c r="H275" s="14">
        <f>SUM(gompertz_fill!H$7:H98)/gompertz_fill!H$183</f>
        <v>0.3058670017398028</v>
      </c>
      <c r="I275" s="14">
        <f>SUM(gompertz_fill!I$7:I98)/gompertz_fill!I$183</f>
        <v>0.443146615885958</v>
      </c>
      <c r="J275" s="14">
        <f>SUM(gompertz_fill!J$7:J98)/gompertz_fill!J$183</f>
        <v>0.57375088481534819</v>
      </c>
      <c r="K275" s="14">
        <f>SUM(gompertz_fill!K$7:K98)/gompertz_fill!K$183</f>
        <v>0.19254717429535625</v>
      </c>
      <c r="L275" s="14">
        <f>SUM(gompertz_fill!L$7:L98)/gompertz_fill!L$183</f>
        <v>6.700760430879027E-2</v>
      </c>
      <c r="M275" s="14">
        <f>SUM(gompertz_fill!M$7:M98)/gompertz_fill!M$183</f>
        <v>7.8492680648894489E-2</v>
      </c>
      <c r="N275" s="14">
        <f>SUM(gompertz_fill!N$7:N98)/gompertz_fill!N$183</f>
        <v>0.50730777079565681</v>
      </c>
      <c r="O275" s="14">
        <f>SUM(gompertz_fill!O$7:O98)/gompertz_fill!O$183</f>
        <v>7.2441280455230281E-2</v>
      </c>
      <c r="P275" s="14">
        <f>SUM(gompertz_fill!P$7:P98)/gompertz_fill!P$183</f>
        <v>0.17790559002460637</v>
      </c>
      <c r="Q275" s="14">
        <f>SUM(gompertz_fill!Q$7:Q98)/gompertz_fill!Q$183</f>
        <v>6.9654855807353616E-2</v>
      </c>
      <c r="R275" s="14">
        <f>SUM(gompertz_fill!R$7:R98)/gompertz_fill!R$183</f>
        <v>0.46687301490967209</v>
      </c>
      <c r="S275" s="14">
        <f>SUM(gompertz_fill!S$7:S98)/gompertz_fill!S$183</f>
        <v>0.30466699765940847</v>
      </c>
      <c r="T275" s="14">
        <f>SUM(gompertz_fill!T$7:T98)/gompertz_fill!T$183</f>
        <v>0.42219846784250847</v>
      </c>
      <c r="U275" s="14">
        <f>SUM(gompertz_fill!U$7:U98)/gompertz_fill!U$183</f>
        <v>0.54541053446940357</v>
      </c>
      <c r="V275" s="14">
        <f>SUM(gompertz_fill!V$7:V98)/gompertz_fill!V$183</f>
        <v>0.52144892893261008</v>
      </c>
      <c r="W275" s="14">
        <f>SUM(gompertz_fill!W$7:W98)/gompertz_fill!W$183</f>
        <v>0.28734389616251177</v>
      </c>
      <c r="X275" s="14">
        <f>SUM(gompertz_fill!X$7:X98)/gompertz_fill!X$183</f>
        <v>0.32985982413594694</v>
      </c>
      <c r="Y275" s="14">
        <f>SUM(gompertz_fill!Y$7:Y98)/gompertz_fill!Y$183</f>
        <v>0.17460085385110241</v>
      </c>
      <c r="Z275" s="14">
        <f>SUM(gompertz_fill!Z$7:Z98)/gompertz_fill!Z$183</f>
        <v>0.54963699919333153</v>
      </c>
      <c r="AA275" s="14">
        <f>SUM(gompertz_fill!AA$7:AA98)/gompertz_fill!AA$183</f>
        <v>0.2365786873676782</v>
      </c>
      <c r="AB275" s="14">
        <f>SUM(gompertz_fill!AB$7:AB98)/gompertz_fill!AB$183</f>
        <v>0.53147355646397543</v>
      </c>
      <c r="AC275" s="14">
        <f>SUM(gompertz_fill!AC$7:AC98)/gompertz_fill!AC$183</f>
        <v>0.82094588331263096</v>
      </c>
      <c r="AD275" s="14">
        <f>SUM(gompertz_fill!AD$7:AD98)/gompertz_fill!AD$183</f>
        <v>0.27415824135052408</v>
      </c>
      <c r="AE275" s="14">
        <f>SUM(gompertz_fill!AE$7:AE98)/gompertz_fill!AE$183</f>
        <v>0.10554203674412946</v>
      </c>
      <c r="AF275" s="14">
        <f>SUM(gompertz_fill!AF$7:AF98)/gompertz_fill!AF$183</f>
        <v>0.41348830248915047</v>
      </c>
      <c r="AG275" s="14">
        <f>SUM(gompertz_fill!AG$7:AG98)/gompertz_fill!AG$183</f>
        <v>0.37322824636115171</v>
      </c>
      <c r="AH275" s="14">
        <f>SUM(gompertz_fill!AH$7:AH98)/gompertz_fill!AH$183</f>
        <v>0.63642843098702317</v>
      </c>
      <c r="AI275" s="14">
        <f>SUM(gompertz_fill!AI$7:AI98)/gompertz_fill!AI$183</f>
        <v>0.19849269045673296</v>
      </c>
      <c r="AJ275" s="14">
        <f>SUM(gompertz_fill!AJ$7:AJ98)/gompertz_fill!AJ$183</f>
        <v>0.19806114263069891</v>
      </c>
      <c r="AK275" s="14">
        <f>SUM(gompertz_fill!AK$7:AK98)/gompertz_fill!AK$183</f>
        <v>0.5818147928864329</v>
      </c>
      <c r="AL275" s="14">
        <f>SUM(gompertz_fill!AL$7:AL98)/gompertz_fill!AL$183</f>
        <v>0.53657040063588568</v>
      </c>
      <c r="AM275" s="14">
        <f>SUM(gompertz_fill!AM$7:AM98)/gompertz_fill!AM$183</f>
        <v>0.48403651036157791</v>
      </c>
      <c r="AN275" s="14">
        <f>SUM(gompertz_fill!AN$7:AN98)/gompertz_fill!AN$183</f>
        <v>0.41359812526308515</v>
      </c>
      <c r="AO275" s="14">
        <f>SUM(gompertz_fill!AO$7:AO98)/gompertz_fill!AO$183</f>
        <v>0.5310113416163228</v>
      </c>
      <c r="AP275" s="14">
        <f>SUM(gompertz_fill!AP$7:AP98)/gompertz_fill!AP$183</f>
        <v>0.42093041408109899</v>
      </c>
      <c r="AQ275" s="14">
        <f>SUM(gompertz_fill!AQ$7:AQ98)/gompertz_fill!AQ$183</f>
        <v>0.23261653069533877</v>
      </c>
      <c r="AR275" s="14">
        <f>SUM(gompertz_fill!AR$7:AR98)/gompertz_fill!AR$183</f>
        <v>0.30712038454799612</v>
      </c>
      <c r="AS275" s="14">
        <f>SUM(gompertz_fill!AS$7:AS98)/gompertz_fill!AS$183</f>
        <v>0.48611073348015627</v>
      </c>
      <c r="AT275" s="14">
        <f>SUM(gompertz_fill!AT$7:AT98)/gompertz_fill!AT$183</f>
        <v>0.29286180740443063</v>
      </c>
      <c r="AU275" s="14">
        <f>SUM(gompertz_fill!AU$7:AU98)/gompertz_fill!AU$183</f>
        <v>0.74467135285281028</v>
      </c>
      <c r="AV275" s="14">
        <f>SUM(gompertz_fill!AV$7:AV98)/gompertz_fill!AV$183</f>
        <v>0.48756204444468404</v>
      </c>
      <c r="AW275" s="14">
        <f>SUM(gompertz_fill!AW$7:AW98)/gompertz_fill!AW$183</f>
        <v>0.3103261360556509</v>
      </c>
    </row>
    <row r="276" spans="1:49" x14ac:dyDescent="0.25">
      <c r="A276" s="4">
        <v>243</v>
      </c>
      <c r="B276" s="14">
        <f>SUM(gompertz_fill!B$7:B99)/gompertz_fill!B$183</f>
        <v>0.30140617620621885</v>
      </c>
      <c r="C276" s="14">
        <f>SUM(gompertz_fill!C$7:C99)/gompertz_fill!C$183</f>
        <v>0.2440793188587119</v>
      </c>
      <c r="D276" s="14">
        <f>SUM(gompertz_fill!D$7:D99)/gompertz_fill!D$183</f>
        <v>0.30705974863722996</v>
      </c>
      <c r="E276" s="14">
        <f>SUM(gompertz_fill!E$7:E99)/gompertz_fill!E$183</f>
        <v>0.50471085252947856</v>
      </c>
      <c r="F276" s="14">
        <f>SUM(gompertz_fill!F$7:F99)/gompertz_fill!F$183</f>
        <v>0.3059790348563024</v>
      </c>
      <c r="G276" s="14">
        <f>SUM(gompertz_fill!G$7:G99)/gompertz_fill!G$183</f>
        <v>0.35980194149455991</v>
      </c>
      <c r="H276" s="14">
        <f>SUM(gompertz_fill!H$7:H99)/gompertz_fill!H$183</f>
        <v>0.37512081964044075</v>
      </c>
      <c r="I276" s="14">
        <f>SUM(gompertz_fill!I$7:I99)/gompertz_fill!I$183</f>
        <v>0.4432002574796497</v>
      </c>
      <c r="J276" s="14">
        <f>SUM(gompertz_fill!J$7:J99)/gompertz_fill!J$183</f>
        <v>0.59402230955112401</v>
      </c>
      <c r="K276" s="14">
        <f>SUM(gompertz_fill!K$7:K99)/gompertz_fill!K$183</f>
        <v>0.20034222158847853</v>
      </c>
      <c r="L276" s="14">
        <f>SUM(gompertz_fill!L$7:L99)/gompertz_fill!L$183</f>
        <v>7.4363842799759564E-2</v>
      </c>
      <c r="M276" s="14">
        <f>SUM(gompertz_fill!M$7:M99)/gompertz_fill!M$183</f>
        <v>7.9524089903153114E-2</v>
      </c>
      <c r="N276" s="14">
        <f>SUM(gompertz_fill!N$7:N99)/gompertz_fill!N$183</f>
        <v>0.51226875145135076</v>
      </c>
      <c r="O276" s="14">
        <f>SUM(gompertz_fill!O$7:O99)/gompertz_fill!O$183</f>
        <v>8.3801028830050958E-2</v>
      </c>
      <c r="P276" s="14">
        <f>SUM(gompertz_fill!P$7:P99)/gompertz_fill!P$183</f>
        <v>0.17930951194843228</v>
      </c>
      <c r="Q276" s="14">
        <f>SUM(gompertz_fill!Q$7:Q99)/gompertz_fill!Q$183</f>
        <v>6.9654855807353616E-2</v>
      </c>
      <c r="R276" s="14">
        <f>SUM(gompertz_fill!R$7:R99)/gompertz_fill!R$183</f>
        <v>0.47567316056725539</v>
      </c>
      <c r="S276" s="14">
        <f>SUM(gompertz_fill!S$7:S99)/gompertz_fill!S$183</f>
        <v>0.3051989502801617</v>
      </c>
      <c r="T276" s="14">
        <f>SUM(gompertz_fill!T$7:T99)/gompertz_fill!T$183</f>
        <v>0.42827958904923097</v>
      </c>
      <c r="U276" s="14">
        <f>SUM(gompertz_fill!U$7:U99)/gompertz_fill!U$183</f>
        <v>0.55707784663051896</v>
      </c>
      <c r="V276" s="14">
        <f>SUM(gompertz_fill!V$7:V99)/gompertz_fill!V$183</f>
        <v>0.56894364254849683</v>
      </c>
      <c r="W276" s="14">
        <f>SUM(gompertz_fill!W$7:W99)/gompertz_fill!W$183</f>
        <v>0.32137644365338486</v>
      </c>
      <c r="X276" s="14">
        <f>SUM(gompertz_fill!X$7:X99)/gompertz_fill!X$183</f>
        <v>0.34056628083886659</v>
      </c>
      <c r="Y276" s="14">
        <f>SUM(gompertz_fill!Y$7:Y99)/gompertz_fill!Y$183</f>
        <v>0.18426808585297386</v>
      </c>
      <c r="Z276" s="14">
        <f>SUM(gompertz_fill!Z$7:Z99)/gompertz_fill!Z$183</f>
        <v>0.55294433987631086</v>
      </c>
      <c r="AA276" s="14">
        <f>SUM(gompertz_fill!AA$7:AA99)/gompertz_fill!AA$183</f>
        <v>0.23894424841213832</v>
      </c>
      <c r="AB276" s="14">
        <f>SUM(gompertz_fill!AB$7:AB99)/gompertz_fill!AB$183</f>
        <v>0.53431591722023508</v>
      </c>
      <c r="AC276" s="14">
        <f>SUM(gompertz_fill!AC$7:AC99)/gompertz_fill!AC$183</f>
        <v>0.82192847475852349</v>
      </c>
      <c r="AD276" s="14">
        <f>SUM(gompertz_fill!AD$7:AD99)/gompertz_fill!AD$183</f>
        <v>0.28040998052128746</v>
      </c>
      <c r="AE276" s="14">
        <f>SUM(gompertz_fill!AE$7:AE99)/gompertz_fill!AE$183</f>
        <v>0.10554203674412946</v>
      </c>
      <c r="AF276" s="14">
        <f>SUM(gompertz_fill!AF$7:AF99)/gompertz_fill!AF$183</f>
        <v>0.41357809148501024</v>
      </c>
      <c r="AG276" s="14">
        <f>SUM(gompertz_fill!AG$7:AG99)/gompertz_fill!AG$183</f>
        <v>0.37672408313735462</v>
      </c>
      <c r="AH276" s="14">
        <f>SUM(gompertz_fill!AH$7:AH99)/gompertz_fill!AH$183</f>
        <v>0.63839461266220998</v>
      </c>
      <c r="AI276" s="14">
        <f>SUM(gompertz_fill!AI$7:AI99)/gompertz_fill!AI$183</f>
        <v>0.20003632071188596</v>
      </c>
      <c r="AJ276" s="14">
        <f>SUM(gompertz_fill!AJ$7:AJ99)/gompertz_fill!AJ$183</f>
        <v>0.2153813440553628</v>
      </c>
      <c r="AK276" s="14">
        <f>SUM(gompertz_fill!AK$7:AK99)/gompertz_fill!AK$183</f>
        <v>0.58761484990022583</v>
      </c>
      <c r="AL276" s="14">
        <f>SUM(gompertz_fill!AL$7:AL99)/gompertz_fill!AL$183</f>
        <v>0.55167268619877008</v>
      </c>
      <c r="AM276" s="14">
        <f>SUM(gompertz_fill!AM$7:AM99)/gompertz_fill!AM$183</f>
        <v>0.50831146106736658</v>
      </c>
      <c r="AN276" s="14">
        <f>SUM(gompertz_fill!AN$7:AN99)/gompertz_fill!AN$183</f>
        <v>0.42050901871595597</v>
      </c>
      <c r="AO276" s="14">
        <f>SUM(gompertz_fill!AO$7:AO99)/gompertz_fill!AO$183</f>
        <v>0.54277328165963756</v>
      </c>
      <c r="AP276" s="14">
        <f>SUM(gompertz_fill!AP$7:AP99)/gompertz_fill!AP$183</f>
        <v>0.43015064590407054</v>
      </c>
      <c r="AQ276" s="14">
        <f>SUM(gompertz_fill!AQ$7:AQ99)/gompertz_fill!AQ$183</f>
        <v>0.24259949029602038</v>
      </c>
      <c r="AR276" s="14">
        <f>SUM(gompertz_fill!AR$7:AR99)/gompertz_fill!AR$183</f>
        <v>0.30983233158885054</v>
      </c>
      <c r="AS276" s="14">
        <f>SUM(gompertz_fill!AS$7:AS99)/gompertz_fill!AS$183</f>
        <v>0.49598955925935995</v>
      </c>
      <c r="AT276" s="14">
        <f>SUM(gompertz_fill!AT$7:AT99)/gompertz_fill!AT$183</f>
        <v>0.30264479831215152</v>
      </c>
      <c r="AU276" s="14">
        <f>SUM(gompertz_fill!AU$7:AU99)/gompertz_fill!AU$183</f>
        <v>0.74885915932088087</v>
      </c>
      <c r="AV276" s="14">
        <f>SUM(gompertz_fill!AV$7:AV99)/gompertz_fill!AV$183</f>
        <v>0.49576482013745171</v>
      </c>
      <c r="AW276" s="14">
        <f>SUM(gompertz_fill!AW$7:AW99)/gompertz_fill!AW$183</f>
        <v>0.31910942471968762</v>
      </c>
    </row>
    <row r="277" spans="1:49" x14ac:dyDescent="0.25">
      <c r="A277" s="4">
        <v>244</v>
      </c>
      <c r="B277" s="14">
        <f>SUM(gompertz_fill!B$7:B100)/gompertz_fill!B$183</f>
        <v>0.30618991757948782</v>
      </c>
      <c r="C277" s="14">
        <f>SUM(gompertz_fill!C$7:C100)/gompertz_fill!C$183</f>
        <v>0.2558819296050665</v>
      </c>
      <c r="D277" s="14">
        <f>SUM(gompertz_fill!D$7:D100)/gompertz_fill!D$183</f>
        <v>0.30837920326265145</v>
      </c>
      <c r="E277" s="14">
        <f>SUM(gompertz_fill!E$7:E100)/gompertz_fill!E$183</f>
        <v>0.50471085252947856</v>
      </c>
      <c r="F277" s="14">
        <f>SUM(gompertz_fill!F$7:F100)/gompertz_fill!F$183</f>
        <v>0.3060257278266757</v>
      </c>
      <c r="G277" s="14">
        <f>SUM(gompertz_fill!G$7:G100)/gompertz_fill!G$183</f>
        <v>0.3699654700631963</v>
      </c>
      <c r="H277" s="14">
        <f>SUM(gompertz_fill!H$7:H100)/gompertz_fill!H$183</f>
        <v>0.51843707713125842</v>
      </c>
      <c r="I277" s="14">
        <f>SUM(gompertz_fill!I$7:I100)/gompertz_fill!I$183</f>
        <v>0.45278869235204977</v>
      </c>
      <c r="J277" s="14">
        <f>SUM(gompertz_fill!J$7:J100)/gompertz_fill!J$183</f>
        <v>0.61413507774170717</v>
      </c>
      <c r="K277" s="14">
        <f>SUM(gompertz_fill!K$7:K100)/gompertz_fill!K$183</f>
        <v>0.2059330291363658</v>
      </c>
      <c r="L277" s="14">
        <f>SUM(gompertz_fill!L$7:L100)/gompertz_fill!L$183</f>
        <v>8.6767357765077421E-2</v>
      </c>
      <c r="M277" s="14">
        <f>SUM(gompertz_fill!M$7:M100)/gompertz_fill!M$183</f>
        <v>8.0202221184496381E-2</v>
      </c>
      <c r="N277" s="14">
        <f>SUM(gompertz_fill!N$7:N100)/gompertz_fill!N$183</f>
        <v>0.52682799822671333</v>
      </c>
      <c r="O277" s="14">
        <f>SUM(gompertz_fill!O$7:O100)/gompertz_fill!O$183</f>
        <v>9.9434563647604696E-2</v>
      </c>
      <c r="P277" s="14">
        <f>SUM(gompertz_fill!P$7:P100)/gompertz_fill!P$183</f>
        <v>0.18296272813731262</v>
      </c>
      <c r="Q277" s="14">
        <f>SUM(gompertz_fill!Q$7:Q100)/gompertz_fill!Q$183</f>
        <v>6.998873168899461E-2</v>
      </c>
      <c r="R277" s="14">
        <f>SUM(gompertz_fill!R$7:R100)/gompertz_fill!R$183</f>
        <v>0.47613845562501267</v>
      </c>
      <c r="S277" s="14">
        <f>SUM(gompertz_fill!S$7:S100)/gompertz_fill!S$183</f>
        <v>0.3075750053195262</v>
      </c>
      <c r="T277" s="14">
        <f>SUM(gompertz_fill!T$7:T100)/gompertz_fill!T$183</f>
        <v>0.43544747312785798</v>
      </c>
      <c r="U277" s="14">
        <f>SUM(gompertz_fill!U$7:U100)/gompertz_fill!U$183</f>
        <v>0.59571068938807126</v>
      </c>
      <c r="V277" s="14">
        <f>SUM(gompertz_fill!V$7:V100)/gompertz_fill!V$183</f>
        <v>0.5845729521007631</v>
      </c>
      <c r="W277" s="14">
        <f>SUM(gompertz_fill!W$7:W100)/gompertz_fill!W$183</f>
        <v>0.32283966120325985</v>
      </c>
      <c r="X277" s="14">
        <f>SUM(gompertz_fill!X$7:X100)/gompertz_fill!X$183</f>
        <v>0.34523292632559915</v>
      </c>
      <c r="Y277" s="14">
        <f>SUM(gompertz_fill!Y$7:Y100)/gompertz_fill!Y$183</f>
        <v>0.20155564652903679</v>
      </c>
      <c r="Z277" s="14">
        <f>SUM(gompertz_fill!Z$7:Z100)/gompertz_fill!Z$183</f>
        <v>0.55368378596396883</v>
      </c>
      <c r="AA277" s="14">
        <f>SUM(gompertz_fill!AA$7:AA100)/gompertz_fill!AA$183</f>
        <v>0.24910091743119267</v>
      </c>
      <c r="AB277" s="14">
        <f>SUM(gompertz_fill!AB$7:AB100)/gompertz_fill!AB$183</f>
        <v>0.60518331630045985</v>
      </c>
      <c r="AC277" s="14">
        <f>SUM(gompertz_fill!AC$7:AC100)/gompertz_fill!AC$183</f>
        <v>0.83753870112534534</v>
      </c>
      <c r="AD277" s="14">
        <f>SUM(gompertz_fill!AD$7:AD100)/gompertz_fill!AD$183</f>
        <v>0.28197755310268063</v>
      </c>
      <c r="AE277" s="14">
        <f>SUM(gompertz_fill!AE$7:AE100)/gompertz_fill!AE$183</f>
        <v>0.10554203674412946</v>
      </c>
      <c r="AF277" s="14">
        <f>SUM(gompertz_fill!AF$7:AF100)/gompertz_fill!AF$183</f>
        <v>0.41455579388437175</v>
      </c>
      <c r="AG277" s="14">
        <f>SUM(gompertz_fill!AG$7:AG100)/gompertz_fill!AG$183</f>
        <v>0.39049556134663871</v>
      </c>
      <c r="AH277" s="14">
        <f>SUM(gompertz_fill!AH$7:AH100)/gompertz_fill!AH$183</f>
        <v>0.63839461266220998</v>
      </c>
      <c r="AI277" s="14">
        <f>SUM(gompertz_fill!AI$7:AI100)/gompertz_fill!AI$183</f>
        <v>0.20203395986561337</v>
      </c>
      <c r="AJ277" s="14">
        <f>SUM(gompertz_fill!AJ$7:AJ100)/gompertz_fill!AJ$183</f>
        <v>0.23362941341349081</v>
      </c>
      <c r="AK277" s="14">
        <f>SUM(gompertz_fill!AK$7:AK100)/gompertz_fill!AK$183</f>
        <v>0.5891827292064119</v>
      </c>
      <c r="AL277" s="14">
        <f>SUM(gompertz_fill!AL$7:AL100)/gompertz_fill!AL$183</f>
        <v>0.57033091157562998</v>
      </c>
      <c r="AM277" s="14">
        <f>SUM(gompertz_fill!AM$7:AM100)/gompertz_fill!AM$183</f>
        <v>0.52873428134915967</v>
      </c>
      <c r="AN277" s="14">
        <f>SUM(gompertz_fill!AN$7:AN100)/gompertz_fill!AN$183</f>
        <v>0.43030992215820918</v>
      </c>
      <c r="AO277" s="14">
        <f>SUM(gompertz_fill!AO$7:AO100)/gompertz_fill!AO$183</f>
        <v>0.5537230707853642</v>
      </c>
      <c r="AP277" s="14">
        <f>SUM(gompertz_fill!AP$7:AP100)/gompertz_fill!AP$183</f>
        <v>0.43869765445107911</v>
      </c>
      <c r="AQ277" s="14">
        <f>SUM(gompertz_fill!AQ$7:AQ100)/gompertz_fill!AQ$183</f>
        <v>0.25795469968181201</v>
      </c>
      <c r="AR277" s="14">
        <f>SUM(gompertz_fill!AR$7:AR100)/gompertz_fill!AR$183</f>
        <v>0.31601039071843745</v>
      </c>
      <c r="AS277" s="14">
        <f>SUM(gompertz_fill!AS$7:AS100)/gompertz_fill!AS$183</f>
        <v>0.49685055783644655</v>
      </c>
      <c r="AT277" s="14">
        <f>SUM(gompertz_fill!AT$7:AT100)/gompertz_fill!AT$183</f>
        <v>0.31193801175465918</v>
      </c>
      <c r="AU277" s="14">
        <f>SUM(gompertz_fill!AU$7:AU100)/gompertz_fill!AU$183</f>
        <v>0.75748986706725996</v>
      </c>
      <c r="AV277" s="14">
        <f>SUM(gompertz_fill!AV$7:AV100)/gompertz_fill!AV$183</f>
        <v>0.50309046734029972</v>
      </c>
      <c r="AW277" s="14">
        <f>SUM(gompertz_fill!AW$7:AW100)/gompertz_fill!AW$183</f>
        <v>0.32684875678822739</v>
      </c>
    </row>
    <row r="278" spans="1:49" x14ac:dyDescent="0.25">
      <c r="A278" s="4">
        <v>245</v>
      </c>
      <c r="B278" s="14">
        <f>SUM(gompertz_fill!B$7:B101)/gompertz_fill!B$183</f>
        <v>0.30807903837657491</v>
      </c>
      <c r="C278" s="14">
        <f>SUM(gompertz_fill!C$7:C101)/gompertz_fill!C$183</f>
        <v>0.26336651202958405</v>
      </c>
      <c r="D278" s="14">
        <f>SUM(gompertz_fill!D$7:D101)/gompertz_fill!D$183</f>
        <v>0.30841918673614904</v>
      </c>
      <c r="E278" s="14">
        <f>SUM(gompertz_fill!E$7:E101)/gompertz_fill!E$183</f>
        <v>0.50490696781257915</v>
      </c>
      <c r="F278" s="14">
        <f>SUM(gompertz_fill!F$7:F101)/gompertz_fill!F$183</f>
        <v>0.30649265753040877</v>
      </c>
      <c r="G278" s="14">
        <f>SUM(gompertz_fill!G$7:G101)/gompertz_fill!G$183</f>
        <v>0.38859860577236299</v>
      </c>
      <c r="H278" s="14">
        <f>SUM(gompertz_fill!H$7:H101)/gompertz_fill!H$183</f>
        <v>0.57570558670017402</v>
      </c>
      <c r="I278" s="14">
        <f>SUM(gompertz_fill!I$7:I101)/gompertz_fill!I$183</f>
        <v>0.45329828749212137</v>
      </c>
      <c r="J278" s="14">
        <f>SUM(gompertz_fill!J$7:J101)/gompertz_fill!J$183</f>
        <v>0.6373721594376236</v>
      </c>
      <c r="K278" s="14">
        <f>SUM(gompertz_fill!K$7:K101)/gompertz_fill!K$183</f>
        <v>0.21473810542326155</v>
      </c>
      <c r="L278" s="14">
        <f>SUM(gompertz_fill!L$7:L101)/gompertz_fill!L$183</f>
        <v>0.10455208999227165</v>
      </c>
      <c r="M278" s="14">
        <f>SUM(gompertz_fill!M$7:M101)/gompertz_fill!M$183</f>
        <v>8.3706576249162487E-2</v>
      </c>
      <c r="N278" s="14">
        <f>SUM(gompertz_fill!N$7:N101)/gompertz_fill!N$183</f>
        <v>0.53010717125586693</v>
      </c>
      <c r="O278" s="14">
        <f>SUM(gompertz_fill!O$7:O101)/gompertz_fill!O$183</f>
        <v>0.11387660041897513</v>
      </c>
      <c r="P278" s="14">
        <f>SUM(gompertz_fill!P$7:P101)/gompertz_fill!P$183</f>
        <v>0.19811904654076656</v>
      </c>
      <c r="Q278" s="14">
        <f>SUM(gompertz_fill!Q$7:Q101)/gompertz_fill!Q$183</f>
        <v>7.0531279996661242E-2</v>
      </c>
      <c r="R278" s="14">
        <f>SUM(gompertz_fill!R$7:R101)/gompertz_fill!R$183</f>
        <v>0.48847888976553178</v>
      </c>
      <c r="S278" s="14">
        <f>SUM(gompertz_fill!S$7:S101)/gompertz_fill!S$183</f>
        <v>0.30842612951273141</v>
      </c>
      <c r="T278" s="14">
        <f>SUM(gompertz_fill!T$7:T101)/gompertz_fill!T$183</f>
        <v>0.43841083199714947</v>
      </c>
      <c r="U278" s="14">
        <f>SUM(gompertz_fill!U$7:U101)/gompertz_fill!U$183</f>
        <v>0.650061321972631</v>
      </c>
      <c r="V278" s="14">
        <f>SUM(gompertz_fill!V$7:V101)/gompertz_fill!V$183</f>
        <v>0.63256412613772184</v>
      </c>
      <c r="W278" s="14">
        <f>SUM(gompertz_fill!W$7:W101)/gompertz_fill!W$183</f>
        <v>0.33025038491357189</v>
      </c>
      <c r="X278" s="14">
        <f>SUM(gompertz_fill!X$7:X101)/gompertz_fill!X$183</f>
        <v>0.34523292632559915</v>
      </c>
      <c r="Y278" s="14">
        <f>SUM(gompertz_fill!Y$7:Y101)/gompertz_fill!Y$183</f>
        <v>0.22615942452775017</v>
      </c>
      <c r="Z278" s="14">
        <f>SUM(gompertz_fill!Z$7:Z101)/gompertz_fill!Z$183</f>
        <v>0.55368378596396883</v>
      </c>
      <c r="AA278" s="14">
        <f>SUM(gompertz_fill!AA$7:AA101)/gompertz_fill!AA$183</f>
        <v>0.26540578687367677</v>
      </c>
      <c r="AB278" s="14">
        <f>SUM(gompertz_fill!AB$7:AB101)/gompertz_fill!AB$183</f>
        <v>0.62271653040367914</v>
      </c>
      <c r="AC278" s="14">
        <f>SUM(gompertz_fill!AC$7:AC101)/gompertz_fill!AC$183</f>
        <v>0.84471347262648544</v>
      </c>
      <c r="AD278" s="14">
        <f>SUM(gompertz_fill!AD$7:AD101)/gompertz_fill!AD$183</f>
        <v>0.28663389295983677</v>
      </c>
      <c r="AE278" s="14">
        <f>SUM(gompertz_fill!AE$7:AE101)/gompertz_fill!AE$183</f>
        <v>0.10554203674412946</v>
      </c>
      <c r="AF278" s="14">
        <f>SUM(gompertz_fill!AF$7:AF101)/gompertz_fill!AF$183</f>
        <v>0.42539033271811244</v>
      </c>
      <c r="AG278" s="14">
        <f>SUM(gompertz_fill!AG$7:AG101)/gompertz_fill!AG$183</f>
        <v>0.39969067141252995</v>
      </c>
      <c r="AH278" s="14">
        <f>SUM(gompertz_fill!AH$7:AH101)/gompertz_fill!AH$183</f>
        <v>0.63839461266220998</v>
      </c>
      <c r="AI278" s="14">
        <f>SUM(gompertz_fill!AI$7:AI101)/gompertz_fill!AI$183</f>
        <v>0.203849995459911</v>
      </c>
      <c r="AJ278" s="14">
        <f>SUM(gompertz_fill!AJ$7:AJ101)/gompertz_fill!AJ$183</f>
        <v>0.25123957356736226</v>
      </c>
      <c r="AK278" s="14">
        <f>SUM(gompertz_fill!AK$7:AK101)/gompertz_fill!AK$183</f>
        <v>0.59183058132140431</v>
      </c>
      <c r="AL278" s="14">
        <f>SUM(gompertz_fill!AL$7:AL101)/gompertz_fill!AL$183</f>
        <v>0.58905886126256779</v>
      </c>
      <c r="AM278" s="14">
        <f>SUM(gompertz_fill!AM$7:AM101)/gompertz_fill!AM$183</f>
        <v>0.54483488071453756</v>
      </c>
      <c r="AN278" s="14">
        <f>SUM(gompertz_fill!AN$7:AN101)/gompertz_fill!AN$183</f>
        <v>0.4375977734357821</v>
      </c>
      <c r="AO278" s="14">
        <f>SUM(gompertz_fill!AO$7:AO101)/gompertz_fill!AO$183</f>
        <v>0.56778610509517835</v>
      </c>
      <c r="AP278" s="14">
        <f>SUM(gompertz_fill!AP$7:AP101)/gompertz_fill!AP$183</f>
        <v>0.45146938297623229</v>
      </c>
      <c r="AQ278" s="14">
        <f>SUM(gompertz_fill!AQ$7:AQ101)/gompertz_fill!AQ$183</f>
        <v>0.28366609865335607</v>
      </c>
      <c r="AR278" s="14">
        <f>SUM(gompertz_fill!AR$7:AR101)/gompertz_fill!AR$183</f>
        <v>0.33401132009354695</v>
      </c>
      <c r="AS278" s="14">
        <f>SUM(gompertz_fill!AS$7:AS101)/gompertz_fill!AS$183</f>
        <v>0.50219781215729986</v>
      </c>
      <c r="AT278" s="14">
        <f>SUM(gompertz_fill!AT$7:AT101)/gompertz_fill!AT$183</f>
        <v>0.32418872758326217</v>
      </c>
      <c r="AU278" s="14">
        <f>SUM(gompertz_fill!AU$7:AU101)/gompertz_fill!AU$183</f>
        <v>0.76787789461749956</v>
      </c>
      <c r="AV278" s="14">
        <f>SUM(gompertz_fill!AV$7:AV101)/gompertz_fill!AV$183</f>
        <v>0.5037077059072802</v>
      </c>
      <c r="AW278" s="14">
        <f>SUM(gompertz_fill!AW$7:AW101)/gompertz_fill!AW$183</f>
        <v>0.33479888778470401</v>
      </c>
    </row>
    <row r="279" spans="1:49" x14ac:dyDescent="0.25">
      <c r="A279" s="4">
        <v>246</v>
      </c>
      <c r="B279" s="14">
        <f>SUM(gompertz_fill!B$7:B102)/gompertz_fill!B$183</f>
        <v>0.30876460640777587</v>
      </c>
      <c r="C279" s="14">
        <f>SUM(gompertz_fill!C$7:C102)/gompertz_fill!C$183</f>
        <v>0.2651490826957783</v>
      </c>
      <c r="D279" s="14">
        <f>SUM(gompertz_fill!D$7:D102)/gompertz_fill!D$183</f>
        <v>0.31245751755940876</v>
      </c>
      <c r="E279" s="14">
        <f>SUM(gompertz_fill!E$7:E102)/gompertz_fill!E$183</f>
        <v>0.50931139021221306</v>
      </c>
      <c r="F279" s="14">
        <f>SUM(gompertz_fill!F$7:F102)/gompertz_fill!F$183</f>
        <v>0.38330259379450426</v>
      </c>
      <c r="G279" s="14">
        <f>SUM(gompertz_fill!G$7:G102)/gompertz_fill!G$183</f>
        <v>0.41052837318392077</v>
      </c>
      <c r="H279" s="14">
        <f>SUM(gompertz_fill!H$7:H102)/gompertz_fill!H$183</f>
        <v>0.63263580127585539</v>
      </c>
      <c r="I279" s="14">
        <f>SUM(gompertz_fill!I$7:I102)/gompertz_fill!I$183</f>
        <v>0.45618152315305288</v>
      </c>
      <c r="J279" s="14">
        <f>SUM(gompertz_fill!J$7:J102)/gompertz_fill!J$183</f>
        <v>0.6373721594376236</v>
      </c>
      <c r="K279" s="14">
        <f>SUM(gompertz_fill!K$7:K102)/gompertz_fill!K$183</f>
        <v>0.22200437283140834</v>
      </c>
      <c r="L279" s="14">
        <f>SUM(gompertz_fill!L$7:L102)/gompertz_fill!L$183</f>
        <v>0.16725662872463243</v>
      </c>
      <c r="M279" s="14">
        <f>SUM(gompertz_fill!M$7:M102)/gompertz_fill!M$183</f>
        <v>8.3755304245426668E-2</v>
      </c>
      <c r="N279" s="14">
        <f>SUM(gompertz_fill!N$7:N102)/gompertz_fill!N$183</f>
        <v>0.53636996953043081</v>
      </c>
      <c r="O279" s="14">
        <f>SUM(gompertz_fill!O$7:O102)/gompertz_fill!O$183</f>
        <v>0.12101358367797739</v>
      </c>
      <c r="P279" s="14">
        <f>SUM(gompertz_fill!P$7:P102)/gompertz_fill!P$183</f>
        <v>0.20039853267515059</v>
      </c>
      <c r="Q279" s="14">
        <f>SUM(gompertz_fill!Q$7:Q102)/gompertz_fill!Q$183</f>
        <v>7.1115562789532988E-2</v>
      </c>
      <c r="R279" s="14">
        <f>SUM(gompertz_fill!R$7:R102)/gompertz_fill!R$183</f>
        <v>0.49683397058526024</v>
      </c>
      <c r="S279" s="14">
        <f>SUM(gompertz_fill!S$7:S102)/gompertz_fill!S$183</f>
        <v>0.30867437406908294</v>
      </c>
      <c r="T279" s="14">
        <f>SUM(gompertz_fill!T$7:T102)/gompertz_fill!T$183</f>
        <v>0.43992517370390166</v>
      </c>
      <c r="U279" s="14">
        <f>SUM(gompertz_fill!U$7:U102)/gompertz_fill!U$183</f>
        <v>0.71717660728117738</v>
      </c>
      <c r="V279" s="14">
        <f>SUM(gompertz_fill!V$7:V102)/gompertz_fill!V$183</f>
        <v>0.66058655879378503</v>
      </c>
      <c r="W279" s="14">
        <f>SUM(gompertz_fill!W$7:W102)/gompertz_fill!W$183</f>
        <v>0.33643812082100338</v>
      </c>
      <c r="X279" s="14">
        <f>SUM(gompertz_fill!X$7:X102)/gompertz_fill!X$183</f>
        <v>0.34523292632559915</v>
      </c>
      <c r="Y279" s="14">
        <f>SUM(gompertz_fill!Y$7:Y102)/gompertz_fill!Y$183</f>
        <v>0.24946488098719224</v>
      </c>
      <c r="Z279" s="14">
        <f>SUM(gompertz_fill!Z$7:Z102)/gompertz_fill!Z$183</f>
        <v>0.55368378596396883</v>
      </c>
      <c r="AA279" s="14">
        <f>SUM(gompertz_fill!AA$7:AA102)/gompertz_fill!AA$183</f>
        <v>0.26966266760762175</v>
      </c>
      <c r="AB279" s="14">
        <f>SUM(gompertz_fill!AB$7:AB102)/gompertz_fill!AB$183</f>
        <v>0.62736331119059785</v>
      </c>
      <c r="AC279" s="14">
        <f>SUM(gompertz_fill!AC$7:AC102)/gompertz_fill!AC$183</f>
        <v>0.84621516898718918</v>
      </c>
      <c r="AD279" s="14">
        <f>SUM(gompertz_fill!AD$7:AD102)/gompertz_fill!AD$183</f>
        <v>0.30199424914200906</v>
      </c>
      <c r="AE279" s="14">
        <f>SUM(gompertz_fill!AE$7:AE102)/gompertz_fill!AE$183</f>
        <v>0.10554203674412946</v>
      </c>
      <c r="AF279" s="14">
        <f>SUM(gompertz_fill!AF$7:AF102)/gompertz_fill!AF$183</f>
        <v>0.43896842420312265</v>
      </c>
      <c r="AG279" s="14">
        <f>SUM(gompertz_fill!AG$7:AG102)/gompertz_fill!AG$183</f>
        <v>0.40259327528125594</v>
      </c>
      <c r="AH279" s="14">
        <f>SUM(gompertz_fill!AH$7:AH102)/gompertz_fill!AH$183</f>
        <v>0.63839461266220998</v>
      </c>
      <c r="AI279" s="14">
        <f>SUM(gompertz_fill!AI$7:AI102)/gompertz_fill!AI$183</f>
        <v>0.20775447198765096</v>
      </c>
      <c r="AJ279" s="14">
        <f>SUM(gompertz_fill!AJ$7:AJ102)/gompertz_fill!AJ$183</f>
        <v>0.26260595575229795</v>
      </c>
      <c r="AK279" s="14">
        <f>SUM(gompertz_fill!AK$7:AK102)/gompertz_fill!AK$183</f>
        <v>0.5965013266671052</v>
      </c>
      <c r="AL279" s="14">
        <f>SUM(gompertz_fill!AL$7:AL102)/gompertz_fill!AL$183</f>
        <v>0.59647752785486186</v>
      </c>
      <c r="AM279" s="14">
        <f>SUM(gompertz_fill!AM$7:AM102)/gompertz_fill!AM$183</f>
        <v>0.55871560831015521</v>
      </c>
      <c r="AN279" s="14">
        <f>SUM(gompertz_fill!AN$7:AN102)/gompertz_fill!AN$183</f>
        <v>0.44487934208294327</v>
      </c>
      <c r="AO279" s="14">
        <f>SUM(gompertz_fill!AO$7:AO102)/gompertz_fill!AO$183</f>
        <v>0.57975464493331819</v>
      </c>
      <c r="AP279" s="14">
        <f>SUM(gompertz_fill!AP$7:AP102)/gompertz_fill!AP$183</f>
        <v>0.45501112281934197</v>
      </c>
      <c r="AQ279" s="14">
        <f>SUM(gompertz_fill!AQ$7:AQ102)/gompertz_fill!AQ$183</f>
        <v>0.3030853678765853</v>
      </c>
      <c r="AR279" s="14">
        <f>SUM(gompertz_fill!AR$7:AR102)/gompertz_fill!AR$183</f>
        <v>0.35086957515368972</v>
      </c>
      <c r="AS279" s="14">
        <f>SUM(gompertz_fill!AS$7:AS102)/gompertz_fill!AS$183</f>
        <v>0.50662062590064982</v>
      </c>
      <c r="AT279" s="14">
        <f>SUM(gompertz_fill!AT$7:AT102)/gompertz_fill!AT$183</f>
        <v>0.3381787813331994</v>
      </c>
      <c r="AU279" s="14">
        <f>SUM(gompertz_fill!AU$7:AU102)/gompertz_fill!AU$183</f>
        <v>0.77483631416343079</v>
      </c>
      <c r="AV279" s="14">
        <f>SUM(gompertz_fill!AV$7:AV102)/gompertz_fill!AV$183</f>
        <v>0.50380516462838243</v>
      </c>
      <c r="AW279" s="14">
        <f>SUM(gompertz_fill!AW$7:AW102)/gompertz_fill!AW$183</f>
        <v>0.3381817086758816</v>
      </c>
    </row>
    <row r="280" spans="1:49" x14ac:dyDescent="0.25">
      <c r="A280" s="4">
        <v>247</v>
      </c>
      <c r="B280" s="14">
        <f>SUM(gompertz_fill!B$7:B103)/gompertz_fill!B$183</f>
        <v>0.30922165176190985</v>
      </c>
      <c r="C280" s="14">
        <f>SUM(gompertz_fill!C$7:C103)/gompertz_fill!C$183</f>
        <v>0.27003177625970171</v>
      </c>
      <c r="D280" s="14">
        <f>SUM(gompertz_fill!D$7:D103)/gompertz_fill!D$183</f>
        <v>0.32220015726832907</v>
      </c>
      <c r="E280" s="14">
        <f>SUM(gompertz_fill!E$7:E103)/gompertz_fill!E$183</f>
        <v>0.5093359046226007</v>
      </c>
      <c r="F280" s="14">
        <f>SUM(gompertz_fill!F$7:F103)/gompertz_fill!F$183</f>
        <v>0.45838489015478717</v>
      </c>
      <c r="G280" s="14">
        <f>SUM(gompertz_fill!G$7:G103)/gompertz_fill!G$183</f>
        <v>0.41076291615088933</v>
      </c>
      <c r="H280" s="14">
        <f>SUM(gompertz_fill!H$7:H103)/gompertz_fill!H$183</f>
        <v>0.73057220181712734</v>
      </c>
      <c r="I280" s="14">
        <f>SUM(gompertz_fill!I$7:I103)/gompertz_fill!I$183</f>
        <v>0.47344070592337301</v>
      </c>
      <c r="J280" s="14">
        <f>SUM(gompertz_fill!J$7:J103)/gompertz_fill!J$183</f>
        <v>0.6373721594376236</v>
      </c>
      <c r="K280" s="14">
        <f>SUM(gompertz_fill!K$7:K103)/gompertz_fill!K$183</f>
        <v>0.22698916298303151</v>
      </c>
      <c r="L280" s="14">
        <f>SUM(gompertz_fill!L$7:L103)/gompertz_fill!L$183</f>
        <v>0.25639973666383614</v>
      </c>
      <c r="M280" s="14">
        <f>SUM(gompertz_fill!M$7:M103)/gompertz_fill!M$183</f>
        <v>8.4551194851075068E-2</v>
      </c>
      <c r="N280" s="14">
        <f>SUM(gompertz_fill!N$7:N103)/gompertz_fill!N$183</f>
        <v>0.53641922749438808</v>
      </c>
      <c r="O280" s="14">
        <f>SUM(gompertz_fill!O$7:O103)/gompertz_fill!O$183</f>
        <v>0.13228329441706632</v>
      </c>
      <c r="P280" s="14">
        <f>SUM(gompertz_fill!P$7:P103)/gompertz_fill!P$183</f>
        <v>0.2087163926754525</v>
      </c>
      <c r="Q280" s="14">
        <f>SUM(gompertz_fill!Q$7:Q103)/gompertz_fill!Q$183</f>
        <v>7.1199031759943243E-2</v>
      </c>
      <c r="R280" s="14">
        <f>SUM(gompertz_fill!R$7:R103)/gompertz_fill!R$183</f>
        <v>0.49687443102506523</v>
      </c>
      <c r="S280" s="14">
        <f>SUM(gompertz_fill!S$7:S103)/gompertz_fill!S$183</f>
        <v>0.31151145471310021</v>
      </c>
      <c r="T280" s="14">
        <f>SUM(gompertz_fill!T$7:T103)/gompertz_fill!T$183</f>
        <v>0.47723736563928976</v>
      </c>
      <c r="U280" s="14">
        <f>SUM(gompertz_fill!U$7:U103)/gompertz_fill!U$183</f>
        <v>0.7345242705912729</v>
      </c>
      <c r="V280" s="14">
        <f>SUM(gompertz_fill!V$7:V103)/gompertz_fill!V$183</f>
        <v>0.66624988507860627</v>
      </c>
      <c r="W280" s="14">
        <f>SUM(gompertz_fill!W$7:W103)/gompertz_fill!W$183</f>
        <v>0.34032547490873089</v>
      </c>
      <c r="X280" s="14">
        <f>SUM(gompertz_fill!X$7:X103)/gompertz_fill!X$183</f>
        <v>0.34643665258201045</v>
      </c>
      <c r="Y280" s="14">
        <f>SUM(gompertz_fill!Y$7:Y103)/gompertz_fill!Y$183</f>
        <v>0.25502076144803787</v>
      </c>
      <c r="Z280" s="14">
        <f>SUM(gompertz_fill!Z$7:Z103)/gompertz_fill!Z$183</f>
        <v>0.55368378596396883</v>
      </c>
      <c r="AA280" s="14">
        <f>SUM(gompertz_fill!AA$7:AA103)/gompertz_fill!AA$183</f>
        <v>0.28605786873676781</v>
      </c>
      <c r="AB280" s="14">
        <f>SUM(gompertz_fill!AB$7:AB103)/gompertz_fill!AB$183</f>
        <v>0.66634197751660706</v>
      </c>
      <c r="AC280" s="14">
        <f>SUM(gompertz_fill!AC$7:AC103)/gompertz_fill!AC$183</f>
        <v>0.84747585235173062</v>
      </c>
      <c r="AD280" s="14">
        <f>SUM(gompertz_fill!AD$7:AD103)/gompertz_fill!AD$183</f>
        <v>0.30492533160189222</v>
      </c>
      <c r="AE280" s="14">
        <f>SUM(gompertz_fill!AE$7:AE103)/gompertz_fill!AE$183</f>
        <v>0.10554203674412946</v>
      </c>
      <c r="AF280" s="14">
        <f>SUM(gompertz_fill!AF$7:AF103)/gompertz_fill!AF$183</f>
        <v>0.45239686736169998</v>
      </c>
      <c r="AG280" s="14">
        <f>SUM(gompertz_fill!AG$7:AG103)/gompertz_fill!AG$183</f>
        <v>0.40988156528740016</v>
      </c>
      <c r="AH280" s="14">
        <f>SUM(gompertz_fill!AH$7:AH103)/gompertz_fill!AH$183</f>
        <v>0.65284604797483292</v>
      </c>
      <c r="AI280" s="14">
        <f>SUM(gompertz_fill!AI$7:AI103)/gompertz_fill!AI$183</f>
        <v>0.22449226671509429</v>
      </c>
      <c r="AJ280" s="14">
        <f>SUM(gompertz_fill!AJ$7:AJ103)/gompertz_fill!AJ$183</f>
        <v>0.28021611590616935</v>
      </c>
      <c r="AK280" s="14">
        <f>SUM(gompertz_fill!AK$7:AK103)/gompertz_fill!AK$183</f>
        <v>0.6005854877968555</v>
      </c>
      <c r="AL280" s="14">
        <f>SUM(gompertz_fill!AL$7:AL103)/gompertz_fill!AL$183</f>
        <v>0.60445398892777957</v>
      </c>
      <c r="AM280" s="14">
        <f>SUM(gompertz_fill!AM$7:AM103)/gompertz_fill!AM$183</f>
        <v>0.56158838354160956</v>
      </c>
      <c r="AN280" s="14">
        <f>SUM(gompertz_fill!AN$7:AN103)/gompertz_fill!AN$183</f>
        <v>0.45428443980925937</v>
      </c>
      <c r="AO280" s="14">
        <f>SUM(gompertz_fill!AO$7:AO103)/gompertz_fill!AO$183</f>
        <v>0.59551322238686877</v>
      </c>
      <c r="AP280" s="14">
        <f>SUM(gompertz_fill!AP$7:AP103)/gompertz_fill!AP$183</f>
        <v>0.45999687780509696</v>
      </c>
      <c r="AQ280" s="14">
        <f>SUM(gompertz_fill!AQ$7:AQ103)/gompertz_fill!AQ$183</f>
        <v>0.3211851371525945</v>
      </c>
      <c r="AR280" s="14">
        <f>SUM(gompertz_fill!AR$7:AR103)/gompertz_fill!AR$183</f>
        <v>0.37168148334361739</v>
      </c>
      <c r="AS280" s="14">
        <f>SUM(gompertz_fill!AS$7:AS103)/gompertz_fill!AS$183</f>
        <v>0.5105540299264979</v>
      </c>
      <c r="AT280" s="14">
        <f>SUM(gompertz_fill!AT$7:AT103)/gompertz_fill!AT$183</f>
        <v>0.3566270658562315</v>
      </c>
      <c r="AU280" s="14">
        <f>SUM(gompertz_fill!AU$7:AU103)/gompertz_fill!AU$183</f>
        <v>0.78328278676908247</v>
      </c>
      <c r="AV280" s="14">
        <f>SUM(gompertz_fill!AV$7:AV103)/gompertz_fill!AV$183</f>
        <v>0.50393510958985199</v>
      </c>
      <c r="AW280" s="14">
        <f>SUM(gompertz_fill!AW$7:AW103)/gompertz_fill!AW$183</f>
        <v>0.34114293171118537</v>
      </c>
    </row>
    <row r="281" spans="1:49" x14ac:dyDescent="0.25">
      <c r="A281" s="4">
        <v>248</v>
      </c>
      <c r="B281" s="14">
        <f>SUM(gompertz_fill!B$7:B104)/gompertz_fill!B$183</f>
        <v>0.31210103749295387</v>
      </c>
      <c r="C281" s="14">
        <f>SUM(gompertz_fill!C$7:C104)/gompertz_fill!C$183</f>
        <v>0.27008713559716119</v>
      </c>
      <c r="D281" s="14">
        <f>SUM(gompertz_fill!D$7:D104)/gompertz_fill!D$183</f>
        <v>0.3512281590276019</v>
      </c>
      <c r="E281" s="14">
        <f>SUM(gompertz_fill!E$7:E104)/gompertz_fill!E$183</f>
        <v>0.51771983297515056</v>
      </c>
      <c r="F281" s="14">
        <f>SUM(gompertz_fill!F$7:F104)/gompertz_fill!F$183</f>
        <v>0.54301589895641211</v>
      </c>
      <c r="G281" s="14">
        <f>SUM(gompertz_fill!G$7:G104)/gompertz_fill!G$183</f>
        <v>0.44000260603296631</v>
      </c>
      <c r="H281" s="14">
        <f>SUM(gompertz_fill!H$7:H104)/gompertz_fill!H$183</f>
        <v>0.81686158901991113</v>
      </c>
      <c r="I281" s="14">
        <f>SUM(gompertz_fill!I$7:I104)/gompertz_fill!I$183</f>
        <v>0.50353363998444389</v>
      </c>
      <c r="J281" s="14">
        <f>SUM(gompertz_fill!J$7:J104)/gompertz_fill!J$183</f>
        <v>0.64903951768410262</v>
      </c>
      <c r="K281" s="14">
        <f>SUM(gompertz_fill!K$7:K104)/gompertz_fill!K$183</f>
        <v>0.23466538333570988</v>
      </c>
      <c r="L281" s="14">
        <f>SUM(gompertz_fill!L$7:L104)/gompertz_fill!L$183</f>
        <v>0.2767892070337471</v>
      </c>
      <c r="M281" s="14">
        <f>SUM(gompertz_fill!M$7:M104)/gompertz_fill!M$183</f>
        <v>0.10513065193998335</v>
      </c>
      <c r="N281" s="14">
        <f>SUM(gompertz_fill!N$7:N104)/gompertz_fill!N$183</f>
        <v>0.54827632310409613</v>
      </c>
      <c r="O281" s="14">
        <f>SUM(gompertz_fill!O$7:O104)/gompertz_fill!O$183</f>
        <v>0.13371789407972531</v>
      </c>
      <c r="P281" s="14">
        <f>SUM(gompertz_fill!P$7:P104)/gompertz_fill!P$183</f>
        <v>0.21762299412768141</v>
      </c>
      <c r="Q281" s="14">
        <f>SUM(gompertz_fill!Q$7:Q104)/gompertz_fill!Q$183</f>
        <v>9.3526981344685109E-2</v>
      </c>
      <c r="R281" s="14">
        <f>SUM(gompertz_fill!R$7:R104)/gompertz_fill!R$183</f>
        <v>0.49740041674252999</v>
      </c>
      <c r="S281" s="14">
        <f>SUM(gompertz_fill!S$7:S104)/gompertz_fill!S$183</f>
        <v>0.34484715228030355</v>
      </c>
      <c r="T281" s="14">
        <f>SUM(gompertz_fill!T$7:T104)/gompertz_fill!T$183</f>
        <v>0.48255240810024347</v>
      </c>
      <c r="U281" s="14">
        <f>SUM(gompertz_fill!U$7:U104)/gompertz_fill!U$183</f>
        <v>0.75011296152853091</v>
      </c>
      <c r="V281" s="14">
        <f>SUM(gompertz_fill!V$7:V104)/gompertz_fill!V$183</f>
        <v>0.66624988507860627</v>
      </c>
      <c r="W281" s="14">
        <f>SUM(gompertz_fill!W$7:W104)/gompertz_fill!W$183</f>
        <v>0.34950516311963803</v>
      </c>
      <c r="X281" s="14">
        <f>SUM(gompertz_fill!X$7:X104)/gompertz_fill!X$183</f>
        <v>0.34657079216483638</v>
      </c>
      <c r="Y281" s="14">
        <f>SUM(gompertz_fill!Y$7:Y104)/gompertz_fill!Y$183</f>
        <v>0.2653605474004328</v>
      </c>
      <c r="Z281" s="14">
        <f>SUM(gompertz_fill!Z$7:Z104)/gompertz_fill!Z$183</f>
        <v>0.58991664425920942</v>
      </c>
      <c r="AA281" s="14">
        <f>SUM(gompertz_fill!AA$7:AA104)/gompertz_fill!AA$183</f>
        <v>0.28626676076217361</v>
      </c>
      <c r="AB281" s="14">
        <f>SUM(gompertz_fill!AB$7:AB104)/gompertz_fill!AB$183</f>
        <v>0.67552376085845678</v>
      </c>
      <c r="AC281" s="14">
        <f>SUM(gompertz_fill!AC$7:AC104)/gompertz_fill!AC$183</f>
        <v>0.85932256808617147</v>
      </c>
      <c r="AD281" s="14">
        <f>SUM(gompertz_fill!AD$7:AD104)/gompertz_fill!AD$183</f>
        <v>0.30831091735460531</v>
      </c>
      <c r="AE281" s="14">
        <f>SUM(gompertz_fill!AE$7:AE104)/gompertz_fill!AE$183</f>
        <v>0.10554203674412946</v>
      </c>
      <c r="AF281" s="14">
        <f>SUM(gompertz_fill!AF$7:AF104)/gompertz_fill!AF$183</f>
        <v>0.45448196737666485</v>
      </c>
      <c r="AG281" s="14">
        <f>SUM(gompertz_fill!AG$7:AG104)/gompertz_fill!AG$183</f>
        <v>0.42051738384287801</v>
      </c>
      <c r="AH281" s="14">
        <f>SUM(gompertz_fill!AH$7:AH104)/gompertz_fill!AH$183</f>
        <v>0.65306724341329137</v>
      </c>
      <c r="AI281" s="14">
        <f>SUM(gompertz_fill!AI$7:AI104)/gompertz_fill!AI$183</f>
        <v>0.24183540664063682</v>
      </c>
      <c r="AJ281" s="14">
        <f>SUM(gompertz_fill!AJ$7:AJ104)/gompertz_fill!AJ$183</f>
        <v>0.29566125088195783</v>
      </c>
      <c r="AK281" s="14">
        <f>SUM(gompertz_fill!AK$7:AK104)/gompertz_fill!AK$183</f>
        <v>0.60575510383088826</v>
      </c>
      <c r="AL281" s="14">
        <f>SUM(gompertz_fill!AL$7:AL104)/gompertz_fill!AL$183</f>
        <v>0.61538676074800236</v>
      </c>
      <c r="AM281" s="14">
        <f>SUM(gompertz_fill!AM$7:AM104)/gompertz_fill!AM$183</f>
        <v>0.56779096642770399</v>
      </c>
      <c r="AN281" s="14">
        <f>SUM(gompertz_fill!AN$7:AN104)/gompertz_fill!AN$183</f>
        <v>0.46838894508352757</v>
      </c>
      <c r="AO281" s="14">
        <f>SUM(gompertz_fill!AO$7:AO104)/gompertz_fill!AO$183</f>
        <v>0.60530177818306163</v>
      </c>
      <c r="AP281" s="14">
        <f>SUM(gompertz_fill!AP$7:AP104)/gompertz_fill!AP$183</f>
        <v>0.46557780119423953</v>
      </c>
      <c r="AQ281" s="14">
        <f>SUM(gompertz_fill!AQ$7:AQ104)/gompertz_fill!AQ$183</f>
        <v>0.33471189661152412</v>
      </c>
      <c r="AR281" s="14">
        <f>SUM(gompertz_fill!AR$7:AR104)/gompertz_fill!AR$183</f>
        <v>0.39050513822550298</v>
      </c>
      <c r="AS281" s="14">
        <f>SUM(gompertz_fill!AS$7:AS104)/gompertz_fill!AS$183</f>
        <v>0.51168692279108552</v>
      </c>
      <c r="AT281" s="14">
        <f>SUM(gompertz_fill!AT$7:AT104)/gompertz_fill!AT$183</f>
        <v>0.37617421007685736</v>
      </c>
      <c r="AU281" s="14">
        <f>SUM(gompertz_fill!AU$7:AU104)/gompertz_fill!AU$183</f>
        <v>0.78762648451007622</v>
      </c>
      <c r="AV281" s="14">
        <f>SUM(gompertz_fill!AV$7:AV104)/gompertz_fill!AV$183</f>
        <v>0.51757933054415861</v>
      </c>
      <c r="AW281" s="14">
        <f>SUM(gompertz_fill!AW$7:AW104)/gompertz_fill!AW$183</f>
        <v>0.34127342628562252</v>
      </c>
    </row>
    <row r="282" spans="1:49" x14ac:dyDescent="0.25">
      <c r="A282" s="4">
        <v>249</v>
      </c>
      <c r="B282" s="14">
        <f>SUM(gompertz_fill!B$7:B105)/gompertz_fill!B$183</f>
        <v>0.31903289203065249</v>
      </c>
      <c r="C282" s="14">
        <f>SUM(gompertz_fill!C$7:C105)/gompertz_fill!C$183</f>
        <v>0.27043036348940974</v>
      </c>
      <c r="D282" s="14">
        <f>SUM(gompertz_fill!D$7:D105)/gompertz_fill!D$183</f>
        <v>0.35353387266596475</v>
      </c>
      <c r="E282" s="14">
        <f>SUM(gompertz_fill!E$7:E105)/gompertz_fill!E$183</f>
        <v>0.52048996134894632</v>
      </c>
      <c r="F282" s="14">
        <f>SUM(gompertz_fill!F$7:F105)/gompertz_fill!F$183</f>
        <v>0.57698503490299535</v>
      </c>
      <c r="G282" s="14">
        <f>SUM(gompertz_fill!G$7:G105)/gompertz_fill!G$183</f>
        <v>0.47765978239624729</v>
      </c>
      <c r="H282" s="14">
        <f>SUM(gompertz_fill!H$7:H105)/gompertz_fill!H$183</f>
        <v>0.84155712352600043</v>
      </c>
      <c r="I282" s="14">
        <f>SUM(gompertz_fill!I$7:I105)/gompertz_fill!I$183</f>
        <v>0.51280022529469349</v>
      </c>
      <c r="J282" s="14">
        <f>SUM(gompertz_fill!J$7:J105)/gompertz_fill!J$183</f>
        <v>0.65174888330200886</v>
      </c>
      <c r="K282" s="14">
        <f>SUM(gompertz_fill!K$7:K105)/gompertz_fill!K$183</f>
        <v>0.2452350396881981</v>
      </c>
      <c r="L282" s="14">
        <f>SUM(gompertz_fill!L$7:L105)/gompertz_fill!L$183</f>
        <v>0.27822038183743764</v>
      </c>
      <c r="M282" s="14">
        <f>SUM(gompertz_fill!M$7:M105)/gompertz_fill!M$183</f>
        <v>0.10927253162243925</v>
      </c>
      <c r="N282" s="14">
        <f>SUM(gompertz_fill!N$7:N105)/gompertz_fill!N$183</f>
        <v>0.55898641183879982</v>
      </c>
      <c r="O282" s="14">
        <f>SUM(gompertz_fill!O$7:O105)/gompertz_fill!O$183</f>
        <v>0.14283270407030138</v>
      </c>
      <c r="P282" s="14">
        <f>SUM(gompertz_fill!P$7:P105)/gompertz_fill!P$183</f>
        <v>0.22400857449088959</v>
      </c>
      <c r="Q282" s="14">
        <f>SUM(gompertz_fill!Q$7:Q105)/gompertz_fill!Q$183</f>
        <v>0.11163974792370936</v>
      </c>
      <c r="R282" s="14">
        <f>SUM(gompertz_fill!R$7:R105)/gompertz_fill!R$183</f>
        <v>0.49792640245999475</v>
      </c>
      <c r="S282" s="14">
        <f>SUM(gompertz_fill!S$7:S105)/gompertz_fill!S$183</f>
        <v>0.36140861053975459</v>
      </c>
      <c r="T282" s="14">
        <f>SUM(gompertz_fill!T$7:T105)/gompertz_fill!T$183</f>
        <v>0.48708355603064313</v>
      </c>
      <c r="U282" s="14">
        <f>SUM(gompertz_fill!U$7:U105)/gompertz_fill!U$183</f>
        <v>0.75011296152853091</v>
      </c>
      <c r="V282" s="14">
        <f>SUM(gompertz_fill!V$7:V105)/gompertz_fill!V$183</f>
        <v>0.66624988507860627</v>
      </c>
      <c r="W282" s="14">
        <f>SUM(gompertz_fill!W$7:W105)/gompertz_fill!W$183</f>
        <v>0.38323196365979101</v>
      </c>
      <c r="X282" s="14">
        <f>SUM(gompertz_fill!X$7:X105)/gompertz_fill!X$183</f>
        <v>0.34657079216483638</v>
      </c>
      <c r="Y282" s="14">
        <f>SUM(gompertz_fill!Y$7:Y105)/gompertz_fill!Y$183</f>
        <v>0.28774782151002981</v>
      </c>
      <c r="Z282" s="14">
        <f>SUM(gompertz_fill!Z$7:Z105)/gompertz_fill!Z$183</f>
        <v>0.60165367034148964</v>
      </c>
      <c r="AA282" s="14">
        <f>SUM(gompertz_fill!AA$7:AA105)/gompertz_fill!AA$183</f>
        <v>0.28660550458715595</v>
      </c>
      <c r="AB282" s="14">
        <f>SUM(gompertz_fill!AB$7:AB105)/gompertz_fill!AB$183</f>
        <v>0.68369954011241696</v>
      </c>
      <c r="AC282" s="14">
        <f>SUM(gompertz_fill!AC$7:AC105)/gompertz_fill!AC$183</f>
        <v>0.86579284006006785</v>
      </c>
      <c r="AD282" s="14">
        <f>SUM(gompertz_fill!AD$7:AD105)/gompertz_fill!AD$183</f>
        <v>0.32033206567108802</v>
      </c>
      <c r="AE282" s="14">
        <f>SUM(gompertz_fill!AE$7:AE105)/gompertz_fill!AE$183</f>
        <v>0.10627813602628057</v>
      </c>
      <c r="AF282" s="14">
        <f>SUM(gompertz_fill!AF$7:AF105)/gompertz_fill!AF$183</f>
        <v>0.46742155933556145</v>
      </c>
      <c r="AG282" s="14">
        <f>SUM(gompertz_fill!AG$7:AG105)/gompertz_fill!AG$183</f>
        <v>0.42365304349668426</v>
      </c>
      <c r="AH282" s="14">
        <f>SUM(gompertz_fill!AH$7:AH105)/gompertz_fill!AH$183</f>
        <v>0.65675383405426657</v>
      </c>
      <c r="AI282" s="14">
        <f>SUM(gompertz_fill!AI$7:AI105)/gompertz_fill!AI$183</f>
        <v>0.24722297890371986</v>
      </c>
      <c r="AJ282" s="14">
        <f>SUM(gompertz_fill!AJ$7:AJ105)/gompertz_fill!AJ$183</f>
        <v>0.30185670239602563</v>
      </c>
      <c r="AK282" s="14">
        <f>SUM(gompertz_fill!AK$7:AK105)/gompertz_fill!AK$183</f>
        <v>0.61623138828585844</v>
      </c>
      <c r="AL282" s="14">
        <f>SUM(gompertz_fill!AL$7:AL105)/gompertz_fill!AL$183</f>
        <v>0.61938893614647683</v>
      </c>
      <c r="AM282" s="14">
        <f>SUM(gompertz_fill!AM$7:AM105)/gompertz_fill!AM$183</f>
        <v>0.56803906974314777</v>
      </c>
      <c r="AN282" s="14">
        <f>SUM(gompertz_fill!AN$7:AN105)/gompertz_fill!AN$183</f>
        <v>0.48130603320998433</v>
      </c>
      <c r="AO282" s="14">
        <f>SUM(gompertz_fill!AO$7:AO105)/gompertz_fill!AO$183</f>
        <v>0.61920095748318704</v>
      </c>
      <c r="AP282" s="14">
        <f>SUM(gompertz_fill!AP$7:AP105)/gompertz_fill!AP$183</f>
        <v>0.46642664793349725</v>
      </c>
      <c r="AQ282" s="14">
        <f>SUM(gompertz_fill!AQ$7:AQ105)/gompertz_fill!AQ$183</f>
        <v>0.34504546619818133</v>
      </c>
      <c r="AR282" s="14">
        <f>SUM(gompertz_fill!AR$7:AR105)/gompertz_fill!AR$183</f>
        <v>0.4168780614149355</v>
      </c>
      <c r="AS282" s="14">
        <f>SUM(gompertz_fill!AS$7:AS105)/gompertz_fill!AS$183</f>
        <v>0.51196788022150319</v>
      </c>
      <c r="AT282" s="14">
        <f>SUM(gompertz_fill!AT$7:AT105)/gompertz_fill!AT$183</f>
        <v>0.38855050987089967</v>
      </c>
      <c r="AU282" s="14">
        <f>SUM(gompertz_fill!AU$7:AU105)/gompertz_fill!AU$183</f>
        <v>0.79341571950908418</v>
      </c>
      <c r="AV282" s="14">
        <f>SUM(gompertz_fill!AV$7:AV105)/gompertz_fill!AV$183</f>
        <v>0.52453138598278148</v>
      </c>
      <c r="AW282" s="14">
        <f>SUM(gompertz_fill!AW$7:AW105)/gompertz_fill!AW$183</f>
        <v>0.3430200459742424</v>
      </c>
    </row>
    <row r="283" spans="1:49" x14ac:dyDescent="0.25">
      <c r="A283" s="4">
        <v>250</v>
      </c>
      <c r="B283" s="14">
        <f>SUM(gompertz_fill!B$7:B106)/gompertz_fill!B$183</f>
        <v>0.31993174789378265</v>
      </c>
      <c r="C283" s="14">
        <f>SUM(gompertz_fill!C$7:C106)/gompertz_fill!C$183</f>
        <v>0.27102824433397182</v>
      </c>
      <c r="D283" s="14">
        <f>SUM(gompertz_fill!D$7:D106)/gompertz_fill!D$183</f>
        <v>0.3580253495221975</v>
      </c>
      <c r="E283" s="14">
        <f>SUM(gompertz_fill!E$7:E106)/gompertz_fill!E$183</f>
        <v>0.52076779133333884</v>
      </c>
      <c r="F283" s="14">
        <f>SUM(gompertz_fill!F$7:F106)/gompertz_fill!F$183</f>
        <v>0.60791912777531343</v>
      </c>
      <c r="G283" s="14">
        <f>SUM(gompertz_fill!G$7:G106)/gompertz_fill!G$183</f>
        <v>0.52717440875627075</v>
      </c>
      <c r="H283" s="14">
        <f>SUM(gompertz_fill!H$7:H106)/gompertz_fill!H$183</f>
        <v>0.84199207423158706</v>
      </c>
      <c r="I283" s="14">
        <f>SUM(gompertz_fill!I$7:I106)/gompertz_fill!I$183</f>
        <v>0.52446727192264886</v>
      </c>
      <c r="J283" s="14">
        <f>SUM(gompertz_fill!J$7:J106)/gompertz_fill!J$183</f>
        <v>0.65404330103248798</v>
      </c>
      <c r="K283" s="14">
        <f>SUM(gompertz_fill!K$7:K106)/gompertz_fill!K$183</f>
        <v>0.26184110461523835</v>
      </c>
      <c r="L283" s="14">
        <f>SUM(gompertz_fill!L$7:L106)/gompertz_fill!L$183</f>
        <v>0.27965155664112817</v>
      </c>
      <c r="M283" s="14">
        <f>SUM(gompertz_fill!M$7:M106)/gompertz_fill!M$183</f>
        <v>0.10927253162243925</v>
      </c>
      <c r="N283" s="14">
        <f>SUM(gompertz_fill!N$7:N106)/gompertz_fill!N$183</f>
        <v>0.58180692285499158</v>
      </c>
      <c r="O283" s="14">
        <f>SUM(gompertz_fill!O$7:O106)/gompertz_fill!O$183</f>
        <v>0.15359220154024383</v>
      </c>
      <c r="P283" s="14">
        <f>SUM(gompertz_fill!P$7:P106)/gompertz_fill!P$183</f>
        <v>0.22763159881044034</v>
      </c>
      <c r="Q283" s="14">
        <f>SUM(gompertz_fill!Q$7:Q106)/gompertz_fill!Q$183</f>
        <v>0.12616334877509286</v>
      </c>
      <c r="R283" s="14">
        <f>SUM(gompertz_fill!R$7:R106)/gompertz_fill!R$183</f>
        <v>0.49792640245999475</v>
      </c>
      <c r="S283" s="14">
        <f>SUM(gompertz_fill!S$7:S106)/gompertz_fill!S$183</f>
        <v>0.49602808709837576</v>
      </c>
      <c r="T283" s="14">
        <f>SUM(gompertz_fill!T$7:T106)/gompertz_fill!T$183</f>
        <v>0.48817031890254764</v>
      </c>
      <c r="U283" s="14">
        <f>SUM(gompertz_fill!U$7:U106)/gompertz_fill!U$183</f>
        <v>0.7510812032016525</v>
      </c>
      <c r="V283" s="14">
        <f>SUM(gompertz_fill!V$7:V106)/gompertz_fill!V$183</f>
        <v>0.66786797830284084</v>
      </c>
      <c r="W283" s="14">
        <f>SUM(gompertz_fill!W$7:W106)/gompertz_fill!W$183</f>
        <v>0.41163731131955289</v>
      </c>
      <c r="X283" s="14">
        <f>SUM(gompertz_fill!X$7:X106)/gompertz_fill!X$183</f>
        <v>0.34657079216483638</v>
      </c>
      <c r="Y283" s="14">
        <f>SUM(gompertz_fill!Y$7:Y106)/gompertz_fill!Y$183</f>
        <v>0.29048482367389905</v>
      </c>
      <c r="Z283" s="14">
        <f>SUM(gompertz_fill!Z$7:Z106)/gompertz_fill!Z$183</f>
        <v>0.60172089271309492</v>
      </c>
      <c r="AA283" s="14">
        <f>SUM(gompertz_fill!AA$7:AA106)/gompertz_fill!AA$183</f>
        <v>0.2872378263937897</v>
      </c>
      <c r="AB283" s="14">
        <f>SUM(gompertz_fill!AB$7:AB106)/gompertz_fill!AB$183</f>
        <v>0.68462570260602962</v>
      </c>
      <c r="AC283" s="14">
        <f>SUM(gompertz_fill!AC$7:AC106)/gompertz_fill!AC$183</f>
        <v>0.86631194497487907</v>
      </c>
      <c r="AD283" s="14">
        <f>SUM(gompertz_fill!AD$7:AD106)/gompertz_fill!AD$183</f>
        <v>0.32286429830256935</v>
      </c>
      <c r="AE283" s="14">
        <f>SUM(gompertz_fill!AE$7:AE106)/gompertz_fill!AE$183</f>
        <v>0.10627813602628057</v>
      </c>
      <c r="AF283" s="14">
        <f>SUM(gompertz_fill!AF$7:AF106)/gompertz_fill!AF$183</f>
        <v>0.48558886616451341</v>
      </c>
      <c r="AG283" s="14">
        <f>SUM(gompertz_fill!AG$7:AG106)/gompertz_fill!AG$183</f>
        <v>0.42365304349668426</v>
      </c>
      <c r="AH283" s="14">
        <f>SUM(gompertz_fill!AH$7:AH106)/gompertz_fill!AH$183</f>
        <v>0.65992430200550534</v>
      </c>
      <c r="AI283" s="14">
        <f>SUM(gompertz_fill!AI$7:AI106)/gompertz_fill!AI$183</f>
        <v>0.25182360240927387</v>
      </c>
      <c r="AJ283" s="14">
        <f>SUM(gompertz_fill!AJ$7:AJ106)/gompertz_fill!AJ$183</f>
        <v>0.31840368054280271</v>
      </c>
      <c r="AK283" s="14">
        <f>SUM(gompertz_fill!AK$7:AK106)/gompertz_fill!AK$183</f>
        <v>0.62775475297677785</v>
      </c>
      <c r="AL283" s="14">
        <f>SUM(gompertz_fill!AL$7:AL106)/gompertz_fill!AL$183</f>
        <v>0.62173167296509602</v>
      </c>
      <c r="AM283" s="14">
        <f>SUM(gompertz_fill!AM$7:AM106)/gompertz_fill!AM$183</f>
        <v>0.56971050260508482</v>
      </c>
      <c r="AN283" s="14">
        <f>SUM(gompertz_fill!AN$7:AN106)/gompertz_fill!AN$183</f>
        <v>0.49211844014852141</v>
      </c>
      <c r="AO283" s="14">
        <f>SUM(gompertz_fill!AO$7:AO106)/gompertz_fill!AO$183</f>
        <v>0.627999259090391</v>
      </c>
      <c r="AP283" s="14">
        <f>SUM(gompertz_fill!AP$7:AP106)/gompertz_fill!AP$183</f>
        <v>0.47169535183233813</v>
      </c>
      <c r="AQ283" s="14">
        <f>SUM(gompertz_fill!AQ$7:AQ106)/gompertz_fill!AQ$183</f>
        <v>0.35323390587064374</v>
      </c>
      <c r="AR283" s="14">
        <f>SUM(gompertz_fill!AR$7:AR106)/gompertz_fill!AR$183</f>
        <v>0.43333257155045668</v>
      </c>
      <c r="AS283" s="14">
        <f>SUM(gompertz_fill!AS$7:AS106)/gompertz_fill!AS$183</f>
        <v>0.51195881707858648</v>
      </c>
      <c r="AT283" s="14">
        <f>SUM(gompertz_fill!AT$7:AT106)/gompertz_fill!AT$183</f>
        <v>0.39531948560807756</v>
      </c>
      <c r="AU283" s="14">
        <f>SUM(gompertz_fill!AU$7:AU106)/gompertz_fill!AU$183</f>
        <v>0.80535557382160372</v>
      </c>
      <c r="AV283" s="14">
        <f>SUM(gompertz_fill!AV$7:AV106)/gompertz_fill!AV$183</f>
        <v>0.52519735391031319</v>
      </c>
      <c r="AW283" s="14">
        <f>SUM(gompertz_fill!AW$7:AW106)/gompertz_fill!AW$183</f>
        <v>0.34942431816584857</v>
      </c>
    </row>
    <row r="284" spans="1:49" x14ac:dyDescent="0.25">
      <c r="A284" s="4">
        <v>251</v>
      </c>
      <c r="B284" s="14">
        <f>SUM(gompertz_fill!B$7:B107)/gompertz_fill!B$183</f>
        <v>0.32000792211947165</v>
      </c>
      <c r="C284" s="14">
        <f>SUM(gompertz_fill!C$7:C107)/gompertz_fill!C$183</f>
        <v>0.34925098816417366</v>
      </c>
      <c r="D284" s="14">
        <f>SUM(gompertz_fill!D$7:D107)/gompertz_fill!D$183</f>
        <v>0.35814529994269034</v>
      </c>
      <c r="E284" s="14">
        <f>SUM(gompertz_fill!E$7:E107)/gompertz_fill!E$183</f>
        <v>0.57063827353179108</v>
      </c>
      <c r="F284" s="14">
        <f>SUM(gompertz_fill!F$7:F107)/gompertz_fill!F$183</f>
        <v>0.6129152756052576</v>
      </c>
      <c r="G284" s="14">
        <f>SUM(gompertz_fill!G$7:G107)/gompertz_fill!G$183</f>
        <v>0.58277412209264445</v>
      </c>
      <c r="H284" s="14">
        <f>SUM(gompertz_fill!H$7:H107)/gompertz_fill!H$183</f>
        <v>0.84199207423158706</v>
      </c>
      <c r="I284" s="14">
        <f>SUM(gompertz_fill!I$7:I107)/gompertz_fill!I$183</f>
        <v>0.52473547989110758</v>
      </c>
      <c r="J284" s="14">
        <f>SUM(gompertz_fill!J$7:J107)/gompertz_fill!J$183</f>
        <v>0.65854670604603482</v>
      </c>
      <c r="K284" s="14">
        <f>SUM(gompertz_fill!K$7:K107)/gompertz_fill!K$183</f>
        <v>0.30107776034982653</v>
      </c>
      <c r="L284" s="14">
        <f>SUM(gompertz_fill!L$7:L107)/gompertz_fill!L$183</f>
        <v>0.28108273144481866</v>
      </c>
      <c r="M284" s="14">
        <f>SUM(gompertz_fill!M$7:M107)/gompertz_fill!M$183</f>
        <v>0.10928065295514994</v>
      </c>
      <c r="N284" s="14">
        <f>SUM(gompertz_fill!N$7:N107)/gompertz_fill!N$183</f>
        <v>0.58514942755209032</v>
      </c>
      <c r="O284" s="14">
        <f>SUM(gompertz_fill!O$7:O107)/gompertz_fill!O$183</f>
        <v>0.15888641452126989</v>
      </c>
      <c r="P284" s="14">
        <f>SUM(gompertz_fill!P$7:P107)/gompertz_fill!P$183</f>
        <v>0.25183038207810637</v>
      </c>
      <c r="Q284" s="14">
        <f>SUM(gompertz_fill!Q$7:Q107)/gompertz_fill!Q$183</f>
        <v>0.17240515838237136</v>
      </c>
      <c r="R284" s="14">
        <f>SUM(gompertz_fill!R$7:R107)/gompertz_fill!R$183</f>
        <v>0.49792640245999475</v>
      </c>
      <c r="S284" s="14">
        <f>SUM(gompertz_fill!S$7:S107)/gompertz_fill!S$183</f>
        <v>0.50177317540251076</v>
      </c>
      <c r="T284" s="14">
        <f>SUM(gompertz_fill!T$7:T107)/gompertz_fill!T$183</f>
        <v>0.48817031890254764</v>
      </c>
      <c r="U284" s="14">
        <f>SUM(gompertz_fill!U$7:U107)/gompertz_fill!U$183</f>
        <v>0.75138781306480762</v>
      </c>
      <c r="V284" s="14">
        <f>SUM(gompertz_fill!V$7:V107)/gompertz_fill!V$183</f>
        <v>0.66786797830284084</v>
      </c>
      <c r="W284" s="14">
        <f>SUM(gompertz_fill!W$7:W107)/gompertz_fill!W$183</f>
        <v>0.41833462547818462</v>
      </c>
      <c r="X284" s="14">
        <f>SUM(gompertz_fill!X$7:X107)/gompertz_fill!X$183</f>
        <v>0.34657079216483638</v>
      </c>
      <c r="Y284" s="14">
        <f>SUM(gompertz_fill!Y$7:Y107)/gompertz_fill!Y$183</f>
        <v>0.31986665886893972</v>
      </c>
      <c r="Z284" s="14">
        <f>SUM(gompertz_fill!Z$7:Z107)/gompertz_fill!Z$183</f>
        <v>0.60190911535358971</v>
      </c>
      <c r="AA284" s="14">
        <f>SUM(gompertz_fill!AA$7:AA107)/gompertz_fill!AA$183</f>
        <v>0.29817925194071981</v>
      </c>
      <c r="AB284" s="14">
        <f>SUM(gompertz_fill!AB$7:AB107)/gompertz_fill!AB$183</f>
        <v>0.69588336739908019</v>
      </c>
      <c r="AC284" s="14">
        <f>SUM(gompertz_fill!AC$7:AC107)/gompertz_fill!AC$183</f>
        <v>0.87039062644839538</v>
      </c>
      <c r="AD284" s="14">
        <f>SUM(gompertz_fill!AD$7:AD107)/gompertz_fill!AD$183</f>
        <v>0.32423708375846394</v>
      </c>
      <c r="AE284" s="14">
        <f>SUM(gompertz_fill!AE$7:AE107)/gompertz_fill!AE$183</f>
        <v>0.10651539116680861</v>
      </c>
      <c r="AF284" s="14">
        <f>SUM(gompertz_fill!AF$7:AF107)/gompertz_fill!AF$183</f>
        <v>0.49179428343393028</v>
      </c>
      <c r="AG284" s="14">
        <f>SUM(gompertz_fill!AG$7:AG107)/gompertz_fill!AG$183</f>
        <v>0.43170406152672725</v>
      </c>
      <c r="AH284" s="14">
        <f>SUM(gompertz_fill!AH$7:AH107)/gompertz_fill!AH$183</f>
        <v>0.66928824223358241</v>
      </c>
      <c r="AI284" s="14">
        <f>SUM(gompertz_fill!AI$7:AI107)/gompertz_fill!AI$183</f>
        <v>0.25654529495444778</v>
      </c>
      <c r="AJ284" s="14">
        <f>SUM(gompertz_fill!AJ$7:AJ107)/gompertz_fill!AJ$183</f>
        <v>0.33098788939041007</v>
      </c>
      <c r="AK284" s="14">
        <f>SUM(gompertz_fill!AK$7:AK107)/gompertz_fill!AK$183</f>
        <v>0.63794596846698681</v>
      </c>
      <c r="AL284" s="14">
        <f>SUM(gompertz_fill!AL$7:AL107)/gompertz_fill!AL$183</f>
        <v>0.62691916163489558</v>
      </c>
      <c r="AM284" s="14">
        <f>SUM(gompertz_fill!AM$7:AM107)/gompertz_fill!AM$183</f>
        <v>0.56981496715895585</v>
      </c>
      <c r="AN284" s="14">
        <f>SUM(gompertz_fill!AN$7:AN107)/gompertz_fill!AN$183</f>
        <v>0.50110260163725351</v>
      </c>
      <c r="AO284" s="14">
        <f>SUM(gompertz_fill!AO$7:AO107)/gompertz_fill!AO$183</f>
        <v>0.63017924313233786</v>
      </c>
      <c r="AP284" s="14">
        <f>SUM(gompertz_fill!AP$7:AP107)/gompertz_fill!AP$183</f>
        <v>0.47702259688561061</v>
      </c>
      <c r="AQ284" s="14">
        <f>SUM(gompertz_fill!AQ$7:AQ107)/gompertz_fill!AQ$183</f>
        <v>0.36124515555019376</v>
      </c>
      <c r="AR284" s="14">
        <f>SUM(gompertz_fill!AR$7:AR107)/gompertz_fill!AR$183</f>
        <v>0.45009179483663564</v>
      </c>
      <c r="AS284" s="14">
        <f>SUM(gompertz_fill!AS$7:AS107)/gompertz_fill!AS$183</f>
        <v>0.5167532196815211</v>
      </c>
      <c r="AT284" s="14">
        <f>SUM(gompertz_fill!AT$7:AT107)/gompertz_fill!AT$183</f>
        <v>0.4131398503039132</v>
      </c>
      <c r="AU284" s="14">
        <f>SUM(gompertz_fill!AU$7:AU107)/gompertz_fill!AU$183</f>
        <v>0.8135044358153114</v>
      </c>
      <c r="AV284" s="14">
        <f>SUM(gompertz_fill!AV$7:AV107)/gompertz_fill!AV$183</f>
        <v>0.55393143351527552</v>
      </c>
      <c r="AW284" s="14">
        <f>SUM(gompertz_fill!AW$7:AW107)/gompertz_fill!AW$183</f>
        <v>0.35748486764838738</v>
      </c>
    </row>
    <row r="285" spans="1:49" x14ac:dyDescent="0.25">
      <c r="A285" s="4">
        <v>252</v>
      </c>
      <c r="B285" s="14">
        <f>SUM(gompertz_fill!B$7:B108)/gompertz_fill!B$183</f>
        <v>0.32073919468608603</v>
      </c>
      <c r="C285" s="14">
        <f>SUM(gompertz_fill!C$7:C108)/gompertz_fill!C$183</f>
        <v>0.34927313189915743</v>
      </c>
      <c r="D285" s="14">
        <f>SUM(gompertz_fill!D$7:D108)/gompertz_fill!D$183</f>
        <v>0.36446268875531446</v>
      </c>
      <c r="E285" s="14">
        <f>SUM(gompertz_fill!E$7:E108)/gompertz_fill!E$183</f>
        <v>0.5877248175719294</v>
      </c>
      <c r="F285" s="14">
        <f>SUM(gompertz_fill!F$7:F108)/gompertz_fill!F$183</f>
        <v>0.61611374407582942</v>
      </c>
      <c r="G285" s="14">
        <f>SUM(gompertz_fill!G$7:G108)/gompertz_fill!G$183</f>
        <v>0.61738223988533458</v>
      </c>
      <c r="H285" s="14">
        <f>SUM(gompertz_fill!H$7:H108)/gompertz_fill!H$183</f>
        <v>0.84199207423158706</v>
      </c>
      <c r="I285" s="14">
        <f>SUM(gompertz_fill!I$7:I108)/gompertz_fill!I$183</f>
        <v>0.52933524655017505</v>
      </c>
      <c r="J285" s="14">
        <f>SUM(gompertz_fill!J$7:J108)/gompertz_fill!J$183</f>
        <v>0.66181747174693062</v>
      </c>
      <c r="K285" s="14">
        <f>SUM(gompertz_fill!K$7:K108)/gompertz_fill!K$183</f>
        <v>0.31901468700983887</v>
      </c>
      <c r="L285" s="14">
        <f>SUM(gompertz_fill!L$7:L108)/gompertz_fill!L$183</f>
        <v>0.28251390624850919</v>
      </c>
      <c r="M285" s="14">
        <f>SUM(gompertz_fill!M$7:M108)/gompertz_fill!M$183</f>
        <v>0.10928065295514994</v>
      </c>
      <c r="N285" s="14">
        <f>SUM(gompertz_fill!N$7:N108)/gompertz_fill!N$183</f>
        <v>0.61006692046246191</v>
      </c>
      <c r="O285" s="14">
        <f>SUM(gompertz_fill!O$7:O108)/gompertz_fill!O$183</f>
        <v>0.16794420067588253</v>
      </c>
      <c r="P285" s="14">
        <f>SUM(gompertz_fill!P$7:P108)/gompertz_fill!P$183</f>
        <v>0.26191446643418925</v>
      </c>
      <c r="Q285" s="14">
        <f>SUM(gompertz_fill!Q$7:Q108)/gompertz_fill!Q$183</f>
        <v>0.1886816076123701</v>
      </c>
      <c r="R285" s="14">
        <f>SUM(gompertz_fill!R$7:R108)/gompertz_fill!R$183</f>
        <v>0.49792640245999475</v>
      </c>
      <c r="S285" s="14">
        <f>SUM(gompertz_fill!S$7:S108)/gompertz_fill!S$183</f>
        <v>0.54181147599120505</v>
      </c>
      <c r="T285" s="14">
        <f>SUM(gompertz_fill!T$7:T108)/gompertz_fill!T$183</f>
        <v>0.48817031890254764</v>
      </c>
      <c r="U285" s="14">
        <f>SUM(gompertz_fill!U$7:U108)/gompertz_fill!U$183</f>
        <v>0.75138781306480762</v>
      </c>
      <c r="V285" s="14">
        <f>SUM(gompertz_fill!V$7:V108)/gompertz_fill!V$183</f>
        <v>0.66786797830284084</v>
      </c>
      <c r="W285" s="14">
        <f>SUM(gompertz_fill!W$7:W108)/gompertz_fill!W$183</f>
        <v>0.42423117381350162</v>
      </c>
      <c r="X285" s="14">
        <f>SUM(gompertz_fill!X$7:X108)/gompertz_fill!X$183</f>
        <v>0.34657079216483638</v>
      </c>
      <c r="Y285" s="14">
        <f>SUM(gompertz_fill!Y$7:Y108)/gompertz_fill!Y$183</f>
        <v>0.33920112287268261</v>
      </c>
      <c r="Z285" s="14">
        <f>SUM(gompertz_fill!Z$7:Z108)/gompertz_fill!Z$183</f>
        <v>0.60190911535358971</v>
      </c>
      <c r="AA285" s="14">
        <f>SUM(gompertz_fill!AA$7:AA108)/gompertz_fill!AA$183</f>
        <v>0.30123923782639378</v>
      </c>
      <c r="AB285" s="14">
        <f>SUM(gompertz_fill!AB$7:AB108)/gompertz_fill!AB$183</f>
        <v>0.6970490546755238</v>
      </c>
      <c r="AC285" s="14">
        <f>SUM(gompertz_fill!AC$7:AC108)/gompertz_fill!AC$183</f>
        <v>0.87908563377148263</v>
      </c>
      <c r="AD285" s="14">
        <f>SUM(gompertz_fill!AD$7:AD108)/gompertz_fill!AD$183</f>
        <v>0.32808644838141177</v>
      </c>
      <c r="AE285" s="14">
        <f>SUM(gompertz_fill!AE$7:AE108)/gompertz_fill!AE$183</f>
        <v>0.10671614551648619</v>
      </c>
      <c r="AF285" s="14">
        <f>SUM(gompertz_fill!AF$7:AF108)/gompertz_fill!AF$183</f>
        <v>0.51877088841223129</v>
      </c>
      <c r="AG285" s="14">
        <f>SUM(gompertz_fill!AG$7:AG108)/gompertz_fill!AG$183</f>
        <v>0.43191593042225473</v>
      </c>
      <c r="AH285" s="14">
        <f>SUM(gompertz_fill!AH$7:AH108)/gompertz_fill!AH$183</f>
        <v>0.67430200550530872</v>
      </c>
      <c r="AI285" s="14">
        <f>SUM(gompertz_fill!AI$7:AI108)/gompertz_fill!AI$183</f>
        <v>0.27158812312721331</v>
      </c>
      <c r="AJ285" s="14">
        <f>SUM(gompertz_fill!AJ$7:AJ108)/gompertz_fill!AJ$183</f>
        <v>0.34097213496612316</v>
      </c>
      <c r="AK285" s="14">
        <f>SUM(gompertz_fill!AK$7:AK108)/gompertz_fill!AK$183</f>
        <v>0.64971054535885797</v>
      </c>
      <c r="AL285" s="14">
        <f>SUM(gompertz_fill!AL$7:AL108)/gompertz_fill!AL$183</f>
        <v>0.63046115658685553</v>
      </c>
      <c r="AM285" s="14">
        <f>SUM(gompertz_fill!AM$7:AM108)/gompertz_fill!AM$183</f>
        <v>0.56984108329742367</v>
      </c>
      <c r="AN285" s="14">
        <f>SUM(gompertz_fill!AN$7:AN108)/gompertz_fill!AN$183</f>
        <v>0.50667529481243212</v>
      </c>
      <c r="AO285" s="14">
        <f>SUM(gompertz_fill!AO$7:AO108)/gompertz_fill!AO$183</f>
        <v>0.63492391428245754</v>
      </c>
      <c r="AP285" s="14">
        <f>SUM(gompertz_fill!AP$7:AP108)/gompertz_fill!AP$183</f>
        <v>0.47784217304765247</v>
      </c>
      <c r="AQ285" s="14">
        <f>SUM(gompertz_fill!AQ$7:AQ108)/gompertz_fill!AQ$183</f>
        <v>0.36714520531419181</v>
      </c>
      <c r="AR285" s="14">
        <f>SUM(gompertz_fill!AR$7:AR108)/gompertz_fill!AR$183</f>
        <v>0.46103099694525068</v>
      </c>
      <c r="AS285" s="14">
        <f>SUM(gompertz_fill!AS$7:AS108)/gompertz_fill!AS$183</f>
        <v>0.51956279398569838</v>
      </c>
      <c r="AT285" s="14">
        <f>SUM(gompertz_fill!AT$7:AT108)/gompertz_fill!AT$183</f>
        <v>0.42077535540262218</v>
      </c>
      <c r="AU285" s="14">
        <f>SUM(gompertz_fill!AU$7:AU108)/gompertz_fill!AU$183</f>
        <v>0.81959128142626347</v>
      </c>
      <c r="AV285" s="14">
        <f>SUM(gompertz_fill!AV$7:AV108)/gompertz_fill!AV$183</f>
        <v>0.56575642500900802</v>
      </c>
      <c r="AW285" s="14">
        <f>SUM(gompertz_fill!AW$7:AW108)/gompertz_fill!AW$183</f>
        <v>0.37022314572228748</v>
      </c>
    </row>
    <row r="286" spans="1:49" x14ac:dyDescent="0.25">
      <c r="A286" s="4">
        <v>253</v>
      </c>
      <c r="B286" s="14">
        <f>SUM(gompertz_fill!B$7:B109)/gompertz_fill!B$183</f>
        <v>0.32342052743033867</v>
      </c>
      <c r="C286" s="14">
        <f>SUM(gompertz_fill!C$7:C109)/gompertz_fill!C$183</f>
        <v>0.36133039559782548</v>
      </c>
      <c r="D286" s="14">
        <f>SUM(gompertz_fill!D$7:D109)/gompertz_fill!D$183</f>
        <v>0.37356559288827285</v>
      </c>
      <c r="E286" s="14">
        <f>SUM(gompertz_fill!E$7:E109)/gompertz_fill!E$183</f>
        <v>0.62158738978729666</v>
      </c>
      <c r="F286" s="14">
        <f>SUM(gompertz_fill!F$7:F109)/gompertz_fill!F$183</f>
        <v>0.61623047650176266</v>
      </c>
      <c r="G286" s="14">
        <f>SUM(gompertz_fill!G$7:G109)/gompertz_fill!G$183</f>
        <v>0.62702456186070754</v>
      </c>
      <c r="H286" s="14">
        <f>SUM(gompertz_fill!H$7:H109)/gompertz_fill!H$183</f>
        <v>0.84199207423158706</v>
      </c>
      <c r="I286" s="14">
        <f>SUM(gompertz_fill!I$7:I109)/gompertz_fill!I$183</f>
        <v>0.55564644825597764</v>
      </c>
      <c r="J286" s="14">
        <f>SUM(gompertz_fill!J$7:J109)/gompertz_fill!J$183</f>
        <v>0.71196514437745617</v>
      </c>
      <c r="K286" s="14">
        <f>SUM(gompertz_fill!K$7:K109)/gompertz_fill!K$183</f>
        <v>0.3557856837302153</v>
      </c>
      <c r="L286" s="14">
        <f>SUM(gompertz_fill!L$7:L109)/gompertz_fill!L$183</f>
        <v>0.28394508105219973</v>
      </c>
      <c r="M286" s="14">
        <f>SUM(gompertz_fill!M$7:M109)/gompertz_fill!M$183</f>
        <v>0.10928471362150528</v>
      </c>
      <c r="N286" s="14">
        <f>SUM(gompertz_fill!N$7:N109)/gompertz_fill!N$183</f>
        <v>0.61043987361813823</v>
      </c>
      <c r="O286" s="14">
        <f>SUM(gompertz_fill!O$7:O109)/gompertz_fill!O$183</f>
        <v>0.17346050649171355</v>
      </c>
      <c r="P286" s="14">
        <f>SUM(gompertz_fill!P$7:P109)/gompertz_fill!P$183</f>
        <v>0.26191446643418925</v>
      </c>
      <c r="Q286" s="14">
        <f>SUM(gompertz_fill!Q$7:Q109)/gompertz_fill!Q$183</f>
        <v>0.2409331830891866</v>
      </c>
      <c r="R286" s="14">
        <f>SUM(gompertz_fill!R$7:R109)/gompertz_fill!R$183</f>
        <v>0.49792640245999475</v>
      </c>
      <c r="S286" s="14">
        <f>SUM(gompertz_fill!S$7:S109)/gompertz_fill!S$183</f>
        <v>0.5935527342364707</v>
      </c>
      <c r="T286" s="14">
        <f>SUM(gompertz_fill!T$7:T109)/gompertz_fill!T$183</f>
        <v>0.48817031890254764</v>
      </c>
      <c r="U286" s="14">
        <f>SUM(gompertz_fill!U$7:U109)/gompertz_fill!U$183</f>
        <v>0.75356635682933126</v>
      </c>
      <c r="V286" s="14">
        <f>SUM(gompertz_fill!V$7:V109)/gompertz_fill!V$183</f>
        <v>0.66786797830284084</v>
      </c>
      <c r="W286" s="14">
        <f>SUM(gompertz_fill!W$7:W109)/gompertz_fill!W$183</f>
        <v>0.42436220822095311</v>
      </c>
      <c r="X286" s="14">
        <f>SUM(gompertz_fill!X$7:X109)/gompertz_fill!X$183</f>
        <v>0.34780275833342156</v>
      </c>
      <c r="Y286" s="14">
        <f>SUM(gompertz_fill!Y$7:Y109)/gompertz_fill!Y$183</f>
        <v>0.35745365226036613</v>
      </c>
      <c r="Z286" s="14">
        <f>SUM(gompertz_fill!Z$7:Z109)/gompertz_fill!Z$183</f>
        <v>0.60190911535358971</v>
      </c>
      <c r="AA286" s="14">
        <f>SUM(gompertz_fill!AA$7:AA109)/gompertz_fill!AA$183</f>
        <v>0.30453069865913901</v>
      </c>
      <c r="AB286" s="14">
        <f>SUM(gompertz_fill!AB$7:AB109)/gompertz_fill!AB$183</f>
        <v>0.71819110884006132</v>
      </c>
      <c r="AC286" s="14">
        <f>SUM(gompertz_fill!AC$7:AC109)/gompertz_fill!AC$183</f>
        <v>0.90073972450360595</v>
      </c>
      <c r="AD286" s="14">
        <f>SUM(gompertz_fill!AD$7:AD109)/gompertz_fill!AD$183</f>
        <v>0.33328077172804005</v>
      </c>
      <c r="AE286" s="14">
        <f>SUM(gompertz_fill!AE$7:AE109)/gompertz_fill!AE$183</f>
        <v>0.10892444336293954</v>
      </c>
      <c r="AF286" s="14">
        <f>SUM(gompertz_fill!AF$7:AF109)/gompertz_fill!AF$183</f>
        <v>0.5383748191749389</v>
      </c>
      <c r="AG286" s="14">
        <f>SUM(gompertz_fill!AG$7:AG109)/gompertz_fill!AG$183</f>
        <v>0.43589906565817071</v>
      </c>
      <c r="AH286" s="14">
        <f>SUM(gompertz_fill!AH$7:AH109)/gompertz_fill!AH$183</f>
        <v>0.6898594180102241</v>
      </c>
      <c r="AI286" s="14">
        <f>SUM(gompertz_fill!AI$7:AI109)/gompertz_fill!AI$183</f>
        <v>0.28088017191803627</v>
      </c>
      <c r="AJ286" s="14">
        <f>SUM(gompertz_fill!AJ$7:AJ109)/gompertz_fill!AJ$183</f>
        <v>0.34882035123667399</v>
      </c>
      <c r="AK286" s="14">
        <f>SUM(gompertz_fill!AK$7:AK109)/gompertz_fill!AK$183</f>
        <v>0.65266539482051622</v>
      </c>
      <c r="AL286" s="14">
        <f>SUM(gompertz_fill!AL$7:AL109)/gompertz_fill!AL$183</f>
        <v>0.63417048988300262</v>
      </c>
      <c r="AM286" s="14">
        <f>SUM(gompertz_fill!AM$7:AM109)/gompertz_fill!AM$183</f>
        <v>0.57071597393609386</v>
      </c>
      <c r="AN286" s="14">
        <f>SUM(gompertz_fill!AN$7:AN109)/gompertz_fill!AN$183</f>
        <v>0.51584793521351524</v>
      </c>
      <c r="AO286" s="14">
        <f>SUM(gompertz_fill!AO$7:AO109)/gompertz_fill!AO$183</f>
        <v>0.64170608685740338</v>
      </c>
      <c r="AP286" s="14">
        <f>SUM(gompertz_fill!AP$7:AP109)/gompertz_fill!AP$183</f>
        <v>0.48229130078445148</v>
      </c>
      <c r="AQ286" s="14">
        <f>SUM(gompertz_fill!AQ$7:AQ109)/gompertz_fill!AQ$183</f>
        <v>0.36808770527649176</v>
      </c>
      <c r="AR286" s="14">
        <f>SUM(gompertz_fill!AR$7:AR109)/gompertz_fill!AR$183</f>
        <v>0.4697229395677644</v>
      </c>
      <c r="AS286" s="14">
        <f>SUM(gompertz_fill!AS$7:AS109)/gompertz_fill!AS$183</f>
        <v>0.52393122887154808</v>
      </c>
      <c r="AT286" s="14">
        <f>SUM(gompertz_fill!AT$7:AT109)/gompertz_fill!AT$183</f>
        <v>0.43402446375646758</v>
      </c>
      <c r="AU286" s="14">
        <f>SUM(gompertz_fill!AU$7:AU109)/gompertz_fill!AU$183</f>
        <v>0.82829993480910402</v>
      </c>
      <c r="AV286" s="14">
        <f>SUM(gompertz_fill!AV$7:AV109)/gompertz_fill!AV$183</f>
        <v>0.58797701342030728</v>
      </c>
      <c r="AW286" s="14">
        <f>SUM(gompertz_fill!AW$7:AW109)/gompertz_fill!AW$183</f>
        <v>0.38153602152156674</v>
      </c>
    </row>
    <row r="287" spans="1:49" x14ac:dyDescent="0.25">
      <c r="A287" s="4">
        <v>254</v>
      </c>
      <c r="B287" s="14">
        <f>SUM(gompertz_fill!B$7:B110)/gompertz_fill!B$183</f>
        <v>0.32572098904614633</v>
      </c>
      <c r="C287" s="14">
        <f>SUM(gompertz_fill!C$7:C110)/gompertz_fill!C$183</f>
        <v>0.36144111427274439</v>
      </c>
      <c r="D287" s="14">
        <f>SUM(gompertz_fill!D$7:D110)/gompertz_fill!D$183</f>
        <v>0.3736189041862697</v>
      </c>
      <c r="E287" s="14">
        <f>SUM(gompertz_fill!E$7:E110)/gompertz_fill!E$183</f>
        <v>0.65972364088023072</v>
      </c>
      <c r="F287" s="14">
        <f>SUM(gompertz_fill!F$7:F110)/gompertz_fill!F$183</f>
        <v>0.61632386244250925</v>
      </c>
      <c r="G287" s="14">
        <f>SUM(gompertz_fill!G$7:G110)/gompertz_fill!G$183</f>
        <v>0.63484266075965856</v>
      </c>
      <c r="H287" s="14">
        <f>SUM(gompertz_fill!H$7:H110)/gompertz_fill!H$183</f>
        <v>0.84199207423158706</v>
      </c>
      <c r="I287" s="14">
        <f>SUM(gompertz_fill!I$7:I110)/gompertz_fill!I$183</f>
        <v>0.5775456288806341</v>
      </c>
      <c r="J287" s="14">
        <f>SUM(gompertz_fill!J$7:J110)/gompertz_fill!J$183</f>
        <v>0.82318338255754353</v>
      </c>
      <c r="K287" s="14">
        <f>SUM(gompertz_fill!K$7:K110)/gompertz_fill!K$183</f>
        <v>0.39042373686962306</v>
      </c>
      <c r="L287" s="14">
        <f>SUM(gompertz_fill!L$7:L110)/gompertz_fill!L$183</f>
        <v>0.28537625585589022</v>
      </c>
      <c r="M287" s="14">
        <f>SUM(gompertz_fill!M$7:M110)/gompertz_fill!M$183</f>
        <v>0.10928471362150528</v>
      </c>
      <c r="N287" s="14">
        <f>SUM(gompertz_fill!N$7:N110)/gompertz_fill!N$183</f>
        <v>0.65068363017120656</v>
      </c>
      <c r="O287" s="14">
        <f>SUM(gompertz_fill!O$7:O110)/gompertz_fill!O$183</f>
        <v>0.17831953756670288</v>
      </c>
      <c r="P287" s="14">
        <f>SUM(gompertz_fill!P$7:P110)/gompertz_fill!P$183</f>
        <v>0.26191446643418925</v>
      </c>
      <c r="Q287" s="14">
        <f>SUM(gompertz_fill!Q$7:Q110)/gompertz_fill!Q$183</f>
        <v>0.2927256792287467</v>
      </c>
      <c r="R287" s="14">
        <f>SUM(gompertz_fill!R$7:R110)/gompertz_fill!R$183</f>
        <v>0.49792640245999475</v>
      </c>
      <c r="S287" s="14">
        <f>SUM(gompertz_fill!S$7:S110)/gompertz_fill!S$183</f>
        <v>0.59731186608979359</v>
      </c>
      <c r="T287" s="14">
        <f>SUM(gompertz_fill!T$7:T110)/gompertz_fill!T$183</f>
        <v>0.48817031890254764</v>
      </c>
      <c r="U287" s="14">
        <f>SUM(gompertz_fill!U$7:U110)/gompertz_fill!U$183</f>
        <v>0.75398592822101729</v>
      </c>
      <c r="V287" s="14">
        <f>SUM(gompertz_fill!V$7:V110)/gompertz_fill!V$183</f>
        <v>0.66808862737887287</v>
      </c>
      <c r="W287" s="14">
        <f>SUM(gompertz_fill!W$7:W110)/gompertz_fill!W$183</f>
        <v>0.42469707392888473</v>
      </c>
      <c r="X287" s="14">
        <f>SUM(gompertz_fill!X$7:X110)/gompertz_fill!X$183</f>
        <v>0.35085266884819988</v>
      </c>
      <c r="Y287" s="14">
        <f>SUM(gompertz_fill!Y$7:Y110)/gompertz_fill!Y$183</f>
        <v>0.37122053921281944</v>
      </c>
      <c r="Z287" s="14">
        <f>SUM(gompertz_fill!Z$7:Z110)/gompertz_fill!Z$183</f>
        <v>0.60190911535358971</v>
      </c>
      <c r="AA287" s="14">
        <f>SUM(gompertz_fill!AA$7:AA110)/gompertz_fill!AA$183</f>
        <v>0.32142272406492589</v>
      </c>
      <c r="AB287" s="14">
        <f>SUM(gompertz_fill!AB$7:AB110)/gompertz_fill!AB$183</f>
        <v>0.72104943791517628</v>
      </c>
      <c r="AC287" s="14">
        <f>SUM(gompertz_fill!AC$7:AC110)/gompertz_fill!AC$183</f>
        <v>0.91892693598324038</v>
      </c>
      <c r="AD287" s="14">
        <f>SUM(gompertz_fill!AD$7:AD110)/gompertz_fill!AD$183</f>
        <v>0.34212039699471292</v>
      </c>
      <c r="AE287" s="14">
        <f>SUM(gompertz_fill!AE$7:AE110)/gompertz_fill!AE$183</f>
        <v>0.11388855091860324</v>
      </c>
      <c r="AF287" s="14">
        <f>SUM(gompertz_fill!AF$7:AF110)/gompertz_fill!AF$183</f>
        <v>0.55260138674115833</v>
      </c>
      <c r="AG287" s="14">
        <f>SUM(gompertz_fill!AG$7:AG110)/gompertz_fill!AG$183</f>
        <v>0.43733977414775738</v>
      </c>
      <c r="AH287" s="14">
        <f>SUM(gompertz_fill!AH$7:AH110)/gompertz_fill!AH$183</f>
        <v>0.70032933543059384</v>
      </c>
      <c r="AI287" s="14">
        <f>SUM(gompertz_fill!AI$7:AI110)/gompertz_fill!AI$183</f>
        <v>0.28118284451708586</v>
      </c>
      <c r="AJ287" s="14">
        <f>SUM(gompertz_fill!AJ$7:AJ110)/gompertz_fill!AJ$183</f>
        <v>0.35605965417588897</v>
      </c>
      <c r="AK287" s="14">
        <f>SUM(gompertz_fill!AK$7:AK110)/gompertz_fill!AK$183</f>
        <v>0.65282437558932527</v>
      </c>
      <c r="AL287" s="14">
        <f>SUM(gompertz_fill!AL$7:AL110)/gompertz_fill!AL$183</f>
        <v>0.6479480135544059</v>
      </c>
      <c r="AM287" s="14">
        <f>SUM(gompertz_fill!AM$7:AM110)/gompertz_fill!AM$183</f>
        <v>0.57831577023021374</v>
      </c>
      <c r="AN287" s="14">
        <f>SUM(gompertz_fill!AN$7:AN110)/gompertz_fill!AN$183</f>
        <v>0.5310644660706545</v>
      </c>
      <c r="AO287" s="14">
        <f>SUM(gompertz_fill!AO$7:AO110)/gompertz_fill!AO$183</f>
        <v>0.64461273224666593</v>
      </c>
      <c r="AP287" s="14">
        <f>SUM(gompertz_fill!AP$7:AP110)/gompertz_fill!AP$183</f>
        <v>0.48769660071029935</v>
      </c>
      <c r="AQ287" s="14">
        <f>SUM(gompertz_fill!AQ$7:AQ110)/gompertz_fill!AQ$183</f>
        <v>0.36834029526638817</v>
      </c>
      <c r="AR287" s="14">
        <f>SUM(gompertz_fill!AR$7:AR110)/gompertz_fill!AR$183</f>
        <v>0.47926807901211999</v>
      </c>
      <c r="AS287" s="14">
        <f>SUM(gompertz_fill!AS$7:AS110)/gompertz_fill!AS$183</f>
        <v>0.52438438601738313</v>
      </c>
      <c r="AT287" s="14">
        <f>SUM(gompertz_fill!AT$7:AT110)/gompertz_fill!AT$183</f>
        <v>0.4425390566132516</v>
      </c>
      <c r="AU287" s="14">
        <f>SUM(gompertz_fill!AU$7:AU110)/gompertz_fill!AU$183</f>
        <v>0.82960375272809728</v>
      </c>
      <c r="AV287" s="14">
        <f>SUM(gompertz_fill!AV$7:AV110)/gompertz_fill!AV$183</f>
        <v>0.59478288077727692</v>
      </c>
      <c r="AW287" s="14">
        <f>SUM(gompertz_fill!AW$7:AW110)/gompertz_fill!AW$183</f>
        <v>0.38530028809186817</v>
      </c>
    </row>
    <row r="288" spans="1:49" x14ac:dyDescent="0.25">
      <c r="A288" s="4">
        <v>255</v>
      </c>
      <c r="B288" s="14">
        <f>SUM(gompertz_fill!B$7:B111)/gompertz_fill!B$183</f>
        <v>0.32625420862596932</v>
      </c>
      <c r="C288" s="14">
        <f>SUM(gompertz_fill!C$7:C111)/gompertz_fill!C$183</f>
        <v>0.36774100687562972</v>
      </c>
      <c r="D288" s="14">
        <f>SUM(gompertz_fill!D$7:D111)/gompertz_fill!D$183</f>
        <v>0.40793805227172769</v>
      </c>
      <c r="E288" s="14">
        <f>SUM(gompertz_fill!E$7:E111)/gompertz_fill!E$183</f>
        <v>0.65999329939449403</v>
      </c>
      <c r="F288" s="14">
        <f>SUM(gompertz_fill!F$7:F111)/gompertz_fill!F$183</f>
        <v>0.61651063432400255</v>
      </c>
      <c r="G288" s="14">
        <f>SUM(gompertz_fill!G$7:G111)/gompertz_fill!G$183</f>
        <v>0.66780897778356896</v>
      </c>
      <c r="H288" s="14">
        <f>SUM(gompertz_fill!H$7:H111)/gompertz_fill!H$183</f>
        <v>0.84199207423158706</v>
      </c>
      <c r="I288" s="14">
        <f>SUM(gompertz_fill!I$7:I111)/gompertz_fill!I$183</f>
        <v>0.5973661977497351</v>
      </c>
      <c r="J288" s="14">
        <f>SUM(gompertz_fill!J$7:J111)/gompertz_fill!J$183</f>
        <v>0.89609216724840735</v>
      </c>
      <c r="K288" s="14">
        <f>SUM(gompertz_fill!K$7:K111)/gompertz_fill!K$183</f>
        <v>0.40587123912733497</v>
      </c>
      <c r="L288" s="14">
        <f>SUM(gompertz_fill!L$7:L111)/gompertz_fill!L$183</f>
        <v>0.28680743065958075</v>
      </c>
      <c r="M288" s="14">
        <f>SUM(gompertz_fill!M$7:M111)/gompertz_fill!M$183</f>
        <v>0.12552737904290093</v>
      </c>
      <c r="N288" s="14">
        <f>SUM(gompertz_fill!N$7:N111)/gompertz_fill!N$183</f>
        <v>0.69199698822734657</v>
      </c>
      <c r="O288" s="14">
        <f>SUM(gompertz_fill!O$7:O111)/gompertz_fill!O$183</f>
        <v>0.18525843802709532</v>
      </c>
      <c r="P288" s="14">
        <f>SUM(gompertz_fill!P$7:P111)/gompertz_fill!P$183</f>
        <v>0.26407318509125494</v>
      </c>
      <c r="Q288" s="14">
        <f>SUM(gompertz_fill!Q$7:Q111)/gompertz_fill!Q$183</f>
        <v>0.29531321731146448</v>
      </c>
      <c r="R288" s="14">
        <f>SUM(gompertz_fill!R$7:R111)/gompertz_fill!R$183</f>
        <v>0.49794663267989725</v>
      </c>
      <c r="S288" s="14">
        <f>SUM(gompertz_fill!S$7:S111)/gompertz_fill!S$183</f>
        <v>0.59770196467834602</v>
      </c>
      <c r="T288" s="14">
        <f>SUM(gompertz_fill!T$7:T111)/gompertz_fill!T$183</f>
        <v>0.48977373953322645</v>
      </c>
      <c r="U288" s="14">
        <f>SUM(gompertz_fill!U$7:U111)/gompertz_fill!U$183</f>
        <v>0.75408275238832945</v>
      </c>
      <c r="V288" s="14">
        <f>SUM(gompertz_fill!V$7:V111)/gompertz_fill!V$183</f>
        <v>0.69107290613220562</v>
      </c>
      <c r="W288" s="14">
        <f>SUM(gompertz_fill!W$7:W111)/gompertz_fill!W$183</f>
        <v>0.42508289746193634</v>
      </c>
      <c r="X288" s="14">
        <f>SUM(gompertz_fill!X$7:X111)/gompertz_fill!X$183</f>
        <v>0.35873160434471046</v>
      </c>
      <c r="Y288" s="14">
        <f>SUM(gompertz_fill!Y$7:Y111)/gompertz_fill!Y$183</f>
        <v>0.37345458798760162</v>
      </c>
      <c r="Z288" s="14">
        <f>SUM(gompertz_fill!Z$7:Z111)/gompertz_fill!Z$183</f>
        <v>0.60190911535358971</v>
      </c>
      <c r="AA288" s="14">
        <f>SUM(gompertz_fill!AA$7:AA111)/gompertz_fill!AA$183</f>
        <v>0.3364911785462244</v>
      </c>
      <c r="AB288" s="14">
        <f>SUM(gompertz_fill!AB$7:AB111)/gompertz_fill!AB$183</f>
        <v>0.72349259070005112</v>
      </c>
      <c r="AC288" s="14">
        <f>SUM(gompertz_fill!AC$7:AC111)/gompertz_fill!AC$183</f>
        <v>0.92600901017816417</v>
      </c>
      <c r="AD288" s="14">
        <f>SUM(gompertz_fill!AD$7:AD111)/gompertz_fill!AD$183</f>
        <v>0.35795380762452461</v>
      </c>
      <c r="AE288" s="14">
        <f>SUM(gompertz_fill!AE$7:AE111)/gompertz_fill!AE$183</f>
        <v>0.12084195157561747</v>
      </c>
      <c r="AF288" s="14">
        <f>SUM(gompertz_fill!AF$7:AF111)/gompertz_fill!AF$183</f>
        <v>0.57147702898189257</v>
      </c>
      <c r="AG288" s="14">
        <f>SUM(gompertz_fill!AG$7:AG111)/gompertz_fill!AG$183</f>
        <v>0.4463442022076739</v>
      </c>
      <c r="AH288" s="14">
        <f>SUM(gompertz_fill!AH$7:AH111)/gompertz_fill!AH$183</f>
        <v>0.71478077074321666</v>
      </c>
      <c r="AI288" s="14">
        <f>SUM(gompertz_fill!AI$7:AI111)/gompertz_fill!AI$183</f>
        <v>0.28118284451708586</v>
      </c>
      <c r="AJ288" s="14">
        <f>SUM(gompertz_fill!AJ$7:AJ111)/gompertz_fill!AJ$183</f>
        <v>0.35815702231715685</v>
      </c>
      <c r="AK288" s="14">
        <f>SUM(gompertz_fill!AK$7:AK111)/gompertz_fill!AK$183</f>
        <v>0.65297787426265819</v>
      </c>
      <c r="AL288" s="14">
        <f>SUM(gompertz_fill!AL$7:AL111)/gompertz_fill!AL$183</f>
        <v>0.65352595836064198</v>
      </c>
      <c r="AM288" s="14">
        <f>SUM(gompertz_fill!AM$7:AM111)/gompertz_fill!AM$183</f>
        <v>0.58761311552473849</v>
      </c>
      <c r="AN288" s="14">
        <f>SUM(gompertz_fill!AN$7:AN111)/gompertz_fill!AN$183</f>
        <v>0.53875440569457622</v>
      </c>
      <c r="AO288" s="14">
        <f>SUM(gompertz_fill!AO$7:AO111)/gompertz_fill!AO$183</f>
        <v>0.6463581443063946</v>
      </c>
      <c r="AP288" s="14">
        <f>SUM(gompertz_fill!AP$7:AP111)/gompertz_fill!AP$183</f>
        <v>0.49403855910705224</v>
      </c>
      <c r="AQ288" s="14">
        <f>SUM(gompertz_fill!AQ$7:AQ111)/gompertz_fill!AQ$183</f>
        <v>0.3688869452445222</v>
      </c>
      <c r="AR288" s="14">
        <f>SUM(gompertz_fill!AR$7:AR111)/gompertz_fill!AR$183</f>
        <v>0.48439487777193746</v>
      </c>
      <c r="AS288" s="14">
        <f>SUM(gompertz_fill!AS$7:AS111)/gompertz_fill!AS$183</f>
        <v>0.53370129693575141</v>
      </c>
      <c r="AT288" s="14">
        <f>SUM(gompertz_fill!AT$7:AT111)/gompertz_fill!AT$183</f>
        <v>0.44874290450595267</v>
      </c>
      <c r="AU288" s="14">
        <f>SUM(gompertz_fill!AU$7:AU111)/gompertz_fill!AU$183</f>
        <v>0.83035486522490864</v>
      </c>
      <c r="AV288" s="14">
        <f>SUM(gompertz_fill!AV$7:AV111)/gompertz_fill!AV$183</f>
        <v>0.59502652758003238</v>
      </c>
      <c r="AW288" s="14">
        <f>SUM(gompertz_fill!AW$7:AW111)/gompertz_fill!AW$183</f>
        <v>0.40246534365244274</v>
      </c>
    </row>
    <row r="289" spans="1:49" x14ac:dyDescent="0.25">
      <c r="A289" s="4">
        <v>256</v>
      </c>
      <c r="B289" s="14">
        <f>SUM(gompertz_fill!B$7:B112)/gompertz_fill!B$183</f>
        <v>0.37818979570072669</v>
      </c>
      <c r="C289" s="14">
        <f>SUM(gompertz_fill!C$7:C112)/gompertz_fill!C$183</f>
        <v>0.3688371217573268</v>
      </c>
      <c r="D289" s="14">
        <f>SUM(gompertz_fill!D$7:D112)/gompertz_fill!D$183</f>
        <v>0.41454865322333434</v>
      </c>
      <c r="E289" s="14">
        <f>SUM(gompertz_fill!E$7:E112)/gompertz_fill!E$183</f>
        <v>0.66555807055247307</v>
      </c>
      <c r="F289" s="14">
        <f>SUM(gompertz_fill!F$7:F112)/gompertz_fill!F$183</f>
        <v>0.61651063432400255</v>
      </c>
      <c r="G289" s="14">
        <f>SUM(gompertz_fill!G$7:G112)/gompertz_fill!G$183</f>
        <v>0.67640888657241516</v>
      </c>
      <c r="H289" s="14">
        <f>SUM(gompertz_fill!H$7:H112)/gompertz_fill!H$183</f>
        <v>0.84199207423158706</v>
      </c>
      <c r="I289" s="14">
        <f>SUM(gompertz_fill!I$7:I112)/gompertz_fill!I$183</f>
        <v>0.5973661977497351</v>
      </c>
      <c r="J289" s="14">
        <f>SUM(gompertz_fill!J$7:J112)/gompertz_fill!J$183</f>
        <v>0.89609216724840735</v>
      </c>
      <c r="K289" s="14">
        <f>SUM(gompertz_fill!K$7:K112)/gompertz_fill!K$183</f>
        <v>0.4226852512001521</v>
      </c>
      <c r="L289" s="14">
        <f>SUM(gompertz_fill!L$7:L112)/gompertz_fill!L$183</f>
        <v>0.28823860546327129</v>
      </c>
      <c r="M289" s="14">
        <f>SUM(gompertz_fill!M$7:M112)/gompertz_fill!M$183</f>
        <v>0.17547357521369256</v>
      </c>
      <c r="N289" s="14">
        <f>SUM(gompertz_fill!N$7:N112)/gompertz_fill!N$183</f>
        <v>0.70350927808935393</v>
      </c>
      <c r="O289" s="14">
        <f>SUM(gompertz_fill!O$7:O112)/gompertz_fill!O$183</f>
        <v>0.19928330041957537</v>
      </c>
      <c r="P289" s="14">
        <f>SUM(gompertz_fill!P$7:P112)/gompertz_fill!P$183</f>
        <v>0.27461014748728169</v>
      </c>
      <c r="Q289" s="14">
        <f>SUM(gompertz_fill!Q$7:Q112)/gompertz_fill!Q$183</f>
        <v>0.33550352656399984</v>
      </c>
      <c r="R289" s="14">
        <f>SUM(gompertz_fill!R$7:R112)/gompertz_fill!R$183</f>
        <v>0.49794663267989725</v>
      </c>
      <c r="S289" s="14">
        <f>SUM(gompertz_fill!S$7:S112)/gompertz_fill!S$183</f>
        <v>0.59770196467834602</v>
      </c>
      <c r="T289" s="14">
        <f>SUM(gompertz_fill!T$7:T112)/gompertz_fill!T$183</f>
        <v>0.49228576518795653</v>
      </c>
      <c r="U289" s="14">
        <f>SUM(gompertz_fill!U$7:U112)/gompertz_fill!U$183</f>
        <v>0.75547056545313707</v>
      </c>
      <c r="V289" s="14">
        <f>SUM(gompertz_fill!V$7:V112)/gompertz_fill!V$183</f>
        <v>0.70473476142318658</v>
      </c>
      <c r="W289" s="14">
        <f>SUM(gompertz_fill!W$7:W112)/gompertz_fill!W$183</f>
        <v>0.42701201512719439</v>
      </c>
      <c r="X289" s="14">
        <f>SUM(gompertz_fill!X$7:X112)/gompertz_fill!X$183</f>
        <v>0.42975498346200142</v>
      </c>
      <c r="Y289" s="14">
        <f>SUM(gompertz_fill!Y$7:Y112)/gompertz_fill!Y$183</f>
        <v>0.40091233405462307</v>
      </c>
      <c r="Z289" s="14">
        <f>SUM(gompertz_fill!Z$7:Z112)/gompertz_fill!Z$183</f>
        <v>0.602245227211616</v>
      </c>
      <c r="AA289" s="14">
        <f>SUM(gompertz_fill!AA$7:AA112)/gompertz_fill!AA$183</f>
        <v>0.35570924488355682</v>
      </c>
      <c r="AB289" s="14">
        <f>SUM(gompertz_fill!AB$7:AB112)/gompertz_fill!AB$183</f>
        <v>0.72742079713847729</v>
      </c>
      <c r="AC289" s="14">
        <f>SUM(gompertz_fill!AC$7:AC112)/gompertz_fill!AC$183</f>
        <v>0.92979106027178848</v>
      </c>
      <c r="AD289" s="14">
        <f>SUM(gompertz_fill!AD$7:AD112)/gompertz_fill!AD$183</f>
        <v>0.3664966144142473</v>
      </c>
      <c r="AE289" s="14">
        <f>SUM(gompertz_fill!AE$7:AE112)/gompertz_fill!AE$183</f>
        <v>0.12983939652025794</v>
      </c>
      <c r="AF289" s="14">
        <f>SUM(gompertz_fill!AF$7:AF112)/gompertz_fill!AF$183</f>
        <v>0.58463610515289066</v>
      </c>
      <c r="AG289" s="14">
        <f>SUM(gompertz_fill!AG$7:AG112)/gompertz_fill!AG$183</f>
        <v>0.44727642534799467</v>
      </c>
      <c r="AH289" s="14">
        <f>SUM(gompertz_fill!AH$7:AH112)/gompertz_fill!AH$183</f>
        <v>0.72802791977978765</v>
      </c>
      <c r="AI289" s="14">
        <f>SUM(gompertz_fill!AI$7:AI112)/gompertz_fill!AI$183</f>
        <v>0.29135264384515269</v>
      </c>
      <c r="AJ289" s="14">
        <f>SUM(gompertz_fill!AJ$7:AJ112)/gompertz_fill!AJ$183</f>
        <v>0.36426548621246241</v>
      </c>
      <c r="AK289" s="14">
        <f>SUM(gompertz_fill!AK$7:AK112)/gompertz_fill!AK$183</f>
        <v>0.65634936298050572</v>
      </c>
      <c r="AL289" s="14">
        <f>SUM(gompertz_fill!AL$7:AL112)/gompertz_fill!AL$183</f>
        <v>0.66302240939325907</v>
      </c>
      <c r="AM289" s="14">
        <f>SUM(gompertz_fill!AM$7:AM112)/gompertz_fill!AM$183</f>
        <v>0.60085399772789594</v>
      </c>
      <c r="AN289" s="14">
        <f>SUM(gompertz_fill!AN$7:AN112)/gompertz_fill!AN$183</f>
        <v>0.54939718161199735</v>
      </c>
      <c r="AO289" s="14">
        <f>SUM(gompertz_fill!AO$7:AO112)/gompertz_fill!AO$183</f>
        <v>0.65041889889433491</v>
      </c>
      <c r="AP289" s="14">
        <f>SUM(gompertz_fill!AP$7:AP112)/gompertz_fill!AP$183</f>
        <v>0.50083908988018577</v>
      </c>
      <c r="AQ289" s="14">
        <f>SUM(gompertz_fill!AQ$7:AQ112)/gompertz_fill!AQ$183</f>
        <v>0.36942982522280698</v>
      </c>
      <c r="AR289" s="14">
        <f>SUM(gompertz_fill!AR$7:AR112)/gompertz_fill!AR$183</f>
        <v>0.49031393072346519</v>
      </c>
      <c r="AS289" s="14">
        <f>SUM(gompertz_fill!AS$7:AS112)/gompertz_fill!AS$183</f>
        <v>0.5603831896825181</v>
      </c>
      <c r="AT289" s="14">
        <f>SUM(gompertz_fill!AT$7:AT112)/gompertz_fill!AT$183</f>
        <v>0.45610212488069524</v>
      </c>
      <c r="AU289" s="14">
        <f>SUM(gompertz_fill!AU$7:AU112)/gompertz_fill!AU$183</f>
        <v>0.8313539865650067</v>
      </c>
      <c r="AV289" s="14">
        <f>SUM(gompertz_fill!AV$7:AV112)/gompertz_fill!AV$183</f>
        <v>0.60621803738660063</v>
      </c>
      <c r="AW289" s="14">
        <f>SUM(gompertz_fill!AW$7:AW112)/gompertz_fill!AW$183</f>
        <v>0.41062627357685627</v>
      </c>
    </row>
    <row r="290" spans="1:49" x14ac:dyDescent="0.25">
      <c r="A290" s="4">
        <v>257</v>
      </c>
      <c r="B290" s="14">
        <f>SUM(gompertz_fill!B$7:B113)/gompertz_fill!B$183</f>
        <v>0.37951522722771525</v>
      </c>
      <c r="C290" s="14">
        <f>SUM(gompertz_fill!C$7:C113)/gompertz_fill!C$183</f>
        <v>0.37133936381049393</v>
      </c>
      <c r="D290" s="14">
        <f>SUM(gompertz_fill!D$7:D113)/gompertz_fill!D$183</f>
        <v>0.41916008050005998</v>
      </c>
      <c r="E290" s="14">
        <f>SUM(gompertz_fill!E$7:E113)/gompertz_fill!E$183</f>
        <v>0.66555807055247307</v>
      </c>
      <c r="F290" s="14">
        <f>SUM(gompertz_fill!F$7:F113)/gompertz_fill!F$183</f>
        <v>0.61651063432400255</v>
      </c>
      <c r="G290" s="14">
        <f>SUM(gompertz_fill!G$7:G113)/gompertz_fill!G$183</f>
        <v>0.71093882337611569</v>
      </c>
      <c r="H290" s="14">
        <f>SUM(gompertz_fill!H$7:H113)/gompertz_fill!H$183</f>
        <v>0.84199207423158706</v>
      </c>
      <c r="I290" s="14">
        <f>SUM(gompertz_fill!I$7:I113)/gompertz_fill!I$183</f>
        <v>0.61120572892220626</v>
      </c>
      <c r="J290" s="14">
        <f>SUM(gompertz_fill!J$7:J113)/gompertz_fill!J$183</f>
        <v>0.89609216724840735</v>
      </c>
      <c r="K290" s="14">
        <f>SUM(gompertz_fill!K$7:K113)/gompertz_fill!K$183</f>
        <v>0.43778221398355432</v>
      </c>
      <c r="L290" s="14">
        <f>SUM(gompertz_fill!L$7:L113)/gompertz_fill!L$183</f>
        <v>0.28966978026696183</v>
      </c>
      <c r="M290" s="14">
        <f>SUM(gompertz_fill!M$7:M113)/gompertz_fill!M$183</f>
        <v>0.18231579802245548</v>
      </c>
      <c r="N290" s="14">
        <f>SUM(gompertz_fill!N$7:N113)/gompertz_fill!N$183</f>
        <v>0.73011561547825965</v>
      </c>
      <c r="O290" s="14">
        <f>SUM(gompertz_fill!O$7:O113)/gompertz_fill!O$183</f>
        <v>0.20704454461965102</v>
      </c>
      <c r="P290" s="14">
        <f>SUM(gompertz_fill!P$7:P113)/gompertz_fill!P$183</f>
        <v>0.27853509050012831</v>
      </c>
      <c r="Q290" s="14">
        <f>SUM(gompertz_fill!Q$7:Q113)/gompertz_fill!Q$183</f>
        <v>0.3514878343975627</v>
      </c>
      <c r="R290" s="14">
        <f>SUM(gompertz_fill!R$7:R113)/gompertz_fill!R$183</f>
        <v>0.49794663267989725</v>
      </c>
      <c r="S290" s="14">
        <f>SUM(gompertz_fill!S$7:S113)/gompertz_fill!S$183</f>
        <v>0.59802113625079789</v>
      </c>
      <c r="T290" s="14">
        <f>SUM(gompertz_fill!T$7:T113)/gompertz_fill!T$183</f>
        <v>0.49913890373537623</v>
      </c>
      <c r="U290" s="14">
        <f>SUM(gompertz_fill!U$7:U113)/gompertz_fill!U$183</f>
        <v>0.75556738962044923</v>
      </c>
      <c r="V290" s="14">
        <f>SUM(gompertz_fill!V$7:V113)/gompertz_fill!V$183</f>
        <v>0.70942355428886639</v>
      </c>
      <c r="W290" s="14">
        <f>SUM(gompertz_fill!W$7:W113)/gompertz_fill!W$183</f>
        <v>0.42936335477201831</v>
      </c>
      <c r="X290" s="14">
        <f>SUM(gompertz_fill!X$7:X113)/gompertz_fill!X$183</f>
        <v>0.50060892310624916</v>
      </c>
      <c r="Y290" s="14">
        <f>SUM(gompertz_fill!Y$7:Y113)/gompertz_fill!Y$183</f>
        <v>0.41294812562138139</v>
      </c>
      <c r="Z290" s="14">
        <f>SUM(gompertz_fill!Z$7:Z113)/gompertz_fill!Z$183</f>
        <v>0.60275611723581612</v>
      </c>
      <c r="AA290" s="14">
        <f>SUM(gompertz_fill!AA$7:AA113)/gompertz_fill!AA$183</f>
        <v>0.3667635850388144</v>
      </c>
      <c r="AB290" s="14">
        <f>SUM(gompertz_fill!AB$7:AB113)/gompertz_fill!AB$183</f>
        <v>0.76266287685232503</v>
      </c>
      <c r="AC290" s="14">
        <f>SUM(gompertz_fill!AC$7:AC113)/gompertz_fill!AC$183</f>
        <v>0.92979106027178848</v>
      </c>
      <c r="AD290" s="14">
        <f>SUM(gompertz_fill!AD$7:AD113)/gompertz_fill!AD$183</f>
        <v>0.38160653000649292</v>
      </c>
      <c r="AE290" s="14">
        <f>SUM(gompertz_fill!AE$7:AE113)/gompertz_fill!AE$183</f>
        <v>0.13123251003771749</v>
      </c>
      <c r="AF290" s="14">
        <f>SUM(gompertz_fill!AF$7:AF113)/gompertz_fill!AF$183</f>
        <v>0.59066194443058817</v>
      </c>
      <c r="AG290" s="14">
        <f>SUM(gompertz_fill!AG$7:AG113)/gompertz_fill!AG$183</f>
        <v>0.47842115299052945</v>
      </c>
      <c r="AH290" s="14">
        <f>SUM(gompertz_fill!AH$7:AH113)/gompertz_fill!AH$183</f>
        <v>0.74289716869838773</v>
      </c>
      <c r="AI290" s="14">
        <f>SUM(gompertz_fill!AI$7:AI113)/gompertz_fill!AI$183</f>
        <v>0.29359242107811978</v>
      </c>
      <c r="AJ290" s="14">
        <f>SUM(gompertz_fill!AJ$7:AJ113)/gompertz_fill!AJ$183</f>
        <v>0.36985202439519443</v>
      </c>
      <c r="AK290" s="14">
        <f>SUM(gompertz_fill!AK$7:AK113)/gompertz_fill!AK$183</f>
        <v>0.65786242133192996</v>
      </c>
      <c r="AL290" s="14">
        <f>SUM(gompertz_fill!AL$7:AL113)/gompertz_fill!AL$183</f>
        <v>0.6699530058150075</v>
      </c>
      <c r="AM290" s="14">
        <f>SUM(gompertz_fill!AM$7:AM113)/gompertz_fill!AM$183</f>
        <v>0.61171831133048671</v>
      </c>
      <c r="AN290" s="14">
        <f>SUM(gompertz_fill!AN$7:AN113)/gompertz_fill!AN$183</f>
        <v>0.56316242484403367</v>
      </c>
      <c r="AO290" s="14">
        <f>SUM(gompertz_fill!AO$7:AO113)/gompertz_fill!AO$183</f>
        <v>0.65693747862760743</v>
      </c>
      <c r="AP290" s="14">
        <f>SUM(gompertz_fill!AP$7:AP113)/gompertz_fill!AP$183</f>
        <v>0.50807867931155604</v>
      </c>
      <c r="AQ290" s="14">
        <f>SUM(gompertz_fill!AQ$7:AQ113)/gompertz_fill!AQ$183</f>
        <v>0.37259285509628581</v>
      </c>
      <c r="AR290" s="14">
        <f>SUM(gompertz_fill!AR$7:AR113)/gompertz_fill!AR$183</f>
        <v>0.4925992793533987</v>
      </c>
      <c r="AS290" s="14">
        <f>SUM(gompertz_fill!AS$7:AS113)/gompertz_fill!AS$183</f>
        <v>0.60133953252308836</v>
      </c>
      <c r="AT290" s="14">
        <f>SUM(gompertz_fill!AT$7:AT113)/gompertz_fill!AT$183</f>
        <v>0.46118199628271461</v>
      </c>
      <c r="AU290" s="14">
        <f>SUM(gompertz_fill!AU$7:AU113)/gompertz_fill!AU$183</f>
        <v>0.83084379694453103</v>
      </c>
      <c r="AV290" s="14">
        <f>SUM(gompertz_fill!AV$7:AV113)/gompertz_fill!AV$183</f>
        <v>0.60678654659303</v>
      </c>
      <c r="AW290" s="14">
        <f>SUM(gompertz_fill!AW$7:AW113)/gompertz_fill!AW$183</f>
        <v>0.41951998072695518</v>
      </c>
    </row>
    <row r="291" spans="1:49" x14ac:dyDescent="0.25">
      <c r="A291" s="4">
        <v>258</v>
      </c>
      <c r="B291" s="14">
        <f>SUM(gompertz_fill!B$7:B114)/gompertz_fill!B$183</f>
        <v>0.37951522722771525</v>
      </c>
      <c r="C291" s="14">
        <f>SUM(gompertz_fill!C$7:C114)/gompertz_fill!C$183</f>
        <v>0.37210332266743429</v>
      </c>
      <c r="D291" s="14">
        <f>SUM(gompertz_fill!D$7:D114)/gompertz_fill!D$183</f>
        <v>0.47244472284788952</v>
      </c>
      <c r="E291" s="14">
        <f>SUM(gompertz_fill!E$7:E114)/gompertz_fill!E$183</f>
        <v>0.66555807055247307</v>
      </c>
      <c r="F291" s="14">
        <f>SUM(gompertz_fill!F$7:F114)/gompertz_fill!F$183</f>
        <v>0.61651063432400255</v>
      </c>
      <c r="G291" s="14">
        <f>SUM(gompertz_fill!G$7:G114)/gompertz_fill!G$183</f>
        <v>0.71097791387061049</v>
      </c>
      <c r="H291" s="14">
        <f>SUM(gompertz_fill!H$7:H114)/gompertz_fill!H$183</f>
        <v>0.84199207423158706</v>
      </c>
      <c r="I291" s="14">
        <f>SUM(gompertz_fill!I$7:I114)/gompertz_fill!I$183</f>
        <v>0.61120572892220626</v>
      </c>
      <c r="J291" s="14">
        <f>SUM(gompertz_fill!J$7:J114)/gompertz_fill!J$183</f>
        <v>0.89609216724840735</v>
      </c>
      <c r="K291" s="14">
        <f>SUM(gompertz_fill!K$7:K114)/gompertz_fill!K$183</f>
        <v>0.45597461856552118</v>
      </c>
      <c r="L291" s="14">
        <f>SUM(gompertz_fill!L$7:L114)/gompertz_fill!L$183</f>
        <v>0.29110095507065231</v>
      </c>
      <c r="M291" s="14">
        <f>SUM(gompertz_fill!M$7:M114)/gompertz_fill!M$183</f>
        <v>0.18292489797575781</v>
      </c>
      <c r="N291" s="14">
        <f>SUM(gompertz_fill!N$7:N114)/gompertz_fill!N$183</f>
        <v>0.7424582538755462</v>
      </c>
      <c r="O291" s="14">
        <f>SUM(gompertz_fill!O$7:O114)/gompertz_fill!O$183</f>
        <v>0.2137703560088117</v>
      </c>
      <c r="P291" s="14">
        <f>SUM(gompertz_fill!P$7:P114)/gompertz_fill!P$183</f>
        <v>0.27883700919342419</v>
      </c>
      <c r="Q291" s="14">
        <f>SUM(gompertz_fill!Q$7:Q114)/gompertz_fill!Q$183</f>
        <v>0.40382287884478946</v>
      </c>
      <c r="R291" s="14">
        <f>SUM(gompertz_fill!R$7:R114)/gompertz_fill!R$183</f>
        <v>0.49794663267989725</v>
      </c>
      <c r="S291" s="14">
        <f>SUM(gompertz_fill!S$7:S114)/gompertz_fill!S$183</f>
        <v>0.63908787857294846</v>
      </c>
      <c r="T291" s="14">
        <f>SUM(gompertz_fill!T$7:T114)/gompertz_fill!T$183</f>
        <v>0.55296038957182736</v>
      </c>
      <c r="U291" s="14">
        <f>SUM(gompertz_fill!U$7:U114)/gompertz_fill!U$183</f>
        <v>0.75556738962044923</v>
      </c>
      <c r="V291" s="14">
        <f>SUM(gompertz_fill!V$7:V114)/gompertz_fill!V$183</f>
        <v>0.72819711317458857</v>
      </c>
      <c r="W291" s="14">
        <f>SUM(gompertz_fill!W$7:W114)/gompertz_fill!W$183</f>
        <v>0.4360897876878615</v>
      </c>
      <c r="X291" s="14">
        <f>SUM(gompertz_fill!X$7:X114)/gompertz_fill!X$183</f>
        <v>0.52674849181219041</v>
      </c>
      <c r="Y291" s="14">
        <f>SUM(gompertz_fill!Y$7:Y114)/gompertz_fill!Y$183</f>
        <v>0.41294812562138139</v>
      </c>
      <c r="Z291" s="14">
        <f>SUM(gompertz_fill!Z$7:Z114)/gompertz_fill!Z$183</f>
        <v>0.60313256251680558</v>
      </c>
      <c r="AA291" s="14">
        <f>SUM(gompertz_fill!AA$7:AA114)/gompertz_fill!AA$183</f>
        <v>0.37328440366972476</v>
      </c>
      <c r="AB291" s="14">
        <f>SUM(gompertz_fill!AB$7:AB114)/gompertz_fill!AB$183</f>
        <v>0.76293433827286661</v>
      </c>
      <c r="AC291" s="14">
        <f>SUM(gompertz_fill!AC$7:AC114)/gompertz_fill!AC$183</f>
        <v>0.92979106027178848</v>
      </c>
      <c r="AD291" s="14">
        <f>SUM(gompertz_fill!AD$7:AD114)/gompertz_fill!AD$183</f>
        <v>0.38963918003895742</v>
      </c>
      <c r="AE291" s="14">
        <f>SUM(gompertz_fill!AE$7:AE114)/gompertz_fill!AE$183</f>
        <v>0.14850955104027255</v>
      </c>
      <c r="AF291" s="14">
        <f>SUM(gompertz_fill!AF$7:AF114)/gompertz_fill!AF$183</f>
        <v>0.61343841971367286</v>
      </c>
      <c r="AG291" s="14">
        <f>SUM(gompertz_fill!AG$7:AG114)/gompertz_fill!AG$183</f>
        <v>0.4854552003220407</v>
      </c>
      <c r="AH291" s="14">
        <f>SUM(gompertz_fill!AH$7:AH114)/gompertz_fill!AH$183</f>
        <v>0.76383700353912698</v>
      </c>
      <c r="AI291" s="14">
        <f>SUM(gompertz_fill!AI$7:AI114)/gompertz_fill!AI$183</f>
        <v>0.29359242107811978</v>
      </c>
      <c r="AJ291" s="14">
        <f>SUM(gompertz_fill!AJ$7:AJ114)/gompertz_fill!AJ$183</f>
        <v>0.37630843876554904</v>
      </c>
      <c r="AK291" s="14">
        <f>SUM(gompertz_fill!AK$7:AK114)/gompertz_fill!AK$183</f>
        <v>0.66269762954191613</v>
      </c>
      <c r="AL291" s="14">
        <f>SUM(gompertz_fill!AL$7:AL114)/gompertz_fill!AL$183</f>
        <v>0.67949129143367126</v>
      </c>
      <c r="AM291" s="14">
        <f>SUM(gompertz_fill!AM$7:AM114)/gompertz_fill!AM$183</f>
        <v>0.61427769290032774</v>
      </c>
      <c r="AN291" s="14">
        <f>SUM(gompertz_fill!AN$7:AN114)/gompertz_fill!AN$183</f>
        <v>0.57934019815416316</v>
      </c>
      <c r="AO291" s="14">
        <f>SUM(gompertz_fill!AO$7:AO114)/gompertz_fill!AO$183</f>
        <v>0.66184600478741595</v>
      </c>
      <c r="AP291" s="14">
        <f>SUM(gompertz_fill!AP$7:AP114)/gompertz_fill!AP$183</f>
        <v>0.51456699059438782</v>
      </c>
      <c r="AQ291" s="14">
        <f>SUM(gompertz_fill!AQ$7:AQ114)/gompertz_fill!AQ$183</f>
        <v>0.37773513489059463</v>
      </c>
      <c r="AR291" s="14">
        <f>SUM(gompertz_fill!AR$7:AR114)/gompertz_fill!AR$183</f>
        <v>0.49924202603773871</v>
      </c>
      <c r="AS291" s="14">
        <f>SUM(gompertz_fill!AS$7:AS114)/gompertz_fill!AS$183</f>
        <v>0.64829567597451443</v>
      </c>
      <c r="AT291" s="14">
        <f>SUM(gompertz_fill!AT$7:AT114)/gompertz_fill!AT$183</f>
        <v>0.46647536042598081</v>
      </c>
      <c r="AU291" s="14">
        <f>SUM(gompertz_fill!AU$7:AU114)/gompertz_fill!AU$183</f>
        <v>0.83007142654686661</v>
      </c>
      <c r="AV291" s="14">
        <f>SUM(gompertz_fill!AV$7:AV114)/gompertz_fill!AV$183</f>
        <v>0.61325130842614195</v>
      </c>
      <c r="AW291" s="14">
        <f>SUM(gompertz_fill!AW$7:AW114)/gompertz_fill!AW$183</f>
        <v>0.4342859437267243</v>
      </c>
    </row>
    <row r="292" spans="1:49" x14ac:dyDescent="0.25">
      <c r="A292" s="4">
        <v>259</v>
      </c>
      <c r="B292" s="14">
        <f>SUM(gompertz_fill!B$7:B115)/gompertz_fill!B$183</f>
        <v>0.37968281052423103</v>
      </c>
      <c r="C292" s="14">
        <f>SUM(gompertz_fill!C$7:C115)/gompertz_fill!C$183</f>
        <v>0.37256834110209369</v>
      </c>
      <c r="D292" s="14">
        <f>SUM(gompertz_fill!D$7:D115)/gompertz_fill!D$183</f>
        <v>0.47251136197038557</v>
      </c>
      <c r="E292" s="14">
        <f>SUM(gompertz_fill!E$7:E115)/gompertz_fill!E$183</f>
        <v>0.66555807055247307</v>
      </c>
      <c r="F292" s="14">
        <f>SUM(gompertz_fill!F$7:F115)/gompertz_fill!F$183</f>
        <v>0.61674409917586903</v>
      </c>
      <c r="G292" s="14">
        <f>SUM(gompertz_fill!G$7:G115)/gompertz_fill!G$183</f>
        <v>0.71136881881555802</v>
      </c>
      <c r="H292" s="14">
        <f>SUM(gompertz_fill!H$7:H115)/gompertz_fill!H$183</f>
        <v>0.84199207423158706</v>
      </c>
      <c r="I292" s="14">
        <f>SUM(gompertz_fill!I$7:I115)/gompertz_fill!I$183</f>
        <v>0.61121913932062921</v>
      </c>
      <c r="J292" s="14">
        <f>SUM(gompertz_fill!J$7:J115)/gompertz_fill!J$183</f>
        <v>0.89609216724840735</v>
      </c>
      <c r="K292" s="14">
        <f>SUM(gompertz_fill!K$7:K115)/gompertz_fill!K$183</f>
        <v>0.48074409430105991</v>
      </c>
      <c r="L292" s="14">
        <f>SUM(gompertz_fill!L$7:L115)/gompertz_fill!L$183</f>
        <v>0.2931332232918929</v>
      </c>
      <c r="M292" s="14">
        <f>SUM(gompertz_fill!M$7:M115)/gompertz_fill!M$183</f>
        <v>0.18364769658700994</v>
      </c>
      <c r="N292" s="14">
        <f>SUM(gompertz_fill!N$7:N115)/gompertz_fill!N$183</f>
        <v>0.75079692348830829</v>
      </c>
      <c r="O292" s="14">
        <f>SUM(gompertz_fill!O$7:O115)/gompertz_fill!O$183</f>
        <v>0.22350342443141233</v>
      </c>
      <c r="P292" s="14">
        <f>SUM(gompertz_fill!P$7:P115)/gompertz_fill!P$183</f>
        <v>0.28640007246048638</v>
      </c>
      <c r="Q292" s="14">
        <f>SUM(gompertz_fill!Q$7:Q115)/gompertz_fill!Q$183</f>
        <v>0.42406410416927509</v>
      </c>
      <c r="R292" s="14">
        <f>SUM(gompertz_fill!R$7:R115)/gompertz_fill!R$183</f>
        <v>0.49794663267989725</v>
      </c>
      <c r="S292" s="14">
        <f>SUM(gompertz_fill!S$7:S115)/gompertz_fill!S$183</f>
        <v>0.66774239307752326</v>
      </c>
      <c r="T292" s="14">
        <f>SUM(gompertz_fill!T$7:T115)/gompertz_fill!T$183</f>
        <v>0.57736207613278701</v>
      </c>
      <c r="U292" s="14">
        <f>SUM(gompertz_fill!U$7:U115)/gompertz_fill!U$183</f>
        <v>0.75556738962044923</v>
      </c>
      <c r="V292" s="14">
        <f>SUM(gompertz_fill!V$7:V115)/gompertz_fill!V$183</f>
        <v>0.73823664613404427</v>
      </c>
      <c r="W292" s="14">
        <f>SUM(gompertz_fill!W$7:W115)/gompertz_fill!W$183</f>
        <v>0.43961315731044598</v>
      </c>
      <c r="X292" s="14">
        <f>SUM(gompertz_fill!X$7:X115)/gompertz_fill!X$183</f>
        <v>0.54636111081694538</v>
      </c>
      <c r="Y292" s="14">
        <f>SUM(gompertz_fill!Y$7:Y115)/gompertz_fill!Y$183</f>
        <v>0.41294812562138139</v>
      </c>
      <c r="Z292" s="14">
        <f>SUM(gompertz_fill!Z$7:Z115)/gompertz_fill!Z$183</f>
        <v>0.60705834901855338</v>
      </c>
      <c r="AA292" s="14">
        <f>SUM(gompertz_fill!AA$7:AA115)/gompertz_fill!AA$183</f>
        <v>0.38945942131263234</v>
      </c>
      <c r="AB292" s="14">
        <f>SUM(gompertz_fill!AB$7:AB115)/gompertz_fill!AB$183</f>
        <v>0.77398441492079717</v>
      </c>
      <c r="AC292" s="14">
        <f>SUM(gompertz_fill!AC$7:AC115)/gompertz_fill!AC$183</f>
        <v>0.92979106027178848</v>
      </c>
      <c r="AD292" s="14">
        <f>SUM(gompertz_fill!AD$7:AD115)/gompertz_fill!AD$183</f>
        <v>0.41536963175957703</v>
      </c>
      <c r="AE292" s="14">
        <f>SUM(gompertz_fill!AE$7:AE115)/gompertz_fill!AE$183</f>
        <v>0.17081153424990875</v>
      </c>
      <c r="AF292" s="14">
        <f>SUM(gompertz_fill!AF$7:AF115)/gompertz_fill!AF$183</f>
        <v>0.62042200828054073</v>
      </c>
      <c r="AG292" s="14">
        <f>SUM(gompertz_fill!AG$7:AG115)/gompertz_fill!AG$183</f>
        <v>0.4925316214326575</v>
      </c>
      <c r="AH292" s="14">
        <f>SUM(gompertz_fill!AH$7:AH115)/gompertz_fill!AH$183</f>
        <v>0.80463527329925288</v>
      </c>
      <c r="AI292" s="14">
        <f>SUM(gompertz_fill!AI$7:AI115)/gompertz_fill!AI$183</f>
        <v>0.29359242107811978</v>
      </c>
      <c r="AJ292" s="14">
        <f>SUM(gompertz_fill!AJ$7:AJ115)/gompertz_fill!AJ$183</f>
        <v>0.38422431207291496</v>
      </c>
      <c r="AK292" s="14">
        <f>SUM(gompertz_fill!AK$7:AK115)/gompertz_fill!AK$183</f>
        <v>0.66904589610332654</v>
      </c>
      <c r="AL292" s="14">
        <f>SUM(gompertz_fill!AL$7:AL115)/gompertz_fill!AL$183</f>
        <v>0.68292172748950652</v>
      </c>
      <c r="AM292" s="14">
        <f>SUM(gompertz_fill!AM$7:AM115)/gompertz_fill!AM$183</f>
        <v>0.62657839411864558</v>
      </c>
      <c r="AN292" s="14">
        <f>SUM(gompertz_fill!AN$7:AN115)/gompertz_fill!AN$183</f>
        <v>0.59275361408314431</v>
      </c>
      <c r="AO292" s="14">
        <f>SUM(gompertz_fill!AO$7:AO115)/gompertz_fill!AO$183</f>
        <v>0.66357716858543259</v>
      </c>
      <c r="AP292" s="14">
        <f>SUM(gompertz_fill!AP$7:AP115)/gompertz_fill!AP$183</f>
        <v>0.51456699059438782</v>
      </c>
      <c r="AQ292" s="14">
        <f>SUM(gompertz_fill!AQ$7:AQ115)/gompertz_fill!AQ$183</f>
        <v>0.38019694479212218</v>
      </c>
      <c r="AR292" s="14">
        <f>SUM(gompertz_fill!AR$7:AR115)/gompertz_fill!AR$183</f>
        <v>0.50111601191428423</v>
      </c>
      <c r="AS292" s="14">
        <f>SUM(gompertz_fill!AS$7:AS115)/gompertz_fill!AS$183</f>
        <v>0.69196189854717816</v>
      </c>
      <c r="AT292" s="14">
        <f>SUM(gompertz_fill!AT$7:AT115)/gompertz_fill!AT$183</f>
        <v>0.47507786205857239</v>
      </c>
      <c r="AU292" s="14">
        <f>SUM(gompertz_fill!AU$7:AU115)/gompertz_fill!AU$183</f>
        <v>0.82905813327286637</v>
      </c>
      <c r="AV292" s="14">
        <f>SUM(gompertz_fill!AV$7:AV115)/gompertz_fill!AV$183</f>
        <v>0.63053398830159701</v>
      </c>
      <c r="AW292" s="14">
        <f>SUM(gompertz_fill!AW$7:AW115)/gompertz_fill!AW$183</f>
        <v>0.44823882514730828</v>
      </c>
    </row>
    <row r="293" spans="1:49" x14ac:dyDescent="0.25">
      <c r="A293" s="4">
        <v>260</v>
      </c>
      <c r="B293" s="14">
        <f>SUM(gompertz_fill!B$7:B116)/gompertz_fill!B$183</f>
        <v>0.40224561617331162</v>
      </c>
      <c r="C293" s="14">
        <f>SUM(gompertz_fill!C$7:C116)/gompertz_fill!C$183</f>
        <v>0.37362016851382324</v>
      </c>
      <c r="D293" s="14">
        <f>SUM(gompertz_fill!D$7:D116)/gompertz_fill!D$183</f>
        <v>0.52061148058802365</v>
      </c>
      <c r="E293" s="14">
        <f>SUM(gompertz_fill!E$7:E116)/gompertz_fill!E$183</f>
        <v>0.66555807055247307</v>
      </c>
      <c r="F293" s="14">
        <f>SUM(gompertz_fill!F$7:F116)/gompertz_fill!F$183</f>
        <v>0.61674409917586903</v>
      </c>
      <c r="G293" s="14">
        <f>SUM(gompertz_fill!G$7:G116)/gompertz_fill!G$183</f>
        <v>0.71165548244185284</v>
      </c>
      <c r="H293" s="14">
        <f>SUM(gompertz_fill!H$7:H116)/gompertz_fill!H$183</f>
        <v>0.84547167987628069</v>
      </c>
      <c r="I293" s="14">
        <f>SUM(gompertz_fill!I$7:I116)/gompertz_fill!I$183</f>
        <v>0.61121913932062921</v>
      </c>
      <c r="J293" s="14">
        <f>SUM(gompertz_fill!J$7:J116)/gompertz_fill!J$183</f>
        <v>0.89609216724840735</v>
      </c>
      <c r="K293" s="14">
        <f>SUM(gompertz_fill!K$7:K116)/gompertz_fill!K$183</f>
        <v>0.48464755929464326</v>
      </c>
      <c r="L293" s="14">
        <f>SUM(gompertz_fill!L$7:L116)/gompertz_fill!L$183</f>
        <v>0.29343854058334684</v>
      </c>
      <c r="M293" s="14">
        <f>SUM(gompertz_fill!M$7:M116)/gompertz_fill!M$183</f>
        <v>0.18364769658700994</v>
      </c>
      <c r="N293" s="14">
        <f>SUM(gompertz_fill!N$7:N116)/gompertz_fill!N$183</f>
        <v>0.758896340133278</v>
      </c>
      <c r="O293" s="14">
        <f>SUM(gompertz_fill!O$7:O116)/gompertz_fill!O$183</f>
        <v>0.22624356981218149</v>
      </c>
      <c r="P293" s="14">
        <f>SUM(gompertz_fill!P$7:P116)/gompertz_fill!P$183</f>
        <v>0.30214513231586732</v>
      </c>
      <c r="Q293" s="14">
        <f>SUM(gompertz_fill!Q$7:Q116)/gompertz_fill!Q$183</f>
        <v>0.4466007261800426</v>
      </c>
      <c r="R293" s="14">
        <f>SUM(gompertz_fill!R$7:R116)/gompertz_fill!R$183</f>
        <v>0.49794663267989725</v>
      </c>
      <c r="S293" s="14">
        <f>SUM(gompertz_fill!S$7:S116)/gompertz_fill!S$183</f>
        <v>0.67401943400241149</v>
      </c>
      <c r="T293" s="14">
        <f>SUM(gompertz_fill!T$7:T116)/gompertz_fill!T$183</f>
        <v>0.63186650038600867</v>
      </c>
      <c r="U293" s="14">
        <f>SUM(gompertz_fill!U$7:U116)/gompertz_fill!U$183</f>
        <v>0.757794345468629</v>
      </c>
      <c r="V293" s="14">
        <f>SUM(gompertz_fill!V$7:V116)/gompertz_fill!V$183</f>
        <v>0.76749103613128622</v>
      </c>
      <c r="W293" s="14">
        <f>SUM(gompertz_fill!W$7:W116)/gompertz_fill!W$183</f>
        <v>0.44382809741680224</v>
      </c>
      <c r="X293" s="14">
        <f>SUM(gompertz_fill!X$7:X116)/gompertz_fill!X$183</f>
        <v>0.5482002350972689</v>
      </c>
      <c r="Y293" s="14">
        <f>SUM(gompertz_fill!Y$7:Y116)/gompertz_fill!Y$183</f>
        <v>0.41294812562138139</v>
      </c>
      <c r="Z293" s="14">
        <f>SUM(gompertz_fill!Z$7:Z116)/gompertz_fill!Z$183</f>
        <v>0.63755041677870394</v>
      </c>
      <c r="AA293" s="14">
        <f>SUM(gompertz_fill!AA$7:AA116)/gompertz_fill!AA$183</f>
        <v>0.40002258292166548</v>
      </c>
      <c r="AB293" s="14">
        <f>SUM(gompertz_fill!AB$7:AB116)/gompertz_fill!AB$183</f>
        <v>0.77470298926928971</v>
      </c>
      <c r="AC293" s="14">
        <f>SUM(gompertz_fill!AC$7:AC116)/gompertz_fill!AC$183</f>
        <v>0.93012477057416709</v>
      </c>
      <c r="AD293" s="14">
        <f>SUM(gompertz_fill!AD$7:AD116)/gompertz_fill!AD$183</f>
        <v>0.41724329839532509</v>
      </c>
      <c r="AE293" s="14">
        <f>SUM(gompertz_fill!AE$7:AE116)/gompertz_fill!AE$183</f>
        <v>0.19190899136147949</v>
      </c>
      <c r="AF293" s="14">
        <f>SUM(gompertz_fill!AF$7:AF116)/gompertz_fill!AF$183</f>
        <v>0.64015563425949018</v>
      </c>
      <c r="AG293" s="14">
        <f>SUM(gompertz_fill!AG$7:AG116)/gompertz_fill!AG$183</f>
        <v>0.4925316214326575</v>
      </c>
      <c r="AH293" s="14">
        <f>SUM(gompertz_fill!AH$7:AH116)/gompertz_fill!AH$183</f>
        <v>0.81522807707432166</v>
      </c>
      <c r="AI293" s="14">
        <f>SUM(gompertz_fill!AI$7:AI116)/gompertz_fill!AI$183</f>
        <v>0.29686128514785559</v>
      </c>
      <c r="AJ293" s="14">
        <f>SUM(gompertz_fill!AJ$7:AJ116)/gompertz_fill!AJ$183</f>
        <v>0.39148294559407709</v>
      </c>
      <c r="AK293" s="14">
        <f>SUM(gompertz_fill!AK$7:AK116)/gompertz_fill!AK$183</f>
        <v>0.67274082845426841</v>
      </c>
      <c r="AL293" s="14">
        <f>SUM(gompertz_fill!AL$7:AL116)/gompertz_fill!AL$183</f>
        <v>0.69099580259653326</v>
      </c>
      <c r="AM293" s="14">
        <f>SUM(gompertz_fill!AM$7:AM116)/gompertz_fill!AM$183</f>
        <v>0.63882686306002789</v>
      </c>
      <c r="AN293" s="14">
        <f>SUM(gompertz_fill!AN$7:AN116)/gompertz_fill!AN$183</f>
        <v>0.60669477096670832</v>
      </c>
      <c r="AO293" s="14">
        <f>SUM(gompertz_fill!AO$7:AO116)/gompertz_fill!AO$183</f>
        <v>0.66901288042858775</v>
      </c>
      <c r="AP293" s="14">
        <f>SUM(gompertz_fill!AP$7:AP116)/gompertz_fill!AP$183</f>
        <v>0.5211821410451547</v>
      </c>
      <c r="AQ293" s="14">
        <f>SUM(gompertz_fill!AQ$7:AQ116)/gompertz_fill!AQ$183</f>
        <v>0.38216111471355541</v>
      </c>
      <c r="AR293" s="14">
        <f>SUM(gompertz_fill!AR$7:AR116)/gompertz_fill!AR$183</f>
        <v>0.50120742585948153</v>
      </c>
      <c r="AS293" s="14">
        <f>SUM(gompertz_fill!AS$7:AS116)/gompertz_fill!AS$183</f>
        <v>0.72048360930603517</v>
      </c>
      <c r="AT293" s="14">
        <f>SUM(gompertz_fill!AT$7:AT116)/gompertz_fill!AT$183</f>
        <v>0.4831466318380469</v>
      </c>
      <c r="AU293" s="14">
        <f>SUM(gompertz_fill!AU$7:AU116)/gompertz_fill!AU$183</f>
        <v>0.83106346192001357</v>
      </c>
      <c r="AV293" s="14">
        <f>SUM(gompertz_fill!AV$7:AV116)/gompertz_fill!AV$183</f>
        <v>0.65376165016428567</v>
      </c>
      <c r="AW293" s="14">
        <f>SUM(gompertz_fill!AW$7:AW116)/gompertz_fill!AW$183</f>
        <v>0.45884903785346465</v>
      </c>
    </row>
    <row r="294" spans="1:49" x14ac:dyDescent="0.25">
      <c r="A294" s="4">
        <v>261</v>
      </c>
      <c r="B294" s="14">
        <f>SUM(gompertz_fill!B$7:B117)/gompertz_fill!B$183</f>
        <v>0.42209661938786391</v>
      </c>
      <c r="C294" s="14">
        <f>SUM(gompertz_fill!C$7:C117)/gompertz_fill!C$183</f>
        <v>0.38895470499009066</v>
      </c>
      <c r="D294" s="14">
        <f>SUM(gompertz_fill!D$7:D117)/gompertz_fill!D$183</f>
        <v>0.52758193280110888</v>
      </c>
      <c r="E294" s="14">
        <f>SUM(gompertz_fill!E$7:E117)/gompertz_fill!E$183</f>
        <v>0.6655744134927315</v>
      </c>
      <c r="F294" s="14">
        <f>SUM(gompertz_fill!F$7:F117)/gompertz_fill!F$183</f>
        <v>0.61676744566105568</v>
      </c>
      <c r="G294" s="14">
        <f>SUM(gompertz_fill!G$7:G117)/gompertz_fill!G$183</f>
        <v>0.78918496318978437</v>
      </c>
      <c r="H294" s="14">
        <f>SUM(gompertz_fill!H$7:H117)/gompertz_fill!H$183</f>
        <v>0.84547167987628069</v>
      </c>
      <c r="I294" s="14">
        <f>SUM(gompertz_fill!I$7:I117)/gompertz_fill!I$183</f>
        <v>0.61121913932062921</v>
      </c>
      <c r="J294" s="14">
        <f>SUM(gompertz_fill!J$7:J117)/gompertz_fill!J$183</f>
        <v>0.89609216724840735</v>
      </c>
      <c r="K294" s="14">
        <f>SUM(gompertz_fill!K$7:K117)/gompertz_fill!K$183</f>
        <v>0.48935310613622318</v>
      </c>
      <c r="L294" s="14">
        <f>SUM(gompertz_fill!L$7:L117)/gompertz_fill!L$183</f>
        <v>0.29394422234731749</v>
      </c>
      <c r="M294" s="14">
        <f>SUM(gompertz_fill!M$7:M117)/gompertz_fill!M$183</f>
        <v>0.19203297261080543</v>
      </c>
      <c r="N294" s="14">
        <f>SUM(gompertz_fill!N$7:N117)/gompertz_fill!N$183</f>
        <v>0.76307623021764981</v>
      </c>
      <c r="O294" s="14">
        <f>SUM(gompertz_fill!O$7:O117)/gompertz_fill!O$183</f>
        <v>0.22895970515675551</v>
      </c>
      <c r="P294" s="14">
        <f>SUM(gompertz_fill!P$7:P117)/gompertz_fill!P$183</f>
        <v>0.31591262473016019</v>
      </c>
      <c r="Q294" s="14">
        <f>SUM(gompertz_fill!Q$7:Q117)/gompertz_fill!Q$183</f>
        <v>0.51542089228329369</v>
      </c>
      <c r="R294" s="14">
        <f>SUM(gompertz_fill!R$7:R117)/gompertz_fill!R$183</f>
        <v>0.5011025469846857</v>
      </c>
      <c r="S294" s="14">
        <f>SUM(gompertz_fill!S$7:S117)/gompertz_fill!S$183</f>
        <v>0.67724661323498125</v>
      </c>
      <c r="T294" s="14">
        <f>SUM(gompertz_fill!T$7:T117)/gompertz_fill!T$183</f>
        <v>0.69584892214502048</v>
      </c>
      <c r="U294" s="14">
        <f>SUM(gompertz_fill!U$7:U117)/gompertz_fill!U$183</f>
        <v>0.76441066356829335</v>
      </c>
      <c r="V294" s="14">
        <f>SUM(gompertz_fill!V$7:V117)/gompertz_fill!V$183</f>
        <v>0.76879654316447554</v>
      </c>
      <c r="W294" s="14">
        <f>SUM(gompertz_fill!W$7:W117)/gompertz_fill!W$183</f>
        <v>0.45431085001292143</v>
      </c>
      <c r="X294" s="14">
        <f>SUM(gompertz_fill!X$7:X117)/gompertz_fill!X$183</f>
        <v>0.56696565673680754</v>
      </c>
      <c r="Y294" s="14">
        <f>SUM(gompertz_fill!Y$7:Y117)/gompertz_fill!Y$183</f>
        <v>0.41294812562138139</v>
      </c>
      <c r="Z294" s="14">
        <f>SUM(gompertz_fill!Z$7:Z117)/gompertz_fill!Z$183</f>
        <v>0.67571927937617637</v>
      </c>
      <c r="AA294" s="14">
        <f>SUM(gompertz_fill!AA$7:AA117)/gompertz_fill!AA$183</f>
        <v>0.40806210303458013</v>
      </c>
      <c r="AB294" s="14">
        <f>SUM(gompertz_fill!AB$7:AB117)/gompertz_fill!AB$183</f>
        <v>0.77687468063362286</v>
      </c>
      <c r="AC294" s="14">
        <f>SUM(gompertz_fill!AC$7:AC117)/gompertz_fill!AC$183</f>
        <v>0.93105174363632992</v>
      </c>
      <c r="AD294" s="14">
        <f>SUM(gompertz_fill!AD$7:AD117)/gompertz_fill!AD$183</f>
        <v>0.419061311566645</v>
      </c>
      <c r="AE294" s="14">
        <f>SUM(gompertz_fill!AE$7:AE117)/gompertz_fill!AE$183</f>
        <v>0.20782333617228374</v>
      </c>
      <c r="AF294" s="14">
        <f>SUM(gompertz_fill!AF$7:AF117)/gompertz_fill!AF$183</f>
        <v>0.65315508554895996</v>
      </c>
      <c r="AG294" s="14">
        <f>SUM(gompertz_fill!AG$7:AG117)/gompertz_fill!AG$183</f>
        <v>0.4925316214326575</v>
      </c>
      <c r="AH294" s="14">
        <f>SUM(gompertz_fill!AH$7:AH117)/gompertz_fill!AH$183</f>
        <v>0.85037357451828544</v>
      </c>
      <c r="AI294" s="14">
        <f>SUM(gompertz_fill!AI$7:AI117)/gompertz_fill!AI$183</f>
        <v>0.29804170828414905</v>
      </c>
      <c r="AJ294" s="14">
        <f>SUM(gompertz_fill!AJ$7:AJ117)/gompertz_fill!AJ$183</f>
        <v>0.39614161584334495</v>
      </c>
      <c r="AK294" s="14">
        <f>SUM(gompertz_fill!AK$7:AK117)/gompertz_fill!AK$183</f>
        <v>0.67297107646426768</v>
      </c>
      <c r="AL294" s="14">
        <f>SUM(gompertz_fill!AL$7:AL117)/gompertz_fill!AL$183</f>
        <v>0.69767539150200109</v>
      </c>
      <c r="AM294" s="14">
        <f>SUM(gompertz_fill!AM$7:AM117)/gompertz_fill!AM$183</f>
        <v>0.6412556639375302</v>
      </c>
      <c r="AN294" s="14">
        <f>SUM(gompertz_fill!AN$7:AN117)/gompertz_fill!AN$183</f>
        <v>0.61581715032449791</v>
      </c>
      <c r="AO294" s="14">
        <f>SUM(gompertz_fill!AO$7:AO117)/gompertz_fill!AO$183</f>
        <v>0.67745497549298983</v>
      </c>
      <c r="AP294" s="14">
        <f>SUM(gompertz_fill!AP$7:AP117)/gompertz_fill!AP$183</f>
        <v>0.52548491589587476</v>
      </c>
      <c r="AQ294" s="14">
        <f>SUM(gompertz_fill!AQ$7:AQ117)/gompertz_fill!AQ$183</f>
        <v>0.38504139459834419</v>
      </c>
      <c r="AR294" s="14">
        <f>SUM(gompertz_fill!AR$7:AR117)/gompertz_fill!AR$183</f>
        <v>0.50177876301696489</v>
      </c>
      <c r="AS294" s="14">
        <f>SUM(gompertz_fill!AS$7:AS117)/gompertz_fill!AS$183</f>
        <v>0.74106600686986235</v>
      </c>
      <c r="AT294" s="14">
        <f>SUM(gompertz_fill!AT$7:AT117)/gompertz_fill!AT$183</f>
        <v>0.49858718038880795</v>
      </c>
      <c r="AU294" s="14">
        <f>SUM(gompertz_fill!AU$7:AU117)/gompertz_fill!AU$183</f>
        <v>0.83664011791049009</v>
      </c>
      <c r="AV294" s="14">
        <f>SUM(gompertz_fill!AV$7:AV117)/gompertz_fill!AV$183</f>
        <v>0.68848944111703281</v>
      </c>
      <c r="AW294" s="14">
        <f>SUM(gompertz_fill!AW$7:AW117)/gompertz_fill!AW$183</f>
        <v>0.46670882645225403</v>
      </c>
    </row>
    <row r="295" spans="1:49" x14ac:dyDescent="0.25">
      <c r="A295" s="4">
        <v>262</v>
      </c>
      <c r="B295" s="14">
        <f>SUM(gompertz_fill!B$7:B118)/gompertz_fill!B$183</f>
        <v>0.42975974649217691</v>
      </c>
      <c r="C295" s="14">
        <f>SUM(gompertz_fill!C$7:C118)/gompertz_fill!C$183</f>
        <v>0.46721066442276821</v>
      </c>
      <c r="D295" s="14">
        <f>SUM(gompertz_fill!D$7:D118)/gompertz_fill!D$183</f>
        <v>0.53152696885287409</v>
      </c>
      <c r="E295" s="14">
        <f>SUM(gompertz_fill!E$7:E118)/gompertz_fill!E$183</f>
        <v>0.6655744134927315</v>
      </c>
      <c r="F295" s="14">
        <f>SUM(gompertz_fill!F$7:F118)/gompertz_fill!F$183</f>
        <v>0.61765461209814865</v>
      </c>
      <c r="G295" s="14">
        <f>SUM(gompertz_fill!G$7:G118)/gompertz_fill!G$183</f>
        <v>0.79361521923252332</v>
      </c>
      <c r="H295" s="14">
        <f>SUM(gompertz_fill!H$7:H118)/gompertz_fill!H$183</f>
        <v>0.86013918422578772</v>
      </c>
      <c r="I295" s="14">
        <f>SUM(gompertz_fill!I$7:I118)/gompertz_fill!I$183</f>
        <v>0.61121913932062921</v>
      </c>
      <c r="J295" s="14">
        <f>SUM(gompertz_fill!J$7:J118)/gompertz_fill!J$183</f>
        <v>0.89609216724840735</v>
      </c>
      <c r="K295" s="14">
        <f>SUM(gompertz_fill!K$7:K118)/gompertz_fill!K$183</f>
        <v>0.49322092304767334</v>
      </c>
      <c r="L295" s="14">
        <f>SUM(gompertz_fill!L$7:L118)/gompertz_fill!L$183</f>
        <v>0.29508916219026993</v>
      </c>
      <c r="M295" s="14">
        <f>SUM(gompertz_fill!M$7:M118)/gompertz_fill!M$183</f>
        <v>0.21854506324487849</v>
      </c>
      <c r="N295" s="14">
        <f>SUM(gompertz_fill!N$7:N118)/gompertz_fill!N$183</f>
        <v>0.79735977313189177</v>
      </c>
      <c r="O295" s="14">
        <f>SUM(gompertz_fill!O$7:O118)/gompertz_fill!O$183</f>
        <v>0.24262441700630863</v>
      </c>
      <c r="P295" s="14">
        <f>SUM(gompertz_fill!P$7:P118)/gompertz_fill!P$183</f>
        <v>0.31591262473016019</v>
      </c>
      <c r="Q295" s="14">
        <f>SUM(gompertz_fill!Q$7:Q118)/gompertz_fill!Q$183</f>
        <v>0.54329952840031714</v>
      </c>
      <c r="R295" s="14">
        <f>SUM(gompertz_fill!R$7:R118)/gompertz_fill!R$183</f>
        <v>0.50318625963464225</v>
      </c>
      <c r="S295" s="14">
        <f>SUM(gompertz_fill!S$7:S118)/gompertz_fill!S$183</f>
        <v>0.68497765798992838</v>
      </c>
      <c r="T295" s="14">
        <f>SUM(gompertz_fill!T$7:T118)/gompertz_fill!T$183</f>
        <v>0.7377338321753073</v>
      </c>
      <c r="U295" s="14">
        <f>SUM(gompertz_fill!U$7:U118)/gompertz_fill!U$183</f>
        <v>0.76628259746966176</v>
      </c>
      <c r="V295" s="14">
        <f>SUM(gompertz_fill!V$7:V118)/gompertz_fill!V$183</f>
        <v>0.76879654316447554</v>
      </c>
      <c r="W295" s="14">
        <f>SUM(gompertz_fill!W$7:W118)/gompertz_fill!W$183</f>
        <v>0.46042578902732434</v>
      </c>
      <c r="X295" s="14">
        <f>SUM(gompertz_fill!X$7:X118)/gompertz_fill!X$183</f>
        <v>0.57582592918136022</v>
      </c>
      <c r="Y295" s="14">
        <f>SUM(gompertz_fill!Y$7:Y118)/gompertz_fill!Y$183</f>
        <v>0.41294812562138139</v>
      </c>
      <c r="Z295" s="14">
        <f>SUM(gompertz_fill!Z$7:Z118)/gompertz_fill!Z$183</f>
        <v>0.70223178273729492</v>
      </c>
      <c r="AA295" s="14">
        <f>SUM(gompertz_fill!AA$7:AA118)/gompertz_fill!AA$183</f>
        <v>0.40866619618913197</v>
      </c>
      <c r="AB295" s="14">
        <f>SUM(gompertz_fill!AB$7:AB118)/gompertz_fill!AB$183</f>
        <v>0.78281489524782832</v>
      </c>
      <c r="AC295" s="14">
        <f>SUM(gompertz_fill!AC$7:AC118)/gompertz_fill!AC$183</f>
        <v>0.93162646693487083</v>
      </c>
      <c r="AD295" s="14">
        <f>SUM(gompertz_fill!AD$7:AD118)/gompertz_fill!AD$183</f>
        <v>0.42890269919302476</v>
      </c>
      <c r="AE295" s="14">
        <f>SUM(gompertz_fill!AE$7:AE118)/gompertz_fill!AE$183</f>
        <v>0.23217544713468791</v>
      </c>
      <c r="AF295" s="14">
        <f>SUM(gompertz_fill!AF$7:AF118)/gompertz_fill!AF$183</f>
        <v>0.6664538334912955</v>
      </c>
      <c r="AG295" s="14">
        <f>SUM(gompertz_fill!AG$7:AG118)/gompertz_fill!AG$183</f>
        <v>0.4925316214326575</v>
      </c>
      <c r="AH295" s="14">
        <f>SUM(gompertz_fill!AH$7:AH118)/gompertz_fill!AH$183</f>
        <v>0.85528902870625245</v>
      </c>
      <c r="AI295" s="14">
        <f>SUM(gompertz_fill!AI$7:AI118)/gompertz_fill!AI$183</f>
        <v>0.31822997064075792</v>
      </c>
      <c r="AJ295" s="14">
        <f>SUM(gompertz_fill!AJ$7:AJ118)/gompertz_fill!AJ$183</f>
        <v>0.3968665126663638</v>
      </c>
      <c r="AK295" s="14">
        <f>SUM(gompertz_fill!AK$7:AK118)/gompertz_fill!AK$183</f>
        <v>0.67819551345306228</v>
      </c>
      <c r="AL295" s="14">
        <f>SUM(gompertz_fill!AL$7:AL118)/gompertz_fill!AL$183</f>
        <v>0.70289076989583188</v>
      </c>
      <c r="AM295" s="14">
        <f>SUM(gompertz_fill!AM$7:AM118)/gompertz_fill!AM$183</f>
        <v>0.65568483044097103</v>
      </c>
      <c r="AN295" s="14">
        <f>SUM(gompertz_fill!AN$7:AN118)/gompertz_fill!AN$183</f>
        <v>0.61919092285558119</v>
      </c>
      <c r="AO295" s="14">
        <f>SUM(gompertz_fill!AO$7:AO118)/gompertz_fill!AO$183</f>
        <v>0.68611791861392912</v>
      </c>
      <c r="AP295" s="14">
        <f>SUM(gompertz_fill!AP$7:AP118)/gompertz_fill!AP$183</f>
        <v>0.52918276548413534</v>
      </c>
      <c r="AQ295" s="14">
        <f>SUM(gompertz_fill!AQ$7:AQ118)/gompertz_fill!AQ$183</f>
        <v>0.39554084417836621</v>
      </c>
      <c r="AR295" s="14">
        <f>SUM(gompertz_fill!AR$7:AR118)/gompertz_fill!AR$183</f>
        <v>0.50852815930403517</v>
      </c>
      <c r="AS295" s="14">
        <f>SUM(gompertz_fill!AS$7:AS118)/gompertz_fill!AS$183</f>
        <v>0.74324116116987049</v>
      </c>
      <c r="AT295" s="14">
        <f>SUM(gompertz_fill!AT$7:AT118)/gompertz_fill!AT$183</f>
        <v>0.50860250163259157</v>
      </c>
      <c r="AU295" s="14">
        <f>SUM(gompertz_fill!AU$7:AU118)/gompertz_fill!AU$183</f>
        <v>0.8389430571695814</v>
      </c>
      <c r="AV295" s="14">
        <f>SUM(gompertz_fill!AV$7:AV118)/gompertz_fill!AV$183</f>
        <v>0.70970295607694289</v>
      </c>
      <c r="AW295" s="14">
        <f>SUM(gompertz_fill!AW$7:AW118)/gompertz_fill!AW$183</f>
        <v>0.48076208831471279</v>
      </c>
    </row>
    <row r="296" spans="1:49" x14ac:dyDescent="0.25">
      <c r="A296" s="4">
        <v>263</v>
      </c>
      <c r="B296" s="14">
        <f>SUM(gompertz_fill!B$7:B119)/gompertz_fill!B$183</f>
        <v>0.43890065357485641</v>
      </c>
      <c r="C296" s="14">
        <f>SUM(gompertz_fill!C$7:C119)/gompertz_fill!C$183</f>
        <v>0.46721066442276821</v>
      </c>
      <c r="D296" s="14">
        <f>SUM(gompertz_fill!D$7:D119)/gompertz_fill!D$183</f>
        <v>0.57640175394170412</v>
      </c>
      <c r="E296" s="14">
        <f>SUM(gompertz_fill!E$7:E119)/gompertz_fill!E$183</f>
        <v>0.66559075643298982</v>
      </c>
      <c r="F296" s="14">
        <f>SUM(gompertz_fill!F$7:F119)/gompertz_fill!F$183</f>
        <v>0.62666635538019755</v>
      </c>
      <c r="G296" s="14">
        <f>SUM(gompertz_fill!G$7:G119)/gompertz_fill!G$183</f>
        <v>0.79379764154016552</v>
      </c>
      <c r="H296" s="14">
        <f>SUM(gompertz_fill!H$7:H119)/gompertz_fill!H$183</f>
        <v>0.89595012565242604</v>
      </c>
      <c r="I296" s="14">
        <f>SUM(gompertz_fill!I$7:I119)/gompertz_fill!I$183</f>
        <v>0.61587254757338838</v>
      </c>
      <c r="J296" s="14">
        <f>SUM(gompertz_fill!J$7:J119)/gompertz_fill!J$183</f>
        <v>0.89609216724840735</v>
      </c>
      <c r="K296" s="14">
        <f>SUM(gompertz_fill!K$7:K119)/gompertz_fill!K$183</f>
        <v>0.49740363135129995</v>
      </c>
      <c r="L296" s="14">
        <f>SUM(gompertz_fill!L$7:L119)/gompertz_fill!L$183</f>
        <v>0.29776068849049225</v>
      </c>
      <c r="M296" s="14">
        <f>SUM(gompertz_fill!M$7:M119)/gompertz_fill!M$183</f>
        <v>0.22455078878443951</v>
      </c>
      <c r="N296" s="14">
        <f>SUM(gompertz_fill!N$7:N119)/gompertz_fill!N$183</f>
        <v>0.82399425792877301</v>
      </c>
      <c r="O296" s="14">
        <f>SUM(gompertz_fill!O$7:O119)/gompertz_fill!O$183</f>
        <v>0.24880099881750573</v>
      </c>
      <c r="P296" s="14">
        <f>SUM(gompertz_fill!P$7:P119)/gompertz_fill!P$183</f>
        <v>0.34702534607430219</v>
      </c>
      <c r="Q296" s="14">
        <f>SUM(gompertz_fill!Q$7:Q119)/gompertz_fill!Q$183</f>
        <v>0.62526605734318264</v>
      </c>
      <c r="R296" s="14">
        <f>SUM(gompertz_fill!R$7:R119)/gompertz_fill!R$183</f>
        <v>0.51866237786004732</v>
      </c>
      <c r="S296" s="14">
        <f>SUM(gompertz_fill!S$7:S119)/gompertz_fill!S$183</f>
        <v>0.71093694588268674</v>
      </c>
      <c r="T296" s="14">
        <f>SUM(gompertz_fill!T$7:T119)/gompertz_fill!T$183</f>
        <v>0.76933309578953624</v>
      </c>
      <c r="U296" s="14">
        <f>SUM(gompertz_fill!U$7:U119)/gompertz_fill!U$183</f>
        <v>0.76628259746966176</v>
      </c>
      <c r="V296" s="14">
        <f>SUM(gompertz_fill!V$7:V119)/gompertz_fill!V$183</f>
        <v>0.76894364254849679</v>
      </c>
      <c r="W296" s="14">
        <f>SUM(gompertz_fill!W$7:W119)/gompertz_fill!W$183</f>
        <v>0.49092040751700716</v>
      </c>
      <c r="X296" s="14">
        <f>SUM(gompertz_fill!X$7:X119)/gompertz_fill!X$183</f>
        <v>0.61690441142728047</v>
      </c>
      <c r="Y296" s="14">
        <f>SUM(gompertz_fill!Y$7:Y119)/gompertz_fill!Y$183</f>
        <v>0.41294812562138139</v>
      </c>
      <c r="Z296" s="14">
        <f>SUM(gompertz_fill!Z$7:Z119)/gompertz_fill!Z$183</f>
        <v>0.72889217531594519</v>
      </c>
      <c r="AA296" s="14">
        <f>SUM(gompertz_fill!AA$7:AA119)/gompertz_fill!AA$183</f>
        <v>0.41631616090331686</v>
      </c>
      <c r="AB296" s="14">
        <f>SUM(gompertz_fill!AB$7:AB119)/gompertz_fill!AB$183</f>
        <v>0.78367718446601942</v>
      </c>
      <c r="AC296" s="14">
        <f>SUM(gompertz_fill!AC$7:AC119)/gompertz_fill!AC$183</f>
        <v>0.93184894046978994</v>
      </c>
      <c r="AD296" s="14">
        <f>SUM(gompertz_fill!AD$7:AD119)/gompertz_fill!AD$183</f>
        <v>0.45450329282997864</v>
      </c>
      <c r="AE296" s="14">
        <f>SUM(gompertz_fill!AE$7:AE119)/gompertz_fill!AE$183</f>
        <v>0.23754714685484851</v>
      </c>
      <c r="AF296" s="14">
        <f>SUM(gompertz_fill!AF$7:AF119)/gompertz_fill!AF$183</f>
        <v>0.68277547762757518</v>
      </c>
      <c r="AG296" s="14">
        <f>SUM(gompertz_fill!AG$7:AG119)/gompertz_fill!AG$183</f>
        <v>0.4925316214326575</v>
      </c>
      <c r="AH296" s="14">
        <f>SUM(gompertz_fill!AH$7:AH119)/gompertz_fill!AH$183</f>
        <v>0.85681281950452226</v>
      </c>
      <c r="AI296" s="14">
        <f>SUM(gompertz_fill!AI$7:AI119)/gompertz_fill!AI$183</f>
        <v>0.34211083870577197</v>
      </c>
      <c r="AJ296" s="14">
        <f>SUM(gompertz_fill!AJ$7:AJ119)/gompertz_fill!AJ$183</f>
        <v>0.4033615882006128</v>
      </c>
      <c r="AK296" s="14">
        <f>SUM(gompertz_fill!AK$7:AK119)/gompertz_fill!AK$183</f>
        <v>0.68699427669232283</v>
      </c>
      <c r="AL296" s="14">
        <f>SUM(gompertz_fill!AL$7:AL119)/gompertz_fill!AL$183</f>
        <v>0.70455020847568717</v>
      </c>
      <c r="AM296" s="14">
        <f>SUM(gompertz_fill!AM$7:AM119)/gompertz_fill!AM$183</f>
        <v>0.66513887256630233</v>
      </c>
      <c r="AN296" s="14">
        <f>SUM(gompertz_fill!AN$7:AN119)/gompertz_fill!AN$183</f>
        <v>0.62637196941615514</v>
      </c>
      <c r="AO296" s="14">
        <f>SUM(gompertz_fill!AO$7:AO119)/gompertz_fill!AO$183</f>
        <v>0.68630314601618603</v>
      </c>
      <c r="AP296" s="14">
        <f>SUM(gompertz_fill!AP$7:AP119)/gompertz_fill!AP$183</f>
        <v>0.53207079576942595</v>
      </c>
      <c r="AQ296" s="14">
        <f>SUM(gompertz_fill!AQ$7:AQ119)/gompertz_fill!AQ$183</f>
        <v>0.40828721366851145</v>
      </c>
      <c r="AR296" s="14">
        <f>SUM(gompertz_fill!AR$7:AR119)/gompertz_fill!AR$183</f>
        <v>0.51357877977618815</v>
      </c>
      <c r="AS296" s="14">
        <f>SUM(gompertz_fill!AS$7:AS119)/gompertz_fill!AS$183</f>
        <v>0.74830745806030619</v>
      </c>
      <c r="AT296" s="14">
        <f>SUM(gompertz_fill!AT$7:AT119)/gompertz_fill!AT$183</f>
        <v>0.52209649871904351</v>
      </c>
      <c r="AU296" s="14">
        <f>SUM(gompertz_fill!AU$7:AU119)/gompertz_fill!AU$183</f>
        <v>0.84240809500864489</v>
      </c>
      <c r="AV296" s="14">
        <f>SUM(gompertz_fill!AV$7:AV119)/gompertz_fill!AV$183</f>
        <v>0.72264872286335047</v>
      </c>
      <c r="AW296" s="14">
        <f>SUM(gompertz_fill!AW$7:AW119)/gompertz_fill!AW$183</f>
        <v>0.49635117093785447</v>
      </c>
    </row>
    <row r="297" spans="1:49" x14ac:dyDescent="0.25">
      <c r="A297" s="4">
        <v>264</v>
      </c>
      <c r="B297" s="14">
        <f>SUM(gompertz_fill!B$7:B120)/gompertz_fill!B$183</f>
        <v>0.4470208260333034</v>
      </c>
      <c r="C297" s="14">
        <f>SUM(gompertz_fill!C$7:C120)/gompertz_fill!C$183</f>
        <v>0.47374306624298318</v>
      </c>
      <c r="D297" s="14">
        <f>SUM(gompertz_fill!D$7:D120)/gompertz_fill!D$183</f>
        <v>0.57761458597113191</v>
      </c>
      <c r="E297" s="14">
        <f>SUM(gompertz_fill!E$7:E120)/gompertz_fill!E$183</f>
        <v>0.66559892790311903</v>
      </c>
      <c r="F297" s="14">
        <f>SUM(gompertz_fill!F$7:F120)/gompertz_fill!F$183</f>
        <v>0.63656526509933931</v>
      </c>
      <c r="G297" s="14">
        <f>SUM(gompertz_fill!G$7:G120)/gompertz_fill!G$183</f>
        <v>0.79379764154016552</v>
      </c>
      <c r="H297" s="14">
        <f>SUM(gompertz_fill!H$7:H120)/gompertz_fill!H$183</f>
        <v>0.89595012565242604</v>
      </c>
      <c r="I297" s="14">
        <f>SUM(gompertz_fill!I$7:I120)/gompertz_fill!I$183</f>
        <v>0.66621518325309448</v>
      </c>
      <c r="J297" s="14">
        <f>SUM(gompertz_fill!J$7:J120)/gompertz_fill!J$183</f>
        <v>0.89609216724840735</v>
      </c>
      <c r="K297" s="14">
        <f>SUM(gompertz_fill!K$7:K120)/gompertz_fill!K$183</f>
        <v>0.50158633965492661</v>
      </c>
      <c r="L297" s="14">
        <f>SUM(gompertz_fill!L$7:L120)/gompertz_fill!L$183</f>
        <v>0.30072799091681057</v>
      </c>
      <c r="M297" s="14">
        <f>SUM(gompertz_fill!M$7:M120)/gompertz_fill!M$183</f>
        <v>0.22508679674334559</v>
      </c>
      <c r="N297" s="14">
        <f>SUM(gompertz_fill!N$7:N120)/gompertz_fill!N$183</f>
        <v>0.82407870015269968</v>
      </c>
      <c r="O297" s="14">
        <f>SUM(gompertz_fill!O$7:O120)/gompertz_fill!O$183</f>
        <v>0.26143628036519267</v>
      </c>
      <c r="P297" s="14">
        <f>SUM(gompertz_fill!P$7:P120)/gompertz_fill!P$183</f>
        <v>0.46933260872846944</v>
      </c>
      <c r="Q297" s="14">
        <f>SUM(gompertz_fill!Q$7:Q120)/gompertz_fill!Q$183</f>
        <v>0.65135011059638581</v>
      </c>
      <c r="R297" s="14">
        <f>SUM(gompertz_fill!R$7:R120)/gompertz_fill!R$183</f>
        <v>0.54320163460176807</v>
      </c>
      <c r="S297" s="14">
        <f>SUM(gompertz_fill!S$7:S120)/gompertz_fill!S$183</f>
        <v>0.7143059791474573</v>
      </c>
      <c r="T297" s="14">
        <f>SUM(gompertz_fill!T$7:T120)/gompertz_fill!T$183</f>
        <v>0.78019478591365288</v>
      </c>
      <c r="U297" s="14">
        <f>SUM(gompertz_fill!U$7:U120)/gompertz_fill!U$183</f>
        <v>0.76705719080815904</v>
      </c>
      <c r="V297" s="14">
        <f>SUM(gompertz_fill!V$7:V120)/gompertz_fill!V$183</f>
        <v>0.76944010296956877</v>
      </c>
      <c r="W297" s="14">
        <f>SUM(gompertz_fill!W$7:W120)/gompertz_fill!W$183</f>
        <v>0.56677477005281418</v>
      </c>
      <c r="X297" s="14">
        <f>SUM(gompertz_fill!X$7:X120)/gompertz_fill!X$183</f>
        <v>0.63227751361693263</v>
      </c>
      <c r="Y297" s="14">
        <f>SUM(gompertz_fill!Y$7:Y120)/gompertz_fill!Y$183</f>
        <v>0.41294812562138139</v>
      </c>
      <c r="Z297" s="14">
        <f>SUM(gompertz_fill!Z$7:Z120)/gompertz_fill!Z$183</f>
        <v>0.73162140360311911</v>
      </c>
      <c r="AA297" s="14">
        <f>SUM(gompertz_fill!AA$7:AA120)/gompertz_fill!AA$183</f>
        <v>0.42331686661961893</v>
      </c>
      <c r="AB297" s="14">
        <f>SUM(gompertz_fill!AB$7:AB120)/gompertz_fill!AB$183</f>
        <v>0.7842360756259581</v>
      </c>
      <c r="AC297" s="14">
        <f>SUM(gompertz_fill!AC$7:AC120)/gompertz_fill!AC$183</f>
        <v>0.93214557184968205</v>
      </c>
      <c r="AD297" s="14">
        <f>SUM(gompertz_fill!AD$7:AD120)/gompertz_fill!AD$183</f>
        <v>0.48026157128281233</v>
      </c>
      <c r="AE297" s="14">
        <f>SUM(gompertz_fill!AE$7:AE120)/gompertz_fill!AE$183</f>
        <v>0.23943302104878939</v>
      </c>
      <c r="AF297" s="14">
        <f>SUM(gompertz_fill!AF$7:AF120)/gompertz_fill!AF$183</f>
        <v>0.68490048386292213</v>
      </c>
      <c r="AG297" s="14">
        <f>SUM(gompertz_fill!AG$7:AG120)/gompertz_fill!AG$183</f>
        <v>0.49670543867454819</v>
      </c>
      <c r="AH297" s="14">
        <f>SUM(gompertz_fill!AH$7:AH120)/gompertz_fill!AH$183</f>
        <v>0.87190326386158079</v>
      </c>
      <c r="AI297" s="14">
        <f>SUM(gompertz_fill!AI$7:AI120)/gompertz_fill!AI$183</f>
        <v>0.36354005871848422</v>
      </c>
      <c r="AJ297" s="14">
        <f>SUM(gompertz_fill!AJ$7:AJ120)/gompertz_fill!AJ$183</f>
        <v>0.40617418787392595</v>
      </c>
      <c r="AK297" s="14">
        <f>SUM(gompertz_fill!AK$7:AK120)/gompertz_fill!AK$183</f>
        <v>0.68735061289827426</v>
      </c>
      <c r="AL297" s="14">
        <f>SUM(gompertz_fill!AL$7:AL120)/gompertz_fill!AL$183</f>
        <v>0.7082037623237718</v>
      </c>
      <c r="AM297" s="14">
        <f>SUM(gompertz_fill!AM$7:AM120)/gompertz_fill!AM$183</f>
        <v>0.66554367271255277</v>
      </c>
      <c r="AN297" s="14">
        <f>SUM(gompertz_fill!AN$7:AN120)/gompertz_fill!AN$183</f>
        <v>0.63158655265786678</v>
      </c>
      <c r="AO297" s="14">
        <f>SUM(gompertz_fill!AO$7:AO120)/gompertz_fill!AO$183</f>
        <v>0.69071298301607209</v>
      </c>
      <c r="AP297" s="14">
        <f>SUM(gompertz_fill!AP$7:AP120)/gompertz_fill!AP$183</f>
        <v>0.53395386957030788</v>
      </c>
      <c r="AQ297" s="14">
        <f>SUM(gompertz_fill!AQ$7:AQ120)/gompertz_fill!AQ$183</f>
        <v>0.43088836276446552</v>
      </c>
      <c r="AR297" s="14">
        <f>SUM(gompertz_fill!AR$7:AR120)/gompertz_fill!AR$183</f>
        <v>0.51558226874176327</v>
      </c>
      <c r="AS297" s="14">
        <f>SUM(gompertz_fill!AS$7:AS120)/gompertz_fill!AS$183</f>
        <v>0.75042823350281407</v>
      </c>
      <c r="AT297" s="14">
        <f>SUM(gompertz_fill!AT$7:AT120)/gompertz_fill!AT$183</f>
        <v>0.5379514743557543</v>
      </c>
      <c r="AU297" s="14">
        <f>SUM(gompertz_fill!AU$7:AU120)/gompertz_fill!AU$183</f>
        <v>0.842280547603526</v>
      </c>
      <c r="AV297" s="14">
        <f>SUM(gompertz_fill!AV$7:AV120)/gompertz_fill!AV$183</f>
        <v>0.74751693986459267</v>
      </c>
      <c r="AW297" s="14">
        <f>SUM(gompertz_fill!AW$7:AW120)/gompertz_fill!AW$183</f>
        <v>0.49844912217303583</v>
      </c>
    </row>
    <row r="298" spans="1:49" x14ac:dyDescent="0.25">
      <c r="A298" s="4">
        <v>265</v>
      </c>
      <c r="B298" s="14">
        <f>SUM(gompertz_fill!B$7:B121)/gompertz_fill!B$183</f>
        <v>0.44834625756029189</v>
      </c>
      <c r="C298" s="14">
        <f>SUM(gompertz_fill!C$7:C121)/gompertz_fill!C$183</f>
        <v>0.47997652764091719</v>
      </c>
      <c r="D298" s="14">
        <f>SUM(gompertz_fill!D$7:D121)/gompertz_fill!D$183</f>
        <v>0.59759299489544326</v>
      </c>
      <c r="E298" s="14">
        <f>SUM(gompertz_fill!E$7:E121)/gompertz_fill!E$183</f>
        <v>0.66559892790311903</v>
      </c>
      <c r="F298" s="14">
        <f>SUM(gompertz_fill!F$7:F121)/gompertz_fill!F$183</f>
        <v>0.64489996031097518</v>
      </c>
      <c r="G298" s="14">
        <f>SUM(gompertz_fill!G$7:G121)/gompertz_fill!G$183</f>
        <v>0.82976089647534046</v>
      </c>
      <c r="H298" s="14">
        <f>SUM(gompertz_fill!H$7:H121)/gompertz_fill!H$183</f>
        <v>0.9136864488691282</v>
      </c>
      <c r="I298" s="14">
        <f>SUM(gompertz_fill!I$7:I121)/gompertz_fill!I$183</f>
        <v>0.71026834207244294</v>
      </c>
      <c r="J298" s="14">
        <f>SUM(gompertz_fill!J$7:J121)/gompertz_fill!J$183</f>
        <v>0.89623861944396988</v>
      </c>
      <c r="K298" s="14">
        <f>SUM(gompertz_fill!K$7:K121)/gompertz_fill!K$183</f>
        <v>0.50576904795855315</v>
      </c>
      <c r="L298" s="14">
        <f>SUM(gompertz_fill!L$7:L121)/gompertz_fill!L$183</f>
        <v>0.30585159671402268</v>
      </c>
      <c r="M298" s="14">
        <f>SUM(gompertz_fill!M$7:M121)/gompertz_fill!M$183</f>
        <v>0.22577304935739956</v>
      </c>
      <c r="N298" s="14">
        <f>SUM(gompertz_fill!N$7:N121)/gompertz_fill!N$183</f>
        <v>0.82531014925163082</v>
      </c>
      <c r="O298" s="14">
        <f>SUM(gompertz_fill!O$7:O121)/gompertz_fill!O$183</f>
        <v>0.27241186816089125</v>
      </c>
      <c r="P298" s="14">
        <f>SUM(gompertz_fill!P$7:P121)/gompertz_fill!P$183</f>
        <v>0.65606932053198075</v>
      </c>
      <c r="Q298" s="14">
        <f>SUM(gompertz_fill!Q$7:Q121)/gompertz_fill!Q$183</f>
        <v>0.67639080171946075</v>
      </c>
      <c r="R298" s="14">
        <f>SUM(gompertz_fill!R$7:R121)/gompertz_fill!R$183</f>
        <v>0.60110052396269542</v>
      </c>
      <c r="S298" s="14">
        <f>SUM(gompertz_fill!S$7:S121)/gompertz_fill!S$183</f>
        <v>0.71583090999361654</v>
      </c>
      <c r="T298" s="14">
        <f>SUM(gompertz_fill!T$7:T121)/gompertz_fill!T$183</f>
        <v>0.78019478591365288</v>
      </c>
      <c r="U298" s="14">
        <f>SUM(gompertz_fill!U$7:U121)/gompertz_fill!U$183</f>
        <v>0.76705719080815904</v>
      </c>
      <c r="V298" s="14">
        <f>SUM(gompertz_fill!V$7:V121)/gompertz_fill!V$183</f>
        <v>0.76971591431460884</v>
      </c>
      <c r="W298" s="14">
        <f>SUM(gompertz_fill!W$7:W121)/gompertz_fill!W$183</f>
        <v>0.61511918671311105</v>
      </c>
      <c r="X298" s="14">
        <f>SUM(gompertz_fill!X$7:X121)/gompertz_fill!X$183</f>
        <v>0.66822339182525148</v>
      </c>
      <c r="Y298" s="14">
        <f>SUM(gompertz_fill!Y$7:Y121)/gompertz_fill!Y$183</f>
        <v>0.41295982221182526</v>
      </c>
      <c r="Z298" s="14">
        <f>SUM(gompertz_fill!Z$7:Z121)/gompertz_fill!Z$183</f>
        <v>0.73176929282065073</v>
      </c>
      <c r="AA298" s="14">
        <f>SUM(gompertz_fill!AA$7:AA121)/gompertz_fill!AA$183</f>
        <v>0.42331686661961893</v>
      </c>
      <c r="AB298" s="14">
        <f>SUM(gompertz_fill!AB$7:AB121)/gompertz_fill!AB$183</f>
        <v>0.78536982626469087</v>
      </c>
      <c r="AC298" s="14">
        <f>SUM(gompertz_fill!AC$7:AC121)/gompertz_fill!AC$183</f>
        <v>0.93361018928789929</v>
      </c>
      <c r="AD298" s="14">
        <f>SUM(gompertz_fill!AD$7:AD121)/gompertz_fill!AD$183</f>
        <v>0.4986179389667007</v>
      </c>
      <c r="AE298" s="14">
        <f>SUM(gompertz_fill!AE$7:AE121)/gompertz_fill!AE$183</f>
        <v>0.25888794257208908</v>
      </c>
      <c r="AF298" s="14">
        <f>SUM(gompertz_fill!AF$7:AF121)/gompertz_fill!AF$183</f>
        <v>0.69713174041003645</v>
      </c>
      <c r="AG298" s="14">
        <f>SUM(gompertz_fill!AG$7:AG121)/gompertz_fill!AG$183</f>
        <v>0.5274052416364754</v>
      </c>
      <c r="AH298" s="14">
        <f>SUM(gompertz_fill!AH$7:AH121)/gompertz_fill!AH$183</f>
        <v>0.87684329532048766</v>
      </c>
      <c r="AI298" s="14">
        <f>SUM(gompertz_fill!AI$7:AI121)/gompertz_fill!AI$183</f>
        <v>0.39438239656163926</v>
      </c>
      <c r="AJ298" s="14">
        <f>SUM(gompertz_fill!AJ$7:AJ121)/gompertz_fill!AJ$183</f>
        <v>0.41041725061132966</v>
      </c>
      <c r="AK298" s="14">
        <f>SUM(gompertz_fill!AK$7:AK121)/gompertz_fill!AK$183</f>
        <v>0.68923097164660219</v>
      </c>
      <c r="AL298" s="14">
        <f>SUM(gompertz_fill!AL$7:AL121)/gompertz_fill!AL$183</f>
        <v>0.7124848349625581</v>
      </c>
      <c r="AM298" s="14">
        <f>SUM(gompertz_fill!AM$7:AM121)/gompertz_fill!AM$183</f>
        <v>0.67126310703699354</v>
      </c>
      <c r="AN298" s="14">
        <f>SUM(gompertz_fill!AN$7:AN121)/gompertz_fill!AN$183</f>
        <v>0.64467955443585123</v>
      </c>
      <c r="AO298" s="14">
        <f>SUM(gompertz_fill!AO$7:AO121)/gompertz_fill!AO$183</f>
        <v>0.69467399977202782</v>
      </c>
      <c r="AP298" s="14">
        <f>SUM(gompertz_fill!AP$7:AP121)/gompertz_fill!AP$183</f>
        <v>0.53437341451040077</v>
      </c>
      <c r="AQ298" s="14">
        <f>SUM(gompertz_fill!AQ$7:AQ121)/gompertz_fill!AQ$183</f>
        <v>0.45224541191018353</v>
      </c>
      <c r="AR298" s="14">
        <f>SUM(gompertz_fill!AR$7:AR121)/gompertz_fill!AR$183</f>
        <v>0.52339816105613579</v>
      </c>
      <c r="AS298" s="14">
        <f>SUM(gompertz_fill!AS$7:AS121)/gompertz_fill!AS$183</f>
        <v>0.7520867886565703</v>
      </c>
      <c r="AT298" s="14">
        <f>SUM(gompertz_fill!AT$7:AT121)/gompertz_fill!AT$183</f>
        <v>0.55673255638720043</v>
      </c>
      <c r="AU298" s="14">
        <f>SUM(gompertz_fill!AU$7:AU121)/gompertz_fill!AU$183</f>
        <v>0.84365522519202973</v>
      </c>
      <c r="AV298" s="14">
        <f>SUM(gompertz_fill!AV$7:AV121)/gompertz_fill!AV$183</f>
        <v>0.76540061518684455</v>
      </c>
      <c r="AW298" s="14">
        <f>SUM(gompertz_fill!AW$7:AW121)/gompertz_fill!AW$183</f>
        <v>0.4984190080404734</v>
      </c>
    </row>
    <row r="299" spans="1:49" x14ac:dyDescent="0.25">
      <c r="A299" s="4">
        <v>266</v>
      </c>
      <c r="B299" s="14">
        <f>SUM(gompertz_fill!B$7:B122)/gompertz_fill!B$183</f>
        <v>0.45093618123371776</v>
      </c>
      <c r="C299" s="14">
        <f>SUM(gompertz_fill!C$7:C122)/gompertz_fill!C$183</f>
        <v>0.49604180737164938</v>
      </c>
      <c r="D299" s="14">
        <f>SUM(gompertz_fill!D$7:D122)/gompertz_fill!D$183</f>
        <v>0.60431021844304356</v>
      </c>
      <c r="E299" s="14">
        <f>SUM(gompertz_fill!E$7:E122)/gompertz_fill!E$183</f>
        <v>0.6699788358923654</v>
      </c>
      <c r="F299" s="14">
        <f>SUM(gompertz_fill!F$7:F122)/gompertz_fill!F$183</f>
        <v>0.65839422874886189</v>
      </c>
      <c r="G299" s="14">
        <f>SUM(gompertz_fill!G$7:G122)/gompertz_fill!G$183</f>
        <v>0.83458205746302694</v>
      </c>
      <c r="H299" s="14">
        <f>SUM(gompertz_fill!H$7:H122)/gompertz_fill!H$183</f>
        <v>0.96191764933307555</v>
      </c>
      <c r="I299" s="14">
        <f>SUM(gompertz_fill!I$7:I122)/gompertz_fill!I$183</f>
        <v>0.71510949590312323</v>
      </c>
      <c r="J299" s="14">
        <f>SUM(gompertz_fill!J$7:J122)/gompertz_fill!J$183</f>
        <v>0.89706851521882403</v>
      </c>
      <c r="K299" s="14">
        <f>SUM(gompertz_fill!K$7:K122)/gompertz_fill!K$183</f>
        <v>0.50995175626217981</v>
      </c>
      <c r="L299" s="14">
        <f>SUM(gompertz_fill!L$7:L122)/gompertz_fill!L$183</f>
        <v>0.35165873159747729</v>
      </c>
      <c r="M299" s="14">
        <f>SUM(gompertz_fill!M$7:M122)/gompertz_fill!M$183</f>
        <v>0.26274135585649605</v>
      </c>
      <c r="N299" s="14">
        <f>SUM(gompertz_fill!N$7:N122)/gompertz_fill!N$183</f>
        <v>0.825429775735527</v>
      </c>
      <c r="O299" s="14">
        <f>SUM(gompertz_fill!O$7:O122)/gompertz_fill!O$183</f>
        <v>0.2868479024232129</v>
      </c>
      <c r="P299" s="14">
        <f>SUM(gompertz_fill!P$7:P122)/gompertz_fill!P$183</f>
        <v>0.65780535301843213</v>
      </c>
      <c r="Q299" s="14">
        <f>SUM(gompertz_fill!Q$7:Q122)/gompertz_fill!Q$183</f>
        <v>0.69366887859438253</v>
      </c>
      <c r="R299" s="14">
        <f>SUM(gompertz_fill!R$7:R122)/gompertz_fill!R$183</f>
        <v>0.73504480993708399</v>
      </c>
      <c r="S299" s="14">
        <f>SUM(gompertz_fill!S$7:S122)/gompertz_fill!S$183</f>
        <v>0.71710759628342435</v>
      </c>
      <c r="T299" s="14">
        <f>SUM(gompertz_fill!T$7:T122)/gompertz_fill!T$183</f>
        <v>0.78019478591365288</v>
      </c>
      <c r="U299" s="14">
        <f>SUM(gompertz_fill!U$7:U122)/gompertz_fill!U$183</f>
        <v>0.76705719080815904</v>
      </c>
      <c r="V299" s="14">
        <f>SUM(gompertz_fill!V$7:V122)/gompertz_fill!V$183</f>
        <v>0.76991817596763812</v>
      </c>
      <c r="W299" s="14">
        <f>SUM(gompertz_fill!W$7:W122)/gompertz_fill!W$183</f>
        <v>0.63115634224731287</v>
      </c>
      <c r="X299" s="14">
        <f>SUM(gompertz_fill!X$7:X122)/gompertz_fill!X$183</f>
        <v>0.67365604492970022</v>
      </c>
      <c r="Y299" s="14">
        <f>SUM(gompertz_fill!Y$7:Y122)/gompertz_fill!Y$183</f>
        <v>0.41298906368793498</v>
      </c>
      <c r="Z299" s="14">
        <f>SUM(gompertz_fill!Z$7:Z122)/gompertz_fill!Z$183</f>
        <v>0.73238773863941919</v>
      </c>
      <c r="AA299" s="14">
        <f>SUM(gompertz_fill!AA$7:AA122)/gompertz_fill!AA$183</f>
        <v>0.42331686661961893</v>
      </c>
      <c r="AB299" s="14">
        <f>SUM(gompertz_fill!AB$7:AB122)/gompertz_fill!AB$183</f>
        <v>0.78592871742462955</v>
      </c>
      <c r="AC299" s="14">
        <f>SUM(gompertz_fill!AC$7:AC122)/gompertz_fill!AC$183</f>
        <v>0.93522312241606254</v>
      </c>
      <c r="AD299" s="14">
        <f>SUM(gompertz_fill!AD$7:AD122)/gompertz_fill!AD$183</f>
        <v>0.5126426120025972</v>
      </c>
      <c r="AE299" s="14">
        <f>SUM(gompertz_fill!AE$7:AE122)/gompertz_fill!AE$183</f>
        <v>0.27042827594597885</v>
      </c>
      <c r="AF299" s="14">
        <f>SUM(gompertz_fill!AF$7:AF122)/gompertz_fill!AF$183</f>
        <v>0.71855140420012964</v>
      </c>
      <c r="AG299" s="14">
        <f>SUM(gompertz_fill!AG$7:AG122)/gompertz_fill!AG$183</f>
        <v>0.54374033348164152</v>
      </c>
      <c r="AH299" s="14">
        <f>SUM(gompertz_fill!AH$7:AH122)/gompertz_fill!AH$183</f>
        <v>0.88070192685804172</v>
      </c>
      <c r="AI299" s="14">
        <f>SUM(gompertz_fill!AI$7:AI122)/gompertz_fill!AI$183</f>
        <v>0.40364417809255726</v>
      </c>
      <c r="AJ299" s="14">
        <f>SUM(gompertz_fill!AJ$7:AJ122)/gompertz_fill!AJ$183</f>
        <v>0.42372635628195587</v>
      </c>
      <c r="AK299" s="14">
        <f>SUM(gompertz_fill!AK$7:AK122)/gompertz_fill!AK$183</f>
        <v>0.69044799684231306</v>
      </c>
      <c r="AL299" s="14">
        <f>SUM(gompertz_fill!AL$7:AL122)/gompertz_fill!AL$183</f>
        <v>0.72053102034555372</v>
      </c>
      <c r="AM299" s="14">
        <f>SUM(gompertz_fill!AM$7:AM122)/gompertz_fill!AM$183</f>
        <v>0.68091302020083311</v>
      </c>
      <c r="AN299" s="14">
        <f>SUM(gompertz_fill!AN$7:AN122)/gompertz_fill!AN$183</f>
        <v>0.66149815604797413</v>
      </c>
      <c r="AO299" s="14">
        <f>SUM(gompertz_fill!AO$7:AO122)/gompertz_fill!AO$183</f>
        <v>0.70249629545195491</v>
      </c>
      <c r="AP299" s="14">
        <f>SUM(gompertz_fill!AP$7:AP122)/gompertz_fill!AP$183</f>
        <v>0.54095929438395196</v>
      </c>
      <c r="AQ299" s="14">
        <f>SUM(gompertz_fill!AQ$7:AQ122)/gompertz_fill!AQ$183</f>
        <v>0.46748752130049914</v>
      </c>
      <c r="AR299" s="14">
        <f>SUM(gompertz_fill!AR$7:AR122)/gompertz_fill!AR$183</f>
        <v>0.53020849997333763</v>
      </c>
      <c r="AS299" s="14">
        <f>SUM(gompertz_fill!AS$7:AS122)/gompertz_fill!AS$183</f>
        <v>0.75220460951448742</v>
      </c>
      <c r="AT299" s="14">
        <f>SUM(gompertz_fill!AT$7:AT122)/gompertz_fill!AT$183</f>
        <v>0.56466318380469183</v>
      </c>
      <c r="AU299" s="14">
        <f>SUM(gompertz_fill!AU$7:AU122)/gompertz_fill!AU$183</f>
        <v>0.85337717184887052</v>
      </c>
      <c r="AV299" s="14">
        <f>SUM(gompertz_fill!AV$7:AV122)/gompertz_fill!AV$183</f>
        <v>0.77993820775125455</v>
      </c>
      <c r="AW299" s="14">
        <f>SUM(gompertz_fill!AW$7:AW122)/gompertz_fill!AW$183</f>
        <v>0.50138023107577723</v>
      </c>
    </row>
    <row r="300" spans="1:49" x14ac:dyDescent="0.25">
      <c r="A300" s="4">
        <v>267</v>
      </c>
      <c r="B300" s="14">
        <f>SUM(gompertz_fill!B$7:B123)/gompertz_fill!B$183</f>
        <v>0.45183503709684791</v>
      </c>
      <c r="C300" s="14">
        <f>SUM(gompertz_fill!C$7:C123)/gompertz_fill!C$183</f>
        <v>0.49663968821621141</v>
      </c>
      <c r="D300" s="14">
        <f>SUM(gompertz_fill!D$7:D123)/gompertz_fill!D$183</f>
        <v>0.65005131212432199</v>
      </c>
      <c r="E300" s="14">
        <f>SUM(gompertz_fill!E$7:E123)/gompertz_fill!E$183</f>
        <v>0.6713843287545862</v>
      </c>
      <c r="F300" s="14">
        <f>SUM(gompertz_fill!F$7:F123)/gompertz_fill!F$183</f>
        <v>0.65874442602666172</v>
      </c>
      <c r="G300" s="14">
        <f>SUM(gompertz_fill!G$7:G123)/gompertz_fill!G$183</f>
        <v>0.86637565965209462</v>
      </c>
      <c r="H300" s="14">
        <f>SUM(gompertz_fill!H$7:H123)/gompertz_fill!H$183</f>
        <v>0.98612990527740185</v>
      </c>
      <c r="I300" s="14">
        <f>SUM(gompertz_fill!I$7:I123)/gompertz_fill!I$183</f>
        <v>0.72446995400233338</v>
      </c>
      <c r="J300" s="14">
        <f>SUM(gompertz_fill!J$7:J123)/gompertz_fill!J$183</f>
        <v>0.89728819351216771</v>
      </c>
      <c r="K300" s="14">
        <f>SUM(gompertz_fill!K$7:K123)/gompertz_fill!K$183</f>
        <v>0.51131826607728503</v>
      </c>
      <c r="L300" s="14">
        <f>SUM(gompertz_fill!L$7:L123)/gompertz_fill!L$183</f>
        <v>0.3779064774971615</v>
      </c>
      <c r="M300" s="14">
        <f>SUM(gompertz_fill!M$7:M123)/gompertz_fill!M$183</f>
        <v>0.282362495685542</v>
      </c>
      <c r="N300" s="14">
        <f>SUM(gompertz_fill!N$7:N123)/gompertz_fill!N$183</f>
        <v>0.825429775735527</v>
      </c>
      <c r="O300" s="14">
        <f>SUM(gompertz_fill!O$7:O123)/gompertz_fill!O$183</f>
        <v>0.30671320612015823</v>
      </c>
      <c r="P300" s="14">
        <f>SUM(gompertz_fill!P$7:P123)/gompertz_fill!P$183</f>
        <v>0.6983077457240765</v>
      </c>
      <c r="Q300" s="14">
        <f>SUM(gompertz_fill!Q$7:Q123)/gompertz_fill!Q$183</f>
        <v>0.72843370477025171</v>
      </c>
      <c r="R300" s="14">
        <f>SUM(gompertz_fill!R$7:R123)/gompertz_fill!R$183</f>
        <v>0.81701766098197492</v>
      </c>
      <c r="S300" s="14">
        <f>SUM(gompertz_fill!S$7:S123)/gompertz_fill!S$183</f>
        <v>0.77416838073622241</v>
      </c>
      <c r="T300" s="14">
        <f>SUM(gompertz_fill!T$7:T123)/gompertz_fill!T$183</f>
        <v>0.78019478591365288</v>
      </c>
      <c r="U300" s="14">
        <f>SUM(gompertz_fill!U$7:U123)/gompertz_fill!U$183</f>
        <v>0.76705719080815904</v>
      </c>
      <c r="V300" s="14">
        <f>SUM(gompertz_fill!V$7:V123)/gompertz_fill!V$183</f>
        <v>0.77422083295026201</v>
      </c>
      <c r="W300" s="14">
        <f>SUM(gompertz_fill!W$7:W123)/gompertz_fill!W$183</f>
        <v>0.63265595824370213</v>
      </c>
      <c r="X300" s="14">
        <f>SUM(gompertz_fill!X$7:X123)/gompertz_fill!X$183</f>
        <v>0.67939580707904001</v>
      </c>
      <c r="Y300" s="14">
        <f>SUM(gompertz_fill!Y$7:Y123)/gompertz_fill!Y$183</f>
        <v>0.41414117784665772</v>
      </c>
      <c r="Z300" s="14">
        <f>SUM(gompertz_fill!Z$7:Z123)/gompertz_fill!Z$183</f>
        <v>0.73312718472707716</v>
      </c>
      <c r="AA300" s="14">
        <f>SUM(gompertz_fill!AA$7:AA123)/gompertz_fill!AA$183</f>
        <v>0.42828510938602682</v>
      </c>
      <c r="AB300" s="14">
        <f>SUM(gompertz_fill!AB$7:AB123)/gompertz_fill!AB$183</f>
        <v>0.8017054164537557</v>
      </c>
      <c r="AC300" s="14">
        <f>SUM(gompertz_fill!AC$7:AC123)/gompertz_fill!AC$183</f>
        <v>0.93570514840838726</v>
      </c>
      <c r="AD300" s="14">
        <f>SUM(gompertz_fill!AD$7:AD123)/gompertz_fill!AD$183</f>
        <v>0.5275206381597255</v>
      </c>
      <c r="AE300" s="14">
        <f>SUM(gompertz_fill!AE$7:AE123)/gompertz_fill!AE$183</f>
        <v>0.27047694366711278</v>
      </c>
      <c r="AF300" s="14">
        <f>SUM(gompertz_fill!AF$7:AF123)/gompertz_fill!AF$183</f>
        <v>0.72025739512146458</v>
      </c>
      <c r="AG300" s="14">
        <f>SUM(gompertz_fill!AG$7:AG123)/gompertz_fill!AG$183</f>
        <v>0.55808385770884972</v>
      </c>
      <c r="AH300" s="14">
        <f>SUM(gompertz_fill!AH$7:AH123)/gompertz_fill!AH$183</f>
        <v>0.88667420369642158</v>
      </c>
      <c r="AI300" s="14">
        <f>SUM(gompertz_fill!AI$7:AI123)/gompertz_fill!AI$183</f>
        <v>0.41517600411634736</v>
      </c>
      <c r="AJ300" s="14">
        <f>SUM(gompertz_fill!AJ$7:AJ123)/gompertz_fill!AJ$183</f>
        <v>0.42405497617505777</v>
      </c>
      <c r="AK300" s="14">
        <f>SUM(gompertz_fill!AK$7:AK123)/gompertz_fill!AK$183</f>
        <v>0.69335898954016184</v>
      </c>
      <c r="AL300" s="14">
        <f>SUM(gompertz_fill!AL$7:AL123)/gompertz_fill!AL$183</f>
        <v>0.73584247883867193</v>
      </c>
      <c r="AM300" s="14">
        <f>SUM(gompertz_fill!AM$7:AM123)/gompertz_fill!AM$183</f>
        <v>0.69871116856661575</v>
      </c>
      <c r="AN300" s="14">
        <f>SUM(gompertz_fill!AN$7:AN123)/gompertz_fill!AN$183</f>
        <v>0.66872318102143002</v>
      </c>
      <c r="AO300" s="14">
        <f>SUM(gompertz_fill!AO$7:AO123)/gompertz_fill!AO$183</f>
        <v>0.70972728827083098</v>
      </c>
      <c r="AP300" s="14">
        <f>SUM(gompertz_fill!AP$7:AP123)/gompertz_fill!AP$183</f>
        <v>0.5486672130507747</v>
      </c>
      <c r="AQ300" s="14">
        <f>SUM(gompertz_fill!AQ$7:AQ123)/gompertz_fill!AQ$183</f>
        <v>0.48403782063848716</v>
      </c>
      <c r="AR300" s="14">
        <f>SUM(gompertz_fill!AR$7:AR123)/gompertz_fill!AR$183</f>
        <v>0.54238179034211664</v>
      </c>
      <c r="AS300" s="14">
        <f>SUM(gompertz_fill!AS$7:AS123)/gompertz_fill!AS$183</f>
        <v>0.75514106781949841</v>
      </c>
      <c r="AT300" s="14">
        <f>SUM(gompertz_fill!AT$7:AT123)/gompertz_fill!AT$183</f>
        <v>0.58901391470337072</v>
      </c>
      <c r="AU300" s="14">
        <f>SUM(gompertz_fill!AU$7:AU123)/gompertz_fill!AU$183</f>
        <v>0.86101584422210253</v>
      </c>
      <c r="AV300" s="14">
        <f>SUM(gompertz_fill!AV$7:AV123)/gompertz_fill!AV$183</f>
        <v>0.78313810242744319</v>
      </c>
      <c r="AW300" s="14">
        <f>SUM(gompertz_fill!AW$7:AW123)/gompertz_fill!AW$183</f>
        <v>0.50235392136196189</v>
      </c>
    </row>
    <row r="301" spans="1:49" x14ac:dyDescent="0.25">
      <c r="A301" s="4">
        <v>268</v>
      </c>
      <c r="B301" s="14">
        <f>SUM(gompertz_fill!B$7:B124)/gompertz_fill!B$183</f>
        <v>0.50308505614040433</v>
      </c>
      <c r="C301" s="14">
        <f>SUM(gompertz_fill!C$7:C124)/gompertz_fill!C$183</f>
        <v>0.49936336761921635</v>
      </c>
      <c r="D301" s="14">
        <f>SUM(gompertz_fill!D$7:D124)/gompertz_fill!D$183</f>
        <v>0.65005131212432199</v>
      </c>
      <c r="E301" s="14">
        <f>SUM(gompertz_fill!E$7:E124)/gompertz_fill!E$183</f>
        <v>0.67139250022471542</v>
      </c>
      <c r="F301" s="14">
        <f>SUM(gompertz_fill!F$7:F124)/gompertz_fill!F$183</f>
        <v>0.6748535008054537</v>
      </c>
      <c r="G301" s="14">
        <f>SUM(gompertz_fill!G$7:G124)/gompertz_fill!G$183</f>
        <v>0.86637565965209462</v>
      </c>
      <c r="H301" s="14">
        <f>SUM(gompertz_fill!H$7:H124)/gompertz_fill!H$183</f>
        <v>0.99064855982988598</v>
      </c>
      <c r="I301" s="14">
        <f>SUM(gompertz_fill!I$7:I124)/gompertz_fill!I$183</f>
        <v>0.74939988467057361</v>
      </c>
      <c r="J301" s="14">
        <f>SUM(gompertz_fill!J$7:J124)/gompertz_fill!J$183</f>
        <v>0.89728819351216771</v>
      </c>
      <c r="K301" s="14">
        <f>SUM(gompertz_fill!K$7:K124)/gompertz_fill!K$183</f>
        <v>0.51627929084081947</v>
      </c>
      <c r="L301" s="14">
        <f>SUM(gompertz_fill!L$7:L124)/gompertz_fill!L$183</f>
        <v>0.44859697163411538</v>
      </c>
      <c r="M301" s="14">
        <f>SUM(gompertz_fill!M$7:M124)/gompertz_fill!M$183</f>
        <v>0.2956449353338883</v>
      </c>
      <c r="N301" s="14">
        <f>SUM(gompertz_fill!N$7:N124)/gompertz_fill!N$183</f>
        <v>0.83169961086208477</v>
      </c>
      <c r="O301" s="14">
        <f>SUM(gompertz_fill!O$7:O124)/gompertz_fill!O$183</f>
        <v>0.31248161731603813</v>
      </c>
      <c r="P301" s="14">
        <f>SUM(gompertz_fill!P$7:P124)/gompertz_fill!P$183</f>
        <v>0.72356324441827813</v>
      </c>
      <c r="Q301" s="14">
        <f>SUM(gompertz_fill!Q$7:Q124)/gompertz_fill!Q$183</f>
        <v>0.76653728976253077</v>
      </c>
      <c r="R301" s="14">
        <f>SUM(gompertz_fill!R$7:R124)/gompertz_fill!R$183</f>
        <v>0.86459913819263212</v>
      </c>
      <c r="S301" s="14">
        <f>SUM(gompertz_fill!S$7:S124)/gompertz_fill!S$183</f>
        <v>0.77466486984892546</v>
      </c>
      <c r="T301" s="14">
        <f>SUM(gompertz_fill!T$7:T124)/gompertz_fill!T$183</f>
        <v>0.78019478591365288</v>
      </c>
      <c r="U301" s="14">
        <f>SUM(gompertz_fill!U$7:U124)/gompertz_fill!U$183</f>
        <v>0.78146785437645239</v>
      </c>
      <c r="V301" s="14">
        <f>SUM(gompertz_fill!V$7:V124)/gompertz_fill!V$183</f>
        <v>0.78802978762526432</v>
      </c>
      <c r="W301" s="14">
        <f>SUM(gompertz_fill!W$7:W124)/gompertz_fill!W$183</f>
        <v>0.63415557424009139</v>
      </c>
      <c r="X301" s="14">
        <f>SUM(gompertz_fill!X$7:X124)/gompertz_fill!X$183</f>
        <v>0.68106549188632026</v>
      </c>
      <c r="Y301" s="14">
        <f>SUM(gompertz_fill!Y$7:Y124)/gompertz_fill!Y$183</f>
        <v>0.41426984034154046</v>
      </c>
      <c r="Z301" s="14">
        <f>SUM(gompertz_fill!Z$7:Z124)/gompertz_fill!Z$183</f>
        <v>0.73509007797795112</v>
      </c>
      <c r="AA301" s="14">
        <f>SUM(gompertz_fill!AA$7:AA124)/gompertz_fill!AA$183</f>
        <v>0.43251940719830628</v>
      </c>
      <c r="AB301" s="14">
        <f>SUM(gompertz_fill!AB$7:AB124)/gompertz_fill!AB$183</f>
        <v>0.80917858967807865</v>
      </c>
      <c r="AC301" s="14">
        <f>SUM(gompertz_fill!AC$7:AC124)/gompertz_fill!AC$183</f>
        <v>0.93576076679211706</v>
      </c>
      <c r="AD301" s="14">
        <f>SUM(gompertz_fill!AD$7:AD124)/gompertz_fill!AD$183</f>
        <v>0.55150728132826266</v>
      </c>
      <c r="AE301" s="14">
        <f>SUM(gompertz_fill!AE$7:AE124)/gompertz_fill!AE$183</f>
        <v>0.27764326560408809</v>
      </c>
      <c r="AF301" s="14">
        <f>SUM(gompertz_fill!AF$7:AF124)/gompertz_fill!AF$183</f>
        <v>0.72791938943482815</v>
      </c>
      <c r="AG301" s="14">
        <f>SUM(gompertz_fill!AG$7:AG124)/gompertz_fill!AG$183</f>
        <v>0.60033051547702276</v>
      </c>
      <c r="AH301" s="14">
        <f>SUM(gompertz_fill!AH$7:AH124)/gompertz_fill!AH$183</f>
        <v>0.88984467164766023</v>
      </c>
      <c r="AI301" s="14">
        <f>SUM(gompertz_fill!AI$7:AI124)/gompertz_fill!AI$183</f>
        <v>0.41956475680256666</v>
      </c>
      <c r="AJ301" s="14">
        <f>SUM(gompertz_fill!AJ$7:AJ124)/gompertz_fill!AJ$183</f>
        <v>0.42423861670355584</v>
      </c>
      <c r="AK301" s="14">
        <f>SUM(gompertz_fill!AK$7:AK124)/gompertz_fill!AK$183</f>
        <v>0.69736640133324557</v>
      </c>
      <c r="AL301" s="14">
        <f>SUM(gompertz_fill!AL$7:AL124)/gompertz_fill!AL$183</f>
        <v>0.74005382716738022</v>
      </c>
      <c r="AM301" s="14">
        <f>SUM(gompertz_fill!AM$7:AM124)/gompertz_fill!AM$183</f>
        <v>0.70841331400739083</v>
      </c>
      <c r="AN301" s="14">
        <f>SUM(gompertz_fill!AN$7:AN124)/gompertz_fill!AN$183</f>
        <v>0.67250532452927392</v>
      </c>
      <c r="AO301" s="14">
        <f>SUM(gompertz_fill!AO$7:AO124)/gompertz_fill!AO$183</f>
        <v>0.72074831870511802</v>
      </c>
      <c r="AP301" s="14">
        <f>SUM(gompertz_fill!AP$7:AP124)/gompertz_fill!AP$183</f>
        <v>0.55566288100534678</v>
      </c>
      <c r="AQ301" s="14">
        <f>SUM(gompertz_fill!AQ$7:AQ124)/gompertz_fill!AQ$183</f>
        <v>0.49408487023660519</v>
      </c>
      <c r="AR301" s="14">
        <f>SUM(gompertz_fill!AR$7:AR124)/gompertz_fill!AR$183</f>
        <v>0.5570461107175233</v>
      </c>
      <c r="AS301" s="14">
        <f>SUM(gompertz_fill!AS$7:AS124)/gompertz_fill!AS$183</f>
        <v>0.76144901528952214</v>
      </c>
      <c r="AT301" s="14">
        <f>SUM(gompertz_fill!AT$7:AT124)/gompertz_fill!AT$183</f>
        <v>0.60722986889034003</v>
      </c>
      <c r="AU301" s="14">
        <f>SUM(gompertz_fill!AU$7:AU124)/gompertz_fill!AU$183</f>
        <v>0.86889543947167025</v>
      </c>
      <c r="AV301" s="14">
        <f>SUM(gompertz_fill!AV$7:AV124)/gompertz_fill!AV$183</f>
        <v>0.78630551086326439</v>
      </c>
      <c r="AW301" s="14">
        <f>SUM(gompertz_fill!AW$7:AW124)/gompertz_fill!AW$183</f>
        <v>0.51019363387237626</v>
      </c>
    </row>
    <row r="302" spans="1:49" x14ac:dyDescent="0.25">
      <c r="A302" s="4">
        <v>269</v>
      </c>
      <c r="B302" s="14">
        <f>SUM(gompertz_fill!B$7:B125)/gompertz_fill!B$183</f>
        <v>0.50361827572022733</v>
      </c>
      <c r="C302" s="14">
        <f>SUM(gompertz_fill!C$7:C125)/gompertz_fill!C$183</f>
        <v>0.51561686909731064</v>
      </c>
      <c r="D302" s="14">
        <f>SUM(gompertz_fill!D$7:D125)/gompertz_fill!D$183</f>
        <v>0.65005131212432199</v>
      </c>
      <c r="E302" s="14">
        <f>SUM(gompertz_fill!E$7:E125)/gompertz_fill!E$183</f>
        <v>0.67139250022471542</v>
      </c>
      <c r="F302" s="14">
        <f>SUM(gompertz_fill!F$7:F125)/gompertz_fill!F$183</f>
        <v>0.67520369808325353</v>
      </c>
      <c r="G302" s="14">
        <f>SUM(gompertz_fill!G$7:G125)/gompertz_fill!G$183</f>
        <v>0.86637565965209462</v>
      </c>
      <c r="H302" s="14">
        <f>SUM(gompertz_fill!H$7:H125)/gompertz_fill!H$183</f>
        <v>0.99178426445002899</v>
      </c>
      <c r="I302" s="14">
        <f>SUM(gompertz_fill!I$7:I125)/gompertz_fill!I$183</f>
        <v>0.76384288377207687</v>
      </c>
      <c r="J302" s="14">
        <f>SUM(gompertz_fill!J$7:J125)/gompertz_fill!J$183</f>
        <v>0.91434987429519876</v>
      </c>
      <c r="K302" s="14">
        <f>SUM(gompertz_fill!K$7:K125)/gompertz_fill!K$183</f>
        <v>0.52124625695137605</v>
      </c>
      <c r="L302" s="14">
        <f>SUM(gompertz_fill!L$7:L125)/gompertz_fill!L$183</f>
        <v>0.49645545706952648</v>
      </c>
      <c r="M302" s="14">
        <f>SUM(gompertz_fill!M$7:M125)/gompertz_fill!M$183</f>
        <v>0.31223681806184395</v>
      </c>
      <c r="N302" s="14">
        <f>SUM(gompertz_fill!N$7:N125)/gompertz_fill!N$183</f>
        <v>0.84426039167118194</v>
      </c>
      <c r="O302" s="14">
        <f>SUM(gompertz_fill!O$7:O125)/gompertz_fill!O$183</f>
        <v>0.32177650257807766</v>
      </c>
      <c r="P302" s="14">
        <f>SUM(gompertz_fill!P$7:P125)/gompertz_fill!P$183</f>
        <v>0.72548042812070712</v>
      </c>
      <c r="Q302" s="14">
        <f>SUM(gompertz_fill!Q$7:Q125)/gompertz_fill!Q$183</f>
        <v>0.78369016318183715</v>
      </c>
      <c r="R302" s="14">
        <f>SUM(gompertz_fill!R$7:R125)/gompertz_fill!R$183</f>
        <v>0.86820011733527547</v>
      </c>
      <c r="S302" s="14">
        <f>SUM(gompertz_fill!S$7:S125)/gompertz_fill!S$183</f>
        <v>0.82229236116036597</v>
      </c>
      <c r="T302" s="14">
        <f>SUM(gompertz_fill!T$7:T125)/gompertz_fill!T$183</f>
        <v>0.78019478591365288</v>
      </c>
      <c r="U302" s="14">
        <f>SUM(gompertz_fill!U$7:U125)/gompertz_fill!U$183</f>
        <v>0.79587851794474562</v>
      </c>
      <c r="V302" s="14">
        <f>SUM(gompertz_fill!V$7:V125)/gompertz_fill!V$183</f>
        <v>0.80371425944653851</v>
      </c>
      <c r="W302" s="14">
        <f>SUM(gompertz_fill!W$7:W125)/gompertz_fill!W$183</f>
        <v>0.636004615323018</v>
      </c>
      <c r="X302" s="14">
        <f>SUM(gompertz_fill!X$7:X125)/gompertz_fill!X$183</f>
        <v>0.68141143081045019</v>
      </c>
      <c r="Y302" s="14">
        <f>SUM(gompertz_fill!Y$7:Y125)/gompertz_fill!Y$183</f>
        <v>0.41525235393882681</v>
      </c>
      <c r="Z302" s="14">
        <f>SUM(gompertz_fill!Z$7:Z125)/gompertz_fill!Z$183</f>
        <v>0.73659585910190917</v>
      </c>
      <c r="AA302" s="14">
        <f>SUM(gompertz_fill!AA$7:AA125)/gompertz_fill!AA$183</f>
        <v>0.43563020465772762</v>
      </c>
      <c r="AB302" s="14">
        <f>SUM(gompertz_fill!AB$7:AB125)/gompertz_fill!AB$183</f>
        <v>0.81872764435360246</v>
      </c>
      <c r="AC302" s="14">
        <f>SUM(gompertz_fill!AC$7:AC125)/gompertz_fill!AC$183</f>
        <v>0.93687313446671239</v>
      </c>
      <c r="AD302" s="14">
        <f>SUM(gompertz_fill!AD$7:AD125)/gompertz_fill!AD$183</f>
        <v>0.55860309804285313</v>
      </c>
      <c r="AE302" s="14">
        <f>SUM(gompertz_fill!AE$7:AE125)/gompertz_fill!AE$183</f>
        <v>0.28796690594962893</v>
      </c>
      <c r="AF302" s="14">
        <f>SUM(gompertz_fill!AF$7:AF125)/gompertz_fill!AF$183</f>
        <v>0.73708784356761614</v>
      </c>
      <c r="AG302" s="14">
        <f>SUM(gompertz_fill!AG$7:AG125)/gompertz_fill!AG$183</f>
        <v>0.61272484586537845</v>
      </c>
      <c r="AH302" s="14">
        <f>SUM(gompertz_fill!AH$7:AH125)/gompertz_fill!AH$183</f>
        <v>0.90429610696028317</v>
      </c>
      <c r="AI302" s="14">
        <f>SUM(gompertz_fill!AI$7:AI125)/gompertz_fill!AI$183</f>
        <v>0.45624867580737916</v>
      </c>
      <c r="AJ302" s="14">
        <f>SUM(gompertz_fill!AJ$7:AJ125)/gompertz_fill!AJ$183</f>
        <v>0.44166513632892918</v>
      </c>
      <c r="AK302" s="14">
        <f>SUM(gompertz_fill!AK$7:AK125)/gompertz_fill!AK$183</f>
        <v>0.70032125079490382</v>
      </c>
      <c r="AL302" s="14">
        <f>SUM(gompertz_fill!AL$7:AL125)/gompertz_fill!AL$183</f>
        <v>0.74770955641393932</v>
      </c>
      <c r="AM302" s="14">
        <f>SUM(gompertz_fill!AM$7:AM125)/gompertz_fill!AM$183</f>
        <v>0.71712304618639089</v>
      </c>
      <c r="AN302" s="14">
        <f>SUM(gompertz_fill!AN$7:AN125)/gompertz_fill!AN$183</f>
        <v>0.67393776426314167</v>
      </c>
      <c r="AO302" s="14">
        <f>SUM(gompertz_fill!AO$7:AO125)/gompertz_fill!AO$183</f>
        <v>0.73586572438162545</v>
      </c>
      <c r="AP302" s="14">
        <f>SUM(gompertz_fill!AP$7:AP125)/gompertz_fill!AP$183</f>
        <v>0.57724505327245057</v>
      </c>
      <c r="AQ302" s="14">
        <f>SUM(gompertz_fill!AQ$7:AQ125)/gompertz_fill!AQ$183</f>
        <v>0.50116115995355359</v>
      </c>
      <c r="AR302" s="14">
        <f>SUM(gompertz_fill!AR$7:AR125)/gompertz_fill!AR$183</f>
        <v>0.56611894477835922</v>
      </c>
      <c r="AS302" s="14">
        <f>SUM(gompertz_fill!AS$7:AS125)/gompertz_fill!AS$183</f>
        <v>0.76937926534163514</v>
      </c>
      <c r="AT302" s="14">
        <f>SUM(gompertz_fill!AT$7:AT125)/gompertz_fill!AT$183</f>
        <v>0.61413070779122925</v>
      </c>
      <c r="AU302" s="14">
        <f>SUM(gompertz_fill!AU$7:AU125)/gompertz_fill!AU$183</f>
        <v>0.87987160227884698</v>
      </c>
      <c r="AV302" s="14">
        <f>SUM(gompertz_fill!AV$7:AV125)/gompertz_fill!AV$183</f>
        <v>0.78898562569357455</v>
      </c>
      <c r="AW302" s="14">
        <f>SUM(gompertz_fill!AW$7:AW125)/gompertz_fill!AW$183</f>
        <v>0.51519257987773659</v>
      </c>
    </row>
    <row r="303" spans="1:49" x14ac:dyDescent="0.25">
      <c r="A303" s="4">
        <v>270</v>
      </c>
      <c r="B303" s="14">
        <f>SUM(gompertz_fill!B$7:B126)/gompertz_fill!B$183</f>
        <v>0.50412102560977468</v>
      </c>
      <c r="C303" s="14">
        <f>SUM(gompertz_fill!C$7:C126)/gompertz_fill!C$183</f>
        <v>0.51952523832194775</v>
      </c>
      <c r="D303" s="14">
        <f>SUM(gompertz_fill!D$7:D126)/gompertz_fill!D$183</f>
        <v>0.65131745545174657</v>
      </c>
      <c r="E303" s="14">
        <f>SUM(gompertz_fill!E$7:E126)/gompertz_fill!E$183</f>
        <v>0.68382130629121485</v>
      </c>
      <c r="F303" s="14">
        <f>SUM(gompertz_fill!F$7:F126)/gompertz_fill!F$183</f>
        <v>0.67520369808325353</v>
      </c>
      <c r="G303" s="14">
        <f>SUM(gompertz_fill!G$7:G126)/gompertz_fill!G$183</f>
        <v>0.86637565965209462</v>
      </c>
      <c r="H303" s="14">
        <f>SUM(gompertz_fill!H$7:H126)/gompertz_fill!H$183</f>
        <v>0.99178426445002899</v>
      </c>
      <c r="I303" s="14">
        <f>SUM(gompertz_fill!I$7:I126)/gompertz_fill!I$183</f>
        <v>0.80658182354597752</v>
      </c>
      <c r="J303" s="14">
        <f>SUM(gompertz_fill!J$7:J126)/gompertz_fill!J$183</f>
        <v>0.92275867119041222</v>
      </c>
      <c r="K303" s="14">
        <f>SUM(gompertz_fill!K$7:K126)/gompertz_fill!K$183</f>
        <v>0.53110295166120058</v>
      </c>
      <c r="L303" s="14">
        <f>SUM(gompertz_fill!L$7:L126)/gompertz_fill!L$183</f>
        <v>0.53730118596685394</v>
      </c>
      <c r="M303" s="14">
        <f>SUM(gompertz_fill!M$7:M126)/gompertz_fill!M$183</f>
        <v>0.31872982356404683</v>
      </c>
      <c r="N303" s="14">
        <f>SUM(gompertz_fill!N$7:N126)/gompertz_fill!N$183</f>
        <v>0.85970628179777497</v>
      </c>
      <c r="O303" s="14">
        <f>SUM(gompertz_fill!O$7:O126)/gompertz_fill!O$183</f>
        <v>0.32554007575166422</v>
      </c>
      <c r="P303" s="14">
        <f>SUM(gompertz_fill!P$7:P126)/gompertz_fill!P$183</f>
        <v>0.72643147200458913</v>
      </c>
      <c r="Q303" s="14">
        <f>SUM(gompertz_fill!Q$7:Q126)/gompertz_fill!Q$183</f>
        <v>0.78369016318183715</v>
      </c>
      <c r="R303" s="14">
        <f>SUM(gompertz_fill!R$7:R126)/gompertz_fill!R$183</f>
        <v>0.87584714045841683</v>
      </c>
      <c r="S303" s="14">
        <f>SUM(gompertz_fill!S$7:S126)/gompertz_fill!S$183</f>
        <v>0.84232924320873825</v>
      </c>
      <c r="T303" s="14">
        <f>SUM(gompertz_fill!T$7:T126)/gompertz_fill!T$183</f>
        <v>0.7804917156600748</v>
      </c>
      <c r="U303" s="14">
        <f>SUM(gompertz_fill!U$7:U126)/gompertz_fill!U$183</f>
        <v>0.81028918151303897</v>
      </c>
      <c r="V303" s="14">
        <f>SUM(gompertz_fill!V$7:V126)/gompertz_fill!V$183</f>
        <v>0.80371425944653851</v>
      </c>
      <c r="W303" s="14">
        <f>SUM(gompertz_fill!W$7:W126)/gompertz_fill!W$183</f>
        <v>0.63739503597986436</v>
      </c>
      <c r="X303" s="14">
        <f>SUM(gompertz_fill!X$7:X126)/gompertz_fill!X$183</f>
        <v>0.68146085065675444</v>
      </c>
      <c r="Y303" s="14">
        <f>SUM(gompertz_fill!Y$7:Y126)/gompertz_fill!Y$183</f>
        <v>0.41632844025966431</v>
      </c>
      <c r="Z303" s="14">
        <f>SUM(gompertz_fill!Z$7:Z126)/gompertz_fill!Z$183</f>
        <v>0.74018553374563056</v>
      </c>
      <c r="AA303" s="14">
        <f>SUM(gompertz_fill!AA$7:AA126)/gompertz_fill!AA$183</f>
        <v>0.45695977417078337</v>
      </c>
      <c r="AB303" s="14">
        <f>SUM(gompertz_fill!AB$7:AB126)/gompertz_fill!AB$183</f>
        <v>0.82401315789473684</v>
      </c>
      <c r="AC303" s="14">
        <f>SUM(gompertz_fill!AC$7:AC126)/gompertz_fill!AC$183</f>
        <v>0.9372253842303343</v>
      </c>
      <c r="AD303" s="14">
        <f>SUM(gompertz_fill!AD$7:AD126)/gompertz_fill!AD$183</f>
        <v>0.57161673314163808</v>
      </c>
      <c r="AE303" s="14">
        <f>SUM(gompertz_fill!AE$7:AE126)/gompertz_fill!AE$183</f>
        <v>0.28860566978951213</v>
      </c>
      <c r="AF303" s="14">
        <f>SUM(gompertz_fill!AF$7:AF126)/gompertz_fill!AF$183</f>
        <v>0.73708784356761614</v>
      </c>
      <c r="AG303" s="14">
        <f>SUM(gompertz_fill!AG$7:AG126)/gompertz_fill!AG$183</f>
        <v>0.61649611220576706</v>
      </c>
      <c r="AH303" s="14">
        <f>SUM(gompertz_fill!AH$7:AH126)/gompertz_fill!AH$183</f>
        <v>0.90623771136453013</v>
      </c>
      <c r="AI303" s="14">
        <f>SUM(gompertz_fill!AI$7:AI126)/gompertz_fill!AI$183</f>
        <v>0.47480250612912012</v>
      </c>
      <c r="AJ303" s="14">
        <f>SUM(gompertz_fill!AJ$7:AJ126)/gompertz_fill!AJ$183</f>
        <v>0.47733972531243052</v>
      </c>
      <c r="AK303" s="14">
        <f>SUM(gompertz_fill!AK$7:AK126)/gompertz_fill!AK$183</f>
        <v>0.70321031511084797</v>
      </c>
      <c r="AL303" s="14">
        <f>SUM(gompertz_fill!AL$7:AL126)/gompertz_fill!AL$183</f>
        <v>0.76504301989931811</v>
      </c>
      <c r="AM303" s="14">
        <f>SUM(gompertz_fill!AM$7:AM126)/gompertz_fill!AM$183</f>
        <v>0.73665791776028</v>
      </c>
      <c r="AN303" s="14">
        <f>SUM(gompertz_fill!AN$7:AN126)/gompertz_fill!AN$183</f>
        <v>0.67584768390829875</v>
      </c>
      <c r="AO303" s="14">
        <f>SUM(gompertz_fill!AO$7:AO126)/gompertz_fill!AO$183</f>
        <v>0.74692237547019269</v>
      </c>
      <c r="AP303" s="14">
        <f>SUM(gompertz_fill!AP$7:AP126)/gompertz_fill!AP$183</f>
        <v>0.59128517347695431</v>
      </c>
      <c r="AQ303" s="14">
        <f>SUM(gompertz_fill!AQ$7:AQ126)/gompertz_fill!AQ$183</f>
        <v>0.50830153966793845</v>
      </c>
      <c r="AR303" s="14">
        <f>SUM(gompertz_fill!AR$7:AR126)/gompertz_fill!AR$183</f>
        <v>0.57061346375056177</v>
      </c>
      <c r="AS303" s="14">
        <f>SUM(gompertz_fill!AS$7:AS126)/gompertz_fill!AS$183</f>
        <v>0.77310421708039911</v>
      </c>
      <c r="AT303" s="14">
        <f>SUM(gompertz_fill!AT$7:AT126)/gompertz_fill!AT$183</f>
        <v>0.61885894409001863</v>
      </c>
      <c r="AU303" s="14">
        <f>SUM(gompertz_fill!AU$7:AU126)/gompertz_fill!AU$183</f>
        <v>0.88784331509877834</v>
      </c>
      <c r="AV303" s="14">
        <f>SUM(gompertz_fill!AV$7:AV126)/gompertz_fill!AV$183</f>
        <v>0.79657116281936169</v>
      </c>
      <c r="AW303" s="14">
        <f>SUM(gompertz_fill!AW$7:AW126)/gompertz_fill!AW$183</f>
        <v>0.52838256994007282</v>
      </c>
    </row>
    <row r="304" spans="1:49" x14ac:dyDescent="0.25">
      <c r="A304" s="4">
        <v>271</v>
      </c>
      <c r="B304" s="14">
        <f>SUM(gompertz_fill!B$7:B127)/gompertz_fill!B$183</f>
        <v>0.52752174774143423</v>
      </c>
      <c r="C304" s="14">
        <f>SUM(gompertz_fill!C$7:C127)/gompertz_fill!C$183</f>
        <v>0.53666448919939325</v>
      </c>
      <c r="D304" s="14">
        <f>SUM(gompertz_fill!D$7:D127)/gompertz_fill!D$183</f>
        <v>0.65131745545174657</v>
      </c>
      <c r="E304" s="14">
        <f>SUM(gompertz_fill!E$7:E127)/gompertz_fill!E$183</f>
        <v>0.69011333829069188</v>
      </c>
      <c r="F304" s="14">
        <f>SUM(gompertz_fill!F$7:F127)/gompertz_fill!F$183</f>
        <v>0.67700137744262601</v>
      </c>
      <c r="G304" s="14">
        <f>SUM(gompertz_fill!G$7:G127)/gompertz_fill!G$183</f>
        <v>0.86637565965209462</v>
      </c>
      <c r="H304" s="14">
        <f>SUM(gompertz_fill!H$7:H127)/gompertz_fill!H$183</f>
        <v>0.99304078871061274</v>
      </c>
      <c r="I304" s="14">
        <f>SUM(gompertz_fill!I$7:I127)/gompertz_fill!I$183</f>
        <v>0.82048840671056333</v>
      </c>
      <c r="J304" s="14">
        <f>SUM(gompertz_fill!J$7:J127)/gompertz_fill!J$183</f>
        <v>0.92313700602894877</v>
      </c>
      <c r="K304" s="14">
        <f>SUM(gompertz_fill!K$7:K127)/gompertz_fill!K$183</f>
        <v>0.54326488901563763</v>
      </c>
      <c r="L304" s="14">
        <f>SUM(gompertz_fill!L$7:L127)/gompertz_fill!L$183</f>
        <v>0.61783816275319869</v>
      </c>
      <c r="M304" s="14">
        <f>SUM(gompertz_fill!M$7:M127)/gompertz_fill!M$183</f>
        <v>0.31970438348933061</v>
      </c>
      <c r="N304" s="14">
        <f>SUM(gompertz_fill!N$7:N127)/gompertz_fill!N$183</f>
        <v>0.85970628179777497</v>
      </c>
      <c r="O304" s="14">
        <f>SUM(gompertz_fill!O$7:O127)/gompertz_fill!O$183</f>
        <v>0.33072324231528777</v>
      </c>
      <c r="P304" s="14">
        <f>SUM(gompertz_fill!P$7:P127)/gompertz_fill!P$183</f>
        <v>0.73634950107935937</v>
      </c>
      <c r="Q304" s="14">
        <f>SUM(gompertz_fill!Q$7:Q127)/gompertz_fill!Q$183</f>
        <v>0.78819748758399066</v>
      </c>
      <c r="R304" s="14">
        <f>SUM(gompertz_fill!R$7:R127)/gompertz_fill!R$183</f>
        <v>0.90623293075195732</v>
      </c>
      <c r="S304" s="14">
        <f>SUM(gompertz_fill!S$7:S127)/gompertz_fill!S$183</f>
        <v>0.87956592666146538</v>
      </c>
      <c r="T304" s="14">
        <f>SUM(gompertz_fill!T$7:T127)/gompertz_fill!T$183</f>
        <v>0.78594928439931111</v>
      </c>
      <c r="U304" s="14">
        <f>SUM(gompertz_fill!U$7:U127)/gompertz_fill!U$183</f>
        <v>0.82469984508133232</v>
      </c>
      <c r="V304" s="14">
        <f>SUM(gompertz_fill!V$7:V127)/gompertz_fill!V$183</f>
        <v>0.80387974625356251</v>
      </c>
      <c r="W304" s="14">
        <f>SUM(gompertz_fill!W$7:W127)/gompertz_fill!W$183</f>
        <v>0.65521571539326706</v>
      </c>
      <c r="X304" s="14">
        <f>SUM(gompertz_fill!X$7:X127)/gompertz_fill!X$183</f>
        <v>0.68175736973458012</v>
      </c>
      <c r="Y304" s="14">
        <f>SUM(gompertz_fill!Y$7:Y127)/gompertz_fill!Y$183</f>
        <v>0.41679630387741973</v>
      </c>
      <c r="Z304" s="14">
        <f>SUM(gompertz_fill!Z$7:Z127)/gompertz_fill!Z$183</f>
        <v>0.74216187147082546</v>
      </c>
      <c r="AA304" s="14">
        <f>SUM(gompertz_fill!AA$7:AA127)/gompertz_fill!AA$183</f>
        <v>0.48192519407198309</v>
      </c>
      <c r="AB304" s="14">
        <f>SUM(gompertz_fill!AB$7:AB127)/gompertz_fill!AB$183</f>
        <v>0.83677184466019416</v>
      </c>
      <c r="AC304" s="14">
        <f>SUM(gompertz_fill!AC$7:AC127)/gompertz_fill!AC$183</f>
        <v>0.93791134429633471</v>
      </c>
      <c r="AD304" s="14">
        <f>SUM(gompertz_fill!AD$7:AD127)/gompertz_fill!AD$183</f>
        <v>0.59140153974584919</v>
      </c>
      <c r="AE304" s="14">
        <f>SUM(gompertz_fill!AE$7:AE127)/gompertz_fill!AE$183</f>
        <v>0.28954860688648254</v>
      </c>
      <c r="AF304" s="14">
        <f>SUM(gompertz_fill!AF$7:AF127)/gompertz_fill!AF$183</f>
        <v>0.73708784356761614</v>
      </c>
      <c r="AG304" s="14">
        <f>SUM(gompertz_fill!AG$7:AG127)/gompertz_fill!AG$183</f>
        <v>0.61838174537596136</v>
      </c>
      <c r="AH304" s="14">
        <f>SUM(gompertz_fill!AH$7:AH127)/gompertz_fill!AH$183</f>
        <v>0.90623771136453013</v>
      </c>
      <c r="AI304" s="14">
        <f>SUM(gompertz_fill!AI$7:AI127)/gompertz_fill!AI$183</f>
        <v>0.516631859317776</v>
      </c>
      <c r="AJ304" s="14">
        <f>SUM(gompertz_fill!AJ$7:AJ127)/gompertz_fill!AJ$183</f>
        <v>0.51572059576853557</v>
      </c>
      <c r="AK304" s="14">
        <f>SUM(gompertz_fill!AK$7:AK127)/gompertz_fill!AK$183</f>
        <v>0.71029318246606588</v>
      </c>
      <c r="AL304" s="14">
        <f>SUM(gompertz_fill!AL$7:AL127)/gompertz_fill!AL$183</f>
        <v>0.77985246335987501</v>
      </c>
      <c r="AM304" s="14">
        <f>SUM(gompertz_fill!AM$7:AM127)/gompertz_fill!AM$183</f>
        <v>0.76598634125958132</v>
      </c>
      <c r="AN304" s="14">
        <f>SUM(gompertz_fill!AN$7:AN127)/gompertz_fill!AN$183</f>
        <v>0.67736808046793029</v>
      </c>
      <c r="AO304" s="14">
        <f>SUM(gompertz_fill!AO$7:AO127)/gompertz_fill!AO$183</f>
        <v>0.75396101675595573</v>
      </c>
      <c r="AP304" s="14">
        <f>SUM(gompertz_fill!AP$7:AP127)/gompertz_fill!AP$183</f>
        <v>0.59763688873277909</v>
      </c>
      <c r="AQ304" s="14">
        <f>SUM(gompertz_fill!AQ$7:AQ127)/gompertz_fill!AQ$183</f>
        <v>0.51457481941700722</v>
      </c>
      <c r="AR304" s="14">
        <f>SUM(gompertz_fill!AR$7:AR127)/gompertz_fill!AR$183</f>
        <v>0.58233730222212066</v>
      </c>
      <c r="AS304" s="14">
        <f>SUM(gompertz_fill!AS$7:AS127)/gompertz_fill!AS$183</f>
        <v>0.77355737422623416</v>
      </c>
      <c r="AT304" s="14">
        <f>SUM(gompertz_fill!AT$7:AT127)/gompertz_fill!AT$183</f>
        <v>0.62405184106093337</v>
      </c>
      <c r="AU304" s="14">
        <f>SUM(gompertz_fill!AU$7:AU127)/gompertz_fill!AU$183</f>
        <v>0.90059805561066864</v>
      </c>
      <c r="AV304" s="14">
        <f>SUM(gompertz_fill!AV$7:AV127)/gompertz_fill!AV$183</f>
        <v>0.79689602522303571</v>
      </c>
      <c r="AW304" s="14">
        <f>SUM(gompertz_fill!AW$7:AW127)/gompertz_fill!AW$183</f>
        <v>0.5435299786189659</v>
      </c>
    </row>
    <row r="305" spans="1:49" x14ac:dyDescent="0.25">
      <c r="A305" s="4">
        <v>272</v>
      </c>
      <c r="B305" s="14">
        <f>SUM(gompertz_fill!B$7:B128)/gompertz_fill!B$183</f>
        <v>0.52752174774143423</v>
      </c>
      <c r="C305" s="14">
        <f>SUM(gompertz_fill!C$7:C128)/gompertz_fill!C$183</f>
        <v>0.54413799975641897</v>
      </c>
      <c r="D305" s="14">
        <f>SUM(gompertz_fill!D$7:D128)/gompertz_fill!D$183</f>
        <v>0.65253028748117448</v>
      </c>
      <c r="E305" s="14">
        <f>SUM(gompertz_fill!E$7:E128)/gompertz_fill!E$183</f>
        <v>0.69011333829069188</v>
      </c>
      <c r="F305" s="14">
        <f>SUM(gompertz_fill!F$7:F128)/gompertz_fill!F$183</f>
        <v>0.71496276235612732</v>
      </c>
      <c r="G305" s="14">
        <f>SUM(gompertz_fill!G$7:G128)/gompertz_fill!G$183</f>
        <v>0.86637565965209462</v>
      </c>
      <c r="H305" s="14">
        <f>SUM(gompertz_fill!H$7:H128)/gompertz_fill!H$183</f>
        <v>0.99410400154649137</v>
      </c>
      <c r="I305" s="14">
        <f>SUM(gompertz_fill!I$7:I128)/gompertz_fill!I$183</f>
        <v>0.82050181710898629</v>
      </c>
      <c r="J305" s="14">
        <f>SUM(gompertz_fill!J$7:J128)/gompertz_fill!J$183</f>
        <v>0.92495545412384972</v>
      </c>
      <c r="K305" s="14">
        <f>SUM(gompertz_fill!K$7:K128)/gompertz_fill!K$183</f>
        <v>0.54851703978325961</v>
      </c>
      <c r="L305" s="14">
        <f>SUM(gompertz_fill!L$7:L128)/gompertz_fill!L$183</f>
        <v>0.65215773454569737</v>
      </c>
      <c r="M305" s="14">
        <f>SUM(gompertz_fill!M$7:M128)/gompertz_fill!M$183</f>
        <v>0.32595374901021257</v>
      </c>
      <c r="N305" s="14">
        <f>SUM(gompertz_fill!N$7:N128)/gompertz_fill!N$183</f>
        <v>0.86044515125713361</v>
      </c>
      <c r="O305" s="14">
        <f>SUM(gompertz_fill!O$7:O128)/gompertz_fill!O$183</f>
        <v>0.33403362605569126</v>
      </c>
      <c r="P305" s="14">
        <f>SUM(gompertz_fill!P$7:P128)/gompertz_fill!P$183</f>
        <v>0.76006521443775188</v>
      </c>
      <c r="Q305" s="14">
        <f>SUM(gompertz_fill!Q$7:Q128)/gompertz_fill!Q$183</f>
        <v>0.79283001544175957</v>
      </c>
      <c r="R305" s="14">
        <f>SUM(gompertz_fill!R$7:R128)/gompertz_fill!R$183</f>
        <v>0.90837733406162124</v>
      </c>
      <c r="S305" s="14">
        <f>SUM(gompertz_fill!S$7:S128)/gompertz_fill!S$183</f>
        <v>0.9332222143414427</v>
      </c>
      <c r="T305" s="14">
        <f>SUM(gompertz_fill!T$7:T128)/gompertz_fill!T$183</f>
        <v>0.78730328404299543</v>
      </c>
      <c r="U305" s="14">
        <f>SUM(gompertz_fill!U$7:U128)/gompertz_fill!U$183</f>
        <v>0.83911050864962566</v>
      </c>
      <c r="V305" s="14">
        <f>SUM(gompertz_fill!V$7:V128)/gompertz_fill!V$183</f>
        <v>0.80443136894364253</v>
      </c>
      <c r="W305" s="14">
        <f>SUM(gompertz_fill!W$7:W128)/gompertz_fill!W$183</f>
        <v>0.66997164561016531</v>
      </c>
      <c r="X305" s="14">
        <f>SUM(gompertz_fill!X$7:X128)/gompertz_fill!X$183</f>
        <v>0.68175736973458012</v>
      </c>
      <c r="Y305" s="14">
        <f>SUM(gompertz_fill!Y$7:Y128)/gompertz_fill!Y$183</f>
        <v>0.41850985437744898</v>
      </c>
      <c r="Z305" s="14">
        <f>SUM(gompertz_fill!Z$7:Z128)/gompertz_fill!Z$183</f>
        <v>0.74478354396343105</v>
      </c>
      <c r="AA305" s="14">
        <f>SUM(gompertz_fill!AA$7:AA128)/gompertz_fill!AA$183</f>
        <v>0.48872265349329569</v>
      </c>
      <c r="AB305" s="14">
        <f>SUM(gompertz_fill!AB$7:AB128)/gompertz_fill!AB$183</f>
        <v>0.83889563106796117</v>
      </c>
      <c r="AC305" s="14">
        <f>SUM(gompertz_fill!AC$7:AC128)/gompertz_fill!AC$183</f>
        <v>0.93844898867238913</v>
      </c>
      <c r="AD305" s="14">
        <f>SUM(gompertz_fill!AD$7:AD128)/gompertz_fill!AD$183</f>
        <v>0.6010852425563491</v>
      </c>
      <c r="AE305" s="14">
        <f>SUM(gompertz_fill!AE$7:AE128)/gompertz_fill!AE$183</f>
        <v>0.30295048059374619</v>
      </c>
      <c r="AF305" s="14">
        <f>SUM(gompertz_fill!AF$7:AF128)/gompertz_fill!AF$183</f>
        <v>0.73708784356761614</v>
      </c>
      <c r="AG305" s="14">
        <f>SUM(gompertz_fill!AG$7:AG128)/gompertz_fill!AG$183</f>
        <v>0.63535244390770995</v>
      </c>
      <c r="AH305" s="14">
        <f>SUM(gompertz_fill!AH$7:AH128)/gompertz_fill!AH$183</f>
        <v>0.90623771136453013</v>
      </c>
      <c r="AI305" s="14">
        <f>SUM(gompertz_fill!AI$7:AI128)/gompertz_fill!AI$183</f>
        <v>0.516631859317776</v>
      </c>
      <c r="AJ305" s="14">
        <f>SUM(gompertz_fill!AJ$7:AJ128)/gompertz_fill!AJ$183</f>
        <v>0.54339232382590874</v>
      </c>
      <c r="AK305" s="14">
        <f>SUM(gompertz_fill!AK$7:AK128)/gompertz_fill!AK$183</f>
        <v>0.74167269697169047</v>
      </c>
      <c r="AL305" s="14">
        <f>SUM(gompertz_fill!AL$7:AL128)/gompertz_fill!AL$183</f>
        <v>0.78661572143743641</v>
      </c>
      <c r="AM305" s="14">
        <f>SUM(gompertz_fill!AM$7:AM128)/gompertz_fill!AM$183</f>
        <v>0.78203470834802369</v>
      </c>
      <c r="AN305" s="14">
        <f>SUM(gompertz_fill!AN$7:AN128)/gompertz_fill!AN$183</f>
        <v>0.67937852219967454</v>
      </c>
      <c r="AO305" s="14">
        <f>SUM(gompertz_fill!AO$7:AO128)/gompertz_fill!AO$183</f>
        <v>0.76686281773623621</v>
      </c>
      <c r="AP305" s="14">
        <f>SUM(gompertz_fill!AP$7:AP128)/gompertz_fill!AP$183</f>
        <v>0.60604730125278072</v>
      </c>
      <c r="AQ305" s="14">
        <f>SUM(gompertz_fill!AQ$7:AQ128)/gompertz_fill!AQ$183</f>
        <v>0.51790372928385087</v>
      </c>
      <c r="AR305" s="14">
        <f>SUM(gompertz_fill!AR$7:AR128)/gompertz_fill!AR$183</f>
        <v>0.596346489323613</v>
      </c>
      <c r="AS305" s="14">
        <f>SUM(gompertz_fill!AS$7:AS128)/gompertz_fill!AS$183</f>
        <v>0.77449087794665439</v>
      </c>
      <c r="AT305" s="14">
        <f>SUM(gompertz_fill!AT$7:AT128)/gompertz_fill!AT$183</f>
        <v>0.62729818656753911</v>
      </c>
      <c r="AU305" s="14">
        <f>SUM(gompertz_fill!AU$7:AU128)/gompertz_fill!AU$183</f>
        <v>0.91395510331339813</v>
      </c>
      <c r="AV305" s="14">
        <f>SUM(gompertz_fill!AV$7:AV128)/gompertz_fill!AV$183</f>
        <v>0.79769193811203687</v>
      </c>
      <c r="AW305" s="14">
        <f>SUM(gompertz_fill!AW$7:AW128)/gompertz_fill!AW$183</f>
        <v>0.55478262615312035</v>
      </c>
    </row>
    <row r="306" spans="1:49" x14ac:dyDescent="0.25">
      <c r="A306" s="4">
        <v>273</v>
      </c>
      <c r="B306" s="14">
        <f>SUM(gompertz_fill!B$7:B129)/gompertz_fill!B$183</f>
        <v>0.5277502704185012</v>
      </c>
      <c r="C306" s="14">
        <f>SUM(gompertz_fill!C$7:C129)/gompertz_fill!C$183</f>
        <v>0.56201906575582106</v>
      </c>
      <c r="D306" s="14">
        <f>SUM(gompertz_fill!D$7:D129)/gompertz_fill!D$183</f>
        <v>0.65358318561661177</v>
      </c>
      <c r="E306" s="14">
        <f>SUM(gompertz_fill!E$7:E129)/gompertz_fill!E$183</f>
        <v>0.69012968123095031</v>
      </c>
      <c r="F306" s="14">
        <f>SUM(gompertz_fill!F$7:F129)/gompertz_fill!F$183</f>
        <v>0.74650386384329837</v>
      </c>
      <c r="G306" s="14">
        <f>SUM(gompertz_fill!G$7:G129)/gompertz_fill!G$183</f>
        <v>0.86637565965209462</v>
      </c>
      <c r="H306" s="14">
        <f>SUM(gompertz_fill!H$7:H129)/gompertz_fill!H$183</f>
        <v>0.99499806688575299</v>
      </c>
      <c r="I306" s="14">
        <f>SUM(gompertz_fill!I$7:I129)/gompertz_fill!I$183</f>
        <v>0.84209255856991516</v>
      </c>
      <c r="J306" s="14">
        <f>SUM(gompertz_fill!J$7:J129)/gompertz_fill!J$183</f>
        <v>0.9398325563230735</v>
      </c>
      <c r="K306" s="14">
        <f>SUM(gompertz_fill!K$7:K129)/gompertz_fill!K$183</f>
        <v>0.55193331432102288</v>
      </c>
      <c r="L306" s="14">
        <f>SUM(gompertz_fill!L$7:L129)/gompertz_fill!L$183</f>
        <v>0.66189926437615088</v>
      </c>
      <c r="M306" s="14">
        <f>SUM(gompertz_fill!M$7:M129)/gompertz_fill!M$183</f>
        <v>0.32595374901021257</v>
      </c>
      <c r="N306" s="14">
        <f>SUM(gompertz_fill!N$7:N129)/gompertz_fill!N$183</f>
        <v>0.87866356106931998</v>
      </c>
      <c r="O306" s="14">
        <f>SUM(gompertz_fill!O$7:O129)/gompertz_fill!O$183</f>
        <v>0.33939986914530273</v>
      </c>
      <c r="P306" s="14">
        <f>SUM(gompertz_fill!P$7:P129)/gompertz_fill!P$183</f>
        <v>0.76258623552677263</v>
      </c>
      <c r="Q306" s="14">
        <f>SUM(gompertz_fill!Q$7:Q129)/gompertz_fill!Q$183</f>
        <v>0.88205834481031675</v>
      </c>
      <c r="R306" s="14">
        <f>SUM(gompertz_fill!R$7:R129)/gompertz_fill!R$183</f>
        <v>0.99291942303412839</v>
      </c>
      <c r="S306" s="14">
        <f>SUM(gompertz_fill!S$7:S129)/gompertz_fill!S$183</f>
        <v>0.93513724377615437</v>
      </c>
      <c r="T306" s="14">
        <f>SUM(gompertz_fill!T$7:T129)/gompertz_fill!T$183</f>
        <v>0.79630619395451041</v>
      </c>
      <c r="U306" s="14">
        <f>SUM(gompertz_fill!U$7:U129)/gompertz_fill!U$183</f>
        <v>0.8535211722179189</v>
      </c>
      <c r="V306" s="14">
        <f>SUM(gompertz_fill!V$7:V129)/gompertz_fill!V$183</f>
        <v>0.80467040544267721</v>
      </c>
      <c r="W306" s="14">
        <f>SUM(gompertz_fill!W$7:W129)/gompertz_fill!W$183</f>
        <v>0.67511110625798487</v>
      </c>
      <c r="X306" s="14">
        <f>SUM(gompertz_fill!X$7:X129)/gompertz_fill!X$183</f>
        <v>0.68175736973458012</v>
      </c>
      <c r="Y306" s="14">
        <f>SUM(gompertz_fill!Y$7:Y129)/gompertz_fill!Y$183</f>
        <v>0.44196151821743962</v>
      </c>
      <c r="Z306" s="14">
        <f>SUM(gompertz_fill!Z$7:Z129)/gompertz_fill!Z$183</f>
        <v>0.7469884377520839</v>
      </c>
      <c r="AA306" s="14">
        <f>SUM(gompertz_fill!AA$7:AA129)/gompertz_fill!AA$183</f>
        <v>0.51201693719124908</v>
      </c>
      <c r="AB306" s="14">
        <f>SUM(gompertz_fill!AB$7:AB129)/gompertz_fill!AB$183</f>
        <v>0.83889563106796117</v>
      </c>
      <c r="AC306" s="14">
        <f>SUM(gompertz_fill!AC$7:AC129)/gompertz_fill!AC$183</f>
        <v>0.93957989580822776</v>
      </c>
      <c r="AD306" s="14">
        <f>SUM(gompertz_fill!AD$7:AD129)/gompertz_fill!AD$183</f>
        <v>0.60263426398293296</v>
      </c>
      <c r="AE306" s="14">
        <f>SUM(gompertz_fill!AE$7:AE129)/gompertz_fill!AE$183</f>
        <v>0.30826742912763111</v>
      </c>
      <c r="AF306" s="14">
        <f>SUM(gompertz_fill!AF$7:AF129)/gompertz_fill!AF$183</f>
        <v>0.73763655409786999</v>
      </c>
      <c r="AG306" s="14">
        <f>SUM(gompertz_fill!AG$7:AG129)/gompertz_fill!AG$183</f>
        <v>0.64103053030784551</v>
      </c>
      <c r="AH306" s="14">
        <f>SUM(gompertz_fill!AH$7:AH129)/gompertz_fill!AH$183</f>
        <v>0.90623771136453013</v>
      </c>
      <c r="AI306" s="14">
        <f>SUM(gompertz_fill!AI$7:AI129)/gompertz_fill!AI$183</f>
        <v>0.51984018886770178</v>
      </c>
      <c r="AJ306" s="14">
        <f>SUM(gompertz_fill!AJ$7:AJ129)/gompertz_fill!AJ$183</f>
        <v>0.57263949431197625</v>
      </c>
      <c r="AK306" s="14">
        <f>SUM(gompertz_fill!AK$7:AK129)/gompertz_fill!AK$183</f>
        <v>0.77173102646755698</v>
      </c>
      <c r="AL306" s="14">
        <f>SUM(gompertz_fill!AL$7:AL129)/gompertz_fill!AL$183</f>
        <v>0.79093862866226938</v>
      </c>
      <c r="AM306" s="14">
        <f>SUM(gompertz_fill!AM$7:AM129)/gompertz_fill!AM$183</f>
        <v>0.7951580679280762</v>
      </c>
      <c r="AN306" s="14">
        <f>SUM(gompertz_fill!AN$7:AN129)/gompertz_fill!AN$183</f>
        <v>0.68404023396515656</v>
      </c>
      <c r="AO306" s="14">
        <f>SUM(gompertz_fill!AO$7:AO129)/gompertz_fill!AO$183</f>
        <v>0.77447138949048211</v>
      </c>
      <c r="AP306" s="14">
        <f>SUM(gompertz_fill!AP$7:AP129)/gompertz_fill!AP$183</f>
        <v>0.61759942239394294</v>
      </c>
      <c r="AQ306" s="14">
        <f>SUM(gompertz_fill!AQ$7:AQ129)/gompertz_fill!AQ$183</f>
        <v>0.52739281890428724</v>
      </c>
      <c r="AR306" s="14">
        <f>SUM(gompertz_fill!AR$7:AR129)/gompertz_fill!AR$183</f>
        <v>0.60759802241165228</v>
      </c>
      <c r="AS306" s="14">
        <f>SUM(gompertz_fill!AS$7:AS129)/gompertz_fill!AS$183</f>
        <v>0.7777536093966666</v>
      </c>
      <c r="AT306" s="14">
        <f>SUM(gompertz_fill!AT$7:AT129)/gompertz_fill!AT$183</f>
        <v>0.63110338072034966</v>
      </c>
      <c r="AU306" s="14">
        <f>SUM(gompertz_fill!AU$7:AU129)/gompertz_fill!AU$183</f>
        <v>0.92470451517814123</v>
      </c>
      <c r="AV306" s="14">
        <f>SUM(gompertz_fill!AV$7:AV129)/gompertz_fill!AV$183</f>
        <v>0.80462775043047607</v>
      </c>
      <c r="AW306" s="14">
        <f>SUM(gompertz_fill!AW$7:AW129)/gompertz_fill!AW$183</f>
        <v>0.5764346874654942</v>
      </c>
    </row>
    <row r="307" spans="1:49" x14ac:dyDescent="0.25">
      <c r="A307" s="4">
        <v>274</v>
      </c>
      <c r="B307" s="14">
        <f>SUM(gompertz_fill!B$7:B130)/gompertz_fill!B$183</f>
        <v>0.60998796447234116</v>
      </c>
      <c r="C307" s="14">
        <f>SUM(gompertz_fill!C$7:C130)/gompertz_fill!C$183</f>
        <v>0.56627066287270678</v>
      </c>
      <c r="D307" s="14">
        <f>SUM(gompertz_fill!D$7:D130)/gompertz_fill!D$183</f>
        <v>0.65358318561661177</v>
      </c>
      <c r="E307" s="14">
        <f>SUM(gompertz_fill!E$7:E130)/gompertz_fill!E$183</f>
        <v>0.69751669022773888</v>
      </c>
      <c r="F307" s="14">
        <f>SUM(gompertz_fill!F$7:F130)/gompertz_fill!F$183</f>
        <v>0.75402143207340133</v>
      </c>
      <c r="G307" s="14">
        <f>SUM(gompertz_fill!G$7:G130)/gompertz_fill!G$183</f>
        <v>0.86637565965209462</v>
      </c>
      <c r="H307" s="14">
        <f>SUM(gompertz_fill!H$7:H130)/gompertz_fill!H$183</f>
        <v>0.99577131258457374</v>
      </c>
      <c r="I307" s="14">
        <f>SUM(gompertz_fill!I$7:I130)/gompertz_fill!I$183</f>
        <v>0.84313856964690426</v>
      </c>
      <c r="J307" s="14">
        <f>SUM(gompertz_fill!J$7:J130)/gompertz_fill!J$183</f>
        <v>0.94145573482389122</v>
      </c>
      <c r="K307" s="14">
        <f>SUM(gompertz_fill!K$7:K130)/gompertz_fill!K$183</f>
        <v>0.55621702552402685</v>
      </c>
      <c r="L307" s="14">
        <f>SUM(gompertz_fill!L$7:L130)/gompertz_fill!L$183</f>
        <v>0.69580856605825836</v>
      </c>
      <c r="M307" s="14">
        <f>SUM(gompertz_fill!M$7:M130)/gompertz_fill!M$183</f>
        <v>0.32595374901021257</v>
      </c>
      <c r="N307" s="14">
        <f>SUM(gompertz_fill!N$7:N130)/gompertz_fill!N$183</f>
        <v>0.89082324131476542</v>
      </c>
      <c r="O307" s="14">
        <f>SUM(gompertz_fill!O$7:O130)/gompertz_fill!O$183</f>
        <v>0.34109557795158374</v>
      </c>
      <c r="P307" s="14">
        <f>SUM(gompertz_fill!P$7:P130)/gompertz_fill!P$183</f>
        <v>0.79626526576392975</v>
      </c>
      <c r="Q307" s="14">
        <f>SUM(gompertz_fill!Q$7:Q130)/gompertz_fill!Q$183</f>
        <v>0.89733316639539251</v>
      </c>
      <c r="R307" s="14">
        <f>SUM(gompertz_fill!R$7:R130)/gompertz_fill!R$183</f>
        <v>0.99291942303412839</v>
      </c>
      <c r="S307" s="14">
        <f>SUM(gompertz_fill!S$7:S130)/gompertz_fill!S$183</f>
        <v>0.93552734236470669</v>
      </c>
      <c r="T307" s="14">
        <f>SUM(gompertz_fill!T$7:T130)/gompertz_fill!T$183</f>
        <v>0.79630619395451041</v>
      </c>
      <c r="U307" s="14">
        <f>SUM(gompertz_fill!U$7:U130)/gompertz_fill!U$183</f>
        <v>0.86793183578621225</v>
      </c>
      <c r="V307" s="14">
        <f>SUM(gompertz_fill!V$7:V130)/gompertz_fill!V$183</f>
        <v>0.81527994851521557</v>
      </c>
      <c r="W307" s="14">
        <f>SUM(gompertz_fill!W$7:W130)/gompertz_fill!W$183</f>
        <v>0.68070554748723322</v>
      </c>
      <c r="X307" s="14">
        <f>SUM(gompertz_fill!X$7:X130)/gompertz_fill!X$183</f>
        <v>0.68175736973458012</v>
      </c>
      <c r="Y307" s="14">
        <f>SUM(gompertz_fill!Y$7:Y130)/gompertz_fill!Y$183</f>
        <v>0.46110883677408038</v>
      </c>
      <c r="Z307" s="14">
        <f>SUM(gompertz_fill!Z$7:Z130)/gompertz_fill!Z$183</f>
        <v>0.76504436676525944</v>
      </c>
      <c r="AA307" s="14">
        <f>SUM(gompertz_fill!AA$7:AA130)/gompertz_fill!AA$183</f>
        <v>0.54735920959774176</v>
      </c>
      <c r="AB307" s="14">
        <f>SUM(gompertz_fill!AB$7:AB130)/gompertz_fill!AB$183</f>
        <v>0.83889563106796117</v>
      </c>
      <c r="AC307" s="14">
        <f>SUM(gompertz_fill!AC$7:AC130)/gompertz_fill!AC$183</f>
        <v>0.94206418361482414</v>
      </c>
      <c r="AD307" s="14">
        <f>SUM(gompertz_fill!AD$7:AD130)/gompertz_fill!AD$183</f>
        <v>0.60344123921714121</v>
      </c>
      <c r="AE307" s="14">
        <f>SUM(gompertz_fill!AE$7:AE130)/gompertz_fill!AE$183</f>
        <v>0.30880277406010465</v>
      </c>
      <c r="AF307" s="14">
        <f>SUM(gompertz_fill!AF$7:AF130)/gompertz_fill!AF$183</f>
        <v>0.73866413927270913</v>
      </c>
      <c r="AG307" s="14">
        <f>SUM(gompertz_fill!AG$7:AG130)/gompertz_fill!AG$183</f>
        <v>0.67077692323989913</v>
      </c>
      <c r="AH307" s="14">
        <f>SUM(gompertz_fill!AH$7:AH130)/gompertz_fill!AH$183</f>
        <v>0.90623771136453013</v>
      </c>
      <c r="AI307" s="14">
        <f>SUM(gompertz_fill!AI$7:AI130)/gompertz_fill!AI$183</f>
        <v>0.55452646871878686</v>
      </c>
      <c r="AJ307" s="14">
        <f>SUM(gompertz_fill!AJ$7:AJ130)/gompertz_fill!AJ$183</f>
        <v>0.57483351536298</v>
      </c>
      <c r="AK307" s="14">
        <f>SUM(gompertz_fill!AK$7:AK130)/gompertz_fill!AK$183</f>
        <v>0.79747494682367392</v>
      </c>
      <c r="AL307" s="14">
        <f>SUM(gompertz_fill!AL$7:AL130)/gompertz_fill!AL$183</f>
        <v>0.80327983154606686</v>
      </c>
      <c r="AM307" s="14">
        <f>SUM(gompertz_fill!AM$7:AM130)/gompertz_fill!AM$183</f>
        <v>0.80104725715255742</v>
      </c>
      <c r="AN307" s="14">
        <f>SUM(gompertz_fill!AN$7:AN130)/gompertz_fill!AN$183</f>
        <v>0.68926738246769159</v>
      </c>
      <c r="AO307" s="14">
        <f>SUM(gompertz_fill!AO$7:AO130)/gompertz_fill!AO$183</f>
        <v>0.79040807021543369</v>
      </c>
      <c r="AP307" s="14">
        <f>SUM(gompertz_fill!AP$7:AP130)/gompertz_fill!AP$183</f>
        <v>0.62833196737306329</v>
      </c>
      <c r="AQ307" s="14">
        <f>SUM(gompertz_fill!AQ$7:AQ130)/gompertz_fill!AQ$183</f>
        <v>0.53690829852366806</v>
      </c>
      <c r="AR307" s="14">
        <f>SUM(gompertz_fill!AR$7:AR130)/gompertz_fill!AR$183</f>
        <v>0.61972560580783265</v>
      </c>
      <c r="AS307" s="14">
        <f>SUM(gompertz_fill!AS$7:AS130)/gompertz_fill!AS$183</f>
        <v>0.77789861968333374</v>
      </c>
      <c r="AT307" s="14">
        <f>SUM(gompertz_fill!AT$7:AT130)/gompertz_fill!AT$183</f>
        <v>0.6384186467071884</v>
      </c>
      <c r="AU307" s="14">
        <f>SUM(gompertz_fill!AU$7:AU130)/gompertz_fill!AU$183</f>
        <v>0.93181174003004452</v>
      </c>
      <c r="AV307" s="14">
        <f>SUM(gompertz_fill!AV$7:AV130)/gompertz_fill!AV$183</f>
        <v>0.80704797533784711</v>
      </c>
      <c r="AW307" s="14">
        <f>SUM(gompertz_fill!AW$7:AW130)/gompertz_fill!AW$183</f>
        <v>0.58994589494182959</v>
      </c>
    </row>
    <row r="308" spans="1:49" x14ac:dyDescent="0.25">
      <c r="A308" s="4">
        <v>275</v>
      </c>
      <c r="B308" s="14">
        <f>SUM(gompertz_fill!B$7:B131)/gompertz_fill!B$183</f>
        <v>0.61049071436188851</v>
      </c>
      <c r="C308" s="14">
        <f>SUM(gompertz_fill!C$7:C131)/gompertz_fill!C$183</f>
        <v>0.56641459715010134</v>
      </c>
      <c r="D308" s="14">
        <f>SUM(gompertz_fill!D$7:D131)/gompertz_fill!D$183</f>
        <v>0.65358318561661177</v>
      </c>
      <c r="E308" s="14">
        <f>SUM(gompertz_fill!E$7:E131)/gompertz_fill!E$183</f>
        <v>0.70485467040375238</v>
      </c>
      <c r="F308" s="14">
        <f>SUM(gompertz_fill!F$7:F131)/gompertz_fill!F$183</f>
        <v>0.80071440244671166</v>
      </c>
      <c r="G308" s="14">
        <f>SUM(gompertz_fill!G$7:G131)/gompertz_fill!G$183</f>
        <v>0.86637565965209462</v>
      </c>
      <c r="H308" s="14">
        <f>SUM(gompertz_fill!H$7:H131)/gompertz_fill!H$183</f>
        <v>0.99642373864295375</v>
      </c>
      <c r="I308" s="14">
        <f>SUM(gompertz_fill!I$7:I131)/gompertz_fill!I$183</f>
        <v>0.84316539044375005</v>
      </c>
      <c r="J308" s="14">
        <f>SUM(gompertz_fill!J$7:J131)/gompertz_fill!J$183</f>
        <v>0.94145573482389122</v>
      </c>
      <c r="K308" s="14">
        <f>SUM(gompertz_fill!K$7:K131)/gompertz_fill!K$183</f>
        <v>0.5605482675032083</v>
      </c>
      <c r="L308" s="14">
        <f>SUM(gompertz_fill!L$7:L131)/gompertz_fill!L$183</f>
        <v>0.71164690055243351</v>
      </c>
      <c r="M308" s="14">
        <f>SUM(gompertz_fill!M$7:M131)/gompertz_fill!M$183</f>
        <v>0.32596593100927862</v>
      </c>
      <c r="N308" s="14">
        <f>SUM(gompertz_fill!N$7:N131)/gompertz_fill!N$183</f>
        <v>0.91038568985778523</v>
      </c>
      <c r="O308" s="14">
        <f>SUM(gompertz_fill!O$7:O131)/gompertz_fill!O$183</f>
        <v>0.34126965071399845</v>
      </c>
      <c r="P308" s="14">
        <f>SUM(gompertz_fill!P$7:P131)/gompertz_fill!P$183</f>
        <v>0.79721630964781187</v>
      </c>
      <c r="Q308" s="14">
        <f>SUM(gompertz_fill!Q$7:Q131)/gompertz_fill!Q$183</f>
        <v>0.91665623304536537</v>
      </c>
      <c r="R308" s="14">
        <f>SUM(gompertz_fill!R$7:R131)/gompertz_fill!R$183</f>
        <v>0.99291942303412839</v>
      </c>
      <c r="S308" s="14">
        <f>SUM(gompertz_fill!S$7:S131)/gompertz_fill!S$183</f>
        <v>0.93605929498545992</v>
      </c>
      <c r="T308" s="14">
        <f>SUM(gompertz_fill!T$7:T131)/gompertz_fill!T$183</f>
        <v>0.7967990973335709</v>
      </c>
      <c r="U308" s="14">
        <f>SUM(gompertz_fill!U$7:U131)/gompertz_fill!U$183</f>
        <v>0.87948618641879683</v>
      </c>
      <c r="V308" s="14">
        <f>SUM(gompertz_fill!V$7:V131)/gompertz_fill!V$183</f>
        <v>0.81654868070239961</v>
      </c>
      <c r="W308" s="14">
        <f>SUM(gompertz_fill!W$7:W131)/gompertz_fill!W$183</f>
        <v>0.68211780721198823</v>
      </c>
      <c r="X308" s="14">
        <f>SUM(gompertz_fill!X$7:X131)/gompertz_fill!X$183</f>
        <v>0.68211389862577532</v>
      </c>
      <c r="Y308" s="14">
        <f>SUM(gompertz_fill!Y$7:Y131)/gompertz_fill!Y$183</f>
        <v>0.47094566933738813</v>
      </c>
      <c r="Z308" s="14">
        <f>SUM(gompertz_fill!Z$7:Z131)/gompertz_fill!Z$183</f>
        <v>0.77858295240656095</v>
      </c>
      <c r="AA308" s="14">
        <f>SUM(gompertz_fill!AA$7:AA131)/gompertz_fill!AA$183</f>
        <v>0.57402964008468593</v>
      </c>
      <c r="AB308" s="14">
        <f>SUM(gompertz_fill!AB$7:AB131)/gompertz_fill!AB$183</f>
        <v>0.83889563106796117</v>
      </c>
      <c r="AC308" s="14">
        <f>SUM(gompertz_fill!AC$7:AC131)/gompertz_fill!AC$183</f>
        <v>0.94269452529709485</v>
      </c>
      <c r="AD308" s="14">
        <f>SUM(gompertz_fill!AD$7:AD131)/gompertz_fill!AD$183</f>
        <v>0.60505518968555794</v>
      </c>
      <c r="AE308" s="14">
        <f>SUM(gompertz_fill!AE$7:AE131)/gompertz_fill!AE$183</f>
        <v>0.31387030052317799</v>
      </c>
      <c r="AF308" s="14">
        <f>SUM(gompertz_fill!AF$7:AF131)/gompertz_fill!AF$183</f>
        <v>0.74323340150645978</v>
      </c>
      <c r="AG308" s="14">
        <f>SUM(gompertz_fill!AG$7:AG131)/gompertz_fill!AG$183</f>
        <v>0.67175152015932538</v>
      </c>
      <c r="AH308" s="14">
        <f>SUM(gompertz_fill!AH$7:AH131)/gompertz_fill!AH$183</f>
        <v>0.90653263861580813</v>
      </c>
      <c r="AI308" s="14">
        <f>SUM(gompertz_fill!AI$7:AI131)/gompertz_fill!AI$183</f>
        <v>0.58240261509125579</v>
      </c>
      <c r="AJ308" s="14">
        <f>SUM(gompertz_fill!AJ$7:AJ131)/gompertz_fill!AJ$183</f>
        <v>0.57515246996510827</v>
      </c>
      <c r="AK308" s="14">
        <f>SUM(gompertz_fill!AK$7:AK131)/gompertz_fill!AK$183</f>
        <v>0.82272547858693512</v>
      </c>
      <c r="AL308" s="14">
        <f>SUM(gompertz_fill!AL$7:AL131)/gompertz_fill!AL$183</f>
        <v>0.80988969614145667</v>
      </c>
      <c r="AM308" s="14">
        <f>SUM(gompertz_fill!AM$7:AM131)/gompertz_fill!AM$183</f>
        <v>0.82816886695133263</v>
      </c>
      <c r="AN308" s="14">
        <f>SUM(gompertz_fill!AN$7:AN131)/gompertz_fill!AN$183</f>
        <v>0.69164849939372619</v>
      </c>
      <c r="AO308" s="14">
        <f>SUM(gompertz_fill!AO$7:AO131)/gompertz_fill!AO$183</f>
        <v>0.79591502336714925</v>
      </c>
      <c r="AP308" s="14">
        <f>SUM(gompertz_fill!AP$7:AP131)/gompertz_fill!AP$183</f>
        <v>0.63324942434531473</v>
      </c>
      <c r="AQ308" s="14">
        <f>SUM(gompertz_fill!AQ$7:AQ131)/gompertz_fill!AQ$183</f>
        <v>0.54645016814199332</v>
      </c>
      <c r="AR308" s="14">
        <f>SUM(gompertz_fill!AR$7:AR131)/gompertz_fill!AR$183</f>
        <v>0.63024582733429313</v>
      </c>
      <c r="AS308" s="14">
        <f>SUM(gompertz_fill!AS$7:AS131)/gompertz_fill!AS$183</f>
        <v>0.77796206168375071</v>
      </c>
      <c r="AT308" s="14">
        <f>SUM(gompertz_fill!AT$7:AT131)/gompertz_fill!AT$183</f>
        <v>0.64557693273722816</v>
      </c>
      <c r="AU308" s="14">
        <f>SUM(gompertz_fill!AU$7:AU131)/gompertz_fill!AU$183</f>
        <v>0.94173209376151468</v>
      </c>
      <c r="AV308" s="14">
        <f>SUM(gompertz_fill!AV$7:AV131)/gompertz_fill!AV$183</f>
        <v>0.80896466351952356</v>
      </c>
      <c r="AW308" s="14">
        <f>SUM(gompertz_fill!AW$7:AW131)/gompertz_fill!AW$183</f>
        <v>0.6039690426717258</v>
      </c>
    </row>
    <row r="309" spans="1:49" x14ac:dyDescent="0.25">
      <c r="A309" s="4">
        <v>276</v>
      </c>
      <c r="B309" s="14">
        <f>SUM(gompertz_fill!B$7:B132)/gompertz_fill!B$183</f>
        <v>0.61056688858757746</v>
      </c>
      <c r="C309" s="14">
        <f>SUM(gompertz_fill!C$7:C132)/gompertz_fill!C$183</f>
        <v>0.57358916728484588</v>
      </c>
      <c r="D309" s="14">
        <f>SUM(gompertz_fill!D$7:D132)/gompertz_fill!D$183</f>
        <v>0.65592888272847227</v>
      </c>
      <c r="E309" s="14">
        <f>SUM(gompertz_fill!E$7:E132)/gompertz_fill!E$183</f>
        <v>0.71215179322911981</v>
      </c>
      <c r="F309" s="14">
        <f>SUM(gompertz_fill!F$7:F132)/gompertz_fill!F$183</f>
        <v>0.80316578339131039</v>
      </c>
      <c r="G309" s="14">
        <f>SUM(gompertz_fill!G$7:G132)/gompertz_fill!G$183</f>
        <v>0.86637565965209462</v>
      </c>
      <c r="H309" s="14">
        <f>SUM(gompertz_fill!H$7:H132)/gompertz_fill!H$183</f>
        <v>0.99697950898898124</v>
      </c>
      <c r="I309" s="14">
        <f>SUM(gompertz_fill!I$7:I132)/gompertz_fill!I$183</f>
        <v>0.85492630986066598</v>
      </c>
      <c r="J309" s="14">
        <f>SUM(gompertz_fill!J$7:J132)/gompertz_fill!J$183</f>
        <v>0.94146793917352145</v>
      </c>
      <c r="K309" s="14">
        <f>SUM(gompertz_fill!K$7:K132)/gompertz_fill!K$183</f>
        <v>0.5615761205380484</v>
      </c>
      <c r="L309" s="14">
        <f>SUM(gompertz_fill!L$7:L132)/gompertz_fill!L$183</f>
        <v>0.71164690055243351</v>
      </c>
      <c r="M309" s="14">
        <f>SUM(gompertz_fill!M$7:M132)/gompertz_fill!M$183</f>
        <v>0.3260715083345177</v>
      </c>
      <c r="N309" s="14">
        <f>SUM(gompertz_fill!N$7:N132)/gompertz_fill!N$183</f>
        <v>0.91800660056717032</v>
      </c>
      <c r="O309" s="14">
        <f>SUM(gompertz_fill!O$7:O132)/gompertz_fill!O$183</f>
        <v>0.34223905592537679</v>
      </c>
      <c r="P309" s="14">
        <f>SUM(gompertz_fill!P$7:P132)/gompertz_fill!P$183</f>
        <v>0.79774466736107963</v>
      </c>
      <c r="Q309" s="14">
        <f>SUM(gompertz_fill!Q$7:Q132)/gompertz_fill!Q$183</f>
        <v>0.94031968615667127</v>
      </c>
      <c r="R309" s="14">
        <f>SUM(gompertz_fill!R$7:R132)/gompertz_fill!R$183</f>
        <v>0.99291942303412839</v>
      </c>
      <c r="S309" s="14">
        <f>SUM(gompertz_fill!S$7:S132)/gompertz_fill!S$183</f>
        <v>0.94166252925739413</v>
      </c>
      <c r="T309" s="14">
        <f>SUM(gompertz_fill!T$7:T132)/gompertz_fill!T$183</f>
        <v>0.80614050715600694</v>
      </c>
      <c r="U309" s="14">
        <f>SUM(gompertz_fill!U$7:U132)/gompertz_fill!U$183</f>
        <v>0.88763555383423698</v>
      </c>
      <c r="V309" s="14">
        <f>SUM(gompertz_fill!V$7:V132)/gompertz_fill!V$183</f>
        <v>0.82280040452330605</v>
      </c>
      <c r="W309" s="14">
        <f>SUM(gompertz_fill!W$7:W132)/gompertz_fill!W$183</f>
        <v>0.68318792153950869</v>
      </c>
      <c r="X309" s="14">
        <f>SUM(gompertz_fill!X$7:X132)/gompertz_fill!X$183</f>
        <v>0.68211389862577532</v>
      </c>
      <c r="Y309" s="14">
        <f>SUM(gompertz_fill!Y$7:Y132)/gompertz_fill!Y$183</f>
        <v>0.47227908064799112</v>
      </c>
      <c r="Z309" s="14">
        <f>SUM(gompertz_fill!Z$7:Z132)/gompertz_fill!Z$183</f>
        <v>0.77913417585372413</v>
      </c>
      <c r="AA309" s="14">
        <f>SUM(gompertz_fill!AA$7:AA132)/gompertz_fill!AA$183</f>
        <v>0.61748482709950603</v>
      </c>
      <c r="AB309" s="14">
        <f>SUM(gompertz_fill!AB$7:AB132)/gompertz_fill!AB$183</f>
        <v>0.83889563106796117</v>
      </c>
      <c r="AC309" s="14">
        <f>SUM(gompertz_fill!AC$7:AC132)/gompertz_fill!AC$183</f>
        <v>0.94590185209217825</v>
      </c>
      <c r="AD309" s="14">
        <f>SUM(gompertz_fill!AD$7:AD132)/gompertz_fill!AD$183</f>
        <v>0.60542621278174569</v>
      </c>
      <c r="AE309" s="14">
        <f>SUM(gompertz_fill!AE$7:AE132)/gompertz_fill!AE$183</f>
        <v>0.31478282029443971</v>
      </c>
      <c r="AF309" s="14">
        <f>SUM(gompertz_fill!AF$7:AF132)/gompertz_fill!AF$183</f>
        <v>0.75415772933606029</v>
      </c>
      <c r="AG309" s="14">
        <f>SUM(gompertz_fill!AG$7:AG132)/gompertz_fill!AG$183</f>
        <v>0.67420919934744383</v>
      </c>
      <c r="AH309" s="14">
        <f>SUM(gompertz_fill!AH$7:AH132)/gompertz_fill!AH$183</f>
        <v>0.90785981124655923</v>
      </c>
      <c r="AI309" s="14">
        <f>SUM(gompertz_fill!AI$7:AI132)/gompertz_fill!AI$183</f>
        <v>0.60056297103423228</v>
      </c>
      <c r="AJ309" s="14">
        <f>SUM(gompertz_fill!AJ$7:AJ132)/gompertz_fill!AJ$183</f>
        <v>0.57532644520263287</v>
      </c>
      <c r="AK309" s="14">
        <f>SUM(gompertz_fill!AK$7:AK132)/gompertz_fill!AK$183</f>
        <v>0.84623270398877271</v>
      </c>
      <c r="AL309" s="14">
        <f>SUM(gompertz_fill!AL$7:AL132)/gompertz_fill!AL$183</f>
        <v>0.8170713000794857</v>
      </c>
      <c r="AM309" s="14">
        <f>SUM(gompertz_fill!AM$7:AM132)/gompertz_fill!AM$183</f>
        <v>0.82909598986693822</v>
      </c>
      <c r="AN309" s="14">
        <f>SUM(gompertz_fill!AN$7:AN132)/gompertz_fill!AN$183</f>
        <v>0.6995960268645276</v>
      </c>
      <c r="AO309" s="14">
        <f>SUM(gompertz_fill!AO$7:AO132)/gompertz_fill!AO$183</f>
        <v>0.80046021885329988</v>
      </c>
      <c r="AP309" s="14">
        <f>SUM(gompertz_fill!AP$7:AP132)/gompertz_fill!AP$183</f>
        <v>0.63814736759942237</v>
      </c>
      <c r="AQ309" s="14">
        <f>SUM(gompertz_fill!AQ$7:AQ132)/gompertz_fill!AQ$183</f>
        <v>0.55601465775941372</v>
      </c>
      <c r="AR309" s="14">
        <f>SUM(gompertz_fill!AR$7:AR132)/gompertz_fill!AR$183</f>
        <v>0.63890729864174112</v>
      </c>
      <c r="AS309" s="14">
        <f>SUM(gompertz_fill!AS$7:AS132)/gompertz_fill!AS$183</f>
        <v>0.77894088111875437</v>
      </c>
      <c r="AT309" s="14">
        <f>SUM(gompertz_fill!AT$7:AT132)/gompertz_fill!AT$183</f>
        <v>0.65108378962174107</v>
      </c>
      <c r="AU309" s="14">
        <f>SUM(gompertz_fill!AU$7:AU132)/gompertz_fill!AU$183</f>
        <v>0.94883223264646699</v>
      </c>
      <c r="AV309" s="14">
        <f>SUM(gompertz_fill!AV$7:AV132)/gompertz_fill!AV$183</f>
        <v>0.81049151681679121</v>
      </c>
      <c r="AW309" s="14">
        <f>SUM(gompertz_fill!AW$7:AW132)/gompertz_fill!AW$183</f>
        <v>0.61283263568926227</v>
      </c>
    </row>
    <row r="310" spans="1:49" x14ac:dyDescent="0.25">
      <c r="A310" s="4">
        <v>277</v>
      </c>
      <c r="B310" s="14">
        <f>SUM(gompertz_fill!B$7:B133)/gompertz_fill!B$183</f>
        <v>0.61056688858757746</v>
      </c>
      <c r="C310" s="14">
        <f>SUM(gompertz_fill!C$7:C133)/gompertz_fill!C$183</f>
        <v>0.57358916728484588</v>
      </c>
      <c r="D310" s="14">
        <f>SUM(gompertz_fill!D$7:D133)/gompertz_fill!D$183</f>
        <v>0.6586610867508097</v>
      </c>
      <c r="E310" s="14">
        <f>SUM(gompertz_fill!E$7:E133)/gompertz_fill!E$183</f>
        <v>0.71939988723371218</v>
      </c>
      <c r="F310" s="14">
        <f>SUM(gompertz_fill!F$7:F133)/gompertz_fill!F$183</f>
        <v>0.80316578339131039</v>
      </c>
      <c r="G310" s="14">
        <f>SUM(gompertz_fill!G$7:G133)/gompertz_fill!G$183</f>
        <v>0.86637565965209462</v>
      </c>
      <c r="H310" s="14">
        <f>SUM(gompertz_fill!H$7:H133)/gompertz_fill!H$183</f>
        <v>0.99743862362265612</v>
      </c>
      <c r="I310" s="14">
        <f>SUM(gompertz_fill!I$7:I133)/gompertz_fill!I$183</f>
        <v>0.8842012096179378</v>
      </c>
      <c r="J310" s="14">
        <f>SUM(gompertz_fill!J$7:J133)/gompertz_fill!J$183</f>
        <v>0.94182186531279743</v>
      </c>
      <c r="K310" s="14">
        <f>SUM(gompertz_fill!K$7:K133)/gompertz_fill!K$183</f>
        <v>0.5624079091211559</v>
      </c>
      <c r="L310" s="14">
        <f>SUM(gompertz_fill!L$7:L133)/gompertz_fill!L$183</f>
        <v>0.71164690055243351</v>
      </c>
      <c r="M310" s="14">
        <f>SUM(gompertz_fill!M$7:M133)/gompertz_fill!M$183</f>
        <v>0.3260715083345177</v>
      </c>
      <c r="N310" s="14">
        <f>SUM(gompertz_fill!N$7:N133)/gompertz_fill!N$183</f>
        <v>0.92611305406413391</v>
      </c>
      <c r="O310" s="14">
        <f>SUM(gompertz_fill!O$7:O133)/gompertz_fill!O$183</f>
        <v>0.3442108801479018</v>
      </c>
      <c r="P310" s="14">
        <f>SUM(gompertz_fill!P$7:P133)/gompertz_fill!P$183</f>
        <v>0.81502951255226963</v>
      </c>
      <c r="Q310" s="14">
        <f>SUM(gompertz_fill!Q$7:Q133)/gompertz_fill!Q$183</f>
        <v>0.94069529652351735</v>
      </c>
      <c r="R310" s="14">
        <f>SUM(gompertz_fill!R$7:R133)/gompertz_fill!R$183</f>
        <v>0.99291942303412839</v>
      </c>
      <c r="S310" s="14">
        <f>SUM(gompertz_fill!S$7:S133)/gompertz_fill!S$183</f>
        <v>0.95928789275835169</v>
      </c>
      <c r="T310" s="14">
        <f>SUM(gompertz_fill!T$7:T133)/gompertz_fill!T$183</f>
        <v>0.81000653245442134</v>
      </c>
      <c r="U310" s="14">
        <f>SUM(gompertz_fill!U$7:U133)/gompertz_fill!U$183</f>
        <v>0.89045959204750835</v>
      </c>
      <c r="V310" s="14">
        <f>SUM(gompertz_fill!V$7:V133)/gompertz_fill!V$183</f>
        <v>0.82322331525236736</v>
      </c>
      <c r="W310" s="14">
        <f>SUM(gompertz_fill!W$7:W133)/gompertz_fill!W$183</f>
        <v>0.68354462631534885</v>
      </c>
      <c r="X310" s="14">
        <f>SUM(gompertz_fill!X$7:X133)/gompertz_fill!X$183</f>
        <v>0.68211389862577532</v>
      </c>
      <c r="Y310" s="14">
        <f>SUM(gompertz_fill!Y$7:Y133)/gompertz_fill!Y$183</f>
        <v>0.47232001871454471</v>
      </c>
      <c r="Z310" s="14">
        <f>SUM(gompertz_fill!Z$7:Z133)/gompertz_fill!Z$183</f>
        <v>0.79405754235009407</v>
      </c>
      <c r="AA310" s="14">
        <f>SUM(gompertz_fill!AA$7:AA133)/gompertz_fill!AA$183</f>
        <v>0.63794495412844032</v>
      </c>
      <c r="AB310" s="14">
        <f>SUM(gompertz_fill!AB$7:AB133)/gompertz_fill!AB$183</f>
        <v>0.83889563106796117</v>
      </c>
      <c r="AC310" s="14">
        <f>SUM(gompertz_fill!AC$7:AC133)/gompertz_fill!AC$183</f>
        <v>0.94953558649585645</v>
      </c>
      <c r="AD310" s="14">
        <f>SUM(gompertz_fill!AD$7:AD133)/gompertz_fill!AD$183</f>
        <v>0.61088025229570542</v>
      </c>
      <c r="AE310" s="14">
        <f>SUM(gompertz_fill!AE$7:AE133)/gompertz_fill!AE$183</f>
        <v>0.31478282029443971</v>
      </c>
      <c r="AF310" s="14">
        <f>SUM(gompertz_fill!AF$7:AF133)/gompertz_fill!AF$183</f>
        <v>0.76343592557489903</v>
      </c>
      <c r="AG310" s="14">
        <f>SUM(gompertz_fill!AG$7:AG133)/gompertz_fill!AG$183</f>
        <v>0.67615839318629634</v>
      </c>
      <c r="AH310" s="14">
        <f>SUM(gompertz_fill!AH$7:AH133)/gompertz_fill!AH$183</f>
        <v>0.90785981124655923</v>
      </c>
      <c r="AI310" s="14">
        <f>SUM(gompertz_fill!AI$7:AI133)/gompertz_fill!AI$183</f>
        <v>0.60313568812615392</v>
      </c>
      <c r="AJ310" s="14">
        <f>SUM(gompertz_fill!AJ$7:AJ133)/gompertz_fill!AJ$183</f>
        <v>0.57544242869431583</v>
      </c>
      <c r="AK310" s="14">
        <f>SUM(gompertz_fill!AK$7:AK133)/gompertz_fill!AK$183</f>
        <v>0.85845777690064251</v>
      </c>
      <c r="AL310" s="14">
        <f>SUM(gompertz_fill!AL$7:AL133)/gompertz_fill!AL$183</f>
        <v>0.81910724993376194</v>
      </c>
      <c r="AM310" s="14">
        <f>SUM(gompertz_fill!AM$7:AM133)/gompertz_fill!AM$183</f>
        <v>0.83100246797508526</v>
      </c>
      <c r="AN310" s="14">
        <f>SUM(gompertz_fill!AN$7:AN133)/gompertz_fill!AN$183</f>
        <v>0.70748072803121209</v>
      </c>
      <c r="AO310" s="14">
        <f>SUM(gompertz_fill!AO$7:AO133)/gompertz_fill!AO$183</f>
        <v>0.80357346403738739</v>
      </c>
      <c r="AP310" s="14">
        <f>SUM(gompertz_fill!AP$7:AP133)/gompertz_fill!AP$183</f>
        <v>0.64126956250243916</v>
      </c>
      <c r="AQ310" s="14">
        <f>SUM(gompertz_fill!AQ$7:AQ133)/gompertz_fill!AQ$183</f>
        <v>0.56559799737608007</v>
      </c>
      <c r="AR310" s="14">
        <f>SUM(gompertz_fill!AR$7:AR133)/gompertz_fill!AR$183</f>
        <v>0.64220581849761182</v>
      </c>
      <c r="AS310" s="14">
        <f>SUM(gompertz_fill!AS$7:AS133)/gompertz_fill!AS$183</f>
        <v>0.7808985199887617</v>
      </c>
      <c r="AT310" s="14">
        <f>SUM(gompertz_fill!AT$7:AT133)/gompertz_fill!AT$183</f>
        <v>0.65493293816245546</v>
      </c>
      <c r="AU310" s="14">
        <f>SUM(gompertz_fill!AU$7:AU133)/gompertz_fill!AU$183</f>
        <v>0.9517374790963975</v>
      </c>
      <c r="AV310" s="14">
        <f>SUM(gompertz_fill!AV$7:AV133)/gompertz_fill!AV$183</f>
        <v>0.81131991594615982</v>
      </c>
      <c r="AW310" s="14">
        <f>SUM(gompertz_fill!AW$7:AW133)/gompertz_fill!AW$183</f>
        <v>0.61709880446893728</v>
      </c>
    </row>
    <row r="311" spans="1:49" x14ac:dyDescent="0.25">
      <c r="A311" s="4">
        <v>278</v>
      </c>
      <c r="B311" s="14">
        <f>SUM(gompertz_fill!B$7:B134)/gompertz_fill!B$183</f>
        <v>0.65023842532640652</v>
      </c>
      <c r="C311" s="14">
        <f>SUM(gompertz_fill!C$7:C134)/gompertz_fill!C$183</f>
        <v>0.57453027602165663</v>
      </c>
      <c r="D311" s="14">
        <f>SUM(gompertz_fill!D$7:D134)/gompertz_fill!D$183</f>
        <v>0.6586610867508097</v>
      </c>
      <c r="E311" s="14">
        <f>SUM(gompertz_fill!E$7:E134)/gompertz_fill!E$183</f>
        <v>0.72660712388765858</v>
      </c>
      <c r="F311" s="14">
        <f>SUM(gompertz_fill!F$7:F134)/gompertz_fill!F$183</f>
        <v>0.80328251581724375</v>
      </c>
      <c r="G311" s="14">
        <f>SUM(gompertz_fill!G$7:G134)/gompertz_fill!G$183</f>
        <v>0.86637565965209462</v>
      </c>
      <c r="H311" s="14">
        <f>SUM(gompertz_fill!H$7:H134)/gompertz_fill!H$183</f>
        <v>0.9978252464720665</v>
      </c>
      <c r="I311" s="14">
        <f>SUM(gompertz_fill!I$7:I134)/gompertz_fill!I$183</f>
        <v>0.927034022180799</v>
      </c>
      <c r="J311" s="14">
        <f>SUM(gompertz_fill!J$7:J134)/gompertz_fill!J$183</f>
        <v>0.94218799580170376</v>
      </c>
      <c r="K311" s="14">
        <f>SUM(gompertz_fill!K$7:K134)/gompertz_fill!K$183</f>
        <v>0.5633109938685299</v>
      </c>
      <c r="L311" s="14">
        <f>SUM(gompertz_fill!L$7:L134)/gompertz_fill!L$183</f>
        <v>0.73015676134683094</v>
      </c>
      <c r="M311" s="14">
        <f>SUM(gompertz_fill!M$7:M134)/gompertz_fill!M$183</f>
        <v>0.32607962966722837</v>
      </c>
      <c r="N311" s="14">
        <f>SUM(gompertz_fill!N$7:N134)/gompertz_fill!N$183</f>
        <v>0.93370581736554337</v>
      </c>
      <c r="O311" s="14">
        <f>SUM(gompertz_fill!O$7:O134)/gompertz_fill!O$183</f>
        <v>0.34519229037737775</v>
      </c>
      <c r="P311" s="14">
        <f>SUM(gompertz_fill!P$7:P134)/gompertz_fill!P$183</f>
        <v>0.81572392554685025</v>
      </c>
      <c r="Q311" s="14">
        <f>SUM(gompertz_fill!Q$7:Q134)/gompertz_fill!Q$183</f>
        <v>0.94282375526897877</v>
      </c>
      <c r="R311" s="14">
        <f>SUM(gompertz_fill!R$7:R134)/gompertz_fill!R$183</f>
        <v>0.99291942303412839</v>
      </c>
      <c r="S311" s="14">
        <f>SUM(gompertz_fill!S$7:S134)/gompertz_fill!S$183</f>
        <v>0.95928789275835169</v>
      </c>
      <c r="T311" s="14">
        <f>SUM(gompertz_fill!T$7:T134)/gompertz_fill!T$183</f>
        <v>0.81338559296870361</v>
      </c>
      <c r="U311" s="14">
        <f>SUM(gompertz_fill!U$7:U134)/gompertz_fill!U$183</f>
        <v>0.89446165762974439</v>
      </c>
      <c r="V311" s="14">
        <f>SUM(gompertz_fill!V$7:V134)/gompertz_fill!V$183</f>
        <v>0.82394042474947138</v>
      </c>
      <c r="W311" s="14">
        <f>SUM(gompertz_fill!W$7:W134)/gompertz_fill!W$183</f>
        <v>0.68582316906714424</v>
      </c>
      <c r="X311" s="14">
        <f>SUM(gompertz_fill!X$7:X134)/gompertz_fill!X$183</f>
        <v>0.68211389862577532</v>
      </c>
      <c r="Y311" s="14">
        <f>SUM(gompertz_fill!Y$7:Y134)/gompertz_fill!Y$183</f>
        <v>0.47247207439031524</v>
      </c>
      <c r="Z311" s="14">
        <f>SUM(gompertz_fill!Z$7:Z134)/gompertz_fill!Z$183</f>
        <v>0.8005915568701264</v>
      </c>
      <c r="AA311" s="14">
        <f>SUM(gompertz_fill!AA$7:AA134)/gompertz_fill!AA$183</f>
        <v>0.65254481298517997</v>
      </c>
      <c r="AB311" s="14">
        <f>SUM(gompertz_fill!AB$7:AB134)/gompertz_fill!AB$183</f>
        <v>0.83916709248850285</v>
      </c>
      <c r="AC311" s="14">
        <f>SUM(gompertz_fill!AC$7:AC134)/gompertz_fill!AC$183</f>
        <v>0.95300246574834535</v>
      </c>
      <c r="AD311" s="14">
        <f>SUM(gompertz_fill!AD$7:AD134)/gompertz_fill!AD$183</f>
        <v>0.61502643539560342</v>
      </c>
      <c r="AE311" s="14">
        <f>SUM(gompertz_fill!AE$7:AE134)/gompertz_fill!AE$183</f>
        <v>0.32427302591556151</v>
      </c>
      <c r="AF311" s="14">
        <f>SUM(gompertz_fill!AF$7:AF134)/gompertz_fill!AF$183</f>
        <v>0.76374519878286029</v>
      </c>
      <c r="AG311" s="14">
        <f>SUM(gompertz_fill!AG$7:AG134)/gompertz_fill!AG$183</f>
        <v>0.67778978368185772</v>
      </c>
      <c r="AH311" s="14">
        <f>SUM(gompertz_fill!AH$7:AH134)/gompertz_fill!AH$183</f>
        <v>0.90785981124655923</v>
      </c>
      <c r="AI311" s="14">
        <f>SUM(gompertz_fill!AI$7:AI134)/gompertz_fill!AI$183</f>
        <v>0.60725203547322859</v>
      </c>
      <c r="AJ311" s="14">
        <f>SUM(gompertz_fill!AJ$7:AJ134)/gompertz_fill!AJ$183</f>
        <v>0.57637029662777994</v>
      </c>
      <c r="AK311" s="14">
        <f>SUM(gompertz_fill!AK$7:AK134)/gompertz_fill!AK$183</f>
        <v>0.86288182794991553</v>
      </c>
      <c r="AL311" s="14">
        <f>SUM(gompertz_fill!AL$7:AL134)/gompertz_fill!AL$183</f>
        <v>0.8209898063058666</v>
      </c>
      <c r="AM311" s="14">
        <f>SUM(gompertz_fill!AM$7:AM134)/gompertz_fill!AM$183</f>
        <v>0.83439756597589476</v>
      </c>
      <c r="AN311" s="14">
        <f>SUM(gompertz_fill!AN$7:AN134)/gompertz_fill!AN$183</f>
        <v>0.71530260289377956</v>
      </c>
      <c r="AO311" s="14">
        <f>SUM(gompertz_fill!AO$7:AO134)/gompertz_fill!AO$183</f>
        <v>0.80638037159466547</v>
      </c>
      <c r="AP311" s="14">
        <f>SUM(gompertz_fill!AP$7:AP134)/gompertz_fill!AP$183</f>
        <v>0.64398196932443508</v>
      </c>
      <c r="AQ311" s="14">
        <f>SUM(gompertz_fill!AQ$7:AQ134)/gompertz_fill!AQ$183</f>
        <v>0.57520018699199249</v>
      </c>
      <c r="AR311" s="14">
        <f>SUM(gompertz_fill!AR$7:AR134)/gompertz_fill!AR$183</f>
        <v>0.64791157224367912</v>
      </c>
      <c r="AS311" s="14">
        <f>SUM(gompertz_fill!AS$7:AS134)/gompertz_fill!AS$183</f>
        <v>0.78277459057251875</v>
      </c>
      <c r="AT311" s="14">
        <f>SUM(gompertz_fill!AT$7:AT134)/gompertz_fill!AT$183</f>
        <v>0.65948535690962973</v>
      </c>
      <c r="AU311" s="14">
        <f>SUM(gompertz_fill!AU$7:AU134)/gompertz_fill!AU$183</f>
        <v>0.95323970409002012</v>
      </c>
      <c r="AV311" s="14">
        <f>SUM(gompertz_fill!AV$7:AV134)/gompertz_fill!AV$183</f>
        <v>0.81265185180122312</v>
      </c>
      <c r="AW311" s="14">
        <f>SUM(gompertz_fill!AW$7:AW134)/gompertz_fill!AW$183</f>
        <v>0.61895584264361936</v>
      </c>
    </row>
    <row r="312" spans="1:49" x14ac:dyDescent="0.25">
      <c r="A312" s="4">
        <v>279</v>
      </c>
      <c r="B312" s="14">
        <f>SUM(gompertz_fill!B$7:B135)/gompertz_fill!B$183</f>
        <v>0.65098493273815872</v>
      </c>
      <c r="C312" s="14">
        <f>SUM(gompertz_fill!C$7:C135)/gompertz_fill!C$183</f>
        <v>0.57549352849345103</v>
      </c>
      <c r="D312" s="14">
        <f>SUM(gompertz_fill!D$7:D135)/gompertz_fill!D$183</f>
        <v>0.6586610867508097</v>
      </c>
      <c r="E312" s="14">
        <f>SUM(gompertz_fill!E$7:E135)/gompertz_fill!E$183</f>
        <v>0.73376533172082992</v>
      </c>
      <c r="F312" s="14">
        <f>SUM(gompertz_fill!F$7:F135)/gompertz_fill!F$183</f>
        <v>0.80328251581724375</v>
      </c>
      <c r="G312" s="14">
        <f>SUM(gompertz_fill!G$7:G135)/gompertz_fill!G$183</f>
        <v>0.86637565965209462</v>
      </c>
      <c r="H312" s="14">
        <f>SUM(gompertz_fill!H$7:H135)/gompertz_fill!H$183</f>
        <v>0.99816354146530062</v>
      </c>
      <c r="I312" s="14">
        <f>SUM(gompertz_fill!I$7:I135)/gompertz_fill!I$183</f>
        <v>0.927034022180799</v>
      </c>
      <c r="J312" s="14">
        <f>SUM(gompertz_fill!J$7:J135)/gompertz_fill!J$183</f>
        <v>0.94220020015133399</v>
      </c>
      <c r="K312" s="14">
        <f>SUM(gompertz_fill!K$7:K135)/gompertz_fill!K$183</f>
        <v>0.5645883834783022</v>
      </c>
      <c r="L312" s="14">
        <f>SUM(gompertz_fill!L$7:L135)/gompertz_fill!L$183</f>
        <v>0.73820950490892956</v>
      </c>
      <c r="M312" s="14">
        <f>SUM(gompertz_fill!M$7:M135)/gompertz_fill!M$183</f>
        <v>0.32610805433171586</v>
      </c>
      <c r="N312" s="14">
        <f>SUM(gompertz_fill!N$7:N135)/gompertz_fill!N$183</f>
        <v>0.93370581736554337</v>
      </c>
      <c r="O312" s="14">
        <f>SUM(gompertz_fill!O$7:O135)/gompertz_fill!O$183</f>
        <v>0.345516425866012</v>
      </c>
      <c r="P312" s="14">
        <f>SUM(gompertz_fill!P$7:P135)/gompertz_fill!P$183</f>
        <v>0.840088764095829</v>
      </c>
      <c r="Q312" s="14">
        <f>SUM(gompertz_fill!Q$7:Q135)/gompertz_fill!Q$183</f>
        <v>0.96018530111431077</v>
      </c>
      <c r="R312" s="14">
        <f>SUM(gompertz_fill!R$7:R135)/gompertz_fill!R$183</f>
        <v>0.99291942303412839</v>
      </c>
      <c r="S312" s="14">
        <f>SUM(gompertz_fill!S$7:S135)/gompertz_fill!S$183</f>
        <v>0.95928789275835169</v>
      </c>
      <c r="T312" s="14">
        <f>SUM(gompertz_fill!T$7:T135)/gompertz_fill!T$183</f>
        <v>0.81374190866440999</v>
      </c>
      <c r="U312" s="14">
        <f>SUM(gompertz_fill!U$7:U135)/gompertz_fill!U$183</f>
        <v>0.89643041569842496</v>
      </c>
      <c r="V312" s="14">
        <f>SUM(gompertz_fill!V$7:V135)/gompertz_fill!V$183</f>
        <v>0.83326284821182306</v>
      </c>
      <c r="W312" s="14">
        <f>SUM(gompertz_fill!W$7:W135)/gompertz_fill!W$183</f>
        <v>0.69038753426003774</v>
      </c>
      <c r="X312" s="14">
        <f>SUM(gompertz_fill!X$7:X135)/gompertz_fill!X$183</f>
        <v>0.68667817443087753</v>
      </c>
      <c r="Y312" s="14">
        <f>SUM(gompertz_fill!Y$7:Y135)/gompertz_fill!Y$183</f>
        <v>0.47288730335107315</v>
      </c>
      <c r="Z312" s="14">
        <f>SUM(gompertz_fill!Z$7:Z135)/gompertz_fill!Z$183</f>
        <v>0.80138478085506859</v>
      </c>
      <c r="AA312" s="14">
        <f>SUM(gompertz_fill!AA$7:AA135)/gompertz_fill!AA$183</f>
        <v>0.66157798165137616</v>
      </c>
      <c r="AB312" s="14">
        <f>SUM(gompertz_fill!AB$7:AB135)/gompertz_fill!AB$183</f>
        <v>0.839214997445069</v>
      </c>
      <c r="AC312" s="14">
        <f>SUM(gompertz_fill!AC$7:AC135)/gompertz_fill!AC$183</f>
        <v>0.95506034594634681</v>
      </c>
      <c r="AD312" s="14">
        <f>SUM(gompertz_fill!AD$7:AD135)/gompertz_fill!AD$183</f>
        <v>0.61677951952509047</v>
      </c>
      <c r="AE312" s="14">
        <f>SUM(gompertz_fill!AE$7:AE135)/gompertz_fill!AE$183</f>
        <v>0.32521596301253192</v>
      </c>
      <c r="AF312" s="14">
        <f>SUM(gompertz_fill!AF$7:AF135)/gompertz_fill!AF$183</f>
        <v>0.7657305332468699</v>
      </c>
      <c r="AG312" s="14">
        <f>SUM(gompertz_fill!AG$7:AG135)/gompertz_fill!AG$183</f>
        <v>0.67781097057141038</v>
      </c>
      <c r="AH312" s="14">
        <f>SUM(gompertz_fill!AH$7:AH135)/gompertz_fill!AH$183</f>
        <v>0.90813016122689738</v>
      </c>
      <c r="AI312" s="14">
        <f>SUM(gompertz_fill!AI$7:AI135)/gompertz_fill!AI$183</f>
        <v>0.60970368352553039</v>
      </c>
      <c r="AJ312" s="14">
        <f>SUM(gompertz_fill!AJ$7:AJ135)/gompertz_fill!AJ$183</f>
        <v>0.57772343736408183</v>
      </c>
      <c r="AK312" s="14">
        <f>SUM(gompertz_fill!AK$7:AK135)/gompertz_fill!AK$183</f>
        <v>0.86993180273227644</v>
      </c>
      <c r="AL312" s="14">
        <f>SUM(gompertz_fill!AL$7:AL135)/gompertz_fill!AL$183</f>
        <v>0.82241218223145685</v>
      </c>
      <c r="AM312" s="14">
        <f>SUM(gompertz_fill!AM$7:AM135)/gompertz_fill!AM$183</f>
        <v>0.83929434193860097</v>
      </c>
      <c r="AN312" s="14">
        <f>SUM(gompertz_fill!AN$7:AN135)/gompertz_fill!AN$183</f>
        <v>0.72306165145223</v>
      </c>
      <c r="AO312" s="14">
        <f>SUM(gompertz_fill!AO$7:AO135)/gompertz_fill!AO$183</f>
        <v>0.81295594437478624</v>
      </c>
      <c r="AP312" s="14">
        <f>SUM(gompertz_fill!AP$7:AP135)/gompertz_fill!AP$183</f>
        <v>0.66040276314248914</v>
      </c>
      <c r="AQ312" s="14">
        <f>SUM(gompertz_fill!AQ$7:AQ135)/gompertz_fill!AQ$183</f>
        <v>0.58481745660730178</v>
      </c>
      <c r="AR312" s="14">
        <f>SUM(gompertz_fill!AR$7:AR135)/gompertz_fill!AR$183</f>
        <v>0.65310693146239462</v>
      </c>
      <c r="AS312" s="14">
        <f>SUM(gompertz_fill!AS$7:AS135)/gompertz_fill!AS$183</f>
        <v>0.78407968315252363</v>
      </c>
      <c r="AT312" s="14">
        <f>SUM(gompertz_fill!AT$7:AT135)/gompertz_fill!AT$183</f>
        <v>0.66587130155221785</v>
      </c>
      <c r="AU312" s="14">
        <f>SUM(gompertz_fill!AU$7:AU135)/gompertz_fill!AU$183</f>
        <v>0.95503953969558686</v>
      </c>
      <c r="AV312" s="14">
        <f>SUM(gompertz_fill!AV$7:AV135)/gompertz_fill!AV$183</f>
        <v>0.814324893180144</v>
      </c>
      <c r="AW312" s="14">
        <f>SUM(gompertz_fill!AW$7:AW135)/gompertz_fill!AW$183</f>
        <v>0.62454703325604044</v>
      </c>
    </row>
    <row r="313" spans="1:49" x14ac:dyDescent="0.25">
      <c r="A313" s="4">
        <v>280</v>
      </c>
      <c r="B313" s="14">
        <f>SUM(gompertz_fill!B$7:B136)/gompertz_fill!B$183</f>
        <v>0.65109157665412332</v>
      </c>
      <c r="C313" s="14">
        <f>SUM(gompertz_fill!C$7:C136)/gompertz_fill!C$183</f>
        <v>0.57660071524264001</v>
      </c>
      <c r="D313" s="14">
        <f>SUM(gompertz_fill!D$7:D136)/gompertz_fill!D$183</f>
        <v>0.6586610867508097</v>
      </c>
      <c r="E313" s="14">
        <f>SUM(gompertz_fill!E$7:E136)/gompertz_fill!E$183</f>
        <v>0.74087451073322597</v>
      </c>
      <c r="F313" s="14">
        <f>SUM(gompertz_fill!F$7:F136)/gompertz_fill!F$183</f>
        <v>0.82385076926668688</v>
      </c>
      <c r="G313" s="14">
        <f>SUM(gompertz_fill!G$7:G136)/gompertz_fill!G$183</f>
        <v>0.86637565965209462</v>
      </c>
      <c r="H313" s="14">
        <f>SUM(gompertz_fill!H$7:H136)/gompertz_fill!H$183</f>
        <v>0.99845350860235837</v>
      </c>
      <c r="I313" s="14">
        <f>SUM(gompertz_fill!I$7:I136)/gompertz_fill!I$183</f>
        <v>0.927034022180799</v>
      </c>
      <c r="J313" s="14">
        <f>SUM(gompertz_fill!J$7:J136)/gompertz_fill!J$183</f>
        <v>0.94378676560326102</v>
      </c>
      <c r="K313" s="14">
        <f>SUM(gompertz_fill!K$7:K136)/gompertz_fill!K$183</f>
        <v>0.56569347402443082</v>
      </c>
      <c r="L313" s="14">
        <f>SUM(gompertz_fill!L$7:L136)/gompertz_fill!L$183</f>
        <v>0.75942905666498106</v>
      </c>
      <c r="M313" s="14">
        <f>SUM(gompertz_fill!M$7:M136)/gompertz_fill!M$183</f>
        <v>0.32628266298499586</v>
      </c>
      <c r="N313" s="14">
        <f>SUM(gompertz_fill!N$7:N136)/gompertz_fill!N$183</f>
        <v>0.93401543885327465</v>
      </c>
      <c r="O313" s="14">
        <f>SUM(gompertz_fill!O$7:O136)/gompertz_fill!O$183</f>
        <v>0.34615869433423169</v>
      </c>
      <c r="P313" s="14">
        <f>SUM(gompertz_fill!P$7:P136)/gompertz_fill!P$183</f>
        <v>0.840088764095829</v>
      </c>
      <c r="Q313" s="14">
        <f>SUM(gompertz_fill!Q$7:Q136)/gompertz_fill!Q$183</f>
        <v>0.96293977713784895</v>
      </c>
      <c r="R313" s="14">
        <f>SUM(gompertz_fill!R$7:R136)/gompertz_fill!R$183</f>
        <v>0.99291942303412839</v>
      </c>
      <c r="S313" s="14">
        <f>SUM(gompertz_fill!S$7:S136)/gompertz_fill!S$183</f>
        <v>0.95928789275835169</v>
      </c>
      <c r="T313" s="14">
        <f>SUM(gompertz_fill!T$7:T136)/gompertz_fill!T$183</f>
        <v>0.81374190866440999</v>
      </c>
      <c r="U313" s="14">
        <f>SUM(gompertz_fill!U$7:U136)/gompertz_fill!U$183</f>
        <v>0.89822166279369997</v>
      </c>
      <c r="V313" s="14">
        <f>SUM(gompertz_fill!V$7:V136)/gompertz_fill!V$183</f>
        <v>0.83350188471085773</v>
      </c>
      <c r="W313" s="14">
        <f>SUM(gompertz_fill!W$7:W136)/gompertz_fill!W$183</f>
        <v>0.69043121239585492</v>
      </c>
      <c r="X313" s="14">
        <f>SUM(gompertz_fill!X$7:X136)/gompertz_fill!X$183</f>
        <v>0.68700646340989879</v>
      </c>
      <c r="Y313" s="14">
        <f>SUM(gompertz_fill!Y$7:Y136)/gompertz_fill!Y$183</f>
        <v>0.48228551377273526</v>
      </c>
      <c r="Z313" s="14">
        <f>SUM(gompertz_fill!Z$7:Z136)/gompertz_fill!Z$183</f>
        <v>0.80221833826297395</v>
      </c>
      <c r="AA313" s="14">
        <f>SUM(gompertz_fill!AA$7:AA136)/gompertz_fill!AA$183</f>
        <v>0.67061679604798874</v>
      </c>
      <c r="AB313" s="14">
        <f>SUM(gompertz_fill!AB$7:AB136)/gompertz_fill!AB$183</f>
        <v>0.84050843127235564</v>
      </c>
      <c r="AC313" s="14">
        <f>SUM(gompertz_fill!AC$7:AC136)/gompertz_fill!AC$183</f>
        <v>0.95863846196629521</v>
      </c>
      <c r="AD313" s="14">
        <f>SUM(gompertz_fill!AD$7:AD136)/gompertz_fill!AD$183</f>
        <v>0.61762359706891756</v>
      </c>
      <c r="AE313" s="14">
        <f>SUM(gompertz_fill!AE$7:AE136)/gompertz_fill!AE$183</f>
        <v>0.32602506387638397</v>
      </c>
      <c r="AF313" s="14">
        <f>SUM(gompertz_fill!AF$7:AF136)/gompertz_fill!AF$183</f>
        <v>0.77380156631914998</v>
      </c>
      <c r="AG313" s="14">
        <f>SUM(gompertz_fill!AG$7:AG136)/gompertz_fill!AG$183</f>
        <v>0.69024767473887161</v>
      </c>
      <c r="AH313" s="14">
        <f>SUM(gompertz_fill!AH$7:AH136)/gompertz_fill!AH$183</f>
        <v>0.90970310656704678</v>
      </c>
      <c r="AI313" s="14">
        <f>SUM(gompertz_fill!AI$7:AI136)/gompertz_fill!AI$183</f>
        <v>0.61975241381397739</v>
      </c>
      <c r="AJ313" s="14">
        <f>SUM(gompertz_fill!AJ$7:AJ136)/gompertz_fill!AJ$183</f>
        <v>0.57907657810038371</v>
      </c>
      <c r="AK313" s="14">
        <f>SUM(gompertz_fill!AK$7:AK136)/gompertz_fill!AK$183</f>
        <v>0.87736552419796943</v>
      </c>
      <c r="AL313" s="14">
        <f>SUM(gompertz_fill!AL$7:AL136)/gompertz_fill!AL$183</f>
        <v>0.82539638270279314</v>
      </c>
      <c r="AM313" s="14">
        <f>SUM(gompertz_fill!AM$7:AM136)/gompertz_fill!AM$183</f>
        <v>0.84087436831590079</v>
      </c>
      <c r="AN313" s="14">
        <f>SUM(gompertz_fill!AN$7:AN136)/gompertz_fill!AN$183</f>
        <v>0.73075787370656342</v>
      </c>
      <c r="AO313" s="14">
        <f>SUM(gompertz_fill!AO$7:AO136)/gompertz_fill!AO$183</f>
        <v>0.81881197993844745</v>
      </c>
      <c r="AP313" s="14">
        <f>SUM(gompertz_fill!AP$7:AP136)/gompertz_fill!AP$183</f>
        <v>0.67708699215548529</v>
      </c>
      <c r="AQ313" s="14">
        <f>SUM(gompertz_fill!AQ$7:AQ136)/gompertz_fill!AQ$183</f>
        <v>0.59444980622200772</v>
      </c>
      <c r="AR313" s="14">
        <f>SUM(gompertz_fill!AR$7:AR136)/gompertz_fill!AR$183</f>
        <v>0.66067905325624088</v>
      </c>
      <c r="AS313" s="14">
        <f>SUM(gompertz_fill!AS$7:AS136)/gompertz_fill!AS$183</f>
        <v>0.79428478207672859</v>
      </c>
      <c r="AT313" s="14">
        <f>SUM(gompertz_fill!AT$7:AT136)/gompertz_fill!AT$183</f>
        <v>0.67207514944491886</v>
      </c>
      <c r="AU313" s="14">
        <f>SUM(gompertz_fill!AU$7:AU136)/gompertz_fill!AU$183</f>
        <v>0.95570562058898556</v>
      </c>
      <c r="AV313" s="14">
        <f>SUM(gompertz_fill!AV$7:AV136)/gompertz_fill!AV$183</f>
        <v>0.8159329620783301</v>
      </c>
      <c r="AW313" s="14">
        <f>SUM(gompertz_fill!AW$7:AW136)/gompertz_fill!AW$183</f>
        <v>0.63334035996426452</v>
      </c>
    </row>
    <row r="314" spans="1:49" x14ac:dyDescent="0.25">
      <c r="A314" s="4">
        <v>281</v>
      </c>
      <c r="B314" s="14">
        <f>SUM(gompertz_fill!B$7:B137)/gompertz_fill!B$183</f>
        <v>0.65130486448605251</v>
      </c>
      <c r="C314" s="14">
        <f>SUM(gompertz_fill!C$7:C137)/gompertz_fill!C$183</f>
        <v>0.58110696531183914</v>
      </c>
      <c r="D314" s="14">
        <f>SUM(gompertz_fill!D$7:D137)/gompertz_fill!D$183</f>
        <v>0.6816515840119417</v>
      </c>
      <c r="E314" s="14">
        <f>SUM(gompertz_fill!E$7:E137)/gompertz_fill!E$183</f>
        <v>0.74793466092484695</v>
      </c>
      <c r="F314" s="14">
        <f>SUM(gompertz_fill!F$7:F137)/gompertz_fill!F$183</f>
        <v>0.83146172343753644</v>
      </c>
      <c r="G314" s="14">
        <f>SUM(gompertz_fill!G$7:G137)/gompertz_fill!G$183</f>
        <v>0.90546615414684994</v>
      </c>
      <c r="H314" s="14">
        <f>SUM(gompertz_fill!H$7:H137)/gompertz_fill!H$183</f>
        <v>0.99869514788323988</v>
      </c>
      <c r="I314" s="14">
        <f>SUM(gompertz_fill!I$7:I137)/gompertz_fill!I$183</f>
        <v>0.927034022180799</v>
      </c>
      <c r="J314" s="14">
        <f>SUM(gompertz_fill!J$7:J137)/gompertz_fill!J$183</f>
        <v>0.95654031096682857</v>
      </c>
      <c r="K314" s="14">
        <f>SUM(gompertz_fill!K$7:K137)/gompertz_fill!K$183</f>
        <v>0.56672726840629306</v>
      </c>
      <c r="L314" s="14">
        <f>SUM(gompertz_fill!L$7:L137)/gompertz_fill!L$183</f>
        <v>0.76252039424095264</v>
      </c>
      <c r="M314" s="14">
        <f>SUM(gompertz_fill!M$7:M137)/gompertz_fill!M$183</f>
        <v>0.33774592410614585</v>
      </c>
      <c r="N314" s="14">
        <f>SUM(gompertz_fill!N$7:N137)/gompertz_fill!N$183</f>
        <v>0.94222744513014656</v>
      </c>
      <c r="O314" s="14">
        <f>SUM(gompertz_fill!O$7:O137)/gompertz_fill!O$183</f>
        <v>0.34743122625257356</v>
      </c>
      <c r="P314" s="14">
        <f>SUM(gompertz_fill!P$7:P137)/gompertz_fill!P$183</f>
        <v>0.84017933970381775</v>
      </c>
      <c r="Q314" s="14">
        <f>SUM(gompertz_fill!Q$7:Q137)/gompertz_fill!Q$183</f>
        <v>0.96452568757564372</v>
      </c>
      <c r="R314" s="14">
        <f>SUM(gompertz_fill!R$7:R137)/gompertz_fill!R$183</f>
        <v>0.99291942303412839</v>
      </c>
      <c r="S314" s="14">
        <f>SUM(gompertz_fill!S$7:S137)/gompertz_fill!S$183</f>
        <v>0.95928789275835169</v>
      </c>
      <c r="T314" s="14">
        <f>SUM(gompertz_fill!T$7:T137)/gompertz_fill!T$183</f>
        <v>0.81968050359284994</v>
      </c>
      <c r="U314" s="14">
        <f>SUM(gompertz_fill!U$7:U137)/gompertz_fill!U$183</f>
        <v>0.90898528272656853</v>
      </c>
      <c r="V314" s="14">
        <f>SUM(gompertz_fill!V$7:V137)/gompertz_fill!V$183</f>
        <v>0.8354509515491404</v>
      </c>
      <c r="W314" s="14">
        <f>SUM(gompertz_fill!W$7:W137)/gompertz_fill!W$183</f>
        <v>0.69600745440184608</v>
      </c>
      <c r="X314" s="14">
        <f>SUM(gompertz_fill!X$7:X137)/gompertz_fill!X$183</f>
        <v>0.68702764334402922</v>
      </c>
      <c r="Y314" s="14">
        <f>SUM(gompertz_fill!Y$7:Y137)/gompertz_fill!Y$183</f>
        <v>0.49178899350839228</v>
      </c>
      <c r="Z314" s="14">
        <f>SUM(gompertz_fill!Z$7:Z137)/gompertz_fill!Z$183</f>
        <v>0.80363000806668461</v>
      </c>
      <c r="AA314" s="14">
        <f>SUM(gompertz_fill!AA$7:AA137)/gompertz_fill!AA$183</f>
        <v>0.67211291460832745</v>
      </c>
      <c r="AB314" s="14">
        <f>SUM(gompertz_fill!AB$7:AB137)/gompertz_fill!AB$183</f>
        <v>0.8407639243740419</v>
      </c>
      <c r="AC314" s="14">
        <f>SUM(gompertz_fill!AC$7:AC137)/gompertz_fill!AC$183</f>
        <v>0.96570199669997592</v>
      </c>
      <c r="AD314" s="14">
        <f>SUM(gompertz_fill!AD$7:AD137)/gompertz_fill!AD$183</f>
        <v>0.61959001947871251</v>
      </c>
      <c r="AE314" s="14">
        <f>SUM(gompertz_fill!AE$7:AE137)/gompertz_fill!AE$183</f>
        <v>0.32650565762258182</v>
      </c>
      <c r="AF314" s="14">
        <f>SUM(gompertz_fill!AF$7:AF137)/gompertz_fill!AF$183</f>
        <v>0.77821120367137231</v>
      </c>
      <c r="AG314" s="14">
        <f>SUM(gompertz_fill!AG$7:AG137)/gompertz_fill!AG$183</f>
        <v>0.69319265238670313</v>
      </c>
      <c r="AH314" s="14">
        <f>SUM(gompertz_fill!AH$7:AH137)/gompertz_fill!AH$183</f>
        <v>0.91110401101061733</v>
      </c>
      <c r="AI314" s="14">
        <f>SUM(gompertz_fill!AI$7:AI137)/gompertz_fill!AI$183</f>
        <v>0.62707709071097795</v>
      </c>
      <c r="AJ314" s="14">
        <f>SUM(gompertz_fill!AJ$7:AJ137)/gompertz_fill!AJ$183</f>
        <v>0.58041038825473845</v>
      </c>
      <c r="AK314" s="14">
        <f>SUM(gompertz_fill!AK$7:AK137)/gompertz_fill!AK$183</f>
        <v>0.88390566410104598</v>
      </c>
      <c r="AL314" s="14">
        <f>SUM(gompertz_fill!AL$7:AL137)/gompertz_fill!AL$183</f>
        <v>0.83365174101602268</v>
      </c>
      <c r="AM314" s="14">
        <f>SUM(gompertz_fill!AM$7:AM137)/gompertz_fill!AM$183</f>
        <v>0.84099189093900573</v>
      </c>
      <c r="AN314" s="14">
        <f>SUM(gompertz_fill!AN$7:AN137)/gompertz_fill!AN$183</f>
        <v>0.73839126965677992</v>
      </c>
      <c r="AO314" s="14">
        <f>SUM(gompertz_fill!AO$7:AO137)/gompertz_fill!AO$183</f>
        <v>0.82458252593183634</v>
      </c>
      <c r="AP314" s="14">
        <f>SUM(gompertz_fill!AP$7:AP137)/gompertz_fill!AP$183</f>
        <v>0.69245404519377118</v>
      </c>
      <c r="AQ314" s="14">
        <f>SUM(gompertz_fill!AQ$7:AQ137)/gompertz_fill!AQ$183</f>
        <v>0.60408969583641214</v>
      </c>
      <c r="AR314" s="14">
        <f>SUM(gompertz_fill!AR$7:AR137)/gompertz_fill!AR$183</f>
        <v>0.66588203030372284</v>
      </c>
      <c r="AS314" s="14">
        <f>SUM(gompertz_fill!AS$7:AS137)/gompertz_fill!AS$183</f>
        <v>0.79955046811133168</v>
      </c>
      <c r="AT314" s="14">
        <f>SUM(gompertz_fill!AT$7:AT137)/gompertz_fill!AT$183</f>
        <v>0.67607499874416033</v>
      </c>
      <c r="AU314" s="14">
        <f>SUM(gompertz_fill!AU$7:AU137)/gompertz_fill!AU$183</f>
        <v>0.95627958391202061</v>
      </c>
      <c r="AV314" s="14">
        <f>SUM(gompertz_fill!AV$7:AV137)/gompertz_fill!AV$183</f>
        <v>0.81765473281780221</v>
      </c>
      <c r="AW314" s="14">
        <f>SUM(gompertz_fill!AW$7:AW137)/gompertz_fill!AW$183</f>
        <v>0.63953383322793389</v>
      </c>
    </row>
    <row r="315" spans="1:49" x14ac:dyDescent="0.25">
      <c r="A315" s="4">
        <v>282</v>
      </c>
      <c r="B315" s="14">
        <f>SUM(gompertz_fill!B$7:B138)/gompertz_fill!B$183</f>
        <v>0.68151556239430822</v>
      </c>
      <c r="C315" s="14">
        <f>SUM(gompertz_fill!C$7:C138)/gompertz_fill!C$183</f>
        <v>0.58110696531183914</v>
      </c>
      <c r="D315" s="14">
        <f>SUM(gompertz_fill!D$7:D138)/gompertz_fill!D$183</f>
        <v>0.6816515840119417</v>
      </c>
      <c r="E315" s="14">
        <f>SUM(gompertz_fill!E$7:E138)/gompertz_fill!E$183</f>
        <v>0.75494578229569287</v>
      </c>
      <c r="F315" s="14">
        <f>SUM(gompertz_fill!F$7:F138)/gompertz_fill!F$183</f>
        <v>0.87570331286624803</v>
      </c>
      <c r="G315" s="14">
        <f>SUM(gompertz_fill!G$7:G138)/gompertz_fill!G$183</f>
        <v>0.90547918431168151</v>
      </c>
      <c r="H315" s="14">
        <f>SUM(gompertz_fill!H$7:H138)/gompertz_fill!H$183</f>
        <v>0.99891262323603325</v>
      </c>
      <c r="I315" s="14">
        <f>SUM(gompertz_fill!I$7:I138)/gompertz_fill!I$183</f>
        <v>0.92757043811771644</v>
      </c>
      <c r="J315" s="14">
        <f>SUM(gompertz_fill!J$7:J138)/gompertz_fill!J$183</f>
        <v>0.95661353706460983</v>
      </c>
      <c r="K315" s="14">
        <f>SUM(gompertz_fill!K$7:K138)/gompertz_fill!K$183</f>
        <v>0.56793336185179899</v>
      </c>
      <c r="L315" s="14">
        <f>SUM(gompertz_fill!L$7:L138)/gompertz_fill!L$183</f>
        <v>0.78393076930416283</v>
      </c>
      <c r="M315" s="14">
        <f>SUM(gompertz_fill!M$7:M138)/gompertz_fill!M$183</f>
        <v>0.34940815787870788</v>
      </c>
      <c r="N315" s="14">
        <f>SUM(gompertz_fill!N$7:N138)/gompertz_fill!N$183</f>
        <v>0.94223448198214044</v>
      </c>
      <c r="O315" s="14">
        <f>SUM(gompertz_fill!O$7:O138)/gompertz_fill!O$183</f>
        <v>0.35819972748608919</v>
      </c>
      <c r="P315" s="14">
        <f>SUM(gompertz_fill!P$7:P138)/gompertz_fill!P$183</f>
        <v>0.84105490391437587</v>
      </c>
      <c r="Q315" s="14">
        <f>SUM(gompertz_fill!Q$7:Q138)/gompertz_fill!Q$183</f>
        <v>0.9738324777763866</v>
      </c>
      <c r="R315" s="14">
        <f>SUM(gompertz_fill!R$7:R138)/gompertz_fill!R$183</f>
        <v>0.99291942303412839</v>
      </c>
      <c r="S315" s="14">
        <f>SUM(gompertz_fill!S$7:S138)/gompertz_fill!S$183</f>
        <v>0.95928789275835169</v>
      </c>
      <c r="T315" s="14">
        <f>SUM(gompertz_fill!T$7:T138)/gompertz_fill!T$183</f>
        <v>0.8221984678425085</v>
      </c>
      <c r="U315" s="14">
        <f>SUM(gompertz_fill!U$7:U138)/gompertz_fill!U$183</f>
        <v>0.96047960237541952</v>
      </c>
      <c r="V315" s="14">
        <f>SUM(gompertz_fill!V$7:V138)/gompertz_fill!V$183</f>
        <v>0.83898133676565234</v>
      </c>
      <c r="W315" s="14">
        <f>SUM(gompertz_fill!W$7:W138)/gompertz_fill!W$183</f>
        <v>0.69605113253766326</v>
      </c>
      <c r="X315" s="14">
        <f>SUM(gompertz_fill!X$7:X138)/gompertz_fill!X$183</f>
        <v>0.69251677627282582</v>
      </c>
      <c r="Y315" s="14">
        <f>SUM(gompertz_fill!Y$7:Y138)/gompertz_fill!Y$183</f>
        <v>0.50139774255804437</v>
      </c>
      <c r="Z315" s="14">
        <f>SUM(gompertz_fill!Z$7:Z138)/gompertz_fill!Z$183</f>
        <v>0.80416778703952674</v>
      </c>
      <c r="AA315" s="14">
        <f>SUM(gompertz_fill!AA$7:AA138)/gompertz_fill!AA$183</f>
        <v>0.67514467184191951</v>
      </c>
      <c r="AB315" s="14">
        <f>SUM(gompertz_fill!AB$7:AB138)/gompertz_fill!AB$183</f>
        <v>0.8407639243740419</v>
      </c>
      <c r="AC315" s="14">
        <f>SUM(gompertz_fill!AC$7:AC138)/gompertz_fill!AC$183</f>
        <v>0.96902056026251882</v>
      </c>
      <c r="AD315" s="14">
        <f>SUM(gompertz_fill!AD$7:AD138)/gompertz_fill!AD$183</f>
        <v>0.63053520081625081</v>
      </c>
      <c r="AE315" s="14">
        <f>SUM(gompertz_fill!AE$7:AE138)/gompertz_fill!AE$183</f>
        <v>0.3265847426694245</v>
      </c>
      <c r="AF315" s="14">
        <f>SUM(gompertz_fill!AF$7:AF138)/gompertz_fill!AF$183</f>
        <v>0.78108445153888362</v>
      </c>
      <c r="AG315" s="14">
        <f>SUM(gompertz_fill!AG$7:AG138)/gompertz_fill!AG$183</f>
        <v>0.69389181974194369</v>
      </c>
      <c r="AH315" s="14">
        <f>SUM(gompertz_fill!AH$7:AH138)/gompertz_fill!AH$183</f>
        <v>0.91324223358238299</v>
      </c>
      <c r="AI315" s="14">
        <f>SUM(gompertz_fill!AI$7:AI138)/gompertz_fill!AI$183</f>
        <v>0.6297103423227095</v>
      </c>
      <c r="AJ315" s="14">
        <f>SUM(gompertz_fill!AJ$7:AJ138)/gompertz_fill!AJ$183</f>
        <v>0.58211147946608932</v>
      </c>
      <c r="AK315" s="14">
        <f>SUM(gompertz_fill!AK$7:AK138)/gompertz_fill!AK$183</f>
        <v>0.88826393000460491</v>
      </c>
      <c r="AL315" s="14">
        <f>SUM(gompertz_fill!AL$7:AL138)/gompertz_fill!AL$183</f>
        <v>0.83704034248581105</v>
      </c>
      <c r="AM315" s="14">
        <f>SUM(gompertz_fill!AM$7:AM138)/gompertz_fill!AM$183</f>
        <v>0.84101800707747354</v>
      </c>
      <c r="AN315" s="14">
        <f>SUM(gompertz_fill!AN$7:AN138)/gompertz_fill!AN$183</f>
        <v>0.74596183930287929</v>
      </c>
      <c r="AO315" s="14">
        <f>SUM(gompertz_fill!AO$7:AO138)/gompertz_fill!AO$183</f>
        <v>0.83026758235495268</v>
      </c>
      <c r="AP315" s="14">
        <f>SUM(gompertz_fill!AP$7:AP138)/gompertz_fill!AP$183</f>
        <v>0.71214338680092104</v>
      </c>
      <c r="AQ315" s="14">
        <f>SUM(gompertz_fill!AQ$7:AQ138)/gompertz_fill!AQ$183</f>
        <v>0.61374089545036414</v>
      </c>
      <c r="AR315" s="14">
        <f>SUM(gompertz_fill!AR$7:AR138)/gompertz_fill!AR$183</f>
        <v>0.66838067813911684</v>
      </c>
      <c r="AS315" s="14">
        <f>SUM(gompertz_fill!AS$7:AS138)/gompertz_fill!AS$183</f>
        <v>0.80792481216636303</v>
      </c>
      <c r="AT315" s="14">
        <f>SUM(gompertz_fill!AT$7:AT138)/gompertz_fill!AT$183</f>
        <v>0.67803410860501334</v>
      </c>
      <c r="AU315" s="14">
        <f>SUM(gompertz_fill!AU$7:AU138)/gompertz_fill!AU$183</f>
        <v>0.95633627164762902</v>
      </c>
      <c r="AV315" s="14">
        <f>SUM(gompertz_fill!AV$7:AV138)/gompertz_fill!AV$183</f>
        <v>0.81840191634625226</v>
      </c>
      <c r="AW315" s="14">
        <f>SUM(gompertz_fill!AW$7:AW138)/gompertz_fill!AW$183</f>
        <v>0.64367954547735917</v>
      </c>
    </row>
    <row r="316" spans="1:49" x14ac:dyDescent="0.25">
      <c r="A316" s="4">
        <v>283</v>
      </c>
      <c r="B316" s="14">
        <f>SUM(gompertz_fill!B$7:B139)/gompertz_fill!B$183</f>
        <v>0.68157650177485951</v>
      </c>
      <c r="C316" s="14">
        <f>SUM(gompertz_fill!C$7:C139)/gompertz_fill!C$183</f>
        <v>0.58664289905778411</v>
      </c>
      <c r="D316" s="14">
        <f>SUM(gompertz_fill!D$7:D139)/gompertz_fill!D$183</f>
        <v>0.6816515840119417</v>
      </c>
      <c r="E316" s="14">
        <f>SUM(gompertz_fill!E$7:E139)/gompertz_fill!E$183</f>
        <v>0.7619078748457635</v>
      </c>
      <c r="F316" s="14">
        <f>SUM(gompertz_fill!F$7:F139)/gompertz_fill!F$183</f>
        <v>0.9426843788667616</v>
      </c>
      <c r="G316" s="14">
        <f>SUM(gompertz_fill!G$7:G139)/gompertz_fill!G$183</f>
        <v>0.90547918431168151</v>
      </c>
      <c r="H316" s="14">
        <f>SUM(gompertz_fill!H$7:H139)/gompertz_fill!H$183</f>
        <v>0.99908177073265025</v>
      </c>
      <c r="I316" s="14">
        <f>SUM(gompertz_fill!I$7:I139)/gompertz_fill!I$183</f>
        <v>0.928106854054634</v>
      </c>
      <c r="J316" s="14">
        <f>SUM(gompertz_fill!J$7:J139)/gompertz_fill!J$183</f>
        <v>0.95662574141424006</v>
      </c>
      <c r="K316" s="14">
        <f>SUM(gompertz_fill!K$7:K139)/gompertz_fill!K$183</f>
        <v>0.57887732306668571</v>
      </c>
      <c r="L316" s="14">
        <f>SUM(gompertz_fill!L$7:L139)/gompertz_fill!L$183</f>
        <v>0.78976996250322018</v>
      </c>
      <c r="M316" s="14">
        <f>SUM(gompertz_fill!M$7:M139)/gompertz_fill!M$183</f>
        <v>0.36127342496903742</v>
      </c>
      <c r="N316" s="14">
        <f>SUM(gompertz_fill!N$7:N139)/gompertz_fill!N$183</f>
        <v>0.94415554257647294</v>
      </c>
      <c r="O316" s="14">
        <f>SUM(gompertz_fill!O$7:O139)/gompertz_fill!O$183</f>
        <v>0.36916931277273901</v>
      </c>
      <c r="P316" s="14">
        <f>SUM(gompertz_fill!P$7:P139)/gompertz_fill!P$183</f>
        <v>0.84120586326102376</v>
      </c>
      <c r="Q316" s="14">
        <f>SUM(gompertz_fill!Q$7:Q139)/gompertz_fill!Q$183</f>
        <v>0.97454196402487381</v>
      </c>
      <c r="R316" s="14">
        <f>SUM(gompertz_fill!R$7:R139)/gompertz_fill!R$183</f>
        <v>0.99291942303412839</v>
      </c>
      <c r="S316" s="14">
        <f>SUM(gompertz_fill!S$7:S139)/gompertz_fill!S$183</f>
        <v>0.95928789275835169</v>
      </c>
      <c r="T316" s="14">
        <f>SUM(gompertz_fill!T$7:T139)/gompertz_fill!T$183</f>
        <v>0.82311895005641667</v>
      </c>
      <c r="U316" s="14">
        <f>SUM(gompertz_fill!U$7:U139)/gompertz_fill!U$183</f>
        <v>0.96398140975987612</v>
      </c>
      <c r="V316" s="14">
        <f>SUM(gompertz_fill!V$7:V139)/gompertz_fill!V$183</f>
        <v>0.83916521099567898</v>
      </c>
      <c r="W316" s="14">
        <f>SUM(gompertz_fill!W$7:W139)/gompertz_fill!W$183</f>
        <v>0.69629864197396052</v>
      </c>
      <c r="X316" s="14">
        <f>SUM(gompertz_fill!X$7:X139)/gompertz_fill!X$183</f>
        <v>0.70224895600574677</v>
      </c>
      <c r="Y316" s="14">
        <f>SUM(gompertz_fill!Y$7:Y139)/gompertz_fill!Y$183</f>
        <v>0.51111760921691329</v>
      </c>
      <c r="Z316" s="14">
        <f>SUM(gompertz_fill!Z$7:Z139)/gompertz_fill!Z$183</f>
        <v>0.81071524603388012</v>
      </c>
      <c r="AA316" s="14">
        <f>SUM(gompertz_fill!AA$7:AA139)/gompertz_fill!AA$183</f>
        <v>0.6851432604093155</v>
      </c>
      <c r="AB316" s="14">
        <f>SUM(gompertz_fill!AB$7:AB139)/gompertz_fill!AB$183</f>
        <v>0.8407639243740419</v>
      </c>
      <c r="AC316" s="14">
        <f>SUM(gompertz_fill!AC$7:AC139)/gompertz_fill!AC$183</f>
        <v>0.97150484806911508</v>
      </c>
      <c r="AD316" s="14">
        <f>SUM(gompertz_fill!AD$7:AD139)/gompertz_fill!AD$183</f>
        <v>0.6316946479918375</v>
      </c>
      <c r="AE316" s="14">
        <f>SUM(gompertz_fill!AE$7:AE139)/gompertz_fill!AE$183</f>
        <v>0.32704100255505536</v>
      </c>
      <c r="AF316" s="14">
        <f>SUM(gompertz_fill!AF$7:AF139)/gompertz_fill!AF$183</f>
        <v>0.78254102858283037</v>
      </c>
      <c r="AG316" s="14">
        <f>SUM(gompertz_fill!AG$7:AG139)/gompertz_fill!AG$183</f>
        <v>0.69389181974194369</v>
      </c>
      <c r="AH316" s="14">
        <f>SUM(gompertz_fill!AH$7:AH139)/gompertz_fill!AH$183</f>
        <v>0.91336511993708214</v>
      </c>
      <c r="AI316" s="14">
        <f>SUM(gompertz_fill!AI$7:AI139)/gompertz_fill!AI$183</f>
        <v>0.63086049819909806</v>
      </c>
      <c r="AJ316" s="14">
        <f>SUM(gompertz_fill!AJ$7:AJ139)/gompertz_fill!AJ$183</f>
        <v>0.58302968210857986</v>
      </c>
      <c r="AK316" s="14">
        <f>SUM(gompertz_fill!AK$7:AK139)/gompertz_fill!AK$183</f>
        <v>0.89481503409863383</v>
      </c>
      <c r="AL316" s="14">
        <f>SUM(gompertz_fill!AL$7:AL139)/gompertz_fill!AL$183</f>
        <v>0.83780730989666852</v>
      </c>
      <c r="AM316" s="14">
        <f>SUM(gompertz_fill!AM$7:AM139)/gompertz_fill!AM$183</f>
        <v>0.8418145493007404</v>
      </c>
      <c r="AN316" s="14">
        <f>SUM(gompertz_fill!AN$7:AN139)/gompertz_fill!AN$183</f>
        <v>0.75346330001445005</v>
      </c>
      <c r="AO316" s="14">
        <f>SUM(gompertz_fill!AO$7:AO139)/gompertz_fill!AO$183</f>
        <v>0.8358671492077967</v>
      </c>
      <c r="AP316" s="14">
        <f>SUM(gompertz_fill!AP$7:AP139)/gompertz_fill!AP$183</f>
        <v>0.72168559497326623</v>
      </c>
      <c r="AQ316" s="14">
        <f>SUM(gompertz_fill!AQ$7:AQ139)/gompertz_fill!AQ$183</f>
        <v>0.62339586506416544</v>
      </c>
      <c r="AR316" s="14">
        <f>SUM(gompertz_fill!AR$7:AR139)/gompertz_fill!AR$183</f>
        <v>0.67062031979645165</v>
      </c>
      <c r="AS316" s="14">
        <f>SUM(gompertz_fill!AS$7:AS139)/gompertz_fill!AS$183</f>
        <v>0.80794293845219645</v>
      </c>
      <c r="AT316" s="14">
        <f>SUM(gompertz_fill!AT$7:AT139)/gompertz_fill!AT$183</f>
        <v>0.67876877480283315</v>
      </c>
      <c r="AU316" s="14">
        <f>SUM(gompertz_fill!AU$7:AU139)/gompertz_fill!AU$183</f>
        <v>0.95849040560074827</v>
      </c>
      <c r="AV316" s="14">
        <f>SUM(gompertz_fill!AV$7:AV139)/gompertz_fill!AV$183</f>
        <v>0.81970136596094823</v>
      </c>
      <c r="AW316" s="14">
        <f>SUM(gompertz_fill!AW$7:AW139)/gompertz_fill!AW$183</f>
        <v>0.6510374318667751</v>
      </c>
    </row>
    <row r="317" spans="1:49" x14ac:dyDescent="0.25">
      <c r="A317" s="4">
        <v>284</v>
      </c>
      <c r="B317" s="14">
        <f>SUM(gompertz_fill!B$7:B140)/gompertz_fill!B$183</f>
        <v>0.68166791084568623</v>
      </c>
      <c r="C317" s="14">
        <f>SUM(gompertz_fill!C$7:C140)/gompertz_fill!C$183</f>
        <v>0.58667611466025971</v>
      </c>
      <c r="D317" s="14">
        <f>SUM(gompertz_fill!D$7:D140)/gompertz_fill!D$183</f>
        <v>0.6816515840119417</v>
      </c>
      <c r="E317" s="14">
        <f>SUM(gompertz_fill!E$7:E140)/gompertz_fill!E$183</f>
        <v>0.76881276710492985</v>
      </c>
      <c r="F317" s="14">
        <f>SUM(gompertz_fill!F$7:F140)/gompertz_fill!F$183</f>
        <v>0.94294119020381484</v>
      </c>
      <c r="G317" s="14">
        <f>SUM(gompertz_fill!G$7:G140)/gompertz_fill!G$183</f>
        <v>0.90547918431168151</v>
      </c>
      <c r="H317" s="14">
        <f>SUM(gompertz_fill!H$7:H140)/gompertz_fill!H$183</f>
        <v>0.99922675430117924</v>
      </c>
      <c r="I317" s="14">
        <f>SUM(gompertz_fill!I$7:I140)/gompertz_fill!I$183</f>
        <v>0.928106854054634</v>
      </c>
      <c r="J317" s="14">
        <f>SUM(gompertz_fill!J$7:J140)/gompertz_fill!J$183</f>
        <v>0.9570040762527765</v>
      </c>
      <c r="K317" s="14">
        <f>SUM(gompertz_fill!K$7:K140)/gompertz_fill!K$183</f>
        <v>0.58982128428157232</v>
      </c>
      <c r="L317" s="14">
        <f>SUM(gompertz_fill!L$7:L140)/gompertz_fill!L$183</f>
        <v>0.79986451545191728</v>
      </c>
      <c r="M317" s="14">
        <f>SUM(gompertz_fill!M$7:M140)/gompertz_fill!M$183</f>
        <v>0.37334172537713439</v>
      </c>
      <c r="N317" s="14">
        <f>SUM(gompertz_fill!N$7:N140)/gompertz_fill!N$183</f>
        <v>0.95129091049827952</v>
      </c>
      <c r="O317" s="14">
        <f>SUM(gompertz_fill!O$7:O140)/gompertz_fill!O$183</f>
        <v>0.38033998211252301</v>
      </c>
      <c r="P317" s="14">
        <f>SUM(gompertz_fill!P$7:P140)/gompertz_fill!P$183</f>
        <v>0.84434581767130112</v>
      </c>
      <c r="Q317" s="14">
        <f>SUM(gompertz_fill!Q$7:Q140)/gompertz_fill!Q$183</f>
        <v>0.97537665372897631</v>
      </c>
      <c r="R317" s="14">
        <f>SUM(gompertz_fill!R$7:R140)/gompertz_fill!R$183</f>
        <v>0.99291942303412839</v>
      </c>
      <c r="S317" s="14">
        <f>SUM(gompertz_fill!S$7:S140)/gompertz_fill!S$183</f>
        <v>0.95928789275835169</v>
      </c>
      <c r="T317" s="14">
        <f>SUM(gompertz_fill!T$7:T140)/gompertz_fill!T$183</f>
        <v>0.82781637864481261</v>
      </c>
      <c r="U317" s="14">
        <f>SUM(gompertz_fill!U$7:U140)/gompertz_fill!U$183</f>
        <v>0.96619222824683704</v>
      </c>
      <c r="V317" s="14">
        <f>SUM(gompertz_fill!V$7:V140)/gompertz_fill!V$183</f>
        <v>0.84067297968189758</v>
      </c>
      <c r="W317" s="14">
        <f>SUM(gompertz_fill!W$7:W140)/gompertz_fill!W$183</f>
        <v>0.69731051878705819</v>
      </c>
      <c r="X317" s="14">
        <f>SUM(gompertz_fill!X$7:X140)/gompertz_fill!X$183</f>
        <v>0.71483336686822907</v>
      </c>
      <c r="Y317" s="14">
        <f>SUM(gompertz_fill!Y$7:Y140)/gompertz_fill!Y$183</f>
        <v>0.52094274518977723</v>
      </c>
      <c r="Z317" s="14">
        <f>SUM(gompertz_fill!Z$7:Z140)/gompertz_fill!Z$183</f>
        <v>0.81715514923366495</v>
      </c>
      <c r="AA317" s="14">
        <f>SUM(gompertz_fill!AA$7:AA140)/gompertz_fill!AA$183</f>
        <v>0.69017925194071983</v>
      </c>
      <c r="AB317" s="14">
        <f>SUM(gompertz_fill!AB$7:AB140)/gompertz_fill!AB$183</f>
        <v>0.84164218191108842</v>
      </c>
      <c r="AC317" s="14">
        <f>SUM(gompertz_fill!AC$7:AC140)/gompertz_fill!AC$183</f>
        <v>0.97513858247279339</v>
      </c>
      <c r="AD317" s="14">
        <f>SUM(gompertz_fill!AD$7:AD140)/gompertz_fill!AD$183</f>
        <v>0.63462573045172066</v>
      </c>
      <c r="AE317" s="14">
        <f>SUM(gompertz_fill!AE$7:AE140)/gompertz_fill!AE$183</f>
        <v>0.33730989171432046</v>
      </c>
      <c r="AF317" s="14">
        <f>SUM(gompertz_fill!AF$7:AF140)/gompertz_fill!AF$183</f>
        <v>0.78593305731530905</v>
      </c>
      <c r="AG317" s="14">
        <f>SUM(gompertz_fill!AG$7:AG140)/gompertz_fill!AG$183</f>
        <v>0.69615881692408732</v>
      </c>
      <c r="AH317" s="14">
        <f>SUM(gompertz_fill!AH$7:AH140)/gompertz_fill!AH$183</f>
        <v>0.9173220605583956</v>
      </c>
      <c r="AI317" s="14">
        <f>SUM(gompertz_fill!AI$7:AI140)/gompertz_fill!AI$183</f>
        <v>0.63912346015315236</v>
      </c>
      <c r="AJ317" s="14">
        <f>SUM(gompertz_fill!AJ$7:AJ140)/gompertz_fill!AJ$183</f>
        <v>0.58449880633656481</v>
      </c>
      <c r="AK317" s="14">
        <f>SUM(gompertz_fill!AK$7:AK140)/gompertz_fill!AK$183</f>
        <v>0.90045062824814159</v>
      </c>
      <c r="AL317" s="14">
        <f>SUM(gompertz_fill!AL$7:AL140)/gompertz_fill!AL$183</f>
        <v>0.84190709932925212</v>
      </c>
      <c r="AM317" s="14">
        <f>SUM(gompertz_fill!AM$7:AM140)/gompertz_fill!AM$183</f>
        <v>0.84225852365469245</v>
      </c>
      <c r="AN317" s="14">
        <f>SUM(gompertz_fill!AN$7:AN140)/gompertz_fill!AN$183</f>
        <v>0.7608956517914921</v>
      </c>
      <c r="AO317" s="14">
        <f>SUM(gompertz_fill!AO$7:AO140)/gompertz_fill!AO$183</f>
        <v>0.84138122649036817</v>
      </c>
      <c r="AP317" s="14">
        <f>SUM(gompertz_fill!AP$7:AP140)/gompertz_fill!AP$183</f>
        <v>0.72690551457674746</v>
      </c>
      <c r="AQ317" s="14">
        <f>SUM(gompertz_fill!AQ$7:AQ140)/gompertz_fill!AQ$183</f>
        <v>0.63305460467781582</v>
      </c>
      <c r="AR317" s="14">
        <f>SUM(gompertz_fill!AR$7:AR140)/gompertz_fill!AR$183</f>
        <v>0.67216673903603996</v>
      </c>
      <c r="AS317" s="14">
        <f>SUM(gompertz_fill!AS$7:AS140)/gompertz_fill!AS$183</f>
        <v>0.81434151735138716</v>
      </c>
      <c r="AT317" s="14">
        <f>SUM(gompertz_fill!AT$7:AT140)/gompertz_fill!AT$183</f>
        <v>0.67900110513889589</v>
      </c>
      <c r="AU317" s="14">
        <f>SUM(gompertz_fill!AU$7:AU140)/gompertz_fill!AU$183</f>
        <v>0.96055950795045497</v>
      </c>
      <c r="AV317" s="14">
        <f>SUM(gompertz_fill!AV$7:AV140)/gompertz_fill!AV$183</f>
        <v>0.82311242119952488</v>
      </c>
      <c r="AW317" s="14">
        <f>SUM(gompertz_fill!AW$7:AW140)/gompertz_fill!AW$183</f>
        <v>0.65839531825619091</v>
      </c>
    </row>
    <row r="318" spans="1:49" x14ac:dyDescent="0.25">
      <c r="A318" s="4">
        <v>285</v>
      </c>
      <c r="B318" s="14">
        <f>SUM(gompertz_fill!B$7:B141)/gompertz_fill!B$183</f>
        <v>0.6820030774387178</v>
      </c>
      <c r="C318" s="14">
        <f>SUM(gompertz_fill!C$7:C141)/gompertz_fill!C$183</f>
        <v>0.58685326454012998</v>
      </c>
      <c r="D318" s="14">
        <f>SUM(gompertz_fill!D$7:D141)/gompertz_fill!D$183</f>
        <v>0.68166491183644096</v>
      </c>
      <c r="E318" s="14">
        <f>SUM(gompertz_fill!E$7:E141)/gompertz_fill!E$183</f>
        <v>0.77566863054332102</v>
      </c>
      <c r="F318" s="14">
        <f>SUM(gompertz_fill!F$7:F141)/gompertz_fill!F$183</f>
        <v>0.95328368314150302</v>
      </c>
      <c r="G318" s="14">
        <f>SUM(gompertz_fill!G$7:G141)/gompertz_fill!G$183</f>
        <v>0.90547918431168151</v>
      </c>
      <c r="H318" s="14">
        <f>SUM(gompertz_fill!H$7:H141)/gompertz_fill!H$183</f>
        <v>0.99934757394161999</v>
      </c>
      <c r="I318" s="14">
        <f>SUM(gompertz_fill!I$7:I141)/gompertz_fill!I$183</f>
        <v>0.92825436843728626</v>
      </c>
      <c r="J318" s="14">
        <f>SUM(gompertz_fill!J$7:J141)/gompertz_fill!J$183</f>
        <v>0.9583953721106202</v>
      </c>
      <c r="K318" s="14">
        <f>SUM(gompertz_fill!K$7:K141)/gompertz_fill!K$183</f>
        <v>0.60075930414943679</v>
      </c>
      <c r="L318" s="14">
        <f>SUM(gompertz_fill!L$7:L141)/gompertz_fill!L$183</f>
        <v>0.80177274852350466</v>
      </c>
      <c r="M318" s="14">
        <f>SUM(gompertz_fill!M$7:M141)/gompertz_fill!M$183</f>
        <v>0.38560899843664348</v>
      </c>
      <c r="N318" s="14">
        <f>SUM(gompertz_fill!N$7:N141)/gompertz_fill!N$183</f>
        <v>0.95611115411409553</v>
      </c>
      <c r="O318" s="14">
        <f>SUM(gompertz_fill!O$7:O141)/gompertz_fill!O$183</f>
        <v>0.39171173550544125</v>
      </c>
      <c r="P318" s="14">
        <f>SUM(gompertz_fill!P$7:P141)/gompertz_fill!P$183</f>
        <v>0.84605165828842288</v>
      </c>
      <c r="Q318" s="14">
        <f>SUM(gompertz_fill!Q$7:Q141)/gompertz_fill!Q$183</f>
        <v>0.97566879512541216</v>
      </c>
      <c r="R318" s="14">
        <f>SUM(gompertz_fill!R$7:R141)/gompertz_fill!R$183</f>
        <v>0.99336448787198317</v>
      </c>
      <c r="S318" s="14">
        <f>SUM(gompertz_fill!S$7:S141)/gompertz_fill!S$183</f>
        <v>0.95928789275835169</v>
      </c>
      <c r="T318" s="14">
        <f>SUM(gompertz_fill!T$7:T141)/gompertz_fill!T$183</f>
        <v>0.82992457984440882</v>
      </c>
      <c r="U318" s="14">
        <f>SUM(gompertz_fill!U$7:U141)/gompertz_fill!U$183</f>
        <v>0.96738639297702045</v>
      </c>
      <c r="V318" s="14">
        <f>SUM(gompertz_fill!V$7:V141)/gompertz_fill!V$183</f>
        <v>0.85017927737427601</v>
      </c>
      <c r="W318" s="14">
        <f>SUM(gompertz_fill!W$7:W141)/gompertz_fill!W$183</f>
        <v>0.69830783622155002</v>
      </c>
      <c r="X318" s="14">
        <f>SUM(gompertz_fill!X$7:X141)/gompertz_fill!X$183</f>
        <v>0.72892155305396999</v>
      </c>
      <c r="Y318" s="14">
        <f>SUM(gompertz_fill!Y$7:Y141)/gompertz_fill!Y$183</f>
        <v>0.53087315047663608</v>
      </c>
      <c r="Z318" s="14">
        <f>SUM(gompertz_fill!Z$7:Z141)/gompertz_fill!Z$183</f>
        <v>0.82350094111320249</v>
      </c>
      <c r="AA318" s="14">
        <f>SUM(gompertz_fill!AA$7:AA141)/gompertz_fill!AA$183</f>
        <v>0.69479181369089626</v>
      </c>
      <c r="AB318" s="14">
        <f>SUM(gompertz_fill!AB$7:AB141)/gompertz_fill!AB$183</f>
        <v>0.84675204394481351</v>
      </c>
      <c r="AC318" s="14">
        <f>SUM(gompertz_fill!AC$7:AC141)/gompertz_fill!AC$183</f>
        <v>0.97829029088414687</v>
      </c>
      <c r="AD318" s="14">
        <f>SUM(gompertz_fill!AD$7:AD141)/gompertz_fill!AD$183</f>
        <v>0.63475558853538627</v>
      </c>
      <c r="AE318" s="14">
        <f>SUM(gompertz_fill!AE$7:AE141)/gompertz_fill!AE$183</f>
        <v>0.3478221194792554</v>
      </c>
      <c r="AF318" s="14">
        <f>SUM(gompertz_fill!AF$7:AF141)/gompertz_fill!AF$183</f>
        <v>0.79167955305033177</v>
      </c>
      <c r="AG318" s="14">
        <f>SUM(gompertz_fill!AG$7:AG141)/gompertz_fill!AG$183</f>
        <v>0.69978177503760675</v>
      </c>
      <c r="AH318" s="14">
        <f>SUM(gompertz_fill!AH$7:AH141)/gompertz_fill!AH$183</f>
        <v>0.92115611482500981</v>
      </c>
      <c r="AI318" s="14">
        <f>SUM(gompertz_fill!AI$7:AI141)/gompertz_fill!AI$183</f>
        <v>0.64284633312146255</v>
      </c>
      <c r="AJ318" s="14">
        <f>SUM(gompertz_fill!AJ$7:AJ141)/gompertz_fill!AJ$183</f>
        <v>0.58632554633057232</v>
      </c>
      <c r="AK318" s="14">
        <f>SUM(gompertz_fill!AK$7:AK141)/gompertz_fill!AK$183</f>
        <v>0.90175536697147118</v>
      </c>
      <c r="AL318" s="14">
        <f>SUM(gompertz_fill!AL$7:AL141)/gompertz_fill!AL$183</f>
        <v>0.84858668823471994</v>
      </c>
      <c r="AM318" s="14">
        <f>SUM(gompertz_fill!AM$7:AM141)/gompertz_fill!AM$183</f>
        <v>0.84262414959324117</v>
      </c>
      <c r="AN318" s="14">
        <f>SUM(gompertz_fill!AN$7:AN141)/gompertz_fill!AN$183</f>
        <v>0.76826517726441712</v>
      </c>
      <c r="AO318" s="14">
        <f>SUM(gompertz_fill!AO$7:AO141)/gompertz_fill!AO$183</f>
        <v>0.84680981420266732</v>
      </c>
      <c r="AP318" s="14">
        <f>SUM(gompertz_fill!AP$7:AP141)/gompertz_fill!AP$183</f>
        <v>0.73612574639971895</v>
      </c>
      <c r="AQ318" s="14">
        <f>SUM(gompertz_fill!AQ$7:AQ141)/gompertz_fill!AQ$183</f>
        <v>0.6427133442914662</v>
      </c>
      <c r="AR318" s="14">
        <f>SUM(gompertz_fill!AR$7:AR141)/gompertz_fill!AR$183</f>
        <v>0.67278378316612197</v>
      </c>
      <c r="AS318" s="14">
        <f>SUM(gompertz_fill!AS$7:AS141)/gompertz_fill!AS$183</f>
        <v>0.82064040167849406</v>
      </c>
      <c r="AT318" s="14">
        <f>SUM(gompertz_fill!AT$7:AT141)/gompertz_fill!AT$183</f>
        <v>0.68107951976691616</v>
      </c>
      <c r="AU318" s="14">
        <f>SUM(gompertz_fill!AU$7:AU141)/gompertz_fill!AU$183</f>
        <v>0.962543578696749</v>
      </c>
      <c r="AV318" s="14">
        <f>SUM(gompertz_fill!AV$7:AV141)/gompertz_fill!AV$183</f>
        <v>0.83022690783998476</v>
      </c>
      <c r="AW318" s="14">
        <f>SUM(gompertz_fill!AW$7:AW141)/gompertz_fill!AW$183</f>
        <v>0.66407685126629923</v>
      </c>
    </row>
    <row r="319" spans="1:49" x14ac:dyDescent="0.25">
      <c r="A319" s="4">
        <v>286</v>
      </c>
      <c r="B319" s="14">
        <f>SUM(gompertz_fill!B$7:B142)/gompertz_fill!B$183</f>
        <v>0.6821097213546824</v>
      </c>
      <c r="C319" s="14">
        <f>SUM(gompertz_fill!C$7:C142)/gompertz_fill!C$183</f>
        <v>0.58694183948006506</v>
      </c>
      <c r="D319" s="14">
        <f>SUM(gompertz_fill!D$7:D142)/gompertz_fill!D$183</f>
        <v>0.6816782396609401</v>
      </c>
      <c r="E319" s="14">
        <f>SUM(gompertz_fill!E$7:E142)/gompertz_fill!E$183</f>
        <v>0.78247546516093713</v>
      </c>
      <c r="F319" s="14">
        <f>SUM(gompertz_fill!F$7:F142)/gompertz_fill!F$183</f>
        <v>0.95328368314150302</v>
      </c>
      <c r="G319" s="14">
        <f>SUM(gompertz_fill!G$7:G142)/gompertz_fill!G$183</f>
        <v>0.90547918431168151</v>
      </c>
      <c r="H319" s="14">
        <f>SUM(gompertz_fill!H$7:H142)/gompertz_fill!H$183</f>
        <v>0.9994442296539725</v>
      </c>
      <c r="I319" s="14">
        <f>SUM(gompertz_fill!I$7:I142)/gompertz_fill!I$183</f>
        <v>0.92825436843728626</v>
      </c>
      <c r="J319" s="14">
        <f>SUM(gompertz_fill!J$7:J142)/gompertz_fill!J$183</f>
        <v>0.96813444311552632</v>
      </c>
      <c r="K319" s="14">
        <f>SUM(gompertz_fill!K$7:K142)/gompertz_fill!K$183</f>
        <v>0.61169732401730115</v>
      </c>
      <c r="L319" s="14">
        <f>SUM(gompertz_fill!L$7:L142)/gompertz_fill!L$183</f>
        <v>0.80177274852350466</v>
      </c>
      <c r="M319" s="14">
        <f>SUM(gompertz_fill!M$7:M142)/gompertz_fill!M$183</f>
        <v>0.39807524414756462</v>
      </c>
      <c r="N319" s="14">
        <f>SUM(gompertz_fill!N$7:N142)/gompertz_fill!N$183</f>
        <v>0.95677965505351525</v>
      </c>
      <c r="O319" s="14">
        <f>SUM(gompertz_fill!O$7:O142)/gompertz_fill!O$183</f>
        <v>0.40328757420601813</v>
      </c>
      <c r="P319" s="14">
        <f>SUM(gompertz_fill!P$7:P142)/gompertz_fill!P$183</f>
        <v>0.84736500460426012</v>
      </c>
      <c r="Q319" s="14">
        <f>SUM(gompertz_fill!Q$7:Q142)/gompertz_fill!Q$183</f>
        <v>0.97587746755143778</v>
      </c>
      <c r="R319" s="14">
        <f>SUM(gompertz_fill!R$7:R142)/gompertz_fill!R$183</f>
        <v>0.99336448787198317</v>
      </c>
      <c r="S319" s="14">
        <f>SUM(gompertz_fill!S$7:S142)/gompertz_fill!S$183</f>
        <v>0.95928789275835169</v>
      </c>
      <c r="T319" s="14">
        <f>SUM(gompertz_fill!T$7:T142)/gompertz_fill!T$183</f>
        <v>0.83637983253162307</v>
      </c>
      <c r="U319" s="14">
        <f>SUM(gompertz_fill!U$7:U142)/gompertz_fill!U$183</f>
        <v>0.96816098631551772</v>
      </c>
      <c r="V319" s="14">
        <f>SUM(gompertz_fill!V$7:V142)/gompertz_fill!V$183</f>
        <v>0.850675737795348</v>
      </c>
      <c r="W319" s="14">
        <f>SUM(gompertz_fill!W$7:W142)/gompertz_fill!W$183</f>
        <v>0.69848982845412155</v>
      </c>
      <c r="X319" s="14">
        <f>SUM(gompertz_fill!X$7:X142)/gompertz_fill!X$183</f>
        <v>0.73309400007765979</v>
      </c>
      <c r="Y319" s="14">
        <f>SUM(gompertz_fill!Y$7:Y142)/gompertz_fill!Y$183</f>
        <v>0.54091467337271182</v>
      </c>
      <c r="Z319" s="14">
        <f>SUM(gompertz_fill!Z$7:Z142)/gompertz_fill!Z$183</f>
        <v>0.82973917719817158</v>
      </c>
      <c r="AA319" s="14">
        <f>SUM(gompertz_fill!AA$7:AA142)/gompertz_fill!AA$183</f>
        <v>0.70125052928722653</v>
      </c>
      <c r="AB319" s="14">
        <f>SUM(gompertz_fill!AB$7:AB142)/gompertz_fill!AB$183</f>
        <v>0.84675204394481351</v>
      </c>
      <c r="AC319" s="14">
        <f>SUM(gompertz_fill!AC$7:AC142)/gompertz_fill!AC$183</f>
        <v>0.98324032703609632</v>
      </c>
      <c r="AD319" s="14">
        <f>SUM(gompertz_fill!AD$7:AD142)/gompertz_fill!AD$183</f>
        <v>0.63741767925053339</v>
      </c>
      <c r="AE319" s="14">
        <f>SUM(gompertz_fill!AE$7:AE142)/gompertz_fill!AE$183</f>
        <v>0.35857768584986011</v>
      </c>
      <c r="AF319" s="14">
        <f>SUM(gompertz_fill!AF$7:AF142)/gompertz_fill!AF$183</f>
        <v>0.7942834339302639</v>
      </c>
      <c r="AG319" s="14">
        <f>SUM(gompertz_fill!AG$7:AG142)/gompertz_fill!AG$183</f>
        <v>0.70749380283480579</v>
      </c>
      <c r="AH319" s="14">
        <f>SUM(gompertz_fill!AH$7:AH142)/gompertz_fill!AH$183</f>
        <v>0.92484270546598502</v>
      </c>
      <c r="AI319" s="14">
        <f>SUM(gompertz_fill!AI$7:AI142)/gompertz_fill!AI$183</f>
        <v>0.64284633312146255</v>
      </c>
      <c r="AJ319" s="14">
        <f>SUM(gompertz_fill!AJ$7:AJ142)/gompertz_fill!AJ$183</f>
        <v>0.60063017697147769</v>
      </c>
      <c r="AK319" s="14">
        <f>SUM(gompertz_fill!AK$7:AK142)/gompertz_fill!AK$183</f>
        <v>0.90519812293050894</v>
      </c>
      <c r="AL319" s="14">
        <f>SUM(gompertz_fill!AL$7:AL142)/gompertz_fill!AL$183</f>
        <v>0.85449930972933019</v>
      </c>
      <c r="AM319" s="14">
        <f>SUM(gompertz_fill!AM$7:AM142)/gompertz_fill!AM$183</f>
        <v>0.84275473028558001</v>
      </c>
      <c r="AN319" s="14">
        <f>SUM(gompertz_fill!AN$7:AN142)/gompertz_fill!AN$183</f>
        <v>0.77556559380281331</v>
      </c>
      <c r="AO319" s="14">
        <f>SUM(gompertz_fill!AO$7:AO142)/gompertz_fill!AO$183</f>
        <v>0.85215291234469392</v>
      </c>
      <c r="AP319" s="14">
        <f>SUM(gompertz_fill!AP$7:AP142)/gompertz_fill!AP$183</f>
        <v>0.74600944463958163</v>
      </c>
      <c r="AQ319" s="14">
        <f>SUM(gompertz_fill!AQ$7:AQ142)/gompertz_fill!AQ$183</f>
        <v>0.6523720839051167</v>
      </c>
      <c r="AR319" s="14">
        <f>SUM(gompertz_fill!AR$7:AR142)/gompertz_fill!AR$183</f>
        <v>0.68183376374065863</v>
      </c>
      <c r="AS319" s="14">
        <f>SUM(gompertz_fill!AS$7:AS142)/gompertz_fill!AS$183</f>
        <v>0.82684865457643397</v>
      </c>
      <c r="AT319" s="14">
        <f>SUM(gompertz_fill!AT$7:AT142)/gompertz_fill!AT$183</f>
        <v>0.69034761641633591</v>
      </c>
      <c r="AU319" s="14">
        <f>SUM(gompertz_fill!AU$7:AU142)/gompertz_fill!AU$183</f>
        <v>0.96444970380658146</v>
      </c>
      <c r="AV319" s="14">
        <f>SUM(gompertz_fill!AV$7:AV142)/gompertz_fill!AV$183</f>
        <v>0.83638305038960636</v>
      </c>
      <c r="AW319" s="14">
        <f>SUM(gompertz_fill!AW$7:AW142)/gompertz_fill!AW$183</f>
        <v>0.66648598187129215</v>
      </c>
    </row>
    <row r="320" spans="1:49" x14ac:dyDescent="0.25">
      <c r="A320" s="4">
        <v>287</v>
      </c>
      <c r="B320" s="14">
        <f>SUM(gompertz_fill!B$7:B143)/gompertz_fill!B$183</f>
        <v>0.71257941163028082</v>
      </c>
      <c r="C320" s="14">
        <f>SUM(gompertz_fill!C$7:C143)/gompertz_fill!C$183</f>
        <v>0.59678472968035523</v>
      </c>
      <c r="D320" s="14">
        <f>SUM(gompertz_fill!D$7:D143)/gompertz_fill!D$183</f>
        <v>0.68169156748543935</v>
      </c>
      <c r="E320" s="14">
        <f>SUM(gompertz_fill!E$7:E143)/gompertz_fill!E$183</f>
        <v>0.78922509948764885</v>
      </c>
      <c r="F320" s="14">
        <f>SUM(gompertz_fill!F$7:F143)/gompertz_fill!F$183</f>
        <v>0.95347045502299632</v>
      </c>
      <c r="G320" s="14">
        <f>SUM(gompertz_fill!G$7:G143)/gompertz_fill!G$183</f>
        <v>0.90547918431168151</v>
      </c>
      <c r="H320" s="14">
        <f>SUM(gompertz_fill!H$7:H143)/gompertz_fill!H$183</f>
        <v>0.99954088536632513</v>
      </c>
      <c r="I320" s="14">
        <f>SUM(gompertz_fill!I$7:I143)/gompertz_fill!I$183</f>
        <v>0.92825436843728626</v>
      </c>
      <c r="J320" s="14">
        <f>SUM(gompertz_fill!J$7:J143)/gompertz_fill!J$183</f>
        <v>0.96967219116893266</v>
      </c>
      <c r="K320" s="14">
        <f>SUM(gompertz_fill!K$7:K143)/gompertz_fill!K$183</f>
        <v>0.62262346119112122</v>
      </c>
      <c r="L320" s="14">
        <f>SUM(gompertz_fill!L$7:L143)/gompertz_fill!L$183</f>
        <v>0.80177274852350466</v>
      </c>
      <c r="M320" s="14">
        <f>SUM(gompertz_fill!M$7:M143)/gompertz_fill!M$183</f>
        <v>0.41074046250989787</v>
      </c>
      <c r="N320" s="14">
        <f>SUM(gompertz_fill!N$7:N143)/gompertz_fill!N$183</f>
        <v>0.95677965505351525</v>
      </c>
      <c r="O320" s="14">
        <f>SUM(gompertz_fill!O$7:O143)/gompertz_fill!O$183</f>
        <v>0.41506749821425354</v>
      </c>
      <c r="P320" s="14">
        <f>SUM(gompertz_fill!P$7:P143)/gompertz_fill!P$183</f>
        <v>0.84747067614691363</v>
      </c>
      <c r="Q320" s="14">
        <f>SUM(gompertz_fill!Q$7:Q143)/gompertz_fill!Q$183</f>
        <v>0.97587746755143778</v>
      </c>
      <c r="R320" s="14">
        <f>SUM(gompertz_fill!R$7:R143)/gompertz_fill!R$183</f>
        <v>0.99356679007100812</v>
      </c>
      <c r="S320" s="14">
        <f>SUM(gompertz_fill!S$7:S143)/gompertz_fill!S$183</f>
        <v>0.95928789275835169</v>
      </c>
      <c r="T320" s="14">
        <f>SUM(gompertz_fill!T$7:T143)/gompertz_fill!T$183</f>
        <v>0.83781103390937706</v>
      </c>
      <c r="U320" s="14">
        <f>SUM(gompertz_fill!U$7:U143)/gompertz_fill!U$183</f>
        <v>0.96864510715207852</v>
      </c>
      <c r="V320" s="14">
        <f>SUM(gompertz_fill!V$7:V143)/gompertz_fill!V$183</f>
        <v>0.85133768502344398</v>
      </c>
      <c r="W320" s="14">
        <f>SUM(gompertz_fill!W$7:W143)/gompertz_fill!W$183</f>
        <v>0.69950898495652203</v>
      </c>
      <c r="X320" s="14">
        <f>SUM(gompertz_fill!X$7:X143)/gompertz_fill!X$183</f>
        <v>0.74416051566079633</v>
      </c>
      <c r="Y320" s="14">
        <f>SUM(gompertz_fill!Y$7:Y143)/gompertz_fill!Y$183</f>
        <v>0.55106146558278257</v>
      </c>
      <c r="Z320" s="14">
        <f>SUM(gompertz_fill!Z$7:Z143)/gompertz_fill!Z$183</f>
        <v>0.83588330196289329</v>
      </c>
      <c r="AA320" s="14">
        <f>SUM(gompertz_fill!AA$7:AA143)/gompertz_fill!AA$183</f>
        <v>0.70324911785462241</v>
      </c>
      <c r="AB320" s="14">
        <f>SUM(gompertz_fill!AB$7:AB143)/gompertz_fill!AB$183</f>
        <v>0.84675204394481351</v>
      </c>
      <c r="AC320" s="14">
        <f>SUM(gompertz_fill!AC$7:AC143)/gompertz_fill!AC$183</f>
        <v>0.98413022117577265</v>
      </c>
      <c r="AD320" s="14">
        <f>SUM(gompertz_fill!AD$7:AD143)/gompertz_fill!AD$183</f>
        <v>0.6380762452462666</v>
      </c>
      <c r="AE320" s="14">
        <f>SUM(gompertz_fill!AE$7:AE143)/gompertz_fill!AE$183</f>
        <v>0.36958875775641803</v>
      </c>
      <c r="AF320" s="14">
        <f>SUM(gompertz_fill!AF$7:AF143)/gompertz_fill!AF$183</f>
        <v>0.79757569711178733</v>
      </c>
      <c r="AG320" s="14">
        <f>SUM(gompertz_fill!AG$7:AG143)/gompertz_fill!AG$183</f>
        <v>0.71522701752155771</v>
      </c>
      <c r="AH320" s="14">
        <f>SUM(gompertz_fill!AH$7:AH143)/gompertz_fill!AH$183</f>
        <v>0.92840640975226107</v>
      </c>
      <c r="AI320" s="14">
        <f>SUM(gompertz_fill!AI$7:AI143)/gompertz_fill!AI$183</f>
        <v>0.64284633312146255</v>
      </c>
      <c r="AJ320" s="14">
        <f>SUM(gompertz_fill!AJ$7:AJ143)/gompertz_fill!AJ$183</f>
        <v>0.6120255550293342</v>
      </c>
      <c r="AK320" s="14">
        <f>SUM(gompertz_fill!AK$7:AK143)/gompertz_fill!AK$183</f>
        <v>0.90858057583930885</v>
      </c>
      <c r="AL320" s="14">
        <f>SUM(gompertz_fill!AL$7:AL143)/gompertz_fill!AL$183</f>
        <v>0.85971468812316099</v>
      </c>
      <c r="AM320" s="14">
        <f>SUM(gompertz_fill!AM$7:AM143)/gompertz_fill!AM$183</f>
        <v>0.84312035622412873</v>
      </c>
      <c r="AN320" s="14">
        <f>SUM(gompertz_fill!AN$7:AN143)/gompertz_fill!AN$183</f>
        <v>0.7827969014066809</v>
      </c>
      <c r="AO320" s="14">
        <f>SUM(gompertz_fill!AO$7:AO143)/gompertz_fill!AO$183</f>
        <v>0.8574105209164482</v>
      </c>
      <c r="AP320" s="14">
        <f>SUM(gompertz_fill!AP$7:AP143)/gompertz_fill!AP$183</f>
        <v>0.75573703313429341</v>
      </c>
      <c r="AQ320" s="14">
        <f>SUM(gompertz_fill!AQ$7:AQ143)/gompertz_fill!AQ$183</f>
        <v>0.66202705351891789</v>
      </c>
      <c r="AR320" s="14">
        <f>SUM(gompertz_fill!AR$7:AR143)/gompertz_fill!AR$183</f>
        <v>0.69086850865766236</v>
      </c>
      <c r="AS320" s="14">
        <f>SUM(gompertz_fill!AS$7:AS143)/gompertz_fill!AS$183</f>
        <v>0.83296627604520701</v>
      </c>
      <c r="AT320" s="14">
        <f>SUM(gompertz_fill!AT$7:AT143)/gompertz_fill!AT$183</f>
        <v>0.69957803787612394</v>
      </c>
      <c r="AU320" s="14">
        <f>SUM(gompertz_fill!AU$7:AU143)/gompertz_fill!AU$183</f>
        <v>0.96627788327995234</v>
      </c>
      <c r="AV320" s="14">
        <f>SUM(gompertz_fill!AV$7:AV143)/gompertz_fill!AV$183</f>
        <v>0.84242549109794218</v>
      </c>
      <c r="AW320" s="14">
        <f>SUM(gompertz_fill!AW$7:AW143)/gompertz_fill!AW$183</f>
        <v>0.67558044990514043</v>
      </c>
    </row>
    <row r="321" spans="1:49" x14ac:dyDescent="0.25">
      <c r="A321" s="4">
        <v>288</v>
      </c>
      <c r="B321" s="14">
        <f>SUM(gompertz_fill!B$7:B144)/gompertz_fill!B$183</f>
        <v>0.73171437712335652</v>
      </c>
      <c r="C321" s="14">
        <f>SUM(gompertz_fill!C$7:C144)/gompertz_fill!C$183</f>
        <v>0.6066940510855966</v>
      </c>
      <c r="D321" s="14">
        <f>SUM(gompertz_fill!D$7:D144)/gompertz_fill!D$183</f>
        <v>0.68174487878343615</v>
      </c>
      <c r="E321" s="14">
        <f>SUM(gompertz_fill!E$7:E144)/gompertz_fill!E$183</f>
        <v>0.79592570499358539</v>
      </c>
      <c r="F321" s="14">
        <f>SUM(gompertz_fill!F$7:F144)/gompertz_fill!F$183</f>
        <v>0.96925267900917522</v>
      </c>
      <c r="G321" s="14">
        <f>SUM(gompertz_fill!G$7:G144)/gompertz_fill!G$183</f>
        <v>0.90547918431168151</v>
      </c>
      <c r="H321" s="14">
        <f>SUM(gompertz_fill!H$7:H144)/gompertz_fill!H$183</f>
        <v>0.99961337715058962</v>
      </c>
      <c r="I321" s="14">
        <f>SUM(gompertz_fill!I$7:I144)/gompertz_fill!I$183</f>
        <v>0.92825436843728626</v>
      </c>
      <c r="J321" s="14">
        <f>SUM(gompertz_fill!J$7:J144)/gompertz_fill!J$183</f>
        <v>0.9697332129170837</v>
      </c>
      <c r="K321" s="14">
        <f>SUM(gompertz_fill!K$7:K144)/gompertz_fill!K$183</f>
        <v>0.63353771567089689</v>
      </c>
      <c r="L321" s="14">
        <f>SUM(gompertz_fill!L$7:L144)/gompertz_fill!L$183</f>
        <v>0.80177274852350466</v>
      </c>
      <c r="M321" s="14">
        <f>SUM(gompertz_fill!M$7:M144)/gompertz_fill!M$183</f>
        <v>0.42360059285728791</v>
      </c>
      <c r="N321" s="14">
        <f>SUM(gompertz_fill!N$7:N144)/gompertz_fill!N$183</f>
        <v>0.95677965505351525</v>
      </c>
      <c r="O321" s="14">
        <f>SUM(gompertz_fill!O$7:O144)/gompertz_fill!O$183</f>
        <v>0.42705150753014759</v>
      </c>
      <c r="P321" s="14">
        <f>SUM(gompertz_fill!P$7:P144)/gompertz_fill!P$183</f>
        <v>0.847591443624232</v>
      </c>
      <c r="Q321" s="14">
        <f>SUM(gompertz_fill!Q$7:Q144)/gompertz_fill!Q$183</f>
        <v>0.97587746755143778</v>
      </c>
      <c r="R321" s="14">
        <f>SUM(gompertz_fill!R$7:R144)/gompertz_fill!R$183</f>
        <v>0.99356679007100812</v>
      </c>
      <c r="S321" s="14">
        <f>SUM(gompertz_fill!S$7:S144)/gompertz_fill!S$183</f>
        <v>0.9597134548549543</v>
      </c>
      <c r="T321" s="14">
        <f>SUM(gompertz_fill!T$7:T144)/gompertz_fill!T$183</f>
        <v>0.83837520042757885</v>
      </c>
      <c r="U321" s="14">
        <f>SUM(gompertz_fill!U$7:U144)/gompertz_fill!U$183</f>
        <v>0.96932287632326364</v>
      </c>
      <c r="V321" s="14">
        <f>SUM(gompertz_fill!V$7:V144)/gompertz_fill!V$183</f>
        <v>0.85209156936655328</v>
      </c>
      <c r="W321" s="14">
        <f>SUM(gompertz_fill!W$7:W144)/gompertz_fill!W$183</f>
        <v>0.6995453834030364</v>
      </c>
      <c r="X321" s="14">
        <f>SUM(gompertz_fill!X$7:X144)/gompertz_fill!X$183</f>
        <v>0.75122049370426458</v>
      </c>
      <c r="Y321" s="14">
        <f>SUM(gompertz_fill!Y$7:Y144)/gompertz_fill!Y$183</f>
        <v>0.56131352710684834</v>
      </c>
      <c r="Z321" s="14">
        <f>SUM(gompertz_fill!Z$7:Z144)/gompertz_fill!Z$183</f>
        <v>0.84191987093304654</v>
      </c>
      <c r="AA321" s="14">
        <f>SUM(gompertz_fill!AA$7:AA144)/gompertz_fill!AA$183</f>
        <v>0.70956104446012702</v>
      </c>
      <c r="AB321" s="14">
        <f>SUM(gompertz_fill!AB$7:AB144)/gompertz_fill!AB$183</f>
        <v>0.84694366377107821</v>
      </c>
      <c r="AC321" s="14">
        <f>SUM(gompertz_fill!AC$7:AC144)/gompertz_fill!AC$183</f>
        <v>0.98498303639296247</v>
      </c>
      <c r="AD321" s="14">
        <f>SUM(gompertz_fill!AD$7:AD144)/gompertz_fill!AD$183</f>
        <v>0.63896670067711714</v>
      </c>
      <c r="AE321" s="14">
        <f>SUM(gompertz_fill!AE$7:AE144)/gompertz_fill!AE$183</f>
        <v>0.38085533519892933</v>
      </c>
      <c r="AF321" s="14">
        <f>SUM(gompertz_fill!AF$7:AF144)/gompertz_fill!AF$183</f>
        <v>0.80447947323789093</v>
      </c>
      <c r="AG321" s="14">
        <f>SUM(gompertz_fill!AG$7:AG144)/gompertz_fill!AG$183</f>
        <v>0.72296023220830952</v>
      </c>
      <c r="AH321" s="14">
        <f>SUM(gompertz_fill!AH$7:AH144)/gompertz_fill!AH$183</f>
        <v>0.93184722768383799</v>
      </c>
      <c r="AI321" s="14">
        <f>SUM(gompertz_fill!AI$7:AI144)/gompertz_fill!AI$183</f>
        <v>0.64351221283937166</v>
      </c>
      <c r="AJ321" s="14">
        <f>SUM(gompertz_fill!AJ$7:AJ144)/gompertz_fill!AJ$183</f>
        <v>0.61932284971439067</v>
      </c>
      <c r="AK321" s="14">
        <f>SUM(gompertz_fill!AK$7:AK144)/gompertz_fill!AK$183</f>
        <v>0.91190820779334691</v>
      </c>
      <c r="AL321" s="14">
        <f>SUM(gompertz_fill!AL$7:AL144)/gompertz_fill!AL$183</f>
        <v>0.86619904896041056</v>
      </c>
      <c r="AM321" s="14">
        <f>SUM(gompertz_fill!AM$7:AM144)/gompertz_fill!AM$183</f>
        <v>0.84586255076324413</v>
      </c>
      <c r="AN321" s="14">
        <f>SUM(gompertz_fill!AN$7:AN144)/gompertz_fill!AN$183</f>
        <v>0.78995910007601988</v>
      </c>
      <c r="AO321" s="14">
        <f>SUM(gompertz_fill!AO$7:AO144)/gompertz_fill!AO$183</f>
        <v>0.86258263991793005</v>
      </c>
      <c r="AP321" s="14">
        <f>SUM(gompertz_fill!AP$7:AP144)/gompertz_fill!AP$183</f>
        <v>0.76551340592436479</v>
      </c>
      <c r="AQ321" s="14">
        <f>SUM(gompertz_fill!AQ$7:AQ144)/gompertz_fill!AQ$183</f>
        <v>0.67167448313302069</v>
      </c>
      <c r="AR321" s="14">
        <f>SUM(gompertz_fill!AR$7:AR144)/gompertz_fill!AR$183</f>
        <v>0.69988040008836683</v>
      </c>
      <c r="AS321" s="14">
        <f>SUM(gompertz_fill!AS$7:AS144)/gompertz_fill!AS$183</f>
        <v>0.83898420294189624</v>
      </c>
      <c r="AT321" s="14">
        <f>SUM(gompertz_fill!AT$7:AT144)/gompertz_fill!AT$183</f>
        <v>0.70876450494800824</v>
      </c>
      <c r="AU321" s="14">
        <f>SUM(gompertz_fill!AU$7:AU144)/gompertz_fill!AU$183</f>
        <v>0.96803520308381286</v>
      </c>
      <c r="AV321" s="14">
        <f>SUM(gompertz_fill!AV$7:AV144)/gompertz_fill!AV$183</f>
        <v>0.84837047308517577</v>
      </c>
      <c r="AW321" s="14">
        <f>SUM(gompertz_fill!AW$7:AW144)/gompertz_fill!AW$183</f>
        <v>0.68467491793898871</v>
      </c>
    </row>
    <row r="322" spans="1:49" x14ac:dyDescent="0.25">
      <c r="A322" s="4">
        <v>289</v>
      </c>
      <c r="B322" s="14">
        <f>SUM(gompertz_fill!B$7:B145)/gompertz_fill!B$183</f>
        <v>0.73194289980042349</v>
      </c>
      <c r="C322" s="14">
        <f>SUM(gompertz_fill!C$7:C145)/gompertz_fill!C$183</f>
        <v>0.61666980369578939</v>
      </c>
      <c r="D322" s="14">
        <f>SUM(gompertz_fill!D$7:D145)/gompertz_fill!D$183</f>
        <v>0.69112766723087793</v>
      </c>
      <c r="E322" s="14">
        <f>SUM(gompertz_fill!E$7:E145)/gompertz_fill!E$183</f>
        <v>0.80256911020861765</v>
      </c>
      <c r="F322" s="14">
        <f>SUM(gompertz_fill!F$7:F145)/gompertz_fill!F$183</f>
        <v>0.96925267900917522</v>
      </c>
      <c r="G322" s="14">
        <f>SUM(gompertz_fill!G$7:G145)/gompertz_fill!G$183</f>
        <v>0.90547918431168151</v>
      </c>
      <c r="H322" s="14">
        <f>SUM(gompertz_fill!H$7:H145)/gompertz_fill!H$183</f>
        <v>0.99968586893485401</v>
      </c>
      <c r="I322" s="14">
        <f>SUM(gompertz_fill!I$7:I145)/gompertz_fill!I$183</f>
        <v>0.92825436843728626</v>
      </c>
      <c r="J322" s="14">
        <f>SUM(gompertz_fill!J$7:J145)/gompertz_fill!J$183</f>
        <v>0.9697332129170837</v>
      </c>
      <c r="K322" s="14">
        <f>SUM(gompertz_fill!K$7:K145)/gompertz_fill!K$183</f>
        <v>0.64444008745662817</v>
      </c>
      <c r="L322" s="14">
        <f>SUM(gompertz_fill!L$7:L145)/gompertz_fill!L$183</f>
        <v>0.80177274852350466</v>
      </c>
      <c r="M322" s="14">
        <f>SUM(gompertz_fill!M$7:M145)/gompertz_fill!M$183</f>
        <v>0.43665563518973466</v>
      </c>
      <c r="N322" s="14">
        <f>SUM(gompertz_fill!N$7:N145)/gompertz_fill!N$183</f>
        <v>0.95695557635336259</v>
      </c>
      <c r="O322" s="14">
        <f>SUM(gompertz_fill!O$7:O145)/gompertz_fill!O$183</f>
        <v>0.43924260340822463</v>
      </c>
      <c r="P322" s="14">
        <f>SUM(gompertz_fill!P$7:P145)/gompertz_fill!P$183</f>
        <v>0.847591443624232</v>
      </c>
      <c r="Q322" s="14">
        <f>SUM(gompertz_fill!Q$7:Q145)/gompertz_fill!Q$183</f>
        <v>0.97625307791828386</v>
      </c>
      <c r="R322" s="14">
        <f>SUM(gompertz_fill!R$7:R145)/gompertz_fill!R$183</f>
        <v>0.993607250510813</v>
      </c>
      <c r="S322" s="14">
        <f>SUM(gompertz_fill!S$7:S145)/gompertz_fill!S$183</f>
        <v>0.960990141144762</v>
      </c>
      <c r="T322" s="14">
        <f>SUM(gompertz_fill!T$7:T145)/gompertz_fill!T$183</f>
        <v>0.84474731278579485</v>
      </c>
      <c r="U322" s="14">
        <f>SUM(gompertz_fill!U$7:U145)/gompertz_fill!U$183</f>
        <v>0.97009746966176091</v>
      </c>
      <c r="V322" s="14">
        <f>SUM(gompertz_fill!V$7:V145)/gompertz_fill!V$183</f>
        <v>0.8544819343568999</v>
      </c>
      <c r="W322" s="14">
        <f>SUM(gompertz_fill!W$7:W145)/gompertz_fill!W$183</f>
        <v>0.69980017252863647</v>
      </c>
      <c r="X322" s="14">
        <f>SUM(gompertz_fill!X$7:X145)/gompertz_fill!X$183</f>
        <v>0.76004546625859992</v>
      </c>
      <c r="Y322" s="14">
        <f>SUM(gompertz_fill!Y$7:Y145)/gompertz_fill!Y$183</f>
        <v>0.57167670624013101</v>
      </c>
      <c r="Z322" s="14">
        <f>SUM(gompertz_fill!Z$7:Z145)/gompertz_fill!Z$183</f>
        <v>0.84786232858295241</v>
      </c>
      <c r="AA322" s="14">
        <f>SUM(gompertz_fill!AA$7:AA145)/gompertz_fill!AA$183</f>
        <v>0.7151107974594213</v>
      </c>
      <c r="AB322" s="14">
        <f>SUM(gompertz_fill!AB$7:AB145)/gompertz_fill!AB$183</f>
        <v>0.84694366377107821</v>
      </c>
      <c r="AC322" s="14">
        <f>SUM(gompertz_fill!AC$7:AC145)/gompertz_fill!AC$183</f>
        <v>0.98579877268766569</v>
      </c>
      <c r="AD322" s="14">
        <f>SUM(gompertz_fill!AD$7:AD145)/gompertz_fill!AD$183</f>
        <v>0.63901307856414058</v>
      </c>
      <c r="AE322" s="14">
        <f>SUM(gompertz_fill!AE$7:AE145)/gompertz_fill!AE$183</f>
        <v>0.3923835016425356</v>
      </c>
      <c r="AF322" s="14">
        <f>SUM(gompertz_fill!AF$7:AF145)/gompertz_fill!AF$183</f>
        <v>0.81130343692323037</v>
      </c>
      <c r="AG322" s="14">
        <f>SUM(gompertz_fill!AG$7:AG145)/gompertz_fill!AG$183</f>
        <v>0.73069344689506133</v>
      </c>
      <c r="AH322" s="14">
        <f>SUM(gompertz_fill!AH$7:AH145)/gompertz_fill!AH$183</f>
        <v>0.93516515926071564</v>
      </c>
      <c r="AI322" s="14">
        <f>SUM(gompertz_fill!AI$7:AI145)/gompertz_fill!AI$183</f>
        <v>0.64596386089167346</v>
      </c>
      <c r="AJ322" s="14">
        <f>SUM(gompertz_fill!AJ$7:AJ145)/gompertz_fill!AJ$183</f>
        <v>0.62695842958352266</v>
      </c>
      <c r="AK322" s="14">
        <f>SUM(gompertz_fill!AK$7:AK145)/gompertz_fill!AK$183</f>
        <v>0.91518101879262326</v>
      </c>
      <c r="AL322" s="14">
        <f>SUM(gompertz_fill!AL$7:AL145)/gompertz_fill!AL$183</f>
        <v>0.87045223187516563</v>
      </c>
      <c r="AM322" s="14">
        <f>SUM(gompertz_fill!AM$7:AM145)/gompertz_fill!AM$183</f>
        <v>0.84652851229417214</v>
      </c>
      <c r="AN322" s="14">
        <f>SUM(gompertz_fill!AN$7:AN145)/gompertz_fill!AN$183</f>
        <v>0.79705218981083004</v>
      </c>
      <c r="AO322" s="14">
        <f>SUM(gompertz_fill!AO$7:AO145)/gompertz_fill!AO$183</f>
        <v>0.86767639347999548</v>
      </c>
      <c r="AP322" s="14">
        <f>SUM(gompertz_fill!AP$7:AP145)/gompertz_fill!AP$183</f>
        <v>0.76864535768645359</v>
      </c>
      <c r="AQ322" s="14">
        <f>SUM(gompertz_fill!AQ$7:AQ145)/gompertz_fill!AQ$183</f>
        <v>0.68131437274742512</v>
      </c>
      <c r="AR322" s="14">
        <f>SUM(gompertz_fill!AR$7:AR145)/gompertz_fill!AR$183</f>
        <v>0.70886943803277191</v>
      </c>
      <c r="AS322" s="14">
        <f>SUM(gompertz_fill!AS$7:AS145)/gompertz_fill!AS$183</f>
        <v>0.84491149840941837</v>
      </c>
      <c r="AT322" s="14">
        <f>SUM(gompertz_fill!AT$7:AT145)/gompertz_fill!AT$183</f>
        <v>0.71790073843371682</v>
      </c>
      <c r="AU322" s="14">
        <f>SUM(gompertz_fill!AU$7:AU145)/gompertz_fill!AU$183</f>
        <v>0.96972166321816278</v>
      </c>
      <c r="AV322" s="14">
        <f>SUM(gompertz_fill!AV$7:AV145)/gompertz_fill!AV$183</f>
        <v>0.85420175323112346</v>
      </c>
      <c r="AW322" s="14">
        <f>SUM(gompertz_fill!AW$7:AW145)/gompertz_fill!AW$183</f>
        <v>0.6937693859728371</v>
      </c>
    </row>
    <row r="323" spans="1:49" x14ac:dyDescent="0.25">
      <c r="A323" s="4">
        <v>290</v>
      </c>
      <c r="B323" s="14">
        <f>SUM(gompertz_fill!B$7:B146)/gompertz_fill!B$183</f>
        <v>0.73208001340666373</v>
      </c>
      <c r="C323" s="14">
        <f>SUM(gompertz_fill!C$7:C146)/gompertz_fill!C$183</f>
        <v>0.62671198751093349</v>
      </c>
      <c r="D323" s="14">
        <f>SUM(gompertz_fill!D$7:D146)/gompertz_fill!D$183</f>
        <v>0.70049712785382046</v>
      </c>
      <c r="E323" s="14">
        <f>SUM(gompertz_fill!E$7:E146)/gompertz_fill!E$183</f>
        <v>0.80916348660287474</v>
      </c>
      <c r="F323" s="14">
        <f>SUM(gompertz_fill!F$7:F146)/gompertz_fill!F$183</f>
        <v>0.96925267900917522</v>
      </c>
      <c r="G323" s="14">
        <f>SUM(gompertz_fill!G$7:G146)/gompertz_fill!G$183</f>
        <v>0.90782461398136682</v>
      </c>
      <c r="H323" s="14">
        <f>SUM(gompertz_fill!H$7:H146)/gompertz_fill!H$183</f>
        <v>0.99973419679103037</v>
      </c>
      <c r="I323" s="14">
        <f>SUM(gompertz_fill!I$7:I146)/gompertz_fill!I$183</f>
        <v>0.92825436843728626</v>
      </c>
      <c r="J323" s="14">
        <f>SUM(gompertz_fill!J$7:J146)/gompertz_fill!J$183</f>
        <v>0.96975762161634405</v>
      </c>
      <c r="K323" s="14">
        <f>SUM(gompertz_fill!K$7:K146)/gompertz_fill!K$183</f>
        <v>0.6553246352012928</v>
      </c>
      <c r="L323" s="14">
        <f>SUM(gompertz_fill!L$7:L146)/gompertz_fill!L$183</f>
        <v>0.80210668931103246</v>
      </c>
      <c r="M323" s="14">
        <f>SUM(gompertz_fill!M$7:M146)/gompertz_fill!M$183</f>
        <v>0.44990558950723814</v>
      </c>
      <c r="N323" s="14">
        <f>SUM(gompertz_fill!N$7:N146)/gompertz_fill!N$183</f>
        <v>0.95718075561716709</v>
      </c>
      <c r="O323" s="14">
        <f>SUM(gompertz_fill!O$7:O146)/gompertz_fill!O$183</f>
        <v>0.45164078584848466</v>
      </c>
      <c r="P323" s="14">
        <f>SUM(gompertz_fill!P$7:P146)/gompertz_fill!P$183</f>
        <v>0.847591443624232</v>
      </c>
      <c r="Q323" s="14">
        <f>SUM(gompertz_fill!Q$7:Q146)/gompertz_fill!Q$183</f>
        <v>0.97633654688869409</v>
      </c>
      <c r="R323" s="14">
        <f>SUM(gompertz_fill!R$7:R146)/gompertz_fill!R$183</f>
        <v>0.99395116424915542</v>
      </c>
      <c r="S323" s="14">
        <f>SUM(gompertz_fill!S$7:S146)/gompertz_fill!S$183</f>
        <v>0.96177033832186676</v>
      </c>
      <c r="T323" s="14">
        <f>SUM(gompertz_fill!T$7:T146)/gompertz_fill!T$183</f>
        <v>0.85098877605558521</v>
      </c>
      <c r="U323" s="14">
        <f>SUM(gompertz_fill!U$7:U146)/gompertz_fill!U$183</f>
        <v>0.97045249160857217</v>
      </c>
      <c r="V323" s="14">
        <f>SUM(gompertz_fill!V$7:V146)/gompertz_fill!V$183</f>
        <v>0.85451870920290518</v>
      </c>
      <c r="W323" s="14">
        <f>SUM(gompertz_fill!W$7:W146)/gompertz_fill!W$183</f>
        <v>0.70942392178701807</v>
      </c>
      <c r="X323" s="14">
        <f>SUM(gompertz_fill!X$7:X146)/gompertz_fill!X$183</f>
        <v>0.76876100915326151</v>
      </c>
      <c r="Y323" s="14">
        <f>SUM(gompertz_fill!Y$7:Y146)/gompertz_fill!Y$183</f>
        <v>0.58214515468740857</v>
      </c>
      <c r="Z323" s="14">
        <f>SUM(gompertz_fill!Z$7:Z146)/gompertz_fill!Z$183</f>
        <v>0.85369723043828982</v>
      </c>
      <c r="AA323" s="14">
        <f>SUM(gompertz_fill!AA$7:AA146)/gompertz_fill!AA$183</f>
        <v>0.71963867325335218</v>
      </c>
      <c r="AB323" s="14">
        <f>SUM(gompertz_fill!AB$7:AB146)/gompertz_fill!AB$183</f>
        <v>0.84715125191619822</v>
      </c>
      <c r="AC323" s="14">
        <f>SUM(gompertz_fill!AC$7:AC146)/gompertz_fill!AC$183</f>
        <v>0.98657743005988241</v>
      </c>
      <c r="AD323" s="14">
        <f>SUM(gompertz_fill!AD$7:AD146)/gompertz_fill!AD$183</f>
        <v>0.64101660328355436</v>
      </c>
      <c r="AE323" s="14">
        <f>SUM(gompertz_fill!AE$7:AE146)/gompertz_fill!AE$183</f>
        <v>0.40417934055237864</v>
      </c>
      <c r="AF323" s="14">
        <f>SUM(gompertz_fill!AF$7:AF146)/gompertz_fill!AF$183</f>
        <v>0.81803761161271016</v>
      </c>
      <c r="AG323" s="14">
        <f>SUM(gompertz_fill!AG$7:AG146)/gompertz_fill!AG$183</f>
        <v>0.73844784847136591</v>
      </c>
      <c r="AH323" s="14">
        <f>SUM(gompertz_fill!AH$7:AH146)/gompertz_fill!AH$183</f>
        <v>0.93838478175383411</v>
      </c>
      <c r="AI323" s="14">
        <f>SUM(gompertz_fill!AI$7:AI146)/gompertz_fill!AI$183</f>
        <v>0.64623626623081809</v>
      </c>
      <c r="AJ323" s="14">
        <f>SUM(gompertz_fill!AJ$7:AJ146)/gompertz_fill!AJ$183</f>
        <v>0.63520292278399038</v>
      </c>
      <c r="AK323" s="14">
        <f>SUM(gompertz_fill!AK$7:AK146)/gompertz_fill!AK$183</f>
        <v>0.91839900883713788</v>
      </c>
      <c r="AL323" s="14">
        <f>SUM(gompertz_fill!AL$7:AL146)/gompertz_fill!AL$183</f>
        <v>0.87473330451395181</v>
      </c>
      <c r="AM323" s="14">
        <f>SUM(gompertz_fill!AM$7:AM146)/gompertz_fill!AM$183</f>
        <v>0.85203901751087086</v>
      </c>
      <c r="AN323" s="14">
        <f>SUM(gompertz_fill!AN$7:AN146)/gompertz_fill!AN$183</f>
        <v>0.80406988798069978</v>
      </c>
      <c r="AO323" s="14">
        <f>SUM(gompertz_fill!AO$7:AO146)/gompertz_fill!AO$183</f>
        <v>0.87268465747178847</v>
      </c>
      <c r="AP323" s="14">
        <f>SUM(gompertz_fill!AP$7:AP146)/gompertz_fill!AP$183</f>
        <v>0.77512391211021348</v>
      </c>
      <c r="AQ323" s="14">
        <f>SUM(gompertz_fill!AQ$7:AQ146)/gompertz_fill!AQ$183</f>
        <v>0.69094672236213106</v>
      </c>
      <c r="AR323" s="14">
        <f>SUM(gompertz_fill!AR$7:AR146)/gompertz_fill!AR$183</f>
        <v>0.71783562249087762</v>
      </c>
      <c r="AS323" s="14">
        <f>SUM(gompertz_fill!AS$7:AS146)/gompertz_fill!AS$183</f>
        <v>0.85074816244777363</v>
      </c>
      <c r="AT323" s="14">
        <f>SUM(gompertz_fill!AT$7:AT146)/gompertz_fill!AT$183</f>
        <v>0.72699301753152157</v>
      </c>
      <c r="AU323" s="14">
        <f>SUM(gompertz_fill!AU$7:AU146)/gompertz_fill!AU$183</f>
        <v>0.97133726368300222</v>
      </c>
      <c r="AV323" s="14">
        <f>SUM(gompertz_fill!AV$7:AV146)/gompertz_fill!AV$183</f>
        <v>0.85993557465596904</v>
      </c>
      <c r="AW323" s="14">
        <f>SUM(gompertz_fill!AW$7:AW146)/gompertz_fill!AW$183</f>
        <v>0.70285381596249785</v>
      </c>
    </row>
    <row r="324" spans="1:49" x14ac:dyDescent="0.25">
      <c r="A324" s="4">
        <v>291</v>
      </c>
      <c r="B324" s="14">
        <f>SUM(gompertz_fill!B$7:B147)/gompertz_fill!B$183</f>
        <v>0.73214095278721492</v>
      </c>
      <c r="C324" s="14">
        <f>SUM(gompertz_fill!C$7:C147)/gompertz_fill!C$183</f>
        <v>0.6368206025310289</v>
      </c>
      <c r="D324" s="14">
        <f>SUM(gompertz_fill!D$7:D147)/gompertz_fill!D$183</f>
        <v>0.70983993282776447</v>
      </c>
      <c r="E324" s="14">
        <f>SUM(gompertz_fill!E$7:E147)/gompertz_fill!E$183</f>
        <v>0.81570066270622743</v>
      </c>
      <c r="F324" s="14">
        <f>SUM(gompertz_fill!F$7:F147)/gompertz_fill!F$183</f>
        <v>0.96925267900917522</v>
      </c>
      <c r="G324" s="14">
        <f>SUM(gompertz_fill!G$7:G147)/gompertz_fill!G$183</f>
        <v>0.90788976480552475</v>
      </c>
      <c r="H324" s="14">
        <f>SUM(gompertz_fill!H$7:H147)/gompertz_fill!H$183</f>
        <v>0.99978252464720663</v>
      </c>
      <c r="I324" s="14">
        <f>SUM(gompertz_fill!I$7:I147)/gompertz_fill!I$183</f>
        <v>0.92825436843728626</v>
      </c>
      <c r="J324" s="14">
        <f>SUM(gompertz_fill!J$7:J147)/gompertz_fill!J$183</f>
        <v>0.96975762161634405</v>
      </c>
      <c r="K324" s="14">
        <f>SUM(gompertz_fill!K$7:K147)/gompertz_fill!K$183</f>
        <v>0.6661913589048909</v>
      </c>
      <c r="L324" s="14">
        <f>SUM(gompertz_fill!L$7:L147)/gompertz_fill!L$183</f>
        <v>0.80210668931103246</v>
      </c>
      <c r="M324" s="14">
        <f>SUM(gompertz_fill!M$7:M147)/gompertz_fill!M$183</f>
        <v>0.46334639514344306</v>
      </c>
      <c r="N324" s="14">
        <f>SUM(gompertz_fill!N$7:N147)/gompertz_fill!N$183</f>
        <v>0.95718075561716709</v>
      </c>
      <c r="O324" s="14">
        <f>SUM(gompertz_fill!O$7:O147)/gompertz_fill!O$183</f>
        <v>0.46424905610545208</v>
      </c>
      <c r="P324" s="14">
        <f>SUM(gompertz_fill!P$7:P147)/gompertz_fill!P$183</f>
        <v>0.847591443624232</v>
      </c>
      <c r="Q324" s="14">
        <f>SUM(gompertz_fill!Q$7:Q147)/gompertz_fill!Q$183</f>
        <v>0.97637828137389926</v>
      </c>
      <c r="R324" s="14">
        <f>SUM(gompertz_fill!R$7:R147)/gompertz_fill!R$183</f>
        <v>0.99397139446905791</v>
      </c>
      <c r="S324" s="14">
        <f>SUM(gompertz_fill!S$7:S147)/gompertz_fill!S$183</f>
        <v>0.96265692602312225</v>
      </c>
      <c r="T324" s="14">
        <f>SUM(gompertz_fill!T$7:T147)/gompertz_fill!T$183</f>
        <v>0.85315636320446586</v>
      </c>
      <c r="U324" s="14">
        <f>SUM(gompertz_fill!U$7:U147)/gompertz_fill!U$183</f>
        <v>0.97080751355538342</v>
      </c>
      <c r="V324" s="14">
        <f>SUM(gompertz_fill!V$7:V147)/gompertz_fill!V$183</f>
        <v>0.85472097085593457</v>
      </c>
      <c r="W324" s="14">
        <f>SUM(gompertz_fill!W$7:W147)/gompertz_fill!W$183</f>
        <v>0.7189967132202798</v>
      </c>
      <c r="X324" s="14">
        <f>SUM(gompertz_fill!X$7:X147)/gompertz_fill!X$183</f>
        <v>0.77736712238824934</v>
      </c>
      <c r="Y324" s="14">
        <f>SUM(gompertz_fill!Y$7:Y147)/gompertz_fill!Y$183</f>
        <v>0.59271887244868116</v>
      </c>
      <c r="Z324" s="14">
        <f>SUM(gompertz_fill!Z$7:Z147)/gompertz_fill!Z$183</f>
        <v>0.85943802097337996</v>
      </c>
      <c r="AA324" s="14">
        <f>SUM(gompertz_fill!AA$7:AA147)/gompertz_fill!AA$183</f>
        <v>0.72134932956951303</v>
      </c>
      <c r="AB324" s="14">
        <f>SUM(gompertz_fill!AB$7:AB147)/gompertz_fill!AB$183</f>
        <v>0.85230901890648958</v>
      </c>
      <c r="AC324" s="14">
        <f>SUM(gompertz_fill!AC$7:AC147)/gompertz_fill!AC$183</f>
        <v>0.98731900850961274</v>
      </c>
      <c r="AD324" s="14">
        <f>SUM(gompertz_fill!AD$7:AD147)/gompertz_fill!AD$183</f>
        <v>0.65067247936184025</v>
      </c>
      <c r="AE324" s="14">
        <f>SUM(gompertz_fill!AE$7:AE147)/gompertz_fill!AE$183</f>
        <v>0.41624893539360019</v>
      </c>
      <c r="AF324" s="14">
        <f>SUM(gompertz_fill!AF$7:AF147)/gompertz_fill!AF$183</f>
        <v>0.82469197386142568</v>
      </c>
      <c r="AG324" s="14">
        <f>SUM(gompertz_fill!AG$7:AG147)/gompertz_fill!AG$183</f>
        <v>0.74620225004767049</v>
      </c>
      <c r="AH324" s="14">
        <f>SUM(gompertz_fill!AH$7:AH147)/gompertz_fill!AH$183</f>
        <v>0.94148151789225321</v>
      </c>
      <c r="AI324" s="14">
        <f>SUM(gompertz_fill!AI$7:AI147)/gompertz_fill!AI$183</f>
        <v>0.65797996307394291</v>
      </c>
      <c r="AJ324" s="14">
        <f>SUM(gompertz_fill!AJ$7:AJ147)/gompertz_fill!AJ$183</f>
        <v>0.66738834172602768</v>
      </c>
      <c r="AK324" s="14">
        <f>SUM(gompertz_fill!AK$7:AK147)/gompertz_fill!AK$183</f>
        <v>0.92156217792689077</v>
      </c>
      <c r="AL324" s="14">
        <f>SUM(gompertz_fill!AL$7:AL147)/gompertz_fill!AL$183</f>
        <v>0.87834502377598977</v>
      </c>
      <c r="AM324" s="14">
        <f>SUM(gompertz_fill!AM$7:AM147)/gompertz_fill!AM$183</f>
        <v>0.85748423238140004</v>
      </c>
      <c r="AN324" s="14">
        <f>SUM(gompertz_fill!AN$7:AN147)/gompertz_fill!AN$183</f>
        <v>0.81101847721604081</v>
      </c>
      <c r="AO324" s="14">
        <f>SUM(gompertz_fill!AO$7:AO147)/gompertz_fill!AO$183</f>
        <v>0.87761455602416505</v>
      </c>
      <c r="AP324" s="14">
        <f>SUM(gompertz_fill!AP$7:AP147)/gompertz_fill!AP$183</f>
        <v>0.78161222339304526</v>
      </c>
      <c r="AQ324" s="14">
        <f>SUM(gompertz_fill!AQ$7:AQ147)/gompertz_fill!AQ$183</f>
        <v>0.70056776197728954</v>
      </c>
      <c r="AR324" s="14">
        <f>SUM(gompertz_fill!AR$7:AR147)/gompertz_fill!AR$183</f>
        <v>0.72677895346268406</v>
      </c>
      <c r="AS324" s="14">
        <f>SUM(gompertz_fill!AS$7:AS147)/gompertz_fill!AS$183</f>
        <v>0.85649419505696189</v>
      </c>
      <c r="AT324" s="14">
        <f>SUM(gompertz_fill!AT$7:AT147)/gompertz_fill!AT$183</f>
        <v>0.73603506304315069</v>
      </c>
      <c r="AU324" s="14">
        <f>SUM(gompertz_fill!AU$7:AU147)/gompertz_fill!AU$183</f>
        <v>0.97288909044528216</v>
      </c>
      <c r="AV324" s="14">
        <f>SUM(gompertz_fill!AV$7:AV147)/gompertz_fill!AV$183</f>
        <v>0.86555569423952861</v>
      </c>
      <c r="AW324" s="14">
        <f>SUM(gompertz_fill!AW$7:AW147)/gompertz_fill!AW$183</f>
        <v>0.71193824595215871</v>
      </c>
    </row>
    <row r="325" spans="1:49" x14ac:dyDescent="0.25">
      <c r="A325" s="4">
        <v>292</v>
      </c>
      <c r="B325" s="14">
        <f>SUM(gompertz_fill!B$7:B148)/gompertz_fill!B$183</f>
        <v>0.73246088453510871</v>
      </c>
      <c r="C325" s="14">
        <f>SUM(gompertz_fill!C$7:C148)/gompertz_fill!C$183</f>
        <v>0.64699564875607574</v>
      </c>
      <c r="D325" s="14">
        <f>SUM(gompertz_fill!D$7:D148)/gompertz_fill!D$183</f>
        <v>0.71916940997720946</v>
      </c>
      <c r="E325" s="14">
        <f>SUM(gompertz_fill!E$7:E148)/gompertz_fill!E$183</f>
        <v>0.82218063851867584</v>
      </c>
      <c r="F325" s="14">
        <f>SUM(gompertz_fill!F$7:F148)/gompertz_fill!F$183</f>
        <v>0.96925267900917522</v>
      </c>
      <c r="G325" s="14">
        <f>SUM(gompertz_fill!G$7:G148)/gompertz_fill!G$183</f>
        <v>0.90788976480552475</v>
      </c>
      <c r="H325" s="14">
        <f>SUM(gompertz_fill!H$7:H148)/gompertz_fill!H$183</f>
        <v>0.99983085250338299</v>
      </c>
      <c r="I325" s="14">
        <f>SUM(gompertz_fill!I$7:I148)/gompertz_fill!I$183</f>
        <v>0.92825436843728626</v>
      </c>
      <c r="J325" s="14">
        <f>SUM(gompertz_fill!J$7:J148)/gompertz_fill!J$183</f>
        <v>0.96976982596597427</v>
      </c>
      <c r="K325" s="14">
        <f>SUM(gompertz_fill!K$7:K148)/gompertz_fill!K$183</f>
        <v>0.67704025856742245</v>
      </c>
      <c r="L325" s="14">
        <f>SUM(gompertz_fill!L$7:L148)/gompertz_fill!L$183</f>
        <v>0.80224026562604356</v>
      </c>
      <c r="M325" s="14">
        <f>SUM(gompertz_fill!M$7:M148)/gompertz_fill!M$183</f>
        <v>0.47697805209834931</v>
      </c>
      <c r="N325" s="14">
        <f>SUM(gompertz_fill!N$7:N148)/gompertz_fill!N$183</f>
        <v>0.96108620847377713</v>
      </c>
      <c r="O325" s="14">
        <f>SUM(gompertz_fill!O$7:O148)/gompertz_fill!O$183</f>
        <v>0.4770644129246025</v>
      </c>
      <c r="P325" s="14">
        <f>SUM(gompertz_fill!P$7:P148)/gompertz_fill!P$183</f>
        <v>0.847591443624232</v>
      </c>
      <c r="Q325" s="14">
        <f>SUM(gompertz_fill!Q$7:Q148)/gompertz_fill!Q$183</f>
        <v>0.97679562622595051</v>
      </c>
      <c r="R325" s="14">
        <f>SUM(gompertz_fill!R$7:R148)/gompertz_fill!R$183</f>
        <v>0.99520543788310978</v>
      </c>
      <c r="S325" s="14">
        <f>SUM(gompertz_fill!S$7:S148)/gompertz_fill!S$183</f>
        <v>0.96276331654727287</v>
      </c>
      <c r="T325" s="14">
        <f>SUM(gompertz_fill!T$7:T148)/gompertz_fill!T$183</f>
        <v>0.85812696715957004</v>
      </c>
      <c r="U325" s="14">
        <f>SUM(gompertz_fill!U$7:U148)/gompertz_fill!U$183</f>
        <v>0.97137232119803774</v>
      </c>
      <c r="V325" s="14">
        <f>SUM(gompertz_fill!V$7:V148)/gompertz_fill!V$183</f>
        <v>0.86772087891881955</v>
      </c>
      <c r="W325" s="14">
        <f>SUM(gompertz_fill!W$7:W148)/gompertz_fill!W$183</f>
        <v>0.72851854682842132</v>
      </c>
      <c r="X325" s="14">
        <f>SUM(gompertz_fill!X$7:X148)/gompertz_fill!X$183</f>
        <v>0.78586380596356342</v>
      </c>
      <c r="Y325" s="14">
        <f>SUM(gompertz_fill!Y$7:Y148)/gompertz_fill!Y$183</f>
        <v>0.60340370781917074</v>
      </c>
      <c r="Z325" s="14">
        <f>SUM(gompertz_fill!Z$7:Z148)/gompertz_fill!Z$183</f>
        <v>0.86508470018822259</v>
      </c>
      <c r="AA325" s="14">
        <f>SUM(gompertz_fill!AA$7:AA148)/gompertz_fill!AA$183</f>
        <v>0.72142272406492591</v>
      </c>
      <c r="AB325" s="14">
        <f>SUM(gompertz_fill!AB$7:AB148)/gompertz_fill!AB$183</f>
        <v>0.85741888094021457</v>
      </c>
      <c r="AC325" s="14">
        <f>SUM(gompertz_fill!AC$7:AC148)/gompertz_fill!AC$183</f>
        <v>0.98802350803685646</v>
      </c>
      <c r="AD325" s="14">
        <f>SUM(gompertz_fill!AD$7:AD148)/gompertz_fill!AD$183</f>
        <v>0.660393284481959</v>
      </c>
      <c r="AE325" s="14">
        <f>SUM(gompertz_fill!AE$7:AE148)/gompertz_fill!AE$183</f>
        <v>0.42859228616620026</v>
      </c>
      <c r="AF325" s="14">
        <f>SUM(gompertz_fill!AF$7:AF148)/gompertz_fill!AF$183</f>
        <v>0.83126652366937692</v>
      </c>
      <c r="AG325" s="14">
        <f>SUM(gompertz_fill!AG$7:AG148)/gompertz_fill!AG$183</f>
        <v>0.75395665162397507</v>
      </c>
      <c r="AH325" s="14">
        <f>SUM(gompertz_fill!AH$7:AH148)/gompertz_fill!AH$183</f>
        <v>0.94447994494691312</v>
      </c>
      <c r="AI325" s="14">
        <f>SUM(gompertz_fill!AI$7:AI148)/gompertz_fill!AI$183</f>
        <v>0.66966312539725781</v>
      </c>
      <c r="AJ325" s="14">
        <f>SUM(gompertz_fill!AJ$7:AJ148)/gompertz_fill!AJ$183</f>
        <v>0.68868097774083492</v>
      </c>
      <c r="AK325" s="14">
        <f>SUM(gompertz_fill!AK$7:AK148)/gompertz_fill!AK$183</f>
        <v>0.92467600815735806</v>
      </c>
      <c r="AL325" s="14">
        <f>SUM(gompertz_fill!AL$7:AL148)/gompertz_fill!AL$183</f>
        <v>0.88687927932953103</v>
      </c>
      <c r="AM325" s="14">
        <f>SUM(gompertz_fill!AM$7:AM148)/gompertz_fill!AM$183</f>
        <v>0.8628641569057599</v>
      </c>
      <c r="AN325" s="14">
        <f>SUM(gompertz_fill!AN$7:AN148)/gompertz_fill!AN$183</f>
        <v>0.81789795751685312</v>
      </c>
      <c r="AO325" s="14">
        <f>SUM(gompertz_fill!AO$7:AO148)/gompertz_fill!AO$183</f>
        <v>0.88246608913712532</v>
      </c>
      <c r="AP325" s="14">
        <f>SUM(gompertz_fill!AP$7:AP148)/gompertz_fill!AP$183</f>
        <v>0.78811029153494905</v>
      </c>
      <c r="AQ325" s="14">
        <f>SUM(gompertz_fill!AQ$7:AQ148)/gompertz_fill!AQ$183</f>
        <v>0.71017372159305114</v>
      </c>
      <c r="AR325" s="14">
        <f>SUM(gompertz_fill!AR$7:AR148)/gompertz_fill!AR$183</f>
        <v>0.73569181311942466</v>
      </c>
      <c r="AS325" s="14">
        <f>SUM(gompertz_fill!AS$7:AS148)/gompertz_fill!AS$183</f>
        <v>0.86214959623698306</v>
      </c>
      <c r="AT325" s="14">
        <f>SUM(gompertz_fill!AT$7:AT148)/gompertz_fill!AT$183</f>
        <v>0.74502687496860398</v>
      </c>
      <c r="AU325" s="14">
        <f>SUM(gompertz_fill!AU$7:AU148)/gompertz_fill!AU$183</f>
        <v>0.97437714350500271</v>
      </c>
      <c r="AV325" s="14">
        <f>SUM(gompertz_fill!AV$7:AV148)/gompertz_fill!AV$183</f>
        <v>0.87107835510198606</v>
      </c>
      <c r="AW325" s="14">
        <f>SUM(gompertz_fill!AW$7:AW148)/gompertz_fill!AW$183</f>
        <v>0.72101263789763204</v>
      </c>
    </row>
    <row r="326" spans="1:49" x14ac:dyDescent="0.25">
      <c r="A326" s="4">
        <v>293</v>
      </c>
      <c r="B326" s="14">
        <f>SUM(gompertz_fill!B$7:B149)/gompertz_fill!B$183</f>
        <v>0.73322262679199868</v>
      </c>
      <c r="C326" s="14">
        <f>SUM(gompertz_fill!C$7:C149)/gompertz_fill!C$183</f>
        <v>0.65722605431858194</v>
      </c>
      <c r="D326" s="14">
        <f>SUM(gompertz_fill!D$7:D149)/gompertz_fill!D$183</f>
        <v>0.72847223147765594</v>
      </c>
      <c r="E326" s="14">
        <f>SUM(gompertz_fill!E$7:E149)/gompertz_fill!E$183</f>
        <v>0.82861158551034919</v>
      </c>
      <c r="F326" s="14">
        <f>SUM(gompertz_fill!F$7:F149)/gompertz_fill!F$183</f>
        <v>0.96925267900917522</v>
      </c>
      <c r="G326" s="14">
        <f>SUM(gompertz_fill!G$7:G149)/gompertz_fill!G$183</f>
        <v>0.90831976024496708</v>
      </c>
      <c r="H326" s="14">
        <f>SUM(gompertz_fill!H$7:H149)/gompertz_fill!H$183</f>
        <v>0.99985501643147112</v>
      </c>
      <c r="I326" s="14">
        <f>SUM(gompertz_fill!I$7:I149)/gompertz_fill!I$183</f>
        <v>0.92825436843728626</v>
      </c>
      <c r="J326" s="14">
        <f>SUM(gompertz_fill!J$7:J149)/gompertz_fill!J$183</f>
        <v>0.96979423466523473</v>
      </c>
      <c r="K326" s="14">
        <f>SUM(gompertz_fill!K$7:K149)/gompertz_fill!K$183</f>
        <v>0.68785945149484296</v>
      </c>
      <c r="L326" s="14">
        <f>SUM(gompertz_fill!L$7:L149)/gompertz_fill!L$183</f>
        <v>0.80224026562604356</v>
      </c>
      <c r="M326" s="14">
        <f>SUM(gompertz_fill!M$7:M149)/gompertz_fill!M$183</f>
        <v>0.49080056037195702</v>
      </c>
      <c r="N326" s="14">
        <f>SUM(gompertz_fill!N$7:N149)/gompertz_fill!N$183</f>
        <v>0.96108620847377713</v>
      </c>
      <c r="O326" s="14">
        <f>SUM(gompertz_fill!O$7:O149)/gompertz_fill!O$183</f>
        <v>0.49008985756046025</v>
      </c>
      <c r="P326" s="14">
        <f>SUM(gompertz_fill!P$7:P149)/gompertz_fill!P$183</f>
        <v>0.84760653955889675</v>
      </c>
      <c r="Q326" s="14">
        <f>SUM(gompertz_fill!Q$7:Q149)/gompertz_fill!Q$183</f>
        <v>0.97737990901882221</v>
      </c>
      <c r="R326" s="14">
        <f>SUM(gompertz_fill!R$7:R149)/gompertz_fill!R$183</f>
        <v>0.99641925107725926</v>
      </c>
      <c r="S326" s="14">
        <f>SUM(gompertz_fill!S$7:S149)/gompertz_fill!S$183</f>
        <v>0.96318887864387548</v>
      </c>
      <c r="T326" s="14">
        <f>SUM(gompertz_fill!T$7:T149)/gompertz_fill!T$183</f>
        <v>0.8592374844111883</v>
      </c>
      <c r="U326" s="14">
        <f>SUM(gompertz_fill!U$7:U149)/gompertz_fill!U$183</f>
        <v>0.97166279369997421</v>
      </c>
      <c r="V326" s="14">
        <f>SUM(gompertz_fill!V$7:V149)/gompertz_fill!V$183</f>
        <v>0.88678863657258433</v>
      </c>
      <c r="W326" s="14">
        <f>SUM(gompertz_fill!W$7:W149)/gompertz_fill!W$183</f>
        <v>0.73798942261144296</v>
      </c>
      <c r="X326" s="14">
        <f>SUM(gompertz_fill!X$7:X149)/gompertz_fill!X$183</f>
        <v>0.79425105987920375</v>
      </c>
      <c r="Y326" s="14">
        <f>SUM(gompertz_fill!Y$7:Y149)/gompertz_fill!Y$183</f>
        <v>0.61419381250365523</v>
      </c>
      <c r="Z326" s="14">
        <f>SUM(gompertz_fill!Z$7:Z149)/gompertz_fill!Z$183</f>
        <v>0.87062382360849688</v>
      </c>
      <c r="AA326" s="14">
        <f>SUM(gompertz_fill!AA$7:AA149)/gompertz_fill!AA$183</f>
        <v>0.72659985885673961</v>
      </c>
      <c r="AB326" s="14">
        <f>SUM(gompertz_fill!AB$7:AB149)/gompertz_fill!AB$183</f>
        <v>0.86249680633622894</v>
      </c>
      <c r="AC326" s="14">
        <f>SUM(gompertz_fill!AC$7:AC149)/gompertz_fill!AC$183</f>
        <v>0.98870946810285698</v>
      </c>
      <c r="AD326" s="14">
        <f>SUM(gompertz_fill!AD$7:AD149)/gompertz_fill!AD$183</f>
        <v>0.67017901864391061</v>
      </c>
      <c r="AE326" s="14">
        <f>SUM(gompertz_fill!AE$7:AE149)/gompertz_fill!AE$183</f>
        <v>0.4412154763353206</v>
      </c>
      <c r="AF326" s="14">
        <f>SUM(gompertz_fill!AF$7:AF149)/gompertz_fill!AF$183</f>
        <v>0.83776126103656412</v>
      </c>
      <c r="AG326" s="14">
        <f>SUM(gompertz_fill!AG$7:AG149)/gompertz_fill!AG$183</f>
        <v>0.76171105320027965</v>
      </c>
      <c r="AH326" s="14">
        <f>SUM(gompertz_fill!AH$7:AH149)/gompertz_fill!AH$183</f>
        <v>0.94735548564687377</v>
      </c>
      <c r="AI326" s="14">
        <f>SUM(gompertz_fill!AI$7:AI149)/gompertz_fill!AI$183</f>
        <v>0.68128575320076279</v>
      </c>
      <c r="AJ326" s="14">
        <f>SUM(gompertz_fill!AJ$7:AJ149)/gompertz_fill!AJ$183</f>
        <v>0.7022607115587215</v>
      </c>
      <c r="AK326" s="14">
        <f>SUM(gompertz_fill!AK$7:AK149)/gompertz_fill!AK$183</f>
        <v>0.92773501743306364</v>
      </c>
      <c r="AL326" s="14">
        <f>SUM(gompertz_fill!AL$7:AL149)/gompertz_fill!AL$183</f>
        <v>0.88784147480860676</v>
      </c>
      <c r="AM326" s="14">
        <f>SUM(gompertz_fill!AM$7:AM149)/gompertz_fill!AM$183</f>
        <v>0.86816573301471645</v>
      </c>
      <c r="AN326" s="14">
        <f>SUM(gompertz_fill!AN$7:AN149)/gompertz_fill!AN$183</f>
        <v>0.82470204625272514</v>
      </c>
      <c r="AO326" s="14">
        <f>SUM(gompertz_fill!AO$7:AO149)/gompertz_fill!AO$183</f>
        <v>0.88723213267981305</v>
      </c>
      <c r="AP326" s="14">
        <f>SUM(gompertz_fill!AP$7:AP149)/gompertz_fill!AP$183</f>
        <v>0.79462787339499663</v>
      </c>
      <c r="AQ326" s="14">
        <f>SUM(gompertz_fill!AQ$7:AQ149)/gompertz_fill!AQ$183</f>
        <v>0.7197608312095668</v>
      </c>
      <c r="AR326" s="14">
        <f>SUM(gompertz_fill!AR$7:AR149)/gompertz_fill!AR$183</f>
        <v>0.744581819289866</v>
      </c>
      <c r="AS326" s="14">
        <f>SUM(gompertz_fill!AS$7:AS149)/gompertz_fill!AS$183</f>
        <v>0.86771436598783724</v>
      </c>
      <c r="AT326" s="14">
        <f>SUM(gompertz_fill!AT$7:AT149)/gompertz_fill!AT$183</f>
        <v>0.75396845330788165</v>
      </c>
      <c r="AU326" s="14">
        <f>SUM(gompertz_fill!AU$7:AU149)/gompertz_fill!AU$183</f>
        <v>0.97580142286216376</v>
      </c>
      <c r="AV326" s="14">
        <f>SUM(gompertz_fill!AV$7:AV149)/gompertz_fill!AV$183</f>
        <v>0.87648731412315761</v>
      </c>
      <c r="AW326" s="14">
        <f>SUM(gompertz_fill!AW$7:AW149)/gompertz_fill!AW$183</f>
        <v>0.73007699179891794</v>
      </c>
    </row>
    <row r="327" spans="1:49" x14ac:dyDescent="0.25">
      <c r="A327" s="4">
        <v>294</v>
      </c>
      <c r="B327" s="14">
        <f>SUM(gompertz_fill!B$7:B150)/gompertz_fill!B$183</f>
        <v>0.74845747192979784</v>
      </c>
      <c r="C327" s="14">
        <f>SUM(gompertz_fill!C$7:C150)/gompertz_fill!C$183</f>
        <v>0.66752289108603946</v>
      </c>
      <c r="D327" s="14">
        <f>SUM(gompertz_fill!D$7:D150)/gompertz_fill!D$183</f>
        <v>0.73776172515360317</v>
      </c>
      <c r="E327" s="14">
        <f>SUM(gompertz_fill!E$7:E150)/gompertz_fill!E$183</f>
        <v>0.83498533221111815</v>
      </c>
      <c r="F327" s="14">
        <f>SUM(gompertz_fill!F$7:F150)/gompertz_fill!F$183</f>
        <v>0.96925267900917522</v>
      </c>
      <c r="G327" s="14">
        <f>SUM(gompertz_fill!G$7:G150)/gompertz_fill!G$183</f>
        <v>0.90858036354159877</v>
      </c>
      <c r="H327" s="14">
        <f>SUM(gompertz_fill!H$7:H150)/gompertz_fill!H$183</f>
        <v>0.99987918035955925</v>
      </c>
      <c r="I327" s="14">
        <f>SUM(gompertz_fill!I$7:I150)/gompertz_fill!I$183</f>
        <v>0.92825436843728626</v>
      </c>
      <c r="J327" s="14">
        <f>SUM(gompertz_fill!J$7:J150)/gompertz_fill!J$183</f>
        <v>0.96981864336449508</v>
      </c>
      <c r="K327" s="14">
        <f>SUM(gompertz_fill!K$7:K150)/gompertz_fill!K$183</f>
        <v>0.69865487903417467</v>
      </c>
      <c r="L327" s="14">
        <f>SUM(gompertz_fill!L$7:L150)/gompertz_fill!L$183</f>
        <v>0.80224026562604356</v>
      </c>
      <c r="M327" s="14">
        <f>SUM(gompertz_fill!M$7:M150)/gompertz_fill!M$183</f>
        <v>0.50480985929791078</v>
      </c>
      <c r="N327" s="14">
        <f>SUM(gompertz_fill!N$7:N150)/gompertz_fill!N$183</f>
        <v>0.96872119288714997</v>
      </c>
      <c r="O327" s="14">
        <f>SUM(gompertz_fill!O$7:O150)/gompertz_fill!O$183</f>
        <v>0.50332539001302545</v>
      </c>
      <c r="P327" s="14">
        <f>SUM(gompertz_fill!P$7:P150)/gompertz_fill!P$183</f>
        <v>0.84760653955889675</v>
      </c>
      <c r="Q327" s="14">
        <f>SUM(gompertz_fill!Q$7:Q150)/gompertz_fill!Q$183</f>
        <v>0.97804766078210426</v>
      </c>
      <c r="R327" s="14">
        <f>SUM(gompertz_fill!R$7:R150)/gompertz_fill!R$183</f>
        <v>0.99656086261657661</v>
      </c>
      <c r="S327" s="14">
        <f>SUM(gompertz_fill!S$7:S150)/gompertz_fill!S$183</f>
        <v>0.96439463791758284</v>
      </c>
      <c r="T327" s="14">
        <f>SUM(gompertz_fill!T$7:T150)/gompertz_fill!T$183</f>
        <v>0.85967694043589282</v>
      </c>
      <c r="U327" s="14">
        <f>SUM(gompertz_fill!U$7:U150)/gompertz_fill!U$183</f>
        <v>0.97316356829331263</v>
      </c>
      <c r="V327" s="14">
        <f>SUM(gompertz_fill!V$7:V150)/gompertz_fill!V$183</f>
        <v>0.9245012411510527</v>
      </c>
      <c r="W327" s="14">
        <f>SUM(gompertz_fill!W$7:W150)/gompertz_fill!W$183</f>
        <v>0.74740934056934449</v>
      </c>
      <c r="X327" s="14">
        <f>SUM(gompertz_fill!X$7:X150)/gompertz_fill!X$183</f>
        <v>0.80252888413517032</v>
      </c>
      <c r="Y327" s="14">
        <f>SUM(gompertz_fill!Y$7:Y150)/gompertz_fill!Y$183</f>
        <v>0.62508918650213463</v>
      </c>
      <c r="Z327" s="14">
        <f>SUM(gompertz_fill!Z$7:Z150)/gompertz_fill!Z$183</f>
        <v>0.87606883570852379</v>
      </c>
      <c r="AA327" s="14">
        <f>SUM(gompertz_fill!AA$7:AA150)/gompertz_fill!AA$183</f>
        <v>0.7296146788990826</v>
      </c>
      <c r="AB327" s="14">
        <f>SUM(gompertz_fill!AB$7:AB150)/gompertz_fill!AB$183</f>
        <v>0.86752682677567705</v>
      </c>
      <c r="AC327" s="14">
        <f>SUM(gompertz_fill!AC$7:AC150)/gompertz_fill!AC$183</f>
        <v>0.98935834924637089</v>
      </c>
      <c r="AD327" s="14">
        <f>SUM(gompertz_fill!AD$7:AD150)/gompertz_fill!AD$183</f>
        <v>0.68002040627029037</v>
      </c>
      <c r="AE327" s="14">
        <f>SUM(gompertz_fill!AE$7:AE150)/gompertz_fill!AE$183</f>
        <v>0.45412458936610295</v>
      </c>
      <c r="AF327" s="14">
        <f>SUM(gompertz_fill!AF$7:AF150)/gompertz_fill!AF$183</f>
        <v>0.84417618596298694</v>
      </c>
      <c r="AG327" s="14">
        <f>SUM(gompertz_fill!AG$7:AG150)/gompertz_fill!AG$183</f>
        <v>0.76948664166613701</v>
      </c>
      <c r="AH327" s="14">
        <f>SUM(gompertz_fill!AH$7:AH150)/gompertz_fill!AH$183</f>
        <v>0.95013271726307513</v>
      </c>
      <c r="AI327" s="14">
        <f>SUM(gompertz_fill!AI$7:AI150)/gompertz_fill!AI$183</f>
        <v>0.69284784648445774</v>
      </c>
      <c r="AJ327" s="14">
        <f>SUM(gompertz_fill!AJ$7:AJ150)/gompertz_fill!AJ$183</f>
        <v>0.7121676348066458</v>
      </c>
      <c r="AK327" s="14">
        <f>SUM(gompertz_fill!AK$7:AK150)/gompertz_fill!AK$183</f>
        <v>0.93074468784948361</v>
      </c>
      <c r="AL327" s="14">
        <f>SUM(gompertz_fill!AL$7:AL150)/gompertz_fill!AL$183</f>
        <v>0.89248511385979834</v>
      </c>
      <c r="AM327" s="14">
        <f>SUM(gompertz_fill!AM$7:AM150)/gompertz_fill!AM$183</f>
        <v>0.87340201877750356</v>
      </c>
      <c r="AN327" s="14">
        <f>SUM(gompertz_fill!AN$7:AN150)/gompertz_fill!AN$183</f>
        <v>0.83143702605406833</v>
      </c>
      <c r="AO327" s="14">
        <f>SUM(gompertz_fill!AO$7:AO150)/gompertz_fill!AO$183</f>
        <v>0.89191981078308447</v>
      </c>
      <c r="AP327" s="14">
        <f>SUM(gompertz_fill!AP$7:AP150)/gompertz_fill!AP$183</f>
        <v>0.80115521211411622</v>
      </c>
      <c r="AQ327" s="14">
        <f>SUM(gompertz_fill!AQ$7:AQ150)/gompertz_fill!AQ$183</f>
        <v>0.72933286082668558</v>
      </c>
      <c r="AR327" s="14">
        <f>SUM(gompertz_fill!AR$7:AR150)/gompertz_fill!AR$183</f>
        <v>0.75344135414524149</v>
      </c>
      <c r="AS327" s="14">
        <f>SUM(gompertz_fill!AS$7:AS150)/gompertz_fill!AS$183</f>
        <v>0.87318850430952444</v>
      </c>
      <c r="AT327" s="14">
        <f>SUM(gompertz_fill!AT$7:AT150)/gompertz_fill!AT$183</f>
        <v>0.76285979806098358</v>
      </c>
      <c r="AU327" s="14">
        <f>SUM(gompertz_fill!AU$7:AU150)/gompertz_fill!AU$183</f>
        <v>0.9771690144837164</v>
      </c>
      <c r="AV327" s="14">
        <f>SUM(gompertz_fill!AV$7:AV150)/gompertz_fill!AV$183</f>
        <v>0.88179881442322705</v>
      </c>
      <c r="AW327" s="14">
        <f>SUM(gompertz_fill!AW$7:AW150)/gompertz_fill!AW$183</f>
        <v>0.73913130765601631</v>
      </c>
    </row>
    <row r="328" spans="1:49" x14ac:dyDescent="0.25">
      <c r="A328" s="4">
        <v>295</v>
      </c>
      <c r="B328" s="14">
        <f>SUM(gompertz_fill!B$7:B151)/gompertz_fill!B$183</f>
        <v>0.75002666097899118</v>
      </c>
      <c r="C328" s="14">
        <f>SUM(gompertz_fill!C$7:C151)/gompertz_fill!C$183</f>
        <v>0.67787508719095646</v>
      </c>
      <c r="D328" s="14">
        <f>SUM(gompertz_fill!D$7:D151)/gompertz_fill!D$183</f>
        <v>0.74702456318055199</v>
      </c>
      <c r="E328" s="14">
        <f>SUM(gompertz_fill!E$7:E151)/gompertz_fill!E$183</f>
        <v>0.84130187862098271</v>
      </c>
      <c r="F328" s="14">
        <f>SUM(gompertz_fill!F$7:F151)/gompertz_fill!F$183</f>
        <v>0.96925267900917522</v>
      </c>
      <c r="G328" s="14">
        <f>SUM(gompertz_fill!G$7:G151)/gompertz_fill!G$183</f>
        <v>0.91340152452928525</v>
      </c>
      <c r="H328" s="14">
        <f>SUM(gompertz_fill!H$7:H151)/gompertz_fill!H$183</f>
        <v>0.99990334428764738</v>
      </c>
      <c r="I328" s="14">
        <f>SUM(gompertz_fill!I$7:I151)/gompertz_fill!I$183</f>
        <v>0.92825436843728626</v>
      </c>
      <c r="J328" s="14">
        <f>SUM(gompertz_fill!J$7:J151)/gompertz_fill!J$183</f>
        <v>0.96987966511264612</v>
      </c>
      <c r="K328" s="14">
        <f>SUM(gompertz_fill!K$7:K151)/gompertz_fill!K$183</f>
        <v>0.70942059983839534</v>
      </c>
      <c r="L328" s="14">
        <f>SUM(gompertz_fill!L$7:L151)/gompertz_fill!L$183</f>
        <v>0.80238338310641266</v>
      </c>
      <c r="M328" s="14">
        <f>SUM(gompertz_fill!M$7:M151)/gompertz_fill!M$183</f>
        <v>0.51900594887621054</v>
      </c>
      <c r="N328" s="14">
        <f>SUM(gompertz_fill!N$7:N151)/gompertz_fill!N$183</f>
        <v>0.96872119288714997</v>
      </c>
      <c r="O328" s="14">
        <f>SUM(gompertz_fill!O$7:O151)/gompertz_fill!O$183</f>
        <v>0.51677401153682234</v>
      </c>
      <c r="P328" s="14">
        <f>SUM(gompertz_fill!P$7:P151)/gompertz_fill!P$183</f>
        <v>0.84762163549356162</v>
      </c>
      <c r="Q328" s="14">
        <f>SUM(gompertz_fill!Q$7:Q151)/gompertz_fill!Q$183</f>
        <v>0.97913275739743755</v>
      </c>
      <c r="R328" s="14">
        <f>SUM(gompertz_fill!R$7:R151)/gompertz_fill!R$183</f>
        <v>0.99678339503550406</v>
      </c>
      <c r="S328" s="14">
        <f>SUM(gompertz_fill!S$7:S151)/gompertz_fill!S$183</f>
        <v>0.96567132420739055</v>
      </c>
      <c r="T328" s="14">
        <f>SUM(gompertz_fill!T$7:T151)/gompertz_fill!T$183</f>
        <v>0.8630322465704614</v>
      </c>
      <c r="U328" s="14">
        <f>SUM(gompertz_fill!U$7:U151)/gompertz_fill!U$183</f>
        <v>0.97500322747224377</v>
      </c>
      <c r="V328" s="14">
        <f>SUM(gompertz_fill!V$7:V151)/gompertz_fill!V$183</f>
        <v>0.93086328950997521</v>
      </c>
      <c r="W328" s="14">
        <f>SUM(gompertz_fill!W$7:W151)/gompertz_fill!W$183</f>
        <v>0.75677830070212604</v>
      </c>
      <c r="X328" s="14">
        <f>SUM(gompertz_fill!X$7:X151)/gompertz_fill!X$183</f>
        <v>0.81069374874244138</v>
      </c>
      <c r="Y328" s="14">
        <f>SUM(gompertz_fill!Y$7:Y151)/gompertz_fill!Y$183</f>
        <v>0.63608982981460904</v>
      </c>
      <c r="Z328" s="14">
        <f>SUM(gompertz_fill!Z$7:Z151)/gompertz_fill!Z$183</f>
        <v>0.8814197364883033</v>
      </c>
      <c r="AA328" s="14">
        <f>SUM(gompertz_fill!AA$7:AA151)/gompertz_fill!AA$183</f>
        <v>0.73190684544812989</v>
      </c>
      <c r="AB328" s="14">
        <f>SUM(gompertz_fill!AB$7:AB151)/gompertz_fill!AB$183</f>
        <v>0.87252491057741444</v>
      </c>
      <c r="AC328" s="14">
        <f>SUM(gompertz_fill!AC$7:AC151)/gompertz_fill!AC$183</f>
        <v>0.98998869092864161</v>
      </c>
      <c r="AD328" s="14">
        <f>SUM(gompertz_fill!AD$7:AD151)/gompertz_fill!AD$183</f>
        <v>0.68992672293850288</v>
      </c>
      <c r="AE328" s="14">
        <f>SUM(gompertz_fill!AE$7:AE151)/gompertz_fill!AE$183</f>
        <v>0.467325708723689</v>
      </c>
      <c r="AF328" s="14">
        <f>SUM(gompertz_fill!AF$7:AF151)/gompertz_fill!AF$183</f>
        <v>0.8505112984486457</v>
      </c>
      <c r="AG328" s="14">
        <f>SUM(gompertz_fill!AG$7:AG151)/gompertz_fill!AG$183</f>
        <v>0.77726223013199436</v>
      </c>
      <c r="AH328" s="14">
        <f>SUM(gompertz_fill!AH$7:AH151)/gompertz_fill!AH$183</f>
        <v>0.95281163979551708</v>
      </c>
      <c r="AI328" s="14">
        <f>SUM(gompertz_fill!AI$7:AI151)/gompertz_fill!AI$183</f>
        <v>0.70434940524834289</v>
      </c>
      <c r="AJ328" s="14">
        <f>SUM(gompertz_fill!AJ$7:AJ151)/gompertz_fill!AJ$183</f>
        <v>0.72207455805457021</v>
      </c>
      <c r="AK328" s="14">
        <f>SUM(gompertz_fill!AK$7:AK151)/gompertz_fill!AK$183</f>
        <v>0.93369953731114186</v>
      </c>
      <c r="AL328" s="14">
        <f>SUM(gompertz_fill!AL$7:AL151)/gompertz_fill!AL$183</f>
        <v>0.89705902860091202</v>
      </c>
      <c r="AM328" s="14">
        <f>SUM(gompertz_fill!AM$7:AM151)/gompertz_fill!AM$183</f>
        <v>0.87855995612488735</v>
      </c>
      <c r="AN328" s="14">
        <f>SUM(gompertz_fill!AN$7:AN151)/gompertz_fill!AN$183</f>
        <v>0.83809661429047111</v>
      </c>
      <c r="AO328" s="14">
        <f>SUM(gompertz_fill!AO$7:AO151)/gompertz_fill!AO$183</f>
        <v>0.89652912344693947</v>
      </c>
      <c r="AP328" s="14">
        <f>SUM(gompertz_fill!AP$7:AP151)/gompertz_fill!AP$183</f>
        <v>0.80769230769230771</v>
      </c>
      <c r="AQ328" s="14">
        <f>SUM(gompertz_fill!AQ$7:AQ151)/gompertz_fill!AQ$183</f>
        <v>0.73888227044470922</v>
      </c>
      <c r="AR328" s="14">
        <f>SUM(gompertz_fill!AR$7:AR151)/gompertz_fill!AR$183</f>
        <v>0.76227041768555126</v>
      </c>
      <c r="AS328" s="14">
        <f>SUM(gompertz_fill!AS$7:AS151)/gompertz_fill!AS$183</f>
        <v>0.87857201120204464</v>
      </c>
      <c r="AT328" s="14">
        <f>SUM(gompertz_fill!AT$7:AT151)/gompertz_fill!AT$183</f>
        <v>0.77169463002963778</v>
      </c>
      <c r="AU328" s="14">
        <f>SUM(gompertz_fill!AU$7:AU151)/gompertz_fill!AU$183</f>
        <v>0.97847991836966075</v>
      </c>
      <c r="AV328" s="14">
        <f>SUM(gompertz_fill!AV$7:AV151)/gompertz_fill!AV$183</f>
        <v>0.88701285600219415</v>
      </c>
      <c r="AW328" s="14">
        <f>SUM(gompertz_fill!AW$7:AW151)/gompertz_fill!AW$183</f>
        <v>0.74817558546892726</v>
      </c>
    </row>
    <row r="329" spans="1:49" x14ac:dyDescent="0.25">
      <c r="A329" s="4">
        <v>296</v>
      </c>
      <c r="B329" s="14">
        <f>SUM(gompertz_fill!B$7:B152)/gompertz_fill!B$183</f>
        <v>0.75013330489495578</v>
      </c>
      <c r="C329" s="14">
        <f>SUM(gompertz_fill!C$7:C152)/gompertz_fill!C$183</f>
        <v>0.68829371450082488</v>
      </c>
      <c r="D329" s="14">
        <f>SUM(gompertz_fill!D$7:D152)/gompertz_fill!D$183</f>
        <v>0.75626074555850253</v>
      </c>
      <c r="E329" s="14">
        <f>SUM(gompertz_fill!E$7:E152)/gompertz_fill!E$183</f>
        <v>0.847561224739943</v>
      </c>
      <c r="F329" s="14">
        <f>SUM(gompertz_fill!F$7:F152)/gompertz_fill!F$183</f>
        <v>0.96925267900917522</v>
      </c>
      <c r="G329" s="14">
        <f>SUM(gompertz_fill!G$7:G152)/gompertz_fill!G$183</f>
        <v>0.91806632353899276</v>
      </c>
      <c r="H329" s="14">
        <f>SUM(gompertz_fill!H$7:H152)/gompertz_fill!H$183</f>
        <v>0.99992750821573551</v>
      </c>
      <c r="I329" s="14">
        <f>SUM(gompertz_fill!I$7:I152)/gompertz_fill!I$183</f>
        <v>0.92825436843728626</v>
      </c>
      <c r="J329" s="14">
        <f>SUM(gompertz_fill!J$7:J152)/gompertz_fill!J$183</f>
        <v>0.96997729990968784</v>
      </c>
      <c r="K329" s="14">
        <f>SUM(gompertz_fill!K$7:K152)/gompertz_fill!K$183</f>
        <v>0.72015661390750507</v>
      </c>
      <c r="L329" s="14">
        <f>SUM(gompertz_fill!L$7:L152)/gompertz_fill!L$183</f>
        <v>0.81262105353547887</v>
      </c>
      <c r="M329" s="14">
        <f>SUM(gompertz_fill!M$7:M152)/gompertz_fill!M$183</f>
        <v>0.53338476844050109</v>
      </c>
      <c r="N329" s="14">
        <f>SUM(gompertz_fill!N$7:N152)/gompertz_fill!N$183</f>
        <v>0.96872119288714997</v>
      </c>
      <c r="O329" s="14">
        <f>SUM(gompertz_fill!O$7:O152)/gompertz_fill!O$183</f>
        <v>0.53043572213185108</v>
      </c>
      <c r="P329" s="14">
        <f>SUM(gompertz_fill!P$7:P152)/gompertz_fill!P$183</f>
        <v>0.87026553749075375</v>
      </c>
      <c r="Q329" s="14">
        <f>SUM(gompertz_fill!Q$7:Q152)/gompertz_fill!Q$183</f>
        <v>0.97996744710154005</v>
      </c>
      <c r="R329" s="14">
        <f>SUM(gompertz_fill!R$7:R152)/gompertz_fill!R$183</f>
        <v>0.99686431591511404</v>
      </c>
      <c r="S329" s="14">
        <f>SUM(gompertz_fill!S$7:S152)/gompertz_fill!S$183</f>
        <v>0.96687708348109791</v>
      </c>
      <c r="T329" s="14">
        <f>SUM(gompertz_fill!T$7:T152)/gompertz_fill!T$183</f>
        <v>0.86343607102559539</v>
      </c>
      <c r="U329" s="14">
        <f>SUM(gompertz_fill!U$7:U152)/gompertz_fill!U$183</f>
        <v>0.97718177123676742</v>
      </c>
      <c r="V329" s="14">
        <f>SUM(gompertz_fill!V$7:V152)/gompertz_fill!V$183</f>
        <v>0.93562563206766569</v>
      </c>
      <c r="W329" s="14">
        <f>SUM(gompertz_fill!W$7:W152)/gompertz_fill!W$183</f>
        <v>0.76608902332048467</v>
      </c>
      <c r="X329" s="14">
        <f>SUM(gompertz_fill!X$7:X152)/gompertz_fill!X$183</f>
        <v>0.81874565370101704</v>
      </c>
      <c r="Y329" s="14">
        <f>SUM(gompertz_fill!Y$7:Y152)/gompertz_fill!Y$183</f>
        <v>0.64719574244107847</v>
      </c>
      <c r="Z329" s="14">
        <f>SUM(gompertz_fill!Z$7:Z152)/gompertz_fill!Z$183</f>
        <v>0.88667652594783541</v>
      </c>
      <c r="AA329" s="14">
        <f>SUM(gompertz_fill!AA$7:AA152)/gompertz_fill!AA$183</f>
        <v>0.73461679604798868</v>
      </c>
      <c r="AB329" s="14">
        <f>SUM(gompertz_fill!AB$7:AB152)/gompertz_fill!AB$183</f>
        <v>0.87747508942258556</v>
      </c>
      <c r="AC329" s="14">
        <f>SUM(gompertz_fill!AC$7:AC152)/gompertz_fill!AC$183</f>
        <v>0.99058195368842583</v>
      </c>
      <c r="AD329" s="14">
        <f>SUM(gompertz_fill!AD$7:AD152)/gompertz_fill!AD$183</f>
        <v>0.69988869307114365</v>
      </c>
      <c r="AE329" s="14">
        <f>SUM(gompertz_fill!AE$7:AE152)/gompertz_fill!AE$183</f>
        <v>0.48081883440807882</v>
      </c>
      <c r="AF329" s="14">
        <f>SUM(gompertz_fill!AF$7:AF152)/gompertz_fill!AF$183</f>
        <v>0.85675662193844471</v>
      </c>
      <c r="AG329" s="14">
        <f>SUM(gompertz_fill!AG$7:AG152)/gompertz_fill!AG$183</f>
        <v>0.7850378185978516</v>
      </c>
      <c r="AH329" s="14">
        <f>SUM(gompertz_fill!AH$7:AH152)/gompertz_fill!AH$183</f>
        <v>0.95541683051513959</v>
      </c>
      <c r="AI329" s="14">
        <f>SUM(gompertz_fill!AI$7:AI152)/gompertz_fill!AI$183</f>
        <v>0.715790429492418</v>
      </c>
      <c r="AJ329" s="14">
        <f>SUM(gompertz_fill!AJ$7:AJ152)/gompertz_fill!AJ$183</f>
        <v>0.73197181601152106</v>
      </c>
      <c r="AK329" s="14">
        <f>SUM(gompertz_fill!AK$7:AK152)/gompertz_fill!AK$183</f>
        <v>0.93660504791351451</v>
      </c>
      <c r="AL329" s="14">
        <f>SUM(gompertz_fill!AL$7:AL152)/gompertz_fill!AL$183</f>
        <v>0.90154927416993214</v>
      </c>
      <c r="AM329" s="14">
        <f>SUM(gompertz_fill!AM$7:AM152)/gompertz_fill!AM$183</f>
        <v>0.88365260312610172</v>
      </c>
      <c r="AN329" s="14">
        <f>SUM(gompertz_fill!AN$7:AN152)/gompertz_fill!AN$183</f>
        <v>0.84468709359234528</v>
      </c>
      <c r="AO329" s="14">
        <f>SUM(gompertz_fill!AO$7:AO152)/gompertz_fill!AO$183</f>
        <v>0.90106007067137805</v>
      </c>
      <c r="AP329" s="14">
        <f>SUM(gompertz_fill!AP$7:AP152)/gompertz_fill!AP$183</f>
        <v>0.81423916012957109</v>
      </c>
      <c r="AQ329" s="14">
        <f>SUM(gompertz_fill!AQ$7:AQ152)/gompertz_fill!AQ$183</f>
        <v>0.7484128300634868</v>
      </c>
      <c r="AR329" s="14">
        <f>SUM(gompertz_fill!AR$7:AR152)/gompertz_fill!AR$183</f>
        <v>0.77106900991079519</v>
      </c>
      <c r="AS329" s="14">
        <f>SUM(gompertz_fill!AS$7:AS152)/gompertz_fill!AS$183</f>
        <v>0.88387394980831457</v>
      </c>
      <c r="AT329" s="14">
        <f>SUM(gompertz_fill!AT$7:AT152)/gompertz_fill!AT$183</f>
        <v>0.78047294921384436</v>
      </c>
      <c r="AU329" s="14">
        <f>SUM(gompertz_fill!AU$7:AU152)/gompertz_fill!AU$183</f>
        <v>0.97974122048694767</v>
      </c>
      <c r="AV329" s="14">
        <f>SUM(gompertz_fill!AV$7:AV152)/gompertz_fill!AV$183</f>
        <v>0.89212943886005913</v>
      </c>
      <c r="AW329" s="14">
        <f>SUM(gompertz_fill!AW$7:AW152)/gompertz_fill!AW$183</f>
        <v>0.75720982523765068</v>
      </c>
    </row>
    <row r="330" spans="1:49" x14ac:dyDescent="0.25">
      <c r="A330" s="4">
        <v>297</v>
      </c>
      <c r="B330" s="14">
        <f>SUM(gompertz_fill!B$7:B153)/gompertz_fill!B$183</f>
        <v>0.75017900943036919</v>
      </c>
      <c r="C330" s="14">
        <f>SUM(gompertz_fill!C$7:C153)/gompertz_fill!C$183</f>
        <v>0.69876770114815268</v>
      </c>
      <c r="D330" s="14">
        <f>SUM(gompertz_fill!D$7:D153)/gompertz_fill!D$183</f>
        <v>0.76547027228745457</v>
      </c>
      <c r="E330" s="14">
        <f>SUM(gompertz_fill!E$7:E153)/gompertz_fill!E$183</f>
        <v>0.85376337056799889</v>
      </c>
      <c r="F330" s="14">
        <f>SUM(gompertz_fill!F$7:F153)/gompertz_fill!F$183</f>
        <v>0.96925267900917522</v>
      </c>
      <c r="G330" s="14">
        <f>SUM(gompertz_fill!G$7:G153)/gompertz_fill!G$183</f>
        <v>0.92257476057072119</v>
      </c>
      <c r="H330" s="14">
        <f>SUM(gompertz_fill!H$7:H153)/gompertz_fill!H$183</f>
        <v>0.99995167214382374</v>
      </c>
      <c r="I330" s="14">
        <f>SUM(gompertz_fill!I$7:I153)/gompertz_fill!I$183</f>
        <v>0.92825436843728626</v>
      </c>
      <c r="J330" s="14">
        <f>SUM(gompertz_fill!J$7:J153)/gompertz_fill!J$183</f>
        <v>0.97118553052307843</v>
      </c>
      <c r="K330" s="14">
        <f>SUM(gompertz_fill!K$7:K153)/gompertz_fill!K$183</f>
        <v>0.73085697989448173</v>
      </c>
      <c r="L330" s="14">
        <f>SUM(gompertz_fill!L$7:L153)/gompertz_fill!L$183</f>
        <v>0.82257248900380697</v>
      </c>
      <c r="M330" s="14">
        <f>SUM(gompertz_fill!M$7:M153)/gompertz_fill!M$183</f>
        <v>0.54794225732442692</v>
      </c>
      <c r="N330" s="14">
        <f>SUM(gompertz_fill!N$7:N153)/gompertz_fill!N$183</f>
        <v>0.96979079439022164</v>
      </c>
      <c r="O330" s="14">
        <f>SUM(gompertz_fill!O$7:O153)/gompertz_fill!O$183</f>
        <v>0.54430752054358722</v>
      </c>
      <c r="P330" s="14">
        <f>SUM(gompertz_fill!P$7:P153)/gompertz_fill!P$183</f>
        <v>0.87779840888848637</v>
      </c>
      <c r="Q330" s="14">
        <f>SUM(gompertz_fill!Q$7:Q153)/gompertz_fill!Q$183</f>
        <v>0.98159509202453987</v>
      </c>
      <c r="R330" s="14">
        <f>SUM(gompertz_fill!R$7:R153)/gompertz_fill!R$183</f>
        <v>0.99708684833404138</v>
      </c>
      <c r="S330" s="14">
        <f>SUM(gompertz_fill!S$7:S153)/gompertz_fill!S$183</f>
        <v>0.96779913469040357</v>
      </c>
      <c r="T330" s="14">
        <f>SUM(gompertz_fill!T$7:T153)/gompertz_fill!T$183</f>
        <v>0.86359047449373483</v>
      </c>
      <c r="U330" s="14">
        <f>SUM(gompertz_fill!U$7:U153)/gompertz_fill!U$183</f>
        <v>0.97798863929770208</v>
      </c>
      <c r="V330" s="14">
        <f>SUM(gompertz_fill!V$7:V153)/gompertz_fill!V$183</f>
        <v>0.93569918175967637</v>
      </c>
      <c r="W330" s="14">
        <f>SUM(gompertz_fill!W$7:W153)/gompertz_fill!W$183</f>
        <v>0.7753415084244204</v>
      </c>
      <c r="X330" s="14">
        <f>SUM(gompertz_fill!X$7:X153)/gompertz_fill!X$183</f>
        <v>0.82668812899991884</v>
      </c>
      <c r="Y330" s="14">
        <f>SUM(gompertz_fill!Y$7:Y153)/gompertz_fill!Y$183</f>
        <v>0.6584069243815428</v>
      </c>
      <c r="Z330" s="14">
        <f>SUM(gompertz_fill!Z$7:Z153)/gompertz_fill!Z$183</f>
        <v>0.89183920408712014</v>
      </c>
      <c r="AA330" s="14">
        <f>SUM(gompertz_fill!AA$7:AA153)/gompertz_fill!AA$183</f>
        <v>0.73527734650670429</v>
      </c>
      <c r="AB330" s="14">
        <f>SUM(gompertz_fill!AB$7:AB153)/gompertz_fill!AB$183</f>
        <v>0.88239333163004596</v>
      </c>
      <c r="AC330" s="14">
        <f>SUM(gompertz_fill!AC$7:AC153)/gompertz_fill!AC$183</f>
        <v>0.99115667698696674</v>
      </c>
      <c r="AD330" s="14">
        <f>SUM(gompertz_fill!AD$7:AD153)/gompertz_fill!AD$183</f>
        <v>0.70991559224561729</v>
      </c>
      <c r="AE330" s="14">
        <f>SUM(gompertz_fill!AE$7:AE153)/gompertz_fill!AE$183</f>
        <v>0.4946161333495559</v>
      </c>
      <c r="AF330" s="14">
        <f>SUM(gompertz_fill!AF$7:AF153)/gompertz_fill!AF$183</f>
        <v>0.86292213298747944</v>
      </c>
      <c r="AG330" s="14">
        <f>SUM(gompertz_fill!AG$7:AG153)/gompertz_fill!AG$183</f>
        <v>0.79281340706370895</v>
      </c>
      <c r="AH330" s="14">
        <f>SUM(gompertz_fill!AH$7:AH153)/gompertz_fill!AH$183</f>
        <v>0.9579237121510028</v>
      </c>
      <c r="AI330" s="14">
        <f>SUM(gompertz_fill!AI$7:AI153)/gompertz_fill!AI$183</f>
        <v>0.72717091921668331</v>
      </c>
      <c r="AJ330" s="14">
        <f>SUM(gompertz_fill!AJ$7:AJ153)/gompertz_fill!AJ$183</f>
        <v>0.74186907396847179</v>
      </c>
      <c r="AK330" s="14">
        <f>SUM(gompertz_fill!AK$7:AK153)/gompertz_fill!AK$183</f>
        <v>0.93946121965660156</v>
      </c>
      <c r="AL330" s="14">
        <f>SUM(gompertz_fill!AL$7:AL153)/gompertz_fill!AL$183</f>
        <v>0.90596979542887424</v>
      </c>
      <c r="AM330" s="14">
        <f>SUM(gompertz_fill!AM$7:AM153)/gompertz_fill!AM$183</f>
        <v>0.88867995978114678</v>
      </c>
      <c r="AN330" s="14">
        <f>SUM(gompertz_fill!AN$7:AN153)/gompertz_fill!AN$183</f>
        <v>0.85120218132927894</v>
      </c>
      <c r="AO330" s="14">
        <f>SUM(gompertz_fill!AO$7:AO153)/gompertz_fill!AO$183</f>
        <v>0.90551977658725635</v>
      </c>
      <c r="AP330" s="14">
        <f>SUM(gompertz_fill!AP$7:AP153)/gompertz_fill!AP$183</f>
        <v>0.82079576942590637</v>
      </c>
      <c r="AQ330" s="14">
        <f>SUM(gompertz_fill!AQ$7:AQ153)/gompertz_fill!AQ$183</f>
        <v>0.75791699968332005</v>
      </c>
      <c r="AR330" s="14">
        <f>SUM(gompertz_fill!AR$7:AR153)/gompertz_fill!AR$183</f>
        <v>0.77982951299220693</v>
      </c>
      <c r="AS330" s="14">
        <f>SUM(gompertz_fill!AS$7:AS153)/gompertz_fill!AS$183</f>
        <v>0.8890852569854174</v>
      </c>
      <c r="AT330" s="14">
        <f>SUM(gompertz_fill!AT$7:AT153)/gompertz_fill!AT$183</f>
        <v>0.7891947556136033</v>
      </c>
      <c r="AU330" s="14">
        <f>SUM(gompertz_fill!AU$7:AU153)/gompertz_fill!AU$183</f>
        <v>0.98094583486862619</v>
      </c>
      <c r="AV330" s="14">
        <f>SUM(gompertz_fill!AV$7:AV153)/gompertz_fill!AV$183</f>
        <v>0.897148562996822</v>
      </c>
      <c r="AW330" s="14">
        <f>SUM(gompertz_fill!AW$7:AW153)/gompertz_fill!AW$183</f>
        <v>0.76623402696218668</v>
      </c>
    </row>
    <row r="331" spans="1:49" x14ac:dyDescent="0.25">
      <c r="A331" s="4">
        <v>298</v>
      </c>
      <c r="B331" s="14">
        <f>SUM(gompertz_fill!B$7:B154)/gompertz_fill!B$183</f>
        <v>0.75031612303660933</v>
      </c>
      <c r="C331" s="14">
        <f>SUM(gompertz_fill!C$7:C154)/gompertz_fill!C$183</f>
        <v>0.70929704713293995</v>
      </c>
      <c r="D331" s="14">
        <f>SUM(gompertz_fill!D$7:D154)/gompertz_fill!D$183</f>
        <v>0.77465314336740809</v>
      </c>
      <c r="E331" s="14">
        <f>SUM(gompertz_fill!E$7:E154)/gompertz_fill!E$183</f>
        <v>0.85991648757527972</v>
      </c>
      <c r="F331" s="14">
        <f>SUM(gompertz_fill!F$7:F154)/gompertz_fill!F$183</f>
        <v>0.96925267900917522</v>
      </c>
      <c r="G331" s="14">
        <f>SUM(gompertz_fill!G$7:G154)/gompertz_fill!G$183</f>
        <v>0.92692683562447065</v>
      </c>
      <c r="H331" s="14">
        <f>SUM(gompertz_fill!H$7:H154)/gompertz_fill!H$183</f>
        <v>0.99997583607191187</v>
      </c>
      <c r="I331" s="14">
        <f>SUM(gompertz_fill!I$7:I154)/gompertz_fill!I$183</f>
        <v>0.92825436843728626</v>
      </c>
      <c r="J331" s="14">
        <f>SUM(gompertz_fill!J$7:J154)/gompertz_fill!J$183</f>
        <v>0.97140520881642223</v>
      </c>
      <c r="K331" s="14">
        <f>SUM(gompertz_fill!K$7:K154)/gompertz_fill!K$183</f>
        <v>0.74152169779932509</v>
      </c>
      <c r="L331" s="14">
        <f>SUM(gompertz_fill!L$7:L154)/gompertz_fill!L$183</f>
        <v>0.83223768951139687</v>
      </c>
      <c r="M331" s="14">
        <f>SUM(gompertz_fill!M$7:M154)/gompertz_fill!M$183</f>
        <v>0.56267841552798814</v>
      </c>
      <c r="N331" s="14">
        <f>SUM(gompertz_fill!N$7:N154)/gompertz_fill!N$183</f>
        <v>0.96985412605816657</v>
      </c>
      <c r="O331" s="14">
        <f>SUM(gompertz_fill!O$7:O154)/gompertz_fill!O$183</f>
        <v>0.5583924080265551</v>
      </c>
      <c r="P331" s="14">
        <f>SUM(gompertz_fill!P$7:P154)/gompertz_fill!P$183</f>
        <v>0.88505955346225262</v>
      </c>
      <c r="Q331" s="14">
        <f>SUM(gompertz_fill!Q$7:Q154)/gompertz_fill!Q$183</f>
        <v>0.98268018863987316</v>
      </c>
      <c r="R331" s="14">
        <f>SUM(gompertz_fill!R$7:R154)/gompertz_fill!R$183</f>
        <v>0.99722845987335884</v>
      </c>
      <c r="S331" s="14">
        <f>SUM(gompertz_fill!S$7:S154)/gompertz_fill!S$183</f>
        <v>0.96857933186750833</v>
      </c>
      <c r="T331" s="14">
        <f>SUM(gompertz_fill!T$7:T154)/gompertz_fill!T$183</f>
        <v>0.86404180770829619</v>
      </c>
      <c r="U331" s="14">
        <f>SUM(gompertz_fill!U$7:U154)/gompertz_fill!U$183</f>
        <v>0.97845662277304413</v>
      </c>
      <c r="V331" s="14">
        <f>SUM(gompertz_fill!V$7:V154)/gompertz_fill!V$183</f>
        <v>0.94029603751034296</v>
      </c>
      <c r="W331" s="14">
        <f>SUM(gompertz_fill!W$7:W154)/gompertz_fill!W$183</f>
        <v>0.78453575601393333</v>
      </c>
      <c r="X331" s="14">
        <f>SUM(gompertz_fill!X$7:X154)/gompertz_fill!X$183</f>
        <v>0.83451764465012512</v>
      </c>
      <c r="Y331" s="14">
        <f>SUM(gompertz_fill!Y$7:Y154)/gompertz_fill!Y$183</f>
        <v>0.66972922393122403</v>
      </c>
      <c r="Z331" s="14">
        <f>SUM(gompertz_fill!Z$7:Z154)/gompertz_fill!Z$183</f>
        <v>0.89690777090615759</v>
      </c>
      <c r="AA331" s="14">
        <f>SUM(gompertz_fill!AA$7:AA154)/gompertz_fill!AA$183</f>
        <v>0.73991813690896258</v>
      </c>
      <c r="AB331" s="14">
        <f>SUM(gompertz_fill!AB$7:AB154)/gompertz_fill!AB$183</f>
        <v>0.88726366888094022</v>
      </c>
      <c r="AC331" s="14">
        <f>SUM(gompertz_fill!AC$7:AC154)/gompertz_fill!AC$183</f>
        <v>0.99169432136302116</v>
      </c>
      <c r="AD331" s="14">
        <f>SUM(gompertz_fill!AD$7:AD154)/gompertz_fill!AD$183</f>
        <v>0.71999814488451908</v>
      </c>
      <c r="AE331" s="14">
        <f>SUM(gompertz_fill!AE$7:AE154)/gompertz_fill!AE$183</f>
        <v>0.50871760554812018</v>
      </c>
      <c r="AF331" s="14">
        <f>SUM(gompertz_fill!AF$7:AF154)/gompertz_fill!AF$183</f>
        <v>0.86900783159575001</v>
      </c>
      <c r="AG331" s="14">
        <f>SUM(gompertz_fill!AG$7:AG154)/gompertz_fill!AG$183</f>
        <v>0.80058899552956631</v>
      </c>
      <c r="AH331" s="14">
        <f>SUM(gompertz_fill!AH$7:AH154)/gompertz_fill!AH$183</f>
        <v>0.96033228470310661</v>
      </c>
      <c r="AI331" s="14">
        <f>SUM(gompertz_fill!AI$7:AI154)/gompertz_fill!AI$183</f>
        <v>0.7384908744211387</v>
      </c>
      <c r="AJ331" s="14">
        <f>SUM(gompertz_fill!AJ$7:AJ154)/gompertz_fill!AJ$183</f>
        <v>0.75175666663444907</v>
      </c>
      <c r="AK331" s="14">
        <f>SUM(gompertz_fill!AK$7:AK154)/gompertz_fill!AK$183</f>
        <v>0.94226805254040302</v>
      </c>
      <c r="AL331" s="14">
        <f>SUM(gompertz_fill!AL$7:AL154)/gompertz_fill!AL$183</f>
        <v>0.91032059237773844</v>
      </c>
      <c r="AM331" s="14">
        <f>SUM(gompertz_fill!AM$7:AM154)/gompertz_fill!AM$183</f>
        <v>0.8936420260900223</v>
      </c>
      <c r="AN331" s="14">
        <f>SUM(gompertz_fill!AN$7:AN154)/gompertz_fill!AN$183</f>
        <v>0.85764816013168388</v>
      </c>
      <c r="AO331" s="14">
        <f>SUM(gompertz_fill!AO$7:AO154)/gompertz_fill!AO$183</f>
        <v>0.90990111706371823</v>
      </c>
      <c r="AP331" s="14">
        <f>SUM(gompertz_fill!AP$7:AP154)/gompertz_fill!AP$183</f>
        <v>0.82736213558131366</v>
      </c>
      <c r="AQ331" s="14">
        <f>SUM(gompertz_fill!AQ$7:AQ154)/gompertz_fill!AQ$183</f>
        <v>0.76739477930420885</v>
      </c>
      <c r="AR331" s="14">
        <f>SUM(gompertz_fill!AR$7:AR154)/gompertz_fill!AR$183</f>
        <v>0.78855954475855294</v>
      </c>
      <c r="AS331" s="14">
        <f>SUM(gompertz_fill!AS$7:AS154)/gompertz_fill!AS$183</f>
        <v>0.89420593273335325</v>
      </c>
      <c r="AT331" s="14">
        <f>SUM(gompertz_fill!AT$7:AT154)/gompertz_fill!AT$183</f>
        <v>0.7978600492289144</v>
      </c>
      <c r="AU331" s="14">
        <f>SUM(gompertz_fill!AU$7:AU154)/gompertz_fill!AU$183</f>
        <v>0.98210084748164739</v>
      </c>
      <c r="AV331" s="14">
        <f>SUM(gompertz_fill!AV$7:AV154)/gompertz_fill!AV$183</f>
        <v>0.90207022841248252</v>
      </c>
      <c r="AW331" s="14">
        <f>SUM(gompertz_fill!AW$7:AW154)/gompertz_fill!AW$183</f>
        <v>0.77523815259834772</v>
      </c>
    </row>
    <row r="332" spans="1:49" x14ac:dyDescent="0.25">
      <c r="A332" s="4">
        <v>299</v>
      </c>
      <c r="B332" s="14">
        <f>SUM(gompertz_fill!B$7:B155)/gompertz_fill!B$183</f>
        <v>0.75119974405460166</v>
      </c>
      <c r="C332" s="14">
        <f>SUM(gompertz_fill!C$7:C155)/gompertz_fill!C$183</f>
        <v>0.7198817524551866</v>
      </c>
      <c r="D332" s="14">
        <f>SUM(gompertz_fill!D$7:D155)/gompertz_fill!D$183</f>
        <v>0.78380935879836333</v>
      </c>
      <c r="E332" s="14">
        <f>SUM(gompertz_fill!E$7:E155)/gompertz_fill!E$183</f>
        <v>0.86601240429165616</v>
      </c>
      <c r="F332" s="14">
        <f>SUM(gompertz_fill!F$7:F155)/gompertz_fill!F$183</f>
        <v>0.96925267900917522</v>
      </c>
      <c r="G332" s="14">
        <f>SUM(gompertz_fill!G$7:G155)/gompertz_fill!G$183</f>
        <v>0.93113557886507259</v>
      </c>
      <c r="H332" s="14">
        <f>SUM(gompertz_fill!H$7:H155)/gompertz_fill!H$183</f>
        <v>1</v>
      </c>
      <c r="I332" s="14">
        <f>SUM(gompertz_fill!I$7:I155)/gompertz_fill!I$183</f>
        <v>0.92825436843728626</v>
      </c>
      <c r="J332" s="14">
        <f>SUM(gompertz_fill!J$7:J155)/gompertz_fill!J$183</f>
        <v>0.9715272523127243</v>
      </c>
      <c r="K332" s="14">
        <f>SUM(gompertz_fill!K$7:K155)/gompertz_fill!K$183</f>
        <v>0.75214482627501311</v>
      </c>
      <c r="L332" s="14">
        <f>SUM(gompertz_fill!L$7:L155)/gompertz_fill!L$183</f>
        <v>0.84161665505824879</v>
      </c>
      <c r="M332" s="14">
        <f>SUM(gompertz_fill!M$7:M155)/gompertz_fill!M$183</f>
        <v>0.57759324305118465</v>
      </c>
      <c r="N332" s="14">
        <f>SUM(gompertz_fill!N$7:N155)/gompertz_fill!N$183</f>
        <v>0.96985412605816657</v>
      </c>
      <c r="O332" s="14">
        <f>SUM(gompertz_fill!O$7:O155)/gompertz_fill!O$183</f>
        <v>0.57269338583527918</v>
      </c>
      <c r="P332" s="14">
        <f>SUM(gompertz_fill!P$7:P155)/gompertz_fill!P$183</f>
        <v>0.89204897121205262</v>
      </c>
      <c r="Q332" s="14">
        <f>SUM(gompertz_fill!Q$7:Q155)/gompertz_fill!Q$183</f>
        <v>0.98326447143274487</v>
      </c>
      <c r="R332" s="14">
        <f>SUM(gompertz_fill!R$7:R155)/gompertz_fill!R$183</f>
        <v>0.99773421537092111</v>
      </c>
      <c r="S332" s="14">
        <f>SUM(gompertz_fill!S$7:S155)/gompertz_fill!S$183</f>
        <v>0.96967870061706507</v>
      </c>
      <c r="T332" s="14">
        <f>SUM(gompertz_fill!T$7:T155)/gompertz_fill!T$183</f>
        <v>0.86449907951778604</v>
      </c>
      <c r="U332" s="14">
        <f>SUM(gompertz_fill!U$7:U155)/gompertz_fill!U$183</f>
        <v>0.97936031500129095</v>
      </c>
      <c r="V332" s="14">
        <f>SUM(gompertz_fill!V$7:V155)/gompertz_fill!V$183</f>
        <v>0.94356899880481748</v>
      </c>
      <c r="W332" s="14">
        <f>SUM(gompertz_fill!W$7:W155)/gompertz_fill!W$183</f>
        <v>0.79367176608902335</v>
      </c>
      <c r="X332" s="14">
        <f>SUM(gompertz_fill!X$7:X155)/gompertz_fill!X$183</f>
        <v>0.84223420065163601</v>
      </c>
      <c r="Y332" s="14">
        <f>SUM(gompertz_fill!Y$7:Y155)/gompertz_fill!Y$183</f>
        <v>0.68115679279490027</v>
      </c>
      <c r="Z332" s="14">
        <f>SUM(gompertz_fill!Z$7:Z155)/gompertz_fill!Z$183</f>
        <v>0.90189567087926859</v>
      </c>
      <c r="AA332" s="14">
        <f>SUM(gompertz_fill!AA$7:AA155)/gompertz_fill!AA$183</f>
        <v>0.74505575158786164</v>
      </c>
      <c r="AB332" s="14">
        <f>SUM(gompertz_fill!AB$7:AB155)/gompertz_fill!AB$183</f>
        <v>0.89210206949412363</v>
      </c>
      <c r="AC332" s="14">
        <f>SUM(gompertz_fill!AC$7:AC155)/gompertz_fill!AC$183</f>
        <v>0.99221342627783238</v>
      </c>
      <c r="AD332" s="14">
        <f>SUM(gompertz_fill!AD$7:AD155)/gompertz_fill!AD$183</f>
        <v>0.73013635098784901</v>
      </c>
      <c r="AE332" s="14">
        <f>SUM(gompertz_fill!AE$7:AE155)/gompertz_fill!AE$183</f>
        <v>0.52312933446891352</v>
      </c>
      <c r="AF332" s="14">
        <f>SUM(gompertz_fill!AF$7:AF155)/gompertz_fill!AF$183</f>
        <v>0.87501371776325632</v>
      </c>
      <c r="AG332" s="14">
        <f>SUM(gompertz_fill!AG$7:AG155)/gompertz_fill!AG$183</f>
        <v>0.80836458399542366</v>
      </c>
      <c r="AH332" s="14">
        <f>SUM(gompertz_fill!AH$7:AH155)/gompertz_fill!AH$183</f>
        <v>0.96266712544239086</v>
      </c>
      <c r="AI332" s="14">
        <f>SUM(gompertz_fill!AI$7:AI155)/gompertz_fill!AI$183</f>
        <v>0.7497200278458791</v>
      </c>
      <c r="AJ332" s="14">
        <f>SUM(gompertz_fill!AJ$7:AJ155)/gompertz_fill!AJ$183</f>
        <v>0.76162492871847909</v>
      </c>
      <c r="AK332" s="14">
        <f>SUM(gompertz_fill!AK$7:AK155)/gompertz_fill!AK$183</f>
        <v>0.94502554656491899</v>
      </c>
      <c r="AL332" s="14">
        <f>SUM(gompertz_fill!AL$7:AL155)/gompertz_fill!AL$183</f>
        <v>0.91458772015450907</v>
      </c>
      <c r="AM332" s="14">
        <f>SUM(gompertz_fill!AM$7:AM155)/gompertz_fill!AM$183</f>
        <v>0.89852574398349461</v>
      </c>
      <c r="AN332" s="14">
        <f>SUM(gompertz_fill!AN$7:AN155)/gompertz_fill!AN$183</f>
        <v>0.86401874736914852</v>
      </c>
      <c r="AO332" s="14">
        <f>SUM(gompertz_fill!AO$7:AO155)/gompertz_fill!AO$183</f>
        <v>0.91421121623161972</v>
      </c>
      <c r="AP332" s="14">
        <f>SUM(gompertz_fill!AP$7:AP155)/gompertz_fill!AP$183</f>
        <v>0.83393825859579285</v>
      </c>
      <c r="AQ332" s="14">
        <f>SUM(gompertz_fill!AQ$7:AQ155)/gompertz_fill!AQ$183</f>
        <v>0.77684616892615321</v>
      </c>
      <c r="AR332" s="14">
        <f>SUM(gompertz_fill!AR$7:AR155)/gompertz_fill!AR$183</f>
        <v>0.79725148738106666</v>
      </c>
      <c r="AS332" s="14">
        <f>SUM(gompertz_fill!AS$7:AS155)/gompertz_fill!AS$183</f>
        <v>0.89924504019503881</v>
      </c>
      <c r="AT332" s="14">
        <f>SUM(gompertz_fill!AT$7:AT155)/gompertz_fill!AT$183</f>
        <v>0.80646255086150598</v>
      </c>
      <c r="AU332" s="14">
        <f>SUM(gompertz_fill!AU$7:AU155)/gompertz_fill!AU$183</f>
        <v>0.98321334429296225</v>
      </c>
      <c r="AV332" s="14">
        <f>SUM(gompertz_fill!AV$7:AV155)/gompertz_fill!AV$183</f>
        <v>0.90689443510704093</v>
      </c>
      <c r="AW332" s="14">
        <f>SUM(gompertz_fill!AW$7:AW155)/gompertz_fill!AW$183</f>
        <v>0.78422220214613381</v>
      </c>
    </row>
    <row r="333" spans="1:49" x14ac:dyDescent="0.25">
      <c r="A333" s="4">
        <v>300</v>
      </c>
      <c r="B333" s="14">
        <f>SUM(gompertz_fill!B$7:B156)/gompertz_fill!B$183</f>
        <v>0.75171772878928689</v>
      </c>
      <c r="C333" s="14">
        <f>SUM(gompertz_fill!C$7:C156)/gompertz_fill!C$183</f>
        <v>0.73052181711489272</v>
      </c>
      <c r="D333" s="14">
        <f>SUM(gompertz_fill!D$7:D156)/gompertz_fill!D$183</f>
        <v>0.79293891858032017</v>
      </c>
      <c r="E333" s="14">
        <f>SUM(gompertz_fill!E$7:E156)/gompertz_fill!E$183</f>
        <v>0.8720511207171282</v>
      </c>
      <c r="F333" s="14">
        <f>SUM(gompertz_fill!F$7:F156)/gompertz_fill!F$183</f>
        <v>0.96925267900917522</v>
      </c>
      <c r="G333" s="14">
        <f>SUM(gompertz_fill!G$7:G156)/gompertz_fill!G$183</f>
        <v>0.93520099029252723</v>
      </c>
      <c r="H333" s="14">
        <f>SUM(gompertz_fill!H$7:H156)/gompertz_fill!H$183</f>
        <v>1</v>
      </c>
      <c r="I333" s="14">
        <f>SUM(gompertz_fill!I$7:I156)/gompertz_fill!I$183</f>
        <v>0.92825436843728626</v>
      </c>
      <c r="J333" s="14">
        <f>SUM(gompertz_fill!J$7:J156)/gompertz_fill!J$183</f>
        <v>0.97156386536161488</v>
      </c>
      <c r="K333" s="14">
        <f>SUM(gompertz_fill!K$7:K156)/gompertz_fill!K$183</f>
        <v>0.7627263653215457</v>
      </c>
      <c r="L333" s="14">
        <f>SUM(gompertz_fill!L$7:L156)/gompertz_fill!L$183</f>
        <v>0.8507189268097205</v>
      </c>
      <c r="M333" s="14">
        <f>SUM(gompertz_fill!M$7:M156)/gompertz_fill!M$183</f>
        <v>0.59268267922766127</v>
      </c>
      <c r="N333" s="14">
        <f>SUM(gompertz_fill!N$7:N156)/gompertz_fill!N$183</f>
        <v>0.97014263698991621</v>
      </c>
      <c r="O333" s="14">
        <f>SUM(gompertz_fill!O$7:O156)/gompertz_fill!O$183</f>
        <v>0.587207452715235</v>
      </c>
      <c r="P333" s="14">
        <f>SUM(gompertz_fill!P$7:P156)/gompertz_fill!P$183</f>
        <v>0.89876666213788625</v>
      </c>
      <c r="Q333" s="14">
        <f>SUM(gompertz_fill!Q$7:Q156)/gompertz_fill!Q$183</f>
        <v>0.98330620591795004</v>
      </c>
      <c r="R333" s="14">
        <f>SUM(gompertz_fill!R$7:R156)/gompertz_fill!R$183</f>
        <v>0.99779490603062859</v>
      </c>
      <c r="S333" s="14">
        <f>SUM(gompertz_fill!S$7:S156)/gompertz_fill!S$183</f>
        <v>0.96996240868146677</v>
      </c>
      <c r="T333" s="14">
        <f>SUM(gompertz_fill!T$7:T156)/gompertz_fill!T$183</f>
        <v>0.86512857058020076</v>
      </c>
      <c r="U333" s="14">
        <f>SUM(gompertz_fill!U$7:U156)/gompertz_fill!U$183</f>
        <v>0.97976374903175834</v>
      </c>
      <c r="V333" s="14">
        <f>SUM(gompertz_fill!V$7:V156)/gompertz_fill!V$183</f>
        <v>0.94675002298427879</v>
      </c>
      <c r="W333" s="14">
        <f>SUM(gompertz_fill!W$7:W156)/gompertz_fill!W$183</f>
        <v>0.80274953864969045</v>
      </c>
      <c r="X333" s="14">
        <f>SUM(gompertz_fill!X$7:X156)/gompertz_fill!X$183</f>
        <v>0.84983779700445128</v>
      </c>
      <c r="Y333" s="14">
        <f>SUM(gompertz_fill!Y$7:Y156)/gompertz_fill!Y$183</f>
        <v>0.69268963097257152</v>
      </c>
      <c r="Z333" s="14">
        <f>SUM(gompertz_fill!Z$7:Z156)/gompertz_fill!Z$183</f>
        <v>0.9067894595321323</v>
      </c>
      <c r="AA333" s="14">
        <f>SUM(gompertz_fill!AA$7:AA156)/gompertz_fill!AA$183</f>
        <v>0.74585179957657022</v>
      </c>
      <c r="AB333" s="14">
        <f>SUM(gompertz_fill!AB$7:AB156)/gompertz_fill!AB$183</f>
        <v>0.89689256515074089</v>
      </c>
      <c r="AC333" s="14">
        <f>SUM(gompertz_fill!AC$7:AC156)/gompertz_fill!AC$183</f>
        <v>0.99271399173140029</v>
      </c>
      <c r="AD333" s="14">
        <f>SUM(gompertz_fill!AD$7:AD156)/gompertz_fill!AD$183</f>
        <v>0.7403302105556071</v>
      </c>
      <c r="AE333" s="14">
        <f>SUM(gompertz_fill!AE$7:AE156)/gompertz_fill!AE$183</f>
        <v>0.53785740357707745</v>
      </c>
      <c r="AF333" s="14">
        <f>SUM(gompertz_fill!AF$7:AF156)/gompertz_fill!AF$183</f>
        <v>0.88093979148999846</v>
      </c>
      <c r="AG333" s="14">
        <f>SUM(gompertz_fill!AG$7:AG156)/gompertz_fill!AG$183</f>
        <v>0.81614017246128101</v>
      </c>
      <c r="AH333" s="14">
        <f>SUM(gompertz_fill!AH$7:AH156)/gompertz_fill!AH$183</f>
        <v>0.96490365709791581</v>
      </c>
      <c r="AI333" s="14">
        <f>SUM(gompertz_fill!AI$7:AI156)/gompertz_fill!AI$183</f>
        <v>0.76085837949090473</v>
      </c>
      <c r="AJ333" s="14">
        <f>SUM(gompertz_fill!AJ$7:AJ156)/gompertz_fill!AJ$183</f>
        <v>0.77148352551153554</v>
      </c>
      <c r="AK333" s="14">
        <f>SUM(gompertz_fill!AK$7:AK156)/gompertz_fill!AK$183</f>
        <v>0.94773370173014937</v>
      </c>
      <c r="AL333" s="14">
        <f>SUM(gompertz_fill!AL$7:AL156)/gompertz_fill!AL$183</f>
        <v>0.91878512362120179</v>
      </c>
      <c r="AM333" s="14">
        <f>SUM(gompertz_fill!AM$7:AM156)/gompertz_fill!AM$183</f>
        <v>0.90334417153079749</v>
      </c>
      <c r="AN333" s="14">
        <f>SUM(gompertz_fill!AN$7:AN156)/gompertz_fill!AN$183</f>
        <v>0.87031394304167264</v>
      </c>
      <c r="AO333" s="14">
        <f>SUM(gompertz_fill!AO$7:AO156)/gompertz_fill!AO$183</f>
        <v>0.91844294996010489</v>
      </c>
      <c r="AP333" s="14">
        <f>SUM(gompertz_fill!AP$7:AP156)/gompertz_fill!AP$183</f>
        <v>0.84052413846934393</v>
      </c>
      <c r="AQ333" s="14">
        <f>SUM(gompertz_fill!AQ$7:AQ156)/gompertz_fill!AQ$183</f>
        <v>0.78626739854930405</v>
      </c>
      <c r="AR333" s="14">
        <f>SUM(gompertz_fill!AR$7:AR156)/gompertz_fill!AR$183</f>
        <v>0.80590534085974819</v>
      </c>
      <c r="AS333" s="14">
        <f>SUM(gompertz_fill!AS$7:AS156)/gompertz_fill!AS$183</f>
        <v>0.9042025793704741</v>
      </c>
      <c r="AT333" s="14">
        <f>SUM(gompertz_fill!AT$7:AT156)/gompertz_fill!AT$183</f>
        <v>0.81500853970964993</v>
      </c>
      <c r="AU333" s="14">
        <f>SUM(gompertz_fill!AU$7:AU156)/gompertz_fill!AU$183</f>
        <v>0.9842762393356197</v>
      </c>
      <c r="AV333" s="14">
        <f>SUM(gompertz_fill!AV$7:AV156)/gompertz_fill!AV$183</f>
        <v>0.91162118308049722</v>
      </c>
      <c r="AW333" s="14">
        <f>SUM(gompertz_fill!AW$7:AW156)/gompertz_fill!AW$183</f>
        <v>0.79319621364973247</v>
      </c>
    </row>
    <row r="334" spans="1:49" x14ac:dyDescent="0.25">
      <c r="A334" s="4">
        <v>301</v>
      </c>
      <c r="B334" s="14">
        <f>SUM(gompertz_fill!B$7:B157)/gompertz_fill!B$183</f>
        <v>0.75171772878928689</v>
      </c>
      <c r="C334" s="14">
        <f>SUM(gompertz_fill!C$7:C157)/gompertz_fill!C$183</f>
        <v>0.74121724111205833</v>
      </c>
      <c r="D334" s="14">
        <f>SUM(gompertz_fill!D$7:D157)/gompertz_fill!D$183</f>
        <v>0.80202849488877925</v>
      </c>
      <c r="E334" s="14">
        <f>SUM(gompertz_fill!E$7:E157)/gompertz_fill!E$183</f>
        <v>0.87803263685169597</v>
      </c>
      <c r="F334" s="14">
        <f>SUM(gompertz_fill!F$7:F157)/gompertz_fill!F$183</f>
        <v>0.96934606494992182</v>
      </c>
      <c r="G334" s="14">
        <f>SUM(gompertz_fill!G$7:G157)/gompertz_fill!G$183</f>
        <v>0.93913610007166592</v>
      </c>
      <c r="H334" s="14">
        <f>SUM(gompertz_fill!H$7:H157)/gompertz_fill!H$183</f>
        <v>1</v>
      </c>
      <c r="I334" s="14">
        <f>SUM(gompertz_fill!I$7:I157)/gompertz_fill!I$183</f>
        <v>0.92825436843728626</v>
      </c>
      <c r="J334" s="14">
        <f>SUM(gompertz_fill!J$7:J157)/gompertz_fill!J$183</f>
        <v>0.9716615001586566</v>
      </c>
      <c r="K334" s="14">
        <f>SUM(gompertz_fill!K$7:K157)/gompertz_fill!K$183</f>
        <v>0.77326631493892295</v>
      </c>
      <c r="L334" s="14">
        <f>SUM(gompertz_fill!L$7:L157)/gompertz_fill!L$183</f>
        <v>0.85955404593117002</v>
      </c>
      <c r="M334" s="14">
        <f>SUM(gompertz_fill!M$7:M157)/gompertz_fill!M$183</f>
        <v>0.60794266339106251</v>
      </c>
      <c r="N334" s="14">
        <f>SUM(gompertz_fill!N$7:N157)/gompertz_fill!N$183</f>
        <v>0.9710855751570977</v>
      </c>
      <c r="O334" s="14">
        <f>SUM(gompertz_fill!O$7:O157)/gompertz_fill!O$183</f>
        <v>0.60193460866642257</v>
      </c>
      <c r="P334" s="14">
        <f>SUM(gompertz_fill!P$7:P157)/gompertz_fill!P$183</f>
        <v>0.90522772217441838</v>
      </c>
      <c r="Q334" s="14">
        <f>SUM(gompertz_fill!Q$7:Q157)/gompertz_fill!Q$183</f>
        <v>0.98493385084094986</v>
      </c>
      <c r="R334" s="14">
        <f>SUM(gompertz_fill!R$7:R157)/gompertz_fill!R$183</f>
        <v>0.99785559669033608</v>
      </c>
      <c r="S334" s="14">
        <f>SUM(gompertz_fill!S$7:S157)/gompertz_fill!S$183</f>
        <v>0.97106177743102351</v>
      </c>
      <c r="T334" s="14">
        <f>SUM(gompertz_fill!T$7:T157)/gompertz_fill!T$183</f>
        <v>0.86512857058020076</v>
      </c>
      <c r="U334" s="14">
        <f>SUM(gompertz_fill!U$7:U157)/gompertz_fill!U$183</f>
        <v>0.9804576555641622</v>
      </c>
      <c r="V334" s="14">
        <f>SUM(gompertz_fill!V$7:V157)/gompertz_fill!V$183</f>
        <v>0.94983911004872668</v>
      </c>
      <c r="W334" s="14">
        <f>SUM(gompertz_fill!W$7:W157)/gompertz_fill!W$183</f>
        <v>0.81176179400663184</v>
      </c>
      <c r="X334" s="14">
        <f>SUM(gompertz_fill!X$7:X157)/gompertz_fill!X$183</f>
        <v>0.8573319636975929</v>
      </c>
      <c r="Y334" s="14">
        <f>SUM(gompertz_fill!Y$7:Y157)/gompertz_fill!Y$183</f>
        <v>0.7043218901690157</v>
      </c>
      <c r="Z334" s="14">
        <f>SUM(gompertz_fill!Z$7:Z157)/gompertz_fill!Z$183</f>
        <v>0.91158913686474863</v>
      </c>
      <c r="AA334" s="14">
        <f>SUM(gompertz_fill!AA$7:AA157)/gompertz_fill!AA$183</f>
        <v>0.75658997882851098</v>
      </c>
      <c r="AB334" s="14">
        <f>SUM(gompertz_fill!AB$7:AB157)/gompertz_fill!AB$183</f>
        <v>0.90165112416964743</v>
      </c>
      <c r="AC334" s="14">
        <f>SUM(gompertz_fill!AC$7:AC157)/gompertz_fill!AC$183</f>
        <v>0.9931960177237249</v>
      </c>
      <c r="AD334" s="14">
        <f>SUM(gompertz_fill!AD$7:AD157)/gompertz_fill!AD$183</f>
        <v>0.75057972358779335</v>
      </c>
      <c r="AE334" s="14">
        <f>SUM(gompertz_fill!AE$7:AE157)/gompertz_fill!AE$183</f>
        <v>0.5529018128726122</v>
      </c>
      <c r="AF334" s="14">
        <f>SUM(gompertz_fill!AF$7:AF157)/gompertz_fill!AF$183</f>
        <v>0.88678605277597644</v>
      </c>
      <c r="AG334" s="14">
        <f>SUM(gompertz_fill!AG$7:AG157)/gompertz_fill!AG$183</f>
        <v>0.82391576092713825</v>
      </c>
      <c r="AH334" s="14">
        <f>SUM(gompertz_fill!AH$7:AH157)/gompertz_fill!AH$183</f>
        <v>0.96706645694062132</v>
      </c>
      <c r="AI334" s="14">
        <f>SUM(gompertz_fill!AI$7:AI157)/gompertz_fill!AI$183</f>
        <v>0.77193619661612034</v>
      </c>
      <c r="AJ334" s="14">
        <f>SUM(gompertz_fill!AJ$7:AJ157)/gompertz_fill!AJ$183</f>
        <v>0.78133245701361842</v>
      </c>
      <c r="AK334" s="14">
        <f>SUM(gompertz_fill!AK$7:AK157)/gompertz_fill!AK$183</f>
        <v>0.95039800013157028</v>
      </c>
      <c r="AL334" s="14">
        <f>SUM(gompertz_fill!AL$7:AL157)/gompertz_fill!AL$183</f>
        <v>0.92291280277781651</v>
      </c>
      <c r="AM334" s="14">
        <f>SUM(gompertz_fill!AM$7:AM157)/gompertz_fill!AM$183</f>
        <v>0.90809730873193084</v>
      </c>
      <c r="AN334" s="14">
        <f>SUM(gompertz_fill!AN$7:AN157)/gompertz_fill!AN$183</f>
        <v>0.87654002977966816</v>
      </c>
      <c r="AO334" s="14">
        <f>SUM(gompertz_fill!AO$7:AO157)/gompertz_fill!AO$183</f>
        <v>0.92260344238002967</v>
      </c>
      <c r="AP334" s="14">
        <f>SUM(gompertz_fill!AP$7:AP157)/gompertz_fill!AP$183</f>
        <v>0.84711977520196702</v>
      </c>
      <c r="AQ334" s="14">
        <f>SUM(gompertz_fill!AQ$7:AQ157)/gompertz_fill!AQ$183</f>
        <v>0.79565846817366126</v>
      </c>
      <c r="AR334" s="14">
        <f>SUM(gompertz_fill!AR$7:AR157)/gompertz_fill!AR$183</f>
        <v>0.81452110519459742</v>
      </c>
      <c r="AS334" s="14">
        <f>SUM(gompertz_fill!AS$7:AS157)/gompertz_fill!AS$183</f>
        <v>0.90906948711674229</v>
      </c>
      <c r="AT334" s="14">
        <f>SUM(gompertz_fill!AT$7:AT157)/gompertz_fill!AT$183</f>
        <v>0.82349173657507413</v>
      </c>
      <c r="AU334" s="14">
        <f>SUM(gompertz_fill!AU$7:AU157)/gompertz_fill!AU$183</f>
        <v>0.98529661857657092</v>
      </c>
      <c r="AV334" s="14">
        <f>SUM(gompertz_fill!AV$7:AV157)/gompertz_fill!AV$183</f>
        <v>0.91625047233285128</v>
      </c>
      <c r="AW334" s="14">
        <f>SUM(gompertz_fill!AW$7:AW157)/gompertz_fill!AW$183</f>
        <v>0.80215014906495619</v>
      </c>
    </row>
    <row r="335" spans="1:49" x14ac:dyDescent="0.25">
      <c r="A335" s="4">
        <v>302</v>
      </c>
      <c r="B335" s="14">
        <f>SUM(gompertz_fill!B$7:B158)/gompertz_fill!B$183</f>
        <v>0.76207742348299035</v>
      </c>
      <c r="C335" s="14">
        <f>SUM(gompertz_fill!C$7:C158)/gompertz_fill!C$183</f>
        <v>0.75196802444668343</v>
      </c>
      <c r="D335" s="14">
        <f>SUM(gompertz_fill!D$7:D158)/gompertz_fill!D$183</f>
        <v>0.81109141554824005</v>
      </c>
      <c r="E335" s="14">
        <f>SUM(gompertz_fill!E$7:E158)/gompertz_fill!E$183</f>
        <v>0.88395695269535945</v>
      </c>
      <c r="F335" s="14">
        <f>SUM(gompertz_fill!F$7:F158)/gompertz_fill!F$183</f>
        <v>0.96934606494992182</v>
      </c>
      <c r="G335" s="14">
        <f>SUM(gompertz_fill!G$7:G158)/gompertz_fill!G$183</f>
        <v>0.94292787803765721</v>
      </c>
      <c r="H335" s="14">
        <f>SUM(gompertz_fill!H$7:H158)/gompertz_fill!H$183</f>
        <v>1</v>
      </c>
      <c r="I335" s="14">
        <f>SUM(gompertz_fill!I$7:I158)/gompertz_fill!I$183</f>
        <v>0.92825436843728626</v>
      </c>
      <c r="J335" s="14">
        <f>SUM(gompertz_fill!J$7:J158)/gompertz_fill!J$183</f>
        <v>0.97190558715126074</v>
      </c>
      <c r="K335" s="14">
        <f>SUM(gompertz_fill!K$7:K158)/gompertz_fill!K$183</f>
        <v>0.78376467512714487</v>
      </c>
      <c r="L335" s="14">
        <f>SUM(gompertz_fill!L$7:L158)/gompertz_fill!L$183</f>
        <v>0.86812201242259734</v>
      </c>
      <c r="M335" s="14">
        <f>SUM(gompertz_fill!M$7:M158)/gompertz_fill!M$183</f>
        <v>0.62337319554138837</v>
      </c>
      <c r="N335" s="14">
        <f>SUM(gompertz_fill!N$7:N158)/gompertz_fill!N$183</f>
        <v>0.97711615731586321</v>
      </c>
      <c r="O335" s="14">
        <f>SUM(gompertz_fill!O$7:O158)/gompertz_fill!O$183</f>
        <v>0.61687785494336633</v>
      </c>
      <c r="P335" s="14">
        <f>SUM(gompertz_fill!P$7:P158)/gompertz_fill!P$183</f>
        <v>0.91144724725631387</v>
      </c>
      <c r="Q335" s="14">
        <f>SUM(gompertz_fill!Q$7:Q158)/gompertz_fill!Q$183</f>
        <v>0.98651976127874463</v>
      </c>
      <c r="R335" s="14">
        <f>SUM(gompertz_fill!R$7:R158)/gompertz_fill!R$183</f>
        <v>0.99795674778984844</v>
      </c>
      <c r="S335" s="14">
        <f>SUM(gompertz_fill!S$7:S158)/gompertz_fill!S$183</f>
        <v>0.9730831973898858</v>
      </c>
      <c r="T335" s="14">
        <f>SUM(gompertz_fill!T$7:T158)/gompertz_fill!T$183</f>
        <v>0.87153037591305893</v>
      </c>
      <c r="U335" s="14">
        <f>SUM(gompertz_fill!U$7:U158)/gompertz_fill!U$183</f>
        <v>0.98087722695584822</v>
      </c>
      <c r="V335" s="14">
        <f>SUM(gompertz_fill!V$7:V158)/gompertz_fill!V$183</f>
        <v>0.95283625999816124</v>
      </c>
      <c r="W335" s="14">
        <f>SUM(gompertz_fill!W$7:W158)/gompertz_fill!W$183</f>
        <v>0.82071581184915032</v>
      </c>
      <c r="X335" s="14">
        <f>SUM(gompertz_fill!X$7:X158)/gompertz_fill!X$183</f>
        <v>0.86471317074203902</v>
      </c>
      <c r="Y335" s="14">
        <f>SUM(gompertz_fill!Y$7:Y158)/gompertz_fill!Y$183</f>
        <v>0.71605941867945488</v>
      </c>
      <c r="Z335" s="14">
        <f>SUM(gompertz_fill!Z$7:Z158)/gompertz_fill!Z$183</f>
        <v>0.91630814735143851</v>
      </c>
      <c r="AA335" s="14">
        <f>SUM(gompertz_fill!AA$7:AA158)/gompertz_fill!AA$183</f>
        <v>0.76732815808045163</v>
      </c>
      <c r="AB335" s="14">
        <f>SUM(gompertz_fill!AB$7:AB158)/gompertz_fill!AB$183</f>
        <v>0.90636177823198771</v>
      </c>
      <c r="AC335" s="14">
        <f>SUM(gompertz_fill!AC$7:AC158)/gompertz_fill!AC$183</f>
        <v>0.99365950425480631</v>
      </c>
      <c r="AD335" s="14">
        <f>SUM(gompertz_fill!AD$7:AD158)/gompertz_fill!AD$183</f>
        <v>0.76088489008440774</v>
      </c>
      <c r="AE335" s="14">
        <f>SUM(gompertz_fill!AE$7:AE158)/gompertz_fill!AE$183</f>
        <v>0.56827472928580114</v>
      </c>
      <c r="AF335" s="14">
        <f>SUM(gompertz_fill!AF$7:AF158)/gompertz_fill!AF$183</f>
        <v>0.89255250162119015</v>
      </c>
      <c r="AG335" s="14">
        <f>SUM(gompertz_fill!AG$7:AG158)/gompertz_fill!AG$183</f>
        <v>0.83167016250344283</v>
      </c>
      <c r="AH335" s="14">
        <f>SUM(gompertz_fill!AH$7:AH158)/gompertz_fill!AH$183</f>
        <v>0.96915552497050728</v>
      </c>
      <c r="AI335" s="14">
        <f>SUM(gompertz_fill!AI$7:AI158)/gompertz_fill!AI$183</f>
        <v>0.78292321196162107</v>
      </c>
      <c r="AJ335" s="14">
        <f>SUM(gompertz_fill!AJ$7:AJ158)/gompertz_fill!AJ$183</f>
        <v>0.79116205793375405</v>
      </c>
      <c r="AK335" s="14">
        <f>SUM(gompertz_fill!AK$7:AK158)/gompertz_fill!AK$183</f>
        <v>0.9530129596737057</v>
      </c>
      <c r="AL335" s="14">
        <f>SUM(gompertz_fill!AL$7:AL158)/gompertz_fill!AL$183</f>
        <v>0.92697075762435333</v>
      </c>
      <c r="AM335" s="14">
        <f>SUM(gompertz_fill!AM$7:AM158)/gompertz_fill!AM$183</f>
        <v>0.91278515558689488</v>
      </c>
      <c r="AN335" s="14">
        <f>SUM(gompertz_fill!AN$7:AN158)/gompertz_fill!AN$183</f>
        <v>0.88269072495272316</v>
      </c>
      <c r="AO335" s="14">
        <f>SUM(gompertz_fill!AO$7:AO158)/gompertz_fill!AO$183</f>
        <v>0.92669269349139405</v>
      </c>
      <c r="AP335" s="14">
        <f>SUM(gompertz_fill!AP$7:AP158)/gompertz_fill!AP$183</f>
        <v>0.85372516879366189</v>
      </c>
      <c r="AQ335" s="14">
        <f>SUM(gompertz_fill!AQ$7:AQ158)/gompertz_fill!AQ$183</f>
        <v>0.80501937779922483</v>
      </c>
      <c r="AR335" s="14">
        <f>SUM(gompertz_fill!AR$7:AR158)/gompertz_fill!AR$183</f>
        <v>0.82309878038561446</v>
      </c>
      <c r="AS335" s="14">
        <f>SUM(gompertz_fill!AS$7:AS158)/gompertz_fill!AS$183</f>
        <v>0.91385482657676032</v>
      </c>
      <c r="AT335" s="14">
        <f>SUM(gompertz_fill!AT$7:AT158)/gompertz_fill!AT$183</f>
        <v>0.8319121414577787</v>
      </c>
      <c r="AU335" s="14">
        <f>SUM(gompertz_fill!AU$7:AU158)/gompertz_fill!AU$183</f>
        <v>0.98627448201581591</v>
      </c>
      <c r="AV335" s="14">
        <f>SUM(gompertz_fill!AV$7:AV158)/gompertz_fill!AV$183</f>
        <v>0.92079854598428679</v>
      </c>
      <c r="AW335" s="14">
        <f>SUM(gompertz_fill!AW$7:AW158)/gompertz_fill!AW$183</f>
        <v>0.81108400839180494</v>
      </c>
    </row>
    <row r="336" spans="1:49" x14ac:dyDescent="0.25">
      <c r="A336" s="4">
        <v>303</v>
      </c>
      <c r="B336" s="14">
        <f>SUM(gompertz_fill!B$7:B159)/gompertz_fill!B$183</f>
        <v>0.77248282271210711</v>
      </c>
      <c r="C336" s="14">
        <f>SUM(gompertz_fill!C$7:C159)/gompertz_fill!C$183</f>
        <v>0.76277416711876789</v>
      </c>
      <c r="D336" s="14">
        <f>SUM(gompertz_fill!D$7:D159)/gompertz_fill!D$183</f>
        <v>0.82011435273420319</v>
      </c>
      <c r="E336" s="14">
        <f>SUM(gompertz_fill!E$7:E159)/gompertz_fill!E$183</f>
        <v>0.88982406824811855</v>
      </c>
      <c r="F336" s="14">
        <f>SUM(gompertz_fill!F$7:F159)/gompertz_fill!F$183</f>
        <v>0.96934606494992182</v>
      </c>
      <c r="G336" s="14">
        <f>SUM(gompertz_fill!G$7:G159)/gompertz_fill!G$183</f>
        <v>0.94660238452016421</v>
      </c>
      <c r="H336" s="14">
        <f>SUM(gompertz_fill!H$7:H159)/gompertz_fill!H$183</f>
        <v>1</v>
      </c>
      <c r="I336" s="14">
        <f>SUM(gompertz_fill!I$7:I159)/gompertz_fill!I$183</f>
        <v>0.92825436843728626</v>
      </c>
      <c r="J336" s="14">
        <f>SUM(gompertz_fill!J$7:J159)/gompertz_fill!J$183</f>
        <v>0.97225951329053673</v>
      </c>
      <c r="K336" s="14">
        <f>SUM(gompertz_fill!K$7:K159)/gompertz_fill!K$183</f>
        <v>0.7942155045391891</v>
      </c>
      <c r="L336" s="14">
        <f>SUM(gompertz_fill!L$7:L159)/gompertz_fill!L$183</f>
        <v>0.87642282628400237</v>
      </c>
      <c r="M336" s="14">
        <f>SUM(gompertz_fill!M$7:M159)/gompertz_fill!M$183</f>
        <v>0.63897021501228357</v>
      </c>
      <c r="N336" s="14">
        <f>SUM(gompertz_fill!N$7:N159)/gompertz_fill!N$183</f>
        <v>0.97732022602368607</v>
      </c>
      <c r="O336" s="14">
        <f>SUM(gompertz_fill!O$7:O159)/gompertz_fill!O$183</f>
        <v>0.6320371915460663</v>
      </c>
      <c r="P336" s="14">
        <f>SUM(gompertz_fill!P$7:P159)/gompertz_fill!P$183</f>
        <v>0.91742523738357262</v>
      </c>
      <c r="Q336" s="14">
        <f>SUM(gompertz_fill!Q$7:Q159)/gompertz_fill!Q$183</f>
        <v>0.98889862693543673</v>
      </c>
      <c r="R336" s="14">
        <f>SUM(gompertz_fill!R$7:R159)/gompertz_fill!R$183</f>
        <v>0.99807812910926341</v>
      </c>
      <c r="S336" s="14">
        <f>SUM(gompertz_fill!S$7:S159)/gompertz_fill!S$183</f>
        <v>0.97443081069579407</v>
      </c>
      <c r="T336" s="14">
        <f>SUM(gompertz_fill!T$7:T159)/gompertz_fill!T$183</f>
        <v>0.87788467248648971</v>
      </c>
      <c r="U336" s="14">
        <f>SUM(gompertz_fill!U$7:U159)/gompertz_fill!U$183</f>
        <v>0.98118383681900334</v>
      </c>
      <c r="V336" s="14">
        <f>SUM(gompertz_fill!V$7:V159)/gompertz_fill!V$183</f>
        <v>0.95574147283258248</v>
      </c>
      <c r="W336" s="14">
        <f>SUM(gompertz_fill!W$7:W159)/gompertz_fill!W$183</f>
        <v>0.82960431248794297</v>
      </c>
      <c r="X336" s="14">
        <f>SUM(gompertz_fill!X$7:X159)/gompertz_fill!X$183</f>
        <v>0.87198141813778962</v>
      </c>
      <c r="Y336" s="14">
        <f>SUM(gompertz_fill!Y$7:Y159)/gompertz_fill!Y$183</f>
        <v>0.72790221650388909</v>
      </c>
      <c r="Z336" s="14">
        <f>SUM(gompertz_fill!Z$7:Z159)/gompertz_fill!Z$183</f>
        <v>0.9209330465178811</v>
      </c>
      <c r="AA336" s="14">
        <f>SUM(gompertz_fill!AA$7:AA159)/gompertz_fill!AA$183</f>
        <v>0.77806633733239239</v>
      </c>
      <c r="AB336" s="14">
        <f>SUM(gompertz_fill!AB$7:AB159)/gompertz_fill!AB$183</f>
        <v>0.91104049565661727</v>
      </c>
      <c r="AC336" s="14">
        <f>SUM(gompertz_fill!AC$7:AC159)/gompertz_fill!AC$183</f>
        <v>0.99410445132464453</v>
      </c>
      <c r="AD336" s="14">
        <f>SUM(gompertz_fill!AD$7:AD159)/gompertz_fill!AD$183</f>
        <v>0.77124571004545028</v>
      </c>
      <c r="AE336" s="14">
        <f>SUM(gompertz_fill!AE$7:AE159)/gompertz_fill!AE$183</f>
        <v>0.58397615281664439</v>
      </c>
      <c r="AF336" s="14">
        <f>SUM(gompertz_fill!AF$7:AF159)/gompertz_fill!AF$183</f>
        <v>0.89823913802563971</v>
      </c>
      <c r="AG336" s="14">
        <f>SUM(gompertz_fill!AG$7:AG159)/gompertz_fill!AG$183</f>
        <v>0.83942456407974742</v>
      </c>
      <c r="AH336" s="14">
        <f>SUM(gompertz_fill!AH$7:AH159)/gompertz_fill!AH$183</f>
        <v>0.97117086118757379</v>
      </c>
      <c r="AI336" s="14">
        <f>SUM(gompertz_fill!AI$7:AI159)/gompertz_fill!AI$183</f>
        <v>0.79381942552740703</v>
      </c>
      <c r="AJ336" s="14">
        <f>SUM(gompertz_fill!AJ$7:AJ159)/gompertz_fill!AJ$183</f>
        <v>0.80097232827194265</v>
      </c>
      <c r="AK336" s="14">
        <f>SUM(gompertz_fill!AK$7:AK159)/gompertz_fill!AK$183</f>
        <v>0.95558406245203165</v>
      </c>
      <c r="AL336" s="14">
        <f>SUM(gompertz_fill!AL$7:AL159)/gompertz_fill!AL$183</f>
        <v>0.93095898816081213</v>
      </c>
      <c r="AM336" s="14">
        <f>SUM(gompertz_fill!AM$7:AM159)/gompertz_fill!AM$183</f>
        <v>0.9174077120956895</v>
      </c>
      <c r="AN336" s="14">
        <f>SUM(gompertz_fill!AN$7:AN159)/gompertz_fill!AN$183</f>
        <v>0.88877231119124955</v>
      </c>
      <c r="AO336" s="14">
        <f>SUM(gompertz_fill!AO$7:AO159)/gompertz_fill!AO$183</f>
        <v>0.93070357916334212</v>
      </c>
      <c r="AP336" s="14">
        <f>SUM(gompertz_fill!AP$7:AP159)/gompertz_fill!AP$183</f>
        <v>0.86033056238535688</v>
      </c>
      <c r="AQ336" s="14">
        <f>SUM(gompertz_fill!AQ$7:AQ159)/gompertz_fill!AQ$183</f>
        <v>0.81434635742614569</v>
      </c>
      <c r="AR336" s="14">
        <f>SUM(gompertz_fill!AR$7:AR159)/gompertz_fill!AR$183</f>
        <v>0.83163836643279931</v>
      </c>
      <c r="AS336" s="14">
        <f>SUM(gompertz_fill!AS$7:AS159)/gompertz_fill!AS$183</f>
        <v>0.91855859775052795</v>
      </c>
      <c r="AT336" s="14">
        <f>SUM(gompertz_fill!AT$7:AT159)/gompertz_fill!AT$183</f>
        <v>0.84026975435776363</v>
      </c>
      <c r="AU336" s="14">
        <f>SUM(gompertz_fill!AU$7:AU159)/gompertz_fill!AU$183</f>
        <v>0.98720982965335446</v>
      </c>
      <c r="AV336" s="14">
        <f>SUM(gompertz_fill!AV$7:AV159)/gompertz_fill!AV$183</f>
        <v>0.92524916091462017</v>
      </c>
      <c r="AW336" s="14">
        <f>SUM(gompertz_fill!AW$7:AW159)/gompertz_fill!AW$183</f>
        <v>0.81998775358609133</v>
      </c>
    </row>
    <row r="337" spans="1:49" x14ac:dyDescent="0.25">
      <c r="A337" s="4">
        <v>304</v>
      </c>
      <c r="B337" s="14">
        <f>SUM(gompertz_fill!B$7:B160)/gompertz_fill!B$183</f>
        <v>0.7829339264766374</v>
      </c>
      <c r="C337" s="14">
        <f>SUM(gompertz_fill!C$7:C160)/gompertz_fill!C$183</f>
        <v>0.77363566912831183</v>
      </c>
      <c r="D337" s="14">
        <f>SUM(gompertz_fill!D$7:D160)/gompertz_fill!D$183</f>
        <v>0.82911063427116793</v>
      </c>
      <c r="E337" s="14">
        <f>SUM(gompertz_fill!E$7:E160)/gompertz_fill!E$183</f>
        <v>0.89563398350997325</v>
      </c>
      <c r="F337" s="14">
        <f>SUM(gompertz_fill!F$7:F160)/gompertz_fill!F$183</f>
        <v>0.96934606494992182</v>
      </c>
      <c r="G337" s="14">
        <f>SUM(gompertz_fill!G$7:G160)/gompertz_fill!G$183</f>
        <v>0.95014658935435536</v>
      </c>
      <c r="H337" s="14">
        <f>SUM(gompertz_fill!H$7:H160)/gompertz_fill!H$183</f>
        <v>1</v>
      </c>
      <c r="I337" s="14">
        <f>SUM(gompertz_fill!I$7:I160)/gompertz_fill!I$183</f>
        <v>0.92825436843728626</v>
      </c>
      <c r="J337" s="14">
        <f>SUM(gompertz_fill!J$7:J160)/gompertz_fill!J$183</f>
        <v>0.97232053503868776</v>
      </c>
      <c r="K337" s="14">
        <f>SUM(gompertz_fill!K$7:K160)/gompertz_fill!K$183</f>
        <v>0.80461880317505585</v>
      </c>
      <c r="L337" s="14">
        <f>SUM(gompertz_fill!L$7:L160)/gompertz_fill!L$183</f>
        <v>0.88447556984610098</v>
      </c>
      <c r="M337" s="14">
        <f>SUM(gompertz_fill!M$7:M160)/gompertz_fill!M$183</f>
        <v>0.654733721803748</v>
      </c>
      <c r="N337" s="14">
        <f>SUM(gompertz_fill!N$7:N160)/gompertz_fill!N$183</f>
        <v>0.97734837343166159</v>
      </c>
      <c r="O337" s="14">
        <f>SUM(gompertz_fill!O$7:O160)/gompertz_fill!O$183</f>
        <v>0.64740961721999801</v>
      </c>
      <c r="P337" s="14">
        <f>SUM(gompertz_fill!P$7:P160)/gompertz_fill!P$183</f>
        <v>0.92317678849085938</v>
      </c>
      <c r="Q337" s="14">
        <f>SUM(gompertz_fill!Q$7:Q160)/gompertz_fill!Q$183</f>
        <v>0.98944117524310338</v>
      </c>
      <c r="R337" s="14">
        <f>SUM(gompertz_fill!R$7:R160)/gompertz_fill!R$183</f>
        <v>0.99821974064858088</v>
      </c>
      <c r="S337" s="14">
        <f>SUM(gompertz_fill!S$7:S160)/gompertz_fill!S$183</f>
        <v>0.97616852259025466</v>
      </c>
      <c r="T337" s="14">
        <f>SUM(gompertz_fill!T$7:T160)/gompertz_fill!T$183</f>
        <v>0.88419146030049289</v>
      </c>
      <c r="U337" s="14">
        <f>SUM(gompertz_fill!U$7:U160)/gompertz_fill!U$183</f>
        <v>0.98137748515362766</v>
      </c>
      <c r="V337" s="14">
        <f>SUM(gompertz_fill!V$7:V160)/gompertz_fill!V$183</f>
        <v>0.95855474855199041</v>
      </c>
      <c r="W337" s="14">
        <f>SUM(gompertz_fill!W$7:W160)/gompertz_fill!W$183</f>
        <v>0.83842729592301002</v>
      </c>
      <c r="X337" s="14">
        <f>SUM(gompertz_fill!X$7:X160)/gompertz_fill!X$183</f>
        <v>0.87914023587386647</v>
      </c>
      <c r="Y337" s="14">
        <f>SUM(gompertz_fill!Y$7:Y160)/gompertz_fill!Y$183</f>
        <v>0.73985028364231831</v>
      </c>
      <c r="Z337" s="14">
        <f>SUM(gompertz_fill!Z$7:Z160)/gompertz_fill!Z$183</f>
        <v>0.92547727883839737</v>
      </c>
      <c r="AA337" s="14">
        <f>SUM(gompertz_fill!AA$7:AA160)/gompertz_fill!AA$183</f>
        <v>0.78879887085391676</v>
      </c>
      <c r="AB337" s="14">
        <f>SUM(gompertz_fill!AB$7:AB160)/gompertz_fill!AB$183</f>
        <v>0.91567130812468067</v>
      </c>
      <c r="AC337" s="14">
        <f>SUM(gompertz_fill!AC$7:AC160)/gompertz_fill!AC$183</f>
        <v>0.99453085893323945</v>
      </c>
      <c r="AD337" s="14">
        <f>SUM(gompertz_fill!AD$7:AD160)/gompertz_fill!AD$183</f>
        <v>0.78166218347092109</v>
      </c>
      <c r="AE337" s="14">
        <f>SUM(gompertz_fill!AE$7:AE160)/gompertz_fill!AE$183</f>
        <v>0.60001825039542522</v>
      </c>
      <c r="AF337" s="14">
        <f>SUM(gompertz_fill!AF$7:AF160)/gompertz_fill!AF$183</f>
        <v>0.9038459619893251</v>
      </c>
      <c r="AG337" s="14">
        <f>SUM(gompertz_fill!AG$7:AG160)/gompertz_fill!AG$183</f>
        <v>0.847178965656052</v>
      </c>
      <c r="AH337" s="14">
        <f>SUM(gompertz_fill!AH$7:AH160)/gompertz_fill!AH$183</f>
        <v>0.97311246559182063</v>
      </c>
      <c r="AI337" s="14">
        <f>SUM(gompertz_fill!AI$7:AI160)/gompertz_fill!AI$183</f>
        <v>0.804624837313478</v>
      </c>
      <c r="AJ337" s="14">
        <f>SUM(gompertz_fill!AJ$7:AJ160)/gompertz_fill!AJ$183</f>
        <v>0.81076326802818399</v>
      </c>
      <c r="AK337" s="14">
        <f>SUM(gompertz_fill!AK$7:AK160)/gompertz_fill!AK$183</f>
        <v>0.95810582637107211</v>
      </c>
      <c r="AL337" s="14">
        <f>SUM(gompertz_fill!AL$7:AL160)/gompertz_fill!AL$183</f>
        <v>0.93487749438719303</v>
      </c>
      <c r="AM337" s="14">
        <f>SUM(gompertz_fill!AM$7:AM160)/gompertz_fill!AM$183</f>
        <v>0.92196497825831469</v>
      </c>
      <c r="AN337" s="14">
        <f>SUM(gompertz_fill!AN$7:AN160)/gompertz_fill!AN$183</f>
        <v>0.89477850586483554</v>
      </c>
      <c r="AO337" s="14">
        <f>SUM(gompertz_fill!AO$7:AO160)/gompertz_fill!AO$183</f>
        <v>0.93465034765758581</v>
      </c>
      <c r="AP337" s="14">
        <f>SUM(gompertz_fill!AP$7:AP160)/gompertz_fill!AP$183</f>
        <v>0.86694571283612376</v>
      </c>
      <c r="AQ337" s="14">
        <f>SUM(gompertz_fill!AQ$7:AQ160)/gompertz_fill!AQ$183</f>
        <v>0.82363563705457454</v>
      </c>
      <c r="AR337" s="14">
        <f>SUM(gompertz_fill!AR$7:AR160)/gompertz_fill!AR$183</f>
        <v>0.84013224550738552</v>
      </c>
      <c r="AS337" s="14">
        <f>SUM(gompertz_fill!AS$7:AS160)/gompertz_fill!AS$183</f>
        <v>0.92318080063804531</v>
      </c>
      <c r="AT337" s="14">
        <f>SUM(gompertz_fill!AT$7:AT160)/gompertz_fill!AT$183</f>
        <v>0.84856457527502893</v>
      </c>
      <c r="AU337" s="14">
        <f>SUM(gompertz_fill!AU$7:AU160)/gompertz_fill!AU$183</f>
        <v>0.98810974745613789</v>
      </c>
      <c r="AV337" s="14">
        <f>SUM(gompertz_fill!AV$7:AV160)/gompertz_fill!AV$183</f>
        <v>0.92960231712385133</v>
      </c>
      <c r="AW337" s="14">
        <f>SUM(gompertz_fill!AW$7:AW160)/gompertz_fill!AW$183</f>
        <v>0.82887142269200265</v>
      </c>
    </row>
    <row r="338" spans="1:49" x14ac:dyDescent="0.25">
      <c r="A338" s="4">
        <v>305</v>
      </c>
      <c r="B338" s="14">
        <f>SUM(gompertz_fill!B$7:B161)/gompertz_fill!B$183</f>
        <v>0.79343073477658099</v>
      </c>
      <c r="C338" s="14">
        <f>SUM(gompertz_fill!C$7:C161)/gompertz_fill!C$183</f>
        <v>0.78454145860782343</v>
      </c>
      <c r="D338" s="14">
        <f>SUM(gompertz_fill!D$7:D161)/gompertz_fill!D$183</f>
        <v>0.83806693233463503</v>
      </c>
      <c r="E338" s="14">
        <f>SUM(gompertz_fill!E$7:E161)/gompertz_fill!E$183</f>
        <v>0.90138669848092368</v>
      </c>
      <c r="F338" s="14">
        <f>SUM(gompertz_fill!F$7:F161)/gompertz_fill!F$183</f>
        <v>0.96934606494992182</v>
      </c>
      <c r="G338" s="14">
        <f>SUM(gompertz_fill!G$7:G161)/gompertz_fill!G$183</f>
        <v>0.95357352270506224</v>
      </c>
      <c r="H338" s="14">
        <f>SUM(gompertz_fill!H$7:H161)/gompertz_fill!H$183</f>
        <v>1</v>
      </c>
      <c r="I338" s="14">
        <f>SUM(gompertz_fill!I$7:I161)/gompertz_fill!I$183</f>
        <v>0.92825436843728626</v>
      </c>
      <c r="J338" s="14">
        <f>SUM(gompertz_fill!J$7:J161)/gompertz_fill!J$183</f>
        <v>0.97239376113646903</v>
      </c>
      <c r="K338" s="14">
        <f>SUM(gompertz_fill!K$7:K161)/gompertz_fill!K$183</f>
        <v>0.81496862968772277</v>
      </c>
      <c r="L338" s="14">
        <f>SUM(gompertz_fill!L$7:L161)/gompertz_fill!L$183</f>
        <v>0.89227070194353542</v>
      </c>
      <c r="M338" s="14">
        <f>SUM(gompertz_fill!M$7:M161)/gompertz_fill!M$183</f>
        <v>0.67065965524942639</v>
      </c>
      <c r="N338" s="14">
        <f>SUM(gompertz_fill!N$7:N161)/gompertz_fill!N$183</f>
        <v>0.97734837343166159</v>
      </c>
      <c r="O338" s="14">
        <f>SUM(gompertz_fill!O$7:O161)/gompertz_fill!O$183</f>
        <v>0.66299813321968581</v>
      </c>
      <c r="P338" s="14">
        <f>SUM(gompertz_fill!P$7:P161)/gompertz_fill!P$183</f>
        <v>0.92870190057817426</v>
      </c>
      <c r="Q338" s="14">
        <f>SUM(gompertz_fill!Q$7:Q161)/gompertz_fill!Q$183</f>
        <v>0.98969158215433417</v>
      </c>
      <c r="R338" s="14">
        <f>SUM(gompertz_fill!R$7:R161)/gompertz_fill!R$183</f>
        <v>0.99832089174809335</v>
      </c>
      <c r="S338" s="14">
        <f>SUM(gompertz_fill!S$7:S161)/gompertz_fill!S$183</f>
        <v>0.97687779275125897</v>
      </c>
      <c r="T338" s="14">
        <f>SUM(gompertz_fill!T$7:T161)/gompertz_fill!T$183</f>
        <v>0.89045073935506858</v>
      </c>
      <c r="U338" s="14">
        <f>SUM(gompertz_fill!U$7:U161)/gompertz_fill!U$183</f>
        <v>0.98157113348825198</v>
      </c>
      <c r="V338" s="14">
        <f>SUM(gompertz_fill!V$7:V161)/gompertz_fill!V$183</f>
        <v>0.96129447457938766</v>
      </c>
      <c r="W338" s="14">
        <f>SUM(gompertz_fill!W$7:W161)/gompertz_fill!W$183</f>
        <v>0.84718476215435123</v>
      </c>
      <c r="X338" s="14">
        <f>SUM(gompertz_fill!X$7:X161)/gompertz_fill!X$183</f>
        <v>0.88618962395026957</v>
      </c>
      <c r="Y338" s="14">
        <f>SUM(gompertz_fill!Y$7:Y161)/gompertz_fill!Y$183</f>
        <v>0.75190362009474243</v>
      </c>
      <c r="Z338" s="14">
        <f>SUM(gompertz_fill!Z$7:Z161)/gompertz_fill!Z$183</f>
        <v>0.9299408443129874</v>
      </c>
      <c r="AA338" s="14">
        <f>SUM(gompertz_fill!AA$7:AA161)/gompertz_fill!AA$183</f>
        <v>0.79952575864502473</v>
      </c>
      <c r="AB338" s="14">
        <f>SUM(gompertz_fill!AB$7:AB161)/gompertz_fill!AB$183</f>
        <v>0.92027018395503324</v>
      </c>
      <c r="AC338" s="14">
        <f>SUM(gompertz_fill!AC$7:AC161)/gompertz_fill!AC$183</f>
        <v>0.99493872708059106</v>
      </c>
      <c r="AD338" s="14">
        <f>SUM(gompertz_fill!AD$7:AD161)/gompertz_fill!AD$183</f>
        <v>0.79213431036081994</v>
      </c>
      <c r="AE338" s="14">
        <f>SUM(gompertz_fill!AE$7:AE161)/gompertz_fill!AE$183</f>
        <v>0.61640102202214386</v>
      </c>
      <c r="AF338" s="14">
        <f>SUM(gompertz_fill!AF$7:AF161)/gompertz_fill!AF$183</f>
        <v>0.90937297351224622</v>
      </c>
      <c r="AG338" s="14">
        <f>SUM(gompertz_fill!AG$7:AG161)/gompertz_fill!AG$183</f>
        <v>0.85493336723235658</v>
      </c>
      <c r="AH338" s="14">
        <f>SUM(gompertz_fill!AH$7:AH161)/gompertz_fill!AH$183</f>
        <v>0.97498033818324814</v>
      </c>
      <c r="AI338" s="14">
        <f>SUM(gompertz_fill!AI$7:AI161)/gompertz_fill!AI$183</f>
        <v>0.8153394473198341</v>
      </c>
      <c r="AJ338" s="14">
        <f>SUM(gompertz_fill!AJ$7:AJ161)/gompertz_fill!AJ$183</f>
        <v>0.8205348772024782</v>
      </c>
      <c r="AK338" s="14">
        <f>SUM(gompertz_fill!AK$7:AK161)/gompertz_fill!AK$183</f>
        <v>0.96058373352630311</v>
      </c>
      <c r="AL338" s="14">
        <f>SUM(gompertz_fill!AL$7:AL161)/gompertz_fill!AL$183</f>
        <v>0.93872627630349603</v>
      </c>
      <c r="AM338" s="14">
        <f>SUM(gompertz_fill!AM$7:AM161)/gompertz_fill!AM$183</f>
        <v>0.92645695407477047</v>
      </c>
      <c r="AN338" s="14">
        <f>SUM(gompertz_fill!AN$7:AN161)/gompertz_fill!AN$183</f>
        <v>0.900709308973481</v>
      </c>
      <c r="AO338" s="14">
        <f>SUM(gompertz_fill!AO$7:AO161)/gompertz_fill!AO$183</f>
        <v>0.9385258748432691</v>
      </c>
      <c r="AP338" s="14">
        <f>SUM(gompertz_fill!AP$7:AP161)/gompertz_fill!AP$183</f>
        <v>0.87357062014596265</v>
      </c>
      <c r="AQ338" s="14">
        <f>SUM(gompertz_fill!AQ$7:AQ161)/gompertz_fill!AQ$183</f>
        <v>0.83288721668451138</v>
      </c>
      <c r="AR338" s="14">
        <f>SUM(gompertz_fill!AR$7:AR161)/gompertz_fill!AR$183</f>
        <v>0.84858803543813943</v>
      </c>
      <c r="AS338" s="14">
        <f>SUM(gompertz_fill!AS$7:AS161)/gompertz_fill!AS$183</f>
        <v>0.92772143523931228</v>
      </c>
      <c r="AT338" s="14">
        <f>SUM(gompertz_fill!AT$7:AT161)/gompertz_fill!AT$183</f>
        <v>0.85679032501130259</v>
      </c>
      <c r="AU338" s="14">
        <f>SUM(gompertz_fill!AU$7:AU161)/gompertz_fill!AU$183</f>
        <v>0.98897423542416596</v>
      </c>
      <c r="AV338" s="14">
        <f>SUM(gompertz_fill!AV$7:AV161)/gompertz_fill!AV$183</f>
        <v>0.93387425773216393</v>
      </c>
      <c r="AW338" s="14">
        <f>SUM(gompertz_fill!AW$7:AW161)/gompertz_fill!AW$183</f>
        <v>0.83773501570953912</v>
      </c>
    </row>
    <row r="339" spans="1:49" x14ac:dyDescent="0.25">
      <c r="A339" s="4">
        <v>306</v>
      </c>
      <c r="B339" s="14">
        <f>SUM(gompertz_fill!B$7:B162)/gompertz_fill!B$183</f>
        <v>0.803973247611938</v>
      </c>
      <c r="C339" s="14">
        <f>SUM(gompertz_fill!C$7:C162)/gompertz_fill!C$183</f>
        <v>0.79550260742479439</v>
      </c>
      <c r="D339" s="14">
        <f>SUM(gompertz_fill!D$7:D162)/gompertz_fill!D$183</f>
        <v>0.84698324692460447</v>
      </c>
      <c r="E339" s="14">
        <f>SUM(gompertz_fill!E$7:E162)/gompertz_fill!E$183</f>
        <v>0.90708221316096982</v>
      </c>
      <c r="F339" s="14">
        <f>SUM(gompertz_fill!F$7:F162)/gompertz_fill!F$183</f>
        <v>0.96934606494992182</v>
      </c>
      <c r="G339" s="14">
        <f>SUM(gompertz_fill!G$7:G162)/gompertz_fill!G$183</f>
        <v>0.95688318457228483</v>
      </c>
      <c r="H339" s="14">
        <f>SUM(gompertz_fill!H$7:H162)/gompertz_fill!H$183</f>
        <v>1</v>
      </c>
      <c r="I339" s="14">
        <f>SUM(gompertz_fill!I$7:I162)/gompertz_fill!I$183</f>
        <v>0.92825436843728626</v>
      </c>
      <c r="J339" s="14">
        <f>SUM(gompertz_fill!J$7:J162)/gompertz_fill!J$183</f>
        <v>0.97239376113646903</v>
      </c>
      <c r="K339" s="14">
        <f>SUM(gompertz_fill!K$7:K162)/gompertz_fill!K$183</f>
        <v>0.82526498407718996</v>
      </c>
      <c r="L339" s="14">
        <f>SUM(gompertz_fill!L$7:L162)/gompertz_fill!L$183</f>
        <v>0.89981776374166345</v>
      </c>
      <c r="M339" s="14">
        <f>SUM(gompertz_fill!M$7:M162)/gompertz_fill!M$183</f>
        <v>0.68674395468296345</v>
      </c>
      <c r="N339" s="14">
        <f>SUM(gompertz_fill!N$7:N162)/gompertz_fill!N$183</f>
        <v>0.97734837343166159</v>
      </c>
      <c r="O339" s="14">
        <f>SUM(gompertz_fill!O$7:O162)/gompertz_fill!O$183</f>
        <v>0.67880273954512982</v>
      </c>
      <c r="P339" s="14">
        <f>SUM(gompertz_fill!P$7:P162)/gompertz_fill!P$183</f>
        <v>0.93401566958018201</v>
      </c>
      <c r="Q339" s="14">
        <f>SUM(gompertz_fill!Q$7:Q162)/gompertz_fill!Q$183</f>
        <v>0.99002545803597508</v>
      </c>
      <c r="R339" s="14">
        <f>SUM(gompertz_fill!R$7:R162)/gompertz_fill!R$183</f>
        <v>0.99844227306750821</v>
      </c>
      <c r="S339" s="14">
        <f>SUM(gompertz_fill!S$7:S162)/gompertz_fill!S$183</f>
        <v>0.97815447904106678</v>
      </c>
      <c r="T339" s="14">
        <f>SUM(gompertz_fill!T$7:T162)/gompertz_fill!T$183</f>
        <v>0.89666250965021677</v>
      </c>
      <c r="U339" s="14">
        <f>SUM(gompertz_fill!U$7:U162)/gompertz_fill!U$183</f>
        <v>0.98178091918409505</v>
      </c>
      <c r="V339" s="14">
        <f>SUM(gompertz_fill!V$7:V162)/gompertz_fill!V$183</f>
        <v>0.96394226349177159</v>
      </c>
      <c r="W339" s="14">
        <f>SUM(gompertz_fill!W$7:W162)/gompertz_fill!W$183</f>
        <v>0.85586943149266392</v>
      </c>
      <c r="X339" s="14">
        <f>SUM(gompertz_fill!X$7:X162)/gompertz_fill!X$183</f>
        <v>0.89312605237797715</v>
      </c>
      <c r="Y339" s="14">
        <f>SUM(gompertz_fill!Y$7:Y162)/gompertz_fill!Y$183</f>
        <v>0.76405637756593958</v>
      </c>
      <c r="Z339" s="14">
        <f>SUM(gompertz_fill!Z$7:Z162)/gompertz_fill!Z$183</f>
        <v>0.93431029846732994</v>
      </c>
      <c r="AA339" s="14">
        <f>SUM(gompertz_fill!AA$7:AA162)/gompertz_fill!AA$183</f>
        <v>0.81024700070571631</v>
      </c>
      <c r="AB339" s="14">
        <f>SUM(gompertz_fill!AB$7:AB162)/gompertz_fill!AB$183</f>
        <v>0.92482115482881966</v>
      </c>
      <c r="AC339" s="14">
        <f>SUM(gompertz_fill!AC$7:AC162)/gompertz_fill!AC$183</f>
        <v>0.99532805576669947</v>
      </c>
      <c r="AD339" s="14">
        <f>SUM(gompertz_fill!AD$7:AD162)/gompertz_fill!AD$183</f>
        <v>0.80265281513774234</v>
      </c>
      <c r="AE339" s="14">
        <f>SUM(gompertz_fill!AE$7:AE162)/gompertz_fill!AE$183</f>
        <v>0.63313055116194183</v>
      </c>
      <c r="AF339" s="14">
        <f>SUM(gompertz_fill!AF$7:AF162)/gompertz_fill!AF$183</f>
        <v>0.91482017259440318</v>
      </c>
      <c r="AG339" s="14">
        <f>SUM(gompertz_fill!AG$7:AG162)/gompertz_fill!AG$183</f>
        <v>0.8626665819191085</v>
      </c>
      <c r="AH339" s="14">
        <f>SUM(gompertz_fill!AH$7:AH162)/gompertz_fill!AH$183</f>
        <v>0.9767744789618561</v>
      </c>
      <c r="AI339" s="14">
        <f>SUM(gompertz_fill!AI$7:AI162)/gompertz_fill!AI$183</f>
        <v>0.82596325554647543</v>
      </c>
      <c r="AJ339" s="14">
        <f>SUM(gompertz_fill!AJ$7:AJ162)/gompertz_fill!AJ$183</f>
        <v>0.83027749050385158</v>
      </c>
      <c r="AK339" s="14">
        <f>SUM(gompertz_fill!AK$7:AK162)/gompertz_fill!AK$183</f>
        <v>0.96301778391772475</v>
      </c>
      <c r="AL339" s="14">
        <f>SUM(gompertz_fill!AL$7:AL162)/gompertz_fill!AL$183</f>
        <v>0.94250533390972091</v>
      </c>
      <c r="AM339" s="14">
        <f>SUM(gompertz_fill!AM$7:AM162)/gompertz_fill!AM$183</f>
        <v>0.93088363954505682</v>
      </c>
      <c r="AN339" s="14">
        <f>SUM(gompertz_fill!AN$7:AN162)/gompertz_fill!AN$183</f>
        <v>0.90657100314759786</v>
      </c>
      <c r="AO339" s="14">
        <f>SUM(gompertz_fill!AO$7:AO162)/gompertz_fill!AO$183</f>
        <v>0.94233016072039211</v>
      </c>
      <c r="AP339" s="14">
        <f>SUM(gompertz_fill!AP$7:AP162)/gompertz_fill!AP$183</f>
        <v>0.88019552745580143</v>
      </c>
      <c r="AQ339" s="14">
        <f>SUM(gompertz_fill!AQ$7:AQ162)/gompertz_fill!AQ$183</f>
        <v>0.8421010963159562</v>
      </c>
      <c r="AR339" s="14">
        <f>SUM(gompertz_fill!AR$7:AR162)/gompertz_fill!AR$183</f>
        <v>0.85699811839629469</v>
      </c>
      <c r="AS339" s="14">
        <f>SUM(gompertz_fill!AS$7:AS162)/gompertz_fill!AS$183</f>
        <v>0.93218050155432897</v>
      </c>
      <c r="AT339" s="14">
        <f>SUM(gompertz_fill!AT$7:AT162)/gompertz_fill!AT$183</f>
        <v>0.86495328276485661</v>
      </c>
      <c r="AU339" s="14">
        <f>SUM(gompertz_fill!AU$7:AU162)/gompertz_fill!AU$183</f>
        <v>0.9898032935574389</v>
      </c>
      <c r="AV339" s="14">
        <f>SUM(gompertz_fill!AV$7:AV162)/gompertz_fill!AV$183</f>
        <v>0.93806498273955818</v>
      </c>
      <c r="AW339" s="14">
        <f>SUM(gompertz_fill!AW$7:AW162)/gompertz_fill!AW$183</f>
        <v>0.84656849459451322</v>
      </c>
    </row>
    <row r="340" spans="1:49" x14ac:dyDescent="0.25">
      <c r="A340" s="4">
        <v>307</v>
      </c>
      <c r="B340" s="14">
        <f>SUM(gompertz_fill!B$7:B163)/gompertz_fill!B$183</f>
        <v>0.81454623013757066</v>
      </c>
      <c r="C340" s="14">
        <f>SUM(gompertz_fill!C$7:C163)/gompertz_fill!C$183</f>
        <v>0.8065080437117329</v>
      </c>
      <c r="D340" s="14">
        <f>SUM(gompertz_fill!D$7:D163)/gompertz_fill!D$183</f>
        <v>0.85585957804107637</v>
      </c>
      <c r="E340" s="14">
        <f>SUM(gompertz_fill!E$7:E163)/gompertz_fill!E$183</f>
        <v>0.91272052755011157</v>
      </c>
      <c r="F340" s="14">
        <f>SUM(gompertz_fill!F$7:F163)/gompertz_fill!F$183</f>
        <v>0.96934606494992182</v>
      </c>
      <c r="G340" s="14">
        <f>SUM(gompertz_fill!G$7:G163)/gompertz_fill!G$183</f>
        <v>0.96007557495602325</v>
      </c>
      <c r="H340" s="14">
        <f>SUM(gompertz_fill!H$7:H163)/gompertz_fill!H$183</f>
        <v>1</v>
      </c>
      <c r="I340" s="14">
        <f>SUM(gompertz_fill!I$7:I163)/gompertz_fill!I$183</f>
        <v>0.92825436843728626</v>
      </c>
      <c r="J340" s="14">
        <f>SUM(gompertz_fill!J$7:J163)/gompertz_fill!J$183</f>
        <v>0.97385828309209399</v>
      </c>
      <c r="K340" s="14">
        <f>SUM(gompertz_fill!K$7:K163)/gompertz_fill!K$183</f>
        <v>0.83550786634345742</v>
      </c>
      <c r="L340" s="14">
        <f>SUM(gompertz_fill!L$7:L163)/gompertz_fill!L$183</f>
        <v>0.90712629640584297</v>
      </c>
      <c r="M340" s="14">
        <f>SUM(gompertz_fill!M$7:M163)/gompertz_fill!M$183</f>
        <v>0.70298255943800381</v>
      </c>
      <c r="N340" s="14">
        <f>SUM(gompertz_fill!N$7:N163)/gompertz_fill!N$183</f>
        <v>0.9774187419516005</v>
      </c>
      <c r="O340" s="14">
        <f>SUM(gompertz_fill!O$7:O163)/gompertz_fill!O$183</f>
        <v>0.69482343619633002</v>
      </c>
      <c r="P340" s="14">
        <f>SUM(gompertz_fill!P$7:P163)/gompertz_fill!P$183</f>
        <v>0.93911809549688274</v>
      </c>
      <c r="Q340" s="14">
        <f>SUM(gompertz_fill!Q$7:Q163)/gompertz_fill!Q$183</f>
        <v>0.9904845373732315</v>
      </c>
      <c r="R340" s="14">
        <f>SUM(gompertz_fill!R$7:R163)/gompertz_fill!R$183</f>
        <v>0.99854342416702069</v>
      </c>
      <c r="S340" s="14">
        <f>SUM(gompertz_fill!S$7:S163)/gompertz_fill!S$183</f>
        <v>0.97875735867792046</v>
      </c>
      <c r="T340" s="14">
        <f>SUM(gompertz_fill!T$7:T163)/gompertz_fill!T$183</f>
        <v>0.90282677118593746</v>
      </c>
      <c r="U340" s="14">
        <f>SUM(gompertz_fill!U$7:U163)/gompertz_fill!U$183</f>
        <v>0.98182933126775107</v>
      </c>
      <c r="V340" s="14">
        <f>SUM(gompertz_fill!V$7:V163)/gompertz_fill!V$183</f>
        <v>0.96651650271214484</v>
      </c>
      <c r="W340" s="14">
        <f>SUM(gompertz_fill!W$7:W163)/gompertz_fill!W$183</f>
        <v>0.86448858362725078</v>
      </c>
      <c r="X340" s="14">
        <f>SUM(gompertz_fill!X$7:X163)/gompertz_fill!X$183</f>
        <v>0.89995305114601098</v>
      </c>
      <c r="Y340" s="14">
        <f>SUM(gompertz_fill!Y$7:Y163)/gompertz_fill!Y$183</f>
        <v>0.77631440435113164</v>
      </c>
      <c r="Z340" s="14">
        <f>SUM(gompertz_fill!Z$7:Z163)/gompertz_fill!Z$183</f>
        <v>0.93859908577574613</v>
      </c>
      <c r="AA340" s="14">
        <f>SUM(gompertz_fill!AA$7:AA163)/gompertz_fill!AA$183</f>
        <v>0.82095695130557511</v>
      </c>
      <c r="AB340" s="14">
        <f>SUM(gompertz_fill!AB$7:AB163)/gompertz_fill!AB$183</f>
        <v>0.92934018906489524</v>
      </c>
      <c r="AC340" s="14">
        <f>SUM(gompertz_fill!AC$7:AC163)/gompertz_fill!AC$183</f>
        <v>0.99569884499156458</v>
      </c>
      <c r="AD340" s="14">
        <f>SUM(gompertz_fill!AD$7:AD163)/gompertz_fill!AD$183</f>
        <v>0.81322697337909289</v>
      </c>
      <c r="AE340" s="14">
        <f>SUM(gompertz_fill!AE$7:AE163)/gompertz_fill!AE$183</f>
        <v>0.65021292127996111</v>
      </c>
      <c r="AF340" s="14">
        <f>SUM(gompertz_fill!AF$7:AF163)/gompertz_fill!AF$183</f>
        <v>0.92018755923579587</v>
      </c>
      <c r="AG340" s="14">
        <f>SUM(gompertz_fill!AG$7:AG163)/gompertz_fill!AG$183</f>
        <v>0.87039979660586031</v>
      </c>
      <c r="AH340" s="14">
        <f>SUM(gompertz_fill!AH$7:AH163)/gompertz_fill!AH$183</f>
        <v>0.97851946519858435</v>
      </c>
      <c r="AI340" s="14">
        <f>SUM(gompertz_fill!AI$7:AI163)/gompertz_fill!AI$183</f>
        <v>0.83649626199340177</v>
      </c>
      <c r="AJ340" s="14">
        <f>SUM(gompertz_fill!AJ$7:AJ163)/gompertz_fill!AJ$183</f>
        <v>0.84000077322327793</v>
      </c>
      <c r="AK340" s="14">
        <f>SUM(gompertz_fill!AK$7:AK163)/gompertz_fill!AK$183</f>
        <v>0.96540797754533691</v>
      </c>
      <c r="AL340" s="14">
        <f>SUM(gompertz_fill!AL$7:AL163)/gompertz_fill!AL$183</f>
        <v>0.946214667205868</v>
      </c>
      <c r="AM340" s="14">
        <f>SUM(gompertz_fill!AM$7:AM163)/gompertz_fill!AM$183</f>
        <v>0.93524503466917386</v>
      </c>
      <c r="AN340" s="14">
        <f>SUM(gompertz_fill!AN$7:AN163)/gompertz_fill!AN$183</f>
        <v>0.91235730575677421</v>
      </c>
      <c r="AO340" s="14">
        <f>SUM(gompertz_fill!AO$7:AO163)/gompertz_fill!AO$183</f>
        <v>0.94606320528895471</v>
      </c>
      <c r="AP340" s="14">
        <f>SUM(gompertz_fill!AP$7:AP163)/gompertz_fill!AP$183</f>
        <v>0.88683019162471222</v>
      </c>
      <c r="AQ340" s="14">
        <f>SUM(gompertz_fill!AQ$7:AQ163)/gompertz_fill!AQ$183</f>
        <v>0.85127727594890901</v>
      </c>
      <c r="AR340" s="14">
        <f>SUM(gompertz_fill!AR$7:AR163)/gompertz_fill!AR$183</f>
        <v>0.86536249438185131</v>
      </c>
      <c r="AS340" s="14">
        <f>SUM(gompertz_fill!AS$7:AS163)/gompertz_fill!AS$183</f>
        <v>0.93656706272601209</v>
      </c>
      <c r="AT340" s="14">
        <f>SUM(gompertz_fill!AT$7:AT163)/gompertz_fill!AT$183</f>
        <v>0.87304716933741899</v>
      </c>
      <c r="AU340" s="14">
        <f>SUM(gompertz_fill!AU$7:AU163)/gompertz_fill!AU$183</f>
        <v>0.99059692185595649</v>
      </c>
      <c r="AV340" s="14">
        <f>SUM(gompertz_fill!AV$7:AV163)/gompertz_fill!AV$183</f>
        <v>0.9421582490258501</v>
      </c>
      <c r="AW340" s="14">
        <f>SUM(gompertz_fill!AW$7:AW163)/gompertz_fill!AW$183</f>
        <v>0.85537185934692483</v>
      </c>
    </row>
    <row r="341" spans="1:49" x14ac:dyDescent="0.25">
      <c r="A341" s="4">
        <v>308</v>
      </c>
      <c r="B341" s="14">
        <f>SUM(gompertz_fill!B$7:B164)/gompertz_fill!B$183</f>
        <v>0.82516491719861662</v>
      </c>
      <c r="C341" s="14">
        <f>SUM(gompertz_fill!C$7:C164)/gompertz_fill!C$183</f>
        <v>0.81755776746863895</v>
      </c>
      <c r="D341" s="14">
        <f>SUM(gompertz_fill!D$7:D164)/gompertz_fill!D$183</f>
        <v>0.86469592568405063</v>
      </c>
      <c r="E341" s="14">
        <f>SUM(gompertz_fill!E$7:E164)/gompertz_fill!E$183</f>
        <v>0.91830164164834893</v>
      </c>
      <c r="F341" s="14">
        <f>SUM(gompertz_fill!F$7:F164)/gompertz_fill!F$183</f>
        <v>0.96934606494992182</v>
      </c>
      <c r="G341" s="14">
        <f>SUM(gompertz_fill!G$7:G164)/gompertz_fill!G$183</f>
        <v>0.96315069385627727</v>
      </c>
      <c r="H341" s="14">
        <f>SUM(gompertz_fill!H$7:H164)/gompertz_fill!H$183</f>
        <v>1</v>
      </c>
      <c r="I341" s="14">
        <f>SUM(gompertz_fill!I$7:I164)/gompertz_fill!I$183</f>
        <v>0.92825436843728626</v>
      </c>
      <c r="J341" s="14">
        <f>SUM(gompertz_fill!J$7:J164)/gompertz_fill!J$183</f>
        <v>0.97389489614098468</v>
      </c>
      <c r="K341" s="14">
        <f>SUM(gompertz_fill!K$7:K164)/gompertz_fill!K$183</f>
        <v>0.84569727648652504</v>
      </c>
      <c r="L341" s="14">
        <f>SUM(gompertz_fill!L$7:L164)/gompertz_fill!L$183</f>
        <v>0.9142058411014321</v>
      </c>
      <c r="M341" s="14">
        <f>SUM(gompertz_fill!M$7:M164)/gompertz_fill!M$183</f>
        <v>0.71937546951454734</v>
      </c>
      <c r="N341" s="14">
        <f>SUM(gompertz_fill!N$7:N164)/gompertz_fill!N$183</f>
        <v>0.97784095307123409</v>
      </c>
      <c r="O341" s="14">
        <f>SUM(gompertz_fill!O$7:O164)/gompertz_fill!O$183</f>
        <v>0.71106022317328643</v>
      </c>
      <c r="P341" s="14">
        <f>SUM(gompertz_fill!P$7:P164)/gompertz_fill!P$183</f>
        <v>0.94400917832827624</v>
      </c>
      <c r="Q341" s="14">
        <f>SUM(gompertz_fill!Q$7:Q164)/gompertz_fill!Q$183</f>
        <v>0.99148616501815445</v>
      </c>
      <c r="R341" s="14">
        <f>SUM(gompertz_fill!R$7:R164)/gompertz_fill!R$183</f>
        <v>0.99854342416702069</v>
      </c>
      <c r="S341" s="14">
        <f>SUM(gompertz_fill!S$7:S164)/gompertz_fill!S$183</f>
        <v>0.97886374920207109</v>
      </c>
      <c r="T341" s="14">
        <f>SUM(gompertz_fill!T$7:T164)/gompertz_fill!T$183</f>
        <v>0.90893758536730207</v>
      </c>
      <c r="U341" s="14">
        <f>SUM(gompertz_fill!U$7:U164)/gompertz_fill!U$183</f>
        <v>0.98195843015750062</v>
      </c>
      <c r="V341" s="14">
        <f>SUM(gompertz_fill!V$7:V164)/gompertz_fill!V$183</f>
        <v>0.96901719224050753</v>
      </c>
      <c r="W341" s="14">
        <f>SUM(gompertz_fill!W$7:W164)/gompertz_fill!W$183</f>
        <v>0.87304221855811193</v>
      </c>
      <c r="X341" s="14">
        <f>SUM(gompertz_fill!X$7:X164)/gompertz_fill!X$183</f>
        <v>0.90667062025437106</v>
      </c>
      <c r="Y341" s="14">
        <f>SUM(gompertz_fill!Y$7:Y164)/gompertz_fill!Y$183</f>
        <v>0.78867185215509683</v>
      </c>
      <c r="Z341" s="14">
        <f>SUM(gompertz_fill!Z$7:Z164)/gompertz_fill!Z$183</f>
        <v>0.94280720623823611</v>
      </c>
      <c r="AA341" s="14">
        <f>SUM(gompertz_fill!AA$7:AA164)/gompertz_fill!AA$183</f>
        <v>0.83165561044460123</v>
      </c>
      <c r="AB341" s="14">
        <f>SUM(gompertz_fill!AB$7:AB164)/gompertz_fill!AB$183</f>
        <v>0.93381131834440467</v>
      </c>
      <c r="AC341" s="14">
        <f>SUM(gompertz_fill!AC$7:AC164)/gompertz_fill!AC$183</f>
        <v>0.99605109475518638</v>
      </c>
      <c r="AD341" s="14">
        <f>SUM(gompertz_fill!AD$7:AD164)/gompertz_fill!AD$183</f>
        <v>0.82384750950746688</v>
      </c>
      <c r="AE341" s="14">
        <f>SUM(gompertz_fill!AE$7:AE164)/gompertz_fill!AE$183</f>
        <v>0.66765421584134321</v>
      </c>
      <c r="AF341" s="14">
        <f>SUM(gompertz_fill!AF$7:AF164)/gompertz_fill!AF$183</f>
        <v>0.9254751334364244</v>
      </c>
      <c r="AG341" s="14">
        <f>SUM(gompertz_fill!AG$7:AG164)/gompertz_fill!AG$183</f>
        <v>0.87813301129261212</v>
      </c>
      <c r="AH341" s="14">
        <f>SUM(gompertz_fill!AH$7:AH164)/gompertz_fill!AH$183</f>
        <v>0.98019071962249316</v>
      </c>
      <c r="AI341" s="14">
        <f>SUM(gompertz_fill!AI$7:AI164)/gompertz_fill!AI$183</f>
        <v>0.84693846666061323</v>
      </c>
      <c r="AJ341" s="14">
        <f>SUM(gompertz_fill!AJ$7:AJ164)/gompertz_fill!AJ$183</f>
        <v>0.84969506006978335</v>
      </c>
      <c r="AK341" s="14">
        <f>SUM(gompertz_fill!AK$7:AK164)/gompertz_fill!AK$183</f>
        <v>0.96775431440913973</v>
      </c>
      <c r="AL341" s="14">
        <f>SUM(gompertz_fill!AL$7:AL164)/gompertz_fill!AL$183</f>
        <v>0.94986822105395263</v>
      </c>
      <c r="AM341" s="14">
        <f>SUM(gompertz_fill!AM$7:AM164)/gompertz_fill!AM$183</f>
        <v>0.93954113944712137</v>
      </c>
      <c r="AN341" s="14">
        <f>SUM(gompertz_fill!AN$7:AN164)/gompertz_fill!AN$183</f>
        <v>0.91807449943142194</v>
      </c>
      <c r="AO341" s="14">
        <f>SUM(gompertz_fill!AO$7:AO164)/gompertz_fill!AO$183</f>
        <v>0.94973213267981305</v>
      </c>
      <c r="AP341" s="14">
        <f>SUM(gompertz_fill!AP$7:AP164)/gompertz_fill!AP$183</f>
        <v>0.89346485579362289</v>
      </c>
      <c r="AQ341" s="14">
        <f>SUM(gompertz_fill!AQ$7:AQ164)/gompertz_fill!AQ$183</f>
        <v>0.86041198558352061</v>
      </c>
      <c r="AR341" s="14">
        <f>SUM(gompertz_fill!AR$7:AR164)/gompertz_fill!AR$183</f>
        <v>0.87368116339480917</v>
      </c>
      <c r="AS341" s="14">
        <f>SUM(gompertz_fill!AS$7:AS164)/gompertz_fill!AS$183</f>
        <v>0.94087205561144494</v>
      </c>
      <c r="AT341" s="14">
        <f>SUM(gompertz_fill!AT$7:AT164)/gompertz_fill!AT$183</f>
        <v>0.88107198472898984</v>
      </c>
      <c r="AU341" s="14">
        <f>SUM(gompertz_fill!AU$7:AU164)/gompertz_fill!AU$183</f>
        <v>0.99135512031971884</v>
      </c>
      <c r="AV341" s="14">
        <f>SUM(gompertz_fill!AV$7:AV164)/gompertz_fill!AV$183</f>
        <v>0.94617029971122357</v>
      </c>
      <c r="AW341" s="14">
        <f>SUM(gompertz_fill!AW$7:AW164)/gompertz_fill!AW$183</f>
        <v>0.86415514801096149</v>
      </c>
    </row>
    <row r="342" spans="1:49" x14ac:dyDescent="0.25">
      <c r="A342" s="4">
        <v>309</v>
      </c>
      <c r="B342" s="14">
        <f>SUM(gompertz_fill!B$7:B165)/gompertz_fill!B$183</f>
        <v>0.83582930879507611</v>
      </c>
      <c r="C342" s="14">
        <f>SUM(gompertz_fill!C$7:C165)/gompertz_fill!C$183</f>
        <v>0.82865177869551254</v>
      </c>
      <c r="D342" s="14">
        <f>SUM(gompertz_fill!D$7:D165)/gompertz_fill!D$183</f>
        <v>0.87349228985352723</v>
      </c>
      <c r="E342" s="14">
        <f>SUM(gompertz_fill!E$7:E165)/gompertz_fill!E$183</f>
        <v>0.92382555545568201</v>
      </c>
      <c r="F342" s="14">
        <f>SUM(gompertz_fill!F$7:F165)/gompertz_fill!F$183</f>
        <v>0.96934606494992182</v>
      </c>
      <c r="G342" s="14">
        <f>SUM(gompertz_fill!G$7:G165)/gompertz_fill!G$183</f>
        <v>0.96612157143787869</v>
      </c>
      <c r="H342" s="14">
        <f>SUM(gompertz_fill!H$7:H165)/gompertz_fill!H$183</f>
        <v>1</v>
      </c>
      <c r="I342" s="14">
        <f>SUM(gompertz_fill!I$7:I165)/gompertz_fill!I$183</f>
        <v>0.92825436843728626</v>
      </c>
      <c r="J342" s="14">
        <f>SUM(gompertz_fill!J$7:J165)/gompertz_fill!J$183</f>
        <v>0.97396812223876594</v>
      </c>
      <c r="K342" s="14">
        <f>SUM(gompertz_fill!K$7:K165)/gompertz_fill!K$183</f>
        <v>0.85582727315937068</v>
      </c>
      <c r="L342" s="14">
        <f>SUM(gompertz_fill!L$7:L165)/gompertz_fill!L$183</f>
        <v>0.92105639782843074</v>
      </c>
      <c r="M342" s="14">
        <f>SUM(gompertz_fill!M$7:M165)/gompertz_fill!M$183</f>
        <v>0.73591862424623877</v>
      </c>
      <c r="N342" s="14">
        <f>SUM(gompertz_fill!N$7:N165)/gompertz_fill!N$183</f>
        <v>0.97784798992322797</v>
      </c>
      <c r="O342" s="14">
        <f>SUM(gompertz_fill!O$7:O165)/gompertz_fill!O$183</f>
        <v>0.72751310047599893</v>
      </c>
      <c r="P342" s="14">
        <f>SUM(gompertz_fill!P$7:P165)/gompertz_fill!P$183</f>
        <v>0.94870401400902737</v>
      </c>
      <c r="Q342" s="14">
        <f>SUM(gompertz_fill!Q$7:Q165)/gompertz_fill!Q$183</f>
        <v>0.99282166854471854</v>
      </c>
      <c r="R342" s="14">
        <f>SUM(gompertz_fill!R$7:R165)/gompertz_fill!R$183</f>
        <v>0.99856365438692318</v>
      </c>
      <c r="S342" s="14">
        <f>SUM(gompertz_fill!S$7:S165)/gompertz_fill!S$183</f>
        <v>0.97932477480672386</v>
      </c>
      <c r="T342" s="14">
        <f>SUM(gompertz_fill!T$7:T165)/gompertz_fill!T$183</f>
        <v>0.9150008907892393</v>
      </c>
      <c r="U342" s="14">
        <f>SUM(gompertz_fill!U$7:U165)/gompertz_fill!U$183</f>
        <v>0.98216821585334368</v>
      </c>
      <c r="V342" s="14">
        <f>SUM(gompertz_fill!V$7:V165)/gompertz_fill!V$183</f>
        <v>0.97144433207685943</v>
      </c>
      <c r="W342" s="14">
        <f>SUM(gompertz_fill!W$7:W165)/gompertz_fill!W$183</f>
        <v>0.88152305659594443</v>
      </c>
      <c r="X342" s="14">
        <f>SUM(gompertz_fill!X$7:X165)/gompertz_fill!X$183</f>
        <v>0.91328228969207903</v>
      </c>
      <c r="Y342" s="14">
        <f>SUM(gompertz_fill!Y$7:Y165)/gompertz_fill!Y$183</f>
        <v>0.80113456927305693</v>
      </c>
      <c r="Z342" s="14">
        <f>SUM(gompertz_fill!Z$7:Z165)/gompertz_fill!Z$183</f>
        <v>0.94693465985479963</v>
      </c>
      <c r="AA342" s="14">
        <f>SUM(gompertz_fill!AA$7:AA165)/gompertz_fill!AA$183</f>
        <v>0.84234297812279468</v>
      </c>
      <c r="AB342" s="14">
        <f>SUM(gompertz_fill!AB$7:AB165)/gompertz_fill!AB$183</f>
        <v>0.93825051098620338</v>
      </c>
      <c r="AC342" s="14">
        <f>SUM(gompertz_fill!AC$7:AC165)/gompertz_fill!AC$183</f>
        <v>0.99638480505756499</v>
      </c>
      <c r="AD342" s="14">
        <f>SUM(gompertz_fill!AD$7:AD165)/gompertz_fill!AD$183</f>
        <v>0.83452369910026902</v>
      </c>
      <c r="AE342" s="14">
        <f>SUM(gompertz_fill!AE$7:AE165)/gompertz_fill!AE$183</f>
        <v>0.68545443484608837</v>
      </c>
      <c r="AF342" s="14">
        <f>SUM(gompertz_fill!AF$7:AF165)/gompertz_fill!AF$183</f>
        <v>0.93068289519628877</v>
      </c>
      <c r="AG342" s="14">
        <f>SUM(gompertz_fill!AG$7:AG165)/gompertz_fill!AG$183</f>
        <v>0.88584503908981127</v>
      </c>
      <c r="AH342" s="14">
        <f>SUM(gompertz_fill!AH$7:AH165)/gompertz_fill!AH$183</f>
        <v>0.98181281950452226</v>
      </c>
      <c r="AI342" s="14">
        <f>SUM(gompertz_fill!AI$7:AI165)/gompertz_fill!AI$183</f>
        <v>0.85728986954810982</v>
      </c>
      <c r="AJ342" s="14">
        <f>SUM(gompertz_fill!AJ$7:AJ165)/gompertz_fill!AJ$183</f>
        <v>0.85936035104336816</v>
      </c>
      <c r="AK342" s="14">
        <f>SUM(gompertz_fill!AK$7:AK165)/gompertz_fill!AK$183</f>
        <v>0.97006227660460931</v>
      </c>
      <c r="AL342" s="14">
        <f>SUM(gompertz_fill!AL$7:AL165)/gompertz_fill!AL$183</f>
        <v>0.95345205059195937</v>
      </c>
      <c r="AM342" s="14">
        <f>SUM(gompertz_fill!AM$7:AM165)/gompertz_fill!AM$183</f>
        <v>0.94377195387889945</v>
      </c>
      <c r="AN342" s="14">
        <f>SUM(gompertz_fill!AN$7:AN165)/gompertz_fill!AN$183</f>
        <v>0.92371630154112927</v>
      </c>
      <c r="AO342" s="14">
        <f>SUM(gompertz_fill!AO$7:AO165)/gompertz_fill!AO$183</f>
        <v>0.95333694289296711</v>
      </c>
      <c r="AP342" s="14">
        <f>SUM(gompertz_fill!AP$7:AP165)/gompertz_fill!AP$183</f>
        <v>0.90010927682160558</v>
      </c>
      <c r="AQ342" s="14">
        <f>SUM(gompertz_fill!AQ$7:AQ165)/gompertz_fill!AQ$183</f>
        <v>0.86950145521994182</v>
      </c>
      <c r="AR342" s="14">
        <f>SUM(gompertz_fill!AR$7:AR165)/gompertz_fill!AR$183</f>
        <v>0.88195412543516849</v>
      </c>
      <c r="AS342" s="14">
        <f>SUM(gompertz_fill!AS$7:AS165)/gompertz_fill!AS$183</f>
        <v>0.9451045433535441</v>
      </c>
      <c r="AT342" s="14">
        <f>SUM(gompertz_fill!AT$7:AT165)/gompertz_fill!AT$183</f>
        <v>0.88903400813784095</v>
      </c>
      <c r="AU342" s="14">
        <f>SUM(gompertz_fill!AU$7:AU165)/gompertz_fill!AU$183</f>
        <v>0.99208497491567704</v>
      </c>
      <c r="AV342" s="14">
        <f>SUM(gompertz_fill!AV$7:AV165)/gompertz_fill!AV$183</f>
        <v>0.95010113479567859</v>
      </c>
      <c r="AW342" s="14">
        <f>SUM(gompertz_fill!AW$7:AW165)/gompertz_fill!AW$183</f>
        <v>0.87290832254243578</v>
      </c>
    </row>
    <row r="343" spans="1:49" x14ac:dyDescent="0.25">
      <c r="A343" s="4">
        <v>310</v>
      </c>
      <c r="B343" s="14">
        <f>SUM(gompertz_fill!B$7:B166)/gompertz_fill!B$183</f>
        <v>0.84652417008181113</v>
      </c>
      <c r="C343" s="14">
        <f>SUM(gompertz_fill!C$7:C166)/gompertz_fill!C$183</f>
        <v>0.83980114925984561</v>
      </c>
      <c r="D343" s="14">
        <f>SUM(gompertz_fill!D$7:D166)/gompertz_fill!D$183</f>
        <v>0.88224867054950618</v>
      </c>
      <c r="E343" s="14">
        <f>SUM(gompertz_fill!E$7:E166)/gompertz_fill!E$183</f>
        <v>0.92929226897211081</v>
      </c>
      <c r="F343" s="14">
        <f>SUM(gompertz_fill!F$7:F166)/gompertz_fill!F$183</f>
        <v>0.96934606494992182</v>
      </c>
      <c r="G343" s="14">
        <f>SUM(gompertz_fill!G$7:G166)/gompertz_fill!G$183</f>
        <v>0.96898820770082739</v>
      </c>
      <c r="H343" s="14">
        <f>SUM(gompertz_fill!H$7:H166)/gompertz_fill!H$183</f>
        <v>1</v>
      </c>
      <c r="I343" s="14">
        <f>SUM(gompertz_fill!I$7:I166)/gompertz_fill!I$183</f>
        <v>0.93343078222854003</v>
      </c>
      <c r="J343" s="14">
        <f>SUM(gompertz_fill!J$7:J166)/gompertz_fill!J$183</f>
        <v>0.97465156581805756</v>
      </c>
      <c r="K343" s="14">
        <f>SUM(gompertz_fill!K$7:K166)/gompertz_fill!K$183</f>
        <v>0.86589785636199434</v>
      </c>
      <c r="L343" s="14">
        <f>SUM(gompertz_fill!L$7:L166)/gompertz_fill!L$183</f>
        <v>0.92767796658683888</v>
      </c>
      <c r="M343" s="14">
        <f>SUM(gompertz_fill!M$7:M166)/gompertz_fill!M$183</f>
        <v>0.75260796296672283</v>
      </c>
      <c r="N343" s="14">
        <f>SUM(gompertz_fill!N$7:N166)/gompertz_fill!N$183</f>
        <v>0.97785502677522185</v>
      </c>
      <c r="O343" s="14">
        <f>SUM(gompertz_fill!O$7:O166)/gompertz_fill!O$183</f>
        <v>0.74418206810446763</v>
      </c>
      <c r="P343" s="14">
        <f>SUM(gompertz_fill!P$7:P166)/gompertz_fill!P$183</f>
        <v>0.953217698473801</v>
      </c>
      <c r="Q343" s="14">
        <f>SUM(gompertz_fill!Q$7:Q166)/gompertz_fill!Q$183</f>
        <v>0.99378156170443632</v>
      </c>
      <c r="R343" s="14">
        <f>SUM(gompertz_fill!R$7:R166)/gompertz_fill!R$183</f>
        <v>0.99872549614614314</v>
      </c>
      <c r="S343" s="14">
        <f>SUM(gompertz_fill!S$7:S166)/gompertz_fill!S$183</f>
        <v>0.97964394637917585</v>
      </c>
      <c r="T343" s="14">
        <f>SUM(gompertz_fill!T$7:T166)/gompertz_fill!T$183</f>
        <v>0.92101668745174892</v>
      </c>
      <c r="U343" s="14">
        <f>SUM(gompertz_fill!U$7:U166)/gompertz_fill!U$183</f>
        <v>0.98239413891040539</v>
      </c>
      <c r="V343" s="14">
        <f>SUM(gompertz_fill!V$7:V166)/gompertz_fill!V$183</f>
        <v>0.97379792222120065</v>
      </c>
      <c r="W343" s="14">
        <f>SUM(gompertz_fill!W$7:W166)/gompertz_fill!W$183</f>
        <v>0.88993109774074841</v>
      </c>
      <c r="X343" s="14">
        <f>SUM(gompertz_fill!X$7:X166)/gompertz_fill!X$183</f>
        <v>0.91978452947011335</v>
      </c>
      <c r="Y343" s="14">
        <f>SUM(gompertz_fill!Y$7:Y166)/gompertz_fill!Y$183</f>
        <v>0.81369670740979005</v>
      </c>
      <c r="Z343" s="14">
        <f>SUM(gompertz_fill!Z$7:Z166)/gompertz_fill!Z$183</f>
        <v>0.95098144662543693</v>
      </c>
      <c r="AA343" s="14">
        <f>SUM(gompertz_fill!AA$7:AA166)/gompertz_fill!AA$183</f>
        <v>0.85301340860973884</v>
      </c>
      <c r="AB343" s="14">
        <f>SUM(gompertz_fill!AB$7:AB166)/gompertz_fill!AB$183</f>
        <v>0.94264179867143583</v>
      </c>
      <c r="AC343" s="14">
        <f>SUM(gompertz_fill!AC$7:AC166)/gompertz_fill!AC$183</f>
        <v>0.99669997589870041</v>
      </c>
      <c r="AD343" s="14">
        <f>SUM(gompertz_fill!AD$7:AD166)/gompertz_fill!AD$183</f>
        <v>0.84524626658009461</v>
      </c>
      <c r="AE343" s="14">
        <f>SUM(gompertz_fill!AE$7:AE166)/gompertz_fill!AE$183</f>
        <v>0.70362574522447985</v>
      </c>
      <c r="AF343" s="14">
        <f>SUM(gompertz_fill!AF$7:AF166)/gompertz_fill!AF$183</f>
        <v>0.93582082107048437</v>
      </c>
      <c r="AG343" s="14">
        <f>SUM(gompertz_fill!AG$7:AG166)/gompertz_fill!AG$183</f>
        <v>0.89355706688701031</v>
      </c>
      <c r="AH343" s="14">
        <f>SUM(gompertz_fill!AH$7:AH166)/gompertz_fill!AH$183</f>
        <v>0.98336118757373181</v>
      </c>
      <c r="AI343" s="14">
        <f>SUM(gompertz_fill!AI$7:AI166)/gompertz_fill!AI$183</f>
        <v>0.86755047065589153</v>
      </c>
      <c r="AJ343" s="14">
        <f>SUM(gompertz_fill!AJ$7:AJ166)/gompertz_fill!AJ$183</f>
        <v>0.86899664614403216</v>
      </c>
      <c r="AK343" s="14">
        <f>SUM(gompertz_fill!AK$7:AK166)/gompertz_fill!AK$183</f>
        <v>0.97232638203626953</v>
      </c>
      <c r="AL343" s="14">
        <f>SUM(gompertz_fill!AL$7:AL166)/gompertz_fill!AL$183</f>
        <v>0.9569661558198882</v>
      </c>
      <c r="AM343" s="14">
        <f>SUM(gompertz_fill!AM$7:AM166)/gompertz_fill!AM$183</f>
        <v>0.94793747796450811</v>
      </c>
      <c r="AN343" s="14">
        <f>SUM(gompertz_fill!AN$7:AN166)/gompertz_fill!AN$183</f>
        <v>0.92928899471630777</v>
      </c>
      <c r="AO343" s="14">
        <f>SUM(gompertz_fill!AO$7:AO166)/gompertz_fill!AO$183</f>
        <v>0.95687051179756066</v>
      </c>
      <c r="AP343" s="14">
        <f>SUM(gompertz_fill!AP$7:AP166)/gompertz_fill!AP$183</f>
        <v>0.90675369784958826</v>
      </c>
      <c r="AQ343" s="14">
        <f>SUM(gompertz_fill!AQ$7:AQ166)/gompertz_fill!AQ$183</f>
        <v>0.87854945485802183</v>
      </c>
      <c r="AR343" s="14">
        <f>SUM(gompertz_fill!AR$7:AR166)/gompertz_fill!AR$183</f>
        <v>0.89018138050292905</v>
      </c>
      <c r="AS343" s="14">
        <f>SUM(gompertz_fill!AS$7:AS166)/gompertz_fill!AS$183</f>
        <v>0.94925546280939299</v>
      </c>
      <c r="AT343" s="14">
        <f>SUM(gompertz_fill!AT$7:AT166)/gompertz_fill!AT$183</f>
        <v>0.89692696036570052</v>
      </c>
      <c r="AU343" s="14">
        <f>SUM(gompertz_fill!AU$7:AU166)/gompertz_fill!AU$183</f>
        <v>0.99278648564383098</v>
      </c>
      <c r="AV343" s="14">
        <f>SUM(gompertz_fill!AV$7:AV166)/gompertz_fill!AV$183</f>
        <v>0.95395075427921516</v>
      </c>
      <c r="AW343" s="14">
        <f>SUM(gompertz_fill!AW$7:AW166)/gompertz_fill!AW$183</f>
        <v>0.88163138294134769</v>
      </c>
    </row>
    <row r="344" spans="1:49" x14ac:dyDescent="0.25">
      <c r="A344" s="4">
        <v>311</v>
      </c>
      <c r="B344" s="14">
        <f>SUM(gompertz_fill!B$7:B167)/gompertz_fill!B$183</f>
        <v>0.85726473590395957</v>
      </c>
      <c r="C344" s="14">
        <f>SUM(gompertz_fill!C$7:C167)/gompertz_fill!C$183</f>
        <v>0.85099480729414634</v>
      </c>
      <c r="D344" s="14">
        <f>SUM(gompertz_fill!D$7:D167)/gompertz_fill!D$183</f>
        <v>0.89096506777198758</v>
      </c>
      <c r="E344" s="14">
        <f>SUM(gompertz_fill!E$7:E167)/gompertz_fill!E$183</f>
        <v>0.93470178219763522</v>
      </c>
      <c r="F344" s="14">
        <f>SUM(gompertz_fill!F$7:F167)/gompertz_fill!F$183</f>
        <v>0.96934606494992182</v>
      </c>
      <c r="G344" s="14">
        <f>SUM(gompertz_fill!G$7:G167)/gompertz_fill!G$183</f>
        <v>0.97176363280995504</v>
      </c>
      <c r="H344" s="14">
        <f>SUM(gompertz_fill!H$7:H167)/gompertz_fill!H$183</f>
        <v>1</v>
      </c>
      <c r="I344" s="14">
        <f>SUM(gompertz_fill!I$7:I167)/gompertz_fill!I$183</f>
        <v>0.938553554426102</v>
      </c>
      <c r="J344" s="14">
        <f>SUM(gompertz_fill!J$7:J167)/gompertz_fill!J$183</f>
        <v>0.97465156581805756</v>
      </c>
      <c r="K344" s="14">
        <f>SUM(gompertz_fill!K$7:K167)/gompertz_fill!K$183</f>
        <v>0.87590902609439614</v>
      </c>
      <c r="L344" s="14">
        <f>SUM(gompertz_fill!L$7:L167)/gompertz_fill!L$183</f>
        <v>0.93408008854201452</v>
      </c>
      <c r="M344" s="14">
        <f>SUM(gompertz_fill!M$7:M167)/gompertz_fill!M$183</f>
        <v>0.76944348567599941</v>
      </c>
      <c r="N344" s="14">
        <f>SUM(gompertz_fill!N$7:N167)/gompertz_fill!N$183</f>
        <v>0.97785502677522185</v>
      </c>
      <c r="O344" s="14">
        <f>SUM(gompertz_fill!O$7:O167)/gompertz_fill!O$183</f>
        <v>0.76106712605869253</v>
      </c>
      <c r="P344" s="14">
        <f>SUM(gompertz_fill!P$7:P167)/gompertz_fill!P$183</f>
        <v>0.95755023172259712</v>
      </c>
      <c r="Q344" s="14">
        <f>SUM(gompertz_fill!Q$7:Q167)/gompertz_fill!Q$183</f>
        <v>0.99407370310087229</v>
      </c>
      <c r="R344" s="14">
        <f>SUM(gompertz_fill!R$7:R167)/gompertz_fill!R$183</f>
        <v>0.9988671076854605</v>
      </c>
      <c r="S344" s="14">
        <f>SUM(gompertz_fill!S$7:S167)/gompertz_fill!S$183</f>
        <v>0.979998581459678</v>
      </c>
      <c r="T344" s="14">
        <f>SUM(gompertz_fill!T$7:T167)/gompertz_fill!T$183</f>
        <v>0.92698497535483104</v>
      </c>
      <c r="U344" s="14">
        <f>SUM(gompertz_fill!U$7:U167)/gompertz_fill!U$183</f>
        <v>0.9826200619674671</v>
      </c>
      <c r="V344" s="14">
        <f>SUM(gompertz_fill!V$7:V167)/gompertz_fill!V$183</f>
        <v>0.97607796267353131</v>
      </c>
      <c r="W344" s="14">
        <f>SUM(gompertz_fill!W$7:W167)/gompertz_fill!W$183</f>
        <v>0.89827362168182667</v>
      </c>
      <c r="X344" s="14">
        <f>SUM(gompertz_fill!X$7:X167)/gompertz_fill!X$183</f>
        <v>0.92618086957749557</v>
      </c>
      <c r="Y344" s="14">
        <f>SUM(gompertz_fill!Y$7:Y167)/gompertz_fill!Y$183</f>
        <v>0.8263641148605182</v>
      </c>
      <c r="Z344" s="14">
        <f>SUM(gompertz_fill!Z$7:Z167)/gompertz_fill!Z$183</f>
        <v>0.9549475665501479</v>
      </c>
      <c r="AA344" s="14">
        <f>SUM(gompertz_fill!AA$7:AA167)/gompertz_fill!AA$183</f>
        <v>0.86366690190543405</v>
      </c>
      <c r="AB344" s="14">
        <f>SUM(gompertz_fill!AB$7:AB167)/gompertz_fill!AB$183</f>
        <v>0.94700114971895755</v>
      </c>
      <c r="AC344" s="14">
        <f>SUM(gompertz_fill!AC$7:AC167)/gompertz_fill!AC$183</f>
        <v>0.99701514673983571</v>
      </c>
      <c r="AD344" s="14">
        <f>SUM(gompertz_fill!AD$7:AD167)/gompertz_fill!AD$183</f>
        <v>0.85601521194694374</v>
      </c>
      <c r="AE344" s="14">
        <f>SUM(gompertz_fill!AE$7:AE167)/gompertz_fill!AE$183</f>
        <v>0.72217423044165951</v>
      </c>
      <c r="AF344" s="14">
        <f>SUM(gompertz_fill!AF$7:AF167)/gompertz_fill!AF$183</f>
        <v>0.9408789345039158</v>
      </c>
      <c r="AG344" s="14">
        <f>SUM(gompertz_fill!AG$7:AG167)/gompertz_fill!AG$183</f>
        <v>0.90124790779465669</v>
      </c>
      <c r="AH344" s="14">
        <f>SUM(gompertz_fill!AH$7:AH167)/gompertz_fill!AH$183</f>
        <v>0.98486040110106177</v>
      </c>
      <c r="AI344" s="14">
        <f>SUM(gompertz_fill!AI$7:AI167)/gompertz_fill!AI$183</f>
        <v>0.8776900027240534</v>
      </c>
      <c r="AJ344" s="14">
        <f>SUM(gompertz_fill!AJ$7:AJ167)/gompertz_fill!AJ$183</f>
        <v>0.87860394537177544</v>
      </c>
      <c r="AK344" s="14">
        <f>SUM(gompertz_fill!AK$7:AK167)/gompertz_fill!AK$183</f>
        <v>0.97455211279959653</v>
      </c>
      <c r="AL344" s="14">
        <f>SUM(gompertz_fill!AL$7:AL167)/gompertz_fill!AL$183</f>
        <v>0.96042448159975458</v>
      </c>
      <c r="AM344" s="14">
        <f>SUM(gompertz_fill!AM$7:AM167)/gompertz_fill!AM$183</f>
        <v>0.95203771170394746</v>
      </c>
      <c r="AN344" s="14">
        <f>SUM(gompertz_fill!AN$7:AN167)/gompertz_fill!AN$183</f>
        <v>0.93479257895695766</v>
      </c>
      <c r="AO344" s="14">
        <f>SUM(gompertz_fill!AO$7:AO167)/gompertz_fill!AO$183</f>
        <v>0.96033996352445006</v>
      </c>
      <c r="AP344" s="14">
        <f>SUM(gompertz_fill!AP$7:AP167)/gompertz_fill!AP$183</f>
        <v>0.91340787573664284</v>
      </c>
      <c r="AQ344" s="14">
        <f>SUM(gompertz_fill!AQ$7:AQ167)/gompertz_fill!AQ$183</f>
        <v>0.88755221449791144</v>
      </c>
      <c r="AR344" s="14">
        <f>SUM(gompertz_fill!AR$7:AR167)/gompertz_fill!AR$183</f>
        <v>0.89836292859809097</v>
      </c>
      <c r="AS344" s="14">
        <f>SUM(gompertz_fill!AS$7:AS167)/gompertz_fill!AS$183</f>
        <v>0.95333387712190831</v>
      </c>
      <c r="AT344" s="14">
        <f>SUM(gompertz_fill!AT$7:AT167)/gompertz_fill!AT$183</f>
        <v>0.90475084141256845</v>
      </c>
      <c r="AU344" s="14">
        <f>SUM(gompertz_fill!AU$7:AU167)/gompertz_fill!AU$183</f>
        <v>0.99345965250418067</v>
      </c>
      <c r="AV344" s="14">
        <f>SUM(gompertz_fill!AV$7:AV167)/gompertz_fill!AV$183</f>
        <v>0.95771915816183317</v>
      </c>
      <c r="AW344" s="14">
        <f>SUM(gompertz_fill!AW$7:AW167)/gompertz_fill!AW$183</f>
        <v>0.89032432920769722</v>
      </c>
    </row>
    <row r="345" spans="1:49" x14ac:dyDescent="0.25">
      <c r="A345" s="4">
        <v>312</v>
      </c>
      <c r="B345" s="14">
        <f>SUM(gompertz_fill!B$7:B168)/gompertz_fill!B$183</f>
        <v>0.86803577141638355</v>
      </c>
      <c r="C345" s="14">
        <f>SUM(gompertz_fill!C$7:C168)/gompertz_fill!C$183</f>
        <v>0.86223275279841449</v>
      </c>
      <c r="D345" s="14">
        <f>SUM(gompertz_fill!D$7:D168)/gompertz_fill!D$183</f>
        <v>0.89964148152097134</v>
      </c>
      <c r="E345" s="14">
        <f>SUM(gompertz_fill!E$7:E168)/gompertz_fill!E$183</f>
        <v>0.94006226660238446</v>
      </c>
      <c r="F345" s="14">
        <f>SUM(gompertz_fill!F$7:F168)/gompertz_fill!F$183</f>
        <v>0.97226437559825374</v>
      </c>
      <c r="G345" s="14">
        <f>SUM(gompertz_fill!G$7:G168)/gompertz_fill!G$183</f>
        <v>0.97443481660042996</v>
      </c>
      <c r="H345" s="14">
        <f>SUM(gompertz_fill!H$7:H168)/gompertz_fill!H$183</f>
        <v>1</v>
      </c>
      <c r="I345" s="14">
        <f>SUM(gompertz_fill!I$7:I168)/gompertz_fill!I$183</f>
        <v>0.94362268502997226</v>
      </c>
      <c r="J345" s="14">
        <f>SUM(gompertz_fill!J$7:J168)/gompertz_fill!J$183</f>
        <v>0.97482242671288044</v>
      </c>
      <c r="K345" s="14">
        <f>SUM(gompertz_fill!K$7:K168)/gompertz_fill!K$183</f>
        <v>0.88586078235657584</v>
      </c>
      <c r="L345" s="14">
        <f>SUM(gompertz_fill!L$7:L168)/gompertz_fill!L$183</f>
        <v>0.94027230485931557</v>
      </c>
      <c r="M345" s="14">
        <f>SUM(gompertz_fill!M$7:M168)/gompertz_fill!M$183</f>
        <v>0.78642113170771322</v>
      </c>
      <c r="N345" s="14">
        <f>SUM(gompertz_fill!N$7:N168)/gompertz_fill!N$183</f>
        <v>0.97786910047920961</v>
      </c>
      <c r="O345" s="14">
        <f>SUM(gompertz_fill!O$7:O168)/gompertz_fill!O$183</f>
        <v>0.77816527308414918</v>
      </c>
      <c r="P345" s="14">
        <f>SUM(gompertz_fill!P$7:P168)/gompertz_fill!P$183</f>
        <v>0.96170161375541563</v>
      </c>
      <c r="Q345" s="14">
        <f>SUM(gompertz_fill!Q$7:Q168)/gompertz_fill!Q$183</f>
        <v>0.99424064104169274</v>
      </c>
      <c r="R345" s="14">
        <f>SUM(gompertz_fill!R$7:R168)/gompertz_fill!R$183</f>
        <v>0.99888733790536299</v>
      </c>
      <c r="S345" s="14">
        <f>SUM(gompertz_fill!S$7:S168)/gompertz_fill!S$183</f>
        <v>0.98053053408043123</v>
      </c>
      <c r="T345" s="14">
        <f>SUM(gompertz_fill!T$7:T168)/gompertz_fill!T$183</f>
        <v>0.93289981590355719</v>
      </c>
      <c r="U345" s="14">
        <f>SUM(gompertz_fill!U$7:U168)/gompertz_fill!U$183</f>
        <v>0.98274916085721664</v>
      </c>
      <c r="V345" s="14">
        <f>SUM(gompertz_fill!V$7:V168)/gompertz_fill!V$183</f>
        <v>0.97828445343385129</v>
      </c>
      <c r="W345" s="14">
        <f>SUM(gompertz_fill!W$7:W168)/gompertz_fill!W$183</f>
        <v>0.90654334872987619</v>
      </c>
      <c r="X345" s="14">
        <f>SUM(gompertz_fill!X$7:X168)/gompertz_fill!X$183</f>
        <v>0.9324713100142259</v>
      </c>
      <c r="Y345" s="14">
        <f>SUM(gompertz_fill!Y$7:Y168)/gompertz_fill!Y$183</f>
        <v>0.83913094333001925</v>
      </c>
      <c r="Z345" s="14">
        <f>SUM(gompertz_fill!Z$7:Z168)/gompertz_fill!Z$183</f>
        <v>0.95884646410325358</v>
      </c>
      <c r="AA345" s="14">
        <f>SUM(gompertz_fill!AA$7:AA168)/gompertz_fill!AA$183</f>
        <v>0.87430345800988007</v>
      </c>
      <c r="AB345" s="14">
        <f>SUM(gompertz_fill!AB$7:AB168)/gompertz_fill!AB$183</f>
        <v>0.95131259580991312</v>
      </c>
      <c r="AC345" s="14">
        <f>SUM(gompertz_fill!AC$7:AC168)/gompertz_fill!AC$183</f>
        <v>0.99731177811972782</v>
      </c>
      <c r="AD345" s="14">
        <f>SUM(gompertz_fill!AD$7:AD168)/gompertz_fill!AD$183</f>
        <v>0.86683053520081621</v>
      </c>
      <c r="AE345" s="14">
        <f>SUM(gompertz_fill!AE$7:AE168)/gompertz_fill!AE$183</f>
        <v>0.74109989049762748</v>
      </c>
      <c r="AF345" s="14">
        <f>SUM(gompertz_fill!AF$7:AF168)/gompertz_fill!AF$183</f>
        <v>0.94586721205167856</v>
      </c>
      <c r="AG345" s="14">
        <f>SUM(gompertz_fill!AG$7:AG168)/gompertz_fill!AG$183</f>
        <v>0.90893874870230307</v>
      </c>
      <c r="AH345" s="14">
        <f>SUM(gompertz_fill!AH$7:AH168)/gompertz_fill!AH$183</f>
        <v>0.98631046008651202</v>
      </c>
      <c r="AI345" s="14">
        <f>SUM(gompertz_fill!AI$7:AI168)/gompertz_fill!AI$183</f>
        <v>0.88773873301250039</v>
      </c>
      <c r="AJ345" s="14">
        <f>SUM(gompertz_fill!AJ$7:AJ168)/gompertz_fill!AJ$183</f>
        <v>0.88817258343562433</v>
      </c>
      <c r="AK345" s="14">
        <f>SUM(gompertz_fill!AK$7:AK168)/gompertz_fill!AK$183</f>
        <v>0.97673398679911405</v>
      </c>
      <c r="AL345" s="14">
        <f>SUM(gompertz_fill!AL$7:AL168)/gompertz_fill!AL$183</f>
        <v>0.96381308306954305</v>
      </c>
      <c r="AM345" s="14">
        <f>SUM(gompertz_fill!AM$7:AM168)/gompertz_fill!AM$183</f>
        <v>0.95608571316645119</v>
      </c>
      <c r="AN345" s="14">
        <f>SUM(gompertz_fill!AN$7:AN168)/gompertz_fill!AN$183</f>
        <v>0.94022077163266715</v>
      </c>
      <c r="AO345" s="14">
        <f>SUM(gompertz_fill!AO$7:AO168)/gompertz_fill!AO$183</f>
        <v>0.96374529807363507</v>
      </c>
      <c r="AP345" s="14">
        <f>SUM(gompertz_fill!AP$7:AP168)/gompertz_fill!AP$183</f>
        <v>0.92006205362369742</v>
      </c>
      <c r="AQ345" s="14">
        <f>SUM(gompertz_fill!AQ$7:AQ168)/gompertz_fill!AQ$183</f>
        <v>0.89650973413961066</v>
      </c>
      <c r="AR345" s="14">
        <f>SUM(gompertz_fill!AR$7:AR168)/gompertz_fill!AR$183</f>
        <v>0.90649115189188778</v>
      </c>
      <c r="AS345" s="14">
        <f>SUM(gompertz_fill!AS$7:AS168)/gompertz_fill!AS$183</f>
        <v>0.95733978629109007</v>
      </c>
      <c r="AT345" s="14">
        <f>SUM(gompertz_fill!AT$7:AT168)/gompertz_fill!AT$183</f>
        <v>0.91250565127844474</v>
      </c>
      <c r="AU345" s="14">
        <f>SUM(gompertz_fill!AU$7:AU168)/gompertz_fill!AU$183</f>
        <v>0.99410447549672631</v>
      </c>
      <c r="AV345" s="14">
        <f>SUM(gompertz_fill!AV$7:AV168)/gompertz_fill!AV$183</f>
        <v>0.96140634644353273</v>
      </c>
      <c r="AW345" s="14">
        <f>SUM(gompertz_fill!AW$7:AW168)/gompertz_fill!AW$183</f>
        <v>0.89897712329729673</v>
      </c>
    </row>
    <row r="346" spans="1:49" x14ac:dyDescent="0.25">
      <c r="A346" s="4">
        <v>313</v>
      </c>
      <c r="B346" s="14">
        <f>SUM(gompertz_fill!B$7:B169)/gompertz_fill!B$183</f>
        <v>0.87885251146422094</v>
      </c>
      <c r="C346" s="14">
        <f>SUM(gompertz_fill!C$7:C169)/gompertz_fill!C$183</f>
        <v>0.87350391390515836</v>
      </c>
      <c r="D346" s="14">
        <f>SUM(gompertz_fill!D$7:D169)/gompertz_fill!D$183</f>
        <v>0.90826458397195831</v>
      </c>
      <c r="E346" s="14">
        <f>SUM(gompertz_fill!E$7:E169)/gompertz_fill!E$183</f>
        <v>0.94536555071622941</v>
      </c>
      <c r="F346" s="14">
        <f>SUM(gompertz_fill!F$7:F169)/gompertz_fill!F$183</f>
        <v>0.97508930030583896</v>
      </c>
      <c r="G346" s="14">
        <f>SUM(gompertz_fill!G$7:G169)/gompertz_fill!G$183</f>
        <v>0.97701478923708385</v>
      </c>
      <c r="H346" s="14">
        <f>SUM(gompertz_fill!H$7:H169)/gompertz_fill!H$183</f>
        <v>1</v>
      </c>
      <c r="I346" s="14">
        <f>SUM(gompertz_fill!I$7:I169)/gompertz_fill!I$183</f>
        <v>0.94862476364172776</v>
      </c>
      <c r="J346" s="14">
        <f>SUM(gompertz_fill!J$7:J169)/gompertz_fill!J$183</f>
        <v>0.98050965364055753</v>
      </c>
      <c r="K346" s="14">
        <f>SUM(gompertz_fill!K$7:K169)/gompertz_fill!K$183</f>
        <v>0.89574718380151153</v>
      </c>
      <c r="L346" s="14">
        <f>SUM(gompertz_fill!L$7:L169)/gompertz_fill!L$183</f>
        <v>0.94625461553874191</v>
      </c>
      <c r="M346" s="14">
        <f>SUM(gompertz_fill!M$7:M169)/gompertz_fill!M$183</f>
        <v>0.80353684039550888</v>
      </c>
      <c r="N346" s="14">
        <f>SUM(gompertz_fill!N$7:N169)/gompertz_fill!N$183</f>
        <v>0.97786910047920961</v>
      </c>
      <c r="O346" s="14">
        <f>SUM(gompertz_fill!O$7:O169)/gompertz_fill!O$183</f>
        <v>0.79547951043536202</v>
      </c>
      <c r="P346" s="14">
        <f>SUM(gompertz_fill!P$7:P169)/gompertz_fill!P$183</f>
        <v>0.9656869405069215</v>
      </c>
      <c r="Q346" s="14">
        <f>SUM(gompertz_fill!Q$7:Q169)/gompertz_fill!Q$183</f>
        <v>0.99495012729017984</v>
      </c>
      <c r="R346" s="14">
        <f>SUM(gompertz_fill!R$7:R169)/gompertz_fill!R$183</f>
        <v>0.99898848900487547</v>
      </c>
      <c r="S346" s="14">
        <f>SUM(gompertz_fill!S$7:S169)/gompertz_fill!S$183</f>
        <v>0.9807078516206823</v>
      </c>
      <c r="T346" s="14">
        <f>SUM(gompertz_fill!T$7:T169)/gompertz_fill!T$183</f>
        <v>0.93876714769285585</v>
      </c>
      <c r="U346" s="14">
        <f>SUM(gompertz_fill!U$7:U169)/gompertz_fill!U$183</f>
        <v>0.98274916085721664</v>
      </c>
      <c r="V346" s="14">
        <f>SUM(gompertz_fill!V$7:V169)/gompertz_fill!V$183</f>
        <v>0.98041739450216048</v>
      </c>
      <c r="W346" s="14">
        <f>SUM(gompertz_fill!W$7:W169)/gompertz_fill!W$183</f>
        <v>0.91474027888489717</v>
      </c>
      <c r="X346" s="14">
        <f>SUM(gompertz_fill!X$7:X169)/gompertz_fill!X$183</f>
        <v>0.93865585078030411</v>
      </c>
      <c r="Y346" s="14">
        <f>SUM(gompertz_fill!Y$7:Y169)/gompertz_fill!Y$183</f>
        <v>0.85199719281829345</v>
      </c>
      <c r="Z346" s="14">
        <f>SUM(gompertz_fill!Z$7:Z169)/gompertz_fill!Z$183</f>
        <v>0.96266469481043293</v>
      </c>
      <c r="AA346" s="14">
        <f>SUM(gompertz_fill!AA$7:AA169)/gompertz_fill!AA$183</f>
        <v>0.88492307692307692</v>
      </c>
      <c r="AB346" s="14">
        <f>SUM(gompertz_fill!AB$7:AB169)/gompertz_fill!AB$183</f>
        <v>0.95559210526315785</v>
      </c>
      <c r="AC346" s="14">
        <f>SUM(gompertz_fill!AC$7:AC169)/gompertz_fill!AC$183</f>
        <v>0.99758987003837674</v>
      </c>
      <c r="AD346" s="14">
        <f>SUM(gompertz_fill!AD$7:AD169)/gompertz_fill!AD$183</f>
        <v>0.87769223634171223</v>
      </c>
      <c r="AE346" s="14">
        <f>SUM(gompertz_fill!AE$7:AE169)/gompertz_fill!AE$183</f>
        <v>0.76041489232266701</v>
      </c>
      <c r="AF346" s="14">
        <f>SUM(gompertz_fill!AF$7:AF169)/gompertz_fill!AF$183</f>
        <v>0.95077567715867706</v>
      </c>
      <c r="AG346" s="14">
        <f>SUM(gompertz_fill!AG$7:AG169)/gompertz_fill!AG$183</f>
        <v>0.91660840272039656</v>
      </c>
      <c r="AH346" s="14">
        <f>SUM(gompertz_fill!AH$7:AH169)/gompertz_fill!AH$183</f>
        <v>0.98771136453008257</v>
      </c>
      <c r="AI346" s="14">
        <f>SUM(gompertz_fill!AI$7:AI169)/gompertz_fill!AI$183</f>
        <v>0.89766639426132755</v>
      </c>
      <c r="AJ346" s="14">
        <f>SUM(gompertz_fill!AJ$7:AJ169)/gompertz_fill!AJ$183</f>
        <v>0.89771222562655251</v>
      </c>
      <c r="AK346" s="14">
        <f>SUM(gompertz_fill!AK$7:AK169)/gompertz_fill!AK$183</f>
        <v>0.97887748613029846</v>
      </c>
      <c r="AL346" s="14">
        <f>SUM(gompertz_fill!AL$7:AL169)/gompertz_fill!AL$183</f>
        <v>0.96714590509126908</v>
      </c>
      <c r="AM346" s="14">
        <f>SUM(gompertz_fill!AM$7:AM169)/gompertz_fill!AM$183</f>
        <v>0.96006842428278549</v>
      </c>
      <c r="AN346" s="14">
        <f>SUM(gompertz_fill!AN$7:AN169)/gompertz_fill!AN$183</f>
        <v>0.94557985537384792</v>
      </c>
      <c r="AO346" s="14">
        <f>SUM(gompertz_fill!AO$7:AO169)/gompertz_fill!AO$183</f>
        <v>0.96709363957597172</v>
      </c>
      <c r="AP346" s="14">
        <f>SUM(gompertz_fill!AP$7:AP169)/gompertz_fill!AP$183</f>
        <v>0.92671623151075211</v>
      </c>
      <c r="AQ346" s="14">
        <f>SUM(gompertz_fill!AQ$7:AQ169)/gompertz_fill!AQ$183</f>
        <v>0.90541824378327029</v>
      </c>
      <c r="AR346" s="14">
        <f>SUM(gompertz_fill!AR$7:AR169)/gompertz_fill!AR$183</f>
        <v>0.91457366821308594</v>
      </c>
      <c r="AS346" s="14">
        <f>SUM(gompertz_fill!AS$7:AS169)/gompertz_fill!AS$183</f>
        <v>0.96127319031693814</v>
      </c>
      <c r="AT346" s="14">
        <f>SUM(gompertz_fill!AT$7:AT169)/gompertz_fill!AT$183</f>
        <v>0.9201913899633295</v>
      </c>
      <c r="AU346" s="14">
        <f>SUM(gompertz_fill!AU$7:AU169)/gompertz_fill!AU$183</f>
        <v>0.99472095462146759</v>
      </c>
      <c r="AV346" s="14">
        <f>SUM(gompertz_fill!AV$7:AV169)/gompertz_fill!AV$183</f>
        <v>0.96501231912431373</v>
      </c>
      <c r="AW346" s="14">
        <f>SUM(gompertz_fill!AW$7:AW169)/gompertz_fill!AW$183</f>
        <v>0.90759980325433398</v>
      </c>
    </row>
    <row r="347" spans="1:49" x14ac:dyDescent="0.25">
      <c r="A347" s="4">
        <v>314</v>
      </c>
      <c r="B347" s="14">
        <f>SUM(gompertz_fill!B$7:B170)/gompertz_fill!B$183</f>
        <v>0.88969972120233398</v>
      </c>
      <c r="C347" s="14">
        <f>SUM(gompertz_fill!C$7:C170)/gompertz_fill!C$183</f>
        <v>0.88481936248186976</v>
      </c>
      <c r="D347" s="14">
        <f>SUM(gompertz_fill!D$7:D170)/gompertz_fill!D$183</f>
        <v>0.91684770294944751</v>
      </c>
      <c r="E347" s="14">
        <f>SUM(gompertz_fill!E$7:E170)/gompertz_fill!E$183</f>
        <v>0.95061163453916997</v>
      </c>
      <c r="F347" s="14">
        <f>SUM(gompertz_fill!F$7:F170)/gompertz_fill!F$183</f>
        <v>0.97779749258749094</v>
      </c>
      <c r="G347" s="14">
        <f>SUM(gompertz_fill!G$7:G170)/gompertz_fill!G$183</f>
        <v>0.97950355071991657</v>
      </c>
      <c r="H347" s="14">
        <f>SUM(gompertz_fill!H$7:H170)/gompertz_fill!H$183</f>
        <v>1</v>
      </c>
      <c r="I347" s="14">
        <f>SUM(gompertz_fill!I$7:I170)/gompertz_fill!I$183</f>
        <v>0.95357320065979156</v>
      </c>
      <c r="J347" s="14">
        <f>SUM(gompertz_fill!J$7:J170)/gompertz_fill!J$183</f>
        <v>0.98053406233981788</v>
      </c>
      <c r="K347" s="14">
        <f>SUM(gompertz_fill!K$7:K170)/gompertz_fill!K$183</f>
        <v>0.90556823042920287</v>
      </c>
      <c r="L347" s="14">
        <f>SUM(gompertz_fill!L$7:L170)/gompertz_fill!L$183</f>
        <v>0.95203656174565165</v>
      </c>
      <c r="M347" s="14">
        <f>SUM(gompertz_fill!M$7:M170)/gompertz_fill!M$183</f>
        <v>0.82078655107303111</v>
      </c>
      <c r="N347" s="14">
        <f>SUM(gompertz_fill!N$7:N170)/gompertz_fill!N$183</f>
        <v>0.97786910047920961</v>
      </c>
      <c r="O347" s="14">
        <f>SUM(gompertz_fill!O$7:O170)/gompertz_fill!O$183</f>
        <v>0.81300683685780661</v>
      </c>
      <c r="P347" s="14">
        <f>SUM(gompertz_fill!P$7:P170)/gompertz_fill!P$183</f>
        <v>0.96950621197711462</v>
      </c>
      <c r="Q347" s="14">
        <f>SUM(gompertz_fill!Q$7:Q170)/gompertz_fill!Q$183</f>
        <v>0.99561787905346188</v>
      </c>
      <c r="R347" s="14">
        <f>SUM(gompertz_fill!R$7:R170)/gompertz_fill!R$183</f>
        <v>0.99917056098399792</v>
      </c>
      <c r="S347" s="14">
        <f>SUM(gompertz_fill!S$7:S170)/gompertz_fill!S$183</f>
        <v>0.98092063266898366</v>
      </c>
      <c r="T347" s="14">
        <f>SUM(gompertz_fill!T$7:T170)/gompertz_fill!T$183</f>
        <v>0.94458103212779854</v>
      </c>
      <c r="U347" s="14">
        <f>SUM(gompertz_fill!U$7:U170)/gompertz_fill!U$183</f>
        <v>0.98278143557965403</v>
      </c>
      <c r="V347" s="14">
        <f>SUM(gompertz_fill!V$7:V170)/gompertz_fill!V$183</f>
        <v>0.98249517330146185</v>
      </c>
      <c r="W347" s="14">
        <f>SUM(gompertz_fill!W$7:W170)/gompertz_fill!W$183</f>
        <v>0.92286441214688952</v>
      </c>
      <c r="X347" s="14">
        <f>SUM(gompertz_fill!X$7:X170)/gompertz_fill!X$183</f>
        <v>0.94473449187573022</v>
      </c>
      <c r="Y347" s="14">
        <f>SUM(gompertz_fill!Y$7:Y170)/gompertz_fill!Y$183</f>
        <v>0.86496286332534067</v>
      </c>
      <c r="Z347" s="14">
        <f>SUM(gompertz_fill!Z$7:Z170)/gompertz_fill!Z$183</f>
        <v>0.966415703146007</v>
      </c>
      <c r="AA347" s="14">
        <f>SUM(gompertz_fill!AA$7:AA170)/gompertz_fill!AA$183</f>
        <v>0.89552011291460831</v>
      </c>
      <c r="AB347" s="14">
        <f>SUM(gompertz_fill!AB$7:AB170)/gompertz_fill!AB$183</f>
        <v>0.95982370975983644</v>
      </c>
      <c r="AC347" s="14">
        <f>SUM(gompertz_fill!AC$7:AC170)/gompertz_fill!AC$183</f>
        <v>0.99786796195702554</v>
      </c>
      <c r="AD347" s="14">
        <f>SUM(gompertz_fill!AD$7:AD170)/gompertz_fill!AD$183</f>
        <v>0.8886003153696318</v>
      </c>
      <c r="AE347" s="14">
        <f>SUM(gompertz_fill!AE$7:AE170)/gompertz_fill!AE$183</f>
        <v>0.78011923591677823</v>
      </c>
      <c r="AF347" s="14">
        <f>SUM(gompertz_fill!AF$7:AF170)/gompertz_fill!AF$183</f>
        <v>0.95561430638000699</v>
      </c>
      <c r="AG347" s="14">
        <f>SUM(gompertz_fill!AG$7:AG170)/gompertz_fill!AG$183</f>
        <v>0.92425686984893751</v>
      </c>
      <c r="AH347" s="14">
        <f>SUM(gompertz_fill!AH$7:AH170)/gompertz_fill!AH$183</f>
        <v>0.98903853716083368</v>
      </c>
      <c r="AI347" s="14">
        <f>SUM(gompertz_fill!AI$7:AI170)/gompertz_fill!AI$183</f>
        <v>0.90750325373043983</v>
      </c>
      <c r="AJ347" s="14">
        <f>SUM(gompertz_fill!AJ$7:AJ170)/gompertz_fill!AJ$183</f>
        <v>0.90721320665358629</v>
      </c>
      <c r="AK347" s="14">
        <f>SUM(gompertz_fill!AK$7:AK170)/gompertz_fill!AK$183</f>
        <v>0.98098261079314952</v>
      </c>
      <c r="AL347" s="14">
        <f>SUM(gompertz_fill!AL$7:AL170)/gompertz_fill!AL$183</f>
        <v>0.97042294766493287</v>
      </c>
      <c r="AM347" s="14">
        <f>SUM(gompertz_fill!AM$7:AM170)/gompertz_fill!AM$183</f>
        <v>0.96398584505295049</v>
      </c>
      <c r="AN347" s="14">
        <f>SUM(gompertz_fill!AN$7:AN170)/gompertz_fill!AN$183</f>
        <v>0.95086983018049998</v>
      </c>
      <c r="AO347" s="14">
        <f>SUM(gompertz_fill!AO$7:AO170)/gompertz_fill!AO$183</f>
        <v>0.9703778639006041</v>
      </c>
      <c r="AP347" s="14">
        <f>SUM(gompertz_fill!AP$7:AP170)/gompertz_fill!AP$183</f>
        <v>0.93337040939780669</v>
      </c>
      <c r="AQ347" s="14">
        <f>SUM(gompertz_fill!AQ$7:AQ170)/gompertz_fill!AQ$183</f>
        <v>0.91427774342889023</v>
      </c>
      <c r="AR347" s="14">
        <f>SUM(gompertz_fill!AR$7:AR170)/gompertz_fill!AR$183</f>
        <v>0.92260285973291889</v>
      </c>
      <c r="AS347" s="14">
        <f>SUM(gompertz_fill!AS$7:AS170)/gompertz_fill!AS$183</f>
        <v>0.96513408919945254</v>
      </c>
      <c r="AT347" s="14">
        <f>SUM(gompertz_fill!AT$7:AT170)/gompertz_fill!AT$183</f>
        <v>0.92780177826895061</v>
      </c>
      <c r="AU347" s="14">
        <f>SUM(gompertz_fill!AU$7:AU170)/gompertz_fill!AU$183</f>
        <v>0.99530908987840483</v>
      </c>
      <c r="AV347" s="14">
        <f>SUM(gompertz_fill!AV$7:AV170)/gompertz_fill!AV$183</f>
        <v>0.96855331932435995</v>
      </c>
      <c r="AW347" s="14">
        <f>SUM(gompertz_fill!AW$7:AW170)/gompertz_fill!AW$183</f>
        <v>0.91619236907880863</v>
      </c>
    </row>
    <row r="348" spans="1:49" x14ac:dyDescent="0.25">
      <c r="A348" s="4">
        <v>315</v>
      </c>
      <c r="B348" s="14">
        <f>SUM(gompertz_fill!B$7:B171)/gompertz_fill!B$183</f>
        <v>0.90059263547586044</v>
      </c>
      <c r="C348" s="14">
        <f>SUM(gompertz_fill!C$7:C171)/gompertz_fill!C$183</f>
        <v>0.89617909852854882</v>
      </c>
      <c r="D348" s="14">
        <f>SUM(gompertz_fill!D$7:D171)/gompertz_fill!D$183</f>
        <v>0.92537751062894003</v>
      </c>
      <c r="E348" s="14">
        <f>SUM(gompertz_fill!E$7:E171)/gompertz_fill!E$183</f>
        <v>0.95580051807120614</v>
      </c>
      <c r="F348" s="14">
        <f>SUM(gompertz_fill!F$7:F171)/gompertz_fill!F$183</f>
        <v>0.98041229892839632</v>
      </c>
      <c r="G348" s="14">
        <f>SUM(gompertz_fill!G$7:G171)/gompertz_fill!G$183</f>
        <v>0.98190110104892825</v>
      </c>
      <c r="H348" s="14">
        <f>SUM(gompertz_fill!H$7:H171)/gompertz_fill!H$183</f>
        <v>1</v>
      </c>
      <c r="I348" s="14">
        <f>SUM(gompertz_fill!I$7:I171)/gompertz_fill!I$183</f>
        <v>0.95846799608416366</v>
      </c>
      <c r="J348" s="14">
        <f>SUM(gompertz_fill!J$7:J171)/gompertz_fill!J$183</f>
        <v>0.98419536722888035</v>
      </c>
      <c r="K348" s="14">
        <f>SUM(gompertz_fill!K$7:K171)/gompertz_fill!K$183</f>
        <v>0.9153239222396502</v>
      </c>
      <c r="L348" s="14">
        <f>SUM(gompertz_fill!L$7:L171)/gompertz_fill!L$183</f>
        <v>0.9576276846454026</v>
      </c>
      <c r="M348" s="14">
        <f>SUM(gompertz_fill!M$7:M171)/gompertz_fill!M$183</f>
        <v>0.83817026374027981</v>
      </c>
      <c r="N348" s="14">
        <f>SUM(gompertz_fill!N$7:N171)/gompertz_fill!N$183</f>
        <v>0.97797465325911803</v>
      </c>
      <c r="O348" s="14">
        <f>SUM(gompertz_fill!O$7:O171)/gompertz_fill!O$183</f>
        <v>0.83075025360600729</v>
      </c>
      <c r="P348" s="14">
        <f>SUM(gompertz_fill!P$7:P171)/gompertz_fill!P$183</f>
        <v>0.97317452410065974</v>
      </c>
      <c r="Q348" s="14">
        <f>SUM(gompertz_fill!Q$7:Q171)/gompertz_fill!Q$183</f>
        <v>0.99628563081674393</v>
      </c>
      <c r="R348" s="14">
        <f>SUM(gompertz_fill!R$7:R171)/gompertz_fill!R$183</f>
        <v>0.9992514818636079</v>
      </c>
      <c r="S348" s="14">
        <f>SUM(gompertz_fill!S$7:S171)/gompertz_fill!S$183</f>
        <v>0.98123980424143553</v>
      </c>
      <c r="T348" s="14">
        <f>SUM(gompertz_fill!T$7:T171)/gompertz_fill!T$183</f>
        <v>0.95034740780331373</v>
      </c>
      <c r="U348" s="14">
        <f>SUM(gompertz_fill!U$7:U171)/gompertz_fill!U$183</f>
        <v>0.98278143557965403</v>
      </c>
      <c r="V348" s="14">
        <f>SUM(gompertz_fill!V$7:V171)/gompertz_fill!V$183</f>
        <v>0.98449940240875244</v>
      </c>
      <c r="W348" s="14">
        <f>SUM(gompertz_fill!W$7:W171)/gompertz_fill!W$183</f>
        <v>0.93091574851585335</v>
      </c>
      <c r="X348" s="14">
        <f>SUM(gompertz_fill!X$7:X171)/gompertz_fill!X$183</f>
        <v>0.9507107632895262</v>
      </c>
      <c r="Y348" s="14">
        <f>SUM(gompertz_fill!Y$7:Y171)/gompertz_fill!Y$183</f>
        <v>0.87802795485116092</v>
      </c>
      <c r="Z348" s="14">
        <f>SUM(gompertz_fill!Z$7:Z171)/gompertz_fill!Z$183</f>
        <v>0.97008604463565473</v>
      </c>
      <c r="AA348" s="14">
        <f>SUM(gompertz_fill!AA$7:AA171)/gompertz_fill!AA$183</f>
        <v>0.90609456598447424</v>
      </c>
      <c r="AB348" s="14">
        <f>SUM(gompertz_fill!AB$7:AB171)/gompertz_fill!AB$183</f>
        <v>0.9640233776188043</v>
      </c>
      <c r="AC348" s="14">
        <f>SUM(gompertz_fill!AC$7:AC171)/gompertz_fill!AC$183</f>
        <v>0.99812751441443115</v>
      </c>
      <c r="AD348" s="14">
        <f>SUM(gompertz_fill!AD$7:AD171)/gompertz_fill!AD$183</f>
        <v>0.8995547722845747</v>
      </c>
      <c r="AE348" s="14">
        <f>SUM(gompertz_fill!AE$7:AE171)/gompertz_fill!AE$183</f>
        <v>0.80021900474510277</v>
      </c>
      <c r="AF348" s="14">
        <f>SUM(gompertz_fill!AF$7:AF171)/gompertz_fill!AF$183</f>
        <v>0.96037312316057266</v>
      </c>
      <c r="AG348" s="14">
        <f>SUM(gompertz_fill!AG$7:AG171)/gompertz_fill!AG$183</f>
        <v>0.93190533697747835</v>
      </c>
      <c r="AH348" s="14">
        <f>SUM(gompertz_fill!AH$7:AH171)/gompertz_fill!AH$183</f>
        <v>0.99031655524970508</v>
      </c>
      <c r="AI348" s="14">
        <f>SUM(gompertz_fill!AI$7:AI171)/gompertz_fill!AI$183</f>
        <v>0.91724931141983712</v>
      </c>
      <c r="AJ348" s="14">
        <f>SUM(gompertz_fill!AJ$7:AJ171)/gompertz_fill!AJ$183</f>
        <v>0.91667552651672579</v>
      </c>
      <c r="AK348" s="14">
        <f>SUM(gompertz_fill!AK$7:AK171)/gompertz_fill!AK$183</f>
        <v>0.98304936078766747</v>
      </c>
      <c r="AL348" s="14">
        <f>SUM(gompertz_fill!AL$7:AL171)/gompertz_fill!AL$183</f>
        <v>0.97363026592851865</v>
      </c>
      <c r="AM348" s="14">
        <f>SUM(gompertz_fill!AM$7:AM171)/gompertz_fill!AM$183</f>
        <v>0.96785103354617985</v>
      </c>
      <c r="AN348" s="14">
        <f>SUM(gompertz_fill!AN$7:AN171)/gompertz_fill!AN$183</f>
        <v>0.95609069605262331</v>
      </c>
      <c r="AO348" s="14">
        <f>SUM(gompertz_fill!AO$7:AO171)/gompertz_fill!AO$183</f>
        <v>0.97359797104753221</v>
      </c>
      <c r="AP348" s="14">
        <f>SUM(gompertz_fill!AP$7:AP171)/gompertz_fill!AP$183</f>
        <v>0.94003434414393316</v>
      </c>
      <c r="AQ348" s="14">
        <f>SUM(gompertz_fill!AQ$7:AQ171)/gompertz_fill!AQ$183</f>
        <v>0.9230882330764707</v>
      </c>
      <c r="AR348" s="14">
        <f>SUM(gompertz_fill!AR$7:AR171)/gompertz_fill!AR$183</f>
        <v>0.93057872645138684</v>
      </c>
      <c r="AS348" s="14">
        <f>SUM(gompertz_fill!AS$7:AS171)/gompertz_fill!AS$183</f>
        <v>0.96892248293863348</v>
      </c>
      <c r="AT348" s="14">
        <f>SUM(gompertz_fill!AT$7:AT171)/gompertz_fill!AT$183</f>
        <v>0.93534309539358018</v>
      </c>
      <c r="AU348" s="14">
        <f>SUM(gompertz_fill!AU$7:AU171)/gompertz_fill!AU$183</f>
        <v>0.99587596723448879</v>
      </c>
      <c r="AV348" s="14">
        <f>SUM(gompertz_fill!AV$7:AV171)/gompertz_fill!AV$183</f>
        <v>0.97201310392348772</v>
      </c>
      <c r="AW348" s="14">
        <f>SUM(gompertz_fill!AW$7:AW171)/gompertz_fill!AW$183</f>
        <v>0.9247447827265336</v>
      </c>
    </row>
    <row r="349" spans="1:49" x14ac:dyDescent="0.25">
      <c r="A349" s="4">
        <v>316</v>
      </c>
      <c r="B349" s="14">
        <f>SUM(gompertz_fill!B$7:B172)/gompertz_fill!B$183</f>
        <v>0.91151601943966243</v>
      </c>
      <c r="C349" s="14">
        <f>SUM(gompertz_fill!C$7:C172)/gompertz_fill!C$183</f>
        <v>0.90757205017770348</v>
      </c>
      <c r="D349" s="14">
        <f>SUM(gompertz_fill!D$7:D172)/gompertz_fill!D$183</f>
        <v>0.93386733483493489</v>
      </c>
      <c r="E349" s="14">
        <f>SUM(gompertz_fill!E$7:E172)/gompertz_fill!E$183</f>
        <v>0.96093220131233814</v>
      </c>
      <c r="F349" s="14">
        <f>SUM(gompertz_fill!F$7:F172)/gompertz_fill!F$183</f>
        <v>0.98293371932855511</v>
      </c>
      <c r="G349" s="14">
        <f>SUM(gompertz_fill!G$7:G172)/gompertz_fill!G$183</f>
        <v>0.98422047038895044</v>
      </c>
      <c r="H349" s="14">
        <f>SUM(gompertz_fill!H$7:H172)/gompertz_fill!H$183</f>
        <v>1</v>
      </c>
      <c r="I349" s="14">
        <f>SUM(gompertz_fill!I$7:I172)/gompertz_fill!I$183</f>
        <v>0.96330914991484395</v>
      </c>
      <c r="J349" s="14">
        <f>SUM(gompertz_fill!J$7:J172)/gompertz_fill!J$183</f>
        <v>0.98616026751934394</v>
      </c>
      <c r="K349" s="14">
        <f>SUM(gompertz_fill!K$7:K172)/gompertz_fill!K$183</f>
        <v>0.9250142592328533</v>
      </c>
      <c r="L349" s="14">
        <f>SUM(gompertz_fill!L$7:L172)/gompertz_fill!L$183</f>
        <v>0.96302798423799485</v>
      </c>
      <c r="M349" s="14">
        <f>SUM(gompertz_fill!M$7:M172)/gompertz_fill!M$183</f>
        <v>0.8556798570645443</v>
      </c>
      <c r="N349" s="14">
        <f>SUM(gompertz_fill!N$7:N172)/gompertz_fill!N$183</f>
        <v>0.97812242715098974</v>
      </c>
      <c r="O349" s="14">
        <f>SUM(gompertz_fill!O$7:O172)/gompertz_fill!O$183</f>
        <v>0.84870675942543983</v>
      </c>
      <c r="P349" s="14">
        <f>SUM(gompertz_fill!P$7:P172)/gompertz_fill!P$183</f>
        <v>0.97669187687755687</v>
      </c>
      <c r="Q349" s="14">
        <f>SUM(gompertz_fill!Q$7:Q172)/gompertz_fill!Q$183</f>
        <v>0.99757939985810273</v>
      </c>
      <c r="R349" s="14">
        <f>SUM(gompertz_fill!R$7:R172)/gompertz_fill!R$183</f>
        <v>0.99969654670146268</v>
      </c>
      <c r="S349" s="14">
        <f>SUM(gompertz_fill!S$7:S172)/gompertz_fill!S$183</f>
        <v>0.98152351230583734</v>
      </c>
      <c r="T349" s="14">
        <f>SUM(gompertz_fill!T$7:T172)/gompertz_fill!T$183</f>
        <v>0.95606627471940142</v>
      </c>
      <c r="U349" s="14">
        <f>SUM(gompertz_fill!U$7:U172)/gompertz_fill!U$183</f>
        <v>0.98289439710818483</v>
      </c>
      <c r="V349" s="14">
        <f>SUM(gompertz_fill!V$7:V172)/gompertz_fill!V$183</f>
        <v>0.986448469247035</v>
      </c>
      <c r="W349" s="14">
        <f>SUM(gompertz_fill!W$7:W172)/gompertz_fill!W$183</f>
        <v>0.93889428799178853</v>
      </c>
      <c r="X349" s="14">
        <f>SUM(gompertz_fill!X$7:X172)/gompertz_fill!X$183</f>
        <v>0.95658466502169182</v>
      </c>
      <c r="Y349" s="14">
        <f>SUM(gompertz_fill!Y$7:Y172)/gompertz_fill!Y$183</f>
        <v>0.89119246739575408</v>
      </c>
      <c r="Z349" s="14">
        <f>SUM(gompertz_fill!Z$7:Z172)/gompertz_fill!Z$183</f>
        <v>0.97368916375369718</v>
      </c>
      <c r="AA349" s="14">
        <f>SUM(gompertz_fill!AA$7:AA172)/gompertz_fill!AA$183</f>
        <v>0.91664643613267471</v>
      </c>
      <c r="AB349" s="14">
        <f>SUM(gompertz_fill!AB$7:AB172)/gompertz_fill!AB$183</f>
        <v>0.9681751405212059</v>
      </c>
      <c r="AC349" s="14">
        <f>SUM(gompertz_fill!AC$7:AC172)/gompertz_fill!AC$183</f>
        <v>0.99836852741059345</v>
      </c>
      <c r="AD349" s="14">
        <f>SUM(gompertz_fill!AD$7:AD172)/gompertz_fill!AD$183</f>
        <v>0.91055560708654115</v>
      </c>
      <c r="AE349" s="14">
        <f>SUM(gompertz_fill!AE$7:AE172)/gompertz_fill!AE$183</f>
        <v>0.82072636573792435</v>
      </c>
      <c r="AF349" s="14">
        <f>SUM(gompertz_fill!AF$7:AF172)/gompertz_fill!AF$183</f>
        <v>0.96506210405546966</v>
      </c>
      <c r="AG349" s="14">
        <f>SUM(gompertz_fill!AG$7:AG172)/gompertz_fill!AG$183</f>
        <v>0.93953261721646641</v>
      </c>
      <c r="AH349" s="14">
        <f>SUM(gompertz_fill!AH$7:AH172)/gompertz_fill!AH$183</f>
        <v>0.99156999606763663</v>
      </c>
      <c r="AI349" s="14">
        <f>SUM(gompertz_fill!AI$7:AI172)/gompertz_fill!AI$183</f>
        <v>0.92687430006961469</v>
      </c>
      <c r="AJ349" s="14">
        <f>SUM(gompertz_fill!AJ$7:AJ172)/gompertz_fill!AJ$183</f>
        <v>0.9260991852159709</v>
      </c>
      <c r="AK349" s="14">
        <f>SUM(gompertz_fill!AK$7:AK172)/gompertz_fill!AK$183</f>
        <v>0.98507773611385219</v>
      </c>
      <c r="AL349" s="14">
        <f>SUM(gompertz_fill!AL$7:AL172)/gompertz_fill!AL$183</f>
        <v>0.97678180474404208</v>
      </c>
      <c r="AM349" s="14">
        <f>SUM(gompertz_fill!AM$7:AM172)/gompertz_fill!AM$183</f>
        <v>0.97165093169323979</v>
      </c>
      <c r="AN349" s="14">
        <f>SUM(gompertz_fill!AN$7:AN172)/gompertz_fill!AN$183</f>
        <v>0.96124245299021793</v>
      </c>
      <c r="AO349" s="14">
        <f>SUM(gompertz_fill!AO$7:AO172)/gompertz_fill!AO$183</f>
        <v>0.97676108514761195</v>
      </c>
      <c r="AP349" s="14">
        <f>SUM(gompertz_fill!AP$7:AP172)/gompertz_fill!AP$183</f>
        <v>0.94669827889005975</v>
      </c>
      <c r="AQ349" s="14">
        <f>SUM(gompertz_fill!AQ$7:AQ172)/gompertz_fill!AQ$183</f>
        <v>0.93184971272601147</v>
      </c>
      <c r="AR349" s="14">
        <f>SUM(gompertz_fill!AR$7:AR172)/gompertz_fill!AR$183</f>
        <v>0.93850888619725603</v>
      </c>
      <c r="AS349" s="14">
        <f>SUM(gompertz_fill!AS$7:AS172)/gompertz_fill!AS$183</f>
        <v>0.97263837153448074</v>
      </c>
      <c r="AT349" s="14">
        <f>SUM(gompertz_fill!AT$7:AT172)/gompertz_fill!AT$183</f>
        <v>0.94281534133721812</v>
      </c>
      <c r="AU349" s="14">
        <f>SUM(gompertz_fill!AU$7:AU172)/gompertz_fill!AU$183</f>
        <v>0.9964145007227686</v>
      </c>
      <c r="AV349" s="14">
        <f>SUM(gompertz_fill!AV$7:AV172)/gompertz_fill!AV$183</f>
        <v>0.97540791604188071</v>
      </c>
      <c r="AW349" s="14">
        <f>SUM(gompertz_fill!AW$7:AW172)/gompertz_fill!AW$183</f>
        <v>0.93326708224169608</v>
      </c>
    </row>
    <row r="350" spans="1:49" x14ac:dyDescent="0.25">
      <c r="A350" s="4">
        <v>317</v>
      </c>
      <c r="B350" s="14">
        <f>SUM(gompertz_fill!B$7:B173)/gompertz_fill!B$183</f>
        <v>0.92246987309373996</v>
      </c>
      <c r="C350" s="14">
        <f>SUM(gompertz_fill!C$7:C173)/gompertz_fill!C$183</f>
        <v>0.91900928929682568</v>
      </c>
      <c r="D350" s="14">
        <f>SUM(gompertz_fill!D$7:D173)/gompertz_fill!D$183</f>
        <v>0.94230384774293297</v>
      </c>
      <c r="E350" s="14">
        <f>SUM(gompertz_fill!E$7:E173)/gompertz_fill!E$183</f>
        <v>0.96600668426256564</v>
      </c>
      <c r="F350" s="14">
        <f>SUM(gompertz_fill!F$7:F173)/gompertz_fill!F$183</f>
        <v>0.9853617537879672</v>
      </c>
      <c r="G350" s="14">
        <f>SUM(gompertz_fill!G$7:G173)/gompertz_fill!G$183</f>
        <v>0.98644862857515148</v>
      </c>
      <c r="H350" s="14">
        <f>SUM(gompertz_fill!H$7:H173)/gompertz_fill!H$183</f>
        <v>1</v>
      </c>
      <c r="I350" s="14">
        <f>SUM(gompertz_fill!I$7:I173)/gompertz_fill!I$183</f>
        <v>0.96808325175340959</v>
      </c>
      <c r="J350" s="14">
        <f>SUM(gompertz_fill!J$7:J173)/gompertz_fill!J$183</f>
        <v>0.98806414606165638</v>
      </c>
      <c r="K350" s="14">
        <f>SUM(gompertz_fill!K$7:K173)/gompertz_fill!K$183</f>
        <v>0.93463330006179002</v>
      </c>
      <c r="L350" s="14">
        <f>SUM(gompertz_fill!L$7:L173)/gompertz_fill!L$183</f>
        <v>0.96823746052342829</v>
      </c>
      <c r="M350" s="14">
        <f>SUM(gompertz_fill!M$7:M173)/gompertz_fill!M$183</f>
        <v>0.87331533104582459</v>
      </c>
      <c r="N350" s="14">
        <f>SUM(gompertz_fill!N$7:N173)/gompertz_fill!N$183</f>
        <v>0.98105679443244265</v>
      </c>
      <c r="O350" s="14">
        <f>SUM(gompertz_fill!O$7:O173)/gompertz_fill!O$183</f>
        <v>0.8668763543161041</v>
      </c>
      <c r="P350" s="14">
        <f>SUM(gompertz_fill!P$7:P173)/gompertz_fill!P$183</f>
        <v>0.98005827030780612</v>
      </c>
      <c r="Q350" s="14">
        <f>SUM(gompertz_fill!Q$7:Q173)/gompertz_fill!Q$183</f>
        <v>0.99874796544384625</v>
      </c>
      <c r="R350" s="14">
        <f>SUM(gompertz_fill!R$7:R173)/gompertz_fill!R$183</f>
        <v>0.99977746758107255</v>
      </c>
      <c r="S350" s="14">
        <f>SUM(gompertz_fill!S$7:S173)/gompertz_fill!S$183</f>
        <v>0.98155897581388751</v>
      </c>
      <c r="T350" s="14">
        <f>SUM(gompertz_fill!T$7:T173)/gompertz_fill!T$183</f>
        <v>0.96173169428113303</v>
      </c>
      <c r="U350" s="14">
        <f>SUM(gompertz_fill!U$7:U173)/gompertz_fill!U$183</f>
        <v>0.98292667183062221</v>
      </c>
      <c r="V350" s="14">
        <f>SUM(gompertz_fill!V$7:V173)/gompertz_fill!V$183</f>
        <v>0.98834237381630963</v>
      </c>
      <c r="W350" s="14">
        <f>SUM(gompertz_fill!W$7:W173)/gompertz_fill!W$183</f>
        <v>0.94679275088539216</v>
      </c>
      <c r="X350" s="14">
        <f>SUM(gompertz_fill!X$7:X173)/gompertz_fill!X$183</f>
        <v>0.96235619707222708</v>
      </c>
      <c r="Y350" s="14">
        <f>SUM(gompertz_fill!Y$7:Y173)/gompertz_fill!Y$183</f>
        <v>0.90445640095912039</v>
      </c>
      <c r="Z350" s="14">
        <f>SUM(gompertz_fill!Z$7:Z173)/gompertz_fill!Z$183</f>
        <v>0.97721161602581341</v>
      </c>
      <c r="AA350" s="14">
        <f>SUM(gompertz_fill!AA$7:AA173)/gompertz_fill!AA$183</f>
        <v>0.92717007762879322</v>
      </c>
      <c r="AB350" s="14">
        <f>SUM(gompertz_fill!AB$7:AB173)/gompertz_fill!AB$183</f>
        <v>0.97229496678589677</v>
      </c>
      <c r="AC350" s="14">
        <f>SUM(gompertz_fill!AC$7:AC173)/gompertz_fill!AC$183</f>
        <v>0.99860954040675576</v>
      </c>
      <c r="AD350" s="14">
        <f>SUM(gompertz_fill!AD$7:AD173)/gompertz_fill!AD$183</f>
        <v>0.92159354419812634</v>
      </c>
      <c r="AE350" s="14">
        <f>SUM(gompertz_fill!AE$7:AE173)/gompertz_fill!AE$183</f>
        <v>0.84164131889524274</v>
      </c>
      <c r="AF350" s="14">
        <f>SUM(gompertz_fill!AF$7:AF173)/gompertz_fill!AF$183</f>
        <v>0.96968124906469799</v>
      </c>
      <c r="AG350" s="14">
        <f>SUM(gompertz_fill!AG$7:AG173)/gompertz_fill!AG$183</f>
        <v>0.94713871056590182</v>
      </c>
      <c r="AH350" s="14">
        <f>SUM(gompertz_fill!AH$7:AH173)/gompertz_fill!AH$183</f>
        <v>0.99277428234368859</v>
      </c>
      <c r="AI350" s="14">
        <f>SUM(gompertz_fill!AI$7:AI173)/gompertz_fill!AI$183</f>
        <v>0.93640848693967738</v>
      </c>
      <c r="AJ350" s="14">
        <f>SUM(gompertz_fill!AJ$7:AJ173)/gompertz_fill!AJ$183</f>
        <v>0.93548418275132172</v>
      </c>
      <c r="AK350" s="14">
        <f>SUM(gompertz_fill!AK$7:AK173)/gompertz_fill!AK$183</f>
        <v>0.98706773677170356</v>
      </c>
      <c r="AL350" s="14">
        <f>SUM(gompertz_fill!AL$7:AL173)/gompertz_fill!AL$183</f>
        <v>0.97987756411150306</v>
      </c>
      <c r="AM350" s="14">
        <f>SUM(gompertz_fill!AM$7:AM173)/gompertz_fill!AM$183</f>
        <v>0.97539859756336433</v>
      </c>
      <c r="AN350" s="14">
        <f>SUM(gompertz_fill!AN$7:AN173)/gompertz_fill!AN$183</f>
        <v>0.96632510099328384</v>
      </c>
      <c r="AO350" s="14">
        <f>SUM(gompertz_fill!AO$7:AO173)/gompertz_fill!AO$183</f>
        <v>0.97986720620084344</v>
      </c>
      <c r="AP350" s="14">
        <f>SUM(gompertz_fill!AP$7:AP173)/gompertz_fill!AP$183</f>
        <v>0.95336221363618623</v>
      </c>
      <c r="AQ350" s="14">
        <f>SUM(gompertz_fill!AQ$7:AQ173)/gompertz_fill!AQ$183</f>
        <v>0.94055841237766347</v>
      </c>
      <c r="AR350" s="14">
        <f>SUM(gompertz_fill!AR$7:AR173)/gompertz_fill!AR$183</f>
        <v>0.94638572114176023</v>
      </c>
      <c r="AS350" s="14">
        <f>SUM(gompertz_fill!AS$7:AS173)/gompertz_fill!AS$183</f>
        <v>0.97629081812991114</v>
      </c>
      <c r="AT350" s="14">
        <f>SUM(gompertz_fill!AT$7:AT173)/gompertz_fill!AT$183</f>
        <v>0.9502122369015924</v>
      </c>
      <c r="AU350" s="14">
        <f>SUM(gompertz_fill!AU$7:AU173)/gompertz_fill!AU$183</f>
        <v>0.99693177631019525</v>
      </c>
      <c r="AV350" s="14">
        <f>SUM(gompertz_fill!AV$7:AV173)/gompertz_fill!AV$183</f>
        <v>0.97872151255935513</v>
      </c>
      <c r="AW350" s="14">
        <f>SUM(gompertz_fill!AW$7:AW173)/gompertz_fill!AW$183</f>
        <v>0.94174922958010865</v>
      </c>
    </row>
    <row r="351" spans="1:49" x14ac:dyDescent="0.25">
      <c r="A351" s="4">
        <v>318</v>
      </c>
      <c r="B351" s="14">
        <f>SUM(gompertz_fill!B$7:B174)/gompertz_fill!B$183</f>
        <v>0.93345419643809324</v>
      </c>
      <c r="C351" s="14">
        <f>SUM(gompertz_fill!C$7:C174)/gompertz_fill!C$183</f>
        <v>0.93047974401842359</v>
      </c>
      <c r="D351" s="14">
        <f>SUM(gompertz_fill!D$7:D174)/gompertz_fill!D$183</f>
        <v>0.95070037717743328</v>
      </c>
      <c r="E351" s="14">
        <f>SUM(gompertz_fill!E$7:E174)/gompertz_fill!E$183</f>
        <v>0.97102396692188897</v>
      </c>
      <c r="F351" s="14">
        <f>SUM(gompertz_fill!F$7:F174)/gompertz_fill!F$183</f>
        <v>0.98769640230663269</v>
      </c>
      <c r="G351" s="14">
        <f>SUM(gompertz_fill!G$7:G174)/gompertz_fill!G$183</f>
        <v>0.98859860577236303</v>
      </c>
      <c r="H351" s="14">
        <f>SUM(gompertz_fill!H$7:H174)/gompertz_fill!H$183</f>
        <v>1</v>
      </c>
      <c r="I351" s="14">
        <f>SUM(gompertz_fill!I$7:I174)/gompertz_fill!I$183</f>
        <v>0.97280371199828342</v>
      </c>
      <c r="J351" s="14">
        <f>SUM(gompertz_fill!J$7:J174)/gompertz_fill!J$183</f>
        <v>0.98991920720544802</v>
      </c>
      <c r="K351" s="14">
        <f>SUM(gompertz_fill!K$7:K174)/gompertz_fill!K$183</f>
        <v>0.94418698607348261</v>
      </c>
      <c r="L351" s="14">
        <f>SUM(gompertz_fill!L$7:L174)/gompertz_fill!L$183</f>
        <v>0.97327519583241895</v>
      </c>
      <c r="M351" s="14">
        <f>SUM(gompertz_fill!M$7:M174)/gompertz_fill!M$183</f>
        <v>0.89107262501776541</v>
      </c>
      <c r="N351" s="14">
        <f>SUM(gompertz_fill!N$7:N174)/gompertz_fill!N$183</f>
        <v>0.98392783004595064</v>
      </c>
      <c r="O351" s="14">
        <f>SUM(gompertz_fill!O$7:O174)/gompertz_fill!O$183</f>
        <v>0.88525903827800023</v>
      </c>
      <c r="P351" s="14">
        <f>SUM(gompertz_fill!P$7:P174)/gompertz_fill!P$183</f>
        <v>0.98328880032607224</v>
      </c>
      <c r="Q351" s="14">
        <f>SUM(gompertz_fill!Q$7:Q174)/gompertz_fill!Q$183</f>
        <v>0.9994157172071283</v>
      </c>
      <c r="R351" s="14">
        <f>SUM(gompertz_fill!R$7:R174)/gompertz_fill!R$183</f>
        <v>0.99981792802087754</v>
      </c>
      <c r="S351" s="14">
        <f>SUM(gompertz_fill!S$7:S174)/gompertz_fill!S$183</f>
        <v>0.98170082984608842</v>
      </c>
      <c r="T351" s="14">
        <f>SUM(gompertz_fill!T$7:T174)/gompertz_fill!T$183</f>
        <v>0.96734960508343726</v>
      </c>
      <c r="U351" s="14">
        <f>SUM(gompertz_fill!U$7:U174)/gompertz_fill!U$183</f>
        <v>0.98552478698683188</v>
      </c>
      <c r="V351" s="14">
        <f>SUM(gompertz_fill!V$7:V174)/gompertz_fill!V$183</f>
        <v>0.99016272869357358</v>
      </c>
      <c r="W351" s="14">
        <f>SUM(gompertz_fill!W$7:W174)/gompertz_fill!W$183</f>
        <v>0.95461841688596727</v>
      </c>
      <c r="X351" s="14">
        <f>SUM(gompertz_fill!X$7:X174)/gompertz_fill!X$183</f>
        <v>0.96802888943015386</v>
      </c>
      <c r="Y351" s="14">
        <f>SUM(gompertz_fill!Y$7:Y174)/gompertz_fill!Y$183</f>
        <v>0.91781390724603773</v>
      </c>
      <c r="Z351" s="14">
        <f>SUM(gompertz_fill!Z$7:Z174)/gompertz_fill!Z$183</f>
        <v>0.98066684592632425</v>
      </c>
      <c r="AA351" s="14">
        <f>SUM(gompertz_fill!AA$7:AA174)/gompertz_fill!AA$183</f>
        <v>0.93766549047282988</v>
      </c>
      <c r="AB351" s="14">
        <f>SUM(gompertz_fill!AB$7:AB174)/gompertz_fill!AB$183</f>
        <v>0.9763668880940215</v>
      </c>
      <c r="AC351" s="14">
        <f>SUM(gompertz_fill!AC$7:AC174)/gompertz_fill!AC$183</f>
        <v>0.99883201394167487</v>
      </c>
      <c r="AD351" s="14">
        <f>SUM(gompertz_fill!AD$7:AD174)/gompertz_fill!AD$183</f>
        <v>0.93267785919673496</v>
      </c>
      <c r="AE351" s="14">
        <f>SUM(gompertz_fill!AE$7:AE174)/gompertz_fill!AE$183</f>
        <v>0.86296994768219981</v>
      </c>
      <c r="AF351" s="14">
        <f>SUM(gompertz_fill!AF$7:AF174)/gompertz_fill!AF$183</f>
        <v>0.97422058163316205</v>
      </c>
      <c r="AG351" s="14">
        <f>SUM(gompertz_fill!AG$7:AG174)/gompertz_fill!AG$183</f>
        <v>0.95474480391533723</v>
      </c>
      <c r="AH351" s="14">
        <f>SUM(gompertz_fill!AH$7:AH174)/gompertz_fill!AH$183</f>
        <v>0.99392941407786084</v>
      </c>
      <c r="AI351" s="14">
        <f>SUM(gompertz_fill!AI$7:AI174)/gompertz_fill!AI$183</f>
        <v>0.94582160477012012</v>
      </c>
      <c r="AJ351" s="14">
        <f>SUM(gompertz_fill!AJ$7:AJ174)/gompertz_fill!AJ$183</f>
        <v>0.94483051912277816</v>
      </c>
      <c r="AK351" s="14">
        <f>SUM(gompertz_fill!AK$7:AK174)/gompertz_fill!AK$183</f>
        <v>0.98901936276122182</v>
      </c>
      <c r="AL351" s="14">
        <f>SUM(gompertz_fill!AL$7:AL174)/gompertz_fill!AL$183</f>
        <v>0.98291754403090181</v>
      </c>
      <c r="AM351" s="14">
        <f>SUM(gompertz_fill!AM$7:AM174)/gompertz_fill!AM$183</f>
        <v>0.97908097308731934</v>
      </c>
      <c r="AN351" s="14">
        <f>SUM(gompertz_fill!AN$7:AN174)/gompertz_fill!AN$183</f>
        <v>0.97133864006182113</v>
      </c>
      <c r="AO351" s="14">
        <f>SUM(gompertz_fill!AO$7:AO174)/gompertz_fill!AO$183</f>
        <v>0.98290921007637067</v>
      </c>
      <c r="AP351" s="14">
        <f>SUM(gompertz_fill!AP$7:AP174)/gompertz_fill!AP$183</f>
        <v>0.96002614838231282</v>
      </c>
      <c r="AQ351" s="14">
        <f>SUM(gompertz_fill!AQ$7:AQ174)/gompertz_fill!AQ$183</f>
        <v>0.94921433203142669</v>
      </c>
      <c r="AR351" s="14">
        <f>SUM(gompertz_fill!AR$7:AR174)/gompertz_fill!AR$183</f>
        <v>0.95420923128489921</v>
      </c>
      <c r="AS351" s="14">
        <f>SUM(gompertz_fill!AS$7:AS174)/gompertz_fill!AS$183</f>
        <v>0.97987075958200787</v>
      </c>
      <c r="AT351" s="14">
        <f>SUM(gompertz_fill!AT$7:AT174)/gompertz_fill!AT$183</f>
        <v>0.95754006128497515</v>
      </c>
      <c r="AU351" s="14">
        <f>SUM(gompertz_fill!AU$7:AU174)/gompertz_fill!AU$183</f>
        <v>0.99742779399676884</v>
      </c>
      <c r="AV351" s="14">
        <f>SUM(gompertz_fill!AV$7:AV174)/gompertz_fill!AV$183</f>
        <v>0.98197013659609478</v>
      </c>
      <c r="AW351" s="14">
        <f>SUM(gompertz_fill!AW$7:AW174)/gompertz_fill!AW$183</f>
        <v>0.95019122474177131</v>
      </c>
    </row>
    <row r="352" spans="1:49" x14ac:dyDescent="0.25">
      <c r="A352" s="4">
        <v>319</v>
      </c>
      <c r="B352" s="14">
        <f>SUM(gompertz_fill!B$7:B175)/gompertz_fill!B$183</f>
        <v>0.94446898947272206</v>
      </c>
      <c r="C352" s="14">
        <f>SUM(gompertz_fill!C$7:C175)/gompertz_fill!C$183</f>
        <v>0.94198341434249711</v>
      </c>
      <c r="D352" s="14">
        <f>SUM(gompertz_fill!D$7:D175)/gompertz_fill!D$183</f>
        <v>0.9590435953139369</v>
      </c>
      <c r="E352" s="14">
        <f>SUM(gompertz_fill!E$7:E175)/gompertz_fill!E$183</f>
        <v>0.97599222076043701</v>
      </c>
      <c r="F352" s="14">
        <f>SUM(gompertz_fill!F$7:F175)/gompertz_fill!F$183</f>
        <v>0.98993766488455159</v>
      </c>
      <c r="G352" s="14">
        <f>SUM(gompertz_fill!G$7:G175)/gompertz_fill!G$183</f>
        <v>0.99067040198058509</v>
      </c>
      <c r="H352" s="14">
        <f>SUM(gompertz_fill!H$7:H175)/gompertz_fill!H$183</f>
        <v>1</v>
      </c>
      <c r="I352" s="14">
        <f>SUM(gompertz_fill!I$7:I175)/gompertz_fill!I$183</f>
        <v>0.97747053064946554</v>
      </c>
      <c r="J352" s="14">
        <f>SUM(gompertz_fill!J$7:J175)/gompertz_fill!J$183</f>
        <v>0.99172545095071885</v>
      </c>
      <c r="K352" s="14">
        <f>SUM(gompertz_fill!K$7:K175)/gompertz_fill!K$183</f>
        <v>0.95366937592090884</v>
      </c>
      <c r="L352" s="14">
        <f>SUM(gompertz_fill!L$7:L175)/gompertz_fill!L$183</f>
        <v>0.9781316489996088</v>
      </c>
      <c r="M352" s="14">
        <f>SUM(gompertz_fill!M$7:M175)/gompertz_fill!M$183</f>
        <v>0.90895173898036663</v>
      </c>
      <c r="N352" s="14">
        <f>SUM(gompertz_fill!N$7:N175)/gompertz_fill!N$183</f>
        <v>0.98674257084350747</v>
      </c>
      <c r="O352" s="14">
        <f>SUM(gompertz_fill!O$7:O175)/gompertz_fill!O$183</f>
        <v>0.9038548113111281</v>
      </c>
      <c r="P352" s="14">
        <f>SUM(gompertz_fill!P$7:P175)/gompertz_fill!P$183</f>
        <v>0.98638346693235512</v>
      </c>
      <c r="Q352" s="14">
        <f>SUM(gompertz_fill!Q$7:Q175)/gompertz_fill!Q$183</f>
        <v>0.99954092066274358</v>
      </c>
      <c r="R352" s="14">
        <f>SUM(gompertz_fill!R$7:R175)/gompertz_fill!R$183</f>
        <v>0.99987861868058503</v>
      </c>
      <c r="S352" s="14">
        <f>SUM(gompertz_fill!S$7:S175)/gompertz_fill!S$183</f>
        <v>0.98216185545074119</v>
      </c>
      <c r="T352" s="14">
        <f>SUM(gompertz_fill!T$7:T175)/gompertz_fill!T$183</f>
        <v>0.97291406853138551</v>
      </c>
      <c r="U352" s="14">
        <f>SUM(gompertz_fill!U$7:U175)/gompertz_fill!U$183</f>
        <v>0.98805835269816678</v>
      </c>
      <c r="V352" s="14">
        <f>SUM(gompertz_fill!V$7:V175)/gompertz_fill!V$183</f>
        <v>0.9919279213018295</v>
      </c>
      <c r="W352" s="14">
        <f>SUM(gompertz_fill!W$7:W175)/gompertz_fill!W$183</f>
        <v>0.96237128599351385</v>
      </c>
      <c r="X352" s="14">
        <f>SUM(gompertz_fill!X$7:X175)/gompertz_fill!X$183</f>
        <v>0.9735992121064504</v>
      </c>
      <c r="Y352" s="14">
        <f>SUM(gompertz_fill!Y$7:Y175)/gompertz_fill!Y$183</f>
        <v>0.93127083455172821</v>
      </c>
      <c r="Z352" s="14">
        <f>SUM(gompertz_fill!Z$7:Z175)/gompertz_fill!Z$183</f>
        <v>0.98405485345522992</v>
      </c>
      <c r="AA352" s="14">
        <f>SUM(gompertz_fill!AA$7:AA175)/gompertz_fill!AA$183</f>
        <v>0.94813267466478479</v>
      </c>
      <c r="AB352" s="14">
        <f>SUM(gompertz_fill!AB$7:AB175)/gompertz_fill!AB$183</f>
        <v>0.98040687276443539</v>
      </c>
      <c r="AC352" s="14">
        <f>SUM(gompertz_fill!AC$7:AC175)/gompertz_fill!AC$183</f>
        <v>0.99905448747659398</v>
      </c>
      <c r="AD352" s="14">
        <f>SUM(gompertz_fill!AD$7:AD175)/gompertz_fill!AD$183</f>
        <v>0.94379927650496243</v>
      </c>
      <c r="AE352" s="14">
        <f>SUM(gompertz_fill!AE$7:AE175)/gompertz_fill!AE$183</f>
        <v>0.8847183355639372</v>
      </c>
      <c r="AF352" s="14">
        <f>SUM(gompertz_fill!AF$7:AF175)/gompertz_fill!AF$183</f>
        <v>0.97869007831595745</v>
      </c>
      <c r="AG352" s="14">
        <f>SUM(gompertz_fill!AG$7:AG175)/gompertz_fill!AG$183</f>
        <v>0.96232971037521986</v>
      </c>
      <c r="AH352" s="14">
        <f>SUM(gompertz_fill!AH$7:AH175)/gompertz_fill!AH$183</f>
        <v>0.99503539127015339</v>
      </c>
      <c r="AI352" s="14">
        <f>SUM(gompertz_fill!AI$7:AI175)/gompertz_fill!AI$183</f>
        <v>0.95511365356094313</v>
      </c>
      <c r="AJ352" s="14">
        <f>SUM(gompertz_fill!AJ$7:AJ175)/gompertz_fill!AJ$183</f>
        <v>0.95413819433034031</v>
      </c>
      <c r="AK352" s="14">
        <f>SUM(gompertz_fill!AK$7:AK175)/gompertz_fill!AK$183</f>
        <v>0.99093809617788309</v>
      </c>
      <c r="AL352" s="14">
        <f>SUM(gompertz_fill!AL$7:AL175)/gompertz_fill!AL$183</f>
        <v>0.98590174450223811</v>
      </c>
      <c r="AM352" s="14">
        <f>SUM(gompertz_fill!AM$7:AM175)/gompertz_fill!AM$183</f>
        <v>0.98271111633433883</v>
      </c>
      <c r="AN352" s="14">
        <f>SUM(gompertz_fill!AN$7:AN175)/gompertz_fill!AN$183</f>
        <v>0.97628307019582961</v>
      </c>
      <c r="AO352" s="14">
        <f>SUM(gompertz_fill!AO$7:AO175)/gompertz_fill!AO$183</f>
        <v>0.98589422090504963</v>
      </c>
      <c r="AP352" s="14">
        <f>SUM(gompertz_fill!AP$7:AP175)/gompertz_fill!AP$183</f>
        <v>0.96669008312843929</v>
      </c>
      <c r="AQ352" s="14">
        <f>SUM(gompertz_fill!AQ$7:AQ175)/gompertz_fill!AQ$183</f>
        <v>0.95781747168730114</v>
      </c>
      <c r="AR352" s="14">
        <f>SUM(gompertz_fill!AR$7:AR175)/gompertz_fill!AR$183</f>
        <v>0.96197941662667308</v>
      </c>
      <c r="AS352" s="14">
        <f>SUM(gompertz_fill!AS$7:AS175)/gompertz_fill!AS$183</f>
        <v>0.98338725903368773</v>
      </c>
      <c r="AT352" s="14">
        <f>SUM(gompertz_fill!AT$7:AT175)/gompertz_fill!AT$183</f>
        <v>0.96479881448736626</v>
      </c>
      <c r="AU352" s="14">
        <f>SUM(gompertz_fill!AU$7:AU175)/gompertz_fill!AU$183</f>
        <v>0.99790255378248915</v>
      </c>
      <c r="AV352" s="14">
        <f>SUM(gompertz_fill!AV$7:AV175)/gompertz_fill!AV$183</f>
        <v>0.98513754503191597</v>
      </c>
      <c r="AW352" s="14">
        <f>SUM(gompertz_fill!AW$7:AW175)/gompertz_fill!AW$183</f>
        <v>0.95859306772668418</v>
      </c>
    </row>
    <row r="353" spans="1:50" x14ac:dyDescent="0.25">
      <c r="A353" s="4">
        <v>320</v>
      </c>
      <c r="B353" s="14">
        <f>SUM(gompertz_fill!B$7:B176)/gompertz_fill!B$183</f>
        <v>0.95551425219762642</v>
      </c>
      <c r="C353" s="14">
        <f>SUM(gompertz_fill!C$7:C176)/gompertz_fill!C$183</f>
        <v>0.95352030026904633</v>
      </c>
      <c r="D353" s="14">
        <f>SUM(gompertz_fill!D$7:D176)/gompertz_fill!D$183</f>
        <v>0.96733350215244363</v>
      </c>
      <c r="E353" s="14">
        <f>SUM(gompertz_fill!E$7:E176)/gompertz_fill!E$183</f>
        <v>0.98090327430808077</v>
      </c>
      <c r="F353" s="14">
        <f>SUM(gompertz_fill!F$7:F176)/gompertz_fill!F$183</f>
        <v>0.99210888800691055</v>
      </c>
      <c r="G353" s="14">
        <f>SUM(gompertz_fill!G$7:G176)/gompertz_fill!G$183</f>
        <v>0.99267704736464912</v>
      </c>
      <c r="H353" s="14">
        <f>SUM(gompertz_fill!H$7:H176)/gompertz_fill!H$183</f>
        <v>1</v>
      </c>
      <c r="I353" s="14">
        <f>SUM(gompertz_fill!I$7:I176)/gompertz_fill!I$183</f>
        <v>0.98208370770695597</v>
      </c>
      <c r="J353" s="14">
        <f>SUM(gompertz_fill!J$7:J176)/gompertz_fill!J$183</f>
        <v>0.99348287729746887</v>
      </c>
      <c r="K353" s="14">
        <f>SUM(gompertz_fill!K$7:K176)/gompertz_fill!K$183</f>
        <v>0.96308046960406868</v>
      </c>
      <c r="L353" s="14">
        <f>SUM(gompertz_fill!L$7:L176)/gompertz_fill!L$183</f>
        <v>0.98282590235571377</v>
      </c>
      <c r="M353" s="14">
        <f>SUM(gompertz_fill!M$7:M176)/gompertz_fill!M$183</f>
        <v>0.92694455160091771</v>
      </c>
      <c r="N353" s="14">
        <f>SUM(gompertz_fill!N$7:N176)/gompertz_fill!N$183</f>
        <v>0.98950101682511316</v>
      </c>
      <c r="O353" s="14">
        <f>SUM(gompertz_fill!O$7:O176)/gompertz_fill!O$183</f>
        <v>0.92266367341548772</v>
      </c>
      <c r="P353" s="14">
        <f>SUM(gompertz_fill!P$7:P176)/gompertz_fill!P$183</f>
        <v>0.98934227012665488</v>
      </c>
      <c r="Q353" s="14">
        <f>SUM(gompertz_fill!Q$7:Q176)/gompertz_fill!Q$183</f>
        <v>0.99966612411835898</v>
      </c>
      <c r="R353" s="14">
        <f>SUM(gompertz_fill!R$7:R176)/gompertz_fill!R$183</f>
        <v>0.99987861868058503</v>
      </c>
      <c r="S353" s="14">
        <f>SUM(gompertz_fill!S$7:S176)/gompertz_fill!S$183</f>
        <v>0.98588552379601391</v>
      </c>
      <c r="T353" s="14">
        <f>SUM(gompertz_fill!T$7:T176)/gompertz_fill!T$183</f>
        <v>0.97843102321990616</v>
      </c>
      <c r="U353" s="14">
        <f>SUM(gompertz_fill!U$7:U176)/gompertz_fill!U$183</f>
        <v>0.99054350632584565</v>
      </c>
      <c r="V353" s="14">
        <f>SUM(gompertz_fill!V$7:V176)/gompertz_fill!V$183</f>
        <v>0.99363795164107749</v>
      </c>
      <c r="W353" s="14">
        <f>SUM(gompertz_fill!W$7:W176)/gompertz_fill!W$183</f>
        <v>0.97005135820803168</v>
      </c>
      <c r="X353" s="14">
        <f>SUM(gompertz_fill!X$7:X176)/gompertz_fill!X$183</f>
        <v>0.97907069509013822</v>
      </c>
      <c r="Y353" s="14">
        <f>SUM(gompertz_fill!Y$7:Y176)/gompertz_fill!Y$183</f>
        <v>0.94482718287619161</v>
      </c>
      <c r="Z353" s="14">
        <f>SUM(gompertz_fill!Z$7:Z176)/gompertz_fill!Z$183</f>
        <v>0.9873756386125303</v>
      </c>
      <c r="AA353" s="14">
        <f>SUM(gompertz_fill!AA$7:AA176)/gompertz_fill!AA$183</f>
        <v>0.95857163020465774</v>
      </c>
      <c r="AB353" s="14">
        <f>SUM(gompertz_fill!AB$7:AB176)/gompertz_fill!AB$183</f>
        <v>0.98439895247828313</v>
      </c>
      <c r="AC353" s="14">
        <f>SUM(gompertz_fill!AC$7:AC176)/gompertz_fill!AC$183</f>
        <v>0.99925842155026978</v>
      </c>
      <c r="AD353" s="14">
        <f>SUM(gompertz_fill!AD$7:AD176)/gompertz_fill!AD$183</f>
        <v>0.95495779612280862</v>
      </c>
      <c r="AE353" s="14">
        <f>SUM(gompertz_fill!AE$7:AE176)/gompertz_fill!AE$183</f>
        <v>0.9068986494707385</v>
      </c>
      <c r="AF353" s="14">
        <f>SUM(gompertz_fill!AF$7:AF176)/gompertz_fill!AF$183</f>
        <v>0.98308973911308428</v>
      </c>
      <c r="AG353" s="14">
        <f>SUM(gompertz_fill!AG$7:AG176)/gompertz_fill!AG$183</f>
        <v>0.96989342994554972</v>
      </c>
      <c r="AH353" s="14">
        <f>SUM(gompertz_fill!AH$7:AH176)/gompertz_fill!AH$183</f>
        <v>0.99611679119150609</v>
      </c>
      <c r="AI353" s="14">
        <f>SUM(gompertz_fill!AI$7:AI176)/gompertz_fill!AI$183</f>
        <v>0.96431490057205116</v>
      </c>
      <c r="AJ353" s="14">
        <f>SUM(gompertz_fill!AJ$7:AJ176)/gompertz_fill!AJ$183</f>
        <v>0.96339754308303449</v>
      </c>
      <c r="AK353" s="14">
        <f>SUM(gompertz_fill!AK$7:AK176)/gompertz_fill!AK$183</f>
        <v>0.99281845492621101</v>
      </c>
      <c r="AL353" s="14">
        <f>SUM(gompertz_fill!AL$7:AL176)/gompertz_fill!AL$183</f>
        <v>0.98883016552551217</v>
      </c>
      <c r="AM353" s="14">
        <f>SUM(gompertz_fill!AM$7:AM176)/gompertz_fill!AM$183</f>
        <v>0.9862759692351889</v>
      </c>
      <c r="AN353" s="14">
        <f>SUM(gompertz_fill!AN$7:AN176)/gompertz_fill!AN$183</f>
        <v>0.98115839139530936</v>
      </c>
      <c r="AO353" s="14">
        <f>SUM(gompertz_fill!AO$7:AO176)/gompertz_fill!AO$183</f>
        <v>0.98882223868688024</v>
      </c>
      <c r="AP353" s="14">
        <f>SUM(gompertz_fill!AP$7:AP176)/gompertz_fill!AP$183</f>
        <v>0.97335401787456577</v>
      </c>
      <c r="AQ353" s="14">
        <f>SUM(gompertz_fill!AQ$7:AQ176)/gompertz_fill!AQ$183</f>
        <v>0.96636406134543751</v>
      </c>
      <c r="AR353" s="14">
        <f>SUM(gompertz_fill!AR$7:AR176)/gompertz_fill!AR$183</f>
        <v>0.96969627716708184</v>
      </c>
      <c r="AS353" s="14">
        <f>SUM(gompertz_fill!AS$7:AS176)/gompertz_fill!AS$183</f>
        <v>0.98684031648495063</v>
      </c>
      <c r="AT353" s="14">
        <f>SUM(gompertz_fill!AT$7:AT176)/gompertz_fill!AT$183</f>
        <v>0.97198221731049383</v>
      </c>
      <c r="AU353" s="14">
        <f>SUM(gompertz_fill!AU$7:AU176)/gompertz_fill!AU$183</f>
        <v>0.99835605566735641</v>
      </c>
      <c r="AV353" s="14">
        <f>SUM(gompertz_fill!AV$7:AV176)/gompertz_fill!AV$183</f>
        <v>0.98823998098700239</v>
      </c>
      <c r="AW353" s="14">
        <f>SUM(gompertz_fill!AW$7:AW176)/gompertz_fill!AW$183</f>
        <v>0.96695475853484703</v>
      </c>
    </row>
    <row r="354" spans="1:50" x14ac:dyDescent="0.25">
      <c r="A354" s="4">
        <v>321</v>
      </c>
      <c r="B354" s="14">
        <f>SUM(gompertz_fill!B$7:B177)/gompertz_fill!B$183</f>
        <v>0.96658998461280643</v>
      </c>
      <c r="C354" s="14">
        <f>SUM(gompertz_fill!C$7:C177)/gompertz_fill!C$183</f>
        <v>0.96509040179807126</v>
      </c>
      <c r="D354" s="14">
        <f>SUM(gompertz_fill!D$7:D177)/gompertz_fill!D$183</f>
        <v>0.97557009769295355</v>
      </c>
      <c r="E354" s="14">
        <f>SUM(gompertz_fill!E$7:E177)/gompertz_fill!E$183</f>
        <v>0.98575712756482015</v>
      </c>
      <c r="F354" s="14">
        <f>SUM(gompertz_fill!F$7:F177)/gompertz_fill!F$183</f>
        <v>0.99418672518852291</v>
      </c>
      <c r="G354" s="14">
        <f>SUM(gompertz_fill!G$7:G177)/gompertz_fill!G$183</f>
        <v>0.99460551175972378</v>
      </c>
      <c r="H354" s="14">
        <f>SUM(gompertz_fill!H$7:H177)/gompertz_fill!H$183</f>
        <v>1</v>
      </c>
      <c r="I354" s="14">
        <f>SUM(gompertz_fill!I$7:I177)/gompertz_fill!I$183</f>
        <v>0.98664324317075458</v>
      </c>
      <c r="J354" s="14">
        <f>SUM(gompertz_fill!J$7:J177)/gompertz_fill!J$183</f>
        <v>0.99517928189606775</v>
      </c>
      <c r="K354" s="14">
        <f>SUM(gompertz_fill!K$7:K177)/gompertz_fill!K$183</f>
        <v>0.97242026712296215</v>
      </c>
      <c r="L354" s="14">
        <f>SUM(gompertz_fill!L$7:L177)/gompertz_fill!L$183</f>
        <v>0.98734841473537582</v>
      </c>
      <c r="M354" s="14">
        <f>SUM(gompertz_fill!M$7:M177)/gompertz_fill!M$183</f>
        <v>0.94505106287941854</v>
      </c>
      <c r="N354" s="14">
        <f>SUM(gompertz_fill!N$7:N177)/gompertz_fill!N$183</f>
        <v>0.99220316799076769</v>
      </c>
      <c r="O354" s="14">
        <f>SUM(gompertz_fill!O$7:O177)/gompertz_fill!O$183</f>
        <v>0.94168262333655472</v>
      </c>
      <c r="P354" s="14">
        <f>SUM(gompertz_fill!P$7:P177)/gompertz_fill!P$183</f>
        <v>0.99218030584363626</v>
      </c>
      <c r="Q354" s="14">
        <f>SUM(gompertz_fill!Q$7:Q177)/gompertz_fill!Q$183</f>
        <v>0.99974959308876921</v>
      </c>
      <c r="R354" s="14">
        <f>SUM(gompertz_fill!R$7:R177)/gompertz_fill!R$183</f>
        <v>0.99991907912039002</v>
      </c>
      <c r="S354" s="14">
        <f>SUM(gompertz_fill!S$7:S177)/gompertz_fill!S$183</f>
        <v>0.98953826512518617</v>
      </c>
      <c r="T354" s="14">
        <f>SUM(gompertz_fill!T$7:T177)/gompertz_fill!T$183</f>
        <v>0.98390046914899931</v>
      </c>
      <c r="U354" s="14">
        <f>SUM(gompertz_fill!U$7:U177)/gompertz_fill!U$183</f>
        <v>0.99298024786986827</v>
      </c>
      <c r="V354" s="14">
        <f>SUM(gompertz_fill!V$7:V177)/gompertz_fill!V$183</f>
        <v>0.99531120713432009</v>
      </c>
      <c r="W354" s="14">
        <f>SUM(gompertz_fill!W$7:W177)/gompertz_fill!W$183</f>
        <v>0.97765135384021806</v>
      </c>
      <c r="X354" s="14">
        <f>SUM(gompertz_fill!X$7:X177)/gompertz_fill!X$183</f>
        <v>0.98444686837023931</v>
      </c>
      <c r="Y354" s="14">
        <f>SUM(gompertz_fill!Y$7:Y177)/gompertz_fill!Y$183</f>
        <v>0.95847710392420604</v>
      </c>
      <c r="Z354" s="14">
        <f>SUM(gompertz_fill!Z$7:Z177)/gompertz_fill!Z$183</f>
        <v>0.9906292013982253</v>
      </c>
      <c r="AA354" s="14">
        <f>SUM(gompertz_fill!AA$7:AA177)/gompertz_fill!AA$183</f>
        <v>0.96897671136203245</v>
      </c>
      <c r="AB354" s="14">
        <f>SUM(gompertz_fill!AB$7:AB177)/gompertz_fill!AB$183</f>
        <v>0.98835909555442003</v>
      </c>
      <c r="AC354" s="14">
        <f>SUM(gompertz_fill!AC$7:AC177)/gompertz_fill!AC$183</f>
        <v>0.99946235562394559</v>
      </c>
      <c r="AD354" s="14">
        <f>SUM(gompertz_fill!AD$7:AD177)/gompertz_fill!AD$183</f>
        <v>0.96616269362767837</v>
      </c>
      <c r="AE354" s="14">
        <f>SUM(gompertz_fill!AE$7:AE177)/gompertz_fill!AE$183</f>
        <v>0.92951088940260373</v>
      </c>
      <c r="AF354" s="14">
        <f>SUM(gompertz_fill!AF$7:AF177)/gompertz_fill!AF$183</f>
        <v>0.98741956402454234</v>
      </c>
      <c r="AG354" s="14">
        <f>SUM(gompertz_fill!AG$7:AG177)/gompertz_fill!AG$183</f>
        <v>0.97743596262632682</v>
      </c>
      <c r="AH354" s="14">
        <f>SUM(gompertz_fill!AH$7:AH177)/gompertz_fill!AH$183</f>
        <v>0.9971490365709792</v>
      </c>
      <c r="AI354" s="14">
        <f>SUM(gompertz_fill!AI$7:AI177)/gompertz_fill!AI$183</f>
        <v>0.97339507854353946</v>
      </c>
      <c r="AJ354" s="14">
        <f>SUM(gompertz_fill!AJ$7:AJ177)/gompertz_fill!AJ$183</f>
        <v>0.97261823067183439</v>
      </c>
      <c r="AK354" s="14">
        <f>SUM(gompertz_fill!AK$7:AK177)/gompertz_fill!AK$183</f>
        <v>0.99466592110168195</v>
      </c>
      <c r="AL354" s="14">
        <f>SUM(gompertz_fill!AL$7:AL177)/gompertz_fill!AL$183</f>
        <v>0.99170280710072378</v>
      </c>
      <c r="AM354" s="14">
        <f>SUM(gompertz_fill!AM$7:AM177)/gompertz_fill!AM$183</f>
        <v>0.98978858985910345</v>
      </c>
      <c r="AN354" s="14">
        <f>SUM(gompertz_fill!AN$7:AN177)/gompertz_fill!AN$183</f>
        <v>0.9859708862906722</v>
      </c>
      <c r="AO354" s="14">
        <f>SUM(gompertz_fill!AO$7:AO177)/gompertz_fill!AO$183</f>
        <v>0.99170038755271861</v>
      </c>
      <c r="AP354" s="14">
        <f>SUM(gompertz_fill!AP$7:AP177)/gompertz_fill!AP$183</f>
        <v>0.98001795262069236</v>
      </c>
      <c r="AQ354" s="14">
        <f>SUM(gompertz_fill!AQ$7:AQ177)/gompertz_fill!AQ$183</f>
        <v>0.97485787100568511</v>
      </c>
      <c r="AR354" s="14">
        <f>SUM(gompertz_fill!AR$7:AR177)/gompertz_fill!AR$183</f>
        <v>0.97735219507735904</v>
      </c>
      <c r="AS354" s="14">
        <f>SUM(gompertz_fill!AS$7:AS177)/gompertz_fill!AS$183</f>
        <v>0.99022993193579667</v>
      </c>
      <c r="AT354" s="14">
        <f>SUM(gompertz_fill!AT$7:AT177)/gompertz_fill!AT$183</f>
        <v>0.97909654895262976</v>
      </c>
      <c r="AU354" s="14">
        <f>SUM(gompertz_fill!AU$7:AU177)/gompertz_fill!AU$183</f>
        <v>0.99879538561832149</v>
      </c>
      <c r="AV354" s="14">
        <f>SUM(gompertz_fill!AV$7:AV177)/gompertz_fill!AV$183</f>
        <v>0.99127744446135402</v>
      </c>
      <c r="AW354" s="14">
        <f>SUM(gompertz_fill!AW$7:AW177)/gompertz_fill!AW$183</f>
        <v>0.97527629716626008</v>
      </c>
    </row>
    <row r="355" spans="1:50" x14ac:dyDescent="0.25">
      <c r="A355" s="4">
        <v>322</v>
      </c>
      <c r="B355" s="14">
        <f>SUM(gompertz_fill!B$7:B178)/gompertz_fill!B$183</f>
        <v>0.97769618671826197</v>
      </c>
      <c r="C355" s="14">
        <f>SUM(gompertz_fill!C$7:C178)/gompertz_fill!C$183</f>
        <v>0.9766937189295718</v>
      </c>
      <c r="D355" s="14">
        <f>SUM(gompertz_fill!D$7:D178)/gompertz_fill!D$183</f>
        <v>0.98376670975996583</v>
      </c>
      <c r="E355" s="14">
        <f>SUM(gompertz_fill!E$7:E178)/gompertz_fill!E$183</f>
        <v>0.99056195200078445</v>
      </c>
      <c r="F355" s="14">
        <f>SUM(gompertz_fill!F$7:F178)/gompertz_fill!F$183</f>
        <v>0.99619452291457522</v>
      </c>
      <c r="G355" s="14">
        <f>SUM(gompertz_fill!G$7:G178)/gompertz_fill!G$183</f>
        <v>0.99646882533064041</v>
      </c>
      <c r="H355" s="14">
        <f>SUM(gompertz_fill!H$7:H178)/gompertz_fill!H$183</f>
        <v>1</v>
      </c>
      <c r="I355" s="14">
        <f>SUM(gompertz_fill!I$7:I178)/gompertz_fill!I$183</f>
        <v>0.99114913704086149</v>
      </c>
      <c r="J355" s="14">
        <f>SUM(gompertz_fill!J$7:J178)/gompertz_fill!J$183</f>
        <v>0.99682686909614582</v>
      </c>
      <c r="K355" s="14">
        <f>SUM(gompertz_fill!K$7:K178)/gompertz_fill!K$183</f>
        <v>0.98168876847758924</v>
      </c>
      <c r="L355" s="14">
        <f>SUM(gompertz_fill!L$7:L178)/gompertz_fill!L$183</f>
        <v>0.99171826846931088</v>
      </c>
      <c r="M355" s="14">
        <f>SUM(gompertz_fill!M$7:M178)/gompertz_fill!M$183</f>
        <v>0.96326315148315833</v>
      </c>
      <c r="N355" s="14">
        <f>SUM(gompertz_fill!N$7:N178)/gompertz_fill!N$183</f>
        <v>0.99485606119246495</v>
      </c>
      <c r="O355" s="14">
        <f>SUM(gompertz_fill!O$7:O178)/gompertz_fill!O$183</f>
        <v>0.96091166107432902</v>
      </c>
      <c r="P355" s="14">
        <f>SUM(gompertz_fill!P$7:P178)/gompertz_fill!P$183</f>
        <v>0.99489757408329937</v>
      </c>
      <c r="Q355" s="14">
        <f>SUM(gompertz_fill!Q$7:Q178)/gompertz_fill!Q$183</f>
        <v>0.99983306205917954</v>
      </c>
      <c r="R355" s="14">
        <f>SUM(gompertz_fill!R$7:R178)/gompertz_fill!R$183</f>
        <v>0.99995953956019501</v>
      </c>
      <c r="S355" s="14">
        <f>SUM(gompertz_fill!S$7:S178)/gompertz_fill!S$183</f>
        <v>0.99312007943825809</v>
      </c>
      <c r="T355" s="14">
        <f>SUM(gompertz_fill!T$7:T178)/gompertz_fill!T$183</f>
        <v>0.9893164677237366</v>
      </c>
      <c r="U355" s="14">
        <f>SUM(gompertz_fill!U$7:U178)/gompertz_fill!U$183</f>
        <v>0.99536857733023498</v>
      </c>
      <c r="V355" s="14">
        <f>SUM(gompertz_fill!V$7:V178)/gompertz_fill!V$183</f>
        <v>0.99692930035855476</v>
      </c>
      <c r="W355" s="14">
        <f>SUM(gompertz_fill!W$7:W178)/gompertz_fill!W$183</f>
        <v>0.98517855257937592</v>
      </c>
      <c r="X355" s="14">
        <f>SUM(gompertz_fill!X$7:X178)/gompertz_fill!X$183</f>
        <v>0.98972773194675367</v>
      </c>
      <c r="Y355" s="14">
        <f>SUM(gompertz_fill!Y$7:Y178)/gompertz_fill!Y$183</f>
        <v>0.97222059769577174</v>
      </c>
      <c r="Z355" s="14">
        <f>SUM(gompertz_fill!Z$7:Z178)/gompertz_fill!Z$183</f>
        <v>0.99381554181231513</v>
      </c>
      <c r="AA355" s="14">
        <f>SUM(gompertz_fill!AA$7:AA178)/gompertz_fill!AA$183</f>
        <v>0.97935356386732531</v>
      </c>
      <c r="AB355" s="14">
        <f>SUM(gompertz_fill!AB$7:AB178)/gompertz_fill!AB$183</f>
        <v>0.99227133367399079</v>
      </c>
      <c r="AC355" s="14">
        <f>SUM(gompertz_fill!AC$7:AC178)/gompertz_fill!AC$183</f>
        <v>0.99964775023637809</v>
      </c>
      <c r="AD355" s="14">
        <f>SUM(gompertz_fill!AD$7:AD178)/gompertz_fill!AD$183</f>
        <v>0.97740469344216674</v>
      </c>
      <c r="AE355" s="14">
        <f>SUM(gompertz_fill!AE$7:AE178)/gompertz_fill!AE$183</f>
        <v>0.95256113882467452</v>
      </c>
      <c r="AF355" s="14">
        <f>SUM(gompertz_fill!AF$7:AF178)/gompertz_fill!AF$183</f>
        <v>0.99167955305033173</v>
      </c>
      <c r="AG355" s="14">
        <f>SUM(gompertz_fill!AG$7:AG178)/gompertz_fill!AG$183</f>
        <v>0.98497849530710402</v>
      </c>
      <c r="AH355" s="14">
        <f>SUM(gompertz_fill!AH$7:AH178)/gompertz_fill!AH$183</f>
        <v>0.9981321274085726</v>
      </c>
      <c r="AI355" s="14">
        <f>SUM(gompertz_fill!AI$7:AI178)/gompertz_fill!AI$183</f>
        <v>0.98238445473531277</v>
      </c>
      <c r="AJ355" s="14">
        <f>SUM(gompertz_fill!AJ$7:AJ178)/gompertz_fill!AJ$183</f>
        <v>0.98179059180576633</v>
      </c>
      <c r="AK355" s="14">
        <f>SUM(gompertz_fill!AK$7:AK178)/gompertz_fill!AK$183</f>
        <v>0.99648049470429578</v>
      </c>
      <c r="AL355" s="14">
        <f>SUM(gompertz_fill!AL$7:AL178)/gompertz_fill!AL$183</f>
        <v>0.99451966922787294</v>
      </c>
      <c r="AM355" s="14">
        <f>SUM(gompertz_fill!AM$7:AM178)/gompertz_fill!AM$183</f>
        <v>0.99324897820608249</v>
      </c>
      <c r="AN355" s="14">
        <f>SUM(gompertz_fill!AN$7:AN178)/gompertz_fill!AN$183</f>
        <v>0.99071427225150621</v>
      </c>
      <c r="AO355" s="14">
        <f>SUM(gompertz_fill!AO$7:AO178)/gompertz_fill!AO$183</f>
        <v>0.99452154337170862</v>
      </c>
      <c r="AP355" s="14">
        <f>SUM(gompertz_fill!AP$7:AP178)/gompertz_fill!AP$183</f>
        <v>0.98668188736681883</v>
      </c>
      <c r="AQ355" s="14">
        <f>SUM(gompertz_fill!AQ$7:AQ178)/gompertz_fill!AQ$183</f>
        <v>0.98329513066819474</v>
      </c>
      <c r="AR355" s="14">
        <f>SUM(gompertz_fill!AR$7:AR178)/gompertz_fill!AR$183</f>
        <v>0.98495478818627114</v>
      </c>
      <c r="AS355" s="14">
        <f>SUM(gompertz_fill!AS$7:AS178)/gompertz_fill!AS$183</f>
        <v>0.99354704224330914</v>
      </c>
      <c r="AT355" s="14">
        <f>SUM(gompertz_fill!AT$7:AT178)/gompertz_fill!AT$183</f>
        <v>0.98613553021550204</v>
      </c>
      <c r="AU355" s="14">
        <f>SUM(gompertz_fill!AU$7:AU178)/gompertz_fill!AU$183</f>
        <v>0.99921345766843339</v>
      </c>
      <c r="AV355" s="14">
        <f>SUM(gompertz_fill!AV$7:AV178)/gompertz_fill!AV$183</f>
        <v>0.99424993545497076</v>
      </c>
      <c r="AW355" s="14">
        <f>SUM(gompertz_fill!AW$7:AW178)/gompertz_fill!AW$183</f>
        <v>0.98355768362092333</v>
      </c>
    </row>
    <row r="356" spans="1:50" x14ac:dyDescent="0.25">
      <c r="A356" s="4">
        <v>323</v>
      </c>
      <c r="B356" s="14">
        <f>SUM(gompertz_fill!B$7:B179)/gompertz_fill!B$183</f>
        <v>0.98883285851399316</v>
      </c>
      <c r="C356" s="14">
        <f>SUM(gompertz_fill!C$7:C179)/gompertz_fill!C$183</f>
        <v>0.98833025166354804</v>
      </c>
      <c r="D356" s="14">
        <f>SUM(gompertz_fill!D$7:D179)/gompertz_fill!D$183</f>
        <v>0.99191001052898131</v>
      </c>
      <c r="E356" s="14">
        <f>SUM(gompertz_fill!E$7:E179)/gompertz_fill!E$183</f>
        <v>0.99530957614584437</v>
      </c>
      <c r="F356" s="14">
        <f>SUM(gompertz_fill!F$7:F179)/gompertz_fill!F$183</f>
        <v>0.99813228118506758</v>
      </c>
      <c r="G356" s="14">
        <f>SUM(gompertz_fill!G$7:G179)/gompertz_fill!G$183</f>
        <v>0.99826698807739922</v>
      </c>
      <c r="H356" s="14">
        <f>SUM(gompertz_fill!H$7:H179)/gompertz_fill!H$183</f>
        <v>1</v>
      </c>
      <c r="I356" s="14">
        <f>SUM(gompertz_fill!I$7:I179)/gompertz_fill!I$183</f>
        <v>0.9956013893172766</v>
      </c>
      <c r="J356" s="14">
        <f>SUM(gompertz_fill!J$7:J179)/gompertz_fill!J$183</f>
        <v>0.99843784324733331</v>
      </c>
      <c r="K356" s="14">
        <f>SUM(gompertz_fill!K$7:K179)/gompertz_fill!K$183</f>
        <v>0.99088003232092781</v>
      </c>
      <c r="L356" s="14">
        <f>SUM(gompertz_fill!L$7:L179)/gompertz_fill!L$183</f>
        <v>0.99593546355751894</v>
      </c>
      <c r="M356" s="14">
        <f>SUM(gompertz_fill!M$7:M179)/gompertz_fill!M$183</f>
        <v>0.98158081741213732</v>
      </c>
      <c r="N356" s="14">
        <f>SUM(gompertz_fill!N$7:N179)/gompertz_fill!N$183</f>
        <v>0.99745265957821105</v>
      </c>
      <c r="O356" s="14">
        <f>SUM(gompertz_fill!O$7:O179)/gompertz_fill!O$183</f>
        <v>0.98035078662881081</v>
      </c>
      <c r="P356" s="14">
        <f>SUM(gompertz_fill!P$7:P179)/gompertz_fill!P$183</f>
        <v>0.99750917078030887</v>
      </c>
      <c r="Q356" s="14">
        <f>SUM(gompertz_fill!Q$7:Q179)/gompertz_fill!Q$183</f>
        <v>0.99991653102958977</v>
      </c>
      <c r="R356" s="14">
        <f>SUM(gompertz_fill!R$7:R179)/gompertz_fill!R$183</f>
        <v>0.99995953956019501</v>
      </c>
      <c r="S356" s="14">
        <f>SUM(gompertz_fill!S$7:S179)/gompertz_fill!S$183</f>
        <v>0.99659550322717927</v>
      </c>
      <c r="T356" s="14">
        <f>SUM(gompertz_fill!T$7:T179)/gompertz_fill!T$183</f>
        <v>0.99468495753904629</v>
      </c>
      <c r="U356" s="14">
        <f>SUM(gompertz_fill!U$7:U179)/gompertz_fill!U$183</f>
        <v>0.99770849470694556</v>
      </c>
      <c r="V356" s="14">
        <f>SUM(gompertz_fill!V$7:V179)/gompertz_fill!V$183</f>
        <v>0.9984922313137814</v>
      </c>
      <c r="W356" s="14">
        <f>SUM(gompertz_fill!W$7:W179)/gompertz_fill!W$183</f>
        <v>0.99262567473620222</v>
      </c>
      <c r="X356" s="14">
        <f>SUM(gompertz_fill!X$7:X179)/gompertz_fill!X$183</f>
        <v>0.99490975583065933</v>
      </c>
      <c r="Y356" s="14">
        <f>SUM(gompertz_fill!Y$7:Y179)/gompertz_fill!Y$183</f>
        <v>0.98606351248611035</v>
      </c>
      <c r="Z356" s="14">
        <f>SUM(gompertz_fill!Z$7:Z179)/gompertz_fill!Z$183</f>
        <v>0.99693465985479968</v>
      </c>
      <c r="AA356" s="14">
        <f>SUM(gompertz_fill!AA$7:AA179)/gompertz_fill!AA$183</f>
        <v>0.98969654199012003</v>
      </c>
      <c r="AB356" s="14">
        <f>SUM(gompertz_fill!AB$7:AB179)/gompertz_fill!AB$183</f>
        <v>0.99615163515585081</v>
      </c>
      <c r="AC356" s="14">
        <f>SUM(gompertz_fill!AC$7:AC179)/gompertz_fill!AC$183</f>
        <v>0.9998331448488107</v>
      </c>
      <c r="AD356" s="14">
        <f>SUM(gompertz_fill!AD$7:AD179)/gompertz_fill!AD$183</f>
        <v>0.98868379556627395</v>
      </c>
      <c r="AE356" s="14">
        <f>SUM(gompertz_fill!AE$7:AE179)/gompertz_fill!AE$183</f>
        <v>0.97605548120209273</v>
      </c>
      <c r="AF356" s="14">
        <f>SUM(gompertz_fill!AF$7:AF179)/gompertz_fill!AF$183</f>
        <v>0.99586970619045245</v>
      </c>
      <c r="AG356" s="14">
        <f>SUM(gompertz_fill!AG$7:AG179)/gompertz_fill!AG$183</f>
        <v>0.99249984109832834</v>
      </c>
      <c r="AH356" s="14">
        <f>SUM(gompertz_fill!AH$7:AH179)/gompertz_fill!AH$183</f>
        <v>0.99909064097522615</v>
      </c>
      <c r="AI356" s="14">
        <f>SUM(gompertz_fill!AI$7:AI179)/gompertz_fill!AI$183</f>
        <v>0.99125276188746636</v>
      </c>
      <c r="AJ356" s="14">
        <f>SUM(gompertz_fill!AJ$7:AJ179)/gompertz_fill!AJ$183</f>
        <v>0.99091462648483031</v>
      </c>
      <c r="AK356" s="14">
        <f>SUM(gompertz_fill!AK$7:AK179)/gompertz_fill!AK$183</f>
        <v>0.99825669363857639</v>
      </c>
      <c r="AL356" s="14">
        <f>SUM(gompertz_fill!AL$7:AL179)/gompertz_fill!AL$183</f>
        <v>0.99728075190695986</v>
      </c>
      <c r="AM356" s="14">
        <f>SUM(gompertz_fill!AM$7:AM179)/gompertz_fill!AM$183</f>
        <v>0.9966571342761259</v>
      </c>
      <c r="AN356" s="14">
        <f>SUM(gompertz_fill!AN$7:AN179)/gompertz_fill!AN$183</f>
        <v>0.99538854927781162</v>
      </c>
      <c r="AO356" s="14">
        <f>SUM(gompertz_fill!AO$7:AO179)/gompertz_fill!AO$183</f>
        <v>0.99728570614385048</v>
      </c>
      <c r="AP356" s="14">
        <f>SUM(gompertz_fill!AP$7:AP179)/gompertz_fill!AP$183</f>
        <v>0.99334582211294542</v>
      </c>
      <c r="AQ356" s="14">
        <f>SUM(gompertz_fill!AQ$7:AQ179)/gompertz_fill!AQ$183</f>
        <v>0.99167584033296641</v>
      </c>
      <c r="AR356" s="14">
        <f>SUM(gompertz_fill!AR$7:AR179)/gompertz_fill!AR$183</f>
        <v>0.99250405649381812</v>
      </c>
      <c r="AS356" s="14">
        <f>SUM(gompertz_fill!AS$7:AS179)/gompertz_fill!AS$183</f>
        <v>0.99680071055040465</v>
      </c>
      <c r="AT356" s="14">
        <f>SUM(gompertz_fill!AT$7:AT179)/gompertz_fill!AT$183</f>
        <v>0.99310544029738279</v>
      </c>
      <c r="AU356" s="14">
        <f>SUM(gompertz_fill!AU$7:AU179)/gompertz_fill!AU$183</f>
        <v>0.99961735778464333</v>
      </c>
      <c r="AV356" s="14">
        <f>SUM(gompertz_fill!AV$7:AV179)/gompertz_fill!AV$183</f>
        <v>0.99715745396785282</v>
      </c>
      <c r="AW356" s="14">
        <f>SUM(gompertz_fill!AW$7:AW179)/gompertz_fill!AW$183</f>
        <v>0.99179891789883656</v>
      </c>
    </row>
    <row r="357" spans="1:50" x14ac:dyDescent="0.25">
      <c r="A357" s="4">
        <v>324</v>
      </c>
      <c r="B357" s="14">
        <f>SUM(gompertz_fill!B$7:B180)/gompertz_fill!B$183</f>
        <v>1</v>
      </c>
      <c r="C357" s="14">
        <f>SUM(gompertz_fill!C$7:C180)/gompertz_fill!C$183</f>
        <v>1</v>
      </c>
      <c r="D357" s="14">
        <f>SUM(gompertz_fill!D$7:D180)/gompertz_fill!D$183</f>
        <v>1</v>
      </c>
      <c r="E357" s="14">
        <f>SUM(gompertz_fill!E$7:E180)/gompertz_fill!E$183</f>
        <v>1</v>
      </c>
      <c r="F357" s="14">
        <f>SUM(gompertz_fill!F$7:F180)/gompertz_fill!F$183</f>
        <v>1</v>
      </c>
      <c r="G357" s="14">
        <f>SUM(gompertz_fill!G$7:G180)/gompertz_fill!G$183</f>
        <v>1</v>
      </c>
      <c r="H357" s="14">
        <f>SUM(gompertz_fill!H$7:H180)/gompertz_fill!H$183</f>
        <v>1</v>
      </c>
      <c r="I357" s="14">
        <f>SUM(gompertz_fill!I$7:I180)/gompertz_fill!I$183</f>
        <v>1</v>
      </c>
      <c r="J357" s="14">
        <f>SUM(gompertz_fill!J$7:J180)/gompertz_fill!J$183</f>
        <v>1</v>
      </c>
      <c r="K357" s="14">
        <f>SUM(gompertz_fill!K$7:K180)/gompertz_fill!K$183</f>
        <v>1</v>
      </c>
      <c r="L357" s="14">
        <f>SUM(gompertz_fill!L$7:L180)/gompertz_fill!L$183</f>
        <v>1</v>
      </c>
      <c r="M357" s="14">
        <f>SUM(gompertz_fill!M$7:M180)/gompertz_fill!M$183</f>
        <v>1</v>
      </c>
      <c r="N357" s="14">
        <f>SUM(gompertz_fill!N$7:N180)/gompertz_fill!N$183</f>
        <v>1</v>
      </c>
      <c r="O357" s="14">
        <f>SUM(gompertz_fill!O$7:O180)/gompertz_fill!O$183</f>
        <v>1</v>
      </c>
      <c r="P357" s="14">
        <f>SUM(gompertz_fill!P$7:P180)/gompertz_fill!P$183</f>
        <v>1</v>
      </c>
      <c r="Q357" s="14">
        <f>SUM(gompertz_fill!Q$7:Q180)/gompertz_fill!Q$183</f>
        <v>1</v>
      </c>
      <c r="R357" s="14">
        <f>SUM(gompertz_fill!R$7:R180)/gompertz_fill!R$183</f>
        <v>1</v>
      </c>
      <c r="S357" s="14">
        <f>SUM(gompertz_fill!S$7:S180)/gompertz_fill!S$183</f>
        <v>1</v>
      </c>
      <c r="T357" s="14">
        <f>SUM(gompertz_fill!T$7:T180)/gompertz_fill!T$183</f>
        <v>1</v>
      </c>
      <c r="U357" s="14">
        <f>SUM(gompertz_fill!U$7:U180)/gompertz_fill!U$183</f>
        <v>1</v>
      </c>
      <c r="V357" s="14">
        <f>SUM(gompertz_fill!V$7:V180)/gompertz_fill!V$183</f>
        <v>1</v>
      </c>
      <c r="W357" s="14">
        <f>SUM(gompertz_fill!W$7:W180)/gompertz_fill!W$183</f>
        <v>1</v>
      </c>
      <c r="X357" s="14">
        <f>SUM(gompertz_fill!X$7:X180)/gompertz_fill!X$183</f>
        <v>1</v>
      </c>
      <c r="Y357" s="14">
        <f>SUM(gompertz_fill!Y$7:Y180)/gompertz_fill!Y$183</f>
        <v>1</v>
      </c>
      <c r="Z357" s="14">
        <f>SUM(gompertz_fill!Z$7:Z180)/gompertz_fill!Z$183</f>
        <v>1</v>
      </c>
      <c r="AA357" s="14">
        <f>SUM(gompertz_fill!AA$7:AA180)/gompertz_fill!AA$183</f>
        <v>1</v>
      </c>
      <c r="AB357" s="14">
        <f>SUM(gompertz_fill!AB$7:AB180)/gompertz_fill!AB$183</f>
        <v>1</v>
      </c>
      <c r="AC357" s="14">
        <f>SUM(gompertz_fill!AC$7:AC180)/gompertz_fill!AC$183</f>
        <v>1</v>
      </c>
      <c r="AD357" s="14">
        <f>SUM(gompertz_fill!AD$7:AD180)/gompertz_fill!AD$183</f>
        <v>1</v>
      </c>
      <c r="AE357" s="14">
        <f>SUM(gompertz_fill!AE$7:AE180)/gompertz_fill!AE$183</f>
        <v>1</v>
      </c>
      <c r="AF357" s="14">
        <f>SUM(gompertz_fill!AF$7:AF180)/gompertz_fill!AF$183</f>
        <v>1</v>
      </c>
      <c r="AG357" s="14">
        <f>SUM(gompertz_fill!AG$7:AG180)/gompertz_fill!AG$183</f>
        <v>1</v>
      </c>
      <c r="AH357" s="14">
        <f>SUM(gompertz_fill!AH$7:AH180)/gompertz_fill!AH$183</f>
        <v>1</v>
      </c>
      <c r="AI357" s="14">
        <f>SUM(gompertz_fill!AI$7:AI180)/gompertz_fill!AI$183</f>
        <v>1</v>
      </c>
      <c r="AJ357" s="14">
        <f>SUM(gompertz_fill!AJ$7:AJ180)/gompertz_fill!AJ$183</f>
        <v>1</v>
      </c>
      <c r="AK357" s="14">
        <f>SUM(gompertz_fill!AK$7:AK180)/gompertz_fill!AK$183</f>
        <v>1</v>
      </c>
      <c r="AL357" s="14">
        <f>SUM(gompertz_fill!AL$7:AL180)/gompertz_fill!AL$183</f>
        <v>1</v>
      </c>
      <c r="AM357" s="14">
        <f>SUM(gompertz_fill!AM$7:AM180)/gompertz_fill!AM$183</f>
        <v>1</v>
      </c>
      <c r="AN357" s="14">
        <f>SUM(gompertz_fill!AN$7:AN180)/gompertz_fill!AN$183</f>
        <v>1</v>
      </c>
      <c r="AO357" s="14">
        <f>SUM(gompertz_fill!AO$7:AO180)/gompertz_fill!AO$183</f>
        <v>1</v>
      </c>
      <c r="AP357" s="14">
        <f>SUM(gompertz_fill!AP$7:AP180)/gompertz_fill!AP$183</f>
        <v>1</v>
      </c>
      <c r="AQ357" s="14">
        <f>SUM(gompertz_fill!AQ$7:AQ180)/gompertz_fill!AQ$183</f>
        <v>1</v>
      </c>
      <c r="AR357" s="14">
        <f>SUM(gompertz_fill!AR$7:AR180)/gompertz_fill!AR$183</f>
        <v>1</v>
      </c>
      <c r="AS357" s="14">
        <f>SUM(gompertz_fill!AS$7:AS180)/gompertz_fill!AS$183</f>
        <v>1</v>
      </c>
      <c r="AT357" s="14">
        <f>SUM(gompertz_fill!AT$7:AT180)/gompertz_fill!AT$183</f>
        <v>1</v>
      </c>
      <c r="AU357" s="14">
        <f>SUM(gompertz_fill!AU$7:AU180)/gompertz_fill!AU$183</f>
        <v>1</v>
      </c>
      <c r="AV357" s="14">
        <f>SUM(gompertz_fill!AV$7:AV180)/gompertz_fill!AV$183</f>
        <v>1</v>
      </c>
      <c r="AW357" s="14">
        <f>SUM(gompertz_fill!AW$7:AW180)/gompertz_fill!AW$183</f>
        <v>1</v>
      </c>
    </row>
    <row r="359" spans="1:50" x14ac:dyDescent="0.25">
      <c r="A359" t="s">
        <v>46</v>
      </c>
      <c r="B359">
        <f>0.95*MAX(B7:B180)</f>
        <v>65486.35</v>
      </c>
      <c r="C359">
        <f t="shared" ref="C359:AW359" si="0">0.95*MAX(C7:C180)</f>
        <v>85227.349999999991</v>
      </c>
      <c r="D359">
        <f t="shared" si="0"/>
        <v>71017.25</v>
      </c>
      <c r="E359">
        <f t="shared" si="0"/>
        <v>116346.5</v>
      </c>
      <c r="F359">
        <f t="shared" si="0"/>
        <v>40694.199999999997</v>
      </c>
      <c r="G359">
        <f t="shared" si="0"/>
        <v>72907.75</v>
      </c>
      <c r="H359">
        <f t="shared" si="0"/>
        <v>39362.299999999996</v>
      </c>
      <c r="I359">
        <f t="shared" si="0"/>
        <v>69854.45</v>
      </c>
      <c r="J359">
        <f t="shared" si="0"/>
        <v>80790.849999999991</v>
      </c>
      <c r="K359">
        <f t="shared" si="0"/>
        <v>159874.54999999999</v>
      </c>
      <c r="L359">
        <f t="shared" si="0"/>
        <v>101186.4</v>
      </c>
      <c r="M359">
        <f t="shared" si="0"/>
        <v>234316.55</v>
      </c>
      <c r="N359">
        <f t="shared" si="0"/>
        <v>134555.15</v>
      </c>
      <c r="O359">
        <f t="shared" si="0"/>
        <v>317167</v>
      </c>
      <c r="P359">
        <f t="shared" si="0"/>
        <v>62930.85</v>
      </c>
      <c r="Q359">
        <f t="shared" si="0"/>
        <v>22762.95</v>
      </c>
      <c r="R359">
        <f t="shared" si="0"/>
        <v>46976.549999999996</v>
      </c>
      <c r="S359">
        <f t="shared" si="0"/>
        <v>31101.1</v>
      </c>
      <c r="T359">
        <f t="shared" si="0"/>
        <v>157141.4</v>
      </c>
      <c r="U359">
        <f t="shared" si="0"/>
        <v>59111.85</v>
      </c>
      <c r="V359">
        <f t="shared" si="0"/>
        <v>52040.049999999996</v>
      </c>
      <c r="W359">
        <f t="shared" si="0"/>
        <v>130848.72499999999</v>
      </c>
      <c r="X359">
        <f t="shared" si="0"/>
        <v>274138.64999999997</v>
      </c>
      <c r="Y359">
        <f t="shared" si="0"/>
        <v>162620.04999999999</v>
      </c>
      <c r="Z359">
        <f t="shared" si="0"/>
        <v>70938.399999999994</v>
      </c>
      <c r="AA359">
        <f t="shared" si="0"/>
        <v>168186.1</v>
      </c>
      <c r="AB359">
        <f t="shared" si="0"/>
        <v>56673.2</v>
      </c>
      <c r="AC359">
        <f t="shared" si="0"/>
        <v>51233.5</v>
      </c>
      <c r="AD359">
        <f t="shared" si="0"/>
        <v>100819.7</v>
      </c>
      <c r="AE359">
        <f t="shared" si="0"/>
        <v>156139.15</v>
      </c>
      <c r="AF359">
        <f t="shared" si="0"/>
        <v>95114.95</v>
      </c>
      <c r="AG359">
        <f t="shared" si="0"/>
        <v>43970.75</v>
      </c>
      <c r="AH359">
        <f t="shared" si="0"/>
        <v>38653.599999999999</v>
      </c>
      <c r="AI359">
        <f t="shared" si="0"/>
        <v>31387.05</v>
      </c>
      <c r="AJ359">
        <f t="shared" si="0"/>
        <v>98213.849999999991</v>
      </c>
      <c r="AK359">
        <f t="shared" si="0"/>
        <v>168977.44999999998</v>
      </c>
      <c r="AL359">
        <f t="shared" si="0"/>
        <v>67824.3</v>
      </c>
      <c r="AM359">
        <f t="shared" si="0"/>
        <v>72144.899999999994</v>
      </c>
      <c r="AN359">
        <f t="shared" si="0"/>
        <v>150836.25</v>
      </c>
      <c r="AO359">
        <f t="shared" si="0"/>
        <v>132912.6</v>
      </c>
      <c r="AP359">
        <f t="shared" si="0"/>
        <v>92348.55</v>
      </c>
      <c r="AQ359">
        <f t="shared" si="0"/>
        <v>251809.84999999998</v>
      </c>
      <c r="AR359">
        <f t="shared" si="0"/>
        <v>124382.54999999999</v>
      </c>
      <c r="AS359">
        <f t="shared" si="0"/>
        <v>104672.9</v>
      </c>
      <c r="AT359">
        <f t="shared" si="0"/>
        <v>151156.4</v>
      </c>
      <c r="AU359">
        <f t="shared" si="0"/>
        <v>134067.79999999999</v>
      </c>
      <c r="AV359">
        <f t="shared" si="0"/>
        <v>58468.250000009997</v>
      </c>
      <c r="AW359">
        <f t="shared" si="0"/>
        <v>94290.349999999991</v>
      </c>
    </row>
    <row r="361" spans="1:50" x14ac:dyDescent="0.25">
      <c r="A361">
        <v>151</v>
      </c>
      <c r="B361" s="9">
        <f t="shared" ref="B361:AV361" si="1">IF(B7&lt;B$359,B7,0)</f>
        <v>3295</v>
      </c>
      <c r="C361" s="9">
        <f t="shared" si="1"/>
        <v>384</v>
      </c>
      <c r="D361" s="9">
        <f t="shared" si="1"/>
        <v>0</v>
      </c>
      <c r="E361" s="9">
        <f t="shared" si="1"/>
        <v>93</v>
      </c>
      <c r="F361" s="9">
        <f t="shared" si="1"/>
        <v>3</v>
      </c>
      <c r="G361" s="9">
        <f t="shared" si="1"/>
        <v>0</v>
      </c>
      <c r="H361" s="9">
        <f t="shared" si="1"/>
        <v>50</v>
      </c>
      <c r="I361" s="9">
        <f t="shared" si="1"/>
        <v>242</v>
      </c>
      <c r="J361" s="9">
        <f t="shared" si="1"/>
        <v>3112</v>
      </c>
      <c r="K361" s="9">
        <f t="shared" si="1"/>
        <v>9</v>
      </c>
      <c r="L361" s="9">
        <f t="shared" si="1"/>
        <v>1703</v>
      </c>
      <c r="M361" s="9">
        <f t="shared" si="1"/>
        <v>391</v>
      </c>
      <c r="N361" s="9">
        <f t="shared" si="1"/>
        <v>114</v>
      </c>
      <c r="O361" s="9">
        <f t="shared" si="1"/>
        <v>914</v>
      </c>
      <c r="P361" s="9">
        <f t="shared" si="1"/>
        <v>0</v>
      </c>
      <c r="Q361" s="9">
        <f t="shared" si="1"/>
        <v>0</v>
      </c>
      <c r="R361" s="9">
        <f t="shared" si="1"/>
        <v>80</v>
      </c>
      <c r="S361" s="9">
        <f t="shared" si="1"/>
        <v>4541</v>
      </c>
      <c r="T361" s="9">
        <f t="shared" si="1"/>
        <v>317</v>
      </c>
      <c r="U361" s="9">
        <f t="shared" si="1"/>
        <v>639</v>
      </c>
      <c r="V361" s="9">
        <f t="shared" si="1"/>
        <v>394</v>
      </c>
      <c r="W361" s="9">
        <f t="shared" si="1"/>
        <v>460</v>
      </c>
      <c r="X361" s="9">
        <f t="shared" si="1"/>
        <v>5283</v>
      </c>
      <c r="Y361" s="9">
        <f t="shared" si="1"/>
        <v>189</v>
      </c>
      <c r="Z361" s="9">
        <f t="shared" si="1"/>
        <v>342</v>
      </c>
      <c r="AA361" s="9">
        <f t="shared" si="1"/>
        <v>155</v>
      </c>
      <c r="AB361" s="9">
        <f t="shared" si="1"/>
        <v>144</v>
      </c>
      <c r="AC361" s="9">
        <f t="shared" si="1"/>
        <v>0</v>
      </c>
      <c r="AD361" s="9">
        <f t="shared" si="1"/>
        <v>19</v>
      </c>
      <c r="AE361" s="9">
        <f t="shared" si="1"/>
        <v>368</v>
      </c>
      <c r="AF361" s="9">
        <f t="shared" si="1"/>
        <v>0</v>
      </c>
      <c r="AG361" s="9">
        <f t="shared" si="1"/>
        <v>0</v>
      </c>
      <c r="AH361" s="9">
        <f t="shared" si="1"/>
        <v>0</v>
      </c>
      <c r="AI361" s="9">
        <f t="shared" si="1"/>
        <v>0</v>
      </c>
      <c r="AJ361" s="9">
        <f t="shared" si="1"/>
        <v>0</v>
      </c>
      <c r="AK361" s="9">
        <f t="shared" si="1"/>
        <v>0</v>
      </c>
      <c r="AL361" s="9">
        <f t="shared" si="1"/>
        <v>0</v>
      </c>
      <c r="AM361" s="9">
        <f t="shared" si="1"/>
        <v>0</v>
      </c>
      <c r="AN361" s="9">
        <f t="shared" si="1"/>
        <v>0</v>
      </c>
      <c r="AO361" s="9">
        <f t="shared" si="1"/>
        <v>0</v>
      </c>
      <c r="AP361" s="9">
        <f t="shared" si="1"/>
        <v>0</v>
      </c>
      <c r="AQ361" s="9">
        <f t="shared" si="1"/>
        <v>0</v>
      </c>
      <c r="AR361" s="9">
        <f t="shared" si="1"/>
        <v>0</v>
      </c>
      <c r="AS361" s="9">
        <f t="shared" si="1"/>
        <v>0</v>
      </c>
      <c r="AT361" s="9">
        <f t="shared" si="1"/>
        <v>0</v>
      </c>
      <c r="AU361" s="9">
        <f t="shared" si="1"/>
        <v>0</v>
      </c>
      <c r="AV361" s="9">
        <f t="shared" si="1"/>
        <v>0</v>
      </c>
      <c r="AW361" s="9">
        <f t="shared" ref="AW361" si="2">IF(AW7&lt;AW$359,AW7,0)</f>
        <v>0</v>
      </c>
      <c r="AX361" s="9"/>
    </row>
    <row r="362" spans="1:50" x14ac:dyDescent="0.25">
      <c r="A362">
        <v>152</v>
      </c>
      <c r="B362" s="9">
        <f t="shared" ref="B362:AU362" si="3">IF(B8&lt;B$359,B8,0)</f>
        <v>3295</v>
      </c>
      <c r="C362" s="9">
        <f t="shared" si="3"/>
        <v>436</v>
      </c>
      <c r="D362" s="9">
        <f t="shared" si="3"/>
        <v>25</v>
      </c>
      <c r="E362" s="9">
        <f t="shared" si="3"/>
        <v>93</v>
      </c>
      <c r="F362" s="9">
        <f t="shared" si="3"/>
        <v>3</v>
      </c>
      <c r="G362" s="9">
        <f t="shared" si="3"/>
        <v>0</v>
      </c>
      <c r="H362" s="9">
        <f t="shared" si="3"/>
        <v>50</v>
      </c>
      <c r="I362" s="9">
        <f t="shared" si="3"/>
        <v>337</v>
      </c>
      <c r="J362" s="9">
        <f t="shared" si="3"/>
        <v>3114</v>
      </c>
      <c r="K362" s="9">
        <f t="shared" si="3"/>
        <v>14</v>
      </c>
      <c r="L362" s="9">
        <f t="shared" si="3"/>
        <v>1703</v>
      </c>
      <c r="M362" s="9">
        <f t="shared" si="3"/>
        <v>392</v>
      </c>
      <c r="N362" s="9">
        <f t="shared" si="3"/>
        <v>193</v>
      </c>
      <c r="O362" s="9">
        <f t="shared" si="3"/>
        <v>934</v>
      </c>
      <c r="P362" s="9">
        <f t="shared" si="3"/>
        <v>0</v>
      </c>
      <c r="Q362" s="9">
        <f t="shared" si="3"/>
        <v>0</v>
      </c>
      <c r="R362" s="9">
        <f t="shared" si="3"/>
        <v>90</v>
      </c>
      <c r="S362" s="9">
        <f t="shared" si="3"/>
        <v>4541</v>
      </c>
      <c r="T362" s="9">
        <f t="shared" si="3"/>
        <v>529</v>
      </c>
      <c r="U362" s="9">
        <f t="shared" si="3"/>
        <v>688</v>
      </c>
      <c r="V362" s="9">
        <f t="shared" si="3"/>
        <v>394</v>
      </c>
      <c r="W362" s="9">
        <f t="shared" si="3"/>
        <v>473</v>
      </c>
      <c r="X362" s="9">
        <f t="shared" si="3"/>
        <v>5284</v>
      </c>
      <c r="Y362" s="9">
        <f t="shared" si="3"/>
        <v>189</v>
      </c>
      <c r="Z362" s="9">
        <f t="shared" si="3"/>
        <v>352</v>
      </c>
      <c r="AA362" s="9">
        <f t="shared" si="3"/>
        <v>180</v>
      </c>
      <c r="AB362" s="9">
        <f t="shared" si="3"/>
        <v>288</v>
      </c>
      <c r="AC362" s="9">
        <f t="shared" si="3"/>
        <v>4</v>
      </c>
      <c r="AD362" s="9">
        <f t="shared" si="3"/>
        <v>96</v>
      </c>
      <c r="AE362" s="9">
        <f t="shared" si="3"/>
        <v>388</v>
      </c>
      <c r="AF362" s="9">
        <f t="shared" si="3"/>
        <v>17</v>
      </c>
      <c r="AG362" s="9">
        <f t="shared" si="3"/>
        <v>46</v>
      </c>
      <c r="AH362" s="9">
        <f t="shared" si="3"/>
        <v>0</v>
      </c>
      <c r="AI362" s="9">
        <f t="shared" si="3"/>
        <v>0</v>
      </c>
      <c r="AJ362" s="9">
        <f t="shared" si="3"/>
        <v>10</v>
      </c>
      <c r="AK362" s="9">
        <f t="shared" si="3"/>
        <v>356</v>
      </c>
      <c r="AL362" s="9">
        <f t="shared" si="3"/>
        <v>40</v>
      </c>
      <c r="AM362" s="9">
        <f t="shared" si="3"/>
        <v>64</v>
      </c>
      <c r="AN362" s="9">
        <f t="shared" si="3"/>
        <v>49</v>
      </c>
      <c r="AO362" s="9">
        <f t="shared" si="3"/>
        <v>63</v>
      </c>
      <c r="AP362" s="9">
        <f t="shared" si="3"/>
        <v>161</v>
      </c>
      <c r="AQ362" s="9">
        <f t="shared" si="3"/>
        <v>24</v>
      </c>
      <c r="AR362" s="9">
        <f t="shared" si="3"/>
        <v>34</v>
      </c>
      <c r="AS362" s="9">
        <f t="shared" si="3"/>
        <v>25</v>
      </c>
      <c r="AT362" s="9">
        <f t="shared" si="3"/>
        <v>19</v>
      </c>
      <c r="AU362" s="9">
        <f t="shared" si="3"/>
        <v>0</v>
      </c>
      <c r="AV362" s="9">
        <f t="shared" ref="AV362:AW362" si="4">IF(AV8&lt;AV$359,AV8,0)</f>
        <v>4</v>
      </c>
      <c r="AW362" s="9">
        <f t="shared" si="4"/>
        <v>32</v>
      </c>
    </row>
    <row r="363" spans="1:50" x14ac:dyDescent="0.25">
      <c r="A363">
        <v>153</v>
      </c>
      <c r="B363" s="9">
        <f t="shared" ref="B363:AU363" si="5">IF(B9&lt;B$359,B9,0)</f>
        <v>3295</v>
      </c>
      <c r="C363" s="9">
        <f t="shared" si="5"/>
        <v>490</v>
      </c>
      <c r="D363" s="9">
        <f t="shared" si="5"/>
        <v>52</v>
      </c>
      <c r="E363" s="9">
        <f t="shared" si="5"/>
        <v>93</v>
      </c>
      <c r="F363" s="9">
        <f t="shared" si="5"/>
        <v>3</v>
      </c>
      <c r="G363" s="9">
        <f t="shared" si="5"/>
        <v>0</v>
      </c>
      <c r="H363" s="9">
        <f t="shared" si="5"/>
        <v>50</v>
      </c>
      <c r="I363" s="9">
        <f t="shared" si="5"/>
        <v>437</v>
      </c>
      <c r="J363" s="9">
        <f t="shared" si="5"/>
        <v>3117</v>
      </c>
      <c r="K363" s="9">
        <f t="shared" si="5"/>
        <v>20</v>
      </c>
      <c r="L363" s="9">
        <f t="shared" si="5"/>
        <v>1703</v>
      </c>
      <c r="M363" s="9">
        <f t="shared" si="5"/>
        <v>393</v>
      </c>
      <c r="N363" s="9">
        <f t="shared" si="5"/>
        <v>281</v>
      </c>
      <c r="O363" s="9">
        <f t="shared" si="5"/>
        <v>956</v>
      </c>
      <c r="P363" s="9">
        <f t="shared" si="5"/>
        <v>0</v>
      </c>
      <c r="Q363" s="9">
        <f t="shared" si="5"/>
        <v>0</v>
      </c>
      <c r="R363" s="9">
        <f t="shared" si="5"/>
        <v>101</v>
      </c>
      <c r="S363" s="9">
        <f t="shared" si="5"/>
        <v>4541</v>
      </c>
      <c r="T363" s="9">
        <f t="shared" si="5"/>
        <v>751</v>
      </c>
      <c r="U363" s="9">
        <f t="shared" si="5"/>
        <v>742</v>
      </c>
      <c r="V363" s="9">
        <f t="shared" si="5"/>
        <v>394</v>
      </c>
      <c r="W363" s="9">
        <f t="shared" si="5"/>
        <v>488</v>
      </c>
      <c r="X363" s="9">
        <f t="shared" si="5"/>
        <v>5285</v>
      </c>
      <c r="Y363" s="9">
        <f t="shared" si="5"/>
        <v>191</v>
      </c>
      <c r="Z363" s="9">
        <f t="shared" si="5"/>
        <v>363</v>
      </c>
      <c r="AA363" s="9">
        <f t="shared" si="5"/>
        <v>207</v>
      </c>
      <c r="AB363" s="9">
        <f t="shared" si="5"/>
        <v>436</v>
      </c>
      <c r="AC363" s="9">
        <f t="shared" si="5"/>
        <v>10</v>
      </c>
      <c r="AD363" s="9">
        <f t="shared" si="5"/>
        <v>176</v>
      </c>
      <c r="AE363" s="9">
        <f t="shared" si="5"/>
        <v>409</v>
      </c>
      <c r="AF363" s="9">
        <f t="shared" si="5"/>
        <v>36</v>
      </c>
      <c r="AG363" s="9">
        <f t="shared" si="5"/>
        <v>93</v>
      </c>
      <c r="AH363" s="9">
        <f t="shared" si="5"/>
        <v>0</v>
      </c>
      <c r="AI363" s="9">
        <f t="shared" si="5"/>
        <v>0</v>
      </c>
      <c r="AJ363" s="9">
        <f t="shared" si="5"/>
        <v>20</v>
      </c>
      <c r="AK363" s="9">
        <f t="shared" si="5"/>
        <v>732</v>
      </c>
      <c r="AL363" s="9">
        <f t="shared" si="5"/>
        <v>84</v>
      </c>
      <c r="AM363" s="9">
        <f t="shared" si="5"/>
        <v>133</v>
      </c>
      <c r="AN363" s="9">
        <f t="shared" si="5"/>
        <v>102</v>
      </c>
      <c r="AO363" s="9">
        <f t="shared" si="5"/>
        <v>133</v>
      </c>
      <c r="AP363" s="9">
        <f t="shared" si="5"/>
        <v>326</v>
      </c>
      <c r="AQ363" s="9">
        <f t="shared" si="5"/>
        <v>50</v>
      </c>
      <c r="AR363" s="9">
        <f t="shared" si="5"/>
        <v>71</v>
      </c>
      <c r="AS363" s="9">
        <f t="shared" si="5"/>
        <v>53</v>
      </c>
      <c r="AT363" s="9">
        <f t="shared" si="5"/>
        <v>41</v>
      </c>
      <c r="AU363" s="9">
        <f t="shared" si="5"/>
        <v>0</v>
      </c>
      <c r="AV363" s="9">
        <f t="shared" ref="AV363:AW363" si="6">IF(AV9&lt;AV$359,AV9,0)</f>
        <v>9</v>
      </c>
      <c r="AW363" s="9">
        <f t="shared" si="6"/>
        <v>66</v>
      </c>
    </row>
    <row r="364" spans="1:50" x14ac:dyDescent="0.25">
      <c r="A364">
        <v>154</v>
      </c>
      <c r="B364" s="9">
        <f t="shared" ref="B364:AU364" si="7">IF(B10&lt;B$359,B10,0)</f>
        <v>3295</v>
      </c>
      <c r="C364" s="9">
        <f t="shared" si="7"/>
        <v>546</v>
      </c>
      <c r="D364" s="9">
        <f t="shared" si="7"/>
        <v>81</v>
      </c>
      <c r="E364" s="9">
        <f t="shared" si="7"/>
        <v>93</v>
      </c>
      <c r="F364" s="9">
        <f t="shared" si="7"/>
        <v>3</v>
      </c>
      <c r="G364" s="9">
        <f t="shared" si="7"/>
        <v>0</v>
      </c>
      <c r="H364" s="9">
        <f t="shared" si="7"/>
        <v>50</v>
      </c>
      <c r="I364" s="9">
        <f t="shared" si="7"/>
        <v>542</v>
      </c>
      <c r="J364" s="9">
        <f t="shared" si="7"/>
        <v>3121</v>
      </c>
      <c r="K364" s="9">
        <f t="shared" si="7"/>
        <v>27</v>
      </c>
      <c r="L364" s="9">
        <f t="shared" si="7"/>
        <v>1703</v>
      </c>
      <c r="M364" s="9">
        <f t="shared" si="7"/>
        <v>394</v>
      </c>
      <c r="N364" s="9">
        <f t="shared" si="7"/>
        <v>378</v>
      </c>
      <c r="O364" s="9">
        <f t="shared" si="7"/>
        <v>979</v>
      </c>
      <c r="P364" s="9">
        <f t="shared" si="7"/>
        <v>0</v>
      </c>
      <c r="Q364" s="9">
        <f t="shared" si="7"/>
        <v>0</v>
      </c>
      <c r="R364" s="9">
        <f t="shared" si="7"/>
        <v>113</v>
      </c>
      <c r="S364" s="9">
        <f t="shared" si="7"/>
        <v>4541</v>
      </c>
      <c r="T364" s="9">
        <f t="shared" si="7"/>
        <v>983</v>
      </c>
      <c r="U364" s="9">
        <f t="shared" si="7"/>
        <v>801</v>
      </c>
      <c r="V364" s="9">
        <f t="shared" si="7"/>
        <v>394</v>
      </c>
      <c r="W364" s="9">
        <f t="shared" si="7"/>
        <v>504</v>
      </c>
      <c r="X364" s="9">
        <f t="shared" si="7"/>
        <v>5287</v>
      </c>
      <c r="Y364" s="9">
        <f t="shared" si="7"/>
        <v>191</v>
      </c>
      <c r="Z364" s="9">
        <f t="shared" si="7"/>
        <v>376</v>
      </c>
      <c r="AA364" s="9">
        <f t="shared" si="7"/>
        <v>236</v>
      </c>
      <c r="AB364" s="9">
        <f t="shared" si="7"/>
        <v>589</v>
      </c>
      <c r="AC364" s="9">
        <f t="shared" si="7"/>
        <v>18</v>
      </c>
      <c r="AD364" s="9">
        <f t="shared" si="7"/>
        <v>259</v>
      </c>
      <c r="AE364" s="9">
        <f t="shared" si="7"/>
        <v>431</v>
      </c>
      <c r="AF364" s="9">
        <f t="shared" si="7"/>
        <v>58</v>
      </c>
      <c r="AG364" s="9">
        <f t="shared" si="7"/>
        <v>142</v>
      </c>
      <c r="AH364" s="9">
        <f t="shared" si="7"/>
        <v>0</v>
      </c>
      <c r="AI364" s="9">
        <f t="shared" si="7"/>
        <v>0</v>
      </c>
      <c r="AJ364" s="9">
        <f t="shared" si="7"/>
        <v>32</v>
      </c>
      <c r="AK364" s="9">
        <f t="shared" si="7"/>
        <v>1128</v>
      </c>
      <c r="AL364" s="9">
        <f t="shared" si="7"/>
        <v>133</v>
      </c>
      <c r="AM364" s="9">
        <f t="shared" si="7"/>
        <v>207</v>
      </c>
      <c r="AN364" s="9">
        <f t="shared" si="7"/>
        <v>161</v>
      </c>
      <c r="AO364" s="9">
        <f t="shared" si="7"/>
        <v>210</v>
      </c>
      <c r="AP364" s="9">
        <f t="shared" si="7"/>
        <v>494</v>
      </c>
      <c r="AQ364" s="9">
        <f t="shared" si="7"/>
        <v>79</v>
      </c>
      <c r="AR364" s="9">
        <f t="shared" si="7"/>
        <v>111</v>
      </c>
      <c r="AS364" s="9">
        <f t="shared" si="7"/>
        <v>85</v>
      </c>
      <c r="AT364" s="9">
        <f t="shared" si="7"/>
        <v>65</v>
      </c>
      <c r="AU364" s="9">
        <f t="shared" si="7"/>
        <v>0</v>
      </c>
      <c r="AV364" s="9">
        <f t="shared" ref="AV364:AW364" si="8">IF(AV10&lt;AV$359,AV10,0)</f>
        <v>15</v>
      </c>
      <c r="AW364" s="9">
        <f t="shared" si="8"/>
        <v>103</v>
      </c>
    </row>
    <row r="365" spans="1:50" x14ac:dyDescent="0.25">
      <c r="A365">
        <v>155</v>
      </c>
      <c r="B365" s="9">
        <f t="shared" ref="B365:AU365" si="9">IF(B11&lt;B$359,B11,0)</f>
        <v>3295</v>
      </c>
      <c r="C365" s="9">
        <f t="shared" si="9"/>
        <v>549</v>
      </c>
      <c r="D365" s="9">
        <f t="shared" si="9"/>
        <v>112</v>
      </c>
      <c r="E365" s="9">
        <f t="shared" si="9"/>
        <v>93</v>
      </c>
      <c r="F365" s="9">
        <f t="shared" si="9"/>
        <v>3</v>
      </c>
      <c r="G365" s="9">
        <f t="shared" si="9"/>
        <v>0</v>
      </c>
      <c r="H365" s="9">
        <f t="shared" si="9"/>
        <v>50</v>
      </c>
      <c r="I365" s="9">
        <f t="shared" si="9"/>
        <v>653</v>
      </c>
      <c r="J365" s="9">
        <f t="shared" si="9"/>
        <v>3126</v>
      </c>
      <c r="K365" s="9">
        <f t="shared" si="9"/>
        <v>35</v>
      </c>
      <c r="L365" s="9">
        <f t="shared" si="9"/>
        <v>1703</v>
      </c>
      <c r="M365" s="9">
        <f t="shared" si="9"/>
        <v>396</v>
      </c>
      <c r="N365" s="9">
        <f t="shared" si="9"/>
        <v>485</v>
      </c>
      <c r="O365" s="9">
        <f t="shared" si="9"/>
        <v>1004</v>
      </c>
      <c r="P365" s="9">
        <f t="shared" si="9"/>
        <v>0</v>
      </c>
      <c r="Q365" s="9">
        <f t="shared" si="9"/>
        <v>0</v>
      </c>
      <c r="R365" s="9">
        <f t="shared" si="9"/>
        <v>127</v>
      </c>
      <c r="S365" s="9">
        <f t="shared" si="9"/>
        <v>4541</v>
      </c>
      <c r="T365" s="9">
        <f t="shared" si="9"/>
        <v>1226</v>
      </c>
      <c r="U365" s="9">
        <f t="shared" si="9"/>
        <v>865</v>
      </c>
      <c r="V365" s="9">
        <f t="shared" si="9"/>
        <v>394</v>
      </c>
      <c r="W365" s="9">
        <f t="shared" si="9"/>
        <v>522</v>
      </c>
      <c r="X365" s="9">
        <f t="shared" si="9"/>
        <v>5289</v>
      </c>
      <c r="Y365" s="9">
        <f t="shared" si="9"/>
        <v>191</v>
      </c>
      <c r="Z365" s="9">
        <f t="shared" si="9"/>
        <v>391</v>
      </c>
      <c r="AA365" s="9">
        <f t="shared" si="9"/>
        <v>268</v>
      </c>
      <c r="AB365" s="9">
        <f t="shared" si="9"/>
        <v>747</v>
      </c>
      <c r="AC365" s="9">
        <f t="shared" si="9"/>
        <v>28</v>
      </c>
      <c r="AD365" s="9">
        <f t="shared" si="9"/>
        <v>345</v>
      </c>
      <c r="AE365" s="9">
        <f t="shared" si="9"/>
        <v>454</v>
      </c>
      <c r="AF365" s="9">
        <f t="shared" si="9"/>
        <v>83</v>
      </c>
      <c r="AG365" s="9">
        <f t="shared" si="9"/>
        <v>193</v>
      </c>
      <c r="AH365" s="9">
        <f t="shared" si="9"/>
        <v>0</v>
      </c>
      <c r="AI365" s="9">
        <f t="shared" si="9"/>
        <v>0</v>
      </c>
      <c r="AJ365" s="9">
        <f t="shared" si="9"/>
        <v>45</v>
      </c>
      <c r="AK365" s="9">
        <f t="shared" si="9"/>
        <v>1544</v>
      </c>
      <c r="AL365" s="9">
        <f t="shared" si="9"/>
        <v>186</v>
      </c>
      <c r="AM365" s="9">
        <f t="shared" si="9"/>
        <v>287</v>
      </c>
      <c r="AN365" s="9">
        <f t="shared" si="9"/>
        <v>225</v>
      </c>
      <c r="AO365" s="9">
        <f t="shared" si="9"/>
        <v>295</v>
      </c>
      <c r="AP365" s="9">
        <f t="shared" si="9"/>
        <v>666</v>
      </c>
      <c r="AQ365" s="9">
        <f t="shared" si="9"/>
        <v>111</v>
      </c>
      <c r="AR365" s="9">
        <f t="shared" si="9"/>
        <v>154</v>
      </c>
      <c r="AS365" s="9">
        <f t="shared" si="9"/>
        <v>121</v>
      </c>
      <c r="AT365" s="9">
        <f t="shared" si="9"/>
        <v>92</v>
      </c>
      <c r="AU365" s="9">
        <f t="shared" si="9"/>
        <v>0</v>
      </c>
      <c r="AV365" s="9">
        <f t="shared" ref="AV365:AW365" si="10">IF(AV11&lt;AV$359,AV11,0)</f>
        <v>22</v>
      </c>
      <c r="AW365" s="9">
        <f t="shared" si="10"/>
        <v>142</v>
      </c>
    </row>
    <row r="366" spans="1:50" x14ac:dyDescent="0.25">
      <c r="A366">
        <v>156</v>
      </c>
      <c r="B366" s="9">
        <f t="shared" ref="B366:AU366" si="11">IF(B12&lt;B$359,B12,0)</f>
        <v>3295</v>
      </c>
      <c r="C366" s="9">
        <f t="shared" si="11"/>
        <v>549</v>
      </c>
      <c r="D366" s="9">
        <f t="shared" si="11"/>
        <v>145</v>
      </c>
      <c r="E366" s="9">
        <f t="shared" si="11"/>
        <v>93</v>
      </c>
      <c r="F366" s="9">
        <f t="shared" si="11"/>
        <v>3</v>
      </c>
      <c r="G366" s="9">
        <f t="shared" si="11"/>
        <v>0</v>
      </c>
      <c r="H366" s="9">
        <f t="shared" si="11"/>
        <v>50</v>
      </c>
      <c r="I366" s="9">
        <f t="shared" si="11"/>
        <v>653</v>
      </c>
      <c r="J366" s="9">
        <f t="shared" si="11"/>
        <v>3132</v>
      </c>
      <c r="K366" s="9">
        <f t="shared" si="11"/>
        <v>44</v>
      </c>
      <c r="L366" s="9">
        <f t="shared" si="11"/>
        <v>1703</v>
      </c>
      <c r="M366" s="9">
        <f t="shared" si="11"/>
        <v>398</v>
      </c>
      <c r="N366" s="9">
        <f t="shared" si="11"/>
        <v>602</v>
      </c>
      <c r="O366" s="9">
        <f t="shared" si="11"/>
        <v>1031</v>
      </c>
      <c r="P366" s="9">
        <f t="shared" si="11"/>
        <v>0</v>
      </c>
      <c r="Q366" s="9">
        <f t="shared" si="11"/>
        <v>0</v>
      </c>
      <c r="R366" s="9">
        <f t="shared" si="11"/>
        <v>143</v>
      </c>
      <c r="S366" s="9">
        <f t="shared" si="11"/>
        <v>4541</v>
      </c>
      <c r="T366" s="9">
        <f t="shared" si="11"/>
        <v>1226</v>
      </c>
      <c r="U366" s="9">
        <f t="shared" si="11"/>
        <v>935</v>
      </c>
      <c r="V366" s="9">
        <f t="shared" si="11"/>
        <v>394</v>
      </c>
      <c r="W366" s="9">
        <f t="shared" si="11"/>
        <v>542</v>
      </c>
      <c r="X366" s="9">
        <f t="shared" si="11"/>
        <v>5291</v>
      </c>
      <c r="Y366" s="9">
        <f t="shared" si="11"/>
        <v>191</v>
      </c>
      <c r="Z366" s="9">
        <f t="shared" si="11"/>
        <v>408</v>
      </c>
      <c r="AA366" s="9">
        <f t="shared" si="11"/>
        <v>302</v>
      </c>
      <c r="AB366" s="9">
        <f t="shared" si="11"/>
        <v>909</v>
      </c>
      <c r="AC366" s="9">
        <f t="shared" si="11"/>
        <v>42</v>
      </c>
      <c r="AD366" s="9">
        <f t="shared" si="11"/>
        <v>434</v>
      </c>
      <c r="AE366" s="9">
        <f t="shared" si="11"/>
        <v>478</v>
      </c>
      <c r="AF366" s="9">
        <f t="shared" si="11"/>
        <v>110</v>
      </c>
      <c r="AG366" s="9">
        <f t="shared" si="11"/>
        <v>246</v>
      </c>
      <c r="AH366" s="9">
        <f t="shared" si="11"/>
        <v>0</v>
      </c>
      <c r="AI366" s="9">
        <f t="shared" si="11"/>
        <v>0</v>
      </c>
      <c r="AJ366" s="9">
        <f t="shared" si="11"/>
        <v>59</v>
      </c>
      <c r="AK366" s="9">
        <f t="shared" si="11"/>
        <v>1981</v>
      </c>
      <c r="AL366" s="9">
        <f t="shared" si="11"/>
        <v>244</v>
      </c>
      <c r="AM366" s="9">
        <f t="shared" si="11"/>
        <v>372</v>
      </c>
      <c r="AN366" s="9">
        <f t="shared" si="11"/>
        <v>296</v>
      </c>
      <c r="AO366" s="9">
        <f t="shared" si="11"/>
        <v>389</v>
      </c>
      <c r="AP366" s="9">
        <f t="shared" si="11"/>
        <v>842</v>
      </c>
      <c r="AQ366" s="9">
        <f t="shared" si="11"/>
        <v>147</v>
      </c>
      <c r="AR366" s="9">
        <f t="shared" si="11"/>
        <v>201</v>
      </c>
      <c r="AS366" s="9">
        <f t="shared" si="11"/>
        <v>161</v>
      </c>
      <c r="AT366" s="9">
        <f t="shared" si="11"/>
        <v>122</v>
      </c>
      <c r="AU366" s="9">
        <f t="shared" si="11"/>
        <v>0</v>
      </c>
      <c r="AV366" s="9">
        <f t="shared" ref="AV366:AW366" si="12">IF(AV12&lt;AV$359,AV12,0)</f>
        <v>30</v>
      </c>
      <c r="AW366" s="9">
        <f t="shared" si="12"/>
        <v>184</v>
      </c>
    </row>
    <row r="367" spans="1:50" x14ac:dyDescent="0.25">
      <c r="A367">
        <v>157</v>
      </c>
      <c r="B367" s="9">
        <f t="shared" ref="B367:AU367" si="13">IF(B13&lt;B$359,B13,0)</f>
        <v>3295</v>
      </c>
      <c r="C367" s="9">
        <f t="shared" si="13"/>
        <v>549</v>
      </c>
      <c r="D367" s="9">
        <f t="shared" si="13"/>
        <v>181</v>
      </c>
      <c r="E367" s="9">
        <f t="shared" si="13"/>
        <v>93</v>
      </c>
      <c r="F367" s="9">
        <f t="shared" si="13"/>
        <v>5</v>
      </c>
      <c r="G367" s="9">
        <f t="shared" si="13"/>
        <v>0</v>
      </c>
      <c r="H367" s="9">
        <f t="shared" si="13"/>
        <v>50</v>
      </c>
      <c r="I367" s="9">
        <f t="shared" si="13"/>
        <v>653</v>
      </c>
      <c r="J367" s="9">
        <f t="shared" si="13"/>
        <v>3140</v>
      </c>
      <c r="K367" s="9">
        <f t="shared" si="13"/>
        <v>54</v>
      </c>
      <c r="L367" s="9">
        <f t="shared" si="13"/>
        <v>1703</v>
      </c>
      <c r="M367" s="9">
        <f t="shared" si="13"/>
        <v>400</v>
      </c>
      <c r="N367" s="9">
        <f t="shared" si="13"/>
        <v>731</v>
      </c>
      <c r="O367" s="9">
        <f t="shared" si="13"/>
        <v>1060</v>
      </c>
      <c r="P367" s="9">
        <f t="shared" si="13"/>
        <v>0</v>
      </c>
      <c r="Q367" s="9">
        <f t="shared" si="13"/>
        <v>0</v>
      </c>
      <c r="R367" s="9">
        <f t="shared" si="13"/>
        <v>161</v>
      </c>
      <c r="S367" s="9">
        <f t="shared" si="13"/>
        <v>4542</v>
      </c>
      <c r="T367" s="9">
        <f t="shared" si="13"/>
        <v>1233</v>
      </c>
      <c r="U367" s="9">
        <f t="shared" si="13"/>
        <v>935</v>
      </c>
      <c r="V367" s="9">
        <f t="shared" si="13"/>
        <v>394</v>
      </c>
      <c r="W367" s="9">
        <f t="shared" si="13"/>
        <v>565</v>
      </c>
      <c r="X367" s="9">
        <f t="shared" si="13"/>
        <v>5294</v>
      </c>
      <c r="Y367" s="9">
        <f t="shared" si="13"/>
        <v>319</v>
      </c>
      <c r="Z367" s="9">
        <f t="shared" si="13"/>
        <v>410</v>
      </c>
      <c r="AA367" s="9">
        <f t="shared" si="13"/>
        <v>339</v>
      </c>
      <c r="AB367" s="9">
        <f t="shared" si="13"/>
        <v>1076</v>
      </c>
      <c r="AC367" s="9">
        <f t="shared" si="13"/>
        <v>60</v>
      </c>
      <c r="AD367" s="9">
        <f t="shared" si="13"/>
        <v>526</v>
      </c>
      <c r="AE367" s="9">
        <f t="shared" si="13"/>
        <v>503</v>
      </c>
      <c r="AF367" s="9">
        <f t="shared" si="13"/>
        <v>141</v>
      </c>
      <c r="AG367" s="9">
        <f t="shared" si="13"/>
        <v>301</v>
      </c>
      <c r="AH367" s="9">
        <f t="shared" si="13"/>
        <v>0</v>
      </c>
      <c r="AI367" s="9">
        <f t="shared" si="13"/>
        <v>0</v>
      </c>
      <c r="AJ367" s="9">
        <f t="shared" si="13"/>
        <v>74</v>
      </c>
      <c r="AK367" s="9">
        <f t="shared" si="13"/>
        <v>2440</v>
      </c>
      <c r="AL367" s="9">
        <f t="shared" si="13"/>
        <v>308</v>
      </c>
      <c r="AM367" s="9">
        <f t="shared" si="13"/>
        <v>463</v>
      </c>
      <c r="AN367" s="9">
        <f t="shared" si="13"/>
        <v>373</v>
      </c>
      <c r="AO367" s="9">
        <f t="shared" si="13"/>
        <v>492</v>
      </c>
      <c r="AP367" s="9">
        <f t="shared" si="13"/>
        <v>1021</v>
      </c>
      <c r="AQ367" s="9">
        <f t="shared" si="13"/>
        <v>186</v>
      </c>
      <c r="AR367" s="9">
        <f t="shared" si="13"/>
        <v>251</v>
      </c>
      <c r="AS367" s="9">
        <f t="shared" si="13"/>
        <v>206</v>
      </c>
      <c r="AT367" s="9">
        <f t="shared" si="13"/>
        <v>155</v>
      </c>
      <c r="AU367" s="9">
        <f t="shared" si="13"/>
        <v>0</v>
      </c>
      <c r="AV367" s="9">
        <f t="shared" ref="AV367:AW367" si="14">IF(AV13&lt;AV$359,AV13,0)</f>
        <v>40</v>
      </c>
      <c r="AW367" s="9">
        <f t="shared" si="14"/>
        <v>228</v>
      </c>
    </row>
    <row r="368" spans="1:50" x14ac:dyDescent="0.25">
      <c r="A368">
        <v>158</v>
      </c>
      <c r="B368" s="9">
        <f t="shared" ref="B368:AU368" si="15">IF(B14&lt;B$359,B14,0)</f>
        <v>3295</v>
      </c>
      <c r="C368" s="9">
        <f t="shared" si="15"/>
        <v>549</v>
      </c>
      <c r="D368" s="9">
        <f t="shared" si="15"/>
        <v>219</v>
      </c>
      <c r="E368" s="9">
        <f t="shared" si="15"/>
        <v>93</v>
      </c>
      <c r="F368" s="9">
        <f t="shared" si="15"/>
        <v>5</v>
      </c>
      <c r="G368" s="9">
        <f t="shared" si="15"/>
        <v>0</v>
      </c>
      <c r="H368" s="9">
        <f t="shared" si="15"/>
        <v>50</v>
      </c>
      <c r="I368" s="9">
        <f t="shared" si="15"/>
        <v>653</v>
      </c>
      <c r="J368" s="9">
        <f t="shared" si="15"/>
        <v>3149</v>
      </c>
      <c r="K368" s="9">
        <f t="shared" si="15"/>
        <v>65</v>
      </c>
      <c r="L368" s="9">
        <f t="shared" si="15"/>
        <v>1703</v>
      </c>
      <c r="M368" s="9">
        <f t="shared" si="15"/>
        <v>402</v>
      </c>
      <c r="N368" s="9">
        <f t="shared" si="15"/>
        <v>872</v>
      </c>
      <c r="O368" s="9">
        <f t="shared" si="15"/>
        <v>1091</v>
      </c>
      <c r="P368" s="9">
        <f t="shared" si="15"/>
        <v>0</v>
      </c>
      <c r="Q368" s="9">
        <f t="shared" si="15"/>
        <v>0</v>
      </c>
      <c r="R368" s="9">
        <f t="shared" si="15"/>
        <v>181</v>
      </c>
      <c r="S368" s="9">
        <f t="shared" si="15"/>
        <v>4543</v>
      </c>
      <c r="T368" s="9">
        <f t="shared" si="15"/>
        <v>1233</v>
      </c>
      <c r="U368" s="9">
        <f t="shared" si="15"/>
        <v>935</v>
      </c>
      <c r="V368" s="9">
        <f t="shared" si="15"/>
        <v>394</v>
      </c>
      <c r="W368" s="9">
        <f t="shared" si="15"/>
        <v>590</v>
      </c>
      <c r="X368" s="9">
        <f t="shared" si="15"/>
        <v>5298</v>
      </c>
      <c r="Y368" s="9">
        <f t="shared" si="15"/>
        <v>319</v>
      </c>
      <c r="Z368" s="9">
        <f t="shared" si="15"/>
        <v>410</v>
      </c>
      <c r="AA368" s="9">
        <f t="shared" si="15"/>
        <v>379</v>
      </c>
      <c r="AB368" s="9">
        <f t="shared" si="15"/>
        <v>1248</v>
      </c>
      <c r="AC368" s="9">
        <f t="shared" si="15"/>
        <v>83</v>
      </c>
      <c r="AD368" s="9">
        <f t="shared" si="15"/>
        <v>621</v>
      </c>
      <c r="AE368" s="9">
        <f t="shared" si="15"/>
        <v>529</v>
      </c>
      <c r="AF368" s="9">
        <f t="shared" si="15"/>
        <v>175</v>
      </c>
      <c r="AG368" s="9">
        <f t="shared" si="15"/>
        <v>358</v>
      </c>
      <c r="AH368" s="9">
        <f t="shared" si="15"/>
        <v>0</v>
      </c>
      <c r="AI368" s="9">
        <f t="shared" si="15"/>
        <v>0</v>
      </c>
      <c r="AJ368" s="9">
        <f t="shared" si="15"/>
        <v>91</v>
      </c>
      <c r="AK368" s="9">
        <f t="shared" si="15"/>
        <v>2921</v>
      </c>
      <c r="AL368" s="9">
        <f t="shared" si="15"/>
        <v>377</v>
      </c>
      <c r="AM368" s="9">
        <f t="shared" si="15"/>
        <v>561</v>
      </c>
      <c r="AN368" s="9">
        <f t="shared" si="15"/>
        <v>457</v>
      </c>
      <c r="AO368" s="9">
        <f t="shared" si="15"/>
        <v>605</v>
      </c>
      <c r="AP368" s="9">
        <f t="shared" si="15"/>
        <v>1204</v>
      </c>
      <c r="AQ368" s="9">
        <f t="shared" si="15"/>
        <v>229</v>
      </c>
      <c r="AR368" s="9">
        <f t="shared" si="15"/>
        <v>305</v>
      </c>
      <c r="AS368" s="9">
        <f t="shared" si="15"/>
        <v>256</v>
      </c>
      <c r="AT368" s="9">
        <f t="shared" si="15"/>
        <v>191</v>
      </c>
      <c r="AU368" s="9">
        <f t="shared" si="15"/>
        <v>1</v>
      </c>
      <c r="AV368" s="9">
        <f t="shared" ref="AV368:AW368" si="16">IF(AV14&lt;AV$359,AV14,0)</f>
        <v>51</v>
      </c>
      <c r="AW368" s="9">
        <f t="shared" si="16"/>
        <v>275</v>
      </c>
    </row>
    <row r="369" spans="1:49" x14ac:dyDescent="0.25">
      <c r="A369">
        <v>159</v>
      </c>
      <c r="B369" s="9">
        <f t="shared" ref="B369:AU369" si="17">IF(B15&lt;B$359,B15,0)</f>
        <v>3295</v>
      </c>
      <c r="C369" s="9">
        <f t="shared" si="17"/>
        <v>549</v>
      </c>
      <c r="D369" s="9">
        <f t="shared" si="17"/>
        <v>260</v>
      </c>
      <c r="E369" s="9">
        <f t="shared" si="17"/>
        <v>93</v>
      </c>
      <c r="F369" s="9">
        <f t="shared" si="17"/>
        <v>5</v>
      </c>
      <c r="G369" s="9">
        <f t="shared" si="17"/>
        <v>0</v>
      </c>
      <c r="H369" s="9">
        <f t="shared" si="17"/>
        <v>50</v>
      </c>
      <c r="I369" s="9">
        <f t="shared" si="17"/>
        <v>653</v>
      </c>
      <c r="J369" s="9">
        <f t="shared" si="17"/>
        <v>3160</v>
      </c>
      <c r="K369" s="9">
        <f t="shared" si="17"/>
        <v>78</v>
      </c>
      <c r="L369" s="9">
        <f t="shared" si="17"/>
        <v>1703</v>
      </c>
      <c r="M369" s="9">
        <f t="shared" si="17"/>
        <v>405</v>
      </c>
      <c r="N369" s="9">
        <f t="shared" si="17"/>
        <v>1025</v>
      </c>
      <c r="O369" s="9">
        <f t="shared" si="17"/>
        <v>1124</v>
      </c>
      <c r="P369" s="9">
        <f t="shared" si="17"/>
        <v>0</v>
      </c>
      <c r="Q369" s="9">
        <f t="shared" si="17"/>
        <v>0</v>
      </c>
      <c r="R369" s="9">
        <f t="shared" si="17"/>
        <v>203</v>
      </c>
      <c r="S369" s="9">
        <f t="shared" si="17"/>
        <v>4544</v>
      </c>
      <c r="T369" s="9">
        <f t="shared" si="17"/>
        <v>1235</v>
      </c>
      <c r="U369" s="9">
        <f t="shared" si="17"/>
        <v>935</v>
      </c>
      <c r="V369" s="9">
        <f t="shared" si="17"/>
        <v>394</v>
      </c>
      <c r="W369" s="9">
        <f t="shared" si="17"/>
        <v>618</v>
      </c>
      <c r="X369" s="9">
        <f t="shared" si="17"/>
        <v>5303</v>
      </c>
      <c r="Y369" s="9">
        <f t="shared" si="17"/>
        <v>319</v>
      </c>
      <c r="Z369" s="9">
        <f t="shared" si="17"/>
        <v>410</v>
      </c>
      <c r="AA369" s="9">
        <f t="shared" si="17"/>
        <v>422</v>
      </c>
      <c r="AB369" s="9">
        <f t="shared" si="17"/>
        <v>1424</v>
      </c>
      <c r="AC369" s="9">
        <f t="shared" si="17"/>
        <v>112</v>
      </c>
      <c r="AD369" s="9">
        <f t="shared" si="17"/>
        <v>720</v>
      </c>
      <c r="AE369" s="9">
        <f t="shared" si="17"/>
        <v>557</v>
      </c>
      <c r="AF369" s="9">
        <f t="shared" si="17"/>
        <v>213</v>
      </c>
      <c r="AG369" s="9">
        <f t="shared" si="17"/>
        <v>417</v>
      </c>
      <c r="AH369" s="9">
        <f t="shared" si="17"/>
        <v>0</v>
      </c>
      <c r="AI369" s="9">
        <f t="shared" si="17"/>
        <v>0</v>
      </c>
      <c r="AJ369" s="9">
        <f t="shared" si="17"/>
        <v>109</v>
      </c>
      <c r="AK369" s="9">
        <f t="shared" si="17"/>
        <v>3424</v>
      </c>
      <c r="AL369" s="9">
        <f t="shared" si="17"/>
        <v>452</v>
      </c>
      <c r="AM369" s="9">
        <f t="shared" si="17"/>
        <v>577</v>
      </c>
      <c r="AN369" s="9">
        <f t="shared" si="17"/>
        <v>548</v>
      </c>
      <c r="AO369" s="9">
        <f t="shared" si="17"/>
        <v>728</v>
      </c>
      <c r="AP369" s="9">
        <f t="shared" si="17"/>
        <v>1391</v>
      </c>
      <c r="AQ369" s="9">
        <f t="shared" si="17"/>
        <v>276</v>
      </c>
      <c r="AR369" s="9">
        <f t="shared" si="17"/>
        <v>363</v>
      </c>
      <c r="AS369" s="9">
        <f t="shared" si="17"/>
        <v>312</v>
      </c>
      <c r="AT369" s="9">
        <f t="shared" si="17"/>
        <v>231</v>
      </c>
      <c r="AU369" s="9">
        <f t="shared" si="17"/>
        <v>2</v>
      </c>
      <c r="AV369" s="9">
        <f t="shared" ref="AV369:AW369" si="18">IF(AV15&lt;AV$359,AV15,0)</f>
        <v>64</v>
      </c>
      <c r="AW369" s="9">
        <f t="shared" si="18"/>
        <v>325</v>
      </c>
    </row>
    <row r="370" spans="1:49" x14ac:dyDescent="0.25">
      <c r="A370">
        <v>160</v>
      </c>
      <c r="B370" s="9">
        <f t="shared" ref="B370:AU370" si="19">IF(B16&lt;B$359,B16,0)</f>
        <v>3295</v>
      </c>
      <c r="C370" s="9">
        <f t="shared" si="19"/>
        <v>550</v>
      </c>
      <c r="D370" s="9">
        <f t="shared" si="19"/>
        <v>303</v>
      </c>
      <c r="E370" s="9">
        <f t="shared" si="19"/>
        <v>93</v>
      </c>
      <c r="F370" s="9">
        <f t="shared" si="19"/>
        <v>5</v>
      </c>
      <c r="G370" s="9">
        <f t="shared" si="19"/>
        <v>0</v>
      </c>
      <c r="H370" s="9">
        <f t="shared" si="19"/>
        <v>50</v>
      </c>
      <c r="I370" s="9">
        <f t="shared" si="19"/>
        <v>653</v>
      </c>
      <c r="J370" s="9">
        <f t="shared" si="19"/>
        <v>3160</v>
      </c>
      <c r="K370" s="9">
        <f t="shared" si="19"/>
        <v>92</v>
      </c>
      <c r="L370" s="9">
        <f t="shared" si="19"/>
        <v>1703</v>
      </c>
      <c r="M370" s="9">
        <f t="shared" si="19"/>
        <v>408</v>
      </c>
      <c r="N370" s="9">
        <f t="shared" si="19"/>
        <v>1192</v>
      </c>
      <c r="O370" s="9">
        <f t="shared" si="19"/>
        <v>1159</v>
      </c>
      <c r="P370" s="9">
        <f t="shared" si="19"/>
        <v>0</v>
      </c>
      <c r="Q370" s="9">
        <f t="shared" si="19"/>
        <v>0</v>
      </c>
      <c r="R370" s="9">
        <f t="shared" si="19"/>
        <v>227</v>
      </c>
      <c r="S370" s="9">
        <f t="shared" si="19"/>
        <v>4545</v>
      </c>
      <c r="T370" s="9">
        <f t="shared" si="19"/>
        <v>1263</v>
      </c>
      <c r="U370" s="9">
        <f t="shared" si="19"/>
        <v>935</v>
      </c>
      <c r="V370" s="9">
        <f t="shared" si="19"/>
        <v>395</v>
      </c>
      <c r="W370" s="9">
        <f t="shared" si="19"/>
        <v>618</v>
      </c>
      <c r="X370" s="9">
        <f t="shared" si="19"/>
        <v>5309</v>
      </c>
      <c r="Y370" s="9">
        <f t="shared" si="19"/>
        <v>331</v>
      </c>
      <c r="Z370" s="9">
        <f t="shared" si="19"/>
        <v>410</v>
      </c>
      <c r="AA370" s="9">
        <f t="shared" si="19"/>
        <v>469</v>
      </c>
      <c r="AB370" s="9">
        <f t="shared" si="19"/>
        <v>1605</v>
      </c>
      <c r="AC370" s="9">
        <f t="shared" si="19"/>
        <v>148</v>
      </c>
      <c r="AD370" s="9">
        <f t="shared" si="19"/>
        <v>822</v>
      </c>
      <c r="AE370" s="9">
        <f t="shared" si="19"/>
        <v>586</v>
      </c>
      <c r="AF370" s="9">
        <f t="shared" si="19"/>
        <v>255</v>
      </c>
      <c r="AG370" s="9">
        <f t="shared" si="19"/>
        <v>478</v>
      </c>
      <c r="AH370" s="9">
        <f t="shared" si="19"/>
        <v>0</v>
      </c>
      <c r="AI370" s="9">
        <f t="shared" si="19"/>
        <v>0</v>
      </c>
      <c r="AJ370" s="9">
        <f t="shared" si="19"/>
        <v>129</v>
      </c>
      <c r="AK370" s="9">
        <f t="shared" si="19"/>
        <v>3949</v>
      </c>
      <c r="AL370" s="9">
        <f t="shared" si="19"/>
        <v>533</v>
      </c>
      <c r="AM370" s="9">
        <f t="shared" si="19"/>
        <v>596</v>
      </c>
      <c r="AN370" s="9">
        <f t="shared" si="19"/>
        <v>647</v>
      </c>
      <c r="AO370" s="9">
        <f t="shared" si="19"/>
        <v>862</v>
      </c>
      <c r="AP370" s="9">
        <f t="shared" si="19"/>
        <v>1582</v>
      </c>
      <c r="AQ370" s="9">
        <f t="shared" si="19"/>
        <v>328</v>
      </c>
      <c r="AR370" s="9">
        <f t="shared" si="19"/>
        <v>426</v>
      </c>
      <c r="AS370" s="9">
        <f t="shared" si="19"/>
        <v>374</v>
      </c>
      <c r="AT370" s="9">
        <f t="shared" si="19"/>
        <v>275</v>
      </c>
      <c r="AU370" s="9">
        <f t="shared" si="19"/>
        <v>4</v>
      </c>
      <c r="AV370" s="9">
        <f t="shared" ref="AV370:AW370" si="20">IF(AV16&lt;AV$359,AV16,0)</f>
        <v>79</v>
      </c>
      <c r="AW370" s="9">
        <f t="shared" si="20"/>
        <v>379</v>
      </c>
    </row>
    <row r="371" spans="1:49" x14ac:dyDescent="0.25">
      <c r="A371">
        <v>161</v>
      </c>
      <c r="B371" s="9">
        <f t="shared" ref="B371:AU371" si="21">IF(B17&lt;B$359,B17,0)</f>
        <v>3298</v>
      </c>
      <c r="C371" s="9">
        <f t="shared" si="21"/>
        <v>550</v>
      </c>
      <c r="D371" s="9">
        <f t="shared" si="21"/>
        <v>349</v>
      </c>
      <c r="E371" s="9">
        <f t="shared" si="21"/>
        <v>93</v>
      </c>
      <c r="F371" s="9">
        <f t="shared" si="21"/>
        <v>5</v>
      </c>
      <c r="G371" s="9">
        <f t="shared" si="21"/>
        <v>0</v>
      </c>
      <c r="H371" s="9">
        <f t="shared" si="21"/>
        <v>50</v>
      </c>
      <c r="I371" s="9">
        <f t="shared" si="21"/>
        <v>653</v>
      </c>
      <c r="J371" s="9">
        <f t="shared" si="21"/>
        <v>3160</v>
      </c>
      <c r="K371" s="9">
        <f t="shared" si="21"/>
        <v>108</v>
      </c>
      <c r="L371" s="9">
        <f t="shared" si="21"/>
        <v>1703</v>
      </c>
      <c r="M371" s="9">
        <f t="shared" si="21"/>
        <v>411</v>
      </c>
      <c r="N371" s="9">
        <f t="shared" si="21"/>
        <v>1373</v>
      </c>
      <c r="O371" s="9">
        <f t="shared" si="21"/>
        <v>1159</v>
      </c>
      <c r="P371" s="9">
        <f t="shared" si="21"/>
        <v>0</v>
      </c>
      <c r="Q371" s="9">
        <f t="shared" si="21"/>
        <v>0</v>
      </c>
      <c r="R371" s="9">
        <f t="shared" si="21"/>
        <v>254</v>
      </c>
      <c r="S371" s="9">
        <f t="shared" si="21"/>
        <v>4546</v>
      </c>
      <c r="T371" s="9">
        <f t="shared" si="21"/>
        <v>1288</v>
      </c>
      <c r="U371" s="9">
        <f t="shared" si="21"/>
        <v>935</v>
      </c>
      <c r="V371" s="9">
        <f t="shared" si="21"/>
        <v>397</v>
      </c>
      <c r="W371" s="9">
        <f t="shared" si="21"/>
        <v>618</v>
      </c>
      <c r="X371" s="9">
        <f t="shared" si="21"/>
        <v>5316</v>
      </c>
      <c r="Y371" s="9">
        <f t="shared" si="21"/>
        <v>331</v>
      </c>
      <c r="Z371" s="9">
        <f t="shared" si="21"/>
        <v>410</v>
      </c>
      <c r="AA371" s="9">
        <f t="shared" si="21"/>
        <v>519</v>
      </c>
      <c r="AB371" s="9">
        <f t="shared" si="21"/>
        <v>1791</v>
      </c>
      <c r="AC371" s="9">
        <f t="shared" si="21"/>
        <v>193</v>
      </c>
      <c r="AD371" s="9">
        <f t="shared" si="21"/>
        <v>927</v>
      </c>
      <c r="AE371" s="9">
        <f t="shared" si="21"/>
        <v>616</v>
      </c>
      <c r="AF371" s="9">
        <f t="shared" si="21"/>
        <v>301</v>
      </c>
      <c r="AG371" s="9">
        <f t="shared" si="21"/>
        <v>541</v>
      </c>
      <c r="AH371" s="9">
        <f t="shared" si="21"/>
        <v>0</v>
      </c>
      <c r="AI371" s="9">
        <f t="shared" si="21"/>
        <v>0</v>
      </c>
      <c r="AJ371" s="9">
        <f t="shared" si="21"/>
        <v>150</v>
      </c>
      <c r="AK371" s="9">
        <f t="shared" si="21"/>
        <v>4497</v>
      </c>
      <c r="AL371" s="9">
        <f t="shared" si="21"/>
        <v>621</v>
      </c>
      <c r="AM371" s="9">
        <f t="shared" si="21"/>
        <v>621</v>
      </c>
      <c r="AN371" s="9">
        <f t="shared" si="21"/>
        <v>754</v>
      </c>
      <c r="AO371" s="9">
        <f t="shared" si="21"/>
        <v>1008</v>
      </c>
      <c r="AP371" s="9">
        <f t="shared" si="21"/>
        <v>1777</v>
      </c>
      <c r="AQ371" s="9">
        <f t="shared" si="21"/>
        <v>384</v>
      </c>
      <c r="AR371" s="9">
        <f t="shared" si="21"/>
        <v>493</v>
      </c>
      <c r="AS371" s="9">
        <f t="shared" si="21"/>
        <v>443</v>
      </c>
      <c r="AT371" s="9">
        <f t="shared" si="21"/>
        <v>275</v>
      </c>
      <c r="AU371" s="9">
        <f t="shared" si="21"/>
        <v>13</v>
      </c>
      <c r="AV371" s="9">
        <f t="shared" ref="AV371:AW371" si="22">IF(AV17&lt;AV$359,AV17,0)</f>
        <v>96</v>
      </c>
      <c r="AW371" s="9">
        <f t="shared" si="22"/>
        <v>436</v>
      </c>
    </row>
    <row r="372" spans="1:49" x14ac:dyDescent="0.25">
      <c r="A372">
        <v>162</v>
      </c>
      <c r="B372" s="9">
        <f t="shared" ref="B372:AU372" si="23">IF(B18&lt;B$359,B18,0)</f>
        <v>3303</v>
      </c>
      <c r="C372" s="9">
        <f t="shared" si="23"/>
        <v>550</v>
      </c>
      <c r="D372" s="9">
        <f t="shared" si="23"/>
        <v>349</v>
      </c>
      <c r="E372" s="9">
        <f t="shared" si="23"/>
        <v>93</v>
      </c>
      <c r="F372" s="9">
        <f t="shared" si="23"/>
        <v>5</v>
      </c>
      <c r="G372" s="9">
        <f t="shared" si="23"/>
        <v>0</v>
      </c>
      <c r="H372" s="9">
        <f t="shared" si="23"/>
        <v>50</v>
      </c>
      <c r="I372" s="9">
        <f t="shared" si="23"/>
        <v>653</v>
      </c>
      <c r="J372" s="9">
        <f t="shared" si="23"/>
        <v>3160</v>
      </c>
      <c r="K372" s="9">
        <f t="shared" si="23"/>
        <v>126</v>
      </c>
      <c r="L372" s="9">
        <f t="shared" si="23"/>
        <v>1703</v>
      </c>
      <c r="M372" s="9">
        <f t="shared" si="23"/>
        <v>415</v>
      </c>
      <c r="N372" s="9">
        <f t="shared" si="23"/>
        <v>1569</v>
      </c>
      <c r="O372" s="9">
        <f t="shared" si="23"/>
        <v>1159</v>
      </c>
      <c r="P372" s="9">
        <f t="shared" si="23"/>
        <v>0</v>
      </c>
      <c r="Q372" s="9">
        <f t="shared" si="23"/>
        <v>0</v>
      </c>
      <c r="R372" s="9">
        <f t="shared" si="23"/>
        <v>284</v>
      </c>
      <c r="S372" s="9">
        <f t="shared" si="23"/>
        <v>4548</v>
      </c>
      <c r="T372" s="9">
        <f t="shared" si="23"/>
        <v>1342</v>
      </c>
      <c r="U372" s="9">
        <f t="shared" si="23"/>
        <v>935</v>
      </c>
      <c r="V372" s="9">
        <f t="shared" si="23"/>
        <v>399</v>
      </c>
      <c r="W372" s="9">
        <f t="shared" si="23"/>
        <v>618</v>
      </c>
      <c r="X372" s="9">
        <f t="shared" si="23"/>
        <v>5324</v>
      </c>
      <c r="Y372" s="9">
        <f t="shared" si="23"/>
        <v>331</v>
      </c>
      <c r="Z372" s="9">
        <f t="shared" si="23"/>
        <v>410</v>
      </c>
      <c r="AA372" s="9">
        <f t="shared" si="23"/>
        <v>573</v>
      </c>
      <c r="AB372" s="9">
        <f t="shared" si="23"/>
        <v>1982</v>
      </c>
      <c r="AC372" s="9">
        <f t="shared" si="23"/>
        <v>248</v>
      </c>
      <c r="AD372" s="9">
        <f t="shared" si="23"/>
        <v>1036</v>
      </c>
      <c r="AE372" s="9">
        <f t="shared" si="23"/>
        <v>647</v>
      </c>
      <c r="AF372" s="9">
        <f t="shared" si="23"/>
        <v>351</v>
      </c>
      <c r="AG372" s="9">
        <f t="shared" si="23"/>
        <v>606</v>
      </c>
      <c r="AH372" s="9">
        <f t="shared" si="23"/>
        <v>0</v>
      </c>
      <c r="AI372" s="9">
        <f t="shared" si="23"/>
        <v>0</v>
      </c>
      <c r="AJ372" s="9">
        <f t="shared" si="23"/>
        <v>173</v>
      </c>
      <c r="AK372" s="9">
        <f t="shared" si="23"/>
        <v>5067</v>
      </c>
      <c r="AL372" s="9">
        <f t="shared" si="23"/>
        <v>716</v>
      </c>
      <c r="AM372" s="9">
        <f t="shared" si="23"/>
        <v>640</v>
      </c>
      <c r="AN372" s="9">
        <f t="shared" si="23"/>
        <v>870</v>
      </c>
      <c r="AO372" s="9">
        <f t="shared" si="23"/>
        <v>1166</v>
      </c>
      <c r="AP372" s="9">
        <f t="shared" si="23"/>
        <v>1976</v>
      </c>
      <c r="AQ372" s="9">
        <f t="shared" si="23"/>
        <v>445</v>
      </c>
      <c r="AR372" s="9">
        <f t="shared" si="23"/>
        <v>565</v>
      </c>
      <c r="AS372" s="9">
        <f t="shared" si="23"/>
        <v>519</v>
      </c>
      <c r="AT372" s="9">
        <f t="shared" si="23"/>
        <v>277</v>
      </c>
      <c r="AU372" s="9">
        <f t="shared" si="23"/>
        <v>23</v>
      </c>
      <c r="AV372" s="9">
        <f t="shared" ref="AV372:AW372" si="24">IF(AV18&lt;AV$359,AV18,0)</f>
        <v>116</v>
      </c>
      <c r="AW372" s="9">
        <f t="shared" si="24"/>
        <v>496</v>
      </c>
    </row>
    <row r="373" spans="1:49" x14ac:dyDescent="0.25">
      <c r="A373">
        <v>163</v>
      </c>
      <c r="B373" s="9">
        <f t="shared" ref="B373:AU373" si="25">IF(B19&lt;B$359,B19,0)</f>
        <v>3307</v>
      </c>
      <c r="C373" s="9">
        <f t="shared" si="25"/>
        <v>557</v>
      </c>
      <c r="D373" s="9">
        <f t="shared" si="25"/>
        <v>352</v>
      </c>
      <c r="E373" s="9">
        <f t="shared" si="25"/>
        <v>93</v>
      </c>
      <c r="F373" s="9">
        <f t="shared" si="25"/>
        <v>9</v>
      </c>
      <c r="G373" s="9">
        <f t="shared" si="25"/>
        <v>0</v>
      </c>
      <c r="H373" s="9">
        <f t="shared" si="25"/>
        <v>50</v>
      </c>
      <c r="I373" s="9">
        <f t="shared" si="25"/>
        <v>653</v>
      </c>
      <c r="J373" s="9">
        <f t="shared" si="25"/>
        <v>3160</v>
      </c>
      <c r="K373" s="9">
        <f t="shared" si="25"/>
        <v>146</v>
      </c>
      <c r="L373" s="9">
        <f t="shared" si="25"/>
        <v>1703</v>
      </c>
      <c r="M373" s="9">
        <f t="shared" si="25"/>
        <v>419</v>
      </c>
      <c r="N373" s="9">
        <f t="shared" si="25"/>
        <v>1780</v>
      </c>
      <c r="O373" s="9">
        <f t="shared" si="25"/>
        <v>1159</v>
      </c>
      <c r="P373" s="9">
        <f t="shared" si="25"/>
        <v>0</v>
      </c>
      <c r="Q373" s="9">
        <f t="shared" si="25"/>
        <v>0</v>
      </c>
      <c r="R373" s="9">
        <f t="shared" si="25"/>
        <v>317</v>
      </c>
      <c r="S373" s="9">
        <f t="shared" si="25"/>
        <v>4550</v>
      </c>
      <c r="T373" s="9">
        <f t="shared" si="25"/>
        <v>1361</v>
      </c>
      <c r="U373" s="9">
        <f t="shared" si="25"/>
        <v>935</v>
      </c>
      <c r="V373" s="9">
        <f t="shared" si="25"/>
        <v>403</v>
      </c>
      <c r="W373" s="9">
        <f t="shared" si="25"/>
        <v>623</v>
      </c>
      <c r="X373" s="9">
        <f t="shared" si="25"/>
        <v>5334</v>
      </c>
      <c r="Y373" s="9">
        <f t="shared" si="25"/>
        <v>361</v>
      </c>
      <c r="Z373" s="9">
        <f t="shared" si="25"/>
        <v>413</v>
      </c>
      <c r="AA373" s="9">
        <f t="shared" si="25"/>
        <v>631</v>
      </c>
      <c r="AB373" s="9">
        <f t="shared" si="25"/>
        <v>2177</v>
      </c>
      <c r="AC373" s="9">
        <f t="shared" si="25"/>
        <v>314</v>
      </c>
      <c r="AD373" s="9">
        <f t="shared" si="25"/>
        <v>1149</v>
      </c>
      <c r="AE373" s="9">
        <f t="shared" si="25"/>
        <v>680</v>
      </c>
      <c r="AF373" s="9">
        <f t="shared" si="25"/>
        <v>406</v>
      </c>
      <c r="AG373" s="9">
        <f t="shared" si="25"/>
        <v>673</v>
      </c>
      <c r="AH373" s="9">
        <f t="shared" si="25"/>
        <v>0</v>
      </c>
      <c r="AI373" s="9">
        <f t="shared" si="25"/>
        <v>0</v>
      </c>
      <c r="AJ373" s="9">
        <f t="shared" si="25"/>
        <v>198</v>
      </c>
      <c r="AK373" s="9">
        <f t="shared" si="25"/>
        <v>5660</v>
      </c>
      <c r="AL373" s="9">
        <f t="shared" si="25"/>
        <v>818</v>
      </c>
      <c r="AM373" s="9">
        <f t="shared" si="25"/>
        <v>640</v>
      </c>
      <c r="AN373" s="9">
        <f t="shared" si="25"/>
        <v>996</v>
      </c>
      <c r="AO373" s="9">
        <f t="shared" si="25"/>
        <v>1337</v>
      </c>
      <c r="AP373" s="9">
        <f t="shared" si="25"/>
        <v>2178</v>
      </c>
      <c r="AQ373" s="9">
        <f t="shared" si="25"/>
        <v>512</v>
      </c>
      <c r="AR373" s="9">
        <f t="shared" si="25"/>
        <v>642</v>
      </c>
      <c r="AS373" s="9">
        <f t="shared" si="25"/>
        <v>602</v>
      </c>
      <c r="AT373" s="9">
        <f t="shared" si="25"/>
        <v>280</v>
      </c>
      <c r="AU373" s="9">
        <f t="shared" si="25"/>
        <v>23</v>
      </c>
      <c r="AV373" s="9">
        <f t="shared" ref="AV373:AW373" si="26">IF(AV19&lt;AV$359,AV19,0)</f>
        <v>138</v>
      </c>
      <c r="AW373" s="9">
        <f t="shared" si="26"/>
        <v>560</v>
      </c>
    </row>
    <row r="374" spans="1:49" x14ac:dyDescent="0.25">
      <c r="A374">
        <v>164</v>
      </c>
      <c r="B374" s="9">
        <f t="shared" ref="B374:AU374" si="27">IF(B20&lt;B$359,B20,0)</f>
        <v>3400</v>
      </c>
      <c r="C374" s="9">
        <f t="shared" si="27"/>
        <v>563</v>
      </c>
      <c r="D374" s="9">
        <f t="shared" si="27"/>
        <v>355</v>
      </c>
      <c r="E374" s="9">
        <f t="shared" si="27"/>
        <v>152</v>
      </c>
      <c r="F374" s="9">
        <f t="shared" si="27"/>
        <v>9</v>
      </c>
      <c r="G374" s="9">
        <f t="shared" si="27"/>
        <v>1</v>
      </c>
      <c r="H374" s="9">
        <f t="shared" si="27"/>
        <v>50</v>
      </c>
      <c r="I374" s="9">
        <f t="shared" si="27"/>
        <v>653</v>
      </c>
      <c r="J374" s="9">
        <f t="shared" si="27"/>
        <v>3160</v>
      </c>
      <c r="K374" s="9">
        <f t="shared" si="27"/>
        <v>168</v>
      </c>
      <c r="L374" s="9">
        <f t="shared" si="27"/>
        <v>1703</v>
      </c>
      <c r="M374" s="9">
        <f t="shared" si="27"/>
        <v>424</v>
      </c>
      <c r="N374" s="9">
        <f t="shared" si="27"/>
        <v>2008</v>
      </c>
      <c r="O374" s="9">
        <f t="shared" si="27"/>
        <v>1159</v>
      </c>
      <c r="P374" s="9">
        <f t="shared" si="27"/>
        <v>0</v>
      </c>
      <c r="Q374" s="9">
        <f t="shared" si="27"/>
        <v>0</v>
      </c>
      <c r="R374" s="9">
        <f t="shared" si="27"/>
        <v>353</v>
      </c>
      <c r="S374" s="9">
        <f t="shared" si="27"/>
        <v>4552</v>
      </c>
      <c r="T374" s="9">
        <f t="shared" si="27"/>
        <v>1373</v>
      </c>
      <c r="U374" s="9">
        <f t="shared" si="27"/>
        <v>935</v>
      </c>
      <c r="V374" s="9">
        <f t="shared" si="27"/>
        <v>412</v>
      </c>
      <c r="W374" s="9">
        <f t="shared" si="27"/>
        <v>625</v>
      </c>
      <c r="X374" s="9">
        <f t="shared" si="27"/>
        <v>5334</v>
      </c>
      <c r="Y374" s="9">
        <f t="shared" si="27"/>
        <v>400</v>
      </c>
      <c r="Z374" s="9">
        <f t="shared" si="27"/>
        <v>421</v>
      </c>
      <c r="AA374" s="9">
        <f t="shared" si="27"/>
        <v>694</v>
      </c>
      <c r="AB374" s="9">
        <f t="shared" si="27"/>
        <v>2377</v>
      </c>
      <c r="AC374" s="9">
        <f t="shared" si="27"/>
        <v>393</v>
      </c>
      <c r="AD374" s="9">
        <f t="shared" si="27"/>
        <v>1265</v>
      </c>
      <c r="AE374" s="9">
        <f t="shared" si="27"/>
        <v>714</v>
      </c>
      <c r="AF374" s="9">
        <f t="shared" si="27"/>
        <v>467</v>
      </c>
      <c r="AG374" s="9">
        <f t="shared" si="27"/>
        <v>742</v>
      </c>
      <c r="AH374" s="9">
        <f t="shared" si="27"/>
        <v>0</v>
      </c>
      <c r="AI374" s="9">
        <f t="shared" si="27"/>
        <v>0</v>
      </c>
      <c r="AJ374" s="9">
        <f t="shared" si="27"/>
        <v>225</v>
      </c>
      <c r="AK374" s="9">
        <f t="shared" si="27"/>
        <v>6277</v>
      </c>
      <c r="AL374" s="9">
        <f t="shared" si="27"/>
        <v>927</v>
      </c>
      <c r="AM374" s="9">
        <f t="shared" si="27"/>
        <v>747</v>
      </c>
      <c r="AN374" s="9">
        <f t="shared" si="27"/>
        <v>1131</v>
      </c>
      <c r="AO374" s="9">
        <f t="shared" si="27"/>
        <v>1522</v>
      </c>
      <c r="AP374" s="9">
        <f t="shared" si="27"/>
        <v>2384</v>
      </c>
      <c r="AQ374" s="9">
        <f t="shared" si="27"/>
        <v>585</v>
      </c>
      <c r="AR374" s="9">
        <f t="shared" si="27"/>
        <v>724</v>
      </c>
      <c r="AS374" s="9">
        <f t="shared" si="27"/>
        <v>694</v>
      </c>
      <c r="AT374" s="9">
        <f t="shared" si="27"/>
        <v>281</v>
      </c>
      <c r="AU374" s="9">
        <f t="shared" si="27"/>
        <v>109</v>
      </c>
      <c r="AV374" s="9">
        <f t="shared" ref="AV374:AW374" si="28">IF(AV20&lt;AV$359,AV20,0)</f>
        <v>163</v>
      </c>
      <c r="AW374" s="9">
        <f t="shared" si="28"/>
        <v>628</v>
      </c>
    </row>
    <row r="375" spans="1:49" x14ac:dyDescent="0.25">
      <c r="A375">
        <v>165</v>
      </c>
      <c r="B375" s="9">
        <f t="shared" ref="B375:AU375" si="29">IF(B21&lt;B$359,B21,0)</f>
        <v>3402</v>
      </c>
      <c r="C375" s="9">
        <f t="shared" si="29"/>
        <v>563</v>
      </c>
      <c r="D375" s="9">
        <f t="shared" si="29"/>
        <v>366</v>
      </c>
      <c r="E375" s="9">
        <f t="shared" si="29"/>
        <v>211</v>
      </c>
      <c r="F375" s="9">
        <f t="shared" si="29"/>
        <v>9</v>
      </c>
      <c r="G375" s="9">
        <f t="shared" si="29"/>
        <v>1</v>
      </c>
      <c r="H375" s="9">
        <f t="shared" si="29"/>
        <v>63</v>
      </c>
      <c r="I375" s="9">
        <f t="shared" si="29"/>
        <v>653</v>
      </c>
      <c r="J375" s="9">
        <f t="shared" si="29"/>
        <v>3162</v>
      </c>
      <c r="K375" s="9">
        <f t="shared" si="29"/>
        <v>193</v>
      </c>
      <c r="L375" s="9">
        <f t="shared" si="29"/>
        <v>1703</v>
      </c>
      <c r="M375" s="9">
        <f t="shared" si="29"/>
        <v>429</v>
      </c>
      <c r="N375" s="9">
        <f t="shared" si="29"/>
        <v>2253</v>
      </c>
      <c r="O375" s="9">
        <f t="shared" si="29"/>
        <v>1159</v>
      </c>
      <c r="P375" s="9">
        <f t="shared" si="29"/>
        <v>0</v>
      </c>
      <c r="Q375" s="9">
        <f t="shared" si="29"/>
        <v>0</v>
      </c>
      <c r="R375" s="9">
        <f t="shared" si="29"/>
        <v>392</v>
      </c>
      <c r="S375" s="9">
        <f t="shared" si="29"/>
        <v>4555</v>
      </c>
      <c r="T375" s="9">
        <f t="shared" si="29"/>
        <v>1480</v>
      </c>
      <c r="U375" s="9">
        <f t="shared" si="29"/>
        <v>936</v>
      </c>
      <c r="V375" s="9">
        <f t="shared" si="29"/>
        <v>424</v>
      </c>
      <c r="W375" s="9">
        <f t="shared" si="29"/>
        <v>628</v>
      </c>
      <c r="X375" s="9">
        <f t="shared" si="29"/>
        <v>5337</v>
      </c>
      <c r="Y375" s="9">
        <f t="shared" si="29"/>
        <v>400</v>
      </c>
      <c r="Z375" s="9">
        <f t="shared" si="29"/>
        <v>429</v>
      </c>
      <c r="AA375" s="9">
        <f t="shared" si="29"/>
        <v>761</v>
      </c>
      <c r="AB375" s="9">
        <f t="shared" si="29"/>
        <v>2582</v>
      </c>
      <c r="AC375" s="9">
        <f t="shared" si="29"/>
        <v>487</v>
      </c>
      <c r="AD375" s="9">
        <f t="shared" si="29"/>
        <v>1385</v>
      </c>
      <c r="AE375" s="9">
        <f t="shared" si="29"/>
        <v>750</v>
      </c>
      <c r="AF375" s="9">
        <f t="shared" si="29"/>
        <v>533</v>
      </c>
      <c r="AG375" s="9">
        <f t="shared" si="29"/>
        <v>814</v>
      </c>
      <c r="AH375" s="9">
        <f t="shared" si="29"/>
        <v>0</v>
      </c>
      <c r="AI375" s="9">
        <f t="shared" si="29"/>
        <v>0</v>
      </c>
      <c r="AJ375" s="9">
        <f t="shared" si="29"/>
        <v>255</v>
      </c>
      <c r="AK375" s="9">
        <f t="shared" si="29"/>
        <v>6917</v>
      </c>
      <c r="AL375" s="9">
        <f t="shared" si="29"/>
        <v>1044</v>
      </c>
      <c r="AM375" s="9">
        <f t="shared" si="29"/>
        <v>763</v>
      </c>
      <c r="AN375" s="9">
        <f t="shared" si="29"/>
        <v>1277</v>
      </c>
      <c r="AO375" s="9">
        <f t="shared" si="29"/>
        <v>1721</v>
      </c>
      <c r="AP375" s="9">
        <f t="shared" si="29"/>
        <v>2594</v>
      </c>
      <c r="AQ375" s="9">
        <f t="shared" si="29"/>
        <v>664</v>
      </c>
      <c r="AR375" s="9">
        <f t="shared" si="29"/>
        <v>811</v>
      </c>
      <c r="AS375" s="9">
        <f t="shared" si="29"/>
        <v>794</v>
      </c>
      <c r="AT375" s="9">
        <f t="shared" si="29"/>
        <v>297</v>
      </c>
      <c r="AU375" s="9">
        <f t="shared" si="29"/>
        <v>123</v>
      </c>
      <c r="AV375" s="9">
        <f t="shared" ref="AV375:AW375" si="30">IF(AV21&lt;AV$359,AV21,0)</f>
        <v>192</v>
      </c>
      <c r="AW375" s="9">
        <f t="shared" si="30"/>
        <v>700</v>
      </c>
    </row>
    <row r="376" spans="1:49" x14ac:dyDescent="0.25">
      <c r="A376">
        <v>166</v>
      </c>
      <c r="B376" s="9">
        <f t="shared" ref="B376:AU376" si="31">IF(B22&lt;B$359,B22,0)</f>
        <v>3402</v>
      </c>
      <c r="C376" s="9">
        <f t="shared" si="31"/>
        <v>563</v>
      </c>
      <c r="D376" s="9">
        <f t="shared" si="31"/>
        <v>367</v>
      </c>
      <c r="E376" s="9">
        <f t="shared" si="31"/>
        <v>468</v>
      </c>
      <c r="F376" s="9">
        <f t="shared" si="31"/>
        <v>17</v>
      </c>
      <c r="G376" s="9">
        <f t="shared" si="31"/>
        <v>1</v>
      </c>
      <c r="H376" s="9">
        <f t="shared" si="31"/>
        <v>63</v>
      </c>
      <c r="I376" s="9">
        <f t="shared" si="31"/>
        <v>653</v>
      </c>
      <c r="J376" s="9">
        <f t="shared" si="31"/>
        <v>3166</v>
      </c>
      <c r="K376" s="9">
        <f t="shared" si="31"/>
        <v>220</v>
      </c>
      <c r="L376" s="9">
        <f t="shared" si="31"/>
        <v>1703</v>
      </c>
      <c r="M376" s="9">
        <f t="shared" si="31"/>
        <v>435</v>
      </c>
      <c r="N376" s="9">
        <f t="shared" si="31"/>
        <v>2516</v>
      </c>
      <c r="O376" s="9">
        <f t="shared" si="31"/>
        <v>1159</v>
      </c>
      <c r="P376" s="9">
        <f t="shared" si="31"/>
        <v>0</v>
      </c>
      <c r="Q376" s="9">
        <f t="shared" si="31"/>
        <v>0</v>
      </c>
      <c r="R376" s="9">
        <f t="shared" si="31"/>
        <v>435</v>
      </c>
      <c r="S376" s="9">
        <f t="shared" si="31"/>
        <v>4558</v>
      </c>
      <c r="T376" s="9">
        <f t="shared" si="31"/>
        <v>1644</v>
      </c>
      <c r="U376" s="9">
        <f t="shared" si="31"/>
        <v>936</v>
      </c>
      <c r="V376" s="9">
        <f t="shared" si="31"/>
        <v>438</v>
      </c>
      <c r="W376" s="9">
        <f t="shared" si="31"/>
        <v>629</v>
      </c>
      <c r="X376" s="9">
        <f t="shared" si="31"/>
        <v>5354</v>
      </c>
      <c r="Y376" s="9">
        <f t="shared" si="31"/>
        <v>423</v>
      </c>
      <c r="Z376" s="9">
        <f t="shared" si="31"/>
        <v>436</v>
      </c>
      <c r="AA376" s="9">
        <f t="shared" si="31"/>
        <v>833</v>
      </c>
      <c r="AB376" s="9">
        <f t="shared" si="31"/>
        <v>2792</v>
      </c>
      <c r="AC376" s="9">
        <f t="shared" si="31"/>
        <v>598</v>
      </c>
      <c r="AD376" s="9">
        <f t="shared" si="31"/>
        <v>1509</v>
      </c>
      <c r="AE376" s="9">
        <f t="shared" si="31"/>
        <v>787</v>
      </c>
      <c r="AF376" s="9">
        <f t="shared" si="31"/>
        <v>605</v>
      </c>
      <c r="AG376" s="9">
        <f t="shared" si="31"/>
        <v>888</v>
      </c>
      <c r="AH376" s="9">
        <f t="shared" si="31"/>
        <v>1</v>
      </c>
      <c r="AI376" s="9">
        <f t="shared" si="31"/>
        <v>0</v>
      </c>
      <c r="AJ376" s="9">
        <f t="shared" si="31"/>
        <v>287</v>
      </c>
      <c r="AK376" s="9">
        <f t="shared" si="31"/>
        <v>7010</v>
      </c>
      <c r="AL376" s="9">
        <f t="shared" si="31"/>
        <v>1169</v>
      </c>
      <c r="AM376" s="9">
        <f t="shared" si="31"/>
        <v>855</v>
      </c>
      <c r="AN376" s="9">
        <f t="shared" si="31"/>
        <v>1433</v>
      </c>
      <c r="AO376" s="9">
        <f t="shared" si="31"/>
        <v>1935</v>
      </c>
      <c r="AP376" s="9">
        <f t="shared" si="31"/>
        <v>2808</v>
      </c>
      <c r="AQ376" s="9">
        <f t="shared" si="31"/>
        <v>750</v>
      </c>
      <c r="AR376" s="9">
        <f t="shared" si="31"/>
        <v>904</v>
      </c>
      <c r="AS376" s="9">
        <f t="shared" si="31"/>
        <v>800</v>
      </c>
      <c r="AT376" s="9">
        <f t="shared" si="31"/>
        <v>316</v>
      </c>
      <c r="AU376" s="9">
        <f t="shared" si="31"/>
        <v>171</v>
      </c>
      <c r="AV376" s="9">
        <f t="shared" ref="AV376:AW376" si="32">IF(AV22&lt;AV$359,AV22,0)</f>
        <v>224</v>
      </c>
      <c r="AW376" s="9">
        <f t="shared" si="32"/>
        <v>776</v>
      </c>
    </row>
    <row r="377" spans="1:49" x14ac:dyDescent="0.25">
      <c r="A377">
        <v>167</v>
      </c>
      <c r="B377" s="9">
        <f t="shared" ref="B377:AU377" si="33">IF(B23&lt;B$359,B23,0)</f>
        <v>3403</v>
      </c>
      <c r="C377" s="9">
        <f t="shared" si="33"/>
        <v>594</v>
      </c>
      <c r="D377" s="9">
        <f t="shared" si="33"/>
        <v>369</v>
      </c>
      <c r="E377" s="9">
        <f t="shared" si="33"/>
        <v>476</v>
      </c>
      <c r="F377" s="9">
        <f t="shared" si="33"/>
        <v>21</v>
      </c>
      <c r="G377" s="9">
        <f t="shared" si="33"/>
        <v>1</v>
      </c>
      <c r="H377" s="9">
        <f t="shared" si="33"/>
        <v>63</v>
      </c>
      <c r="I377" s="9">
        <f t="shared" si="33"/>
        <v>675</v>
      </c>
      <c r="J377" s="9">
        <f t="shared" si="33"/>
        <v>3166</v>
      </c>
      <c r="K377" s="9">
        <f t="shared" si="33"/>
        <v>233</v>
      </c>
      <c r="L377" s="9">
        <f t="shared" si="33"/>
        <v>1704</v>
      </c>
      <c r="M377" s="9">
        <f t="shared" si="33"/>
        <v>442</v>
      </c>
      <c r="N377" s="9">
        <f t="shared" si="33"/>
        <v>2797</v>
      </c>
      <c r="O377" s="9">
        <f t="shared" si="33"/>
        <v>1159</v>
      </c>
      <c r="P377" s="9">
        <f t="shared" si="33"/>
        <v>0</v>
      </c>
      <c r="Q377" s="9">
        <f t="shared" si="33"/>
        <v>0</v>
      </c>
      <c r="R377" s="9">
        <f t="shared" si="33"/>
        <v>482</v>
      </c>
      <c r="S377" s="9">
        <f t="shared" si="33"/>
        <v>4562</v>
      </c>
      <c r="T377" s="9">
        <f t="shared" si="33"/>
        <v>1962</v>
      </c>
      <c r="U377" s="9">
        <f t="shared" si="33"/>
        <v>937</v>
      </c>
      <c r="V377" s="9">
        <f t="shared" si="33"/>
        <v>448</v>
      </c>
      <c r="W377" s="9">
        <f t="shared" si="33"/>
        <v>629</v>
      </c>
      <c r="X377" s="9">
        <f t="shared" si="33"/>
        <v>5395</v>
      </c>
      <c r="Y377" s="9">
        <f t="shared" si="33"/>
        <v>434</v>
      </c>
      <c r="Z377" s="9">
        <f t="shared" si="33"/>
        <v>436</v>
      </c>
      <c r="AA377" s="9">
        <f t="shared" si="33"/>
        <v>910</v>
      </c>
      <c r="AB377" s="9">
        <f t="shared" si="33"/>
        <v>3007</v>
      </c>
      <c r="AC377" s="9">
        <f t="shared" si="33"/>
        <v>727</v>
      </c>
      <c r="AD377" s="9">
        <f t="shared" si="33"/>
        <v>1637</v>
      </c>
      <c r="AE377" s="9">
        <f t="shared" si="33"/>
        <v>826</v>
      </c>
      <c r="AF377" s="9">
        <f t="shared" si="33"/>
        <v>684</v>
      </c>
      <c r="AG377" s="9">
        <f t="shared" si="33"/>
        <v>964</v>
      </c>
      <c r="AH377" s="9">
        <f t="shared" si="33"/>
        <v>2</v>
      </c>
      <c r="AI377" s="9">
        <f t="shared" si="33"/>
        <v>0</v>
      </c>
      <c r="AJ377" s="9">
        <f t="shared" si="33"/>
        <v>322</v>
      </c>
      <c r="AK377" s="9">
        <f t="shared" si="33"/>
        <v>7899</v>
      </c>
      <c r="AL377" s="9">
        <f t="shared" si="33"/>
        <v>1303</v>
      </c>
      <c r="AM377" s="9">
        <f t="shared" si="33"/>
        <v>877</v>
      </c>
      <c r="AN377" s="9">
        <f t="shared" si="33"/>
        <v>1601</v>
      </c>
      <c r="AO377" s="9">
        <f t="shared" si="33"/>
        <v>2165</v>
      </c>
      <c r="AP377" s="9">
        <f t="shared" si="33"/>
        <v>3027</v>
      </c>
      <c r="AQ377" s="9">
        <f t="shared" si="33"/>
        <v>843</v>
      </c>
      <c r="AR377" s="9">
        <f t="shared" si="33"/>
        <v>1003</v>
      </c>
      <c r="AS377" s="9">
        <f t="shared" si="33"/>
        <v>859</v>
      </c>
      <c r="AT377" s="9">
        <f t="shared" si="33"/>
        <v>333</v>
      </c>
      <c r="AU377" s="9">
        <f t="shared" si="33"/>
        <v>197</v>
      </c>
      <c r="AV377" s="9">
        <f t="shared" ref="AV377:AW377" si="34">IF(AV23&lt;AV$359,AV23,0)</f>
        <v>261</v>
      </c>
      <c r="AW377" s="9">
        <f t="shared" si="34"/>
        <v>856</v>
      </c>
    </row>
    <row r="378" spans="1:49" x14ac:dyDescent="0.25">
      <c r="A378">
        <v>168</v>
      </c>
      <c r="B378" s="9">
        <f t="shared" ref="B378:AU378" si="35">IF(B24&lt;B$359,B24,0)</f>
        <v>3403</v>
      </c>
      <c r="C378" s="9">
        <f t="shared" si="35"/>
        <v>613</v>
      </c>
      <c r="D378" s="9">
        <f t="shared" si="35"/>
        <v>374</v>
      </c>
      <c r="E378" s="9">
        <f t="shared" si="35"/>
        <v>493</v>
      </c>
      <c r="F378" s="9">
        <f t="shared" si="35"/>
        <v>21</v>
      </c>
      <c r="G378" s="9">
        <f t="shared" si="35"/>
        <v>1</v>
      </c>
      <c r="H378" s="9">
        <f t="shared" si="35"/>
        <v>155</v>
      </c>
      <c r="I378" s="9">
        <f t="shared" si="35"/>
        <v>675</v>
      </c>
      <c r="J378" s="9">
        <f t="shared" si="35"/>
        <v>3166</v>
      </c>
      <c r="K378" s="9">
        <f t="shared" si="35"/>
        <v>233</v>
      </c>
      <c r="L378" s="9">
        <f t="shared" si="35"/>
        <v>1706</v>
      </c>
      <c r="M378" s="9">
        <f t="shared" si="35"/>
        <v>450</v>
      </c>
      <c r="N378" s="9">
        <f t="shared" si="35"/>
        <v>3098</v>
      </c>
      <c r="O378" s="9">
        <f t="shared" si="35"/>
        <v>1159</v>
      </c>
      <c r="P378" s="9">
        <f t="shared" si="35"/>
        <v>0</v>
      </c>
      <c r="Q378" s="9">
        <f t="shared" si="35"/>
        <v>0</v>
      </c>
      <c r="R378" s="9">
        <f t="shared" si="35"/>
        <v>533</v>
      </c>
      <c r="S378" s="9">
        <f t="shared" si="35"/>
        <v>4567</v>
      </c>
      <c r="T378" s="9">
        <f t="shared" si="35"/>
        <v>1977</v>
      </c>
      <c r="U378" s="9">
        <f t="shared" si="35"/>
        <v>1137</v>
      </c>
      <c r="V378" s="9">
        <f t="shared" si="35"/>
        <v>458</v>
      </c>
      <c r="W378" s="9">
        <f t="shared" si="35"/>
        <v>635</v>
      </c>
      <c r="X378" s="9">
        <f t="shared" si="35"/>
        <v>5395</v>
      </c>
      <c r="Y378" s="9">
        <f t="shared" si="35"/>
        <v>764</v>
      </c>
      <c r="Z378" s="9">
        <f t="shared" si="35"/>
        <v>448</v>
      </c>
      <c r="AA378" s="9">
        <f t="shared" si="35"/>
        <v>992</v>
      </c>
      <c r="AB378" s="9">
        <f t="shared" si="35"/>
        <v>3009</v>
      </c>
      <c r="AC378" s="9">
        <f t="shared" si="35"/>
        <v>876</v>
      </c>
      <c r="AD378" s="9">
        <f t="shared" si="35"/>
        <v>1769</v>
      </c>
      <c r="AE378" s="9">
        <f t="shared" si="35"/>
        <v>867</v>
      </c>
      <c r="AF378" s="9">
        <f t="shared" si="35"/>
        <v>769</v>
      </c>
      <c r="AG378" s="9">
        <f t="shared" si="35"/>
        <v>1043</v>
      </c>
      <c r="AH378" s="9">
        <f t="shared" si="35"/>
        <v>3</v>
      </c>
      <c r="AI378" s="9">
        <f t="shared" si="35"/>
        <v>0</v>
      </c>
      <c r="AJ378" s="9">
        <f t="shared" si="35"/>
        <v>359</v>
      </c>
      <c r="AK378" s="9">
        <f t="shared" si="35"/>
        <v>9148</v>
      </c>
      <c r="AL378" s="9">
        <f t="shared" si="35"/>
        <v>1445</v>
      </c>
      <c r="AM378" s="9">
        <f t="shared" si="35"/>
        <v>992</v>
      </c>
      <c r="AN378" s="9">
        <f t="shared" si="35"/>
        <v>1780</v>
      </c>
      <c r="AO378" s="9">
        <f t="shared" si="35"/>
        <v>2411</v>
      </c>
      <c r="AP378" s="9">
        <f t="shared" si="35"/>
        <v>3051</v>
      </c>
      <c r="AQ378" s="9">
        <f t="shared" si="35"/>
        <v>943</v>
      </c>
      <c r="AR378" s="9">
        <f t="shared" si="35"/>
        <v>1108</v>
      </c>
      <c r="AS378" s="9">
        <f t="shared" si="35"/>
        <v>900</v>
      </c>
      <c r="AT378" s="9">
        <f t="shared" si="35"/>
        <v>340</v>
      </c>
      <c r="AU378" s="9">
        <f t="shared" si="35"/>
        <v>200</v>
      </c>
      <c r="AV378" s="9">
        <f t="shared" ref="AV378:AW378" si="36">IF(AV24&lt;AV$359,AV24,0)</f>
        <v>302</v>
      </c>
      <c r="AW378" s="9">
        <f t="shared" si="36"/>
        <v>941</v>
      </c>
    </row>
    <row r="379" spans="1:49" x14ac:dyDescent="0.25">
      <c r="A379">
        <v>169</v>
      </c>
      <c r="B379" s="9">
        <f t="shared" ref="B379:AU379" si="37">IF(B25&lt;B$359,B25,0)</f>
        <v>3404</v>
      </c>
      <c r="C379" s="9">
        <f t="shared" si="37"/>
        <v>625</v>
      </c>
      <c r="D379" s="9">
        <f t="shared" si="37"/>
        <v>376</v>
      </c>
      <c r="E379" s="9">
        <f t="shared" si="37"/>
        <v>600</v>
      </c>
      <c r="F379" s="9">
        <f t="shared" si="37"/>
        <v>23</v>
      </c>
      <c r="G379" s="9">
        <f t="shared" si="37"/>
        <v>1</v>
      </c>
      <c r="H379" s="9">
        <f t="shared" si="37"/>
        <v>264</v>
      </c>
      <c r="I379" s="9">
        <f t="shared" si="37"/>
        <v>677</v>
      </c>
      <c r="J379" s="9">
        <f t="shared" si="37"/>
        <v>3166</v>
      </c>
      <c r="K379" s="9">
        <f t="shared" si="37"/>
        <v>237</v>
      </c>
      <c r="L379" s="9">
        <f t="shared" si="37"/>
        <v>1706</v>
      </c>
      <c r="M379" s="9">
        <f t="shared" si="37"/>
        <v>458</v>
      </c>
      <c r="N379" s="9">
        <f t="shared" si="37"/>
        <v>3419</v>
      </c>
      <c r="O379" s="9">
        <f t="shared" si="37"/>
        <v>1159</v>
      </c>
      <c r="P379" s="9">
        <f t="shared" si="37"/>
        <v>0</v>
      </c>
      <c r="Q379" s="9">
        <f t="shared" si="37"/>
        <v>0</v>
      </c>
      <c r="R379" s="9">
        <f t="shared" si="37"/>
        <v>588</v>
      </c>
      <c r="S379" s="9">
        <f t="shared" si="37"/>
        <v>4573</v>
      </c>
      <c r="T379" s="9">
        <f t="shared" si="37"/>
        <v>2011</v>
      </c>
      <c r="U379" s="9">
        <f t="shared" si="37"/>
        <v>1148</v>
      </c>
      <c r="V379" s="9">
        <f t="shared" si="37"/>
        <v>469</v>
      </c>
      <c r="W379" s="9">
        <f t="shared" si="37"/>
        <v>657</v>
      </c>
      <c r="X379" s="9">
        <f t="shared" si="37"/>
        <v>5403</v>
      </c>
      <c r="Y379" s="9">
        <f t="shared" si="37"/>
        <v>764</v>
      </c>
      <c r="Z379" s="9">
        <f t="shared" si="37"/>
        <v>452</v>
      </c>
      <c r="AA379" s="9">
        <f t="shared" si="37"/>
        <v>1080</v>
      </c>
      <c r="AB379" s="9">
        <f t="shared" si="37"/>
        <v>3085</v>
      </c>
      <c r="AC379" s="9">
        <f t="shared" si="37"/>
        <v>1047</v>
      </c>
      <c r="AD379" s="9">
        <f t="shared" si="37"/>
        <v>1905</v>
      </c>
      <c r="AE379" s="9">
        <f t="shared" si="37"/>
        <v>909</v>
      </c>
      <c r="AF379" s="9">
        <f t="shared" si="37"/>
        <v>862</v>
      </c>
      <c r="AG379" s="9">
        <f t="shared" si="37"/>
        <v>1124</v>
      </c>
      <c r="AH379" s="9">
        <f t="shared" si="37"/>
        <v>4</v>
      </c>
      <c r="AI379" s="9">
        <f t="shared" si="37"/>
        <v>0</v>
      </c>
      <c r="AJ379" s="9">
        <f t="shared" si="37"/>
        <v>399</v>
      </c>
      <c r="AK379" s="9">
        <f t="shared" si="37"/>
        <v>10504</v>
      </c>
      <c r="AL379" s="9">
        <f t="shared" si="37"/>
        <v>1519</v>
      </c>
      <c r="AM379" s="9">
        <f t="shared" si="37"/>
        <v>1098</v>
      </c>
      <c r="AN379" s="9">
        <f t="shared" si="37"/>
        <v>1972</v>
      </c>
      <c r="AO379" s="9">
        <f t="shared" si="37"/>
        <v>2674</v>
      </c>
      <c r="AP379" s="9">
        <f t="shared" si="37"/>
        <v>3664</v>
      </c>
      <c r="AQ379" s="9">
        <f t="shared" si="37"/>
        <v>1051</v>
      </c>
      <c r="AR379" s="9">
        <f t="shared" si="37"/>
        <v>1220</v>
      </c>
      <c r="AS379" s="9">
        <f t="shared" si="37"/>
        <v>928</v>
      </c>
      <c r="AT379" s="9">
        <f t="shared" si="37"/>
        <v>344</v>
      </c>
      <c r="AU379" s="9">
        <f t="shared" si="37"/>
        <v>202</v>
      </c>
      <c r="AV379" s="9">
        <f t="shared" ref="AV379:AW379" si="38">IF(AV25&lt;AV$359,AV25,0)</f>
        <v>348</v>
      </c>
      <c r="AW379" s="9">
        <f t="shared" si="38"/>
        <v>1030</v>
      </c>
    </row>
    <row r="380" spans="1:49" x14ac:dyDescent="0.25">
      <c r="A380">
        <v>170</v>
      </c>
      <c r="B380" s="9">
        <f t="shared" ref="B380:AU380" si="39">IF(B26&lt;B$359,B26,0)</f>
        <v>3408</v>
      </c>
      <c r="C380" s="9">
        <f t="shared" si="39"/>
        <v>633</v>
      </c>
      <c r="D380" s="9">
        <f t="shared" si="39"/>
        <v>388</v>
      </c>
      <c r="E380" s="9">
        <f t="shared" si="39"/>
        <v>912</v>
      </c>
      <c r="F380" s="9">
        <f t="shared" si="39"/>
        <v>37</v>
      </c>
      <c r="G380" s="9">
        <f t="shared" si="39"/>
        <v>1</v>
      </c>
      <c r="H380" s="9">
        <f t="shared" si="39"/>
        <v>264</v>
      </c>
      <c r="I380" s="9">
        <f t="shared" si="39"/>
        <v>677</v>
      </c>
      <c r="J380" s="9">
        <f t="shared" si="39"/>
        <v>3183</v>
      </c>
      <c r="K380" s="9">
        <f t="shared" si="39"/>
        <v>237</v>
      </c>
      <c r="L380" s="9">
        <f t="shared" si="39"/>
        <v>1706</v>
      </c>
      <c r="M380" s="9">
        <f t="shared" si="39"/>
        <v>467</v>
      </c>
      <c r="N380" s="9">
        <f t="shared" si="39"/>
        <v>3760</v>
      </c>
      <c r="O380" s="9">
        <f t="shared" si="39"/>
        <v>1175</v>
      </c>
      <c r="P380" s="9">
        <f t="shared" si="39"/>
        <v>0</v>
      </c>
      <c r="Q380" s="9">
        <f t="shared" si="39"/>
        <v>0</v>
      </c>
      <c r="R380" s="9">
        <f t="shared" si="39"/>
        <v>588</v>
      </c>
      <c r="S380" s="9">
        <f t="shared" si="39"/>
        <v>4573</v>
      </c>
      <c r="T380" s="9">
        <f t="shared" si="39"/>
        <v>2113</v>
      </c>
      <c r="U380" s="9">
        <f t="shared" si="39"/>
        <v>1277</v>
      </c>
      <c r="V380" s="9">
        <f t="shared" si="39"/>
        <v>506</v>
      </c>
      <c r="W380" s="9">
        <f t="shared" si="39"/>
        <v>665</v>
      </c>
      <c r="X380" s="9">
        <f t="shared" si="39"/>
        <v>5409</v>
      </c>
      <c r="Y380" s="9">
        <f t="shared" si="39"/>
        <v>764</v>
      </c>
      <c r="Z380" s="9">
        <f t="shared" si="39"/>
        <v>456</v>
      </c>
      <c r="AA380" s="9">
        <f t="shared" si="39"/>
        <v>1173</v>
      </c>
      <c r="AB380" s="9">
        <f t="shared" si="39"/>
        <v>3189</v>
      </c>
      <c r="AC380" s="9">
        <f t="shared" si="39"/>
        <v>1095</v>
      </c>
      <c r="AD380" s="9">
        <f t="shared" si="39"/>
        <v>2045</v>
      </c>
      <c r="AE380" s="9">
        <f t="shared" si="39"/>
        <v>953</v>
      </c>
      <c r="AF380" s="9">
        <f t="shared" si="39"/>
        <v>962</v>
      </c>
      <c r="AG380" s="9">
        <f t="shared" si="39"/>
        <v>1208</v>
      </c>
      <c r="AH380" s="9">
        <f t="shared" si="39"/>
        <v>6</v>
      </c>
      <c r="AI380" s="9">
        <f t="shared" si="39"/>
        <v>1</v>
      </c>
      <c r="AJ380" s="9">
        <f t="shared" si="39"/>
        <v>442</v>
      </c>
      <c r="AK380" s="9">
        <f t="shared" si="39"/>
        <v>12020</v>
      </c>
      <c r="AL380" s="9">
        <f t="shared" si="39"/>
        <v>1613</v>
      </c>
      <c r="AM380" s="9">
        <f t="shared" si="39"/>
        <v>1349</v>
      </c>
      <c r="AN380" s="9">
        <f t="shared" si="39"/>
        <v>2048</v>
      </c>
      <c r="AO380" s="9">
        <f t="shared" si="39"/>
        <v>2754</v>
      </c>
      <c r="AP380" s="9">
        <f t="shared" si="39"/>
        <v>4069</v>
      </c>
      <c r="AQ380" s="9">
        <f t="shared" si="39"/>
        <v>1168</v>
      </c>
      <c r="AR380" s="9">
        <f t="shared" si="39"/>
        <v>1338</v>
      </c>
      <c r="AS380" s="9">
        <f t="shared" si="39"/>
        <v>1054</v>
      </c>
      <c r="AT380" s="9">
        <f t="shared" si="39"/>
        <v>344</v>
      </c>
      <c r="AU380" s="9">
        <f t="shared" si="39"/>
        <v>238</v>
      </c>
      <c r="AV380" s="9">
        <f t="shared" ref="AV380:AW380" si="40">IF(AV26&lt;AV$359,AV26,0)</f>
        <v>346</v>
      </c>
      <c r="AW380" s="9">
        <f t="shared" si="40"/>
        <v>1030</v>
      </c>
    </row>
    <row r="381" spans="1:49" x14ac:dyDescent="0.25">
      <c r="A381">
        <v>171</v>
      </c>
      <c r="B381" s="9">
        <f t="shared" ref="B381:AU381" si="41">IF(B27&lt;B$359,B27,0)</f>
        <v>3866</v>
      </c>
      <c r="C381" s="9">
        <f t="shared" si="41"/>
        <v>649</v>
      </c>
      <c r="D381" s="9">
        <f t="shared" si="41"/>
        <v>425</v>
      </c>
      <c r="E381" s="9">
        <f t="shared" si="41"/>
        <v>2410</v>
      </c>
      <c r="F381" s="9">
        <f t="shared" si="41"/>
        <v>57</v>
      </c>
      <c r="G381" s="9">
        <f t="shared" si="41"/>
        <v>1</v>
      </c>
      <c r="H381" s="9">
        <f t="shared" si="41"/>
        <v>293</v>
      </c>
      <c r="I381" s="9">
        <f t="shared" si="41"/>
        <v>683</v>
      </c>
      <c r="J381" s="9">
        <f t="shared" si="41"/>
        <v>3183</v>
      </c>
      <c r="K381" s="9">
        <f t="shared" si="41"/>
        <v>237</v>
      </c>
      <c r="L381" s="9">
        <f t="shared" si="41"/>
        <v>1706</v>
      </c>
      <c r="M381" s="9">
        <f t="shared" si="41"/>
        <v>477</v>
      </c>
      <c r="N381" s="9">
        <f t="shared" si="41"/>
        <v>4122</v>
      </c>
      <c r="O381" s="9">
        <f t="shared" si="41"/>
        <v>1187</v>
      </c>
      <c r="P381" s="9">
        <f t="shared" si="41"/>
        <v>0</v>
      </c>
      <c r="Q381" s="9">
        <f t="shared" si="41"/>
        <v>0</v>
      </c>
      <c r="R381" s="9">
        <f t="shared" si="41"/>
        <v>588</v>
      </c>
      <c r="S381" s="9">
        <f t="shared" si="41"/>
        <v>4573</v>
      </c>
      <c r="T381" s="9">
        <f t="shared" si="41"/>
        <v>2400</v>
      </c>
      <c r="U381" s="9">
        <f t="shared" si="41"/>
        <v>1590</v>
      </c>
      <c r="V381" s="9">
        <f t="shared" si="41"/>
        <v>565</v>
      </c>
      <c r="W381" s="9">
        <f t="shared" si="41"/>
        <v>677</v>
      </c>
      <c r="X381" s="9">
        <f t="shared" si="41"/>
        <v>5447</v>
      </c>
      <c r="Y381" s="9">
        <f t="shared" si="41"/>
        <v>1031</v>
      </c>
      <c r="Z381" s="9">
        <f t="shared" si="41"/>
        <v>456</v>
      </c>
      <c r="AA381" s="9">
        <f t="shared" si="41"/>
        <v>1272</v>
      </c>
      <c r="AB381" s="9">
        <f t="shared" si="41"/>
        <v>3876</v>
      </c>
      <c r="AC381" s="9">
        <f t="shared" si="41"/>
        <v>1095</v>
      </c>
      <c r="AD381" s="9">
        <f t="shared" si="41"/>
        <v>2190</v>
      </c>
      <c r="AE381" s="9">
        <f t="shared" si="41"/>
        <v>999</v>
      </c>
      <c r="AF381" s="9">
        <f t="shared" si="41"/>
        <v>1070</v>
      </c>
      <c r="AG381" s="9">
        <f t="shared" si="41"/>
        <v>1294</v>
      </c>
      <c r="AH381" s="9">
        <f t="shared" si="41"/>
        <v>9</v>
      </c>
      <c r="AI381" s="9">
        <f t="shared" si="41"/>
        <v>2</v>
      </c>
      <c r="AJ381" s="9">
        <f t="shared" si="41"/>
        <v>488</v>
      </c>
      <c r="AK381" s="9">
        <f t="shared" si="41"/>
        <v>14349</v>
      </c>
      <c r="AL381" s="9">
        <f t="shared" si="41"/>
        <v>1653</v>
      </c>
      <c r="AM381" s="9">
        <f t="shared" si="41"/>
        <v>1633</v>
      </c>
      <c r="AN381" s="9">
        <f t="shared" si="41"/>
        <v>2197</v>
      </c>
      <c r="AO381" s="9">
        <f t="shared" si="41"/>
        <v>2807</v>
      </c>
      <c r="AP381" s="9">
        <f t="shared" si="41"/>
        <v>4782</v>
      </c>
      <c r="AQ381" s="9">
        <f t="shared" si="41"/>
        <v>1294</v>
      </c>
      <c r="AR381" s="9">
        <f t="shared" si="41"/>
        <v>1463</v>
      </c>
      <c r="AS381" s="9">
        <f t="shared" si="41"/>
        <v>1179</v>
      </c>
      <c r="AT381" s="9">
        <f t="shared" si="41"/>
        <v>347</v>
      </c>
      <c r="AU381" s="9">
        <f t="shared" si="41"/>
        <v>239</v>
      </c>
      <c r="AV381" s="9">
        <f t="shared" ref="AV381:AW381" si="42">IF(AV27&lt;AV$359,AV27,0)</f>
        <v>351</v>
      </c>
      <c r="AW381" s="9">
        <f t="shared" si="42"/>
        <v>1030</v>
      </c>
    </row>
    <row r="382" spans="1:49" x14ac:dyDescent="0.25">
      <c r="A382">
        <v>172</v>
      </c>
      <c r="B382" s="9">
        <f t="shared" ref="B382:AU382" si="43">IF(B28&lt;B$359,B28,0)</f>
        <v>3894</v>
      </c>
      <c r="C382" s="9">
        <f t="shared" si="43"/>
        <v>694</v>
      </c>
      <c r="D382" s="9">
        <f t="shared" si="43"/>
        <v>430</v>
      </c>
      <c r="E382" s="9">
        <f t="shared" si="43"/>
        <v>3644</v>
      </c>
      <c r="F382" s="9">
        <f t="shared" si="43"/>
        <v>57</v>
      </c>
      <c r="G382" s="9">
        <f t="shared" si="43"/>
        <v>19</v>
      </c>
      <c r="H382" s="9">
        <f t="shared" si="43"/>
        <v>536</v>
      </c>
      <c r="I382" s="9">
        <f t="shared" si="43"/>
        <v>769</v>
      </c>
      <c r="J382" s="9">
        <f t="shared" si="43"/>
        <v>3183</v>
      </c>
      <c r="K382" s="9">
        <f t="shared" si="43"/>
        <v>253</v>
      </c>
      <c r="L382" s="9">
        <f t="shared" si="43"/>
        <v>1706</v>
      </c>
      <c r="M382" s="9">
        <f t="shared" si="43"/>
        <v>488</v>
      </c>
      <c r="N382" s="9">
        <f t="shared" si="43"/>
        <v>4506</v>
      </c>
      <c r="O382" s="9">
        <f t="shared" si="43"/>
        <v>1236</v>
      </c>
      <c r="P382" s="9">
        <f t="shared" si="43"/>
        <v>0</v>
      </c>
      <c r="Q382" s="9">
        <f t="shared" si="43"/>
        <v>0</v>
      </c>
      <c r="R382" s="9">
        <f t="shared" si="43"/>
        <v>588</v>
      </c>
      <c r="S382" s="9">
        <f t="shared" si="43"/>
        <v>4573</v>
      </c>
      <c r="T382" s="9">
        <f t="shared" si="43"/>
        <v>2737</v>
      </c>
      <c r="U382" s="9">
        <f t="shared" si="43"/>
        <v>1590</v>
      </c>
      <c r="V382" s="9">
        <f t="shared" si="43"/>
        <v>650</v>
      </c>
      <c r="W382" s="9">
        <f t="shared" si="43"/>
        <v>681</v>
      </c>
      <c r="X382" s="9">
        <f t="shared" si="43"/>
        <v>5494</v>
      </c>
      <c r="Y382" s="9">
        <f t="shared" si="43"/>
        <v>1103</v>
      </c>
      <c r="Z382" s="9">
        <f t="shared" si="43"/>
        <v>474</v>
      </c>
      <c r="AA382" s="9">
        <f t="shared" si="43"/>
        <v>1378</v>
      </c>
      <c r="AB382" s="9">
        <f t="shared" si="43"/>
        <v>4594</v>
      </c>
      <c r="AC382" s="9">
        <f t="shared" si="43"/>
        <v>1144</v>
      </c>
      <c r="AD382" s="9">
        <f t="shared" si="43"/>
        <v>2339</v>
      </c>
      <c r="AE382" s="9">
        <f t="shared" si="43"/>
        <v>1047</v>
      </c>
      <c r="AF382" s="9">
        <f t="shared" si="43"/>
        <v>1186</v>
      </c>
      <c r="AG382" s="9">
        <f t="shared" si="43"/>
        <v>1383</v>
      </c>
      <c r="AH382" s="9">
        <f t="shared" si="43"/>
        <v>13</v>
      </c>
      <c r="AI382" s="9">
        <f t="shared" si="43"/>
        <v>3</v>
      </c>
      <c r="AJ382" s="9">
        <f t="shared" si="43"/>
        <v>538</v>
      </c>
      <c r="AK382" s="9">
        <f t="shared" si="43"/>
        <v>16440</v>
      </c>
      <c r="AL382" s="9">
        <f t="shared" si="43"/>
        <v>1963</v>
      </c>
      <c r="AM382" s="9">
        <f t="shared" si="43"/>
        <v>1799</v>
      </c>
      <c r="AN382" s="9">
        <f t="shared" si="43"/>
        <v>2395</v>
      </c>
      <c r="AO382" s="9">
        <f t="shared" si="43"/>
        <v>3111</v>
      </c>
      <c r="AP382" s="9">
        <f t="shared" si="43"/>
        <v>5003</v>
      </c>
      <c r="AQ382" s="9">
        <f t="shared" si="43"/>
        <v>1429</v>
      </c>
      <c r="AR382" s="9">
        <f t="shared" si="43"/>
        <v>1596</v>
      </c>
      <c r="AS382" s="9">
        <f t="shared" si="43"/>
        <v>1329</v>
      </c>
      <c r="AT382" s="9">
        <f t="shared" si="43"/>
        <v>353</v>
      </c>
      <c r="AU382" s="9">
        <f t="shared" si="43"/>
        <v>298</v>
      </c>
      <c r="AV382" s="9">
        <f t="shared" ref="AV382:AW382" si="44">IF(AV28&lt;AV$359,AV28,0)</f>
        <v>375</v>
      </c>
      <c r="AW382" s="9">
        <f t="shared" si="44"/>
        <v>1062</v>
      </c>
    </row>
    <row r="383" spans="1:49" x14ac:dyDescent="0.25">
      <c r="A383">
        <v>173</v>
      </c>
      <c r="B383" s="9">
        <f t="shared" ref="B383:AU383" si="45">IF(B29&lt;B$359,B29,0)</f>
        <v>4116</v>
      </c>
      <c r="C383" s="9">
        <f t="shared" si="45"/>
        <v>698</v>
      </c>
      <c r="D383" s="9">
        <f t="shared" si="45"/>
        <v>479</v>
      </c>
      <c r="E383" s="9">
        <f t="shared" si="45"/>
        <v>5455</v>
      </c>
      <c r="F383" s="9">
        <f t="shared" si="45"/>
        <v>57</v>
      </c>
      <c r="G383" s="9">
        <f t="shared" si="45"/>
        <v>39</v>
      </c>
      <c r="H383" s="9">
        <f t="shared" si="45"/>
        <v>536</v>
      </c>
      <c r="I383" s="9">
        <f t="shared" si="45"/>
        <v>1140</v>
      </c>
      <c r="J383" s="9">
        <f t="shared" si="45"/>
        <v>3184</v>
      </c>
      <c r="K383" s="9">
        <f t="shared" si="45"/>
        <v>292</v>
      </c>
      <c r="L383" s="9">
        <f t="shared" si="45"/>
        <v>1706</v>
      </c>
      <c r="M383" s="9">
        <f t="shared" si="45"/>
        <v>501</v>
      </c>
      <c r="N383" s="9">
        <f t="shared" si="45"/>
        <v>4518</v>
      </c>
      <c r="O383" s="9">
        <f t="shared" si="45"/>
        <v>1386</v>
      </c>
      <c r="P383" s="9">
        <f t="shared" si="45"/>
        <v>0</v>
      </c>
      <c r="Q383" s="9">
        <f t="shared" si="45"/>
        <v>0</v>
      </c>
      <c r="R383" s="9">
        <f t="shared" si="45"/>
        <v>588</v>
      </c>
      <c r="S383" s="9">
        <f t="shared" si="45"/>
        <v>4595</v>
      </c>
      <c r="T383" s="9">
        <f t="shared" si="45"/>
        <v>3238</v>
      </c>
      <c r="U383" s="9">
        <f t="shared" si="45"/>
        <v>1706</v>
      </c>
      <c r="V383" s="9">
        <f t="shared" si="45"/>
        <v>743</v>
      </c>
      <c r="W383" s="9">
        <f t="shared" si="45"/>
        <v>731</v>
      </c>
      <c r="X383" s="9">
        <f t="shared" si="45"/>
        <v>5558</v>
      </c>
      <c r="Y383" s="9">
        <f t="shared" si="45"/>
        <v>1103</v>
      </c>
      <c r="Z383" s="9">
        <f t="shared" si="45"/>
        <v>519</v>
      </c>
      <c r="AA383" s="9">
        <f t="shared" si="45"/>
        <v>1490</v>
      </c>
      <c r="AB383" s="9">
        <f t="shared" si="45"/>
        <v>5140</v>
      </c>
      <c r="AC383" s="9">
        <f t="shared" si="45"/>
        <v>1166</v>
      </c>
      <c r="AD383" s="9">
        <f t="shared" si="45"/>
        <v>2346</v>
      </c>
      <c r="AE383" s="9">
        <f t="shared" si="45"/>
        <v>1097</v>
      </c>
      <c r="AF383" s="9">
        <f t="shared" si="45"/>
        <v>1311</v>
      </c>
      <c r="AG383" s="9">
        <f t="shared" si="45"/>
        <v>1474</v>
      </c>
      <c r="AH383" s="9">
        <f t="shared" si="45"/>
        <v>18</v>
      </c>
      <c r="AI383" s="9">
        <f t="shared" si="45"/>
        <v>4</v>
      </c>
      <c r="AJ383" s="9">
        <f t="shared" si="45"/>
        <v>591</v>
      </c>
      <c r="AK383" s="9">
        <f t="shared" si="45"/>
        <v>17616</v>
      </c>
      <c r="AL383" s="9">
        <f t="shared" si="45"/>
        <v>2102</v>
      </c>
      <c r="AM383" s="9">
        <f t="shared" si="45"/>
        <v>1818</v>
      </c>
      <c r="AN383" s="9">
        <f t="shared" si="45"/>
        <v>3000</v>
      </c>
      <c r="AO383" s="9">
        <f t="shared" si="45"/>
        <v>3118</v>
      </c>
      <c r="AP383" s="9">
        <f t="shared" si="45"/>
        <v>5363</v>
      </c>
      <c r="AQ383" s="9">
        <f t="shared" si="45"/>
        <v>1574</v>
      </c>
      <c r="AR383" s="9">
        <f t="shared" si="45"/>
        <v>1736</v>
      </c>
      <c r="AS383" s="9">
        <f t="shared" si="45"/>
        <v>1480</v>
      </c>
      <c r="AT383" s="9">
        <f t="shared" si="45"/>
        <v>359</v>
      </c>
      <c r="AU383" s="9">
        <f t="shared" si="45"/>
        <v>410</v>
      </c>
      <c r="AV383" s="9">
        <f t="shared" ref="AV383:AW383" si="46">IF(AV29&lt;AV$359,AV29,0)</f>
        <v>396</v>
      </c>
      <c r="AW383" s="9">
        <f t="shared" si="46"/>
        <v>1062</v>
      </c>
    </row>
    <row r="384" spans="1:49" x14ac:dyDescent="0.25">
      <c r="A384">
        <v>174</v>
      </c>
      <c r="B384" s="9">
        <f t="shared" ref="B384:AU384" si="47">IF(B30&lt;B$359,B30,0)</f>
        <v>4184</v>
      </c>
      <c r="C384" s="9">
        <f t="shared" si="47"/>
        <v>704</v>
      </c>
      <c r="D384" s="9">
        <f t="shared" si="47"/>
        <v>824</v>
      </c>
      <c r="E384" s="9">
        <f t="shared" si="47"/>
        <v>5844</v>
      </c>
      <c r="F384" s="9">
        <f t="shared" si="47"/>
        <v>57</v>
      </c>
      <c r="G384" s="9">
        <f t="shared" si="47"/>
        <v>40</v>
      </c>
      <c r="H384" s="9">
        <f t="shared" si="47"/>
        <v>536</v>
      </c>
      <c r="I384" s="9">
        <f t="shared" si="47"/>
        <v>1148</v>
      </c>
      <c r="J384" s="9">
        <f t="shared" si="47"/>
        <v>3210</v>
      </c>
      <c r="K384" s="9">
        <f t="shared" si="47"/>
        <v>320</v>
      </c>
      <c r="L384" s="9">
        <f t="shared" si="47"/>
        <v>1706</v>
      </c>
      <c r="M384" s="9">
        <f t="shared" si="47"/>
        <v>515</v>
      </c>
      <c r="N384" s="9">
        <f t="shared" si="47"/>
        <v>4544</v>
      </c>
      <c r="O384" s="9">
        <f t="shared" si="47"/>
        <v>1386</v>
      </c>
      <c r="P384" s="9">
        <f t="shared" si="47"/>
        <v>0</v>
      </c>
      <c r="Q384" s="9">
        <f t="shared" si="47"/>
        <v>3</v>
      </c>
      <c r="R384" s="9">
        <f t="shared" si="47"/>
        <v>588</v>
      </c>
      <c r="S384" s="9">
        <f t="shared" si="47"/>
        <v>4595</v>
      </c>
      <c r="T384" s="9">
        <f t="shared" si="47"/>
        <v>5443</v>
      </c>
      <c r="U384" s="9">
        <f t="shared" si="47"/>
        <v>1776</v>
      </c>
      <c r="V384" s="9">
        <f t="shared" si="47"/>
        <v>852</v>
      </c>
      <c r="W384" s="9">
        <f t="shared" si="47"/>
        <v>785</v>
      </c>
      <c r="X384" s="9">
        <f t="shared" si="47"/>
        <v>5813</v>
      </c>
      <c r="Y384" s="9">
        <f t="shared" si="47"/>
        <v>1143</v>
      </c>
      <c r="Z384" s="9">
        <f t="shared" si="47"/>
        <v>520</v>
      </c>
      <c r="AA384" s="9">
        <f t="shared" si="47"/>
        <v>1609</v>
      </c>
      <c r="AB384" s="9">
        <f t="shared" si="47"/>
        <v>5454</v>
      </c>
      <c r="AC384" s="9">
        <f t="shared" si="47"/>
        <v>1399</v>
      </c>
      <c r="AD384" s="9">
        <f t="shared" si="47"/>
        <v>2453</v>
      </c>
      <c r="AE384" s="9">
        <f t="shared" si="47"/>
        <v>1149</v>
      </c>
      <c r="AF384" s="9">
        <f t="shared" si="47"/>
        <v>1445</v>
      </c>
      <c r="AG384" s="9">
        <f t="shared" si="47"/>
        <v>1568</v>
      </c>
      <c r="AH384" s="9">
        <f t="shared" si="47"/>
        <v>24</v>
      </c>
      <c r="AI384" s="9">
        <f t="shared" si="47"/>
        <v>5</v>
      </c>
      <c r="AJ384" s="9">
        <f t="shared" si="47"/>
        <v>648</v>
      </c>
      <c r="AK384" s="9">
        <f t="shared" si="47"/>
        <v>18747</v>
      </c>
      <c r="AL384" s="9">
        <f t="shared" si="47"/>
        <v>2290</v>
      </c>
      <c r="AM384" s="9">
        <f t="shared" si="47"/>
        <v>1954</v>
      </c>
      <c r="AN384" s="9">
        <f t="shared" si="47"/>
        <v>3468</v>
      </c>
      <c r="AO384" s="9">
        <f t="shared" si="47"/>
        <v>3648</v>
      </c>
      <c r="AP384" s="9">
        <f t="shared" si="47"/>
        <v>5383</v>
      </c>
      <c r="AQ384" s="9">
        <f t="shared" si="47"/>
        <v>1730</v>
      </c>
      <c r="AR384" s="9">
        <f t="shared" si="47"/>
        <v>1884</v>
      </c>
      <c r="AS384" s="9">
        <f t="shared" si="47"/>
        <v>1570</v>
      </c>
      <c r="AT384" s="9">
        <f t="shared" si="47"/>
        <v>372</v>
      </c>
      <c r="AU384" s="9">
        <f t="shared" si="47"/>
        <v>513</v>
      </c>
      <c r="AV384" s="9">
        <f t="shared" ref="AV384:AW384" si="48">IF(AV30&lt;AV$359,AV30,0)</f>
        <v>415</v>
      </c>
      <c r="AW384" s="9">
        <f t="shared" si="48"/>
        <v>1084</v>
      </c>
    </row>
    <row r="385" spans="1:49" x14ac:dyDescent="0.25">
      <c r="A385">
        <v>175</v>
      </c>
      <c r="B385" s="9">
        <f t="shared" ref="B385:AU385" si="49">IF(B31&lt;B$359,B31,0)</f>
        <v>4287</v>
      </c>
      <c r="C385" s="9">
        <f t="shared" si="49"/>
        <v>727</v>
      </c>
      <c r="D385" s="9">
        <f t="shared" si="49"/>
        <v>872</v>
      </c>
      <c r="E385" s="9">
        <f t="shared" si="49"/>
        <v>6814</v>
      </c>
      <c r="F385" s="9">
        <f t="shared" si="49"/>
        <v>57</v>
      </c>
      <c r="G385" s="9">
        <f t="shared" si="49"/>
        <v>122</v>
      </c>
      <c r="H385" s="9">
        <f t="shared" si="49"/>
        <v>552</v>
      </c>
      <c r="I385" s="9">
        <f t="shared" si="49"/>
        <v>1151</v>
      </c>
      <c r="J385" s="9">
        <f t="shared" si="49"/>
        <v>3210</v>
      </c>
      <c r="K385" s="9">
        <f t="shared" si="49"/>
        <v>343</v>
      </c>
      <c r="L385" s="9">
        <f t="shared" si="49"/>
        <v>1706</v>
      </c>
      <c r="M385" s="9">
        <f t="shared" si="49"/>
        <v>515</v>
      </c>
      <c r="N385" s="9">
        <f t="shared" si="49"/>
        <v>4770</v>
      </c>
      <c r="O385" s="9">
        <f t="shared" si="49"/>
        <v>1461</v>
      </c>
      <c r="P385" s="9">
        <f t="shared" si="49"/>
        <v>0</v>
      </c>
      <c r="Q385" s="9">
        <f t="shared" si="49"/>
        <v>3</v>
      </c>
      <c r="R385" s="9">
        <f t="shared" si="49"/>
        <v>626</v>
      </c>
      <c r="S385" s="9">
        <f t="shared" si="49"/>
        <v>4595</v>
      </c>
      <c r="T385" s="9">
        <f t="shared" si="49"/>
        <v>7779</v>
      </c>
      <c r="U385" s="9">
        <f t="shared" si="49"/>
        <v>1894</v>
      </c>
      <c r="V385" s="9">
        <f t="shared" si="49"/>
        <v>967</v>
      </c>
      <c r="W385" s="9">
        <f t="shared" si="49"/>
        <v>801</v>
      </c>
      <c r="X385" s="9">
        <f t="shared" si="49"/>
        <v>6136</v>
      </c>
      <c r="Y385" s="9">
        <f t="shared" si="49"/>
        <v>1559</v>
      </c>
      <c r="Z385" s="9">
        <f t="shared" si="49"/>
        <v>600</v>
      </c>
      <c r="AA385" s="9">
        <f t="shared" si="49"/>
        <v>1736</v>
      </c>
      <c r="AB385" s="9">
        <f t="shared" si="49"/>
        <v>5700</v>
      </c>
      <c r="AC385" s="9">
        <f t="shared" si="49"/>
        <v>1549</v>
      </c>
      <c r="AD385" s="9">
        <f t="shared" si="49"/>
        <v>2733</v>
      </c>
      <c r="AE385" s="9">
        <f t="shared" si="49"/>
        <v>1203</v>
      </c>
      <c r="AF385" s="9">
        <f t="shared" si="49"/>
        <v>1589</v>
      </c>
      <c r="AG385" s="9">
        <f t="shared" si="49"/>
        <v>1664</v>
      </c>
      <c r="AH385" s="9">
        <f t="shared" si="49"/>
        <v>32</v>
      </c>
      <c r="AI385" s="9">
        <f t="shared" si="49"/>
        <v>6</v>
      </c>
      <c r="AJ385" s="9">
        <f t="shared" si="49"/>
        <v>709</v>
      </c>
      <c r="AK385" s="9">
        <f t="shared" si="49"/>
        <v>19664</v>
      </c>
      <c r="AL385" s="9">
        <f t="shared" si="49"/>
        <v>2579</v>
      </c>
      <c r="AM385" s="9">
        <f t="shared" si="49"/>
        <v>2504</v>
      </c>
      <c r="AN385" s="9">
        <f t="shared" si="49"/>
        <v>3726</v>
      </c>
      <c r="AO385" s="9">
        <f t="shared" si="49"/>
        <v>3960</v>
      </c>
      <c r="AP385" s="9">
        <f t="shared" si="49"/>
        <v>8170</v>
      </c>
      <c r="AQ385" s="9">
        <f t="shared" si="49"/>
        <v>1897</v>
      </c>
      <c r="AR385" s="9">
        <f t="shared" si="49"/>
        <v>2040</v>
      </c>
      <c r="AS385" s="9">
        <f t="shared" si="49"/>
        <v>1765</v>
      </c>
      <c r="AT385" s="9">
        <f t="shared" si="49"/>
        <v>391</v>
      </c>
      <c r="AU385" s="9">
        <f t="shared" si="49"/>
        <v>645</v>
      </c>
      <c r="AV385" s="9">
        <f t="shared" ref="AV385:AW385" si="50">IF(AV31&lt;AV$359,AV31,0)</f>
        <v>469</v>
      </c>
      <c r="AW385" s="9">
        <f t="shared" si="50"/>
        <v>1102</v>
      </c>
    </row>
    <row r="386" spans="1:49" x14ac:dyDescent="0.25">
      <c r="A386">
        <v>176</v>
      </c>
      <c r="B386" s="9">
        <f t="shared" ref="B386:AU386" si="51">IF(B32&lt;B$359,B32,0)</f>
        <v>4291</v>
      </c>
      <c r="C386" s="9">
        <f t="shared" si="51"/>
        <v>948</v>
      </c>
      <c r="D386" s="9">
        <f t="shared" si="51"/>
        <v>961</v>
      </c>
      <c r="E386" s="9">
        <f t="shared" si="51"/>
        <v>7248</v>
      </c>
      <c r="F386" s="9">
        <f t="shared" si="51"/>
        <v>57</v>
      </c>
      <c r="G386" s="9">
        <f t="shared" si="51"/>
        <v>122</v>
      </c>
      <c r="H386" s="9">
        <f t="shared" si="51"/>
        <v>569</v>
      </c>
      <c r="I386" s="9">
        <f t="shared" si="51"/>
        <v>1166</v>
      </c>
      <c r="J386" s="9">
        <f t="shared" si="51"/>
        <v>3210</v>
      </c>
      <c r="K386" s="9">
        <f t="shared" si="51"/>
        <v>355</v>
      </c>
      <c r="L386" s="9">
        <f t="shared" si="51"/>
        <v>1707</v>
      </c>
      <c r="M386" s="9">
        <f t="shared" si="51"/>
        <v>523</v>
      </c>
      <c r="N386" s="9">
        <f t="shared" si="51"/>
        <v>4874</v>
      </c>
      <c r="O386" s="9">
        <f t="shared" si="51"/>
        <v>1532</v>
      </c>
      <c r="P386" s="9">
        <f t="shared" si="51"/>
        <v>0</v>
      </c>
      <c r="Q386" s="9">
        <f t="shared" si="51"/>
        <v>3</v>
      </c>
      <c r="R386" s="9">
        <f t="shared" si="51"/>
        <v>626</v>
      </c>
      <c r="S386" s="9">
        <f t="shared" si="51"/>
        <v>4619</v>
      </c>
      <c r="T386" s="9">
        <f t="shared" si="51"/>
        <v>10486</v>
      </c>
      <c r="U386" s="9">
        <f t="shared" si="51"/>
        <v>2201</v>
      </c>
      <c r="V386" s="9">
        <f t="shared" si="51"/>
        <v>1102</v>
      </c>
      <c r="W386" s="9">
        <f t="shared" si="51"/>
        <v>828</v>
      </c>
      <c r="X386" s="9">
        <f t="shared" si="51"/>
        <v>6948</v>
      </c>
      <c r="Y386" s="9">
        <f t="shared" si="51"/>
        <v>4265</v>
      </c>
      <c r="Z386" s="9">
        <f t="shared" si="51"/>
        <v>658</v>
      </c>
      <c r="AA386" s="9">
        <f t="shared" si="51"/>
        <v>1870</v>
      </c>
      <c r="AB386" s="9">
        <f t="shared" si="51"/>
        <v>5980</v>
      </c>
      <c r="AC386" s="9">
        <f t="shared" si="51"/>
        <v>1962</v>
      </c>
      <c r="AD386" s="9">
        <f t="shared" si="51"/>
        <v>2825</v>
      </c>
      <c r="AE386" s="9">
        <f t="shared" si="51"/>
        <v>1260</v>
      </c>
      <c r="AF386" s="9">
        <f t="shared" si="51"/>
        <v>1743</v>
      </c>
      <c r="AG386" s="9">
        <f t="shared" si="51"/>
        <v>1763</v>
      </c>
      <c r="AH386" s="9">
        <f t="shared" si="51"/>
        <v>42</v>
      </c>
      <c r="AI386" s="9">
        <f t="shared" si="51"/>
        <v>7</v>
      </c>
      <c r="AJ386" s="9">
        <f t="shared" si="51"/>
        <v>774</v>
      </c>
      <c r="AK386" s="9">
        <f t="shared" si="51"/>
        <v>20896</v>
      </c>
      <c r="AL386" s="9">
        <f t="shared" si="51"/>
        <v>2808</v>
      </c>
      <c r="AM386" s="9">
        <f t="shared" si="51"/>
        <v>2991</v>
      </c>
      <c r="AN386" s="9">
        <f t="shared" si="51"/>
        <v>4034</v>
      </c>
      <c r="AO386" s="9">
        <f t="shared" si="51"/>
        <v>4597</v>
      </c>
      <c r="AP386" s="9">
        <f t="shared" si="51"/>
        <v>8194</v>
      </c>
      <c r="AQ386" s="9">
        <f t="shared" si="51"/>
        <v>2076</v>
      </c>
      <c r="AR386" s="9">
        <f t="shared" si="51"/>
        <v>2155</v>
      </c>
      <c r="AS386" s="9">
        <f t="shared" si="51"/>
        <v>1978</v>
      </c>
      <c r="AT386" s="9">
        <f t="shared" si="51"/>
        <v>391</v>
      </c>
      <c r="AU386" s="9">
        <f t="shared" si="51"/>
        <v>802</v>
      </c>
      <c r="AV386" s="9">
        <f t="shared" ref="AV386:AW386" si="52">IF(AV32&lt;AV$359,AV32,0)</f>
        <v>518</v>
      </c>
      <c r="AW386" s="9">
        <f t="shared" si="52"/>
        <v>1139</v>
      </c>
    </row>
    <row r="387" spans="1:49" x14ac:dyDescent="0.25">
      <c r="A387">
        <v>177</v>
      </c>
      <c r="B387" s="9">
        <f t="shared" ref="B387:AU387" si="53">IF(B33&lt;B$359,B33,0)</f>
        <v>4474</v>
      </c>
      <c r="C387" s="9">
        <f t="shared" si="53"/>
        <v>1013</v>
      </c>
      <c r="D387" s="9">
        <f t="shared" si="53"/>
        <v>2091</v>
      </c>
      <c r="E387" s="9">
        <f t="shared" si="53"/>
        <v>7814</v>
      </c>
      <c r="F387" s="9">
        <f t="shared" si="53"/>
        <v>57</v>
      </c>
      <c r="G387" s="9">
        <f t="shared" si="53"/>
        <v>122</v>
      </c>
      <c r="H387" s="9">
        <f t="shared" si="53"/>
        <v>758</v>
      </c>
      <c r="I387" s="9">
        <f t="shared" si="53"/>
        <v>1168</v>
      </c>
      <c r="J387" s="9">
        <f t="shared" si="53"/>
        <v>3210</v>
      </c>
      <c r="K387" s="9">
        <f t="shared" si="53"/>
        <v>895</v>
      </c>
      <c r="L387" s="9">
        <f t="shared" si="53"/>
        <v>1708</v>
      </c>
      <c r="M387" s="9">
        <f t="shared" si="53"/>
        <v>546</v>
      </c>
      <c r="N387" s="9">
        <f t="shared" si="53"/>
        <v>5063</v>
      </c>
      <c r="O387" s="9">
        <f t="shared" si="53"/>
        <v>1532</v>
      </c>
      <c r="P387" s="9">
        <f t="shared" si="53"/>
        <v>0</v>
      </c>
      <c r="Q387" s="9">
        <f t="shared" si="53"/>
        <v>3</v>
      </c>
      <c r="R387" s="9">
        <f t="shared" si="53"/>
        <v>659</v>
      </c>
      <c r="S387" s="9">
        <f t="shared" si="53"/>
        <v>4632</v>
      </c>
      <c r="T387" s="9">
        <f t="shared" si="53"/>
        <v>13006</v>
      </c>
      <c r="U387" s="9">
        <f t="shared" si="53"/>
        <v>2519</v>
      </c>
      <c r="V387" s="9">
        <f t="shared" si="53"/>
        <v>1238</v>
      </c>
      <c r="W387" s="9">
        <f t="shared" si="53"/>
        <v>951</v>
      </c>
      <c r="X387" s="9">
        <f t="shared" si="53"/>
        <v>7154</v>
      </c>
      <c r="Y387" s="9">
        <f t="shared" si="53"/>
        <v>4719</v>
      </c>
      <c r="Z387" s="9">
        <f t="shared" si="53"/>
        <v>718</v>
      </c>
      <c r="AA387" s="9">
        <f t="shared" si="53"/>
        <v>2012</v>
      </c>
      <c r="AB387" s="9">
        <f t="shared" si="53"/>
        <v>6325</v>
      </c>
      <c r="AC387" s="9">
        <f t="shared" si="53"/>
        <v>2577</v>
      </c>
      <c r="AD387" s="9">
        <f t="shared" si="53"/>
        <v>3074</v>
      </c>
      <c r="AE387" s="9">
        <f t="shared" si="53"/>
        <v>1319</v>
      </c>
      <c r="AF387" s="9">
        <f t="shared" si="53"/>
        <v>1907</v>
      </c>
      <c r="AG387" s="9">
        <f t="shared" si="53"/>
        <v>1865</v>
      </c>
      <c r="AH387" s="9">
        <f t="shared" si="53"/>
        <v>55</v>
      </c>
      <c r="AI387" s="9">
        <f t="shared" si="53"/>
        <v>9</v>
      </c>
      <c r="AJ387" s="9">
        <f t="shared" si="53"/>
        <v>843</v>
      </c>
      <c r="AK387" s="9">
        <f t="shared" si="53"/>
        <v>22322</v>
      </c>
      <c r="AL387" s="9">
        <f t="shared" si="53"/>
        <v>3101</v>
      </c>
      <c r="AM387" s="9">
        <f t="shared" si="53"/>
        <v>3301</v>
      </c>
      <c r="AN387" s="9">
        <f t="shared" si="53"/>
        <v>4451</v>
      </c>
      <c r="AO387" s="9">
        <f t="shared" si="53"/>
        <v>5926</v>
      </c>
      <c r="AP387" s="9">
        <f t="shared" si="53"/>
        <v>8406</v>
      </c>
      <c r="AQ387" s="9">
        <f t="shared" si="53"/>
        <v>2108</v>
      </c>
      <c r="AR387" s="9">
        <f t="shared" si="53"/>
        <v>2583</v>
      </c>
      <c r="AS387" s="9">
        <f t="shared" si="53"/>
        <v>2664</v>
      </c>
      <c r="AT387" s="9">
        <f t="shared" si="53"/>
        <v>391</v>
      </c>
      <c r="AU387" s="9">
        <f t="shared" si="53"/>
        <v>819</v>
      </c>
      <c r="AV387" s="9">
        <f t="shared" ref="AV387:AW387" si="54">IF(AV33&lt;AV$359,AV33,0)</f>
        <v>604</v>
      </c>
      <c r="AW387" s="9">
        <f t="shared" si="54"/>
        <v>1151</v>
      </c>
    </row>
    <row r="388" spans="1:49" x14ac:dyDescent="0.25">
      <c r="A388">
        <v>178</v>
      </c>
      <c r="B388" s="9">
        <f t="shared" ref="B388:AU388" si="55">IF(B34&lt;B$359,B34,0)</f>
        <v>4779</v>
      </c>
      <c r="C388" s="9">
        <f t="shared" si="55"/>
        <v>1562</v>
      </c>
      <c r="D388" s="9">
        <f t="shared" si="55"/>
        <v>2420</v>
      </c>
      <c r="E388" s="9">
        <f t="shared" si="55"/>
        <v>9380</v>
      </c>
      <c r="F388" s="9">
        <f t="shared" si="55"/>
        <v>57</v>
      </c>
      <c r="G388" s="9">
        <f t="shared" si="55"/>
        <v>434</v>
      </c>
      <c r="H388" s="9">
        <f t="shared" si="55"/>
        <v>850</v>
      </c>
      <c r="I388" s="9">
        <f t="shared" si="55"/>
        <v>1168</v>
      </c>
      <c r="J388" s="9">
        <f t="shared" si="55"/>
        <v>3210</v>
      </c>
      <c r="K388" s="9">
        <f t="shared" si="55"/>
        <v>903</v>
      </c>
      <c r="L388" s="9">
        <f t="shared" si="55"/>
        <v>1710</v>
      </c>
      <c r="M388" s="9">
        <f t="shared" si="55"/>
        <v>546</v>
      </c>
      <c r="N388" s="9">
        <f t="shared" si="55"/>
        <v>5293</v>
      </c>
      <c r="O388" s="9">
        <f t="shared" si="55"/>
        <v>1532</v>
      </c>
      <c r="P388" s="9">
        <f t="shared" si="55"/>
        <v>0</v>
      </c>
      <c r="Q388" s="9">
        <f t="shared" si="55"/>
        <v>3</v>
      </c>
      <c r="R388" s="9">
        <f t="shared" si="55"/>
        <v>676</v>
      </c>
      <c r="S388" s="9">
        <f t="shared" si="55"/>
        <v>4632</v>
      </c>
      <c r="T388" s="9">
        <f t="shared" si="55"/>
        <v>14142</v>
      </c>
      <c r="U388" s="9">
        <f t="shared" si="55"/>
        <v>3357</v>
      </c>
      <c r="V388" s="9">
        <f t="shared" si="55"/>
        <v>1376</v>
      </c>
      <c r="W388" s="9">
        <f t="shared" si="55"/>
        <v>1093</v>
      </c>
      <c r="X388" s="9">
        <f t="shared" si="55"/>
        <v>8187</v>
      </c>
      <c r="Y388" s="9">
        <f t="shared" si="55"/>
        <v>4892</v>
      </c>
      <c r="Z388" s="9">
        <f t="shared" si="55"/>
        <v>811</v>
      </c>
      <c r="AA388" s="9">
        <f t="shared" si="55"/>
        <v>2162</v>
      </c>
      <c r="AB388" s="9">
        <f t="shared" si="55"/>
        <v>8505</v>
      </c>
      <c r="AC388" s="9">
        <f t="shared" si="55"/>
        <v>2941</v>
      </c>
      <c r="AD388" s="9">
        <f t="shared" si="55"/>
        <v>3241</v>
      </c>
      <c r="AE388" s="9">
        <f t="shared" si="55"/>
        <v>1328</v>
      </c>
      <c r="AF388" s="9">
        <f t="shared" si="55"/>
        <v>2082</v>
      </c>
      <c r="AG388" s="9">
        <f t="shared" si="55"/>
        <v>1970</v>
      </c>
      <c r="AH388" s="9">
        <f t="shared" si="55"/>
        <v>76</v>
      </c>
      <c r="AI388" s="9">
        <f t="shared" si="55"/>
        <v>11</v>
      </c>
      <c r="AJ388" s="9">
        <f t="shared" si="55"/>
        <v>843</v>
      </c>
      <c r="AK388" s="9">
        <f t="shared" si="55"/>
        <v>23450</v>
      </c>
      <c r="AL388" s="9">
        <f t="shared" si="55"/>
        <v>3195</v>
      </c>
      <c r="AM388" s="9">
        <f t="shared" si="55"/>
        <v>3854</v>
      </c>
      <c r="AN388" s="9">
        <f t="shared" si="55"/>
        <v>4736</v>
      </c>
      <c r="AO388" s="9">
        <f t="shared" si="55"/>
        <v>6267</v>
      </c>
      <c r="AP388" s="9">
        <f t="shared" si="55"/>
        <v>8449</v>
      </c>
      <c r="AQ388" s="9">
        <f t="shared" si="55"/>
        <v>2110</v>
      </c>
      <c r="AR388" s="9">
        <f t="shared" si="55"/>
        <v>3050</v>
      </c>
      <c r="AS388" s="9">
        <f t="shared" si="55"/>
        <v>3200</v>
      </c>
      <c r="AT388" s="9">
        <f t="shared" si="55"/>
        <v>446</v>
      </c>
      <c r="AU388" s="9">
        <f t="shared" si="55"/>
        <v>1030</v>
      </c>
      <c r="AV388" s="9">
        <f t="shared" ref="AV388:AW388" si="56">IF(AV34&lt;AV$359,AV34,0)</f>
        <v>630</v>
      </c>
      <c r="AW388" s="9">
        <f t="shared" si="56"/>
        <v>1205</v>
      </c>
    </row>
    <row r="389" spans="1:49" x14ac:dyDescent="0.25">
      <c r="A389">
        <v>179</v>
      </c>
      <c r="B389" s="9">
        <f t="shared" ref="B389:AU389" si="57">IF(B35&lt;B$359,B35,0)</f>
        <v>4816</v>
      </c>
      <c r="C389" s="9">
        <f t="shared" si="57"/>
        <v>1615</v>
      </c>
      <c r="D389" s="9">
        <f t="shared" si="57"/>
        <v>2598</v>
      </c>
      <c r="E389" s="9">
        <f t="shared" si="57"/>
        <v>9893</v>
      </c>
      <c r="F389" s="9">
        <f t="shared" si="57"/>
        <v>267</v>
      </c>
      <c r="G389" s="9">
        <f t="shared" si="57"/>
        <v>458</v>
      </c>
      <c r="H389" s="9">
        <f t="shared" si="57"/>
        <v>883</v>
      </c>
      <c r="I389" s="9">
        <f t="shared" si="57"/>
        <v>1169</v>
      </c>
      <c r="J389" s="9">
        <f t="shared" si="57"/>
        <v>3210</v>
      </c>
      <c r="K389" s="9">
        <f t="shared" si="57"/>
        <v>1102</v>
      </c>
      <c r="L389" s="9">
        <f t="shared" si="57"/>
        <v>1710</v>
      </c>
      <c r="M389" s="9">
        <f t="shared" si="57"/>
        <v>611</v>
      </c>
      <c r="N389" s="9">
        <f t="shared" si="57"/>
        <v>5504</v>
      </c>
      <c r="O389" s="9">
        <f t="shared" si="57"/>
        <v>1763</v>
      </c>
      <c r="P389" s="9">
        <f t="shared" si="57"/>
        <v>0</v>
      </c>
      <c r="Q389" s="9">
        <f t="shared" si="57"/>
        <v>4</v>
      </c>
      <c r="R389" s="9">
        <f t="shared" si="57"/>
        <v>829</v>
      </c>
      <c r="S389" s="9">
        <f t="shared" si="57"/>
        <v>4655</v>
      </c>
      <c r="T389" s="9">
        <f t="shared" si="57"/>
        <v>15916</v>
      </c>
      <c r="U389" s="9">
        <f t="shared" si="57"/>
        <v>3705</v>
      </c>
      <c r="V389" s="9">
        <f t="shared" si="57"/>
        <v>1509</v>
      </c>
      <c r="W389" s="9">
        <f t="shared" si="57"/>
        <v>1697</v>
      </c>
      <c r="X389" s="9">
        <f t="shared" si="57"/>
        <v>8873</v>
      </c>
      <c r="Y389" s="9">
        <f t="shared" si="57"/>
        <v>5358</v>
      </c>
      <c r="Z389" s="9">
        <f t="shared" si="57"/>
        <v>2456</v>
      </c>
      <c r="AA389" s="9">
        <f t="shared" si="57"/>
        <v>2321</v>
      </c>
      <c r="AB389" s="9">
        <f t="shared" si="57"/>
        <v>10584</v>
      </c>
      <c r="AC389" s="9">
        <f t="shared" si="57"/>
        <v>3371</v>
      </c>
      <c r="AD389" s="9">
        <f t="shared" si="57"/>
        <v>3380</v>
      </c>
      <c r="AE389" s="9">
        <f t="shared" si="57"/>
        <v>1328</v>
      </c>
      <c r="AF389" s="9">
        <f t="shared" si="57"/>
        <v>2268</v>
      </c>
      <c r="AG389" s="9">
        <f t="shared" si="57"/>
        <v>2189</v>
      </c>
      <c r="AH389" s="9">
        <f t="shared" si="57"/>
        <v>76</v>
      </c>
      <c r="AI389" s="9">
        <f t="shared" si="57"/>
        <v>13</v>
      </c>
      <c r="AJ389" s="9">
        <f t="shared" si="57"/>
        <v>877</v>
      </c>
      <c r="AK389" s="9">
        <f t="shared" si="57"/>
        <v>25377</v>
      </c>
      <c r="AL389" s="9">
        <f t="shared" si="57"/>
        <v>3283</v>
      </c>
      <c r="AM389" s="9">
        <f t="shared" si="57"/>
        <v>4389</v>
      </c>
      <c r="AN389" s="9">
        <f t="shared" si="57"/>
        <v>4967</v>
      </c>
      <c r="AO389" s="9">
        <f t="shared" si="57"/>
        <v>6728</v>
      </c>
      <c r="AP389" s="9">
        <f t="shared" si="57"/>
        <v>8678</v>
      </c>
      <c r="AQ389" s="9">
        <f t="shared" si="57"/>
        <v>2390</v>
      </c>
      <c r="AR389" s="9">
        <f t="shared" si="57"/>
        <v>3427</v>
      </c>
      <c r="AS389" s="9">
        <f t="shared" si="57"/>
        <v>3386</v>
      </c>
      <c r="AT389" s="9">
        <f t="shared" si="57"/>
        <v>452</v>
      </c>
      <c r="AU389" s="9">
        <f t="shared" si="57"/>
        <v>1055</v>
      </c>
      <c r="AV389" s="9">
        <f t="shared" ref="AV389:AW389" si="58">IF(AV35&lt;AV$359,AV35,0)</f>
        <v>740</v>
      </c>
      <c r="AW389" s="9">
        <f t="shared" si="58"/>
        <v>1280</v>
      </c>
    </row>
    <row r="390" spans="1:49" x14ac:dyDescent="0.25">
      <c r="A390">
        <v>180</v>
      </c>
      <c r="B390" s="9">
        <f t="shared" ref="B390:AU390" si="59">IF(B36&lt;B$359,B36,0)</f>
        <v>5068</v>
      </c>
      <c r="C390" s="9">
        <f t="shared" si="59"/>
        <v>1713</v>
      </c>
      <c r="D390" s="9">
        <f t="shared" si="59"/>
        <v>2627</v>
      </c>
      <c r="E390" s="9">
        <f t="shared" si="59"/>
        <v>11642</v>
      </c>
      <c r="F390" s="9">
        <f t="shared" si="59"/>
        <v>354</v>
      </c>
      <c r="G390" s="9">
        <f t="shared" si="59"/>
        <v>878</v>
      </c>
      <c r="H390" s="9">
        <f t="shared" si="59"/>
        <v>910</v>
      </c>
      <c r="I390" s="9">
        <f t="shared" si="59"/>
        <v>2056</v>
      </c>
      <c r="J390" s="9">
        <f t="shared" si="59"/>
        <v>3210</v>
      </c>
      <c r="K390" s="9">
        <f t="shared" si="59"/>
        <v>1179</v>
      </c>
      <c r="L390" s="9">
        <f t="shared" si="59"/>
        <v>1710</v>
      </c>
      <c r="M390" s="9">
        <f t="shared" si="59"/>
        <v>652</v>
      </c>
      <c r="N390" s="9">
        <f t="shared" si="59"/>
        <v>5649</v>
      </c>
      <c r="O390" s="9">
        <f t="shared" si="59"/>
        <v>1800</v>
      </c>
      <c r="P390" s="9">
        <f t="shared" si="59"/>
        <v>7</v>
      </c>
      <c r="Q390" s="9">
        <f t="shared" si="59"/>
        <v>6</v>
      </c>
      <c r="R390" s="9">
        <f t="shared" si="59"/>
        <v>1330</v>
      </c>
      <c r="S390" s="9">
        <f t="shared" si="59"/>
        <v>5148</v>
      </c>
      <c r="T390" s="9">
        <f t="shared" si="59"/>
        <v>15916</v>
      </c>
      <c r="U390" s="9">
        <f t="shared" si="59"/>
        <v>4299</v>
      </c>
      <c r="V390" s="9">
        <f t="shared" si="59"/>
        <v>1644</v>
      </c>
      <c r="W390" s="9">
        <f t="shared" si="59"/>
        <v>1850</v>
      </c>
      <c r="X390" s="9">
        <f t="shared" si="59"/>
        <v>9543</v>
      </c>
      <c r="Y390" s="9">
        <f t="shared" si="59"/>
        <v>6149</v>
      </c>
      <c r="Z390" s="9">
        <f t="shared" si="59"/>
        <v>2456</v>
      </c>
      <c r="AA390" s="9">
        <f t="shared" si="59"/>
        <v>2489</v>
      </c>
      <c r="AB390" s="9">
        <f t="shared" si="59"/>
        <v>11970</v>
      </c>
      <c r="AC390" s="9">
        <f t="shared" si="59"/>
        <v>3673</v>
      </c>
      <c r="AD390" s="9">
        <f t="shared" si="59"/>
        <v>3583</v>
      </c>
      <c r="AE390" s="9">
        <f t="shared" si="59"/>
        <v>1494</v>
      </c>
      <c r="AF390" s="9">
        <f t="shared" si="59"/>
        <v>2465</v>
      </c>
      <c r="AG390" s="9">
        <f t="shared" si="59"/>
        <v>2413</v>
      </c>
      <c r="AH390" s="9">
        <f t="shared" si="59"/>
        <v>76</v>
      </c>
      <c r="AI390" s="9">
        <f t="shared" si="59"/>
        <v>16</v>
      </c>
      <c r="AJ390" s="9">
        <f t="shared" si="59"/>
        <v>908</v>
      </c>
      <c r="AK390" s="9">
        <f t="shared" si="59"/>
        <v>27279</v>
      </c>
      <c r="AL390" s="9">
        <f t="shared" si="59"/>
        <v>3394</v>
      </c>
      <c r="AM390" s="9">
        <f t="shared" si="59"/>
        <v>4673</v>
      </c>
      <c r="AN390" s="9">
        <f t="shared" si="59"/>
        <v>5094</v>
      </c>
      <c r="AO390" s="9">
        <f t="shared" si="59"/>
        <v>7430</v>
      </c>
      <c r="AP390" s="9">
        <f t="shared" si="59"/>
        <v>8954</v>
      </c>
      <c r="AQ390" s="9">
        <f t="shared" si="59"/>
        <v>2797</v>
      </c>
      <c r="AR390" s="9">
        <f t="shared" si="59"/>
        <v>4064</v>
      </c>
      <c r="AS390" s="9">
        <f t="shared" si="59"/>
        <v>3631</v>
      </c>
      <c r="AT390" s="9">
        <f t="shared" si="59"/>
        <v>646</v>
      </c>
      <c r="AU390" s="9">
        <f t="shared" si="59"/>
        <v>1106</v>
      </c>
      <c r="AV390" s="9">
        <f t="shared" ref="AV390:AW390" si="60">IF(AV36&lt;AV$359,AV36,0)</f>
        <v>922</v>
      </c>
      <c r="AW390" s="9">
        <f t="shared" si="60"/>
        <v>1339</v>
      </c>
    </row>
    <row r="391" spans="1:49" x14ac:dyDescent="0.25">
      <c r="A391">
        <v>181</v>
      </c>
      <c r="B391" s="9">
        <f t="shared" ref="B391:AU391" si="61">IF(B37&lt;B$359,B37,0)</f>
        <v>5299</v>
      </c>
      <c r="C391" s="9">
        <f t="shared" si="61"/>
        <v>1754</v>
      </c>
      <c r="D391" s="9">
        <f t="shared" si="61"/>
        <v>2689</v>
      </c>
      <c r="E391" s="9">
        <f t="shared" si="61"/>
        <v>11840</v>
      </c>
      <c r="F391" s="9">
        <f t="shared" si="61"/>
        <v>487</v>
      </c>
      <c r="G391" s="9">
        <f t="shared" si="61"/>
        <v>1212</v>
      </c>
      <c r="H391" s="9">
        <f t="shared" si="61"/>
        <v>1026</v>
      </c>
      <c r="I391" s="9">
        <f t="shared" si="61"/>
        <v>2435</v>
      </c>
      <c r="J391" s="9">
        <f t="shared" si="61"/>
        <v>3908</v>
      </c>
      <c r="K391" s="9">
        <f t="shared" si="61"/>
        <v>1187</v>
      </c>
      <c r="L391" s="9">
        <f t="shared" si="61"/>
        <v>1711</v>
      </c>
      <c r="M391" s="9">
        <f t="shared" si="61"/>
        <v>731</v>
      </c>
      <c r="N391" s="9">
        <f t="shared" si="61"/>
        <v>5674</v>
      </c>
      <c r="O391" s="9">
        <f t="shared" si="61"/>
        <v>2211</v>
      </c>
      <c r="P391" s="9">
        <f t="shared" si="61"/>
        <v>15</v>
      </c>
      <c r="Q391" s="9">
        <f t="shared" si="61"/>
        <v>6</v>
      </c>
      <c r="R391" s="9">
        <f t="shared" si="61"/>
        <v>1592</v>
      </c>
      <c r="S391" s="9">
        <f t="shared" si="61"/>
        <v>5723</v>
      </c>
      <c r="T391" s="9">
        <f t="shared" si="61"/>
        <v>17061</v>
      </c>
      <c r="U391" s="9">
        <f t="shared" si="61"/>
        <v>5391</v>
      </c>
      <c r="V391" s="9">
        <f t="shared" si="61"/>
        <v>1785</v>
      </c>
      <c r="W391" s="9">
        <f t="shared" si="61"/>
        <v>2201</v>
      </c>
      <c r="X391" s="9">
        <f t="shared" si="61"/>
        <v>9966</v>
      </c>
      <c r="Y391" s="9">
        <f t="shared" si="61"/>
        <v>8020</v>
      </c>
      <c r="Z391" s="9">
        <f t="shared" si="61"/>
        <v>2583</v>
      </c>
      <c r="AA391" s="9">
        <f t="shared" si="61"/>
        <v>2610</v>
      </c>
      <c r="AB391" s="9">
        <f t="shared" si="61"/>
        <v>12500</v>
      </c>
      <c r="AC391" s="9">
        <f t="shared" si="61"/>
        <v>4294</v>
      </c>
      <c r="AD391" s="9">
        <f t="shared" si="61"/>
        <v>3583</v>
      </c>
      <c r="AE391" s="9">
        <f t="shared" si="61"/>
        <v>1724</v>
      </c>
      <c r="AF391" s="9">
        <f t="shared" si="61"/>
        <v>2674</v>
      </c>
      <c r="AG391" s="9">
        <f t="shared" si="61"/>
        <v>2884</v>
      </c>
      <c r="AH391" s="9">
        <f t="shared" si="61"/>
        <v>76</v>
      </c>
      <c r="AI391" s="9">
        <f t="shared" si="61"/>
        <v>19</v>
      </c>
      <c r="AJ391" s="9">
        <f t="shared" si="61"/>
        <v>948</v>
      </c>
      <c r="AK391" s="9">
        <f t="shared" si="61"/>
        <v>29297</v>
      </c>
      <c r="AL391" s="9">
        <f t="shared" si="61"/>
        <v>3878</v>
      </c>
      <c r="AM391" s="9">
        <f t="shared" si="61"/>
        <v>4881</v>
      </c>
      <c r="AN391" s="9">
        <f t="shared" si="61"/>
        <v>5433</v>
      </c>
      <c r="AO391" s="9">
        <f t="shared" si="61"/>
        <v>7650</v>
      </c>
      <c r="AP391" s="9">
        <f t="shared" si="61"/>
        <v>10041</v>
      </c>
      <c r="AQ391" s="9">
        <f t="shared" si="61"/>
        <v>3177</v>
      </c>
      <c r="AR391" s="9">
        <f t="shared" si="61"/>
        <v>4566</v>
      </c>
      <c r="AS391" s="9">
        <f t="shared" si="61"/>
        <v>3964</v>
      </c>
      <c r="AT391" s="9">
        <f t="shared" si="61"/>
        <v>834</v>
      </c>
      <c r="AU391" s="9">
        <f t="shared" si="61"/>
        <v>1094</v>
      </c>
      <c r="AV391" s="9">
        <f t="shared" ref="AV391:AW391" si="62">IF(AV37&lt;AV$359,AV37,0)</f>
        <v>1089</v>
      </c>
      <c r="AW391" s="9">
        <f t="shared" si="62"/>
        <v>1375</v>
      </c>
    </row>
    <row r="392" spans="1:49" x14ac:dyDescent="0.25">
      <c r="A392">
        <v>182</v>
      </c>
      <c r="B392" s="9">
        <f t="shared" ref="B392:AU392" si="63">IF(B38&lt;B$359,B38,0)</f>
        <v>5453</v>
      </c>
      <c r="C392" s="9">
        <f t="shared" si="63"/>
        <v>1801</v>
      </c>
      <c r="D392" s="9">
        <f t="shared" si="63"/>
        <v>2914</v>
      </c>
      <c r="E392" s="9">
        <f t="shared" si="63"/>
        <v>13514</v>
      </c>
      <c r="F392" s="9">
        <f t="shared" si="63"/>
        <v>495</v>
      </c>
      <c r="G392" s="9">
        <f t="shared" si="63"/>
        <v>1371</v>
      </c>
      <c r="H392" s="9">
        <f t="shared" si="63"/>
        <v>1105</v>
      </c>
      <c r="I392" s="9">
        <f t="shared" si="63"/>
        <v>2453</v>
      </c>
      <c r="J392" s="9">
        <f t="shared" si="63"/>
        <v>3981</v>
      </c>
      <c r="K392" s="9">
        <f t="shared" si="63"/>
        <v>1279</v>
      </c>
      <c r="L392" s="9">
        <f t="shared" si="63"/>
        <v>1711</v>
      </c>
      <c r="M392" s="9">
        <f t="shared" si="63"/>
        <v>732</v>
      </c>
      <c r="N392" s="9">
        <f t="shared" si="63"/>
        <v>5718</v>
      </c>
      <c r="O392" s="9">
        <f t="shared" si="63"/>
        <v>2902</v>
      </c>
      <c r="P392" s="9">
        <f t="shared" si="63"/>
        <v>15</v>
      </c>
      <c r="Q392" s="9">
        <f t="shared" si="63"/>
        <v>6</v>
      </c>
      <c r="R392" s="9">
        <f t="shared" si="63"/>
        <v>1853</v>
      </c>
      <c r="S392" s="9">
        <f t="shared" si="63"/>
        <v>6226</v>
      </c>
      <c r="T392" s="9">
        <f t="shared" si="63"/>
        <v>18469</v>
      </c>
      <c r="U392" s="9">
        <f t="shared" si="63"/>
        <v>5391</v>
      </c>
      <c r="V392" s="9">
        <f t="shared" si="63"/>
        <v>1947</v>
      </c>
      <c r="W392" s="9">
        <f t="shared" si="63"/>
        <v>2332</v>
      </c>
      <c r="X392" s="9">
        <f t="shared" si="63"/>
        <v>10037</v>
      </c>
      <c r="Y392" s="9">
        <f t="shared" si="63"/>
        <v>9031</v>
      </c>
      <c r="Z392" s="9">
        <f t="shared" si="63"/>
        <v>2746</v>
      </c>
      <c r="AA392" s="9">
        <f t="shared" si="63"/>
        <v>3480</v>
      </c>
      <c r="AB392" s="9">
        <f t="shared" si="63"/>
        <v>12777</v>
      </c>
      <c r="AC392" s="9">
        <f t="shared" si="63"/>
        <v>5297</v>
      </c>
      <c r="AD392" s="9">
        <f t="shared" si="63"/>
        <v>3596</v>
      </c>
      <c r="AE392" s="9">
        <f t="shared" si="63"/>
        <v>1745</v>
      </c>
      <c r="AF392" s="9">
        <f t="shared" si="63"/>
        <v>2896</v>
      </c>
      <c r="AG392" s="9">
        <f t="shared" si="63"/>
        <v>3059</v>
      </c>
      <c r="AH392" s="9">
        <f t="shared" si="63"/>
        <v>76</v>
      </c>
      <c r="AI392" s="9">
        <f t="shared" si="63"/>
        <v>23</v>
      </c>
      <c r="AJ392" s="9">
        <f t="shared" si="63"/>
        <v>1320</v>
      </c>
      <c r="AK392" s="9">
        <f t="shared" si="63"/>
        <v>31867</v>
      </c>
      <c r="AL392" s="9">
        <f t="shared" si="63"/>
        <v>4325</v>
      </c>
      <c r="AM392" s="9">
        <f t="shared" si="63"/>
        <v>5277</v>
      </c>
      <c r="AN392" s="9">
        <f t="shared" si="63"/>
        <v>5713</v>
      </c>
      <c r="AO392" s="9">
        <f t="shared" si="63"/>
        <v>8800</v>
      </c>
      <c r="AP392" s="9">
        <f t="shared" si="63"/>
        <v>12276</v>
      </c>
      <c r="AQ392" s="9">
        <f t="shared" si="63"/>
        <v>3405</v>
      </c>
      <c r="AR392" s="9">
        <f t="shared" si="63"/>
        <v>5251</v>
      </c>
      <c r="AS392" s="9">
        <f t="shared" si="63"/>
        <v>4419</v>
      </c>
      <c r="AT392" s="9">
        <f t="shared" si="63"/>
        <v>1407</v>
      </c>
      <c r="AU392" s="9">
        <f t="shared" si="63"/>
        <v>1125</v>
      </c>
      <c r="AV392" s="9">
        <f t="shared" ref="AV392:AW392" si="64">IF(AV38&lt;AV$359,AV38,0)</f>
        <v>1388</v>
      </c>
      <c r="AW392" s="9">
        <f t="shared" si="64"/>
        <v>1573</v>
      </c>
    </row>
    <row r="393" spans="1:49" x14ac:dyDescent="0.25">
      <c r="A393">
        <v>183</v>
      </c>
      <c r="B393" s="9">
        <f t="shared" ref="B393:AU393" si="65">IF(B39&lt;B$359,B39,0)</f>
        <v>5480</v>
      </c>
      <c r="C393" s="9">
        <f t="shared" si="65"/>
        <v>2053</v>
      </c>
      <c r="D393" s="9">
        <f t="shared" si="65"/>
        <v>2943</v>
      </c>
      <c r="E393" s="9">
        <f t="shared" si="65"/>
        <v>13660</v>
      </c>
      <c r="F393" s="9">
        <f t="shared" si="65"/>
        <v>501</v>
      </c>
      <c r="G393" s="9">
        <f t="shared" si="65"/>
        <v>1371</v>
      </c>
      <c r="H393" s="9">
        <f t="shared" si="65"/>
        <v>1141</v>
      </c>
      <c r="I393" s="9">
        <f t="shared" si="65"/>
        <v>2538</v>
      </c>
      <c r="J393" s="9">
        <f t="shared" si="65"/>
        <v>5514</v>
      </c>
      <c r="K393" s="9">
        <f t="shared" si="65"/>
        <v>1279</v>
      </c>
      <c r="L393" s="9">
        <f t="shared" si="65"/>
        <v>1711</v>
      </c>
      <c r="M393" s="9">
        <f t="shared" si="65"/>
        <v>740</v>
      </c>
      <c r="N393" s="9">
        <f t="shared" si="65"/>
        <v>6122</v>
      </c>
      <c r="O393" s="9">
        <f t="shared" si="65"/>
        <v>3268</v>
      </c>
      <c r="P393" s="9">
        <f t="shared" si="65"/>
        <v>15</v>
      </c>
      <c r="Q393" s="9">
        <f t="shared" si="65"/>
        <v>6</v>
      </c>
      <c r="R393" s="9">
        <f t="shared" si="65"/>
        <v>1871</v>
      </c>
      <c r="S393" s="9">
        <f t="shared" si="65"/>
        <v>6380</v>
      </c>
      <c r="T393" s="9">
        <f t="shared" si="65"/>
        <v>19332</v>
      </c>
      <c r="U393" s="9">
        <f t="shared" si="65"/>
        <v>5391</v>
      </c>
      <c r="V393" s="9">
        <f t="shared" si="65"/>
        <v>2158</v>
      </c>
      <c r="W393" s="9">
        <f t="shared" si="65"/>
        <v>2649</v>
      </c>
      <c r="X393" s="9">
        <f t="shared" si="65"/>
        <v>10488</v>
      </c>
      <c r="Y393" s="9">
        <f t="shared" si="65"/>
        <v>9325</v>
      </c>
      <c r="Z393" s="9">
        <f t="shared" si="65"/>
        <v>2954</v>
      </c>
      <c r="AA393" s="9">
        <f t="shared" si="65"/>
        <v>3968</v>
      </c>
      <c r="AB393" s="9">
        <f t="shared" si="65"/>
        <v>12993</v>
      </c>
      <c r="AC393" s="9">
        <f t="shared" si="65"/>
        <v>5954</v>
      </c>
      <c r="AD393" s="9">
        <f t="shared" si="65"/>
        <v>4279</v>
      </c>
      <c r="AE393" s="9">
        <f t="shared" si="65"/>
        <v>1745</v>
      </c>
      <c r="AF393" s="9">
        <f t="shared" si="65"/>
        <v>3130</v>
      </c>
      <c r="AG393" s="9">
        <f t="shared" si="65"/>
        <v>3141</v>
      </c>
      <c r="AH393" s="9">
        <f t="shared" si="65"/>
        <v>76</v>
      </c>
      <c r="AI393" s="9">
        <f t="shared" si="65"/>
        <v>27</v>
      </c>
      <c r="AJ393" s="9">
        <f t="shared" si="65"/>
        <v>2495</v>
      </c>
      <c r="AK393" s="9">
        <f t="shared" si="65"/>
        <v>34913</v>
      </c>
      <c r="AL393" s="9">
        <f t="shared" si="65"/>
        <v>4784</v>
      </c>
      <c r="AM393" s="9">
        <f t="shared" si="65"/>
        <v>5781</v>
      </c>
      <c r="AN393" s="9">
        <f t="shared" si="65"/>
        <v>6141</v>
      </c>
      <c r="AO393" s="9">
        <f t="shared" si="65"/>
        <v>10060</v>
      </c>
      <c r="AP393" s="9">
        <f t="shared" si="65"/>
        <v>12858</v>
      </c>
      <c r="AQ393" s="9">
        <f t="shared" si="65"/>
        <v>3872</v>
      </c>
      <c r="AR393" s="9">
        <f t="shared" si="65"/>
        <v>5881</v>
      </c>
      <c r="AS393" s="9">
        <f t="shared" si="65"/>
        <v>4574</v>
      </c>
      <c r="AT393" s="9">
        <f t="shared" si="65"/>
        <v>2170</v>
      </c>
      <c r="AU393" s="9">
        <f t="shared" si="65"/>
        <v>1219</v>
      </c>
      <c r="AV393" s="9">
        <f t="shared" ref="AV393:AW393" si="66">IF(AV39&lt;AV$359,AV39,0)</f>
        <v>1557</v>
      </c>
      <c r="AW393" s="9">
        <f t="shared" si="66"/>
        <v>1763</v>
      </c>
    </row>
    <row r="394" spans="1:49" x14ac:dyDescent="0.25">
      <c r="A394">
        <v>184</v>
      </c>
      <c r="B394" s="9">
        <f t="shared" ref="B394:AU394" si="67">IF(B40&lt;B$359,B40,0)</f>
        <v>5785</v>
      </c>
      <c r="C394" s="9">
        <f t="shared" si="67"/>
        <v>3596</v>
      </c>
      <c r="D394" s="9">
        <f t="shared" si="67"/>
        <v>2986</v>
      </c>
      <c r="E394" s="9">
        <f t="shared" si="67"/>
        <v>14082</v>
      </c>
      <c r="F394" s="9">
        <f t="shared" si="67"/>
        <v>501</v>
      </c>
      <c r="G394" s="9">
        <f t="shared" si="67"/>
        <v>1376</v>
      </c>
      <c r="H394" s="9">
        <f t="shared" si="67"/>
        <v>1202</v>
      </c>
      <c r="I394" s="9">
        <f t="shared" si="67"/>
        <v>3324</v>
      </c>
      <c r="J394" s="9">
        <f t="shared" si="67"/>
        <v>8380</v>
      </c>
      <c r="K394" s="9">
        <f t="shared" si="67"/>
        <v>1535</v>
      </c>
      <c r="L394" s="9">
        <f t="shared" si="67"/>
        <v>1711</v>
      </c>
      <c r="M394" s="9">
        <f t="shared" si="67"/>
        <v>1078</v>
      </c>
      <c r="N394" s="9">
        <f t="shared" si="67"/>
        <v>6256</v>
      </c>
      <c r="O394" s="9">
        <f t="shared" si="67"/>
        <v>5444</v>
      </c>
      <c r="P394" s="9">
        <f t="shared" si="67"/>
        <v>15</v>
      </c>
      <c r="Q394" s="9">
        <f t="shared" si="67"/>
        <v>6</v>
      </c>
      <c r="R394" s="9">
        <f t="shared" si="67"/>
        <v>2439</v>
      </c>
      <c r="S394" s="9">
        <f t="shared" si="67"/>
        <v>6647</v>
      </c>
      <c r="T394" s="9">
        <f t="shared" si="67"/>
        <v>21839</v>
      </c>
      <c r="U394" s="9">
        <f t="shared" si="67"/>
        <v>5838</v>
      </c>
      <c r="V394" s="9">
        <f t="shared" si="67"/>
        <v>2415</v>
      </c>
      <c r="W394" s="9">
        <f t="shared" si="67"/>
        <v>2816</v>
      </c>
      <c r="X394" s="9">
        <f t="shared" si="67"/>
        <v>10711</v>
      </c>
      <c r="Y394" s="9">
        <f t="shared" si="67"/>
        <v>9450</v>
      </c>
      <c r="Z394" s="9">
        <f t="shared" si="67"/>
        <v>3072</v>
      </c>
      <c r="AA394" s="9">
        <f t="shared" si="67"/>
        <v>5162</v>
      </c>
      <c r="AB394" s="9">
        <f t="shared" si="67"/>
        <v>13800</v>
      </c>
      <c r="AC394" s="9">
        <f t="shared" si="67"/>
        <v>7855</v>
      </c>
      <c r="AD394" s="9">
        <f t="shared" si="67"/>
        <v>4441</v>
      </c>
      <c r="AE394" s="9">
        <f t="shared" si="67"/>
        <v>1786</v>
      </c>
      <c r="AF394" s="9">
        <f t="shared" si="67"/>
        <v>3377</v>
      </c>
      <c r="AG394" s="9">
        <f t="shared" si="67"/>
        <v>3188</v>
      </c>
      <c r="AH394" s="9">
        <f t="shared" si="67"/>
        <v>76</v>
      </c>
      <c r="AI394" s="9">
        <f t="shared" si="67"/>
        <v>32</v>
      </c>
      <c r="AJ394" s="9">
        <f t="shared" si="67"/>
        <v>2884</v>
      </c>
      <c r="AK394" s="9">
        <f t="shared" si="67"/>
        <v>37126</v>
      </c>
      <c r="AL394" s="9">
        <f t="shared" si="67"/>
        <v>5116</v>
      </c>
      <c r="AM394" s="9">
        <f t="shared" si="67"/>
        <v>6205</v>
      </c>
      <c r="AN394" s="9">
        <f t="shared" si="67"/>
        <v>6426</v>
      </c>
      <c r="AO394" s="9">
        <f t="shared" si="67"/>
        <v>11230</v>
      </c>
      <c r="AP394" s="9">
        <f t="shared" si="67"/>
        <v>13169</v>
      </c>
      <c r="AQ394" s="9">
        <f t="shared" si="67"/>
        <v>4466</v>
      </c>
      <c r="AR394" s="9">
        <f t="shared" si="67"/>
        <v>6495</v>
      </c>
      <c r="AS394" s="9">
        <f t="shared" si="67"/>
        <v>4646</v>
      </c>
      <c r="AT394" s="9">
        <f t="shared" si="67"/>
        <v>2687</v>
      </c>
      <c r="AU394" s="9">
        <f t="shared" si="67"/>
        <v>1292</v>
      </c>
      <c r="AV394" s="9">
        <f t="shared" ref="AV394:AW394" si="68">IF(AV40&lt;AV$359,AV40,0)</f>
        <v>1807</v>
      </c>
      <c r="AW394" s="9">
        <f t="shared" si="68"/>
        <v>1962</v>
      </c>
    </row>
    <row r="395" spans="1:49" x14ac:dyDescent="0.25">
      <c r="A395">
        <v>185</v>
      </c>
      <c r="B395" s="9">
        <f t="shared" ref="B395:AU395" si="69">IF(B41&lt;B$359,B41,0)</f>
        <v>5946</v>
      </c>
      <c r="C395" s="9">
        <f t="shared" si="69"/>
        <v>4433</v>
      </c>
      <c r="D395" s="9">
        <f t="shared" si="69"/>
        <v>3145</v>
      </c>
      <c r="E395" s="9">
        <f t="shared" si="69"/>
        <v>15254</v>
      </c>
      <c r="F395" s="9">
        <f t="shared" si="69"/>
        <v>501</v>
      </c>
      <c r="G395" s="9">
        <f t="shared" si="69"/>
        <v>1378</v>
      </c>
      <c r="H395" s="9">
        <f t="shared" si="69"/>
        <v>1245</v>
      </c>
      <c r="I395" s="9">
        <f t="shared" si="69"/>
        <v>4354</v>
      </c>
      <c r="J395" s="9">
        <f t="shared" si="69"/>
        <v>10088</v>
      </c>
      <c r="K395" s="9">
        <f t="shared" si="69"/>
        <v>1538</v>
      </c>
      <c r="L395" s="9">
        <f t="shared" si="69"/>
        <v>1711</v>
      </c>
      <c r="M395" s="9">
        <f t="shared" si="69"/>
        <v>1080</v>
      </c>
      <c r="N395" s="9">
        <f t="shared" si="69"/>
        <v>8862</v>
      </c>
      <c r="O395" s="9">
        <f t="shared" si="69"/>
        <v>5818</v>
      </c>
      <c r="P395" s="9">
        <f t="shared" si="69"/>
        <v>15</v>
      </c>
      <c r="Q395" s="9">
        <f t="shared" si="69"/>
        <v>6</v>
      </c>
      <c r="R395" s="9">
        <f t="shared" si="69"/>
        <v>2453</v>
      </c>
      <c r="S395" s="9">
        <f t="shared" si="69"/>
        <v>7138</v>
      </c>
      <c r="T395" s="9">
        <f t="shared" si="69"/>
        <v>22293</v>
      </c>
      <c r="U395" s="9">
        <f t="shared" si="69"/>
        <v>5983</v>
      </c>
      <c r="V395" s="9">
        <f t="shared" si="69"/>
        <v>2714</v>
      </c>
      <c r="W395" s="9">
        <f t="shared" si="69"/>
        <v>3148</v>
      </c>
      <c r="X395" s="9">
        <f t="shared" si="69"/>
        <v>10933</v>
      </c>
      <c r="Y395" s="9">
        <f t="shared" si="69"/>
        <v>9837</v>
      </c>
      <c r="Z395" s="9">
        <f t="shared" si="69"/>
        <v>3152</v>
      </c>
      <c r="AA395" s="9">
        <f t="shared" si="69"/>
        <v>5162</v>
      </c>
      <c r="AB395" s="9">
        <f t="shared" si="69"/>
        <v>15904</v>
      </c>
      <c r="AC395" s="9">
        <f t="shared" si="69"/>
        <v>7907</v>
      </c>
      <c r="AD395" s="9">
        <f t="shared" si="69"/>
        <v>4680</v>
      </c>
      <c r="AE395" s="9">
        <f t="shared" si="69"/>
        <v>1800</v>
      </c>
      <c r="AF395" s="9">
        <f t="shared" si="69"/>
        <v>3637</v>
      </c>
      <c r="AG395" s="9">
        <f t="shared" si="69"/>
        <v>3225</v>
      </c>
      <c r="AH395" s="9">
        <f t="shared" si="69"/>
        <v>134</v>
      </c>
      <c r="AI395" s="9">
        <f t="shared" si="69"/>
        <v>37</v>
      </c>
      <c r="AJ395" s="9">
        <f t="shared" si="69"/>
        <v>3741</v>
      </c>
      <c r="AK395" s="9">
        <f t="shared" si="69"/>
        <v>39203</v>
      </c>
      <c r="AL395" s="9">
        <f t="shared" si="69"/>
        <v>5398</v>
      </c>
      <c r="AM395" s="9">
        <f t="shared" si="69"/>
        <v>6464</v>
      </c>
      <c r="AN395" s="9">
        <f t="shared" si="69"/>
        <v>7402</v>
      </c>
      <c r="AO395" s="9">
        <f t="shared" si="69"/>
        <v>12452</v>
      </c>
      <c r="AP395" s="9">
        <f t="shared" si="69"/>
        <v>13207</v>
      </c>
      <c r="AQ395" s="9">
        <f t="shared" si="69"/>
        <v>4918</v>
      </c>
      <c r="AR395" s="9">
        <f t="shared" si="69"/>
        <v>7005</v>
      </c>
      <c r="AS395" s="9">
        <f t="shared" si="69"/>
        <v>4753</v>
      </c>
      <c r="AT395" s="9">
        <f t="shared" si="69"/>
        <v>3261</v>
      </c>
      <c r="AU395" s="9">
        <f t="shared" si="69"/>
        <v>1664</v>
      </c>
      <c r="AV395" s="9">
        <f t="shared" ref="AV395:AW395" si="70">IF(AV41&lt;AV$359,AV41,0)</f>
        <v>1916</v>
      </c>
      <c r="AW395" s="9">
        <f t="shared" si="70"/>
        <v>2172</v>
      </c>
    </row>
    <row r="396" spans="1:49" x14ac:dyDescent="0.25">
      <c r="A396">
        <v>186</v>
      </c>
      <c r="B396" s="9">
        <f t="shared" ref="B396:AU396" si="71">IF(B42&lt;B$359,B42,0)</f>
        <v>6739</v>
      </c>
      <c r="C396" s="9">
        <f t="shared" si="71"/>
        <v>5274</v>
      </c>
      <c r="D396" s="9">
        <f t="shared" si="71"/>
        <v>3154</v>
      </c>
      <c r="E396" s="9">
        <f t="shared" si="71"/>
        <v>15463</v>
      </c>
      <c r="F396" s="9">
        <f t="shared" si="71"/>
        <v>582</v>
      </c>
      <c r="G396" s="9">
        <f t="shared" si="71"/>
        <v>1451</v>
      </c>
      <c r="H396" s="9">
        <f t="shared" si="71"/>
        <v>1338</v>
      </c>
      <c r="I396" s="9">
        <f t="shared" si="71"/>
        <v>6789</v>
      </c>
      <c r="J396" s="9">
        <f t="shared" si="71"/>
        <v>10756</v>
      </c>
      <c r="K396" s="9">
        <f t="shared" si="71"/>
        <v>1850</v>
      </c>
      <c r="L396" s="9">
        <f t="shared" si="71"/>
        <v>1715</v>
      </c>
      <c r="M396" s="9">
        <f t="shared" si="71"/>
        <v>1098</v>
      </c>
      <c r="N396" s="9">
        <f t="shared" si="71"/>
        <v>11680</v>
      </c>
      <c r="O396" s="9">
        <f t="shared" si="71"/>
        <v>6803</v>
      </c>
      <c r="P396" s="9">
        <f t="shared" si="71"/>
        <v>105</v>
      </c>
      <c r="Q396" s="9">
        <f t="shared" si="71"/>
        <v>6</v>
      </c>
      <c r="R396" s="9">
        <f t="shared" si="71"/>
        <v>2520</v>
      </c>
      <c r="S396" s="9">
        <f t="shared" si="71"/>
        <v>7143</v>
      </c>
      <c r="T396" s="9">
        <f t="shared" si="71"/>
        <v>23273</v>
      </c>
      <c r="U396" s="9">
        <f t="shared" si="71"/>
        <v>6204</v>
      </c>
      <c r="V396" s="9">
        <f t="shared" si="71"/>
        <v>2993</v>
      </c>
      <c r="W396" s="9">
        <f t="shared" si="71"/>
        <v>3350</v>
      </c>
      <c r="X396" s="9">
        <f t="shared" si="71"/>
        <v>11181</v>
      </c>
      <c r="Y396" s="9">
        <f t="shared" si="71"/>
        <v>10112</v>
      </c>
      <c r="Z396" s="9">
        <f t="shared" si="71"/>
        <v>3198</v>
      </c>
      <c r="AA396" s="9">
        <f t="shared" si="71"/>
        <v>5162</v>
      </c>
      <c r="AB396" s="9">
        <f t="shared" si="71"/>
        <v>16105</v>
      </c>
      <c r="AC396" s="9">
        <f t="shared" si="71"/>
        <v>10146</v>
      </c>
      <c r="AD396" s="9">
        <f t="shared" si="71"/>
        <v>5020</v>
      </c>
      <c r="AE396" s="9">
        <f t="shared" si="71"/>
        <v>1946</v>
      </c>
      <c r="AF396" s="9">
        <f t="shared" si="71"/>
        <v>3911</v>
      </c>
      <c r="AG396" s="9">
        <f t="shared" si="71"/>
        <v>3376</v>
      </c>
      <c r="AH396" s="9">
        <f t="shared" si="71"/>
        <v>213</v>
      </c>
      <c r="AI396" s="9">
        <f t="shared" si="71"/>
        <v>43</v>
      </c>
      <c r="AJ396" s="9">
        <f t="shared" si="71"/>
        <v>4050</v>
      </c>
      <c r="AK396" s="9">
        <f t="shared" si="71"/>
        <v>39848</v>
      </c>
      <c r="AL396" s="9">
        <f t="shared" si="71"/>
        <v>5722</v>
      </c>
      <c r="AM396" s="9">
        <f t="shared" si="71"/>
        <v>6873</v>
      </c>
      <c r="AN396" s="9">
        <f t="shared" si="71"/>
        <v>8106</v>
      </c>
      <c r="AO396" s="9">
        <f t="shared" si="71"/>
        <v>13896</v>
      </c>
      <c r="AP396" s="9">
        <f t="shared" si="71"/>
        <v>15644</v>
      </c>
      <c r="AQ396" s="9">
        <f t="shared" si="71"/>
        <v>5066</v>
      </c>
      <c r="AR396" s="9">
        <f t="shared" si="71"/>
        <v>7725</v>
      </c>
      <c r="AS396" s="9">
        <f t="shared" si="71"/>
        <v>4754</v>
      </c>
      <c r="AT396" s="9">
        <f t="shared" si="71"/>
        <v>3814</v>
      </c>
      <c r="AU396" s="9">
        <f t="shared" si="71"/>
        <v>1970</v>
      </c>
      <c r="AV396" s="9">
        <f t="shared" ref="AV396:AW396" si="72">IF(AV42&lt;AV$359,AV42,0)</f>
        <v>1981</v>
      </c>
      <c r="AW396" s="9">
        <f t="shared" si="72"/>
        <v>2414</v>
      </c>
    </row>
    <row r="397" spans="1:49" x14ac:dyDescent="0.25">
      <c r="A397">
        <v>187</v>
      </c>
      <c r="B397" s="9">
        <f t="shared" ref="B397:AU397" si="73">IF(B43&lt;B$359,B43,0)</f>
        <v>7781</v>
      </c>
      <c r="C397" s="9">
        <f t="shared" si="73"/>
        <v>6773</v>
      </c>
      <c r="D397" s="9">
        <f t="shared" si="73"/>
        <v>3210</v>
      </c>
      <c r="E397" s="9">
        <f t="shared" si="73"/>
        <v>15499</v>
      </c>
      <c r="F397" s="9">
        <f t="shared" si="73"/>
        <v>591</v>
      </c>
      <c r="G397" s="9">
        <f t="shared" si="73"/>
        <v>1461</v>
      </c>
      <c r="H397" s="9">
        <f t="shared" si="73"/>
        <v>1374</v>
      </c>
      <c r="I397" s="9">
        <f t="shared" si="73"/>
        <v>9243</v>
      </c>
      <c r="J397" s="9">
        <f t="shared" si="73"/>
        <v>10783</v>
      </c>
      <c r="K397" s="9">
        <f t="shared" si="73"/>
        <v>2331</v>
      </c>
      <c r="L397" s="9">
        <f t="shared" si="73"/>
        <v>1723</v>
      </c>
      <c r="M397" s="9">
        <f t="shared" si="73"/>
        <v>1188</v>
      </c>
      <c r="N397" s="9">
        <f t="shared" si="73"/>
        <v>12546</v>
      </c>
      <c r="O397" s="9">
        <f t="shared" si="73"/>
        <v>8294</v>
      </c>
      <c r="P397" s="9">
        <f t="shared" si="73"/>
        <v>105</v>
      </c>
      <c r="Q397" s="9">
        <f t="shared" si="73"/>
        <v>7</v>
      </c>
      <c r="R397" s="9">
        <f t="shared" si="73"/>
        <v>2544</v>
      </c>
      <c r="S397" s="9">
        <f t="shared" si="73"/>
        <v>7143</v>
      </c>
      <c r="T397" s="9">
        <f t="shared" si="73"/>
        <v>24653</v>
      </c>
      <c r="U397" s="9">
        <f t="shared" si="73"/>
        <v>6559</v>
      </c>
      <c r="V397" s="9">
        <f t="shared" si="73"/>
        <v>3244</v>
      </c>
      <c r="W397" s="9">
        <f t="shared" si="73"/>
        <v>3655</v>
      </c>
      <c r="X397" s="9">
        <f t="shared" si="73"/>
        <v>11801</v>
      </c>
      <c r="Y397" s="9">
        <f t="shared" si="73"/>
        <v>10912</v>
      </c>
      <c r="Z397" s="9">
        <f t="shared" si="73"/>
        <v>3304</v>
      </c>
      <c r="AA397" s="9">
        <f t="shared" si="73"/>
        <v>5179</v>
      </c>
      <c r="AB397" s="9">
        <f t="shared" si="73"/>
        <v>17212</v>
      </c>
      <c r="AC397" s="9">
        <f t="shared" si="73"/>
        <v>10731</v>
      </c>
      <c r="AD397" s="9">
        <f t="shared" si="73"/>
        <v>5308</v>
      </c>
      <c r="AE397" s="9">
        <f t="shared" si="73"/>
        <v>2159</v>
      </c>
      <c r="AF397" s="9">
        <f t="shared" si="73"/>
        <v>4199</v>
      </c>
      <c r="AG397" s="9">
        <f t="shared" si="73"/>
        <v>3961</v>
      </c>
      <c r="AH397" s="9">
        <f t="shared" si="73"/>
        <v>223</v>
      </c>
      <c r="AI397" s="9">
        <f t="shared" si="73"/>
        <v>50</v>
      </c>
      <c r="AJ397" s="9">
        <f t="shared" si="73"/>
        <v>4337</v>
      </c>
      <c r="AK397" s="9">
        <f t="shared" si="73"/>
        <v>40241</v>
      </c>
      <c r="AL397" s="9">
        <f t="shared" si="73"/>
        <v>6469</v>
      </c>
      <c r="AM397" s="9">
        <f t="shared" si="73"/>
        <v>7422</v>
      </c>
      <c r="AN397" s="9">
        <f t="shared" si="73"/>
        <v>8680</v>
      </c>
      <c r="AO397" s="9">
        <f t="shared" si="73"/>
        <v>14904</v>
      </c>
      <c r="AP397" s="9">
        <f t="shared" si="73"/>
        <v>17682</v>
      </c>
      <c r="AQ397" s="9">
        <f t="shared" si="73"/>
        <v>5707</v>
      </c>
      <c r="AR397" s="9">
        <f t="shared" si="73"/>
        <v>8478</v>
      </c>
      <c r="AS397" s="9">
        <f t="shared" si="73"/>
        <v>4750</v>
      </c>
      <c r="AT397" s="9">
        <f t="shared" si="73"/>
        <v>4030</v>
      </c>
      <c r="AU397" s="9">
        <f t="shared" si="73"/>
        <v>2464</v>
      </c>
      <c r="AV397" s="9">
        <f t="shared" ref="AV397:AW397" si="74">IF(AV43&lt;AV$359,AV43,0)</f>
        <v>2292</v>
      </c>
      <c r="AW397" s="9">
        <f t="shared" si="74"/>
        <v>3010</v>
      </c>
    </row>
    <row r="398" spans="1:49" x14ac:dyDescent="0.25">
      <c r="A398">
        <v>188</v>
      </c>
      <c r="B398" s="9">
        <f t="shared" ref="B398:AU398" si="75">IF(B44&lt;B$359,B44,0)</f>
        <v>8588</v>
      </c>
      <c r="C398" s="9">
        <f t="shared" si="75"/>
        <v>7174</v>
      </c>
      <c r="D398" s="9">
        <f t="shared" si="75"/>
        <v>3222</v>
      </c>
      <c r="E398" s="9">
        <f t="shared" si="75"/>
        <v>15635</v>
      </c>
      <c r="F398" s="9">
        <f t="shared" si="75"/>
        <v>591</v>
      </c>
      <c r="G398" s="9">
        <f t="shared" si="75"/>
        <v>2056</v>
      </c>
      <c r="H398" s="9">
        <f t="shared" si="75"/>
        <v>1715</v>
      </c>
      <c r="I398" s="9">
        <f t="shared" si="75"/>
        <v>10056</v>
      </c>
      <c r="J398" s="9">
        <f t="shared" si="75"/>
        <v>10838</v>
      </c>
      <c r="K398" s="9">
        <f t="shared" si="75"/>
        <v>2952</v>
      </c>
      <c r="L398" s="9">
        <f t="shared" si="75"/>
        <v>1806</v>
      </c>
      <c r="M398" s="9">
        <f t="shared" si="75"/>
        <v>1628</v>
      </c>
      <c r="N398" s="9">
        <f t="shared" si="75"/>
        <v>12614</v>
      </c>
      <c r="O398" s="9">
        <f t="shared" si="75"/>
        <v>8297</v>
      </c>
      <c r="P398" s="9">
        <f t="shared" si="75"/>
        <v>105</v>
      </c>
      <c r="Q398" s="9">
        <f t="shared" si="75"/>
        <v>10</v>
      </c>
      <c r="R398" s="9">
        <f t="shared" si="75"/>
        <v>3206</v>
      </c>
      <c r="S398" s="9">
        <f t="shared" si="75"/>
        <v>7143</v>
      </c>
      <c r="T398" s="9">
        <f t="shared" si="75"/>
        <v>26314</v>
      </c>
      <c r="U398" s="9">
        <f t="shared" si="75"/>
        <v>7001</v>
      </c>
      <c r="V398" s="9">
        <f t="shared" si="75"/>
        <v>3443</v>
      </c>
      <c r="W398" s="9">
        <f t="shared" si="75"/>
        <v>3685</v>
      </c>
      <c r="X398" s="9">
        <f t="shared" si="75"/>
        <v>12445</v>
      </c>
      <c r="Y398" s="9">
        <f t="shared" si="75"/>
        <v>12045</v>
      </c>
      <c r="Z398" s="9">
        <f t="shared" si="75"/>
        <v>3438</v>
      </c>
      <c r="AA398" s="9">
        <f t="shared" si="75"/>
        <v>5179</v>
      </c>
      <c r="AB398" s="9">
        <f t="shared" si="75"/>
        <v>17546</v>
      </c>
      <c r="AC398" s="9">
        <f t="shared" si="75"/>
        <v>11451</v>
      </c>
      <c r="AD398" s="9">
        <f t="shared" si="75"/>
        <v>6408</v>
      </c>
      <c r="AE398" s="9">
        <f t="shared" si="75"/>
        <v>2159</v>
      </c>
      <c r="AF398" s="9">
        <f t="shared" si="75"/>
        <v>4257</v>
      </c>
      <c r="AG398" s="9">
        <f t="shared" si="75"/>
        <v>4041</v>
      </c>
      <c r="AH398" s="9">
        <f t="shared" si="75"/>
        <v>272</v>
      </c>
      <c r="AI398" s="9">
        <f t="shared" si="75"/>
        <v>58</v>
      </c>
      <c r="AJ398" s="9">
        <f t="shared" si="75"/>
        <v>4464</v>
      </c>
      <c r="AK398" s="9">
        <f t="shared" si="75"/>
        <v>40268</v>
      </c>
      <c r="AL398" s="9">
        <f t="shared" si="75"/>
        <v>6559</v>
      </c>
      <c r="AM398" s="9">
        <f t="shared" si="75"/>
        <v>7847</v>
      </c>
      <c r="AN398" s="9">
        <f t="shared" si="75"/>
        <v>9211</v>
      </c>
      <c r="AO398" s="9">
        <f t="shared" si="75"/>
        <v>15703</v>
      </c>
      <c r="AP398" s="9">
        <f t="shared" si="75"/>
        <v>18309</v>
      </c>
      <c r="AQ398" s="9">
        <f t="shared" si="75"/>
        <v>5795</v>
      </c>
      <c r="AR398" s="9">
        <f t="shared" si="75"/>
        <v>9262</v>
      </c>
      <c r="AS398" s="9">
        <f t="shared" si="75"/>
        <v>6347</v>
      </c>
      <c r="AT398" s="9">
        <f t="shared" si="75"/>
        <v>4400</v>
      </c>
      <c r="AU398" s="9">
        <f t="shared" si="75"/>
        <v>3119</v>
      </c>
      <c r="AV398" s="9">
        <f t="shared" ref="AV398:AW398" si="76">IF(AV44&lt;AV$359,AV44,0)</f>
        <v>2435</v>
      </c>
      <c r="AW398" s="9">
        <f t="shared" si="76"/>
        <v>3623</v>
      </c>
    </row>
    <row r="399" spans="1:49" x14ac:dyDescent="0.25">
      <c r="A399">
        <v>189</v>
      </c>
      <c r="B399" s="9">
        <f t="shared" ref="B399:AU399" si="77">IF(B45&lt;B$359,B45,0)</f>
        <v>8613</v>
      </c>
      <c r="C399" s="9">
        <f t="shared" si="77"/>
        <v>7931</v>
      </c>
      <c r="D399" s="9">
        <f t="shared" si="77"/>
        <v>3237</v>
      </c>
      <c r="E399" s="9">
        <f t="shared" si="77"/>
        <v>16662</v>
      </c>
      <c r="F399" s="9">
        <f t="shared" si="77"/>
        <v>630</v>
      </c>
      <c r="G399" s="9">
        <f t="shared" si="77"/>
        <v>2552</v>
      </c>
      <c r="H399" s="9">
        <f t="shared" si="77"/>
        <v>1848</v>
      </c>
      <c r="I399" s="9">
        <f t="shared" si="77"/>
        <v>11075</v>
      </c>
      <c r="J399" s="9">
        <f t="shared" si="77"/>
        <v>11003</v>
      </c>
      <c r="K399" s="9">
        <f t="shared" si="77"/>
        <v>3193</v>
      </c>
      <c r="L399" s="9">
        <f t="shared" si="77"/>
        <v>1852</v>
      </c>
      <c r="M399" s="9">
        <f t="shared" si="77"/>
        <v>1636</v>
      </c>
      <c r="N399" s="9">
        <f t="shared" si="77"/>
        <v>15361</v>
      </c>
      <c r="O399" s="9">
        <f t="shared" si="77"/>
        <v>8338</v>
      </c>
      <c r="P399" s="9">
        <f t="shared" si="77"/>
        <v>297</v>
      </c>
      <c r="Q399" s="9">
        <f t="shared" si="77"/>
        <v>12</v>
      </c>
      <c r="R399" s="9">
        <f t="shared" si="77"/>
        <v>3262</v>
      </c>
      <c r="S399" s="9">
        <f t="shared" si="77"/>
        <v>7143</v>
      </c>
      <c r="T399" s="9">
        <f t="shared" si="77"/>
        <v>26314</v>
      </c>
      <c r="U399" s="9">
        <f t="shared" si="77"/>
        <v>7573</v>
      </c>
      <c r="V399" s="9">
        <f t="shared" si="77"/>
        <v>3641</v>
      </c>
      <c r="W399" s="9">
        <f t="shared" si="77"/>
        <v>3786</v>
      </c>
      <c r="X399" s="9">
        <f t="shared" si="77"/>
        <v>13033</v>
      </c>
      <c r="Y399" s="9">
        <f t="shared" si="77"/>
        <v>13478</v>
      </c>
      <c r="Z399" s="9">
        <f t="shared" si="77"/>
        <v>3603</v>
      </c>
      <c r="AA399" s="9">
        <f t="shared" si="77"/>
        <v>5179</v>
      </c>
      <c r="AB399" s="9">
        <f t="shared" si="77"/>
        <v>18168</v>
      </c>
      <c r="AC399" s="9">
        <f t="shared" si="77"/>
        <v>12150</v>
      </c>
      <c r="AD399" s="9">
        <f t="shared" si="77"/>
        <v>6570</v>
      </c>
      <c r="AE399" s="9">
        <f t="shared" si="77"/>
        <v>2162</v>
      </c>
      <c r="AF399" s="9">
        <f t="shared" si="77"/>
        <v>4339</v>
      </c>
      <c r="AG399" s="9">
        <f t="shared" si="77"/>
        <v>4179</v>
      </c>
      <c r="AH399" s="9">
        <f t="shared" si="77"/>
        <v>282</v>
      </c>
      <c r="AI399" s="9">
        <f t="shared" si="77"/>
        <v>67</v>
      </c>
      <c r="AJ399" s="9">
        <f t="shared" si="77"/>
        <v>4586</v>
      </c>
      <c r="AK399" s="9">
        <f t="shared" si="77"/>
        <v>40295</v>
      </c>
      <c r="AL399" s="9">
        <f t="shared" si="77"/>
        <v>7602</v>
      </c>
      <c r="AM399" s="9">
        <f t="shared" si="77"/>
        <v>8832</v>
      </c>
      <c r="AN399" s="9">
        <f t="shared" si="77"/>
        <v>11019</v>
      </c>
      <c r="AO399" s="9">
        <f t="shared" si="77"/>
        <v>16342</v>
      </c>
      <c r="AP399" s="9">
        <f t="shared" si="77"/>
        <v>18315</v>
      </c>
      <c r="AQ399" s="9">
        <f t="shared" si="77"/>
        <v>5863</v>
      </c>
      <c r="AR399" s="9">
        <f t="shared" si="77"/>
        <v>9357</v>
      </c>
      <c r="AS399" s="9">
        <f t="shared" si="77"/>
        <v>7454</v>
      </c>
      <c r="AT399" s="9">
        <f t="shared" si="77"/>
        <v>4865</v>
      </c>
      <c r="AU399" s="9">
        <f t="shared" si="77"/>
        <v>3355</v>
      </c>
      <c r="AV399" s="9">
        <f t="shared" ref="AV399:AW399" si="78">IF(AV45&lt;AV$359,AV45,0)</f>
        <v>2585</v>
      </c>
      <c r="AW399" s="9">
        <f t="shared" si="78"/>
        <v>4311</v>
      </c>
    </row>
    <row r="400" spans="1:49" x14ac:dyDescent="0.25">
      <c r="A400">
        <v>190</v>
      </c>
      <c r="B400" s="9">
        <f t="shared" ref="B400:AU400" si="79">IF(B46&lt;B$359,B46,0)</f>
        <v>9164</v>
      </c>
      <c r="C400" s="9">
        <f t="shared" si="79"/>
        <v>7945</v>
      </c>
      <c r="D400" s="9">
        <f t="shared" si="79"/>
        <v>3783</v>
      </c>
      <c r="E400" s="9">
        <f t="shared" si="79"/>
        <v>17762</v>
      </c>
      <c r="F400" s="9">
        <f t="shared" si="79"/>
        <v>646</v>
      </c>
      <c r="G400" s="9">
        <f t="shared" si="79"/>
        <v>3251</v>
      </c>
      <c r="H400" s="9">
        <f t="shared" si="79"/>
        <v>1914</v>
      </c>
      <c r="I400" s="9">
        <f t="shared" si="79"/>
        <v>11629</v>
      </c>
      <c r="J400" s="9">
        <f t="shared" si="79"/>
        <v>11003</v>
      </c>
      <c r="K400" s="9">
        <f t="shared" si="79"/>
        <v>3400</v>
      </c>
      <c r="L400" s="9">
        <f t="shared" si="79"/>
        <v>1955</v>
      </c>
      <c r="M400" s="9">
        <f t="shared" si="79"/>
        <v>1671</v>
      </c>
      <c r="N400" s="9">
        <f t="shared" si="79"/>
        <v>17266</v>
      </c>
      <c r="O400" s="9">
        <f t="shared" si="79"/>
        <v>8338</v>
      </c>
      <c r="P400" s="9">
        <f t="shared" si="79"/>
        <v>920</v>
      </c>
      <c r="Q400" s="9">
        <f t="shared" si="79"/>
        <v>91</v>
      </c>
      <c r="R400" s="9">
        <f t="shared" si="79"/>
        <v>4288</v>
      </c>
      <c r="S400" s="9">
        <f t="shared" si="79"/>
        <v>7143</v>
      </c>
      <c r="T400" s="9">
        <f t="shared" si="79"/>
        <v>26344</v>
      </c>
      <c r="U400" s="9">
        <f t="shared" si="79"/>
        <v>7939</v>
      </c>
      <c r="V400" s="9">
        <f t="shared" si="79"/>
        <v>3846</v>
      </c>
      <c r="W400" s="9">
        <f t="shared" si="79"/>
        <v>3891</v>
      </c>
      <c r="X400" s="9">
        <f t="shared" si="79"/>
        <v>14451</v>
      </c>
      <c r="Y400" s="9">
        <f t="shared" si="79"/>
        <v>16886</v>
      </c>
      <c r="Z400" s="9">
        <f t="shared" si="79"/>
        <v>4595</v>
      </c>
      <c r="AA400" s="9">
        <f t="shared" si="79"/>
        <v>5179</v>
      </c>
      <c r="AB400" s="9">
        <f t="shared" si="79"/>
        <v>19168</v>
      </c>
      <c r="AC400" s="9">
        <f t="shared" si="79"/>
        <v>12749</v>
      </c>
      <c r="AD400" s="9">
        <f t="shared" si="79"/>
        <v>8170</v>
      </c>
      <c r="AE400" s="9">
        <f t="shared" si="79"/>
        <v>2162</v>
      </c>
      <c r="AF400" s="9">
        <f t="shared" si="79"/>
        <v>4339</v>
      </c>
      <c r="AG400" s="9">
        <f t="shared" si="79"/>
        <v>4495</v>
      </c>
      <c r="AH400" s="9">
        <f t="shared" si="79"/>
        <v>311</v>
      </c>
      <c r="AI400" s="9">
        <f t="shared" si="79"/>
        <v>77</v>
      </c>
      <c r="AJ400" s="9">
        <f t="shared" si="79"/>
        <v>4765</v>
      </c>
      <c r="AK400" s="9">
        <f t="shared" si="79"/>
        <v>40295</v>
      </c>
      <c r="AL400" s="9">
        <f t="shared" si="79"/>
        <v>8270</v>
      </c>
      <c r="AM400" s="9">
        <f t="shared" si="79"/>
        <v>9526</v>
      </c>
      <c r="AN400" s="9">
        <f t="shared" si="79"/>
        <v>11813</v>
      </c>
      <c r="AO400" s="9">
        <f t="shared" si="79"/>
        <v>16401</v>
      </c>
      <c r="AP400" s="9">
        <f t="shared" si="79"/>
        <v>19564</v>
      </c>
      <c r="AQ400" s="9">
        <f t="shared" si="79"/>
        <v>6076</v>
      </c>
      <c r="AR400" s="9">
        <f t="shared" si="79"/>
        <v>10772</v>
      </c>
      <c r="AS400" s="9">
        <f t="shared" si="79"/>
        <v>7956</v>
      </c>
      <c r="AT400" s="9">
        <f t="shared" si="79"/>
        <v>5345</v>
      </c>
      <c r="AU400" s="9">
        <f t="shared" si="79"/>
        <v>3869</v>
      </c>
      <c r="AV400" s="9">
        <f t="shared" ref="AV400:AW400" si="80">IF(AV46&lt;AV$359,AV46,0)</f>
        <v>2785</v>
      </c>
      <c r="AW400" s="9">
        <f t="shared" si="80"/>
        <v>4716</v>
      </c>
    </row>
    <row r="401" spans="1:49" x14ac:dyDescent="0.25">
      <c r="A401">
        <v>191</v>
      </c>
      <c r="B401" s="9">
        <f t="shared" ref="B401:AU401" si="81">IF(B47&lt;B$359,B47,0)</f>
        <v>9183</v>
      </c>
      <c r="C401" s="9">
        <f t="shared" si="81"/>
        <v>8445</v>
      </c>
      <c r="D401" s="9">
        <f t="shared" si="81"/>
        <v>3917</v>
      </c>
      <c r="E401" s="9">
        <f t="shared" si="81"/>
        <v>20421</v>
      </c>
      <c r="F401" s="9">
        <f t="shared" si="81"/>
        <v>653</v>
      </c>
      <c r="G401" s="9">
        <f t="shared" si="81"/>
        <v>3258</v>
      </c>
      <c r="H401" s="9">
        <f t="shared" si="81"/>
        <v>1914</v>
      </c>
      <c r="I401" s="9">
        <f t="shared" si="81"/>
        <v>12463</v>
      </c>
      <c r="J401" s="9">
        <f t="shared" si="81"/>
        <v>11385</v>
      </c>
      <c r="K401" s="9">
        <f t="shared" si="81"/>
        <v>3731</v>
      </c>
      <c r="L401" s="9">
        <f t="shared" si="81"/>
        <v>1992</v>
      </c>
      <c r="M401" s="9">
        <f t="shared" si="81"/>
        <v>1683</v>
      </c>
      <c r="N401" s="9">
        <f t="shared" si="81"/>
        <v>18043</v>
      </c>
      <c r="O401" s="9">
        <f t="shared" si="81"/>
        <v>8338</v>
      </c>
      <c r="P401" s="9">
        <f t="shared" si="81"/>
        <v>1209</v>
      </c>
      <c r="Q401" s="9">
        <f t="shared" si="81"/>
        <v>94</v>
      </c>
      <c r="R401" s="9">
        <f t="shared" si="81"/>
        <v>4528</v>
      </c>
      <c r="S401" s="9">
        <f t="shared" si="81"/>
        <v>7143</v>
      </c>
      <c r="T401" s="9">
        <f t="shared" si="81"/>
        <v>26922</v>
      </c>
      <c r="U401" s="9">
        <f t="shared" si="81"/>
        <v>7939</v>
      </c>
      <c r="V401" s="9">
        <f t="shared" si="81"/>
        <v>3972</v>
      </c>
      <c r="W401" s="9">
        <f t="shared" si="81"/>
        <v>3899</v>
      </c>
      <c r="X401" s="9">
        <f t="shared" si="81"/>
        <v>14978</v>
      </c>
      <c r="Y401" s="9">
        <f t="shared" si="81"/>
        <v>17090</v>
      </c>
      <c r="Z401" s="9">
        <f t="shared" si="81"/>
        <v>4675</v>
      </c>
      <c r="AA401" s="9">
        <f t="shared" si="81"/>
        <v>5179</v>
      </c>
      <c r="AB401" s="9">
        <f t="shared" si="81"/>
        <v>19932</v>
      </c>
      <c r="AC401" s="9">
        <f t="shared" si="81"/>
        <v>13381</v>
      </c>
      <c r="AD401" s="9">
        <f t="shared" si="81"/>
        <v>9332</v>
      </c>
      <c r="AE401" s="9">
        <f t="shared" si="81"/>
        <v>2162</v>
      </c>
      <c r="AF401" s="9">
        <f t="shared" si="81"/>
        <v>4369</v>
      </c>
      <c r="AG401" s="9">
        <f t="shared" si="81"/>
        <v>4966</v>
      </c>
      <c r="AH401" s="9">
        <f t="shared" si="81"/>
        <v>420</v>
      </c>
      <c r="AI401" s="9">
        <f t="shared" si="81"/>
        <v>88</v>
      </c>
      <c r="AJ401" s="9">
        <f t="shared" si="81"/>
        <v>4808</v>
      </c>
      <c r="AK401" s="9">
        <f t="shared" si="81"/>
        <v>40771</v>
      </c>
      <c r="AL401" s="9">
        <f t="shared" si="81"/>
        <v>9333</v>
      </c>
      <c r="AM401" s="9">
        <f t="shared" si="81"/>
        <v>10183</v>
      </c>
      <c r="AN401" s="9">
        <f t="shared" si="81"/>
        <v>12560</v>
      </c>
      <c r="AO401" s="9">
        <f t="shared" si="81"/>
        <v>17214</v>
      </c>
      <c r="AP401" s="9">
        <f t="shared" si="81"/>
        <v>20497</v>
      </c>
      <c r="AQ401" s="9">
        <f t="shared" si="81"/>
        <v>6461</v>
      </c>
      <c r="AR401" s="9">
        <f t="shared" si="81"/>
        <v>11083</v>
      </c>
      <c r="AS401" s="9">
        <f t="shared" si="81"/>
        <v>8902</v>
      </c>
      <c r="AT401" s="9">
        <f t="shared" si="81"/>
        <v>5796</v>
      </c>
      <c r="AU401" s="9">
        <f t="shared" si="81"/>
        <v>4134</v>
      </c>
      <c r="AV401" s="9">
        <f t="shared" ref="AV401:AW401" si="82">IF(AV47&lt;AV$359,AV47,0)</f>
        <v>2875</v>
      </c>
      <c r="AW401" s="9">
        <f t="shared" si="82"/>
        <v>5347</v>
      </c>
    </row>
    <row r="402" spans="1:49" x14ac:dyDescent="0.25">
      <c r="A402">
        <v>192</v>
      </c>
      <c r="B402" s="9">
        <f t="shared" ref="B402:AU402" si="83">IF(B48&lt;B$359,B48,0)</f>
        <v>10529</v>
      </c>
      <c r="C402" s="9">
        <f t="shared" si="83"/>
        <v>8945</v>
      </c>
      <c r="D402" s="9">
        <f t="shared" si="83"/>
        <v>4236</v>
      </c>
      <c r="E402" s="9">
        <f t="shared" si="83"/>
        <v>21865</v>
      </c>
      <c r="F402" s="9">
        <f t="shared" si="83"/>
        <v>655</v>
      </c>
      <c r="G402" s="9">
        <f t="shared" si="83"/>
        <v>3815</v>
      </c>
      <c r="H402" s="9">
        <f t="shared" si="83"/>
        <v>2091</v>
      </c>
      <c r="I402" s="9">
        <f t="shared" si="83"/>
        <v>13385</v>
      </c>
      <c r="J402" s="9">
        <f t="shared" si="83"/>
        <v>11396</v>
      </c>
      <c r="K402" s="9">
        <f t="shared" si="83"/>
        <v>4194</v>
      </c>
      <c r="L402" s="9">
        <f t="shared" si="83"/>
        <v>2071</v>
      </c>
      <c r="M402" s="9">
        <f t="shared" si="83"/>
        <v>1932</v>
      </c>
      <c r="N402" s="9">
        <f t="shared" si="83"/>
        <v>19642</v>
      </c>
      <c r="O402" s="9">
        <f t="shared" si="83"/>
        <v>8338</v>
      </c>
      <c r="P402" s="9">
        <f t="shared" si="83"/>
        <v>1410</v>
      </c>
      <c r="Q402" s="9">
        <f t="shared" si="83"/>
        <v>514</v>
      </c>
      <c r="R402" s="9">
        <f t="shared" si="83"/>
        <v>4650</v>
      </c>
      <c r="S402" s="9">
        <f t="shared" si="83"/>
        <v>7143</v>
      </c>
      <c r="T402" s="9">
        <f t="shared" si="83"/>
        <v>27667</v>
      </c>
      <c r="U402" s="9">
        <f t="shared" si="83"/>
        <v>8610</v>
      </c>
      <c r="V402" s="9">
        <f t="shared" si="83"/>
        <v>4550</v>
      </c>
      <c r="W402" s="9">
        <f t="shared" si="83"/>
        <v>4101</v>
      </c>
      <c r="X402" s="9">
        <f t="shared" si="83"/>
        <v>15629</v>
      </c>
      <c r="Y402" s="9">
        <f t="shared" si="83"/>
        <v>17678</v>
      </c>
      <c r="Z402" s="9">
        <f t="shared" si="83"/>
        <v>4722</v>
      </c>
      <c r="AA402" s="9">
        <f t="shared" si="83"/>
        <v>5293</v>
      </c>
      <c r="AB402" s="9">
        <f t="shared" si="83"/>
        <v>20175</v>
      </c>
      <c r="AC402" s="9">
        <f t="shared" si="83"/>
        <v>14088</v>
      </c>
      <c r="AD402" s="9">
        <f t="shared" si="83"/>
        <v>9855</v>
      </c>
      <c r="AE402" s="9">
        <f t="shared" si="83"/>
        <v>2162</v>
      </c>
      <c r="AF402" s="9">
        <f t="shared" si="83"/>
        <v>5247</v>
      </c>
      <c r="AG402" s="9">
        <f t="shared" si="83"/>
        <v>5263</v>
      </c>
      <c r="AH402" s="9">
        <f t="shared" si="83"/>
        <v>979</v>
      </c>
      <c r="AI402" s="9">
        <f t="shared" si="83"/>
        <v>101</v>
      </c>
      <c r="AJ402" s="9">
        <f t="shared" si="83"/>
        <v>4815</v>
      </c>
      <c r="AK402" s="9">
        <f t="shared" si="83"/>
        <v>41528</v>
      </c>
      <c r="AL402" s="9">
        <f t="shared" si="83"/>
        <v>9927</v>
      </c>
      <c r="AM402" s="9">
        <f t="shared" si="83"/>
        <v>10524</v>
      </c>
      <c r="AN402" s="9">
        <f t="shared" si="83"/>
        <v>13166</v>
      </c>
      <c r="AO402" s="9">
        <f t="shared" si="83"/>
        <v>17951</v>
      </c>
      <c r="AP402" s="9">
        <f t="shared" si="83"/>
        <v>21030</v>
      </c>
      <c r="AQ402" s="9">
        <f t="shared" si="83"/>
        <v>7103</v>
      </c>
      <c r="AR402" s="9">
        <f t="shared" si="83"/>
        <v>10956</v>
      </c>
      <c r="AS402" s="9">
        <f t="shared" si="83"/>
        <v>9745</v>
      </c>
      <c r="AT402" s="9">
        <f t="shared" si="83"/>
        <v>5825</v>
      </c>
      <c r="AU402" s="9">
        <f t="shared" si="83"/>
        <v>6568</v>
      </c>
      <c r="AV402" s="9">
        <f t="shared" ref="AV402:AW402" si="84">IF(AV48&lt;AV$359,AV48,0)</f>
        <v>3197</v>
      </c>
      <c r="AW402" s="9">
        <f t="shared" si="84"/>
        <v>5914</v>
      </c>
    </row>
    <row r="403" spans="1:49" x14ac:dyDescent="0.25">
      <c r="A403">
        <v>193</v>
      </c>
      <c r="B403" s="9">
        <f t="shared" ref="B403:AU403" si="85">IF(B49&lt;B$359,B49,0)</f>
        <v>11278</v>
      </c>
      <c r="C403" s="9">
        <f t="shared" si="85"/>
        <v>8957</v>
      </c>
      <c r="D403" s="9">
        <f t="shared" si="85"/>
        <v>4311</v>
      </c>
      <c r="E403" s="9">
        <f t="shared" si="85"/>
        <v>22944</v>
      </c>
      <c r="F403" s="9">
        <f t="shared" si="85"/>
        <v>657</v>
      </c>
      <c r="G403" s="9">
        <f t="shared" si="85"/>
        <v>3815</v>
      </c>
      <c r="H403" s="9">
        <f t="shared" si="85"/>
        <v>2091</v>
      </c>
      <c r="I403" s="9">
        <f t="shared" si="85"/>
        <v>13477</v>
      </c>
      <c r="J403" s="9">
        <f t="shared" si="85"/>
        <v>12116</v>
      </c>
      <c r="K403" s="9">
        <f t="shared" si="85"/>
        <v>5025</v>
      </c>
      <c r="L403" s="9">
        <f t="shared" si="85"/>
        <v>2149</v>
      </c>
      <c r="M403" s="9">
        <f t="shared" si="85"/>
        <v>2043</v>
      </c>
      <c r="N403" s="9">
        <f t="shared" si="85"/>
        <v>21768</v>
      </c>
      <c r="O403" s="9">
        <f t="shared" si="85"/>
        <v>8338</v>
      </c>
      <c r="P403" s="9">
        <f t="shared" si="85"/>
        <v>1422</v>
      </c>
      <c r="Q403" s="9">
        <f t="shared" si="85"/>
        <v>608</v>
      </c>
      <c r="R403" s="9">
        <f t="shared" si="85"/>
        <v>4843</v>
      </c>
      <c r="S403" s="9">
        <f t="shared" si="85"/>
        <v>7143</v>
      </c>
      <c r="T403" s="9">
        <f t="shared" si="85"/>
        <v>27754</v>
      </c>
      <c r="U403" s="9">
        <f t="shared" si="85"/>
        <v>9220</v>
      </c>
      <c r="V403" s="9">
        <f t="shared" si="85"/>
        <v>5002</v>
      </c>
      <c r="W403" s="9">
        <f t="shared" si="85"/>
        <v>5112</v>
      </c>
      <c r="X403" s="9">
        <f t="shared" si="85"/>
        <v>16236</v>
      </c>
      <c r="Y403" s="9">
        <f t="shared" si="85"/>
        <v>17883</v>
      </c>
      <c r="Z403" s="9">
        <f t="shared" si="85"/>
        <v>5515</v>
      </c>
      <c r="AA403" s="9">
        <f t="shared" si="85"/>
        <v>5471</v>
      </c>
      <c r="AB403" s="9">
        <f t="shared" si="85"/>
        <v>20523</v>
      </c>
      <c r="AC403" s="9">
        <f t="shared" si="85"/>
        <v>15367</v>
      </c>
      <c r="AD403" s="9">
        <f t="shared" si="85"/>
        <v>10752</v>
      </c>
      <c r="AE403" s="9">
        <f t="shared" si="85"/>
        <v>2194</v>
      </c>
      <c r="AF403" s="9">
        <f t="shared" si="85"/>
        <v>5747</v>
      </c>
      <c r="AG403" s="9">
        <f t="shared" si="85"/>
        <v>5821</v>
      </c>
      <c r="AH403" s="9">
        <f t="shared" si="85"/>
        <v>1465</v>
      </c>
      <c r="AI403" s="9">
        <f t="shared" si="85"/>
        <v>115</v>
      </c>
      <c r="AJ403" s="9">
        <f t="shared" si="85"/>
        <v>4895</v>
      </c>
      <c r="AK403" s="9">
        <f t="shared" si="85"/>
        <v>43150</v>
      </c>
      <c r="AL403" s="9">
        <f t="shared" si="85"/>
        <v>10727</v>
      </c>
      <c r="AM403" s="9">
        <f t="shared" si="85"/>
        <v>11087</v>
      </c>
      <c r="AN403" s="9">
        <f t="shared" si="85"/>
        <v>13745</v>
      </c>
      <c r="AO403" s="9">
        <f t="shared" si="85"/>
        <v>18692</v>
      </c>
      <c r="AP403" s="9">
        <f t="shared" si="85"/>
        <v>21880</v>
      </c>
      <c r="AQ403" s="9">
        <f t="shared" si="85"/>
        <v>8174</v>
      </c>
      <c r="AR403" s="9">
        <f t="shared" si="85"/>
        <v>11497</v>
      </c>
      <c r="AS403" s="9">
        <f t="shared" si="85"/>
        <v>10599</v>
      </c>
      <c r="AT403" s="9">
        <f t="shared" si="85"/>
        <v>5825</v>
      </c>
      <c r="AU403" s="9">
        <f t="shared" si="85"/>
        <v>9782</v>
      </c>
      <c r="AV403" s="9">
        <f t="shared" ref="AV403:AW403" si="86">IF(AV49&lt;AV$359,AV49,0)</f>
        <v>3702</v>
      </c>
      <c r="AW403" s="9">
        <f t="shared" si="86"/>
        <v>6688</v>
      </c>
    </row>
    <row r="404" spans="1:49" x14ac:dyDescent="0.25">
      <c r="A404">
        <v>194</v>
      </c>
      <c r="B404" s="9">
        <f t="shared" ref="B404:AU404" si="87">IF(B50&lt;B$359,B50,0)</f>
        <v>11849</v>
      </c>
      <c r="C404" s="9">
        <f t="shared" si="87"/>
        <v>9004</v>
      </c>
      <c r="D404" s="9">
        <f t="shared" si="87"/>
        <v>4396</v>
      </c>
      <c r="E404" s="9">
        <f t="shared" si="87"/>
        <v>24699</v>
      </c>
      <c r="F404" s="9">
        <f t="shared" si="87"/>
        <v>661</v>
      </c>
      <c r="G404" s="9">
        <f t="shared" si="87"/>
        <v>4031</v>
      </c>
      <c r="H404" s="9">
        <f t="shared" si="87"/>
        <v>2091</v>
      </c>
      <c r="I404" s="9">
        <f t="shared" si="87"/>
        <v>13488</v>
      </c>
      <c r="J404" s="9">
        <f t="shared" si="87"/>
        <v>12291</v>
      </c>
      <c r="K404" s="9">
        <f t="shared" si="87"/>
        <v>5891</v>
      </c>
      <c r="L404" s="9">
        <f t="shared" si="87"/>
        <v>2199</v>
      </c>
      <c r="M404" s="9">
        <f t="shared" si="87"/>
        <v>2073</v>
      </c>
      <c r="N404" s="9">
        <f t="shared" si="87"/>
        <v>23242</v>
      </c>
      <c r="O404" s="9">
        <f t="shared" si="87"/>
        <v>8481</v>
      </c>
      <c r="P404" s="9">
        <f t="shared" si="87"/>
        <v>1422</v>
      </c>
      <c r="Q404" s="9">
        <f t="shared" si="87"/>
        <v>609</v>
      </c>
      <c r="R404" s="9">
        <f t="shared" si="87"/>
        <v>4944</v>
      </c>
      <c r="S404" s="9">
        <f t="shared" si="87"/>
        <v>7146</v>
      </c>
      <c r="T404" s="9">
        <f t="shared" si="87"/>
        <v>27903</v>
      </c>
      <c r="U404" s="9">
        <f t="shared" si="87"/>
        <v>10148</v>
      </c>
      <c r="V404" s="9">
        <f t="shared" si="87"/>
        <v>5215</v>
      </c>
      <c r="W404" s="9">
        <f t="shared" si="87"/>
        <v>6020</v>
      </c>
      <c r="X404" s="9">
        <f t="shared" si="87"/>
        <v>17295</v>
      </c>
      <c r="Y404" s="9">
        <f t="shared" si="87"/>
        <v>17920</v>
      </c>
      <c r="Z404" s="9">
        <f t="shared" si="87"/>
        <v>5935</v>
      </c>
      <c r="AA404" s="9">
        <f t="shared" si="87"/>
        <v>6320</v>
      </c>
      <c r="AB404" s="9">
        <f t="shared" si="87"/>
        <v>20720</v>
      </c>
      <c r="AC404" s="9">
        <f t="shared" si="87"/>
        <v>16048</v>
      </c>
      <c r="AD404" s="9">
        <f t="shared" si="87"/>
        <v>10998</v>
      </c>
      <c r="AE404" s="9">
        <f t="shared" si="87"/>
        <v>2283</v>
      </c>
      <c r="AF404" s="9">
        <f t="shared" si="87"/>
        <v>6273</v>
      </c>
      <c r="AG404" s="9">
        <f t="shared" si="87"/>
        <v>6190</v>
      </c>
      <c r="AH404" s="9">
        <f t="shared" si="87"/>
        <v>1577</v>
      </c>
      <c r="AI404" s="9">
        <f t="shared" si="87"/>
        <v>192</v>
      </c>
      <c r="AJ404" s="9">
        <f t="shared" si="87"/>
        <v>5057</v>
      </c>
      <c r="AK404" s="9">
        <f t="shared" si="87"/>
        <v>43402</v>
      </c>
      <c r="AL404" s="9">
        <f t="shared" si="87"/>
        <v>11135</v>
      </c>
      <c r="AM404" s="9">
        <f t="shared" si="87"/>
        <v>11864</v>
      </c>
      <c r="AN404" s="9">
        <f t="shared" si="87"/>
        <v>14270</v>
      </c>
      <c r="AO404" s="9">
        <f t="shared" si="87"/>
        <v>20529</v>
      </c>
      <c r="AP404" s="9">
        <f t="shared" si="87"/>
        <v>22413</v>
      </c>
      <c r="AQ404" s="9">
        <f t="shared" si="87"/>
        <v>8699</v>
      </c>
      <c r="AR404" s="9">
        <f t="shared" si="87"/>
        <v>11861</v>
      </c>
      <c r="AS404" s="9">
        <f t="shared" si="87"/>
        <v>11023</v>
      </c>
      <c r="AT404" s="9">
        <f t="shared" si="87"/>
        <v>5995</v>
      </c>
      <c r="AU404" s="9">
        <f t="shared" si="87"/>
        <v>12545</v>
      </c>
      <c r="AV404" s="9">
        <f t="shared" ref="AV404:AW404" si="88">IF(AV50&lt;AV$359,AV50,0)</f>
        <v>4362</v>
      </c>
      <c r="AW404" s="9">
        <f t="shared" si="88"/>
        <v>7299</v>
      </c>
    </row>
    <row r="405" spans="1:49" x14ac:dyDescent="0.25">
      <c r="A405">
        <v>195</v>
      </c>
      <c r="B405" s="9">
        <f t="shared" ref="B405:AU405" si="89">IF(B51&lt;B$359,B51,0)</f>
        <v>11884</v>
      </c>
      <c r="C405" s="9">
        <f t="shared" si="89"/>
        <v>9021</v>
      </c>
      <c r="D405" s="9">
        <f t="shared" si="89"/>
        <v>4732</v>
      </c>
      <c r="E405" s="9">
        <f t="shared" si="89"/>
        <v>24871</v>
      </c>
      <c r="F405" s="9">
        <f t="shared" si="89"/>
        <v>661</v>
      </c>
      <c r="G405" s="9">
        <f t="shared" si="89"/>
        <v>4038</v>
      </c>
      <c r="H405" s="9">
        <f t="shared" si="89"/>
        <v>2121</v>
      </c>
      <c r="I405" s="9">
        <f t="shared" si="89"/>
        <v>13702</v>
      </c>
      <c r="J405" s="9">
        <f t="shared" si="89"/>
        <v>12919</v>
      </c>
      <c r="K405" s="9">
        <f t="shared" si="89"/>
        <v>7068</v>
      </c>
      <c r="L405" s="9">
        <f t="shared" si="89"/>
        <v>2261</v>
      </c>
      <c r="M405" s="9">
        <f t="shared" si="89"/>
        <v>2112</v>
      </c>
      <c r="N405" s="9">
        <f t="shared" si="89"/>
        <v>27643</v>
      </c>
      <c r="O405" s="9">
        <f t="shared" si="89"/>
        <v>8790</v>
      </c>
      <c r="P405" s="9">
        <f t="shared" si="89"/>
        <v>1422</v>
      </c>
      <c r="Q405" s="9">
        <f t="shared" si="89"/>
        <v>659</v>
      </c>
      <c r="R405" s="9">
        <f t="shared" si="89"/>
        <v>5121</v>
      </c>
      <c r="S405" s="9">
        <f t="shared" si="89"/>
        <v>7148</v>
      </c>
      <c r="T405" s="9">
        <f t="shared" si="89"/>
        <v>28004</v>
      </c>
      <c r="U405" s="9">
        <f t="shared" si="89"/>
        <v>11354</v>
      </c>
      <c r="V405" s="9">
        <f t="shared" si="89"/>
        <v>5255</v>
      </c>
      <c r="W405" s="9">
        <f t="shared" si="89"/>
        <v>7624</v>
      </c>
      <c r="X405" s="9">
        <f t="shared" si="89"/>
        <v>17333</v>
      </c>
      <c r="Y405" s="9">
        <f t="shared" si="89"/>
        <v>17938</v>
      </c>
      <c r="Z405" s="9">
        <f t="shared" si="89"/>
        <v>6333</v>
      </c>
      <c r="AA405" s="9">
        <f t="shared" si="89"/>
        <v>6384</v>
      </c>
      <c r="AB405" s="9">
        <f t="shared" si="89"/>
        <v>20910</v>
      </c>
      <c r="AC405" s="9">
        <f t="shared" si="89"/>
        <v>17328</v>
      </c>
      <c r="AD405" s="9">
        <f t="shared" si="89"/>
        <v>12082</v>
      </c>
      <c r="AE405" s="9">
        <f t="shared" si="89"/>
        <v>2385</v>
      </c>
      <c r="AF405" s="9">
        <f t="shared" si="89"/>
        <v>6516</v>
      </c>
      <c r="AG405" s="9">
        <f t="shared" si="89"/>
        <v>6583</v>
      </c>
      <c r="AH405" s="9">
        <f t="shared" si="89"/>
        <v>1644</v>
      </c>
      <c r="AI405" s="9">
        <f t="shared" si="89"/>
        <v>238</v>
      </c>
      <c r="AJ405" s="9">
        <f t="shared" si="89"/>
        <v>5121</v>
      </c>
      <c r="AK405" s="9">
        <f t="shared" si="89"/>
        <v>45900</v>
      </c>
      <c r="AL405" s="9">
        <f t="shared" si="89"/>
        <v>11583</v>
      </c>
      <c r="AM405" s="9">
        <f t="shared" si="89"/>
        <v>12386</v>
      </c>
      <c r="AN405" s="9">
        <f t="shared" si="89"/>
        <v>14798</v>
      </c>
      <c r="AO405" s="9">
        <f t="shared" si="89"/>
        <v>22668</v>
      </c>
      <c r="AP405" s="9">
        <f t="shared" si="89"/>
        <v>22981</v>
      </c>
      <c r="AQ405" s="9">
        <f t="shared" si="89"/>
        <v>9095</v>
      </c>
      <c r="AR405" s="9">
        <f t="shared" si="89"/>
        <v>11875</v>
      </c>
      <c r="AS405" s="9">
        <f t="shared" si="89"/>
        <v>12449</v>
      </c>
      <c r="AT405" s="9">
        <f t="shared" si="89"/>
        <v>6406</v>
      </c>
      <c r="AU405" s="9">
        <f t="shared" si="89"/>
        <v>14663</v>
      </c>
      <c r="AV405" s="9">
        <f t="shared" ref="AV405:AW405" si="90">IF(AV51&lt;AV$359,AV51,0)</f>
        <v>5205</v>
      </c>
      <c r="AW405" s="9">
        <f t="shared" si="90"/>
        <v>8026</v>
      </c>
    </row>
    <row r="406" spans="1:49" x14ac:dyDescent="0.25">
      <c r="A406">
        <v>196</v>
      </c>
      <c r="B406" s="9">
        <f t="shared" ref="B406:AU406" si="91">IF(B52&lt;B$359,B52,0)</f>
        <v>11933</v>
      </c>
      <c r="C406" s="9">
        <f t="shared" si="91"/>
        <v>9032</v>
      </c>
      <c r="D406" s="9">
        <f t="shared" si="91"/>
        <v>4839</v>
      </c>
      <c r="E406" s="9">
        <f t="shared" si="91"/>
        <v>25628</v>
      </c>
      <c r="F406" s="9">
        <f t="shared" si="91"/>
        <v>661</v>
      </c>
      <c r="G406" s="9">
        <f t="shared" si="91"/>
        <v>4268</v>
      </c>
      <c r="H406" s="9">
        <f t="shared" si="91"/>
        <v>2121</v>
      </c>
      <c r="I406" s="9">
        <f t="shared" si="91"/>
        <v>13826</v>
      </c>
      <c r="J406" s="9">
        <f t="shared" si="91"/>
        <v>15021</v>
      </c>
      <c r="K406" s="9">
        <f t="shared" si="91"/>
        <v>8062</v>
      </c>
      <c r="L406" s="9">
        <f t="shared" si="91"/>
        <v>2401</v>
      </c>
      <c r="M406" s="9">
        <f t="shared" si="91"/>
        <v>2113</v>
      </c>
      <c r="N406" s="9">
        <f t="shared" si="91"/>
        <v>29252</v>
      </c>
      <c r="O406" s="9">
        <f t="shared" si="91"/>
        <v>8961</v>
      </c>
      <c r="P406" s="9">
        <f t="shared" si="91"/>
        <v>1742</v>
      </c>
      <c r="Q406" s="9">
        <f t="shared" si="91"/>
        <v>702</v>
      </c>
      <c r="R406" s="9">
        <f t="shared" si="91"/>
        <v>5972</v>
      </c>
      <c r="S406" s="9">
        <f t="shared" si="91"/>
        <v>7151</v>
      </c>
      <c r="T406" s="9">
        <f t="shared" si="91"/>
        <v>28609</v>
      </c>
      <c r="U406" s="9">
        <f t="shared" si="91"/>
        <v>14451</v>
      </c>
      <c r="V406" s="9">
        <f t="shared" si="91"/>
        <v>5547</v>
      </c>
      <c r="W406" s="9">
        <f t="shared" si="91"/>
        <v>8109</v>
      </c>
      <c r="X406" s="9">
        <f t="shared" si="91"/>
        <v>17855</v>
      </c>
      <c r="Y406" s="9">
        <f t="shared" si="91"/>
        <v>18765</v>
      </c>
      <c r="Z406" s="9">
        <f t="shared" si="91"/>
        <v>6395</v>
      </c>
      <c r="AA406" s="9">
        <f t="shared" si="91"/>
        <v>6485</v>
      </c>
      <c r="AB406" s="9">
        <f t="shared" si="91"/>
        <v>21949</v>
      </c>
      <c r="AC406" s="9">
        <f t="shared" si="91"/>
        <v>17813</v>
      </c>
      <c r="AD406" s="9">
        <f t="shared" si="91"/>
        <v>12743</v>
      </c>
      <c r="AE406" s="9">
        <f t="shared" si="91"/>
        <v>2753</v>
      </c>
      <c r="AF406" s="9">
        <f t="shared" si="91"/>
        <v>8434</v>
      </c>
      <c r="AG406" s="9">
        <f t="shared" si="91"/>
        <v>6709</v>
      </c>
      <c r="AH406" s="9">
        <f t="shared" si="91"/>
        <v>1723</v>
      </c>
      <c r="AI406" s="9">
        <f t="shared" si="91"/>
        <v>398</v>
      </c>
      <c r="AJ406" s="9">
        <f t="shared" si="91"/>
        <v>5603</v>
      </c>
      <c r="AK406" s="9">
        <f t="shared" si="91"/>
        <v>48432</v>
      </c>
      <c r="AL406" s="9">
        <f t="shared" si="91"/>
        <v>12047</v>
      </c>
      <c r="AM406" s="9">
        <f t="shared" si="91"/>
        <v>12479</v>
      </c>
      <c r="AN406" s="9">
        <f t="shared" si="91"/>
        <v>15637</v>
      </c>
      <c r="AO406" s="9">
        <f t="shared" si="91"/>
        <v>23633</v>
      </c>
      <c r="AP406" s="9">
        <f t="shared" si="91"/>
        <v>23537</v>
      </c>
      <c r="AQ406" s="9">
        <f t="shared" si="91"/>
        <v>9565</v>
      </c>
      <c r="AR406" s="9">
        <f t="shared" si="91"/>
        <v>11987</v>
      </c>
      <c r="AS406" s="9">
        <f t="shared" si="91"/>
        <v>12664</v>
      </c>
      <c r="AT406" s="9">
        <f t="shared" si="91"/>
        <v>8095</v>
      </c>
      <c r="AU406" s="9">
        <f t="shared" si="91"/>
        <v>16990</v>
      </c>
      <c r="AV406" s="9">
        <f t="shared" ref="AV406:AW406" si="92">IF(AV52&lt;AV$359,AV52,0)</f>
        <v>5486</v>
      </c>
      <c r="AW406" s="9">
        <f t="shared" si="92"/>
        <v>8801</v>
      </c>
    </row>
    <row r="407" spans="1:49" x14ac:dyDescent="0.25">
      <c r="A407">
        <v>197</v>
      </c>
      <c r="B407" s="9">
        <f t="shared" ref="B407:AU407" si="93">IF(B53&lt;B$359,B53,0)</f>
        <v>11968</v>
      </c>
      <c r="C407" s="9">
        <f t="shared" si="93"/>
        <v>9109</v>
      </c>
      <c r="D407" s="9">
        <f t="shared" si="93"/>
        <v>5982</v>
      </c>
      <c r="E407" s="9">
        <f t="shared" si="93"/>
        <v>25986</v>
      </c>
      <c r="F407" s="9">
        <f t="shared" si="93"/>
        <v>688</v>
      </c>
      <c r="G407" s="9">
        <f t="shared" si="93"/>
        <v>4747</v>
      </c>
      <c r="H407" s="9">
        <f t="shared" si="93"/>
        <v>2121</v>
      </c>
      <c r="I407" s="9">
        <f t="shared" si="93"/>
        <v>13831</v>
      </c>
      <c r="J407" s="9">
        <f t="shared" si="93"/>
        <v>17046</v>
      </c>
      <c r="K407" s="9">
        <f t="shared" si="93"/>
        <v>8664</v>
      </c>
      <c r="L407" s="9">
        <f t="shared" si="93"/>
        <v>2517</v>
      </c>
      <c r="M407" s="9">
        <f t="shared" si="93"/>
        <v>2113</v>
      </c>
      <c r="N407" s="9">
        <f t="shared" si="93"/>
        <v>32550</v>
      </c>
      <c r="O407" s="9">
        <f t="shared" si="93"/>
        <v>8964</v>
      </c>
      <c r="P407" s="9">
        <f t="shared" si="93"/>
        <v>1790</v>
      </c>
      <c r="Q407" s="9">
        <f t="shared" si="93"/>
        <v>742</v>
      </c>
      <c r="R407" s="9">
        <f t="shared" si="93"/>
        <v>6220</v>
      </c>
      <c r="S407" s="9">
        <f t="shared" si="93"/>
        <v>7151</v>
      </c>
      <c r="T407" s="9">
        <f t="shared" si="93"/>
        <v>28773</v>
      </c>
      <c r="U407" s="9">
        <f t="shared" si="93"/>
        <v>16294</v>
      </c>
      <c r="V407" s="9">
        <f t="shared" si="93"/>
        <v>5547</v>
      </c>
      <c r="W407" s="9">
        <f t="shared" si="93"/>
        <v>8895</v>
      </c>
      <c r="X407" s="9">
        <f t="shared" si="93"/>
        <v>18275</v>
      </c>
      <c r="Y407" s="9">
        <f t="shared" si="93"/>
        <v>18899</v>
      </c>
      <c r="Z407" s="9">
        <f t="shared" si="93"/>
        <v>6993</v>
      </c>
      <c r="AA407" s="9">
        <f t="shared" si="93"/>
        <v>6895</v>
      </c>
      <c r="AB407" s="9">
        <f t="shared" si="93"/>
        <v>22162</v>
      </c>
      <c r="AC407" s="9">
        <f t="shared" si="93"/>
        <v>20014</v>
      </c>
      <c r="AD407" s="9">
        <f t="shared" si="93"/>
        <v>13064</v>
      </c>
      <c r="AE407" s="9">
        <f t="shared" si="93"/>
        <v>2997</v>
      </c>
      <c r="AF407" s="9">
        <f t="shared" si="93"/>
        <v>8622</v>
      </c>
      <c r="AG407" s="9">
        <f t="shared" si="93"/>
        <v>6945</v>
      </c>
      <c r="AH407" s="9">
        <f t="shared" si="93"/>
        <v>1777</v>
      </c>
      <c r="AI407" s="9">
        <f t="shared" si="93"/>
        <v>398</v>
      </c>
      <c r="AJ407" s="9">
        <f t="shared" si="93"/>
        <v>6344</v>
      </c>
      <c r="AK407" s="9">
        <f t="shared" si="93"/>
        <v>50499</v>
      </c>
      <c r="AL407" s="9">
        <f t="shared" si="93"/>
        <v>12325</v>
      </c>
      <c r="AM407" s="9">
        <f t="shared" si="93"/>
        <v>12875</v>
      </c>
      <c r="AN407" s="9">
        <f t="shared" si="93"/>
        <v>17666</v>
      </c>
      <c r="AO407" s="9">
        <f t="shared" si="93"/>
        <v>24907</v>
      </c>
      <c r="AP407" s="9">
        <f t="shared" si="93"/>
        <v>23748</v>
      </c>
      <c r="AQ407" s="9">
        <f t="shared" si="93"/>
        <v>10996</v>
      </c>
      <c r="AR407" s="9">
        <f t="shared" si="93"/>
        <v>12578</v>
      </c>
      <c r="AS407" s="9">
        <f t="shared" si="93"/>
        <v>13470</v>
      </c>
      <c r="AT407" s="9">
        <f t="shared" si="93"/>
        <v>8724</v>
      </c>
      <c r="AU407" s="9">
        <f t="shared" si="93"/>
        <v>19467</v>
      </c>
      <c r="AV407" s="9">
        <f t="shared" ref="AV407:AW407" si="94">IF(AV53&lt;AV$359,AV53,0)</f>
        <v>5701</v>
      </c>
      <c r="AW407" s="9">
        <f t="shared" si="94"/>
        <v>9038</v>
      </c>
    </row>
    <row r="408" spans="1:49" x14ac:dyDescent="0.25">
      <c r="A408">
        <v>198</v>
      </c>
      <c r="B408" s="9">
        <f t="shared" ref="B408:AU408" si="95">IF(B54&lt;B$359,B54,0)</f>
        <v>12019</v>
      </c>
      <c r="C408" s="9">
        <f t="shared" si="95"/>
        <v>9220</v>
      </c>
      <c r="D408" s="9">
        <f t="shared" si="95"/>
        <v>7000</v>
      </c>
      <c r="E408" s="9">
        <f t="shared" si="95"/>
        <v>26204</v>
      </c>
      <c r="F408" s="9">
        <f t="shared" si="95"/>
        <v>688</v>
      </c>
      <c r="G408" s="9">
        <f t="shared" si="95"/>
        <v>4789</v>
      </c>
      <c r="H408" s="9">
        <f t="shared" si="95"/>
        <v>2121</v>
      </c>
      <c r="I408" s="9">
        <f t="shared" si="95"/>
        <v>15608</v>
      </c>
      <c r="J408" s="9">
        <f t="shared" si="95"/>
        <v>18508</v>
      </c>
      <c r="K408" s="9">
        <f t="shared" si="95"/>
        <v>9063</v>
      </c>
      <c r="L408" s="9">
        <f t="shared" si="95"/>
        <v>2627</v>
      </c>
      <c r="M408" s="9">
        <f t="shared" si="95"/>
        <v>2144</v>
      </c>
      <c r="N408" s="9">
        <f t="shared" si="95"/>
        <v>32560</v>
      </c>
      <c r="O408" s="9">
        <f t="shared" si="95"/>
        <v>8967</v>
      </c>
      <c r="P408" s="9">
        <f t="shared" si="95"/>
        <v>1843</v>
      </c>
      <c r="Q408" s="9">
        <f t="shared" si="95"/>
        <v>742</v>
      </c>
      <c r="R408" s="9">
        <f t="shared" si="95"/>
        <v>8443</v>
      </c>
      <c r="S408" s="9">
        <f t="shared" si="95"/>
        <v>7152</v>
      </c>
      <c r="T408" s="9">
        <f t="shared" si="95"/>
        <v>29607</v>
      </c>
      <c r="U408" s="9">
        <f t="shared" si="95"/>
        <v>18522</v>
      </c>
      <c r="V408" s="9">
        <f t="shared" si="95"/>
        <v>5633</v>
      </c>
      <c r="W408" s="9">
        <f t="shared" si="95"/>
        <v>9676</v>
      </c>
      <c r="X408" s="9">
        <f t="shared" si="95"/>
        <v>18530</v>
      </c>
      <c r="Y408" s="9">
        <f t="shared" si="95"/>
        <v>18938</v>
      </c>
      <c r="Z408" s="9">
        <f t="shared" si="95"/>
        <v>8223</v>
      </c>
      <c r="AA408" s="9">
        <f t="shared" si="95"/>
        <v>7666</v>
      </c>
      <c r="AB408" s="9">
        <f t="shared" si="95"/>
        <v>22285</v>
      </c>
      <c r="AC408" s="9">
        <f t="shared" si="95"/>
        <v>20635</v>
      </c>
      <c r="AD408" s="9">
        <f t="shared" si="95"/>
        <v>13580</v>
      </c>
      <c r="AE408" s="9">
        <f t="shared" si="95"/>
        <v>3051</v>
      </c>
      <c r="AF408" s="9">
        <f t="shared" si="95"/>
        <v>8750</v>
      </c>
      <c r="AG408" s="9">
        <f t="shared" si="95"/>
        <v>7244</v>
      </c>
      <c r="AH408" s="9">
        <f t="shared" si="95"/>
        <v>1777</v>
      </c>
      <c r="AI408" s="9">
        <f t="shared" si="95"/>
        <v>408</v>
      </c>
      <c r="AJ408" s="9">
        <f t="shared" si="95"/>
        <v>6414</v>
      </c>
      <c r="AK408" s="9">
        <f t="shared" si="95"/>
        <v>53075</v>
      </c>
      <c r="AL408" s="9">
        <f t="shared" si="95"/>
        <v>13302</v>
      </c>
      <c r="AM408" s="9">
        <f t="shared" si="95"/>
        <v>13069</v>
      </c>
      <c r="AN408" s="9">
        <f t="shared" si="95"/>
        <v>18989</v>
      </c>
      <c r="AO408" s="9">
        <f t="shared" si="95"/>
        <v>25548</v>
      </c>
      <c r="AP408" s="9">
        <f t="shared" si="95"/>
        <v>24288</v>
      </c>
      <c r="AQ408" s="9">
        <f t="shared" si="95"/>
        <v>12139</v>
      </c>
      <c r="AR408" s="9">
        <f t="shared" si="95"/>
        <v>13056</v>
      </c>
      <c r="AS408" s="9">
        <f t="shared" si="95"/>
        <v>13865</v>
      </c>
      <c r="AT408" s="9">
        <f t="shared" si="95"/>
        <v>9975</v>
      </c>
      <c r="AU408" s="9">
        <f t="shared" si="95"/>
        <v>20600</v>
      </c>
      <c r="AV408" s="9">
        <f t="shared" ref="AV408:AW408" si="96">IF(AV54&lt;AV$359,AV54,0)</f>
        <v>6312</v>
      </c>
      <c r="AW408" s="9">
        <f t="shared" si="96"/>
        <v>9712</v>
      </c>
    </row>
    <row r="409" spans="1:49" x14ac:dyDescent="0.25">
      <c r="A409">
        <v>199</v>
      </c>
      <c r="B409" s="9">
        <f t="shared" ref="B409:AU409" si="97">IF(B55&lt;B$359,B55,0)</f>
        <v>12439</v>
      </c>
      <c r="C409" s="9">
        <f t="shared" si="97"/>
        <v>10064</v>
      </c>
      <c r="D409" s="9">
        <f t="shared" si="97"/>
        <v>7535</v>
      </c>
      <c r="E409" s="9">
        <f t="shared" si="97"/>
        <v>26227</v>
      </c>
      <c r="F409" s="9">
        <f t="shared" si="97"/>
        <v>699</v>
      </c>
      <c r="G409" s="9">
        <f t="shared" si="97"/>
        <v>4955</v>
      </c>
      <c r="H409" s="9">
        <f t="shared" si="97"/>
        <v>2127</v>
      </c>
      <c r="I409" s="9">
        <f t="shared" si="97"/>
        <v>16990</v>
      </c>
      <c r="J409" s="9">
        <f t="shared" si="97"/>
        <v>18525</v>
      </c>
      <c r="K409" s="9">
        <f t="shared" si="97"/>
        <v>9910</v>
      </c>
      <c r="L409" s="9">
        <f t="shared" si="97"/>
        <v>2758</v>
      </c>
      <c r="M409" s="9">
        <f t="shared" si="97"/>
        <v>2367</v>
      </c>
      <c r="N409" s="9">
        <f t="shared" si="97"/>
        <v>32560</v>
      </c>
      <c r="O409" s="9">
        <f t="shared" si="97"/>
        <v>9234</v>
      </c>
      <c r="P409" s="9">
        <f t="shared" si="97"/>
        <v>2183</v>
      </c>
      <c r="Q409" s="9">
        <f t="shared" si="97"/>
        <v>747</v>
      </c>
      <c r="R409" s="9">
        <f t="shared" si="97"/>
        <v>10451</v>
      </c>
      <c r="S409" s="9">
        <f t="shared" si="97"/>
        <v>7170</v>
      </c>
      <c r="T409" s="9">
        <f t="shared" si="97"/>
        <v>30614</v>
      </c>
      <c r="U409" s="9">
        <f t="shared" si="97"/>
        <v>19658</v>
      </c>
      <c r="V409" s="9">
        <f t="shared" si="97"/>
        <v>5656</v>
      </c>
      <c r="W409" s="9">
        <f t="shared" si="97"/>
        <v>10883</v>
      </c>
      <c r="X409" s="9">
        <f t="shared" si="97"/>
        <v>18659</v>
      </c>
      <c r="Y409" s="9">
        <f t="shared" si="97"/>
        <v>18950</v>
      </c>
      <c r="Z409" s="9">
        <f t="shared" si="97"/>
        <v>9581</v>
      </c>
      <c r="AA409" s="9">
        <f t="shared" si="97"/>
        <v>7726</v>
      </c>
      <c r="AB409" s="9">
        <f t="shared" si="97"/>
        <v>22695</v>
      </c>
      <c r="AC409" s="9">
        <f t="shared" si="97"/>
        <v>21102</v>
      </c>
      <c r="AD409" s="9">
        <f t="shared" si="97"/>
        <v>13986</v>
      </c>
      <c r="AE409" s="9">
        <f t="shared" si="97"/>
        <v>3406</v>
      </c>
      <c r="AF409" s="9">
        <f t="shared" si="97"/>
        <v>10376</v>
      </c>
      <c r="AG409" s="9">
        <f t="shared" si="97"/>
        <v>7418</v>
      </c>
      <c r="AH409" s="9">
        <f t="shared" si="97"/>
        <v>2271</v>
      </c>
      <c r="AI409" s="9">
        <f t="shared" si="97"/>
        <v>408</v>
      </c>
      <c r="AJ409" s="9">
        <f t="shared" si="97"/>
        <v>6431</v>
      </c>
      <c r="AK409" s="9">
        <f t="shared" si="97"/>
        <v>56114</v>
      </c>
      <c r="AL409" s="9">
        <f t="shared" si="97"/>
        <v>13787</v>
      </c>
      <c r="AM409" s="9">
        <f t="shared" si="97"/>
        <v>13784</v>
      </c>
      <c r="AN409" s="9">
        <f t="shared" si="97"/>
        <v>19674</v>
      </c>
      <c r="AO409" s="9">
        <f t="shared" si="97"/>
        <v>26258</v>
      </c>
      <c r="AP409" s="9">
        <f t="shared" si="97"/>
        <v>25094</v>
      </c>
      <c r="AQ409" s="9">
        <f t="shared" si="97"/>
        <v>13814</v>
      </c>
      <c r="AR409" s="9">
        <f t="shared" si="97"/>
        <v>13386</v>
      </c>
      <c r="AS409" s="9">
        <f t="shared" si="97"/>
        <v>15241</v>
      </c>
      <c r="AT409" s="9">
        <f t="shared" si="97"/>
        <v>11484</v>
      </c>
      <c r="AU409" s="9">
        <f t="shared" si="97"/>
        <v>22313</v>
      </c>
      <c r="AV409" s="9">
        <f t="shared" ref="AV409:AW409" si="98">IF(AV55&lt;AV$359,AV55,0)</f>
        <v>6946</v>
      </c>
      <c r="AW409" s="9">
        <f t="shared" si="98"/>
        <v>10188</v>
      </c>
    </row>
    <row r="410" spans="1:49" x14ac:dyDescent="0.25">
      <c r="A410">
        <v>200</v>
      </c>
      <c r="B410" s="9">
        <f t="shared" ref="B410:AU410" si="99">IF(B56&lt;B$359,B56,0)</f>
        <v>12484</v>
      </c>
      <c r="C410" s="9">
        <f t="shared" si="99"/>
        <v>10219</v>
      </c>
      <c r="D410" s="9">
        <f t="shared" si="99"/>
        <v>7912</v>
      </c>
      <c r="E410" s="9">
        <f t="shared" si="99"/>
        <v>26343</v>
      </c>
      <c r="F410" s="9">
        <f t="shared" si="99"/>
        <v>1065</v>
      </c>
      <c r="G410" s="9">
        <f t="shared" si="99"/>
        <v>5094</v>
      </c>
      <c r="H410" s="9">
        <f t="shared" si="99"/>
        <v>2328</v>
      </c>
      <c r="I410" s="9">
        <f t="shared" si="99"/>
        <v>21057</v>
      </c>
      <c r="J410" s="9">
        <f t="shared" si="99"/>
        <v>20771</v>
      </c>
      <c r="K410" s="9">
        <f t="shared" si="99"/>
        <v>10031</v>
      </c>
      <c r="L410" s="9">
        <f t="shared" si="99"/>
        <v>3093</v>
      </c>
      <c r="M410" s="9">
        <f t="shared" si="99"/>
        <v>3541</v>
      </c>
      <c r="N410" s="9">
        <f t="shared" si="99"/>
        <v>37151</v>
      </c>
      <c r="O410" s="9">
        <f t="shared" si="99"/>
        <v>9904</v>
      </c>
      <c r="P410" s="9">
        <f t="shared" si="99"/>
        <v>2527</v>
      </c>
      <c r="Q410" s="9">
        <f t="shared" si="99"/>
        <v>747</v>
      </c>
      <c r="R410" s="9">
        <f t="shared" si="99"/>
        <v>11730</v>
      </c>
      <c r="S410" s="9">
        <f t="shared" si="99"/>
        <v>7218</v>
      </c>
      <c r="T410" s="9">
        <f t="shared" si="99"/>
        <v>33227</v>
      </c>
      <c r="U410" s="9">
        <f t="shared" si="99"/>
        <v>20751</v>
      </c>
      <c r="V410" s="9">
        <f t="shared" si="99"/>
        <v>5696</v>
      </c>
      <c r="W410" s="9">
        <f t="shared" si="99"/>
        <v>11641</v>
      </c>
      <c r="X410" s="9">
        <f t="shared" si="99"/>
        <v>19032</v>
      </c>
      <c r="Y410" s="9">
        <f t="shared" si="99"/>
        <v>18950</v>
      </c>
      <c r="Z410" s="9">
        <f t="shared" si="99"/>
        <v>10657</v>
      </c>
      <c r="AA410" s="9">
        <f t="shared" si="99"/>
        <v>8330</v>
      </c>
      <c r="AB410" s="9">
        <f t="shared" si="99"/>
        <v>23435</v>
      </c>
      <c r="AC410" s="9">
        <f t="shared" si="99"/>
        <v>21799</v>
      </c>
      <c r="AD410" s="9">
        <f t="shared" si="99"/>
        <v>14770</v>
      </c>
      <c r="AE410" s="9">
        <f t="shared" si="99"/>
        <v>4367</v>
      </c>
      <c r="AF410" s="9">
        <f t="shared" si="99"/>
        <v>12093</v>
      </c>
      <c r="AG410" s="9">
        <f t="shared" si="99"/>
        <v>7955</v>
      </c>
      <c r="AH410" s="9">
        <f t="shared" si="99"/>
        <v>2830</v>
      </c>
      <c r="AI410" s="9">
        <f t="shared" si="99"/>
        <v>420</v>
      </c>
      <c r="AJ410" s="9">
        <f t="shared" si="99"/>
        <v>6698</v>
      </c>
      <c r="AK410" s="9">
        <f t="shared" si="99"/>
        <v>59452</v>
      </c>
      <c r="AL410" s="9">
        <f t="shared" si="99"/>
        <v>14636</v>
      </c>
      <c r="AM410" s="9">
        <f t="shared" si="99"/>
        <v>14082</v>
      </c>
      <c r="AN410" s="9">
        <f t="shared" si="99"/>
        <v>20717</v>
      </c>
      <c r="AO410" s="9">
        <f t="shared" si="99"/>
        <v>28217</v>
      </c>
      <c r="AP410" s="9">
        <f t="shared" si="99"/>
        <v>26980</v>
      </c>
      <c r="AQ410" s="9">
        <f t="shared" si="99"/>
        <v>13997</v>
      </c>
      <c r="AR410" s="9">
        <f t="shared" si="99"/>
        <v>13445</v>
      </c>
      <c r="AS410" s="9">
        <f t="shared" si="99"/>
        <v>15349</v>
      </c>
      <c r="AT410" s="9">
        <f t="shared" si="99"/>
        <v>12609</v>
      </c>
      <c r="AU410" s="9">
        <f t="shared" si="99"/>
        <v>23018</v>
      </c>
      <c r="AV410" s="9">
        <f t="shared" ref="AV410:AW410" si="100">IF(AV56&lt;AV$359,AV56,0)</f>
        <v>7495</v>
      </c>
      <c r="AW410" s="9">
        <f t="shared" si="100"/>
        <v>10547</v>
      </c>
    </row>
    <row r="411" spans="1:49" x14ac:dyDescent="0.25">
      <c r="A411">
        <v>201</v>
      </c>
      <c r="B411" s="9">
        <f t="shared" ref="B411:AU411" si="101">IF(B57&lt;B$359,B57,0)</f>
        <v>13033</v>
      </c>
      <c r="C411" s="9">
        <f t="shared" si="101"/>
        <v>10242</v>
      </c>
      <c r="D411" s="9">
        <f t="shared" si="101"/>
        <v>7958</v>
      </c>
      <c r="E411" s="9">
        <f t="shared" si="101"/>
        <v>26582</v>
      </c>
      <c r="F411" s="9">
        <f t="shared" si="101"/>
        <v>1137</v>
      </c>
      <c r="G411" s="9">
        <f t="shared" si="101"/>
        <v>5272</v>
      </c>
      <c r="H411" s="9">
        <f t="shared" si="101"/>
        <v>2450</v>
      </c>
      <c r="I411" s="9">
        <f t="shared" si="101"/>
        <v>22822</v>
      </c>
      <c r="J411" s="9">
        <f t="shared" si="101"/>
        <v>21430</v>
      </c>
      <c r="K411" s="9">
        <f t="shared" si="101"/>
        <v>10246</v>
      </c>
      <c r="L411" s="9">
        <f t="shared" si="101"/>
        <v>3209</v>
      </c>
      <c r="M411" s="9">
        <f t="shared" si="101"/>
        <v>4066</v>
      </c>
      <c r="N411" s="9">
        <f t="shared" si="101"/>
        <v>38559</v>
      </c>
      <c r="O411" s="9">
        <f t="shared" si="101"/>
        <v>10476</v>
      </c>
      <c r="P411" s="9">
        <f t="shared" si="101"/>
        <v>2563</v>
      </c>
      <c r="Q411" s="9">
        <f t="shared" si="101"/>
        <v>747</v>
      </c>
      <c r="R411" s="9">
        <f t="shared" si="101"/>
        <v>12290</v>
      </c>
      <c r="S411" s="9">
        <f t="shared" si="101"/>
        <v>7387</v>
      </c>
      <c r="T411" s="9">
        <f t="shared" si="101"/>
        <v>34072</v>
      </c>
      <c r="U411" s="9">
        <f t="shared" si="101"/>
        <v>20893</v>
      </c>
      <c r="V411" s="9">
        <f t="shared" si="101"/>
        <v>5718</v>
      </c>
      <c r="W411" s="9">
        <f t="shared" si="101"/>
        <v>13893</v>
      </c>
      <c r="X411" s="9">
        <f t="shared" si="101"/>
        <v>20748</v>
      </c>
      <c r="Y411" s="9">
        <f t="shared" si="101"/>
        <v>18950</v>
      </c>
      <c r="Z411" s="9">
        <f t="shared" si="101"/>
        <v>11981</v>
      </c>
      <c r="AA411" s="9">
        <f t="shared" si="101"/>
        <v>8461</v>
      </c>
      <c r="AB411" s="9">
        <f t="shared" si="101"/>
        <v>23611</v>
      </c>
      <c r="AC411" s="9">
        <f t="shared" si="101"/>
        <v>23046</v>
      </c>
      <c r="AD411" s="9">
        <f t="shared" si="101"/>
        <v>15918</v>
      </c>
      <c r="AE411" s="9">
        <f t="shared" si="101"/>
        <v>4408</v>
      </c>
      <c r="AF411" s="9">
        <f t="shared" si="101"/>
        <v>13433</v>
      </c>
      <c r="AG411" s="9">
        <f t="shared" si="101"/>
        <v>8505</v>
      </c>
      <c r="AH411" s="9">
        <f t="shared" si="101"/>
        <v>3045</v>
      </c>
      <c r="AI411" s="9">
        <f t="shared" si="101"/>
        <v>466</v>
      </c>
      <c r="AJ411" s="9">
        <f t="shared" si="101"/>
        <v>6957</v>
      </c>
      <c r="AK411" s="9">
        <f t="shared" si="101"/>
        <v>62411</v>
      </c>
      <c r="AL411" s="9">
        <f t="shared" si="101"/>
        <v>15773</v>
      </c>
      <c r="AM411" s="9">
        <f t="shared" si="101"/>
        <v>14598</v>
      </c>
      <c r="AN411" s="9">
        <f t="shared" si="101"/>
        <v>21474</v>
      </c>
      <c r="AO411" s="9">
        <f t="shared" si="101"/>
        <v>29054</v>
      </c>
      <c r="AP411" s="9">
        <f t="shared" si="101"/>
        <v>27822</v>
      </c>
      <c r="AQ411" s="9">
        <f t="shared" si="101"/>
        <v>14329</v>
      </c>
      <c r="AR411" s="9">
        <f t="shared" si="101"/>
        <v>14232</v>
      </c>
      <c r="AS411" s="9">
        <f t="shared" si="101"/>
        <v>15727</v>
      </c>
      <c r="AT411" s="9">
        <f t="shared" si="101"/>
        <v>14020</v>
      </c>
      <c r="AU411" s="9">
        <f t="shared" si="101"/>
        <v>25124</v>
      </c>
      <c r="AV411" s="9">
        <f t="shared" ref="AV411:AW411" si="102">IF(AV57&lt;AV$359,AV57,0)</f>
        <v>7943</v>
      </c>
      <c r="AW411" s="9">
        <f t="shared" si="102"/>
        <v>10873</v>
      </c>
    </row>
    <row r="412" spans="1:49" x14ac:dyDescent="0.25">
      <c r="A412">
        <v>202</v>
      </c>
      <c r="B412" s="9">
        <f t="shared" ref="B412:AU412" si="103">IF(B58&lt;B$359,B58,0)</f>
        <v>13096</v>
      </c>
      <c r="C412" s="9">
        <f t="shared" si="103"/>
        <v>10491</v>
      </c>
      <c r="D412" s="9">
        <f t="shared" si="103"/>
        <v>9137</v>
      </c>
      <c r="E412" s="9">
        <f t="shared" si="103"/>
        <v>27101</v>
      </c>
      <c r="F412" s="9">
        <f t="shared" si="103"/>
        <v>1143</v>
      </c>
      <c r="G412" s="9">
        <f t="shared" si="103"/>
        <v>6383</v>
      </c>
      <c r="H412" s="9">
        <f t="shared" si="103"/>
        <v>2520</v>
      </c>
      <c r="I412" s="9">
        <f t="shared" si="103"/>
        <v>24601</v>
      </c>
      <c r="J412" s="9">
        <f t="shared" si="103"/>
        <v>21495</v>
      </c>
      <c r="K412" s="9">
        <f t="shared" si="103"/>
        <v>10991</v>
      </c>
      <c r="L412" s="9">
        <f t="shared" si="103"/>
        <v>3235</v>
      </c>
      <c r="M412" s="9">
        <f t="shared" si="103"/>
        <v>4245</v>
      </c>
      <c r="N412" s="9">
        <f t="shared" si="103"/>
        <v>39365</v>
      </c>
      <c r="O412" s="9">
        <f t="shared" si="103"/>
        <v>11546</v>
      </c>
      <c r="P412" s="9">
        <f t="shared" si="103"/>
        <v>2686</v>
      </c>
      <c r="Q412" s="9">
        <f t="shared" si="103"/>
        <v>747</v>
      </c>
      <c r="R412" s="9">
        <f t="shared" si="103"/>
        <v>12993</v>
      </c>
      <c r="S412" s="9">
        <f t="shared" si="103"/>
        <v>7555</v>
      </c>
      <c r="T412" s="9">
        <f t="shared" si="103"/>
        <v>35676</v>
      </c>
      <c r="U412" s="9">
        <f t="shared" si="103"/>
        <v>20921</v>
      </c>
      <c r="V412" s="9">
        <f t="shared" si="103"/>
        <v>5755</v>
      </c>
      <c r="W412" s="9">
        <f t="shared" si="103"/>
        <v>14712</v>
      </c>
      <c r="X412" s="9">
        <f t="shared" si="103"/>
        <v>21513</v>
      </c>
      <c r="Y412" s="9">
        <f t="shared" si="103"/>
        <v>18965</v>
      </c>
      <c r="Z412" s="9">
        <f t="shared" si="103"/>
        <v>13566</v>
      </c>
      <c r="AA412" s="9">
        <f t="shared" si="103"/>
        <v>9588</v>
      </c>
      <c r="AB412" s="9">
        <f t="shared" si="103"/>
        <v>23853</v>
      </c>
      <c r="AC412" s="9">
        <f t="shared" si="103"/>
        <v>23611</v>
      </c>
      <c r="AD412" s="9">
        <f t="shared" si="103"/>
        <v>16398</v>
      </c>
      <c r="AE412" s="9">
        <f t="shared" si="103"/>
        <v>4721</v>
      </c>
      <c r="AF412" s="9">
        <f t="shared" si="103"/>
        <v>13644</v>
      </c>
      <c r="AG412" s="9">
        <f t="shared" si="103"/>
        <v>8831</v>
      </c>
      <c r="AH412" s="9">
        <f t="shared" si="103"/>
        <v>3785</v>
      </c>
      <c r="AI412" s="9">
        <f t="shared" si="103"/>
        <v>500</v>
      </c>
      <c r="AJ412" s="9">
        <f t="shared" si="103"/>
        <v>7138</v>
      </c>
      <c r="AK412" s="9">
        <f t="shared" si="103"/>
        <v>64056</v>
      </c>
      <c r="AL412" s="9">
        <f t="shared" si="103"/>
        <v>16710</v>
      </c>
      <c r="AM412" s="9">
        <f t="shared" si="103"/>
        <v>15117</v>
      </c>
      <c r="AN412" s="9">
        <f t="shared" si="103"/>
        <v>22258</v>
      </c>
      <c r="AO412" s="9">
        <f t="shared" si="103"/>
        <v>29845</v>
      </c>
      <c r="AP412" s="9">
        <f t="shared" si="103"/>
        <v>27950</v>
      </c>
      <c r="AQ412" s="9">
        <f t="shared" si="103"/>
        <v>14442</v>
      </c>
      <c r="AR412" s="9">
        <f t="shared" si="103"/>
        <v>15087</v>
      </c>
      <c r="AS412" s="9">
        <f t="shared" si="103"/>
        <v>16429</v>
      </c>
      <c r="AT412" s="9">
        <f t="shared" si="103"/>
        <v>14896</v>
      </c>
      <c r="AU412" s="9">
        <f t="shared" si="103"/>
        <v>25732</v>
      </c>
      <c r="AV412" s="9">
        <f t="shared" ref="AV412:AW412" si="104">IF(AV58&lt;AV$359,AV58,0)</f>
        <v>8358</v>
      </c>
      <c r="AW412" s="9">
        <f t="shared" si="104"/>
        <v>11273</v>
      </c>
    </row>
    <row r="413" spans="1:49" x14ac:dyDescent="0.25">
      <c r="A413">
        <v>203</v>
      </c>
      <c r="B413" s="9">
        <f t="shared" ref="B413:AU413" si="105">IF(B59&lt;B$359,B59,0)</f>
        <v>13705</v>
      </c>
      <c r="C413" s="9">
        <f t="shared" si="105"/>
        <v>11042</v>
      </c>
      <c r="D413" s="9">
        <f t="shared" si="105"/>
        <v>9218</v>
      </c>
      <c r="E413" s="9">
        <f t="shared" si="105"/>
        <v>27164</v>
      </c>
      <c r="F413" s="9">
        <f t="shared" si="105"/>
        <v>1143</v>
      </c>
      <c r="G413" s="9">
        <f t="shared" si="105"/>
        <v>6428</v>
      </c>
      <c r="H413" s="9">
        <f t="shared" si="105"/>
        <v>2611</v>
      </c>
      <c r="I413" s="9">
        <f t="shared" si="105"/>
        <v>25642</v>
      </c>
      <c r="J413" s="9">
        <f t="shared" si="105"/>
        <v>21540</v>
      </c>
      <c r="K413" s="9">
        <f t="shared" si="105"/>
        <v>11273</v>
      </c>
      <c r="L413" s="9">
        <f t="shared" si="105"/>
        <v>3472</v>
      </c>
      <c r="M413" s="9">
        <f t="shared" si="105"/>
        <v>4580</v>
      </c>
      <c r="N413" s="9">
        <f t="shared" si="105"/>
        <v>40953</v>
      </c>
      <c r="O413" s="9">
        <f t="shared" si="105"/>
        <v>12241</v>
      </c>
      <c r="P413" s="9">
        <f t="shared" si="105"/>
        <v>2723</v>
      </c>
      <c r="Q413" s="9">
        <f t="shared" si="105"/>
        <v>747</v>
      </c>
      <c r="R413" s="9">
        <f t="shared" si="105"/>
        <v>12993</v>
      </c>
      <c r="S413" s="9">
        <f t="shared" si="105"/>
        <v>7661</v>
      </c>
      <c r="T413" s="9">
        <f t="shared" si="105"/>
        <v>36735</v>
      </c>
      <c r="U413" s="9">
        <f t="shared" si="105"/>
        <v>20924</v>
      </c>
      <c r="V413" s="9">
        <f t="shared" si="105"/>
        <v>5789</v>
      </c>
      <c r="W413" s="9">
        <f t="shared" si="105"/>
        <v>14998</v>
      </c>
      <c r="X413" s="9">
        <f t="shared" si="105"/>
        <v>23233</v>
      </c>
      <c r="Y413" s="9">
        <f t="shared" si="105"/>
        <v>19011</v>
      </c>
      <c r="Z413" s="9">
        <f t="shared" si="105"/>
        <v>13585</v>
      </c>
      <c r="AA413" s="9">
        <f t="shared" si="105"/>
        <v>10857</v>
      </c>
      <c r="AB413" s="9">
        <f t="shared" si="105"/>
        <v>24178</v>
      </c>
      <c r="AC413" s="9">
        <f t="shared" si="105"/>
        <v>24612</v>
      </c>
      <c r="AD413" s="9">
        <f t="shared" si="105"/>
        <v>17995</v>
      </c>
      <c r="AE413" s="9">
        <f t="shared" si="105"/>
        <v>5340</v>
      </c>
      <c r="AF413" s="9">
        <f t="shared" si="105"/>
        <v>15964</v>
      </c>
      <c r="AG413" s="9">
        <f t="shared" si="105"/>
        <v>8831</v>
      </c>
      <c r="AH413" s="9">
        <f t="shared" si="105"/>
        <v>3988</v>
      </c>
      <c r="AI413" s="9">
        <f t="shared" si="105"/>
        <v>500</v>
      </c>
      <c r="AJ413" s="9">
        <f t="shared" si="105"/>
        <v>7317</v>
      </c>
      <c r="AK413" s="9">
        <f t="shared" si="105"/>
        <v>66605</v>
      </c>
      <c r="AL413" s="9">
        <f t="shared" si="105"/>
        <v>17274</v>
      </c>
      <c r="AM413" s="9">
        <f t="shared" si="105"/>
        <v>16588</v>
      </c>
      <c r="AN413" s="9">
        <f t="shared" si="105"/>
        <v>23325</v>
      </c>
      <c r="AO413" s="9">
        <f t="shared" si="105"/>
        <v>30659</v>
      </c>
      <c r="AP413" s="9">
        <f t="shared" si="105"/>
        <v>28098</v>
      </c>
      <c r="AQ413" s="9">
        <f t="shared" si="105"/>
        <v>14641</v>
      </c>
      <c r="AR413" s="9">
        <f t="shared" si="105"/>
        <v>15758</v>
      </c>
      <c r="AS413" s="9">
        <f t="shared" si="105"/>
        <v>16933</v>
      </c>
      <c r="AT413" s="9">
        <f t="shared" si="105"/>
        <v>15891</v>
      </c>
      <c r="AU413" s="9">
        <f t="shared" si="105"/>
        <v>27142</v>
      </c>
      <c r="AV413" s="9">
        <f t="shared" ref="AV413:AW413" si="106">IF(AV59&lt;AV$359,AV59,0)</f>
        <v>8517</v>
      </c>
      <c r="AW413" s="9">
        <f t="shared" si="106"/>
        <v>11535</v>
      </c>
    </row>
    <row r="414" spans="1:49" x14ac:dyDescent="0.25">
      <c r="A414">
        <v>204</v>
      </c>
      <c r="B414" s="9">
        <f t="shared" ref="B414:AU414" si="107">IF(B60&lt;B$359,B60,0)</f>
        <v>13954</v>
      </c>
      <c r="C414" s="9">
        <f t="shared" si="107"/>
        <v>11341</v>
      </c>
      <c r="D414" s="9">
        <f t="shared" si="107"/>
        <v>9231</v>
      </c>
      <c r="E414" s="9">
        <f t="shared" si="107"/>
        <v>28580</v>
      </c>
      <c r="F414" s="9">
        <f t="shared" si="107"/>
        <v>1183</v>
      </c>
      <c r="G414" s="9">
        <f t="shared" si="107"/>
        <v>6919</v>
      </c>
      <c r="H414" s="9">
        <f t="shared" si="107"/>
        <v>2663</v>
      </c>
      <c r="I414" s="9">
        <f t="shared" si="107"/>
        <v>26278</v>
      </c>
      <c r="J414" s="9">
        <f t="shared" si="107"/>
        <v>21579</v>
      </c>
      <c r="K414" s="9">
        <f t="shared" si="107"/>
        <v>12282</v>
      </c>
      <c r="L414" s="9">
        <f t="shared" si="107"/>
        <v>3889</v>
      </c>
      <c r="M414" s="9">
        <f t="shared" si="107"/>
        <v>4630</v>
      </c>
      <c r="N414" s="9">
        <f t="shared" si="107"/>
        <v>41485</v>
      </c>
      <c r="O414" s="9">
        <f t="shared" si="107"/>
        <v>13172</v>
      </c>
      <c r="P414" s="9">
        <f t="shared" si="107"/>
        <v>2723</v>
      </c>
      <c r="Q414" s="9">
        <f t="shared" si="107"/>
        <v>747</v>
      </c>
      <c r="R414" s="9">
        <f t="shared" si="107"/>
        <v>12993</v>
      </c>
      <c r="S414" s="9">
        <f t="shared" si="107"/>
        <v>7825</v>
      </c>
      <c r="T414" s="9">
        <f t="shared" si="107"/>
        <v>39783</v>
      </c>
      <c r="U414" s="9">
        <f t="shared" si="107"/>
        <v>20924</v>
      </c>
      <c r="V414" s="9">
        <f t="shared" si="107"/>
        <v>5843</v>
      </c>
      <c r="W414" s="9">
        <f t="shared" si="107"/>
        <v>15429</v>
      </c>
      <c r="X414" s="9">
        <f t="shared" si="107"/>
        <v>25045</v>
      </c>
      <c r="Y414" s="9">
        <f t="shared" si="107"/>
        <v>19156</v>
      </c>
      <c r="Z414" s="9">
        <f t="shared" si="107"/>
        <v>13595</v>
      </c>
      <c r="AA414" s="9">
        <f t="shared" si="107"/>
        <v>10897</v>
      </c>
      <c r="AB414" s="9">
        <f t="shared" si="107"/>
        <v>24343</v>
      </c>
      <c r="AC414" s="9">
        <f t="shared" si="107"/>
        <v>24621</v>
      </c>
      <c r="AD414" s="9">
        <f t="shared" si="107"/>
        <v>18147</v>
      </c>
      <c r="AE414" s="9">
        <f t="shared" si="107"/>
        <v>5425</v>
      </c>
      <c r="AF414" s="9">
        <f t="shared" si="107"/>
        <v>17427</v>
      </c>
      <c r="AG414" s="9">
        <f t="shared" si="107"/>
        <v>8831</v>
      </c>
      <c r="AH414" s="9">
        <f t="shared" si="107"/>
        <v>3988</v>
      </c>
      <c r="AI414" s="9">
        <f t="shared" si="107"/>
        <v>587</v>
      </c>
      <c r="AJ414" s="9">
        <f t="shared" si="107"/>
        <v>7523</v>
      </c>
      <c r="AK414" s="9">
        <f t="shared" si="107"/>
        <v>68382</v>
      </c>
      <c r="AL414" s="9">
        <f t="shared" si="107"/>
        <v>17976</v>
      </c>
      <c r="AM414" s="9">
        <f t="shared" si="107"/>
        <v>17447</v>
      </c>
      <c r="AN414" s="9">
        <f t="shared" si="107"/>
        <v>24656</v>
      </c>
      <c r="AO414" s="9">
        <f t="shared" si="107"/>
        <v>31596</v>
      </c>
      <c r="AP414" s="9">
        <f t="shared" si="107"/>
        <v>28299</v>
      </c>
      <c r="AQ414" s="9">
        <f t="shared" si="107"/>
        <v>16236</v>
      </c>
      <c r="AR414" s="9">
        <f t="shared" si="107"/>
        <v>16021</v>
      </c>
      <c r="AS414" s="9">
        <f t="shared" si="107"/>
        <v>17988</v>
      </c>
      <c r="AT414" s="9">
        <f t="shared" si="107"/>
        <v>16322</v>
      </c>
      <c r="AU414" s="9">
        <f t="shared" si="107"/>
        <v>29055</v>
      </c>
      <c r="AV414" s="9">
        <f t="shared" ref="AV414:AW414" si="108">IF(AV60&lt;AV$359,AV60,0)</f>
        <v>8669</v>
      </c>
      <c r="AW414" s="9">
        <f t="shared" si="108"/>
        <v>11872</v>
      </c>
    </row>
    <row r="415" spans="1:49" x14ac:dyDescent="0.25">
      <c r="A415">
        <v>205</v>
      </c>
      <c r="B415" s="9">
        <f t="shared" ref="B415:AU415" si="109">IF(B61&lt;B$359,B61,0)</f>
        <v>14256</v>
      </c>
      <c r="C415" s="9">
        <f t="shared" si="109"/>
        <v>11509</v>
      </c>
      <c r="D415" s="9">
        <f t="shared" si="109"/>
        <v>9778</v>
      </c>
      <c r="E415" s="9">
        <f t="shared" si="109"/>
        <v>28819</v>
      </c>
      <c r="F415" s="9">
        <f t="shared" si="109"/>
        <v>1453</v>
      </c>
      <c r="G415" s="9">
        <f t="shared" si="109"/>
        <v>7002</v>
      </c>
      <c r="H415" s="9">
        <f t="shared" si="109"/>
        <v>2690</v>
      </c>
      <c r="I415" s="9">
        <f t="shared" si="109"/>
        <v>26308</v>
      </c>
      <c r="J415" s="9">
        <f t="shared" si="109"/>
        <v>21682</v>
      </c>
      <c r="K415" s="9">
        <f t="shared" si="109"/>
        <v>12609</v>
      </c>
      <c r="L415" s="9">
        <f t="shared" si="109"/>
        <v>4147</v>
      </c>
      <c r="M415" s="9">
        <f t="shared" si="109"/>
        <v>4659</v>
      </c>
      <c r="N415" s="9">
        <f t="shared" si="109"/>
        <v>43364</v>
      </c>
      <c r="O415" s="9">
        <f t="shared" si="109"/>
        <v>13760</v>
      </c>
      <c r="P415" s="9">
        <f t="shared" si="109"/>
        <v>2776</v>
      </c>
      <c r="Q415" s="9">
        <f t="shared" si="109"/>
        <v>747</v>
      </c>
      <c r="R415" s="9">
        <f t="shared" si="109"/>
        <v>12993</v>
      </c>
      <c r="S415" s="9">
        <f t="shared" si="109"/>
        <v>7875</v>
      </c>
      <c r="T415" s="9">
        <f t="shared" si="109"/>
        <v>43185</v>
      </c>
      <c r="U415" s="9">
        <f t="shared" si="109"/>
        <v>20951</v>
      </c>
      <c r="V415" s="9">
        <f t="shared" si="109"/>
        <v>5847</v>
      </c>
      <c r="W415" s="9">
        <f t="shared" si="109"/>
        <v>16037</v>
      </c>
      <c r="X415" s="9">
        <f t="shared" si="109"/>
        <v>26145</v>
      </c>
      <c r="Y415" s="9">
        <f t="shared" si="109"/>
        <v>20285</v>
      </c>
      <c r="Z415" s="9">
        <f t="shared" si="109"/>
        <v>13846</v>
      </c>
      <c r="AA415" s="9">
        <f t="shared" si="109"/>
        <v>11590</v>
      </c>
      <c r="AB415" s="9">
        <f t="shared" si="109"/>
        <v>24482</v>
      </c>
      <c r="AC415" s="9">
        <f t="shared" si="109"/>
        <v>25163</v>
      </c>
      <c r="AD415" s="9">
        <f t="shared" si="109"/>
        <v>18216</v>
      </c>
      <c r="AE415" s="9">
        <f t="shared" si="109"/>
        <v>5779</v>
      </c>
      <c r="AF415" s="9">
        <f t="shared" si="109"/>
        <v>18399</v>
      </c>
      <c r="AG415" s="9">
        <f t="shared" si="109"/>
        <v>9269</v>
      </c>
      <c r="AH415" s="9">
        <f t="shared" si="109"/>
        <v>4489</v>
      </c>
      <c r="AI415" s="9">
        <f t="shared" si="109"/>
        <v>587</v>
      </c>
      <c r="AJ415" s="9">
        <f t="shared" si="109"/>
        <v>7831</v>
      </c>
      <c r="AK415" s="9">
        <f t="shared" si="109"/>
        <v>69594</v>
      </c>
      <c r="AL415" s="9">
        <f t="shared" si="109"/>
        <v>18538</v>
      </c>
      <c r="AM415" s="9">
        <f t="shared" si="109"/>
        <v>18077</v>
      </c>
      <c r="AN415" s="9">
        <f t="shared" si="109"/>
        <v>25481</v>
      </c>
      <c r="AO415" s="9">
        <f t="shared" si="109"/>
        <v>33133</v>
      </c>
      <c r="AP415" s="9">
        <f t="shared" si="109"/>
        <v>28543</v>
      </c>
      <c r="AQ415" s="9">
        <f t="shared" si="109"/>
        <v>17024</v>
      </c>
      <c r="AR415" s="9">
        <f t="shared" si="109"/>
        <v>16216</v>
      </c>
      <c r="AS415" s="9">
        <f t="shared" si="109"/>
        <v>19221</v>
      </c>
      <c r="AT415" s="9">
        <f t="shared" si="109"/>
        <v>17028</v>
      </c>
      <c r="AU415" s="9">
        <f t="shared" si="109"/>
        <v>32151</v>
      </c>
      <c r="AV415" s="9">
        <f t="shared" ref="AV415:AW415" si="110">IF(AV61&lt;AV$359,AV61,0)</f>
        <v>8986</v>
      </c>
      <c r="AW415" s="9">
        <f t="shared" si="110"/>
        <v>12303</v>
      </c>
    </row>
    <row r="416" spans="1:49" x14ac:dyDescent="0.25">
      <c r="A416">
        <v>206</v>
      </c>
      <c r="B416" s="9">
        <f t="shared" ref="B416:AU416" si="111">IF(B62&lt;B$359,B62,0)</f>
        <v>14912</v>
      </c>
      <c r="C416" s="9">
        <f t="shared" si="111"/>
        <v>11756</v>
      </c>
      <c r="D416" s="9">
        <f t="shared" si="111"/>
        <v>9978</v>
      </c>
      <c r="E416" s="9">
        <f t="shared" si="111"/>
        <v>28922</v>
      </c>
      <c r="F416" s="9">
        <f t="shared" si="111"/>
        <v>1505</v>
      </c>
      <c r="G416" s="9">
        <f t="shared" si="111"/>
        <v>7010</v>
      </c>
      <c r="H416" s="9">
        <f t="shared" si="111"/>
        <v>2867</v>
      </c>
      <c r="I416" s="9">
        <f t="shared" si="111"/>
        <v>26501</v>
      </c>
      <c r="J416" s="9">
        <f t="shared" si="111"/>
        <v>22018</v>
      </c>
      <c r="K416" s="9">
        <f t="shared" si="111"/>
        <v>13803</v>
      </c>
      <c r="L416" s="9">
        <f t="shared" si="111"/>
        <v>4202</v>
      </c>
      <c r="M416" s="9">
        <f t="shared" si="111"/>
        <v>5162</v>
      </c>
      <c r="N416" s="9">
        <f t="shared" si="111"/>
        <v>46426</v>
      </c>
      <c r="O416" s="9">
        <f t="shared" si="111"/>
        <v>15363</v>
      </c>
      <c r="P416" s="9">
        <f t="shared" si="111"/>
        <v>2777</v>
      </c>
      <c r="Q416" s="9">
        <f t="shared" si="111"/>
        <v>749</v>
      </c>
      <c r="R416" s="9">
        <f t="shared" si="111"/>
        <v>12993</v>
      </c>
      <c r="S416" s="9">
        <f t="shared" si="111"/>
        <v>7905</v>
      </c>
      <c r="T416" s="9">
        <f t="shared" si="111"/>
        <v>47403</v>
      </c>
      <c r="U416" s="9">
        <f t="shared" si="111"/>
        <v>21018</v>
      </c>
      <c r="V416" s="9">
        <f t="shared" si="111"/>
        <v>6770</v>
      </c>
      <c r="W416" s="9">
        <f t="shared" si="111"/>
        <v>16478</v>
      </c>
      <c r="X416" s="9">
        <f t="shared" si="111"/>
        <v>26591</v>
      </c>
      <c r="Y416" s="9">
        <f t="shared" si="111"/>
        <v>20339</v>
      </c>
      <c r="Z416" s="9">
        <f t="shared" si="111"/>
        <v>13859</v>
      </c>
      <c r="AA416" s="9">
        <f t="shared" si="111"/>
        <v>12477</v>
      </c>
      <c r="AB416" s="9">
        <f t="shared" si="111"/>
        <v>24614</v>
      </c>
      <c r="AC416" s="9">
        <f t="shared" si="111"/>
        <v>25309</v>
      </c>
      <c r="AD416" s="9">
        <f t="shared" si="111"/>
        <v>18216</v>
      </c>
      <c r="AE416" s="9">
        <f t="shared" si="111"/>
        <v>6549</v>
      </c>
      <c r="AF416" s="9">
        <f t="shared" si="111"/>
        <v>18799</v>
      </c>
      <c r="AG416" s="9">
        <f t="shared" si="111"/>
        <v>10650</v>
      </c>
      <c r="AH416" s="9">
        <f t="shared" si="111"/>
        <v>4768</v>
      </c>
      <c r="AI416" s="9">
        <f t="shared" si="111"/>
        <v>600</v>
      </c>
      <c r="AJ416" s="9">
        <f t="shared" si="111"/>
        <v>7986</v>
      </c>
      <c r="AK416" s="9">
        <f t="shared" si="111"/>
        <v>71392</v>
      </c>
      <c r="AL416" s="9">
        <f t="shared" si="111"/>
        <v>19065</v>
      </c>
      <c r="AM416" s="9">
        <f t="shared" si="111"/>
        <v>18350</v>
      </c>
      <c r="AN416" s="9">
        <f t="shared" si="111"/>
        <v>26010</v>
      </c>
      <c r="AO416" s="9">
        <f t="shared" si="111"/>
        <v>33790</v>
      </c>
      <c r="AP416" s="9">
        <f t="shared" si="111"/>
        <v>28621</v>
      </c>
      <c r="AQ416" s="9">
        <f t="shared" si="111"/>
        <v>18714</v>
      </c>
      <c r="AR416" s="9">
        <f t="shared" si="111"/>
        <v>16312</v>
      </c>
      <c r="AS416" s="9">
        <f t="shared" si="111"/>
        <v>19388</v>
      </c>
      <c r="AT416" s="9">
        <f t="shared" si="111"/>
        <v>17542</v>
      </c>
      <c r="AU416" s="9">
        <f t="shared" si="111"/>
        <v>34769</v>
      </c>
      <c r="AV416" s="9">
        <f t="shared" ref="AV416:AW416" si="112">IF(AV62&lt;AV$359,AV62,0)</f>
        <v>8986</v>
      </c>
      <c r="AW416" s="9">
        <f t="shared" si="112"/>
        <v>12709</v>
      </c>
    </row>
    <row r="417" spans="1:49" x14ac:dyDescent="0.25">
      <c r="A417">
        <v>207</v>
      </c>
      <c r="B417" s="9">
        <f t="shared" ref="B417:AU417" si="113">IF(B63&lt;B$359,B63,0)</f>
        <v>15564</v>
      </c>
      <c r="C417" s="9">
        <f t="shared" si="113"/>
        <v>12675</v>
      </c>
      <c r="D417" s="9">
        <f t="shared" si="113"/>
        <v>10561</v>
      </c>
      <c r="E417" s="9">
        <f t="shared" si="113"/>
        <v>29019</v>
      </c>
      <c r="F417" s="9">
        <f t="shared" si="113"/>
        <v>2299</v>
      </c>
      <c r="G417" s="9">
        <f t="shared" si="113"/>
        <v>7461</v>
      </c>
      <c r="H417" s="9">
        <f t="shared" si="113"/>
        <v>3196</v>
      </c>
      <c r="I417" s="9">
        <f t="shared" si="113"/>
        <v>26933</v>
      </c>
      <c r="J417" s="9">
        <f t="shared" si="113"/>
        <v>22471</v>
      </c>
      <c r="K417" s="9">
        <f t="shared" si="113"/>
        <v>14276</v>
      </c>
      <c r="L417" s="9">
        <f t="shared" si="113"/>
        <v>4207</v>
      </c>
      <c r="M417" s="9">
        <f t="shared" si="113"/>
        <v>5162</v>
      </c>
      <c r="N417" s="9">
        <f t="shared" si="113"/>
        <v>47553</v>
      </c>
      <c r="O417" s="9">
        <f t="shared" si="113"/>
        <v>16094</v>
      </c>
      <c r="P417" s="9">
        <f t="shared" si="113"/>
        <v>2869</v>
      </c>
      <c r="Q417" s="9">
        <f t="shared" si="113"/>
        <v>767</v>
      </c>
      <c r="R417" s="9">
        <f t="shared" si="113"/>
        <v>12993</v>
      </c>
      <c r="S417" s="9">
        <f t="shared" si="113"/>
        <v>8098</v>
      </c>
      <c r="T417" s="9">
        <f t="shared" si="113"/>
        <v>48771</v>
      </c>
      <c r="U417" s="9">
        <f t="shared" si="113"/>
        <v>21268</v>
      </c>
      <c r="V417" s="9">
        <f t="shared" si="113"/>
        <v>8016</v>
      </c>
      <c r="W417" s="9">
        <f t="shared" si="113"/>
        <v>16675</v>
      </c>
      <c r="X417" s="9">
        <f t="shared" si="113"/>
        <v>27550</v>
      </c>
      <c r="Y417" s="9">
        <f t="shared" si="113"/>
        <v>20392</v>
      </c>
      <c r="Z417" s="9">
        <f t="shared" si="113"/>
        <v>13920</v>
      </c>
      <c r="AA417" s="9">
        <f t="shared" si="113"/>
        <v>13516</v>
      </c>
      <c r="AB417" s="9">
        <f t="shared" si="113"/>
        <v>24687</v>
      </c>
      <c r="AC417" s="9">
        <f t="shared" si="113"/>
        <v>25370</v>
      </c>
      <c r="AD417" s="9">
        <f t="shared" si="113"/>
        <v>18216</v>
      </c>
      <c r="AE417" s="9">
        <f t="shared" si="113"/>
        <v>6970</v>
      </c>
      <c r="AF417" s="9">
        <f t="shared" si="113"/>
        <v>20702</v>
      </c>
      <c r="AG417" s="9">
        <f t="shared" si="113"/>
        <v>11164</v>
      </c>
      <c r="AH417" s="9">
        <f t="shared" si="113"/>
        <v>4830</v>
      </c>
      <c r="AI417" s="9">
        <f t="shared" si="113"/>
        <v>618</v>
      </c>
      <c r="AJ417" s="9">
        <f t="shared" si="113"/>
        <v>8235</v>
      </c>
      <c r="AK417" s="9">
        <f t="shared" si="113"/>
        <v>72912</v>
      </c>
      <c r="AL417" s="9">
        <f t="shared" si="113"/>
        <v>19211</v>
      </c>
      <c r="AM417" s="9">
        <f t="shared" si="113"/>
        <v>18582</v>
      </c>
      <c r="AN417" s="9">
        <f t="shared" si="113"/>
        <v>26480</v>
      </c>
      <c r="AO417" s="9">
        <f t="shared" si="113"/>
        <v>35055</v>
      </c>
      <c r="AP417" s="9">
        <f t="shared" si="113"/>
        <v>28623</v>
      </c>
      <c r="AQ417" s="9">
        <f t="shared" si="113"/>
        <v>20897</v>
      </c>
      <c r="AR417" s="9">
        <f t="shared" si="113"/>
        <v>16325</v>
      </c>
      <c r="AS417" s="9">
        <f t="shared" si="113"/>
        <v>20184</v>
      </c>
      <c r="AT417" s="9">
        <f t="shared" si="113"/>
        <v>17867</v>
      </c>
      <c r="AU417" s="9">
        <f t="shared" si="113"/>
        <v>36584</v>
      </c>
      <c r="AV417" s="9">
        <f t="shared" ref="AV417:AW417" si="114">IF(AV63&lt;AV$359,AV63,0)</f>
        <v>9168</v>
      </c>
      <c r="AW417" s="9">
        <f t="shared" si="114"/>
        <v>13124</v>
      </c>
    </row>
    <row r="418" spans="1:49" x14ac:dyDescent="0.25">
      <c r="A418">
        <v>208</v>
      </c>
      <c r="B418" s="9">
        <f t="shared" ref="B418:AU418" si="115">IF(B64&lt;B$359,B64,0)</f>
        <v>15653</v>
      </c>
      <c r="C418" s="9">
        <f t="shared" si="115"/>
        <v>12723</v>
      </c>
      <c r="D418" s="9">
        <f t="shared" si="115"/>
        <v>11208</v>
      </c>
      <c r="E418" s="9">
        <f t="shared" si="115"/>
        <v>29093</v>
      </c>
      <c r="F418" s="9">
        <f t="shared" si="115"/>
        <v>2309</v>
      </c>
      <c r="G418" s="9">
        <f t="shared" si="115"/>
        <v>7486</v>
      </c>
      <c r="H418" s="9">
        <f t="shared" si="115"/>
        <v>3260</v>
      </c>
      <c r="I418" s="9">
        <f t="shared" si="115"/>
        <v>26933</v>
      </c>
      <c r="J418" s="9">
        <f t="shared" si="115"/>
        <v>23637</v>
      </c>
      <c r="K418" s="9">
        <f t="shared" si="115"/>
        <v>14821</v>
      </c>
      <c r="L418" s="9">
        <f t="shared" si="115"/>
        <v>4411</v>
      </c>
      <c r="M418" s="9">
        <f t="shared" si="115"/>
        <v>6402</v>
      </c>
      <c r="N418" s="9">
        <f t="shared" si="115"/>
        <v>48989</v>
      </c>
      <c r="O418" s="9">
        <f t="shared" si="115"/>
        <v>17422</v>
      </c>
      <c r="P418" s="9">
        <f t="shared" si="115"/>
        <v>2897</v>
      </c>
      <c r="Q418" s="9">
        <f t="shared" si="115"/>
        <v>767</v>
      </c>
      <c r="R418" s="9">
        <f t="shared" si="115"/>
        <v>12993</v>
      </c>
      <c r="S418" s="9">
        <f t="shared" si="115"/>
        <v>8173</v>
      </c>
      <c r="T418" s="9">
        <f t="shared" si="115"/>
        <v>51085</v>
      </c>
      <c r="U418" s="9">
        <f t="shared" si="115"/>
        <v>22699</v>
      </c>
      <c r="V418" s="9">
        <f t="shared" si="115"/>
        <v>8530</v>
      </c>
      <c r="W418" s="9">
        <f t="shared" si="115"/>
        <v>17009</v>
      </c>
      <c r="X418" s="9">
        <f t="shared" si="115"/>
        <v>30954</v>
      </c>
      <c r="Y418" s="9">
        <f t="shared" si="115"/>
        <v>20409</v>
      </c>
      <c r="Z418" s="9">
        <f t="shared" si="115"/>
        <v>13958</v>
      </c>
      <c r="AA418" s="9">
        <f t="shared" si="115"/>
        <v>14982</v>
      </c>
      <c r="AB418" s="9">
        <f t="shared" si="115"/>
        <v>24864</v>
      </c>
      <c r="AC418" s="9">
        <f t="shared" si="115"/>
        <v>25943</v>
      </c>
      <c r="AD418" s="9">
        <f t="shared" si="115"/>
        <v>18724</v>
      </c>
      <c r="AE418" s="9">
        <f t="shared" si="115"/>
        <v>7258</v>
      </c>
      <c r="AF418" s="9">
        <f t="shared" si="115"/>
        <v>22867</v>
      </c>
      <c r="AG418" s="9">
        <f t="shared" si="115"/>
        <v>11229</v>
      </c>
      <c r="AH418" s="9">
        <f t="shared" si="115"/>
        <v>5958</v>
      </c>
      <c r="AI418" s="9">
        <f t="shared" si="115"/>
        <v>750</v>
      </c>
      <c r="AJ418" s="9">
        <f t="shared" si="115"/>
        <v>8241</v>
      </c>
      <c r="AK418" s="9">
        <f t="shared" si="115"/>
        <v>73528</v>
      </c>
      <c r="AL418" s="9">
        <f t="shared" si="115"/>
        <v>19835</v>
      </c>
      <c r="AM418" s="9">
        <f t="shared" si="115"/>
        <v>19129</v>
      </c>
      <c r="AN418" s="9">
        <f t="shared" si="115"/>
        <v>27272</v>
      </c>
      <c r="AO418" s="9">
        <f t="shared" si="115"/>
        <v>35825</v>
      </c>
      <c r="AP418" s="9">
        <f t="shared" si="115"/>
        <v>28664</v>
      </c>
      <c r="AQ418" s="9">
        <f t="shared" si="115"/>
        <v>21456</v>
      </c>
      <c r="AR418" s="9">
        <f t="shared" si="115"/>
        <v>16466</v>
      </c>
      <c r="AS418" s="9">
        <f t="shared" si="115"/>
        <v>21381</v>
      </c>
      <c r="AT418" s="9">
        <f t="shared" si="115"/>
        <v>18339</v>
      </c>
      <c r="AU418" s="9">
        <f t="shared" si="115"/>
        <v>39800</v>
      </c>
      <c r="AV418" s="9">
        <f t="shared" ref="AV418:AW418" si="116">IF(AV64&lt;AV$359,AV64,0)</f>
        <v>9772</v>
      </c>
      <c r="AW418" s="9">
        <f t="shared" si="116"/>
        <v>13444</v>
      </c>
    </row>
    <row r="419" spans="1:49" x14ac:dyDescent="0.25">
      <c r="A419">
        <v>209</v>
      </c>
      <c r="B419" s="9">
        <f t="shared" ref="B419:AU419" si="117">IF(B65&lt;B$359,B65,0)</f>
        <v>15653</v>
      </c>
      <c r="C419" s="9">
        <f t="shared" si="117"/>
        <v>13097</v>
      </c>
      <c r="D419" s="9">
        <f t="shared" si="117"/>
        <v>11824</v>
      </c>
      <c r="E419" s="9">
        <f t="shared" si="117"/>
        <v>29188</v>
      </c>
      <c r="F419" s="9">
        <f t="shared" si="117"/>
        <v>2430</v>
      </c>
      <c r="G419" s="9">
        <f t="shared" si="117"/>
        <v>7558</v>
      </c>
      <c r="H419" s="9">
        <f t="shared" si="117"/>
        <v>3274</v>
      </c>
      <c r="I419" s="9">
        <f t="shared" si="117"/>
        <v>26949</v>
      </c>
      <c r="J419" s="9">
        <f t="shared" si="117"/>
        <v>25563</v>
      </c>
      <c r="K419" s="9">
        <f t="shared" si="117"/>
        <v>15121</v>
      </c>
      <c r="L419" s="9">
        <f t="shared" si="117"/>
        <v>4421</v>
      </c>
      <c r="M419" s="9">
        <f t="shared" si="117"/>
        <v>6402</v>
      </c>
      <c r="N419" s="9">
        <f t="shared" si="117"/>
        <v>48989</v>
      </c>
      <c r="O419" s="9">
        <f t="shared" si="117"/>
        <v>18092</v>
      </c>
      <c r="P419" s="9">
        <f t="shared" si="117"/>
        <v>3089</v>
      </c>
      <c r="Q419" s="9">
        <f t="shared" si="117"/>
        <v>768</v>
      </c>
      <c r="R419" s="9">
        <f t="shared" si="117"/>
        <v>12994</v>
      </c>
      <c r="S419" s="9">
        <f t="shared" si="117"/>
        <v>8326</v>
      </c>
      <c r="T419" s="9">
        <f t="shared" si="117"/>
        <v>52545</v>
      </c>
      <c r="U419" s="9">
        <f t="shared" si="117"/>
        <v>23301</v>
      </c>
      <c r="V419" s="9">
        <f t="shared" si="117"/>
        <v>8653</v>
      </c>
      <c r="W419" s="9">
        <f t="shared" si="117"/>
        <v>18210</v>
      </c>
      <c r="X419" s="9">
        <f t="shared" si="117"/>
        <v>31433</v>
      </c>
      <c r="Y419" s="9">
        <f t="shared" si="117"/>
        <v>20914</v>
      </c>
      <c r="Z419" s="9">
        <f t="shared" si="117"/>
        <v>14000</v>
      </c>
      <c r="AA419" s="9">
        <f t="shared" si="117"/>
        <v>15770</v>
      </c>
      <c r="AB419" s="9">
        <f t="shared" si="117"/>
        <v>24922</v>
      </c>
      <c r="AC419" s="9">
        <f t="shared" si="117"/>
        <v>27675</v>
      </c>
      <c r="AD419" s="9">
        <f t="shared" si="117"/>
        <v>18851</v>
      </c>
      <c r="AE419" s="9">
        <f t="shared" si="117"/>
        <v>8298</v>
      </c>
      <c r="AF419" s="9">
        <f t="shared" si="117"/>
        <v>24134</v>
      </c>
      <c r="AG419" s="9">
        <f t="shared" si="117"/>
        <v>11339</v>
      </c>
      <c r="AH419" s="9">
        <f t="shared" si="117"/>
        <v>6190</v>
      </c>
      <c r="AI419" s="9">
        <f t="shared" si="117"/>
        <v>928</v>
      </c>
      <c r="AJ419" s="9">
        <f t="shared" si="117"/>
        <v>8497</v>
      </c>
      <c r="AK419" s="9">
        <f t="shared" si="117"/>
        <v>74518</v>
      </c>
      <c r="AL419" s="9">
        <f t="shared" si="117"/>
        <v>20996</v>
      </c>
      <c r="AM419" s="9">
        <f t="shared" si="117"/>
        <v>19435</v>
      </c>
      <c r="AN419" s="9">
        <f t="shared" si="117"/>
        <v>28291</v>
      </c>
      <c r="AO419" s="9">
        <f t="shared" si="117"/>
        <v>36320</v>
      </c>
      <c r="AP419" s="9">
        <f t="shared" si="117"/>
        <v>28789</v>
      </c>
      <c r="AQ419" s="9">
        <f t="shared" si="117"/>
        <v>22294</v>
      </c>
      <c r="AR419" s="9">
        <f t="shared" si="117"/>
        <v>17484</v>
      </c>
      <c r="AS419" s="9">
        <f t="shared" si="117"/>
        <v>22500</v>
      </c>
      <c r="AT419" s="9">
        <f t="shared" si="117"/>
        <v>19133</v>
      </c>
      <c r="AU419" s="9">
        <f t="shared" si="117"/>
        <v>41341</v>
      </c>
      <c r="AV419" s="9">
        <f t="shared" ref="AV419:AW419" si="118">IF(AV65&lt;AV$359,AV65,0)</f>
        <v>9865</v>
      </c>
      <c r="AW419" s="9">
        <f t="shared" si="118"/>
        <v>14094</v>
      </c>
    </row>
    <row r="420" spans="1:49" x14ac:dyDescent="0.25">
      <c r="A420">
        <v>210</v>
      </c>
      <c r="B420" s="9">
        <f t="shared" ref="B420:AU420" si="119">IF(B66&lt;B$359,B66,0)</f>
        <v>15835</v>
      </c>
      <c r="C420" s="9">
        <f t="shared" si="119"/>
        <v>13511</v>
      </c>
      <c r="D420" s="9">
        <f t="shared" si="119"/>
        <v>11826</v>
      </c>
      <c r="E420" s="9">
        <f t="shared" si="119"/>
        <v>29259</v>
      </c>
      <c r="F420" s="9">
        <f t="shared" si="119"/>
        <v>2573</v>
      </c>
      <c r="G420" s="9">
        <f t="shared" si="119"/>
        <v>8121</v>
      </c>
      <c r="H420" s="9">
        <f t="shared" si="119"/>
        <v>3274</v>
      </c>
      <c r="I420" s="9">
        <f t="shared" si="119"/>
        <v>26952</v>
      </c>
      <c r="J420" s="9">
        <f t="shared" si="119"/>
        <v>26168</v>
      </c>
      <c r="K420" s="9">
        <f t="shared" si="119"/>
        <v>15421</v>
      </c>
      <c r="L420" s="9">
        <f t="shared" si="119"/>
        <v>4474</v>
      </c>
      <c r="M420" s="9">
        <f t="shared" si="119"/>
        <v>6402</v>
      </c>
      <c r="N420" s="9">
        <f t="shared" si="119"/>
        <v>50703</v>
      </c>
      <c r="O420" s="9">
        <f t="shared" si="119"/>
        <v>18252</v>
      </c>
      <c r="P420" s="9">
        <f t="shared" si="119"/>
        <v>3223</v>
      </c>
      <c r="Q420" s="9">
        <f t="shared" si="119"/>
        <v>773</v>
      </c>
      <c r="R420" s="9">
        <f t="shared" si="119"/>
        <v>12994</v>
      </c>
      <c r="S420" s="9">
        <f t="shared" si="119"/>
        <v>8579</v>
      </c>
      <c r="T420" s="9">
        <f t="shared" si="119"/>
        <v>52545</v>
      </c>
      <c r="U420" s="9">
        <f t="shared" si="119"/>
        <v>23557</v>
      </c>
      <c r="V420" s="9">
        <f t="shared" si="119"/>
        <v>8989</v>
      </c>
      <c r="W420" s="9">
        <f t="shared" si="119"/>
        <v>18348</v>
      </c>
      <c r="X420" s="9">
        <f t="shared" si="119"/>
        <v>31437</v>
      </c>
      <c r="Y420" s="9">
        <f t="shared" si="119"/>
        <v>21348</v>
      </c>
      <c r="Z420" s="9">
        <f t="shared" si="119"/>
        <v>14097</v>
      </c>
      <c r="AA420" s="9">
        <f t="shared" si="119"/>
        <v>17908</v>
      </c>
      <c r="AB420" s="9">
        <f t="shared" si="119"/>
        <v>24977</v>
      </c>
      <c r="AC420" s="9">
        <f t="shared" si="119"/>
        <v>29185</v>
      </c>
      <c r="AD420" s="9">
        <f t="shared" si="119"/>
        <v>19520</v>
      </c>
      <c r="AE420" s="9">
        <f t="shared" si="119"/>
        <v>8844</v>
      </c>
      <c r="AF420" s="9">
        <f t="shared" si="119"/>
        <v>25244</v>
      </c>
      <c r="AG420" s="9">
        <f t="shared" si="119"/>
        <v>11413</v>
      </c>
      <c r="AH420" s="9">
        <f t="shared" si="119"/>
        <v>6566</v>
      </c>
      <c r="AI420" s="9">
        <f t="shared" si="119"/>
        <v>1073</v>
      </c>
      <c r="AJ420" s="9">
        <f t="shared" si="119"/>
        <v>8740</v>
      </c>
      <c r="AK420" s="9">
        <f t="shared" si="119"/>
        <v>74748</v>
      </c>
      <c r="AL420" s="9">
        <f t="shared" si="119"/>
        <v>21950</v>
      </c>
      <c r="AM420" s="9">
        <f t="shared" si="119"/>
        <v>19936</v>
      </c>
      <c r="AN420" s="9">
        <f t="shared" si="119"/>
        <v>29754</v>
      </c>
      <c r="AO420" s="9">
        <f t="shared" si="119"/>
        <v>36881</v>
      </c>
      <c r="AP420" s="9">
        <f t="shared" si="119"/>
        <v>29263</v>
      </c>
      <c r="AQ420" s="9">
        <f t="shared" si="119"/>
        <v>23153</v>
      </c>
      <c r="AR420" s="9">
        <f t="shared" si="119"/>
        <v>18064</v>
      </c>
      <c r="AS420" s="9">
        <f t="shared" si="119"/>
        <v>23893</v>
      </c>
      <c r="AT420" s="9">
        <f t="shared" si="119"/>
        <v>19624</v>
      </c>
      <c r="AU420" s="9">
        <f t="shared" si="119"/>
        <v>42956</v>
      </c>
      <c r="AV420" s="9">
        <f t="shared" ref="AV420:AW420" si="120">IF(AV66&lt;AV$359,AV66,0)</f>
        <v>10764</v>
      </c>
      <c r="AW420" s="9">
        <f t="shared" si="120"/>
        <v>14856</v>
      </c>
    </row>
    <row r="421" spans="1:49" x14ac:dyDescent="0.25">
      <c r="A421" s="7">
        <v>211</v>
      </c>
      <c r="B421" s="79">
        <f t="shared" ref="B421:AU421" si="121">IF(B67&lt;B$359,B67,0)</f>
        <v>15960</v>
      </c>
      <c r="C421" s="79">
        <f t="shared" si="121"/>
        <v>14014</v>
      </c>
      <c r="D421" s="79">
        <f t="shared" si="121"/>
        <v>11827</v>
      </c>
      <c r="E421" s="79">
        <f t="shared" si="121"/>
        <v>32056</v>
      </c>
      <c r="F421" s="79">
        <f t="shared" si="121"/>
        <v>3427</v>
      </c>
      <c r="G421" s="79">
        <f t="shared" si="121"/>
        <v>9823</v>
      </c>
      <c r="H421" s="79">
        <f t="shared" si="121"/>
        <v>3374</v>
      </c>
      <c r="I421" s="79">
        <f t="shared" si="121"/>
        <v>26962</v>
      </c>
      <c r="J421" s="79">
        <f t="shared" si="121"/>
        <v>26452</v>
      </c>
      <c r="K421" s="79">
        <f t="shared" si="121"/>
        <v>15721</v>
      </c>
      <c r="L421" s="79">
        <f t="shared" si="121"/>
        <v>4522</v>
      </c>
      <c r="M421" s="79">
        <f t="shared" si="121"/>
        <v>6402</v>
      </c>
      <c r="N421" s="79">
        <f t="shared" si="121"/>
        <v>52235</v>
      </c>
      <c r="O421" s="79">
        <f t="shared" si="121"/>
        <v>18252</v>
      </c>
      <c r="P421" s="79">
        <f t="shared" si="121"/>
        <v>3544</v>
      </c>
      <c r="Q421" s="79">
        <f t="shared" si="121"/>
        <v>773</v>
      </c>
      <c r="R421" s="79">
        <f t="shared" si="121"/>
        <v>12994</v>
      </c>
      <c r="S421" s="79">
        <f t="shared" si="121"/>
        <v>9460</v>
      </c>
      <c r="T421" s="79">
        <f t="shared" si="121"/>
        <v>52545</v>
      </c>
      <c r="U421" s="79">
        <f t="shared" si="121"/>
        <v>23557</v>
      </c>
      <c r="V421" s="79">
        <f t="shared" si="121"/>
        <v>9342</v>
      </c>
      <c r="W421" s="79">
        <f t="shared" si="121"/>
        <v>18605</v>
      </c>
      <c r="X421" s="79">
        <f t="shared" si="121"/>
        <v>31437</v>
      </c>
      <c r="Y421" s="79">
        <f t="shared" si="121"/>
        <v>21772</v>
      </c>
      <c r="Z421" s="79">
        <f t="shared" si="121"/>
        <v>15801</v>
      </c>
      <c r="AA421" s="79">
        <f t="shared" si="121"/>
        <v>19879</v>
      </c>
      <c r="AB421" s="79">
        <f t="shared" si="121"/>
        <v>25058</v>
      </c>
      <c r="AC421" s="79">
        <f t="shared" si="121"/>
        <v>29960</v>
      </c>
      <c r="AD421" s="79">
        <f t="shared" si="121"/>
        <v>20274</v>
      </c>
      <c r="AE421" s="79">
        <f t="shared" si="121"/>
        <v>9273</v>
      </c>
      <c r="AF421" s="79">
        <f t="shared" si="121"/>
        <v>25248</v>
      </c>
      <c r="AG421" s="79">
        <f t="shared" si="121"/>
        <v>12071</v>
      </c>
      <c r="AH421" s="79">
        <f t="shared" si="121"/>
        <v>6796</v>
      </c>
      <c r="AI421" s="79">
        <f t="shared" si="121"/>
        <v>1164</v>
      </c>
      <c r="AJ421" s="79">
        <f t="shared" si="121"/>
        <v>8760</v>
      </c>
      <c r="AK421" s="79">
        <f t="shared" si="121"/>
        <v>74789</v>
      </c>
      <c r="AL421" s="79">
        <f t="shared" si="121"/>
        <v>22456</v>
      </c>
      <c r="AM421" s="79">
        <f t="shared" si="121"/>
        <v>20912</v>
      </c>
      <c r="AN421" s="9">
        <f t="shared" si="121"/>
        <v>30904</v>
      </c>
      <c r="AO421" s="9">
        <f t="shared" si="121"/>
        <v>37161</v>
      </c>
      <c r="AP421" s="9">
        <f t="shared" si="121"/>
        <v>29470</v>
      </c>
      <c r="AQ421" s="9">
        <f t="shared" si="121"/>
        <v>24235</v>
      </c>
      <c r="AR421" s="9">
        <f t="shared" si="121"/>
        <v>18705</v>
      </c>
      <c r="AS421" s="9">
        <f t="shared" si="121"/>
        <v>24547</v>
      </c>
      <c r="AT421" s="9">
        <f t="shared" si="121"/>
        <v>19966</v>
      </c>
      <c r="AU421" s="9">
        <f t="shared" si="121"/>
        <v>45262</v>
      </c>
      <c r="AV421" s="9">
        <f t="shared" ref="AV421:AW421" si="122">IF(AV67&lt;AV$359,AV67,0)</f>
        <v>12071</v>
      </c>
      <c r="AW421" s="9">
        <f t="shared" si="122"/>
        <v>15009</v>
      </c>
    </row>
    <row r="422" spans="1:49" x14ac:dyDescent="0.25">
      <c r="A422" s="7">
        <v>212</v>
      </c>
      <c r="B422" s="79">
        <f t="shared" ref="B422:AU422" si="123">IF(B68&lt;B$359,B68,0)</f>
        <v>15960</v>
      </c>
      <c r="C422" s="79">
        <f t="shared" si="123"/>
        <v>14211</v>
      </c>
      <c r="D422" s="79">
        <f t="shared" si="123"/>
        <v>11830</v>
      </c>
      <c r="E422" s="79">
        <f t="shared" si="123"/>
        <v>32555</v>
      </c>
      <c r="F422" s="79">
        <f t="shared" si="123"/>
        <v>3443</v>
      </c>
      <c r="G422" s="79">
        <f t="shared" si="123"/>
        <v>9826</v>
      </c>
      <c r="H422" s="79">
        <f t="shared" si="123"/>
        <v>3374</v>
      </c>
      <c r="I422" s="79">
        <f t="shared" si="123"/>
        <v>28012</v>
      </c>
      <c r="J422" s="79">
        <f t="shared" si="123"/>
        <v>26595</v>
      </c>
      <c r="K422" s="79">
        <f t="shared" si="123"/>
        <v>16021</v>
      </c>
      <c r="L422" s="79">
        <f t="shared" si="123"/>
        <v>4522</v>
      </c>
      <c r="M422" s="79">
        <f t="shared" si="123"/>
        <v>6402</v>
      </c>
      <c r="N422" s="79">
        <f t="shared" si="123"/>
        <v>52899</v>
      </c>
      <c r="O422" s="79">
        <f t="shared" si="123"/>
        <v>18426</v>
      </c>
      <c r="P422" s="79">
        <f t="shared" si="123"/>
        <v>3561</v>
      </c>
      <c r="Q422" s="79">
        <f t="shared" si="123"/>
        <v>773</v>
      </c>
      <c r="R422" s="79">
        <f t="shared" si="123"/>
        <v>12994</v>
      </c>
      <c r="S422" s="79">
        <f t="shared" si="123"/>
        <v>9844</v>
      </c>
      <c r="T422" s="79">
        <f t="shared" si="123"/>
        <v>52683</v>
      </c>
      <c r="U422" s="79">
        <f t="shared" si="123"/>
        <v>23557</v>
      </c>
      <c r="V422" s="79">
        <f t="shared" si="123"/>
        <v>9788</v>
      </c>
      <c r="W422" s="79">
        <f t="shared" si="123"/>
        <v>18745</v>
      </c>
      <c r="X422" s="79">
        <f t="shared" si="123"/>
        <v>31481</v>
      </c>
      <c r="Y422" s="79">
        <f t="shared" si="123"/>
        <v>22033</v>
      </c>
      <c r="Z422" s="79">
        <f t="shared" si="123"/>
        <v>15898</v>
      </c>
      <c r="AA422" s="79">
        <f t="shared" si="123"/>
        <v>22886</v>
      </c>
      <c r="AB422" s="79">
        <f t="shared" si="123"/>
        <v>25076</v>
      </c>
      <c r="AC422" s="79">
        <f t="shared" si="123"/>
        <v>31243</v>
      </c>
      <c r="AD422" s="79">
        <f t="shared" si="123"/>
        <v>21259</v>
      </c>
      <c r="AE422" s="79">
        <f t="shared" si="123"/>
        <v>9779</v>
      </c>
      <c r="AF422" s="79">
        <f t="shared" si="123"/>
        <v>25248</v>
      </c>
      <c r="AG422" s="79">
        <f t="shared" si="123"/>
        <v>12579</v>
      </c>
      <c r="AH422" s="79">
        <f t="shared" si="123"/>
        <v>6836</v>
      </c>
      <c r="AI422" s="79">
        <f t="shared" si="123"/>
        <v>1211</v>
      </c>
      <c r="AJ422" s="79">
        <f t="shared" si="123"/>
        <v>9184</v>
      </c>
      <c r="AK422" s="79">
        <f t="shared" si="123"/>
        <v>74795</v>
      </c>
      <c r="AL422" s="79">
        <f t="shared" si="123"/>
        <v>22882</v>
      </c>
      <c r="AM422" s="79">
        <f t="shared" si="123"/>
        <v>22449</v>
      </c>
      <c r="AN422" s="9">
        <f t="shared" si="123"/>
        <v>31743</v>
      </c>
      <c r="AO422" s="9">
        <f t="shared" si="123"/>
        <v>38203</v>
      </c>
      <c r="AP422" s="9">
        <f t="shared" si="123"/>
        <v>30304</v>
      </c>
      <c r="AQ422" s="9">
        <f t="shared" si="123"/>
        <v>25425</v>
      </c>
      <c r="AR422" s="9">
        <f t="shared" si="123"/>
        <v>18721</v>
      </c>
      <c r="AS422" s="9">
        <f t="shared" si="123"/>
        <v>25829</v>
      </c>
      <c r="AT422" s="9">
        <f t="shared" si="123"/>
        <v>20648</v>
      </c>
      <c r="AU422" s="9">
        <f t="shared" si="123"/>
        <v>49185</v>
      </c>
      <c r="AV422" s="9">
        <f t="shared" ref="AV422:AW422" si="124">IF(AV68&lt;AV$359,AV68,0)</f>
        <v>12826</v>
      </c>
      <c r="AW422" s="9">
        <f t="shared" si="124"/>
        <v>15076</v>
      </c>
    </row>
    <row r="423" spans="1:49" x14ac:dyDescent="0.25">
      <c r="A423" s="7">
        <v>213</v>
      </c>
      <c r="B423" s="79">
        <f t="shared" ref="B423:AU423" si="125">IF(B69&lt;B$359,B69,0)</f>
        <v>16146</v>
      </c>
      <c r="C423" s="79">
        <f t="shared" si="125"/>
        <v>14486</v>
      </c>
      <c r="D423" s="79">
        <f t="shared" si="125"/>
        <v>11834</v>
      </c>
      <c r="E423" s="79">
        <f t="shared" si="125"/>
        <v>32747</v>
      </c>
      <c r="F423" s="79">
        <f t="shared" si="125"/>
        <v>3474</v>
      </c>
      <c r="G423" s="79">
        <f t="shared" si="125"/>
        <v>9826</v>
      </c>
      <c r="H423" s="79">
        <f t="shared" si="125"/>
        <v>3751</v>
      </c>
      <c r="I423" s="79">
        <f t="shared" si="125"/>
        <v>28766</v>
      </c>
      <c r="J423" s="79">
        <f t="shared" si="125"/>
        <v>26626</v>
      </c>
      <c r="K423" s="79">
        <f t="shared" si="125"/>
        <v>16321</v>
      </c>
      <c r="L423" s="79">
        <f t="shared" si="125"/>
        <v>4522</v>
      </c>
      <c r="M423" s="79">
        <f t="shared" si="125"/>
        <v>6404</v>
      </c>
      <c r="N423" s="79">
        <f t="shared" si="125"/>
        <v>54255</v>
      </c>
      <c r="O423" s="79">
        <f t="shared" si="125"/>
        <v>18547</v>
      </c>
      <c r="P423" s="79">
        <f t="shared" si="125"/>
        <v>3573</v>
      </c>
      <c r="Q423" s="79">
        <f t="shared" si="125"/>
        <v>781</v>
      </c>
      <c r="R423" s="79">
        <f t="shared" si="125"/>
        <v>12994</v>
      </c>
      <c r="S423" s="79">
        <f t="shared" si="125"/>
        <v>10467</v>
      </c>
      <c r="T423" s="79">
        <f t="shared" si="125"/>
        <v>53467</v>
      </c>
      <c r="U423" s="79">
        <f t="shared" si="125"/>
        <v>23582</v>
      </c>
      <c r="V423" s="79">
        <f t="shared" si="125"/>
        <v>9846</v>
      </c>
      <c r="W423" s="79">
        <f t="shared" si="125"/>
        <v>18785</v>
      </c>
      <c r="X423" s="79">
        <f t="shared" si="125"/>
        <v>32253</v>
      </c>
      <c r="Y423" s="79">
        <f t="shared" si="125"/>
        <v>22060</v>
      </c>
      <c r="Z423" s="79">
        <f t="shared" si="125"/>
        <v>16201</v>
      </c>
      <c r="AA423" s="79">
        <f t="shared" si="125"/>
        <v>23378</v>
      </c>
      <c r="AB423" s="79">
        <f t="shared" si="125"/>
        <v>25106</v>
      </c>
      <c r="AC423" s="79">
        <f t="shared" si="125"/>
        <v>31450</v>
      </c>
      <c r="AD423" s="79">
        <f t="shared" si="125"/>
        <v>21781</v>
      </c>
      <c r="AE423" s="79">
        <f t="shared" si="125"/>
        <v>9833</v>
      </c>
      <c r="AF423" s="79">
        <f t="shared" si="125"/>
        <v>25304</v>
      </c>
      <c r="AG423" s="79">
        <f t="shared" si="125"/>
        <v>13068</v>
      </c>
      <c r="AH423" s="79">
        <f t="shared" si="125"/>
        <v>6836</v>
      </c>
      <c r="AI423" s="79">
        <f t="shared" si="125"/>
        <v>1285</v>
      </c>
      <c r="AJ423" s="79">
        <f t="shared" si="125"/>
        <v>9394</v>
      </c>
      <c r="AK423" s="79">
        <f t="shared" si="125"/>
        <v>75434</v>
      </c>
      <c r="AL423" s="79">
        <f t="shared" si="125"/>
        <v>22925</v>
      </c>
      <c r="AM423" s="79">
        <f t="shared" si="125"/>
        <v>23280</v>
      </c>
      <c r="AN423" s="9">
        <f t="shared" si="125"/>
        <v>33157</v>
      </c>
      <c r="AO423" s="9">
        <f t="shared" si="125"/>
        <v>38214</v>
      </c>
      <c r="AP423" s="9">
        <f t="shared" si="125"/>
        <v>30507</v>
      </c>
      <c r="AQ423" s="9">
        <f t="shared" si="125"/>
        <v>27078</v>
      </c>
      <c r="AR423" s="9">
        <f t="shared" si="125"/>
        <v>18720</v>
      </c>
      <c r="AS423" s="9">
        <f t="shared" si="125"/>
        <v>25933</v>
      </c>
      <c r="AT423" s="9">
        <f t="shared" si="125"/>
        <v>21584</v>
      </c>
      <c r="AU423" s="9">
        <f t="shared" si="125"/>
        <v>51740</v>
      </c>
      <c r="AV423" s="9">
        <f t="shared" ref="AV423:AW423" si="126">IF(AV69&lt;AV$359,AV69,0)</f>
        <v>13205</v>
      </c>
      <c r="AW423" s="9">
        <f t="shared" si="126"/>
        <v>15265</v>
      </c>
    </row>
    <row r="424" spans="1:49" x14ac:dyDescent="0.25">
      <c r="A424" s="7">
        <v>214</v>
      </c>
      <c r="B424" s="79">
        <f t="shared" ref="B424:AU424" si="127">IF(B70&lt;B$359,B70,0)</f>
        <v>16578</v>
      </c>
      <c r="C424" s="79">
        <f t="shared" si="127"/>
        <v>15466</v>
      </c>
      <c r="D424" s="79">
        <f t="shared" si="127"/>
        <v>12495</v>
      </c>
      <c r="E424" s="79">
        <f t="shared" si="127"/>
        <v>32833</v>
      </c>
      <c r="F424" s="79">
        <f t="shared" si="127"/>
        <v>4047</v>
      </c>
      <c r="G424" s="79">
        <f t="shared" si="127"/>
        <v>9826</v>
      </c>
      <c r="H424" s="79">
        <f t="shared" si="127"/>
        <v>3816</v>
      </c>
      <c r="I424" s="79">
        <f t="shared" si="127"/>
        <v>28766</v>
      </c>
      <c r="J424" s="79">
        <f t="shared" si="127"/>
        <v>26976</v>
      </c>
      <c r="K424" s="79">
        <f t="shared" si="127"/>
        <v>16621</v>
      </c>
      <c r="L424" s="79">
        <f t="shared" si="127"/>
        <v>4528</v>
      </c>
      <c r="M424" s="79">
        <f t="shared" si="127"/>
        <v>6745</v>
      </c>
      <c r="N424" s="79">
        <f t="shared" si="127"/>
        <v>55336</v>
      </c>
      <c r="O424" s="79">
        <f t="shared" si="127"/>
        <v>18673</v>
      </c>
      <c r="P424" s="79">
        <f t="shared" si="127"/>
        <v>3709</v>
      </c>
      <c r="Q424" s="79">
        <f t="shared" si="127"/>
        <v>791</v>
      </c>
      <c r="R424" s="79">
        <f t="shared" si="127"/>
        <v>12994</v>
      </c>
      <c r="S424" s="79">
        <f t="shared" si="127"/>
        <v>11527</v>
      </c>
      <c r="T424" s="79">
        <f t="shared" si="127"/>
        <v>53660</v>
      </c>
      <c r="U424" s="79">
        <f t="shared" si="127"/>
        <v>24153</v>
      </c>
      <c r="V424" s="79">
        <f t="shared" si="127"/>
        <v>10764</v>
      </c>
      <c r="W424" s="79">
        <f t="shared" si="127"/>
        <v>18938</v>
      </c>
      <c r="X424" s="79">
        <f t="shared" si="127"/>
        <v>32581</v>
      </c>
      <c r="Y424" s="79">
        <f t="shared" si="127"/>
        <v>22790</v>
      </c>
      <c r="Z424" s="79">
        <f t="shared" si="127"/>
        <v>16485</v>
      </c>
      <c r="AA424" s="79">
        <f t="shared" si="127"/>
        <v>25505</v>
      </c>
      <c r="AB424" s="79">
        <f t="shared" si="127"/>
        <v>25143</v>
      </c>
      <c r="AC424" s="79">
        <f t="shared" si="127"/>
        <v>32342</v>
      </c>
      <c r="AD424" s="79">
        <f t="shared" si="127"/>
        <v>22530</v>
      </c>
      <c r="AE424" s="79">
        <f t="shared" si="127"/>
        <v>10313</v>
      </c>
      <c r="AF424" s="79">
        <f t="shared" si="127"/>
        <v>25722</v>
      </c>
      <c r="AG424" s="79">
        <f t="shared" si="127"/>
        <v>13241</v>
      </c>
      <c r="AH424" s="79">
        <f t="shared" si="127"/>
        <v>6898</v>
      </c>
      <c r="AI424" s="79">
        <f t="shared" si="127"/>
        <v>1286</v>
      </c>
      <c r="AJ424" s="79">
        <f t="shared" si="127"/>
        <v>9956</v>
      </c>
      <c r="AK424" s="79">
        <f t="shared" si="127"/>
        <v>75950</v>
      </c>
      <c r="AL424" s="79">
        <f t="shared" si="127"/>
        <v>23126</v>
      </c>
      <c r="AM424" s="79">
        <f t="shared" si="127"/>
        <v>24069</v>
      </c>
      <c r="AN424" s="9">
        <f t="shared" si="127"/>
        <v>33876</v>
      </c>
      <c r="AO424" s="9">
        <f t="shared" si="127"/>
        <v>38261</v>
      </c>
      <c r="AP424" s="9">
        <f t="shared" si="127"/>
        <v>30731</v>
      </c>
      <c r="AQ424" s="9">
        <f t="shared" si="127"/>
        <v>28563</v>
      </c>
      <c r="AR424" s="9">
        <f t="shared" si="127"/>
        <v>19400</v>
      </c>
      <c r="AS424" s="9">
        <f t="shared" si="127"/>
        <v>26628</v>
      </c>
      <c r="AT424" s="9">
        <f t="shared" si="127"/>
        <v>22254</v>
      </c>
      <c r="AU424" s="9">
        <f t="shared" si="127"/>
        <v>53664</v>
      </c>
      <c r="AV424" s="9">
        <f t="shared" ref="AV424:AW424" si="128">IF(AV70&lt;AV$359,AV70,0)</f>
        <v>13294</v>
      </c>
      <c r="AW424" s="9">
        <f t="shared" si="128"/>
        <v>15281</v>
      </c>
    </row>
    <row r="425" spans="1:49" x14ac:dyDescent="0.25">
      <c r="A425" s="7">
        <v>215</v>
      </c>
      <c r="B425" s="79">
        <f t="shared" ref="B425:AU425" si="129">IF(B71&lt;B$359,B71,0)</f>
        <v>16631</v>
      </c>
      <c r="C425" s="79">
        <f t="shared" si="129"/>
        <v>15493</v>
      </c>
      <c r="D425" s="79">
        <f t="shared" si="129"/>
        <v>12503</v>
      </c>
      <c r="E425" s="79">
        <f t="shared" si="129"/>
        <v>33545</v>
      </c>
      <c r="F425" s="79">
        <f t="shared" si="129"/>
        <v>4092</v>
      </c>
      <c r="G425" s="79">
        <f t="shared" si="129"/>
        <v>9826</v>
      </c>
      <c r="H425" s="79">
        <f t="shared" si="129"/>
        <v>3816</v>
      </c>
      <c r="I425" s="79">
        <f t="shared" si="129"/>
        <v>28766</v>
      </c>
      <c r="J425" s="79">
        <f t="shared" si="129"/>
        <v>26976</v>
      </c>
      <c r="K425" s="79">
        <f t="shared" si="129"/>
        <v>16921</v>
      </c>
      <c r="L425" s="79">
        <f t="shared" si="129"/>
        <v>4575</v>
      </c>
      <c r="M425" s="79">
        <f t="shared" si="129"/>
        <v>7222</v>
      </c>
      <c r="N425" s="79">
        <f t="shared" si="129"/>
        <v>55634</v>
      </c>
      <c r="O425" s="79">
        <f t="shared" si="129"/>
        <v>18829</v>
      </c>
      <c r="P425" s="79">
        <f t="shared" si="129"/>
        <v>3709</v>
      </c>
      <c r="Q425" s="79">
        <f t="shared" si="129"/>
        <v>792</v>
      </c>
      <c r="R425" s="79">
        <f t="shared" si="129"/>
        <v>12994</v>
      </c>
      <c r="S425" s="79">
        <f t="shared" si="129"/>
        <v>11585</v>
      </c>
      <c r="T425" s="79">
        <f t="shared" si="129"/>
        <v>53885</v>
      </c>
      <c r="U425" s="79">
        <f t="shared" si="129"/>
        <v>24272</v>
      </c>
      <c r="V425" s="79">
        <f t="shared" si="129"/>
        <v>10764</v>
      </c>
      <c r="W425" s="79">
        <f t="shared" si="129"/>
        <v>19659</v>
      </c>
      <c r="X425" s="79">
        <f t="shared" si="129"/>
        <v>32581</v>
      </c>
      <c r="Y425" s="79">
        <f t="shared" si="129"/>
        <v>23356</v>
      </c>
      <c r="Z425" s="79">
        <f t="shared" si="129"/>
        <v>16684</v>
      </c>
      <c r="AA425" s="79">
        <f t="shared" si="129"/>
        <v>25571</v>
      </c>
      <c r="AB425" s="79">
        <f t="shared" si="129"/>
        <v>25182</v>
      </c>
      <c r="AC425" s="79">
        <f t="shared" si="129"/>
        <v>33284</v>
      </c>
      <c r="AD425" s="79">
        <f t="shared" si="129"/>
        <v>22933</v>
      </c>
      <c r="AE425" s="79">
        <f t="shared" si="129"/>
        <v>10339</v>
      </c>
      <c r="AF425" s="79">
        <f t="shared" si="129"/>
        <v>26100</v>
      </c>
      <c r="AG425" s="79">
        <f t="shared" si="129"/>
        <v>13705</v>
      </c>
      <c r="AH425" s="79">
        <f t="shared" si="129"/>
        <v>7893</v>
      </c>
      <c r="AI425" s="79">
        <f t="shared" si="129"/>
        <v>1317</v>
      </c>
      <c r="AJ425" s="79">
        <f t="shared" si="129"/>
        <v>10468</v>
      </c>
      <c r="AK425" s="79">
        <f t="shared" si="129"/>
        <v>76447</v>
      </c>
      <c r="AL425" s="79">
        <f t="shared" si="129"/>
        <v>23563</v>
      </c>
      <c r="AM425" s="79">
        <f t="shared" si="129"/>
        <v>24369</v>
      </c>
      <c r="AN425" s="9">
        <f t="shared" si="129"/>
        <v>34462</v>
      </c>
      <c r="AO425" s="9">
        <f t="shared" si="129"/>
        <v>38782</v>
      </c>
      <c r="AP425" s="9">
        <f t="shared" si="129"/>
        <v>30731</v>
      </c>
      <c r="AQ425" s="9">
        <f t="shared" si="129"/>
        <v>29860</v>
      </c>
      <c r="AR425" s="9">
        <f t="shared" si="129"/>
        <v>19665</v>
      </c>
      <c r="AS425" s="9">
        <f t="shared" si="129"/>
        <v>27293</v>
      </c>
      <c r="AT425" s="9">
        <f t="shared" si="129"/>
        <v>22725</v>
      </c>
      <c r="AU425" s="9">
        <f t="shared" si="129"/>
        <v>54996</v>
      </c>
      <c r="AV425" s="9">
        <f t="shared" ref="AV425:AW425" si="130">IF(AV71&lt;AV$359,AV71,0)</f>
        <v>13571</v>
      </c>
      <c r="AW425" s="9">
        <f t="shared" si="130"/>
        <v>15714</v>
      </c>
    </row>
    <row r="426" spans="1:49" x14ac:dyDescent="0.25">
      <c r="A426" s="7">
        <v>216</v>
      </c>
      <c r="B426" s="79">
        <f t="shared" ref="B426:AU426" si="131">IF(B72&lt;B$359,B72,0)</f>
        <v>16936</v>
      </c>
      <c r="C426" s="79">
        <f t="shared" si="131"/>
        <v>15595</v>
      </c>
      <c r="D426" s="79">
        <f t="shared" si="131"/>
        <v>12503</v>
      </c>
      <c r="E426" s="79">
        <f t="shared" si="131"/>
        <v>33796</v>
      </c>
      <c r="F426" s="79">
        <f t="shared" si="131"/>
        <v>4128</v>
      </c>
      <c r="G426" s="79">
        <f t="shared" si="131"/>
        <v>9826</v>
      </c>
      <c r="H426" s="79">
        <f t="shared" si="131"/>
        <v>4071</v>
      </c>
      <c r="I426" s="79">
        <f t="shared" si="131"/>
        <v>28766</v>
      </c>
      <c r="J426" s="79">
        <f t="shared" si="131"/>
        <v>26976</v>
      </c>
      <c r="K426" s="79">
        <f t="shared" si="131"/>
        <v>17221</v>
      </c>
      <c r="L426" s="79">
        <f t="shared" si="131"/>
        <v>4740</v>
      </c>
      <c r="M426" s="79">
        <f t="shared" si="131"/>
        <v>7951</v>
      </c>
      <c r="N426" s="79">
        <f t="shared" si="131"/>
        <v>58274</v>
      </c>
      <c r="O426" s="79">
        <f t="shared" si="131"/>
        <v>19181</v>
      </c>
      <c r="P426" s="79">
        <f t="shared" si="131"/>
        <v>3732</v>
      </c>
      <c r="Q426" s="79">
        <f t="shared" si="131"/>
        <v>792</v>
      </c>
      <c r="R426" s="79">
        <f t="shared" si="131"/>
        <v>12994</v>
      </c>
      <c r="S426" s="79">
        <f t="shared" si="131"/>
        <v>11643</v>
      </c>
      <c r="T426" s="79">
        <f t="shared" si="131"/>
        <v>54780</v>
      </c>
      <c r="U426" s="79">
        <f t="shared" si="131"/>
        <v>24750</v>
      </c>
      <c r="V426" s="79">
        <f t="shared" si="131"/>
        <v>10764</v>
      </c>
      <c r="W426" s="79">
        <f t="shared" si="131"/>
        <v>20433</v>
      </c>
      <c r="X426" s="79">
        <f t="shared" si="131"/>
        <v>34181</v>
      </c>
      <c r="Y426" s="79">
        <f t="shared" si="131"/>
        <v>23567</v>
      </c>
      <c r="Z426" s="79">
        <f t="shared" si="131"/>
        <v>18484</v>
      </c>
      <c r="AA426" s="79">
        <f t="shared" si="131"/>
        <v>25832</v>
      </c>
      <c r="AB426" s="79">
        <f t="shared" si="131"/>
        <v>25252</v>
      </c>
      <c r="AC426" s="79">
        <f t="shared" si="131"/>
        <v>34156</v>
      </c>
      <c r="AD426" s="79">
        <f t="shared" si="131"/>
        <v>23019</v>
      </c>
      <c r="AE426" s="79">
        <f t="shared" si="131"/>
        <v>10432</v>
      </c>
      <c r="AF426" s="79">
        <f t="shared" si="131"/>
        <v>26242</v>
      </c>
      <c r="AG426" s="79">
        <f t="shared" si="131"/>
        <v>13900</v>
      </c>
      <c r="AH426" s="79">
        <f t="shared" si="131"/>
        <v>8990</v>
      </c>
      <c r="AI426" s="79">
        <f t="shared" si="131"/>
        <v>1382</v>
      </c>
      <c r="AJ426" s="79">
        <f t="shared" si="131"/>
        <v>10661</v>
      </c>
      <c r="AK426" s="79">
        <f t="shared" si="131"/>
        <v>77244</v>
      </c>
      <c r="AL426" s="79">
        <f t="shared" si="131"/>
        <v>24110</v>
      </c>
      <c r="AM426" s="79">
        <f t="shared" si="131"/>
        <v>25333</v>
      </c>
      <c r="AN426" s="9">
        <f t="shared" si="131"/>
        <v>34911</v>
      </c>
      <c r="AO426" s="9">
        <f t="shared" si="131"/>
        <v>39319</v>
      </c>
      <c r="AP426" s="9">
        <f t="shared" si="131"/>
        <v>30954</v>
      </c>
      <c r="AQ426" s="9">
        <f t="shared" si="131"/>
        <v>30908</v>
      </c>
      <c r="AR426" s="9">
        <f t="shared" si="131"/>
        <v>20213</v>
      </c>
      <c r="AS426" s="9">
        <f t="shared" si="131"/>
        <v>29559</v>
      </c>
      <c r="AT426" s="9">
        <f t="shared" si="131"/>
        <v>23085</v>
      </c>
      <c r="AU426" s="9">
        <f t="shared" si="131"/>
        <v>56763</v>
      </c>
      <c r="AV426" s="9">
        <f t="shared" ref="AV426:AW426" si="132">IF(AV72&lt;AV$359,AV72,0)</f>
        <v>14282</v>
      </c>
      <c r="AW426" s="9">
        <f t="shared" si="132"/>
        <v>16147</v>
      </c>
    </row>
    <row r="427" spans="1:49" x14ac:dyDescent="0.25">
      <c r="A427" s="7">
        <v>217</v>
      </c>
      <c r="B427" s="79">
        <f t="shared" ref="B427:AU427" si="133">IF(B73&lt;B$359,B73,0)</f>
        <v>17233</v>
      </c>
      <c r="C427" s="79">
        <f t="shared" si="133"/>
        <v>15595</v>
      </c>
      <c r="D427" s="79">
        <f t="shared" si="133"/>
        <v>12567</v>
      </c>
      <c r="E427" s="79">
        <f t="shared" si="133"/>
        <v>34679</v>
      </c>
      <c r="F427" s="79">
        <f t="shared" si="133"/>
        <v>4635</v>
      </c>
      <c r="G427" s="79">
        <f t="shared" si="133"/>
        <v>9836</v>
      </c>
      <c r="H427" s="79">
        <f t="shared" si="133"/>
        <v>4116</v>
      </c>
      <c r="I427" s="79">
        <f t="shared" si="133"/>
        <v>28766</v>
      </c>
      <c r="J427" s="79">
        <f t="shared" si="133"/>
        <v>27008</v>
      </c>
      <c r="K427" s="79">
        <f t="shared" si="133"/>
        <v>17521</v>
      </c>
      <c r="L427" s="79">
        <f t="shared" si="133"/>
        <v>4740</v>
      </c>
      <c r="M427" s="79">
        <f t="shared" si="133"/>
        <v>8418</v>
      </c>
      <c r="N427" s="79">
        <f t="shared" si="133"/>
        <v>58886</v>
      </c>
      <c r="O427" s="79">
        <f t="shared" si="133"/>
        <v>19181</v>
      </c>
      <c r="P427" s="79">
        <f t="shared" si="133"/>
        <v>3767</v>
      </c>
      <c r="Q427" s="79">
        <f t="shared" si="133"/>
        <v>792</v>
      </c>
      <c r="R427" s="79">
        <f t="shared" si="133"/>
        <v>13002</v>
      </c>
      <c r="S427" s="79">
        <f t="shared" si="133"/>
        <v>11733</v>
      </c>
      <c r="T427" s="79">
        <f t="shared" si="133"/>
        <v>55706</v>
      </c>
      <c r="U427" s="79">
        <f t="shared" si="133"/>
        <v>24893</v>
      </c>
      <c r="V427" s="79">
        <f t="shared" si="133"/>
        <v>10777</v>
      </c>
      <c r="W427" s="79">
        <f t="shared" si="133"/>
        <v>20487</v>
      </c>
      <c r="X427" s="79">
        <f t="shared" si="133"/>
        <v>34650</v>
      </c>
      <c r="Y427" s="79">
        <f t="shared" si="133"/>
        <v>23601</v>
      </c>
      <c r="Z427" s="79">
        <f t="shared" si="133"/>
        <v>18657</v>
      </c>
      <c r="AA427" s="79">
        <f t="shared" si="133"/>
        <v>28399</v>
      </c>
      <c r="AB427" s="79">
        <f t="shared" si="133"/>
        <v>25270</v>
      </c>
      <c r="AC427" s="79">
        <f t="shared" si="133"/>
        <v>34345</v>
      </c>
      <c r="AD427" s="79">
        <f t="shared" si="133"/>
        <v>24012</v>
      </c>
      <c r="AE427" s="79">
        <f t="shared" si="133"/>
        <v>11077</v>
      </c>
      <c r="AF427" s="79">
        <f t="shared" si="133"/>
        <v>27392</v>
      </c>
      <c r="AG427" s="79">
        <f t="shared" si="133"/>
        <v>13935</v>
      </c>
      <c r="AH427" s="79">
        <f t="shared" si="133"/>
        <v>10374</v>
      </c>
      <c r="AI427" s="79">
        <f t="shared" si="133"/>
        <v>1484</v>
      </c>
      <c r="AJ427" s="79">
        <f t="shared" si="133"/>
        <v>11658</v>
      </c>
      <c r="AK427" s="79">
        <f t="shared" si="133"/>
        <v>78785</v>
      </c>
      <c r="AL427" s="79">
        <f t="shared" si="133"/>
        <v>24557</v>
      </c>
      <c r="AM427" s="79">
        <f t="shared" si="133"/>
        <v>25731</v>
      </c>
      <c r="AN427" s="9">
        <f t="shared" si="133"/>
        <v>36288</v>
      </c>
      <c r="AO427" s="9">
        <f t="shared" si="133"/>
        <v>40990</v>
      </c>
      <c r="AP427" s="9">
        <f t="shared" si="133"/>
        <v>31009</v>
      </c>
      <c r="AQ427" s="9">
        <f t="shared" si="133"/>
        <v>33019</v>
      </c>
      <c r="AR427" s="9">
        <f t="shared" si="133"/>
        <v>21851</v>
      </c>
      <c r="AS427" s="9">
        <f t="shared" si="133"/>
        <v>29764</v>
      </c>
      <c r="AT427" s="9">
        <f t="shared" si="133"/>
        <v>23481</v>
      </c>
      <c r="AU427" s="9">
        <f t="shared" si="133"/>
        <v>58887</v>
      </c>
      <c r="AV427" s="9">
        <f t="shared" ref="AV427:AW427" si="134">IF(AV73&lt;AV$359,AV73,0)</f>
        <v>15070</v>
      </c>
      <c r="AW427" s="9">
        <f t="shared" si="134"/>
        <v>16189</v>
      </c>
    </row>
    <row r="428" spans="1:49" x14ac:dyDescent="0.25">
      <c r="A428" s="7">
        <v>218</v>
      </c>
      <c r="B428" s="79">
        <f t="shared" ref="B428:AU428" si="135">IF(B74&lt;B$359,B74,0)</f>
        <v>17330</v>
      </c>
      <c r="C428" s="79">
        <f t="shared" si="135"/>
        <v>15602</v>
      </c>
      <c r="D428" s="79">
        <f t="shared" si="135"/>
        <v>12700</v>
      </c>
      <c r="E428" s="79">
        <f t="shared" si="135"/>
        <v>35321</v>
      </c>
      <c r="F428" s="79">
        <f t="shared" si="135"/>
        <v>4637</v>
      </c>
      <c r="G428" s="79">
        <f t="shared" si="135"/>
        <v>9836</v>
      </c>
      <c r="H428" s="79">
        <f t="shared" si="135"/>
        <v>4558</v>
      </c>
      <c r="I428" s="79">
        <f t="shared" si="135"/>
        <v>28769</v>
      </c>
      <c r="J428" s="79">
        <f t="shared" si="135"/>
        <v>27016</v>
      </c>
      <c r="K428" s="79">
        <f t="shared" si="135"/>
        <v>17821</v>
      </c>
      <c r="L428" s="79">
        <f t="shared" si="135"/>
        <v>4740</v>
      </c>
      <c r="M428" s="79">
        <f t="shared" si="135"/>
        <v>8450</v>
      </c>
      <c r="N428" s="79">
        <f t="shared" si="135"/>
        <v>59000</v>
      </c>
      <c r="O428" s="79">
        <f t="shared" si="135"/>
        <v>19181</v>
      </c>
      <c r="P428" s="79">
        <f t="shared" si="135"/>
        <v>4365</v>
      </c>
      <c r="Q428" s="79">
        <f t="shared" si="135"/>
        <v>792</v>
      </c>
      <c r="R428" s="79">
        <f t="shared" si="135"/>
        <v>13015</v>
      </c>
      <c r="S428" s="79">
        <f t="shared" si="135"/>
        <v>11780</v>
      </c>
      <c r="T428" s="79">
        <f t="shared" si="135"/>
        <v>56306</v>
      </c>
      <c r="U428" s="79">
        <f t="shared" si="135"/>
        <v>25871</v>
      </c>
      <c r="V428" s="79">
        <f t="shared" si="135"/>
        <v>11235</v>
      </c>
      <c r="W428" s="79">
        <f t="shared" si="135"/>
        <v>20492</v>
      </c>
      <c r="X428" s="79">
        <f t="shared" si="135"/>
        <v>34650</v>
      </c>
      <c r="Y428" s="79">
        <f t="shared" si="135"/>
        <v>23629</v>
      </c>
      <c r="Z428" s="79">
        <f t="shared" si="135"/>
        <v>19460</v>
      </c>
      <c r="AA428" s="79">
        <f t="shared" si="135"/>
        <v>28399</v>
      </c>
      <c r="AB428" s="79">
        <f t="shared" si="135"/>
        <v>25286</v>
      </c>
      <c r="AC428" s="79">
        <f t="shared" si="135"/>
        <v>34535</v>
      </c>
      <c r="AD428" s="79">
        <f t="shared" si="135"/>
        <v>24261</v>
      </c>
      <c r="AE428" s="79">
        <f t="shared" si="135"/>
        <v>11398</v>
      </c>
      <c r="AF428" s="79">
        <f t="shared" si="135"/>
        <v>27722</v>
      </c>
      <c r="AG428" s="79">
        <f t="shared" si="135"/>
        <v>14467</v>
      </c>
      <c r="AH428" s="79">
        <f t="shared" si="135"/>
        <v>12027</v>
      </c>
      <c r="AI428" s="79">
        <f t="shared" si="135"/>
        <v>1484</v>
      </c>
      <c r="AJ428" s="79">
        <f t="shared" si="135"/>
        <v>11792</v>
      </c>
      <c r="AK428" s="79">
        <f t="shared" si="135"/>
        <v>80624</v>
      </c>
      <c r="AL428" s="79">
        <f t="shared" si="135"/>
        <v>25133</v>
      </c>
      <c r="AM428" s="79">
        <f t="shared" si="135"/>
        <v>26517</v>
      </c>
      <c r="AN428" s="9">
        <f t="shared" si="135"/>
        <v>38442</v>
      </c>
      <c r="AO428" s="9">
        <f t="shared" si="135"/>
        <v>41248</v>
      </c>
      <c r="AP428" s="9">
        <f t="shared" si="135"/>
        <v>31695</v>
      </c>
      <c r="AQ428" s="9">
        <f t="shared" si="135"/>
        <v>33994</v>
      </c>
      <c r="AR428" s="9">
        <f t="shared" si="135"/>
        <v>22844</v>
      </c>
      <c r="AS428" s="9">
        <f t="shared" si="135"/>
        <v>29922</v>
      </c>
      <c r="AT428" s="9">
        <f t="shared" si="135"/>
        <v>24627</v>
      </c>
      <c r="AU428" s="9">
        <f t="shared" si="135"/>
        <v>60204</v>
      </c>
      <c r="AV428" s="9">
        <f t="shared" ref="AV428:AW428" si="136">IF(AV74&lt;AV$359,AV74,0)</f>
        <v>15290</v>
      </c>
      <c r="AW428" s="9">
        <f t="shared" si="136"/>
        <v>16243</v>
      </c>
    </row>
    <row r="429" spans="1:49" x14ac:dyDescent="0.25">
      <c r="A429" s="7">
        <v>219</v>
      </c>
      <c r="B429" s="79">
        <f t="shared" ref="B429:AU429" si="137">IF(B75&lt;B$359,B75,0)</f>
        <v>17754</v>
      </c>
      <c r="C429" s="79">
        <f t="shared" si="137"/>
        <v>15620</v>
      </c>
      <c r="D429" s="79">
        <f t="shared" si="137"/>
        <v>13737</v>
      </c>
      <c r="E429" s="79">
        <f t="shared" si="137"/>
        <v>35365</v>
      </c>
      <c r="F429" s="79">
        <f t="shared" si="137"/>
        <v>4645</v>
      </c>
      <c r="G429" s="79">
        <f t="shared" si="137"/>
        <v>9836</v>
      </c>
      <c r="H429" s="79">
        <f t="shared" si="137"/>
        <v>4665</v>
      </c>
      <c r="I429" s="79">
        <f t="shared" si="137"/>
        <v>28772</v>
      </c>
      <c r="J429" s="79">
        <f t="shared" si="137"/>
        <v>27020</v>
      </c>
      <c r="K429" s="79">
        <f t="shared" si="137"/>
        <v>18121</v>
      </c>
      <c r="L429" s="79">
        <f t="shared" si="137"/>
        <v>4740</v>
      </c>
      <c r="M429" s="79">
        <f t="shared" si="137"/>
        <v>9898</v>
      </c>
      <c r="N429" s="79">
        <f t="shared" si="137"/>
        <v>59476</v>
      </c>
      <c r="O429" s="79">
        <f t="shared" si="137"/>
        <v>19181</v>
      </c>
      <c r="P429" s="79">
        <f t="shared" si="137"/>
        <v>4428</v>
      </c>
      <c r="Q429" s="79">
        <f t="shared" si="137"/>
        <v>792</v>
      </c>
      <c r="R429" s="79">
        <f t="shared" si="137"/>
        <v>13017</v>
      </c>
      <c r="S429" s="79">
        <f t="shared" si="137"/>
        <v>11809</v>
      </c>
      <c r="T429" s="79">
        <f t="shared" si="137"/>
        <v>57424</v>
      </c>
      <c r="U429" s="79">
        <f t="shared" si="137"/>
        <v>26394</v>
      </c>
      <c r="V429" s="79">
        <f t="shared" si="137"/>
        <v>11338</v>
      </c>
      <c r="W429" s="79">
        <f t="shared" si="137"/>
        <v>21416</v>
      </c>
      <c r="X429" s="79">
        <f t="shared" si="137"/>
        <v>37971</v>
      </c>
      <c r="Y429" s="79">
        <f t="shared" si="137"/>
        <v>23629</v>
      </c>
      <c r="Z429" s="79">
        <f t="shared" si="137"/>
        <v>19971</v>
      </c>
      <c r="AA429" s="79">
        <f t="shared" si="137"/>
        <v>28757</v>
      </c>
      <c r="AB429" s="79">
        <f t="shared" si="137"/>
        <v>25315</v>
      </c>
      <c r="AC429" s="79">
        <f t="shared" si="137"/>
        <v>34571</v>
      </c>
      <c r="AD429" s="79">
        <f t="shared" si="137"/>
        <v>24261</v>
      </c>
      <c r="AE429" s="79">
        <f t="shared" si="137"/>
        <v>11444</v>
      </c>
      <c r="AF429" s="79">
        <f t="shared" si="137"/>
        <v>28074</v>
      </c>
      <c r="AG429" s="79">
        <f t="shared" si="137"/>
        <v>14487</v>
      </c>
      <c r="AH429" s="79">
        <f t="shared" si="137"/>
        <v>13590</v>
      </c>
      <c r="AI429" s="79">
        <f t="shared" si="137"/>
        <v>1484</v>
      </c>
      <c r="AJ429" s="79">
        <f t="shared" si="137"/>
        <v>11792</v>
      </c>
      <c r="AK429" s="79">
        <f t="shared" si="137"/>
        <v>82252</v>
      </c>
      <c r="AL429" s="79">
        <f t="shared" si="137"/>
        <v>25458</v>
      </c>
      <c r="AM429" s="79">
        <f t="shared" si="137"/>
        <v>27349</v>
      </c>
      <c r="AN429" s="9">
        <f t="shared" si="137"/>
        <v>39855</v>
      </c>
      <c r="AO429" s="9">
        <f t="shared" si="137"/>
        <v>42380</v>
      </c>
      <c r="AP429" s="9">
        <f t="shared" si="137"/>
        <v>32241</v>
      </c>
      <c r="AQ429" s="9">
        <f t="shared" si="137"/>
        <v>34890</v>
      </c>
      <c r="AR429" s="9">
        <f t="shared" si="137"/>
        <v>23629</v>
      </c>
      <c r="AS429" s="9">
        <f t="shared" si="137"/>
        <v>30546</v>
      </c>
      <c r="AT429" s="9">
        <f t="shared" si="137"/>
        <v>25334</v>
      </c>
      <c r="AU429" s="9">
        <f t="shared" si="137"/>
        <v>60613</v>
      </c>
      <c r="AV429" s="9">
        <f t="shared" ref="AV429:AW429" si="138">IF(AV75&lt;AV$359,AV75,0)</f>
        <v>15839</v>
      </c>
      <c r="AW429" s="9">
        <f t="shared" si="138"/>
        <v>16575</v>
      </c>
    </row>
    <row r="430" spans="1:49" x14ac:dyDescent="0.25">
      <c r="A430" s="7">
        <v>220</v>
      </c>
      <c r="B430" s="79">
        <f t="shared" ref="B430:AU430" si="139">IF(B76&lt;B$359,B76,0)</f>
        <v>18013</v>
      </c>
      <c r="C430" s="79">
        <f t="shared" si="139"/>
        <v>15753</v>
      </c>
      <c r="D430" s="79">
        <f t="shared" si="139"/>
        <v>13950</v>
      </c>
      <c r="E430" s="79">
        <f t="shared" si="139"/>
        <v>35558</v>
      </c>
      <c r="F430" s="79">
        <f t="shared" si="139"/>
        <v>4645</v>
      </c>
      <c r="G430" s="79">
        <f t="shared" si="139"/>
        <v>10136</v>
      </c>
      <c r="H430" s="79">
        <f t="shared" si="139"/>
        <v>4685</v>
      </c>
      <c r="I430" s="79">
        <f t="shared" si="139"/>
        <v>28772</v>
      </c>
      <c r="J430" s="79">
        <f t="shared" si="139"/>
        <v>27413</v>
      </c>
      <c r="K430" s="79">
        <f t="shared" si="139"/>
        <v>18421</v>
      </c>
      <c r="L430" s="79">
        <f t="shared" si="139"/>
        <v>4740</v>
      </c>
      <c r="M430" s="79">
        <f t="shared" si="139"/>
        <v>9904</v>
      </c>
      <c r="N430" s="79">
        <f t="shared" si="139"/>
        <v>60409</v>
      </c>
      <c r="O430" s="79">
        <f t="shared" si="139"/>
        <v>19181</v>
      </c>
      <c r="P430" s="79">
        <f t="shared" si="139"/>
        <v>5248</v>
      </c>
      <c r="Q430" s="79">
        <f t="shared" si="139"/>
        <v>792</v>
      </c>
      <c r="R430" s="79">
        <f t="shared" si="139"/>
        <v>13117</v>
      </c>
      <c r="S430" s="79">
        <f t="shared" si="139"/>
        <v>11893</v>
      </c>
      <c r="T430" s="79">
        <f t="shared" si="139"/>
        <v>57566</v>
      </c>
      <c r="U430" s="79">
        <f t="shared" si="139"/>
        <v>26675</v>
      </c>
      <c r="V430" s="79">
        <f t="shared" si="139"/>
        <v>13433</v>
      </c>
      <c r="W430" s="79">
        <f t="shared" si="139"/>
        <v>22497</v>
      </c>
      <c r="X430" s="79">
        <f t="shared" si="139"/>
        <v>38894</v>
      </c>
      <c r="Y430" s="79">
        <f t="shared" si="139"/>
        <v>23629</v>
      </c>
      <c r="Z430" s="79">
        <f t="shared" si="139"/>
        <v>21434</v>
      </c>
      <c r="AA430" s="79">
        <f t="shared" si="139"/>
        <v>29053</v>
      </c>
      <c r="AB430" s="79">
        <f t="shared" si="139"/>
        <v>25324</v>
      </c>
      <c r="AC430" s="79">
        <f t="shared" si="139"/>
        <v>35149</v>
      </c>
      <c r="AD430" s="79">
        <f t="shared" si="139"/>
        <v>24999</v>
      </c>
      <c r="AE430" s="79">
        <f t="shared" si="139"/>
        <v>11456</v>
      </c>
      <c r="AF430" s="79">
        <f t="shared" si="139"/>
        <v>28158</v>
      </c>
      <c r="AG430" s="79">
        <f t="shared" si="139"/>
        <v>14487</v>
      </c>
      <c r="AH430" s="79">
        <f t="shared" si="139"/>
        <v>13997</v>
      </c>
      <c r="AI430" s="79">
        <f t="shared" si="139"/>
        <v>1493</v>
      </c>
      <c r="AJ430" s="79">
        <f t="shared" si="139"/>
        <v>11863</v>
      </c>
      <c r="AK430" s="79">
        <f t="shared" si="139"/>
        <v>83677</v>
      </c>
      <c r="AL430" s="79">
        <f t="shared" si="139"/>
        <v>25742</v>
      </c>
      <c r="AM430" s="79">
        <f t="shared" si="139"/>
        <v>27852</v>
      </c>
      <c r="AN430" s="9">
        <f t="shared" si="139"/>
        <v>40780</v>
      </c>
      <c r="AO430" s="9">
        <f t="shared" si="139"/>
        <v>44499</v>
      </c>
      <c r="AP430" s="9">
        <f t="shared" si="139"/>
        <v>32609</v>
      </c>
      <c r="AQ430" s="9">
        <f t="shared" si="139"/>
        <v>35503</v>
      </c>
      <c r="AR430" s="9">
        <f t="shared" si="139"/>
        <v>24261</v>
      </c>
      <c r="AS430" s="9">
        <f t="shared" si="139"/>
        <v>30787</v>
      </c>
      <c r="AT430" s="9">
        <f t="shared" si="139"/>
        <v>25360</v>
      </c>
      <c r="AU430" s="9">
        <f t="shared" si="139"/>
        <v>61392</v>
      </c>
      <c r="AV430" s="9">
        <f t="shared" ref="AV430:AW430" si="140">IF(AV76&lt;AV$359,AV76,0)</f>
        <v>16474</v>
      </c>
      <c r="AW430" s="9">
        <f t="shared" si="140"/>
        <v>16666</v>
      </c>
    </row>
    <row r="431" spans="1:49" x14ac:dyDescent="0.25">
      <c r="A431" s="7">
        <v>221</v>
      </c>
      <c r="B431" s="79">
        <f t="shared" ref="B431:AU431" si="141">IF(B77&lt;B$359,B77,0)</f>
        <v>18313</v>
      </c>
      <c r="C431" s="79">
        <f t="shared" si="141"/>
        <v>15837</v>
      </c>
      <c r="D431" s="79">
        <f t="shared" si="141"/>
        <v>14026</v>
      </c>
      <c r="E431" s="79">
        <f t="shared" si="141"/>
        <v>36529</v>
      </c>
      <c r="F431" s="79">
        <f t="shared" si="141"/>
        <v>4645</v>
      </c>
      <c r="G431" s="79">
        <f t="shared" si="141"/>
        <v>10140</v>
      </c>
      <c r="H431" s="79">
        <f t="shared" si="141"/>
        <v>4828</v>
      </c>
      <c r="I431" s="79">
        <f t="shared" si="141"/>
        <v>28772</v>
      </c>
      <c r="J431" s="79">
        <f t="shared" si="141"/>
        <v>27500</v>
      </c>
      <c r="K431" s="79">
        <f t="shared" si="141"/>
        <v>18721</v>
      </c>
      <c r="L431" s="79">
        <f t="shared" si="141"/>
        <v>4740</v>
      </c>
      <c r="M431" s="79">
        <f t="shared" si="141"/>
        <v>9904</v>
      </c>
      <c r="N431" s="79">
        <f t="shared" si="141"/>
        <v>60561</v>
      </c>
      <c r="O431" s="79">
        <f t="shared" si="141"/>
        <v>19201</v>
      </c>
      <c r="P431" s="79">
        <f t="shared" si="141"/>
        <v>5575</v>
      </c>
      <c r="Q431" s="79">
        <f t="shared" si="141"/>
        <v>792</v>
      </c>
      <c r="R431" s="79">
        <f t="shared" si="141"/>
        <v>13685</v>
      </c>
      <c r="S431" s="79">
        <f t="shared" si="141"/>
        <v>11921</v>
      </c>
      <c r="T431" s="79">
        <f t="shared" si="141"/>
        <v>58600</v>
      </c>
      <c r="U431" s="79">
        <f t="shared" si="141"/>
        <v>26675</v>
      </c>
      <c r="V431" s="79">
        <f t="shared" si="141"/>
        <v>13558</v>
      </c>
      <c r="W431" s="79">
        <f t="shared" si="141"/>
        <v>22517</v>
      </c>
      <c r="X431" s="79">
        <f t="shared" si="141"/>
        <v>41998</v>
      </c>
      <c r="Y431" s="79">
        <f t="shared" si="141"/>
        <v>23629</v>
      </c>
      <c r="Z431" s="79">
        <f t="shared" si="141"/>
        <v>21521</v>
      </c>
      <c r="AA431" s="79">
        <f t="shared" si="141"/>
        <v>29101</v>
      </c>
      <c r="AB431" s="79">
        <f t="shared" si="141"/>
        <v>25341</v>
      </c>
      <c r="AC431" s="79">
        <f t="shared" si="141"/>
        <v>35569</v>
      </c>
      <c r="AD431" s="79">
        <f t="shared" si="141"/>
        <v>25427</v>
      </c>
      <c r="AE431" s="79">
        <f t="shared" si="141"/>
        <v>11747</v>
      </c>
      <c r="AF431" s="79">
        <f t="shared" si="141"/>
        <v>28325</v>
      </c>
      <c r="AG431" s="79">
        <f t="shared" si="141"/>
        <v>14487</v>
      </c>
      <c r="AH431" s="79">
        <f t="shared" si="141"/>
        <v>14125</v>
      </c>
      <c r="AI431" s="79">
        <f t="shared" si="141"/>
        <v>1609</v>
      </c>
      <c r="AJ431" s="79">
        <f t="shared" si="141"/>
        <v>12421</v>
      </c>
      <c r="AK431" s="79">
        <f t="shared" si="141"/>
        <v>84671</v>
      </c>
      <c r="AL431" s="79">
        <f t="shared" si="141"/>
        <v>26079</v>
      </c>
      <c r="AM431" s="79">
        <f t="shared" si="141"/>
        <v>28327</v>
      </c>
      <c r="AN431" s="9">
        <f t="shared" si="141"/>
        <v>42284</v>
      </c>
      <c r="AO431" s="9">
        <f t="shared" si="141"/>
        <v>45692</v>
      </c>
      <c r="AP431" s="9">
        <f t="shared" si="141"/>
        <v>33050</v>
      </c>
      <c r="AQ431" s="9">
        <f t="shared" si="141"/>
        <v>37323</v>
      </c>
      <c r="AR431" s="9">
        <f t="shared" si="141"/>
        <v>24566</v>
      </c>
      <c r="AS431" s="9">
        <f t="shared" si="141"/>
        <v>31423</v>
      </c>
      <c r="AT431" s="9">
        <f t="shared" si="141"/>
        <v>25618</v>
      </c>
      <c r="AU431" s="9">
        <f t="shared" si="141"/>
        <v>62239</v>
      </c>
      <c r="AV431" s="9">
        <f t="shared" ref="AV431:AW431" si="142">IF(AV77&lt;AV$359,AV77,0)</f>
        <v>17160</v>
      </c>
      <c r="AW431" s="9">
        <f t="shared" si="142"/>
        <v>16773</v>
      </c>
    </row>
    <row r="432" spans="1:49" x14ac:dyDescent="0.25">
      <c r="A432" s="7">
        <v>222</v>
      </c>
      <c r="B432" s="79">
        <f t="shared" ref="B432:AU432" si="143">IF(B78&lt;B$359,B78,0)</f>
        <v>18534</v>
      </c>
      <c r="C432" s="79">
        <f t="shared" si="143"/>
        <v>16064</v>
      </c>
      <c r="D432" s="79">
        <f t="shared" si="143"/>
        <v>15181</v>
      </c>
      <c r="E432" s="79">
        <f t="shared" si="143"/>
        <v>36551</v>
      </c>
      <c r="F432" s="79">
        <f t="shared" si="143"/>
        <v>4646</v>
      </c>
      <c r="G432" s="79">
        <f t="shared" si="143"/>
        <v>10489</v>
      </c>
      <c r="H432" s="79">
        <f t="shared" si="143"/>
        <v>5145</v>
      </c>
      <c r="I432" s="79">
        <f t="shared" si="143"/>
        <v>28772</v>
      </c>
      <c r="J432" s="79">
        <f t="shared" si="143"/>
        <v>27821</v>
      </c>
      <c r="K432" s="79">
        <f t="shared" si="143"/>
        <v>19021</v>
      </c>
      <c r="L432" s="79">
        <f t="shared" si="143"/>
        <v>4773</v>
      </c>
      <c r="M432" s="79">
        <f t="shared" si="143"/>
        <v>9934</v>
      </c>
      <c r="N432" s="79">
        <f t="shared" si="143"/>
        <v>60570</v>
      </c>
      <c r="O432" s="79">
        <f t="shared" si="143"/>
        <v>19272</v>
      </c>
      <c r="P432" s="79">
        <f t="shared" si="143"/>
        <v>5736</v>
      </c>
      <c r="Q432" s="79">
        <f t="shared" si="143"/>
        <v>792</v>
      </c>
      <c r="R432" s="79">
        <f t="shared" si="143"/>
        <v>14524</v>
      </c>
      <c r="S432" s="79">
        <f t="shared" si="143"/>
        <v>11945</v>
      </c>
      <c r="T432" s="79">
        <f t="shared" si="143"/>
        <v>58906</v>
      </c>
      <c r="U432" s="79">
        <f t="shared" si="143"/>
        <v>26675</v>
      </c>
      <c r="V432" s="79">
        <f t="shared" si="143"/>
        <v>14488</v>
      </c>
      <c r="W432" s="79">
        <f t="shared" si="143"/>
        <v>22545</v>
      </c>
      <c r="X432" s="79">
        <f t="shared" si="143"/>
        <v>43359</v>
      </c>
      <c r="Y432" s="79">
        <f t="shared" si="143"/>
        <v>23638</v>
      </c>
      <c r="Z432" s="79">
        <f t="shared" si="143"/>
        <v>21629</v>
      </c>
      <c r="AA432" s="79">
        <f t="shared" si="143"/>
        <v>30373</v>
      </c>
      <c r="AB432" s="79">
        <f t="shared" si="143"/>
        <v>25366</v>
      </c>
      <c r="AC432" s="79">
        <f t="shared" si="143"/>
        <v>35682</v>
      </c>
      <c r="AD432" s="79">
        <f t="shared" si="143"/>
        <v>25562</v>
      </c>
      <c r="AE432" s="79">
        <f t="shared" si="143"/>
        <v>12684</v>
      </c>
      <c r="AF432" s="79">
        <f t="shared" si="143"/>
        <v>30288</v>
      </c>
      <c r="AG432" s="79">
        <f t="shared" si="143"/>
        <v>14487</v>
      </c>
      <c r="AH432" s="79">
        <f t="shared" si="143"/>
        <v>14129</v>
      </c>
      <c r="AI432" s="79">
        <f t="shared" si="143"/>
        <v>1642</v>
      </c>
      <c r="AJ432" s="79">
        <f t="shared" si="143"/>
        <v>13101</v>
      </c>
      <c r="AK432" s="79">
        <f t="shared" si="143"/>
        <v>86827</v>
      </c>
      <c r="AL432" s="79">
        <f t="shared" si="143"/>
        <v>26646</v>
      </c>
      <c r="AM432" s="79">
        <f t="shared" si="143"/>
        <v>28896</v>
      </c>
      <c r="AN432" s="9">
        <f t="shared" si="143"/>
        <v>43043</v>
      </c>
      <c r="AO432" s="9">
        <f t="shared" si="143"/>
        <v>47046</v>
      </c>
      <c r="AP432" s="9">
        <f t="shared" si="143"/>
        <v>33120</v>
      </c>
      <c r="AQ432" s="9">
        <f t="shared" si="143"/>
        <v>39618</v>
      </c>
      <c r="AR432" s="9">
        <f t="shared" si="143"/>
        <v>24988</v>
      </c>
      <c r="AS432" s="9">
        <f t="shared" si="143"/>
        <v>32134</v>
      </c>
      <c r="AT432" s="9">
        <f t="shared" si="143"/>
        <v>26291</v>
      </c>
      <c r="AU432" s="9">
        <f t="shared" si="143"/>
        <v>62738</v>
      </c>
      <c r="AV432" s="9">
        <f t="shared" ref="AV432:AW432" si="144">IF(AV78&lt;AV$359,AV78,0)</f>
        <v>17463</v>
      </c>
      <c r="AW432" s="9">
        <f t="shared" si="144"/>
        <v>16977</v>
      </c>
    </row>
    <row r="433" spans="1:49" x14ac:dyDescent="0.25">
      <c r="A433" s="7">
        <v>223</v>
      </c>
      <c r="B433" s="79">
        <f t="shared" ref="B433:AU433" si="145">IF(B79&lt;B$359,B79,0)</f>
        <v>18566</v>
      </c>
      <c r="C433" s="79">
        <f t="shared" si="145"/>
        <v>16135</v>
      </c>
      <c r="D433" s="79">
        <f t="shared" si="145"/>
        <v>15264</v>
      </c>
      <c r="E433" s="79">
        <f t="shared" si="145"/>
        <v>37619</v>
      </c>
      <c r="F433" s="79">
        <f t="shared" si="145"/>
        <v>4648</v>
      </c>
      <c r="G433" s="79">
        <f t="shared" si="145"/>
        <v>11490</v>
      </c>
      <c r="H433" s="79">
        <f t="shared" si="145"/>
        <v>5282</v>
      </c>
      <c r="I433" s="79">
        <f t="shared" si="145"/>
        <v>28806</v>
      </c>
      <c r="J433" s="79">
        <f t="shared" si="145"/>
        <v>29032</v>
      </c>
      <c r="K433" s="79">
        <f t="shared" si="145"/>
        <v>19321</v>
      </c>
      <c r="L433" s="79">
        <f t="shared" si="145"/>
        <v>4915</v>
      </c>
      <c r="M433" s="79">
        <f t="shared" si="145"/>
        <v>9941</v>
      </c>
      <c r="N433" s="79">
        <f t="shared" si="145"/>
        <v>62029</v>
      </c>
      <c r="O433" s="79">
        <f t="shared" si="145"/>
        <v>19275</v>
      </c>
      <c r="P433" s="79">
        <f t="shared" si="145"/>
        <v>5736</v>
      </c>
      <c r="Q433" s="79">
        <f t="shared" si="145"/>
        <v>792</v>
      </c>
      <c r="R433" s="79">
        <f t="shared" si="145"/>
        <v>14531</v>
      </c>
      <c r="S433" s="79">
        <f t="shared" si="145"/>
        <v>11956</v>
      </c>
      <c r="T433" s="79">
        <f t="shared" si="145"/>
        <v>60046</v>
      </c>
      <c r="U433" s="79">
        <f t="shared" si="145"/>
        <v>26675</v>
      </c>
      <c r="V433" s="79">
        <f t="shared" si="145"/>
        <v>15208</v>
      </c>
      <c r="W433" s="79">
        <f t="shared" si="145"/>
        <v>23207</v>
      </c>
      <c r="X433" s="79">
        <f t="shared" si="145"/>
        <v>46371</v>
      </c>
      <c r="Y433" s="79">
        <f t="shared" si="145"/>
        <v>23638</v>
      </c>
      <c r="Z433" s="79">
        <f t="shared" si="145"/>
        <v>21710</v>
      </c>
      <c r="AA433" s="79">
        <f t="shared" si="145"/>
        <v>30805</v>
      </c>
      <c r="AB433" s="79">
        <f t="shared" si="145"/>
        <v>25375</v>
      </c>
      <c r="AC433" s="79">
        <f t="shared" si="145"/>
        <v>36468</v>
      </c>
      <c r="AD433" s="79">
        <f t="shared" si="145"/>
        <v>25784</v>
      </c>
      <c r="AE433" s="79">
        <f t="shared" si="145"/>
        <v>13214</v>
      </c>
      <c r="AF433" s="79">
        <f t="shared" si="145"/>
        <v>31574</v>
      </c>
      <c r="AG433" s="79">
        <f t="shared" si="145"/>
        <v>14492</v>
      </c>
      <c r="AH433" s="79">
        <f t="shared" si="145"/>
        <v>14129</v>
      </c>
      <c r="AI433" s="79">
        <f t="shared" si="145"/>
        <v>1642</v>
      </c>
      <c r="AJ433" s="79">
        <f t="shared" si="145"/>
        <v>13655</v>
      </c>
      <c r="AK433" s="79">
        <f t="shared" si="145"/>
        <v>88100</v>
      </c>
      <c r="AL433" s="79">
        <f t="shared" si="145"/>
        <v>26851</v>
      </c>
      <c r="AM433" s="79">
        <f t="shared" si="145"/>
        <v>29524</v>
      </c>
      <c r="AN433" s="9">
        <f t="shared" si="145"/>
        <v>43381</v>
      </c>
      <c r="AO433" s="9">
        <f t="shared" si="145"/>
        <v>49340</v>
      </c>
      <c r="AP433" s="9">
        <f t="shared" si="145"/>
        <v>33120</v>
      </c>
      <c r="AQ433" s="9">
        <f t="shared" si="145"/>
        <v>39758</v>
      </c>
      <c r="AR433" s="9">
        <f t="shared" si="145"/>
        <v>24992</v>
      </c>
      <c r="AS433" s="9">
        <f t="shared" si="145"/>
        <v>33681</v>
      </c>
      <c r="AT433" s="9">
        <f t="shared" si="145"/>
        <v>26920</v>
      </c>
      <c r="AU433" s="9">
        <f t="shared" si="145"/>
        <v>63420</v>
      </c>
      <c r="AV433" s="9">
        <f t="shared" ref="AV433:AW433" si="146">IF(AV79&lt;AV$359,AV79,0)</f>
        <v>17700</v>
      </c>
      <c r="AW433" s="9">
        <f t="shared" si="146"/>
        <v>17185</v>
      </c>
    </row>
    <row r="434" spans="1:49" x14ac:dyDescent="0.25">
      <c r="A434" s="7">
        <v>224</v>
      </c>
      <c r="B434" s="79">
        <f t="shared" ref="B434:AU434" si="147">IF(B80&lt;B$359,B80,0)</f>
        <v>18679</v>
      </c>
      <c r="C434" s="79">
        <f t="shared" si="147"/>
        <v>16269</v>
      </c>
      <c r="D434" s="79">
        <f t="shared" si="147"/>
        <v>15314</v>
      </c>
      <c r="E434" s="79">
        <f t="shared" si="147"/>
        <v>40036</v>
      </c>
      <c r="F434" s="79">
        <f t="shared" si="147"/>
        <v>4856</v>
      </c>
      <c r="G434" s="79">
        <f t="shared" si="147"/>
        <v>11687</v>
      </c>
      <c r="H434" s="79">
        <f t="shared" si="147"/>
        <v>5282</v>
      </c>
      <c r="I434" s="79">
        <f t="shared" si="147"/>
        <v>28806</v>
      </c>
      <c r="J434" s="79">
        <f t="shared" si="147"/>
        <v>30136</v>
      </c>
      <c r="K434" s="79">
        <f t="shared" si="147"/>
        <v>19621</v>
      </c>
      <c r="L434" s="79">
        <f t="shared" si="147"/>
        <v>5469</v>
      </c>
      <c r="M434" s="79">
        <f t="shared" si="147"/>
        <v>9975</v>
      </c>
      <c r="N434" s="79">
        <f t="shared" si="147"/>
        <v>62162</v>
      </c>
      <c r="O434" s="79">
        <f t="shared" si="147"/>
        <v>19322</v>
      </c>
      <c r="P434" s="79">
        <f t="shared" si="147"/>
        <v>5736</v>
      </c>
      <c r="Q434" s="79">
        <f t="shared" si="147"/>
        <v>792</v>
      </c>
      <c r="R434" s="79">
        <f t="shared" si="147"/>
        <v>14778</v>
      </c>
      <c r="S434" s="79">
        <f t="shared" si="147"/>
        <v>11975</v>
      </c>
      <c r="T434" s="79">
        <f t="shared" si="147"/>
        <v>60046</v>
      </c>
      <c r="U434" s="79">
        <f t="shared" si="147"/>
        <v>26675</v>
      </c>
      <c r="V434" s="79">
        <f t="shared" si="147"/>
        <v>16113</v>
      </c>
      <c r="W434" s="79">
        <f t="shared" si="147"/>
        <v>23390</v>
      </c>
      <c r="X434" s="79">
        <f t="shared" si="147"/>
        <v>47698</v>
      </c>
      <c r="Y434" s="79">
        <f t="shared" si="147"/>
        <v>23638</v>
      </c>
      <c r="Z434" s="79">
        <f t="shared" si="147"/>
        <v>21715</v>
      </c>
      <c r="AA434" s="79">
        <f t="shared" si="147"/>
        <v>31440</v>
      </c>
      <c r="AB434" s="79">
        <f t="shared" si="147"/>
        <v>25378</v>
      </c>
      <c r="AC434" s="79">
        <f t="shared" si="147"/>
        <v>36667</v>
      </c>
      <c r="AD434" s="79">
        <f t="shared" si="147"/>
        <v>25986</v>
      </c>
      <c r="AE434" s="79">
        <f t="shared" si="147"/>
        <v>13613</v>
      </c>
      <c r="AF434" s="79">
        <f t="shared" si="147"/>
        <v>32212</v>
      </c>
      <c r="AG434" s="79">
        <f t="shared" si="147"/>
        <v>14492</v>
      </c>
      <c r="AH434" s="79">
        <f t="shared" si="147"/>
        <v>14326</v>
      </c>
      <c r="AI434" s="79">
        <f t="shared" si="147"/>
        <v>1642</v>
      </c>
      <c r="AJ434" s="79">
        <f t="shared" si="147"/>
        <v>13876</v>
      </c>
      <c r="AK434" s="79">
        <f t="shared" si="147"/>
        <v>89565</v>
      </c>
      <c r="AL434" s="79">
        <f t="shared" si="147"/>
        <v>27267</v>
      </c>
      <c r="AM434" s="79">
        <f t="shared" si="147"/>
        <v>29985</v>
      </c>
      <c r="AN434" s="9">
        <f t="shared" si="147"/>
        <v>44080</v>
      </c>
      <c r="AO434" s="9">
        <f t="shared" si="147"/>
        <v>49639</v>
      </c>
      <c r="AP434" s="9">
        <f t="shared" si="147"/>
        <v>33120</v>
      </c>
      <c r="AQ434" s="9">
        <f t="shared" si="147"/>
        <v>39849</v>
      </c>
      <c r="AR434" s="9">
        <f t="shared" si="147"/>
        <v>25242</v>
      </c>
      <c r="AS434" s="9">
        <f t="shared" si="147"/>
        <v>35724</v>
      </c>
      <c r="AT434" s="9">
        <f t="shared" si="147"/>
        <v>28058</v>
      </c>
      <c r="AU434" s="9">
        <f t="shared" si="147"/>
        <v>64369</v>
      </c>
      <c r="AV434" s="9">
        <f t="shared" ref="AV434:AW434" si="148">IF(AV80&lt;AV$359,AV80,0)</f>
        <v>18653</v>
      </c>
      <c r="AW434" s="9">
        <f t="shared" si="148"/>
        <v>17532</v>
      </c>
    </row>
    <row r="435" spans="1:49" x14ac:dyDescent="0.25">
      <c r="A435" s="7">
        <v>225</v>
      </c>
      <c r="B435" s="79">
        <f t="shared" ref="B435:AU435" si="149">IF(B81&lt;B$359,B81,0)</f>
        <v>18679</v>
      </c>
      <c r="C435" s="79">
        <f t="shared" si="149"/>
        <v>16284</v>
      </c>
      <c r="D435" s="79">
        <f t="shared" si="149"/>
        <v>15454</v>
      </c>
      <c r="E435" s="79">
        <f t="shared" si="149"/>
        <v>41919</v>
      </c>
      <c r="F435" s="79">
        <f t="shared" si="149"/>
        <v>5225</v>
      </c>
      <c r="G435" s="79">
        <f t="shared" si="149"/>
        <v>11687</v>
      </c>
      <c r="H435" s="79">
        <f t="shared" si="149"/>
        <v>5283</v>
      </c>
      <c r="I435" s="79">
        <f t="shared" si="149"/>
        <v>28806</v>
      </c>
      <c r="J435" s="79">
        <f t="shared" si="149"/>
        <v>31497</v>
      </c>
      <c r="K435" s="79">
        <f t="shared" si="149"/>
        <v>19921</v>
      </c>
      <c r="L435" s="79">
        <f t="shared" si="149"/>
        <v>5891</v>
      </c>
      <c r="M435" s="79">
        <f t="shared" si="149"/>
        <v>9992</v>
      </c>
      <c r="N435" s="79">
        <f t="shared" si="149"/>
        <v>63254</v>
      </c>
      <c r="O435" s="79">
        <f t="shared" si="149"/>
        <v>19360</v>
      </c>
      <c r="P435" s="79">
        <f t="shared" si="149"/>
        <v>5751</v>
      </c>
      <c r="Q435" s="79">
        <f t="shared" si="149"/>
        <v>792</v>
      </c>
      <c r="R435" s="79">
        <f t="shared" si="149"/>
        <v>14891</v>
      </c>
      <c r="S435" s="79">
        <f t="shared" si="149"/>
        <v>12002</v>
      </c>
      <c r="T435" s="79">
        <f t="shared" si="149"/>
        <v>60046</v>
      </c>
      <c r="U435" s="79">
        <f t="shared" si="149"/>
        <v>26675</v>
      </c>
      <c r="V435" s="79">
        <f t="shared" si="149"/>
        <v>16113</v>
      </c>
      <c r="W435" s="79">
        <f t="shared" si="149"/>
        <v>23434</v>
      </c>
      <c r="X435" s="79">
        <f t="shared" si="149"/>
        <v>49506</v>
      </c>
      <c r="Y435" s="79">
        <f t="shared" si="149"/>
        <v>23704</v>
      </c>
      <c r="Z435" s="79">
        <f t="shared" si="149"/>
        <v>21715</v>
      </c>
      <c r="AA435" s="79">
        <f t="shared" si="149"/>
        <v>31470</v>
      </c>
      <c r="AB435" s="79">
        <f t="shared" si="149"/>
        <v>25399</v>
      </c>
      <c r="AC435" s="79">
        <f t="shared" si="149"/>
        <v>36718</v>
      </c>
      <c r="AD435" s="79">
        <f t="shared" si="149"/>
        <v>25986</v>
      </c>
      <c r="AE435" s="79">
        <f t="shared" si="149"/>
        <v>14009</v>
      </c>
      <c r="AF435" s="79">
        <f t="shared" si="149"/>
        <v>33476</v>
      </c>
      <c r="AG435" s="79">
        <f t="shared" si="149"/>
        <v>14492</v>
      </c>
      <c r="AH435" s="79">
        <f t="shared" si="149"/>
        <v>14326</v>
      </c>
      <c r="AI435" s="79">
        <f t="shared" si="149"/>
        <v>1644</v>
      </c>
      <c r="AJ435" s="79">
        <f t="shared" si="149"/>
        <v>14325</v>
      </c>
      <c r="AK435" s="79">
        <f t="shared" si="149"/>
        <v>90984</v>
      </c>
      <c r="AL435" s="79">
        <f t="shared" si="149"/>
        <v>27827</v>
      </c>
      <c r="AM435" s="79">
        <f t="shared" si="149"/>
        <v>30973</v>
      </c>
      <c r="AN435" s="9">
        <f t="shared" si="149"/>
        <v>44934</v>
      </c>
      <c r="AO435" s="9">
        <f t="shared" si="149"/>
        <v>49838</v>
      </c>
      <c r="AP435" s="9">
        <f t="shared" si="149"/>
        <v>33120</v>
      </c>
      <c r="AQ435" s="9">
        <f t="shared" si="149"/>
        <v>40946</v>
      </c>
      <c r="AR435" s="9">
        <f t="shared" si="149"/>
        <v>25366</v>
      </c>
      <c r="AS435" s="9">
        <f t="shared" si="149"/>
        <v>37073</v>
      </c>
      <c r="AT435" s="9">
        <f t="shared" si="149"/>
        <v>29141</v>
      </c>
      <c r="AU435" s="9">
        <f t="shared" si="149"/>
        <v>68500</v>
      </c>
      <c r="AV435" s="9">
        <f t="shared" ref="AV435:AW435" si="150">IF(AV81&lt;AV$359,AV81,0)</f>
        <v>19355</v>
      </c>
      <c r="AW435" s="9">
        <f t="shared" si="150"/>
        <v>17545</v>
      </c>
    </row>
    <row r="436" spans="1:49" x14ac:dyDescent="0.25">
      <c r="A436" s="7">
        <v>226</v>
      </c>
      <c r="B436" s="79">
        <f t="shared" ref="B436:AU436" si="151">IF(B82&lt;B$359,B82,0)</f>
        <v>19250</v>
      </c>
      <c r="C436" s="79">
        <f t="shared" si="151"/>
        <v>16854</v>
      </c>
      <c r="D436" s="79">
        <f t="shared" si="151"/>
        <v>16315</v>
      </c>
      <c r="E436" s="79">
        <f t="shared" si="151"/>
        <v>42111</v>
      </c>
      <c r="F436" s="79">
        <f t="shared" si="151"/>
        <v>5228</v>
      </c>
      <c r="G436" s="79">
        <f t="shared" si="151"/>
        <v>12254</v>
      </c>
      <c r="H436" s="79">
        <f t="shared" si="151"/>
        <v>5283</v>
      </c>
      <c r="I436" s="79">
        <f t="shared" si="151"/>
        <v>29489</v>
      </c>
      <c r="J436" s="79">
        <f t="shared" si="151"/>
        <v>32743</v>
      </c>
      <c r="K436" s="79">
        <f t="shared" si="151"/>
        <v>20221</v>
      </c>
      <c r="L436" s="79">
        <f t="shared" si="151"/>
        <v>6913</v>
      </c>
      <c r="M436" s="79">
        <f t="shared" si="151"/>
        <v>10407</v>
      </c>
      <c r="N436" s="79">
        <f t="shared" si="151"/>
        <v>64298</v>
      </c>
      <c r="O436" s="79">
        <f t="shared" si="151"/>
        <v>19452</v>
      </c>
      <c r="P436" s="79">
        <f t="shared" si="151"/>
        <v>5751</v>
      </c>
      <c r="Q436" s="79">
        <f t="shared" si="151"/>
        <v>792</v>
      </c>
      <c r="R436" s="79">
        <f t="shared" si="151"/>
        <v>14893</v>
      </c>
      <c r="S436" s="79">
        <f t="shared" si="151"/>
        <v>12009</v>
      </c>
      <c r="T436" s="79">
        <f t="shared" si="151"/>
        <v>60046</v>
      </c>
      <c r="U436" s="79">
        <f t="shared" si="151"/>
        <v>26675</v>
      </c>
      <c r="V436" s="79">
        <f t="shared" si="151"/>
        <v>16113</v>
      </c>
      <c r="W436" s="79">
        <f t="shared" si="151"/>
        <v>23434</v>
      </c>
      <c r="X436" s="79">
        <f t="shared" si="151"/>
        <v>53508</v>
      </c>
      <c r="Y436" s="79">
        <f t="shared" si="151"/>
        <v>23918</v>
      </c>
      <c r="Z436" s="79">
        <f t="shared" si="151"/>
        <v>21719</v>
      </c>
      <c r="AA436" s="79">
        <f t="shared" si="151"/>
        <v>31623</v>
      </c>
      <c r="AB436" s="79">
        <f t="shared" si="151"/>
        <v>25426</v>
      </c>
      <c r="AC436" s="79">
        <f t="shared" si="151"/>
        <v>38553</v>
      </c>
      <c r="AD436" s="79">
        <f t="shared" si="151"/>
        <v>25986</v>
      </c>
      <c r="AE436" s="79">
        <f t="shared" si="151"/>
        <v>14818</v>
      </c>
      <c r="AF436" s="79">
        <f t="shared" si="151"/>
        <v>33780</v>
      </c>
      <c r="AG436" s="79">
        <f t="shared" si="151"/>
        <v>14492</v>
      </c>
      <c r="AH436" s="79">
        <f t="shared" si="151"/>
        <v>14892</v>
      </c>
      <c r="AI436" s="79">
        <f t="shared" si="151"/>
        <v>1674</v>
      </c>
      <c r="AJ436" s="79">
        <f t="shared" si="151"/>
        <v>14819</v>
      </c>
      <c r="AK436" s="79">
        <f t="shared" si="151"/>
        <v>93028</v>
      </c>
      <c r="AL436" s="79">
        <f t="shared" si="151"/>
        <v>28127</v>
      </c>
      <c r="AM436" s="79">
        <f t="shared" si="151"/>
        <v>31719</v>
      </c>
      <c r="AN436" s="9">
        <f t="shared" si="151"/>
        <v>46417</v>
      </c>
      <c r="AO436" s="9">
        <f t="shared" si="151"/>
        <v>51186</v>
      </c>
      <c r="AP436" s="9">
        <f t="shared" si="151"/>
        <v>33120</v>
      </c>
      <c r="AQ436" s="9">
        <f t="shared" si="151"/>
        <v>43186</v>
      </c>
      <c r="AR436" s="9">
        <f t="shared" si="151"/>
        <v>25412</v>
      </c>
      <c r="AS436" s="9">
        <f t="shared" si="151"/>
        <v>37139</v>
      </c>
      <c r="AT436" s="9">
        <f t="shared" si="151"/>
        <v>29915</v>
      </c>
      <c r="AU436" s="9">
        <f t="shared" si="151"/>
        <v>71879</v>
      </c>
      <c r="AV436" s="9">
        <f t="shared" ref="AV436:AW436" si="152">IF(AV82&lt;AV$359,AV82,0)</f>
        <v>20443</v>
      </c>
      <c r="AW436" s="9">
        <f t="shared" si="152"/>
        <v>17588</v>
      </c>
    </row>
    <row r="437" spans="1:49" x14ac:dyDescent="0.25">
      <c r="A437" s="7">
        <v>227</v>
      </c>
      <c r="B437" s="79">
        <f t="shared" ref="B437:AU437" si="153">IF(B83&lt;B$359,B83,0)</f>
        <v>19603</v>
      </c>
      <c r="C437" s="79">
        <f t="shared" si="153"/>
        <v>17169</v>
      </c>
      <c r="D437" s="79">
        <f t="shared" si="153"/>
        <v>16785</v>
      </c>
      <c r="E437" s="79">
        <f t="shared" si="153"/>
        <v>42111</v>
      </c>
      <c r="F437" s="79">
        <f t="shared" si="153"/>
        <v>5306</v>
      </c>
      <c r="G437" s="79">
        <f t="shared" si="153"/>
        <v>12876</v>
      </c>
      <c r="H437" s="79">
        <f t="shared" si="153"/>
        <v>5437</v>
      </c>
      <c r="I437" s="79">
        <f t="shared" si="153"/>
        <v>29627</v>
      </c>
      <c r="J437" s="79">
        <f t="shared" si="153"/>
        <v>34511</v>
      </c>
      <c r="K437" s="79">
        <f t="shared" si="153"/>
        <v>20521</v>
      </c>
      <c r="L437" s="79">
        <f t="shared" si="153"/>
        <v>6919</v>
      </c>
      <c r="M437" s="79">
        <f t="shared" si="153"/>
        <v>10497</v>
      </c>
      <c r="N437" s="79">
        <f t="shared" si="153"/>
        <v>65019</v>
      </c>
      <c r="O437" s="79">
        <f t="shared" si="153"/>
        <v>19670</v>
      </c>
      <c r="P437" s="79">
        <f t="shared" si="153"/>
        <v>5863</v>
      </c>
      <c r="Q437" s="79">
        <f t="shared" si="153"/>
        <v>795</v>
      </c>
      <c r="R437" s="79">
        <f t="shared" si="153"/>
        <v>14893</v>
      </c>
      <c r="S437" s="79">
        <f t="shared" si="153"/>
        <v>12037</v>
      </c>
      <c r="T437" s="79">
        <f t="shared" si="153"/>
        <v>60046</v>
      </c>
      <c r="U437" s="79">
        <f t="shared" si="153"/>
        <v>26678</v>
      </c>
      <c r="V437" s="79">
        <f t="shared" si="153"/>
        <v>16113</v>
      </c>
      <c r="W437" s="79">
        <f t="shared" si="153"/>
        <v>23563</v>
      </c>
      <c r="X437" s="79">
        <f t="shared" si="153"/>
        <v>55511</v>
      </c>
      <c r="Y437" s="79">
        <f t="shared" si="153"/>
        <v>24023</v>
      </c>
      <c r="Z437" s="79">
        <f t="shared" si="153"/>
        <v>21794</v>
      </c>
      <c r="AA437" s="79">
        <f t="shared" si="153"/>
        <v>32953</v>
      </c>
      <c r="AB437" s="79">
        <f t="shared" si="153"/>
        <v>25556</v>
      </c>
      <c r="AC437" s="79">
        <f t="shared" si="153"/>
        <v>38567</v>
      </c>
      <c r="AD437" s="79">
        <f t="shared" si="153"/>
        <v>25986</v>
      </c>
      <c r="AE437" s="79">
        <f t="shared" si="153"/>
        <v>14818</v>
      </c>
      <c r="AF437" s="79">
        <f t="shared" si="153"/>
        <v>34227</v>
      </c>
      <c r="AG437" s="79">
        <f t="shared" si="153"/>
        <v>14492</v>
      </c>
      <c r="AH437" s="79">
        <f t="shared" si="153"/>
        <v>16332</v>
      </c>
      <c r="AI437" s="79">
        <f t="shared" si="153"/>
        <v>1961</v>
      </c>
      <c r="AJ437" s="79">
        <f t="shared" si="153"/>
        <v>14947</v>
      </c>
      <c r="AK437" s="79">
        <f t="shared" si="153"/>
        <v>94463</v>
      </c>
      <c r="AL437" s="79">
        <f t="shared" si="153"/>
        <v>28284</v>
      </c>
      <c r="AM437" s="79">
        <f t="shared" si="153"/>
        <v>32224</v>
      </c>
      <c r="AN437" s="9">
        <f t="shared" si="153"/>
        <v>47377</v>
      </c>
      <c r="AO437" s="9">
        <f t="shared" si="153"/>
        <v>52007</v>
      </c>
      <c r="AP437" s="9">
        <f t="shared" si="153"/>
        <v>33120</v>
      </c>
      <c r="AQ437" s="9">
        <f t="shared" si="153"/>
        <v>44437</v>
      </c>
      <c r="AR437" s="9">
        <f t="shared" si="153"/>
        <v>25489</v>
      </c>
      <c r="AS437" s="9">
        <f t="shared" si="153"/>
        <v>38823</v>
      </c>
      <c r="AT437" s="9">
        <f t="shared" si="153"/>
        <v>30912</v>
      </c>
      <c r="AU437" s="9">
        <f t="shared" si="153"/>
        <v>72623</v>
      </c>
      <c r="AV437" s="9">
        <f t="shared" ref="AV437:AW437" si="154">IF(AV83&lt;AV$359,AV83,0)</f>
        <v>21249</v>
      </c>
      <c r="AW437" s="9">
        <f t="shared" si="154"/>
        <v>17738</v>
      </c>
    </row>
    <row r="438" spans="1:49" x14ac:dyDescent="0.25">
      <c r="A438" s="7">
        <v>228</v>
      </c>
      <c r="B438" s="79">
        <f t="shared" ref="B438:AU438" si="155">IF(B84&lt;B$359,B84,0)</f>
        <v>19707</v>
      </c>
      <c r="C438" s="79">
        <f t="shared" si="155"/>
        <v>18184</v>
      </c>
      <c r="D438" s="79">
        <f t="shared" si="155"/>
        <v>17324</v>
      </c>
      <c r="E438" s="79">
        <f t="shared" si="155"/>
        <v>42111</v>
      </c>
      <c r="F438" s="79">
        <f t="shared" si="155"/>
        <v>6318</v>
      </c>
      <c r="G438" s="79">
        <f t="shared" si="155"/>
        <v>13133</v>
      </c>
      <c r="H438" s="79">
        <f t="shared" si="155"/>
        <v>5458</v>
      </c>
      <c r="I438" s="79">
        <f t="shared" si="155"/>
        <v>29868</v>
      </c>
      <c r="J438" s="79">
        <f t="shared" si="155"/>
        <v>34757</v>
      </c>
      <c r="K438" s="79">
        <f t="shared" si="155"/>
        <v>20821</v>
      </c>
      <c r="L438" s="79">
        <f t="shared" si="155"/>
        <v>6919</v>
      </c>
      <c r="M438" s="79">
        <f t="shared" si="155"/>
        <v>12582</v>
      </c>
      <c r="N438" s="79">
        <f t="shared" si="155"/>
        <v>65885</v>
      </c>
      <c r="O438" s="79">
        <f t="shared" si="155"/>
        <v>19828</v>
      </c>
      <c r="P438" s="79">
        <f t="shared" si="155"/>
        <v>5863</v>
      </c>
      <c r="Q438" s="79">
        <f t="shared" si="155"/>
        <v>795</v>
      </c>
      <c r="R438" s="79">
        <f t="shared" si="155"/>
        <v>14913</v>
      </c>
      <c r="S438" s="79">
        <f t="shared" si="155"/>
        <v>12048</v>
      </c>
      <c r="T438" s="79">
        <f t="shared" si="155"/>
        <v>60046</v>
      </c>
      <c r="U438" s="79">
        <f t="shared" si="155"/>
        <v>26725</v>
      </c>
      <c r="V438" s="79">
        <f t="shared" si="155"/>
        <v>16113</v>
      </c>
      <c r="W438" s="79">
        <f t="shared" si="155"/>
        <v>23714</v>
      </c>
      <c r="X438" s="79">
        <f t="shared" si="155"/>
        <v>55614</v>
      </c>
      <c r="Y438" s="79">
        <f t="shared" si="155"/>
        <v>24199</v>
      </c>
      <c r="Z438" s="79">
        <f t="shared" si="155"/>
        <v>21979</v>
      </c>
      <c r="AA438" s="79">
        <f t="shared" si="155"/>
        <v>33083</v>
      </c>
      <c r="AB438" s="79">
        <f t="shared" si="155"/>
        <v>25566</v>
      </c>
      <c r="AC438" s="79">
        <f t="shared" si="155"/>
        <v>38961</v>
      </c>
      <c r="AD438" s="79">
        <f t="shared" si="155"/>
        <v>25996</v>
      </c>
      <c r="AE438" s="79">
        <f t="shared" si="155"/>
        <v>14818</v>
      </c>
      <c r="AF438" s="79">
        <f t="shared" si="155"/>
        <v>35775</v>
      </c>
      <c r="AG438" s="79">
        <f t="shared" si="155"/>
        <v>14510</v>
      </c>
      <c r="AH438" s="79">
        <f t="shared" si="155"/>
        <v>17745</v>
      </c>
      <c r="AI438" s="79">
        <f t="shared" si="155"/>
        <v>2382</v>
      </c>
      <c r="AJ438" s="79">
        <f t="shared" si="155"/>
        <v>14953</v>
      </c>
      <c r="AK438" s="79">
        <f t="shared" si="155"/>
        <v>95248</v>
      </c>
      <c r="AL438" s="79">
        <f t="shared" si="155"/>
        <v>28410</v>
      </c>
      <c r="AM438" s="79">
        <f t="shared" si="155"/>
        <v>32280</v>
      </c>
      <c r="AN438" s="9">
        <f t="shared" si="155"/>
        <v>48766</v>
      </c>
      <c r="AO438" s="9">
        <f t="shared" si="155"/>
        <v>53185</v>
      </c>
      <c r="AP438" s="9">
        <f t="shared" si="155"/>
        <v>33120</v>
      </c>
      <c r="AQ438" s="9">
        <f t="shared" si="155"/>
        <v>45288</v>
      </c>
      <c r="AR438" s="9">
        <f t="shared" si="155"/>
        <v>25590</v>
      </c>
      <c r="AS438" s="9">
        <f t="shared" si="155"/>
        <v>39971</v>
      </c>
      <c r="AT438" s="9">
        <f t="shared" si="155"/>
        <v>32049</v>
      </c>
      <c r="AU438" s="9">
        <f t="shared" si="155"/>
        <v>75566</v>
      </c>
      <c r="AV438" s="9">
        <f t="shared" ref="AV438:AW438" si="156">IF(AV84&lt;AV$359,AV84,0)</f>
        <v>22085</v>
      </c>
      <c r="AW438" s="9">
        <f t="shared" si="156"/>
        <v>18231</v>
      </c>
    </row>
    <row r="439" spans="1:49" x14ac:dyDescent="0.25">
      <c r="A439" s="7">
        <v>229</v>
      </c>
      <c r="B439" s="79">
        <f t="shared" ref="B439:AU439" si="157">IF(B85&lt;B$359,B85,0)</f>
        <v>19929</v>
      </c>
      <c r="C439" s="79">
        <f t="shared" si="157"/>
        <v>18790</v>
      </c>
      <c r="D439" s="79">
        <f t="shared" si="157"/>
        <v>17324</v>
      </c>
      <c r="E439" s="79">
        <f t="shared" si="157"/>
        <v>42118</v>
      </c>
      <c r="F439" s="79">
        <f t="shared" si="157"/>
        <v>6318</v>
      </c>
      <c r="G439" s="79">
        <f t="shared" si="157"/>
        <v>13259</v>
      </c>
      <c r="H439" s="79">
        <f t="shared" si="157"/>
        <v>5818</v>
      </c>
      <c r="I439" s="79">
        <f t="shared" si="157"/>
        <v>29868</v>
      </c>
      <c r="J439" s="79">
        <f t="shared" si="157"/>
        <v>34775</v>
      </c>
      <c r="K439" s="79">
        <f t="shared" si="157"/>
        <v>21121</v>
      </c>
      <c r="L439" s="79">
        <f t="shared" si="157"/>
        <v>6919</v>
      </c>
      <c r="M439" s="79">
        <f t="shared" si="157"/>
        <v>13278</v>
      </c>
      <c r="N439" s="79">
        <f t="shared" si="157"/>
        <v>66879</v>
      </c>
      <c r="O439" s="79">
        <f t="shared" si="157"/>
        <v>20738</v>
      </c>
      <c r="P439" s="79">
        <f t="shared" si="157"/>
        <v>5893</v>
      </c>
      <c r="Q439" s="79">
        <f t="shared" si="157"/>
        <v>795</v>
      </c>
      <c r="R439" s="79">
        <f t="shared" si="157"/>
        <v>14971</v>
      </c>
      <c r="S439" s="79">
        <f t="shared" si="157"/>
        <v>12056</v>
      </c>
      <c r="T439" s="79">
        <f t="shared" si="157"/>
        <v>60046</v>
      </c>
      <c r="U439" s="79">
        <f t="shared" si="157"/>
        <v>26732</v>
      </c>
      <c r="V439" s="79">
        <f t="shared" si="157"/>
        <v>16309</v>
      </c>
      <c r="W439" s="79">
        <f t="shared" si="157"/>
        <v>23877</v>
      </c>
      <c r="X439" s="79">
        <f t="shared" si="157"/>
        <v>56160</v>
      </c>
      <c r="Y439" s="79">
        <f t="shared" si="157"/>
        <v>24373</v>
      </c>
      <c r="Z439" s="79">
        <f t="shared" si="157"/>
        <v>22098</v>
      </c>
      <c r="AA439" s="79">
        <f t="shared" si="157"/>
        <v>33264</v>
      </c>
      <c r="AB439" s="79">
        <f t="shared" si="157"/>
        <v>25613</v>
      </c>
      <c r="AC439" s="79">
        <f t="shared" si="157"/>
        <v>39209</v>
      </c>
      <c r="AD439" s="79">
        <f t="shared" si="157"/>
        <v>26014</v>
      </c>
      <c r="AE439" s="79">
        <f t="shared" si="157"/>
        <v>14818</v>
      </c>
      <c r="AF439" s="79">
        <f t="shared" si="157"/>
        <v>35930</v>
      </c>
      <c r="AG439" s="79">
        <f t="shared" si="157"/>
        <v>14638</v>
      </c>
      <c r="AH439" s="79">
        <f t="shared" si="157"/>
        <v>18499</v>
      </c>
      <c r="AI439" s="79">
        <f t="shared" si="157"/>
        <v>2802</v>
      </c>
      <c r="AJ439" s="79">
        <f t="shared" si="157"/>
        <v>14953</v>
      </c>
      <c r="AK439" s="79">
        <f t="shared" si="157"/>
        <v>95287</v>
      </c>
      <c r="AL439" s="79">
        <f t="shared" si="157"/>
        <v>29199</v>
      </c>
      <c r="AM439" s="79">
        <f t="shared" si="157"/>
        <v>32837</v>
      </c>
      <c r="AN439" s="9">
        <f t="shared" si="157"/>
        <v>49928</v>
      </c>
      <c r="AO439" s="9">
        <f t="shared" si="157"/>
        <v>55026</v>
      </c>
      <c r="AP439" s="9">
        <f t="shared" si="157"/>
        <v>33120</v>
      </c>
      <c r="AQ439" s="9">
        <f t="shared" si="157"/>
        <v>45302</v>
      </c>
      <c r="AR439" s="9">
        <f t="shared" si="157"/>
        <v>26078</v>
      </c>
      <c r="AS439" s="9">
        <f t="shared" si="157"/>
        <v>41689</v>
      </c>
      <c r="AT439" s="9">
        <f t="shared" si="157"/>
        <v>33629</v>
      </c>
      <c r="AU439" s="9">
        <f t="shared" si="157"/>
        <v>80114</v>
      </c>
      <c r="AV439" s="9">
        <f t="shared" ref="AV439:AW439" si="158">IF(AV85&lt;AV$359,AV85,0)</f>
        <v>22645</v>
      </c>
      <c r="AW439" s="9">
        <f t="shared" si="158"/>
        <v>18853</v>
      </c>
    </row>
    <row r="440" spans="1:49" x14ac:dyDescent="0.25">
      <c r="A440" s="7">
        <v>230</v>
      </c>
      <c r="B440" s="79">
        <f t="shared" ref="B440:AU440" si="159">IF(B86&lt;B$359,B86,0)</f>
        <v>19930</v>
      </c>
      <c r="C440" s="79">
        <f t="shared" si="159"/>
        <v>19044</v>
      </c>
      <c r="D440" s="79">
        <f t="shared" si="159"/>
        <v>18588</v>
      </c>
      <c r="E440" s="79">
        <f t="shared" si="159"/>
        <v>42175</v>
      </c>
      <c r="F440" s="79">
        <f t="shared" si="159"/>
        <v>6318</v>
      </c>
      <c r="G440" s="79">
        <f t="shared" si="159"/>
        <v>17175</v>
      </c>
      <c r="H440" s="79">
        <f t="shared" si="159"/>
        <v>5973</v>
      </c>
      <c r="I440" s="79">
        <f t="shared" si="159"/>
        <v>29884</v>
      </c>
      <c r="J440" s="79">
        <f t="shared" si="159"/>
        <v>34927</v>
      </c>
      <c r="K440" s="79">
        <f t="shared" si="159"/>
        <v>21421</v>
      </c>
      <c r="L440" s="79">
        <f t="shared" si="159"/>
        <v>6919</v>
      </c>
      <c r="M440" s="79">
        <f t="shared" si="159"/>
        <v>13279</v>
      </c>
      <c r="N440" s="79">
        <f t="shared" si="159"/>
        <v>67100</v>
      </c>
      <c r="O440" s="79">
        <f t="shared" si="159"/>
        <v>22251</v>
      </c>
      <c r="P440" s="79">
        <f t="shared" si="159"/>
        <v>5911</v>
      </c>
      <c r="Q440" s="79">
        <f t="shared" si="159"/>
        <v>795</v>
      </c>
      <c r="R440" s="79">
        <f t="shared" si="159"/>
        <v>15049</v>
      </c>
      <c r="S440" s="79">
        <f t="shared" si="159"/>
        <v>12094</v>
      </c>
      <c r="T440" s="79">
        <f t="shared" si="159"/>
        <v>60052</v>
      </c>
      <c r="U440" s="79">
        <f t="shared" si="159"/>
        <v>27055</v>
      </c>
      <c r="V440" s="79">
        <f t="shared" si="159"/>
        <v>16309</v>
      </c>
      <c r="W440" s="79">
        <f t="shared" si="159"/>
        <v>23877</v>
      </c>
      <c r="X440" s="79">
        <f t="shared" si="159"/>
        <v>56160</v>
      </c>
      <c r="Y440" s="79">
        <f t="shared" si="159"/>
        <v>24624</v>
      </c>
      <c r="Z440" s="79">
        <f t="shared" si="159"/>
        <v>23057</v>
      </c>
      <c r="AA440" s="79">
        <f t="shared" si="159"/>
        <v>33273</v>
      </c>
      <c r="AB440" s="79">
        <f t="shared" si="159"/>
        <v>25632</v>
      </c>
      <c r="AC440" s="79">
        <f t="shared" si="159"/>
        <v>40021</v>
      </c>
      <c r="AD440" s="79">
        <f t="shared" si="159"/>
        <v>26033</v>
      </c>
      <c r="AE440" s="79">
        <f t="shared" si="159"/>
        <v>14818</v>
      </c>
      <c r="AF440" s="79">
        <f t="shared" si="159"/>
        <v>35930</v>
      </c>
      <c r="AG440" s="79">
        <f t="shared" si="159"/>
        <v>14729</v>
      </c>
      <c r="AH440" s="79">
        <f t="shared" si="159"/>
        <v>19208</v>
      </c>
      <c r="AI440" s="79">
        <f t="shared" si="159"/>
        <v>3848</v>
      </c>
      <c r="AJ440" s="79">
        <f t="shared" si="159"/>
        <v>15575</v>
      </c>
      <c r="AK440" s="79">
        <f t="shared" si="159"/>
        <v>95345</v>
      </c>
      <c r="AL440" s="79">
        <f t="shared" si="159"/>
        <v>29420</v>
      </c>
      <c r="AM440" s="79">
        <f t="shared" si="159"/>
        <v>33615</v>
      </c>
      <c r="AN440" s="9">
        <f t="shared" si="159"/>
        <v>50697</v>
      </c>
      <c r="AO440" s="9">
        <f t="shared" si="159"/>
        <v>56483</v>
      </c>
      <c r="AP440" s="9">
        <f t="shared" si="159"/>
        <v>33120</v>
      </c>
      <c r="AQ440" s="9">
        <f t="shared" si="159"/>
        <v>45774</v>
      </c>
      <c r="AR440" s="9">
        <f t="shared" si="159"/>
        <v>27192</v>
      </c>
      <c r="AS440" s="9">
        <f t="shared" si="159"/>
        <v>44586</v>
      </c>
      <c r="AT440" s="9">
        <f t="shared" si="159"/>
        <v>34847</v>
      </c>
      <c r="AU440" s="9">
        <f t="shared" si="159"/>
        <v>83668</v>
      </c>
      <c r="AV440" s="9">
        <f t="shared" ref="AV440:AW440" si="160">IF(AV86&lt;AV$359,AV86,0)</f>
        <v>23689</v>
      </c>
      <c r="AW440" s="9">
        <f t="shared" si="160"/>
        <v>19891</v>
      </c>
    </row>
    <row r="441" spans="1:49" x14ac:dyDescent="0.25">
      <c r="A441" s="7">
        <v>231</v>
      </c>
      <c r="B441" s="79">
        <f t="shared" ref="B441:AU441" si="161">IF(B87&lt;B$359,B87,0)</f>
        <v>19931</v>
      </c>
      <c r="C441" s="79">
        <f t="shared" si="161"/>
        <v>19066</v>
      </c>
      <c r="D441" s="79">
        <f t="shared" si="161"/>
        <v>19073</v>
      </c>
      <c r="E441" s="79">
        <f t="shared" si="161"/>
        <v>42264</v>
      </c>
      <c r="F441" s="79">
        <f t="shared" si="161"/>
        <v>6536</v>
      </c>
      <c r="G441" s="79">
        <f t="shared" si="161"/>
        <v>19415</v>
      </c>
      <c r="H441" s="79">
        <f t="shared" si="161"/>
        <v>6128</v>
      </c>
      <c r="I441" s="79">
        <f t="shared" si="161"/>
        <v>29884</v>
      </c>
      <c r="J441" s="79">
        <f t="shared" si="161"/>
        <v>35761</v>
      </c>
      <c r="K441" s="79">
        <f t="shared" si="161"/>
        <v>21721</v>
      </c>
      <c r="L441" s="79">
        <f t="shared" si="161"/>
        <v>6919</v>
      </c>
      <c r="M441" s="79">
        <f t="shared" si="161"/>
        <v>13285</v>
      </c>
      <c r="N441" s="79">
        <f t="shared" si="161"/>
        <v>68147</v>
      </c>
      <c r="O441" s="79">
        <f t="shared" si="161"/>
        <v>22293</v>
      </c>
      <c r="P441" s="79">
        <f t="shared" si="161"/>
        <v>6023</v>
      </c>
      <c r="Q441" s="79">
        <f t="shared" si="161"/>
        <v>795</v>
      </c>
      <c r="R441" s="79">
        <f t="shared" si="161"/>
        <v>15326</v>
      </c>
      <c r="S441" s="79">
        <f t="shared" si="161"/>
        <v>12283</v>
      </c>
      <c r="T441" s="79">
        <f t="shared" si="161"/>
        <v>60057</v>
      </c>
      <c r="U441" s="79">
        <f t="shared" si="161"/>
        <v>27055</v>
      </c>
      <c r="V441" s="79">
        <f t="shared" si="161"/>
        <v>16624</v>
      </c>
      <c r="W441" s="79">
        <f t="shared" si="161"/>
        <v>24523</v>
      </c>
      <c r="X441" s="79">
        <f t="shared" si="161"/>
        <v>57080</v>
      </c>
      <c r="Y441" s="79">
        <f t="shared" si="161"/>
        <v>24757</v>
      </c>
      <c r="Z441" s="79">
        <f t="shared" si="161"/>
        <v>25712</v>
      </c>
      <c r="AA441" s="79">
        <f t="shared" si="161"/>
        <v>34930</v>
      </c>
      <c r="AB441" s="79">
        <f t="shared" si="161"/>
        <v>25733</v>
      </c>
      <c r="AC441" s="79">
        <f t="shared" si="161"/>
        <v>41515</v>
      </c>
      <c r="AD441" s="79">
        <f t="shared" si="161"/>
        <v>26125</v>
      </c>
      <c r="AE441" s="79">
        <f t="shared" si="161"/>
        <v>14818</v>
      </c>
      <c r="AF441" s="79">
        <f t="shared" si="161"/>
        <v>35930</v>
      </c>
      <c r="AG441" s="79">
        <f t="shared" si="161"/>
        <v>14922</v>
      </c>
      <c r="AH441" s="79">
        <f t="shared" si="161"/>
        <v>19396</v>
      </c>
      <c r="AI441" s="79">
        <f t="shared" si="161"/>
        <v>4201</v>
      </c>
      <c r="AJ441" s="79">
        <f t="shared" si="161"/>
        <v>16017</v>
      </c>
      <c r="AK441" s="79">
        <f t="shared" si="161"/>
        <v>96102</v>
      </c>
      <c r="AL441" s="79">
        <f t="shared" si="161"/>
        <v>29635</v>
      </c>
      <c r="AM441" s="79">
        <f t="shared" si="161"/>
        <v>34052</v>
      </c>
      <c r="AN441" s="9">
        <f t="shared" si="161"/>
        <v>51171</v>
      </c>
      <c r="AO441" s="9">
        <f t="shared" si="161"/>
        <v>57305</v>
      </c>
      <c r="AP441" s="9">
        <f t="shared" si="161"/>
        <v>33120</v>
      </c>
      <c r="AQ441" s="9">
        <f t="shared" si="161"/>
        <v>46594</v>
      </c>
      <c r="AR441" s="9">
        <f t="shared" si="161"/>
        <v>28029</v>
      </c>
      <c r="AS441" s="9">
        <f t="shared" si="161"/>
        <v>46279</v>
      </c>
      <c r="AT441" s="9">
        <f t="shared" si="161"/>
        <v>35911</v>
      </c>
      <c r="AU441" s="9">
        <f t="shared" si="161"/>
        <v>85816</v>
      </c>
      <c r="AV441" s="9">
        <f t="shared" ref="AV441:AW441" si="162">IF(AV87&lt;AV$359,AV87,0)</f>
        <v>24710</v>
      </c>
      <c r="AW441" s="9">
        <f t="shared" si="162"/>
        <v>21293</v>
      </c>
    </row>
    <row r="442" spans="1:49" x14ac:dyDescent="0.25">
      <c r="A442" s="7">
        <v>232</v>
      </c>
      <c r="B442" s="79">
        <f t="shared" ref="B442:AU442" si="163">IF(B88&lt;B$359,B88,0)</f>
        <v>19931</v>
      </c>
      <c r="C442" s="79">
        <f t="shared" si="163"/>
        <v>19070</v>
      </c>
      <c r="D442" s="79">
        <f t="shared" si="163"/>
        <v>19727</v>
      </c>
      <c r="E442" s="79">
        <f t="shared" si="163"/>
        <v>42328</v>
      </c>
      <c r="F442" s="79">
        <f t="shared" si="163"/>
        <v>6536</v>
      </c>
      <c r="G442" s="79">
        <f t="shared" si="163"/>
        <v>21225</v>
      </c>
      <c r="H442" s="79">
        <f t="shared" si="163"/>
        <v>6251</v>
      </c>
      <c r="I442" s="79">
        <f t="shared" si="163"/>
        <v>30185</v>
      </c>
      <c r="J442" s="79">
        <f t="shared" si="163"/>
        <v>39131</v>
      </c>
      <c r="K442" s="79">
        <f t="shared" si="163"/>
        <v>22021</v>
      </c>
      <c r="L442" s="79">
        <f t="shared" si="163"/>
        <v>6928</v>
      </c>
      <c r="M442" s="79">
        <f t="shared" si="163"/>
        <v>13367</v>
      </c>
      <c r="N442" s="79">
        <f t="shared" si="163"/>
        <v>68843</v>
      </c>
      <c r="O442" s="79">
        <f t="shared" si="163"/>
        <v>22349</v>
      </c>
      <c r="P442" s="79">
        <f t="shared" si="163"/>
        <v>6297</v>
      </c>
      <c r="Q442" s="79">
        <f t="shared" si="163"/>
        <v>795</v>
      </c>
      <c r="R442" s="79">
        <f t="shared" si="163"/>
        <v>16273</v>
      </c>
      <c r="S442" s="79">
        <f t="shared" si="163"/>
        <v>12565</v>
      </c>
      <c r="T442" s="79">
        <f t="shared" si="163"/>
        <v>60076</v>
      </c>
      <c r="U442" s="79">
        <f t="shared" si="163"/>
        <v>27106</v>
      </c>
      <c r="V442" s="79">
        <f t="shared" si="163"/>
        <v>16634</v>
      </c>
      <c r="W442" s="79">
        <f t="shared" si="163"/>
        <v>24770</v>
      </c>
      <c r="X442" s="79">
        <f t="shared" si="163"/>
        <v>58588</v>
      </c>
      <c r="Y442" s="79">
        <f t="shared" si="163"/>
        <v>24792</v>
      </c>
      <c r="Z442" s="79">
        <f t="shared" si="163"/>
        <v>27765</v>
      </c>
      <c r="AA442" s="79">
        <f t="shared" si="163"/>
        <v>35380</v>
      </c>
      <c r="AB442" s="79">
        <f t="shared" si="163"/>
        <v>26162</v>
      </c>
      <c r="AC442" s="79">
        <f t="shared" si="163"/>
        <v>41957</v>
      </c>
      <c r="AD442" s="79">
        <f t="shared" si="163"/>
        <v>26231</v>
      </c>
      <c r="AE442" s="79">
        <f t="shared" si="163"/>
        <v>14818</v>
      </c>
      <c r="AF442" s="79">
        <f t="shared" si="163"/>
        <v>36032</v>
      </c>
      <c r="AG442" s="79">
        <f t="shared" si="163"/>
        <v>15200</v>
      </c>
      <c r="AH442" s="79">
        <f t="shared" si="163"/>
        <v>20573</v>
      </c>
      <c r="AI442" s="79">
        <f t="shared" si="163"/>
        <v>4303</v>
      </c>
      <c r="AJ442" s="79">
        <f t="shared" si="163"/>
        <v>16053</v>
      </c>
      <c r="AK442" s="79">
        <f t="shared" si="163"/>
        <v>96576</v>
      </c>
      <c r="AL442" s="79">
        <f t="shared" si="163"/>
        <v>29894</v>
      </c>
      <c r="AM442" s="79">
        <f t="shared" si="163"/>
        <v>34408</v>
      </c>
      <c r="AN442" s="9">
        <f t="shared" si="163"/>
        <v>52183</v>
      </c>
      <c r="AO442" s="9">
        <f t="shared" si="163"/>
        <v>59793</v>
      </c>
      <c r="AP442" s="9">
        <f t="shared" si="163"/>
        <v>33243</v>
      </c>
      <c r="AQ442" s="9">
        <f t="shared" si="163"/>
        <v>48522</v>
      </c>
      <c r="AR442" s="9">
        <f t="shared" si="163"/>
        <v>28913</v>
      </c>
      <c r="AS442" s="9">
        <f t="shared" si="163"/>
        <v>47283</v>
      </c>
      <c r="AT442" s="9">
        <f t="shared" si="163"/>
        <v>38898</v>
      </c>
      <c r="AU442" s="9">
        <f t="shared" si="163"/>
        <v>88166</v>
      </c>
      <c r="AV442" s="9">
        <f t="shared" ref="AV442:AW442" si="164">IF(AV88&lt;AV$359,AV88,0)</f>
        <v>25748</v>
      </c>
      <c r="AW442" s="9">
        <f t="shared" si="164"/>
        <v>22844</v>
      </c>
    </row>
    <row r="443" spans="1:49" x14ac:dyDescent="0.25">
      <c r="A443" s="7">
        <v>233</v>
      </c>
      <c r="B443" s="79">
        <f t="shared" ref="B443:AU443" si="165">IF(B89&lt;B$359,B89,0)</f>
        <v>20047</v>
      </c>
      <c r="C443" s="79">
        <f t="shared" si="165"/>
        <v>19088</v>
      </c>
      <c r="D443" s="79">
        <f t="shared" si="165"/>
        <v>20543</v>
      </c>
      <c r="E443" s="79">
        <f t="shared" si="165"/>
        <v>44145</v>
      </c>
      <c r="F443" s="79">
        <f t="shared" si="165"/>
        <v>6538</v>
      </c>
      <c r="G443" s="79">
        <f t="shared" si="165"/>
        <v>21675</v>
      </c>
      <c r="H443" s="79">
        <f t="shared" si="165"/>
        <v>6251</v>
      </c>
      <c r="I443" s="79">
        <f t="shared" si="165"/>
        <v>31084</v>
      </c>
      <c r="J443" s="79">
        <f t="shared" si="165"/>
        <v>39135</v>
      </c>
      <c r="K443" s="79">
        <f t="shared" si="165"/>
        <v>22321</v>
      </c>
      <c r="L443" s="79">
        <f t="shared" si="165"/>
        <v>6928</v>
      </c>
      <c r="M443" s="79">
        <f t="shared" si="165"/>
        <v>14480</v>
      </c>
      <c r="N443" s="79">
        <f t="shared" si="165"/>
        <v>70260</v>
      </c>
      <c r="O443" s="79">
        <f t="shared" si="165"/>
        <v>22356</v>
      </c>
      <c r="P443" s="79">
        <f t="shared" si="165"/>
        <v>6297</v>
      </c>
      <c r="Q443" s="79">
        <f t="shared" si="165"/>
        <v>852</v>
      </c>
      <c r="R443" s="79">
        <f t="shared" si="165"/>
        <v>16713</v>
      </c>
      <c r="S443" s="79">
        <f t="shared" si="165"/>
        <v>12575</v>
      </c>
      <c r="T443" s="79">
        <f t="shared" si="165"/>
        <v>60095</v>
      </c>
      <c r="U443" s="79">
        <f t="shared" si="165"/>
        <v>27369</v>
      </c>
      <c r="V443" s="79">
        <f t="shared" si="165"/>
        <v>16651</v>
      </c>
      <c r="W443" s="79">
        <f t="shared" si="165"/>
        <v>25992</v>
      </c>
      <c r="X443" s="79">
        <f t="shared" si="165"/>
        <v>60151</v>
      </c>
      <c r="Y443" s="79">
        <f t="shared" si="165"/>
        <v>24838</v>
      </c>
      <c r="Z443" s="79">
        <f t="shared" si="165"/>
        <v>28000</v>
      </c>
      <c r="AA443" s="79">
        <f t="shared" si="165"/>
        <v>35458</v>
      </c>
      <c r="AB443" s="79">
        <f t="shared" si="165"/>
        <v>26178</v>
      </c>
      <c r="AC443" s="79">
        <f t="shared" si="165"/>
        <v>42012</v>
      </c>
      <c r="AD443" s="79">
        <f t="shared" si="165"/>
        <v>26231</v>
      </c>
      <c r="AE443" s="79">
        <f t="shared" si="165"/>
        <v>14818</v>
      </c>
      <c r="AF443" s="79">
        <f t="shared" si="165"/>
        <v>36622</v>
      </c>
      <c r="AG443" s="79">
        <f t="shared" si="165"/>
        <v>15304</v>
      </c>
      <c r="AH443" s="79">
        <f t="shared" si="165"/>
        <v>20663</v>
      </c>
      <c r="AI443" s="79">
        <f t="shared" si="165"/>
        <v>4372</v>
      </c>
      <c r="AJ443" s="79">
        <f t="shared" si="165"/>
        <v>16085</v>
      </c>
      <c r="AK443" s="79">
        <f t="shared" si="165"/>
        <v>97496</v>
      </c>
      <c r="AL443" s="79">
        <f t="shared" si="165"/>
        <v>30151</v>
      </c>
      <c r="AM443" s="79">
        <f t="shared" si="165"/>
        <v>34411</v>
      </c>
      <c r="AN443" s="79">
        <f t="shared" si="165"/>
        <v>53703</v>
      </c>
      <c r="AO443" s="79">
        <f t="shared" si="165"/>
        <v>62218</v>
      </c>
      <c r="AP443" s="79">
        <f t="shared" si="165"/>
        <v>33330</v>
      </c>
      <c r="AQ443" s="79">
        <f t="shared" si="165"/>
        <v>50097</v>
      </c>
      <c r="AR443" s="79">
        <f t="shared" si="165"/>
        <v>30012</v>
      </c>
      <c r="AS443" s="79">
        <f t="shared" si="165"/>
        <v>49656</v>
      </c>
      <c r="AT443" s="79">
        <f t="shared" si="165"/>
        <v>40004</v>
      </c>
      <c r="AU443" s="79">
        <f t="shared" si="165"/>
        <v>90899</v>
      </c>
      <c r="AV443" s="79">
        <f t="shared" ref="AV443:AW443" si="166">IF(AV89&lt;AV$359,AV89,0)</f>
        <v>27247</v>
      </c>
      <c r="AW443" s="79">
        <f t="shared" si="166"/>
        <v>24804</v>
      </c>
    </row>
    <row r="444" spans="1:49" x14ac:dyDescent="0.25">
      <c r="A444" s="7">
        <v>234</v>
      </c>
      <c r="B444" s="79">
        <f t="shared" ref="B444:AU444" si="167">IF(B90&lt;B$359,B90,0)</f>
        <v>20055</v>
      </c>
      <c r="C444" s="79">
        <f t="shared" si="167"/>
        <v>19181</v>
      </c>
      <c r="D444" s="79">
        <f t="shared" si="167"/>
        <v>20563</v>
      </c>
      <c r="E444" s="79">
        <f t="shared" si="167"/>
        <v>44204</v>
      </c>
      <c r="F444" s="79">
        <f t="shared" si="167"/>
        <v>6539</v>
      </c>
      <c r="G444" s="79">
        <f t="shared" si="167"/>
        <v>22686</v>
      </c>
      <c r="H444" s="79">
        <f t="shared" si="167"/>
        <v>6252</v>
      </c>
      <c r="I444" s="79">
        <f t="shared" si="167"/>
        <v>31512</v>
      </c>
      <c r="J444" s="79">
        <f t="shared" si="167"/>
        <v>39322</v>
      </c>
      <c r="K444" s="79">
        <f t="shared" si="167"/>
        <v>23760</v>
      </c>
      <c r="L444" s="79">
        <f t="shared" si="167"/>
        <v>6938</v>
      </c>
      <c r="M444" s="79">
        <f t="shared" si="167"/>
        <v>14686</v>
      </c>
      <c r="N444" s="79">
        <f t="shared" si="167"/>
        <v>70276</v>
      </c>
      <c r="O444" s="79">
        <f t="shared" si="167"/>
        <v>22923</v>
      </c>
      <c r="P444" s="79">
        <f t="shared" si="167"/>
        <v>6297</v>
      </c>
      <c r="Q444" s="79">
        <f t="shared" si="167"/>
        <v>878</v>
      </c>
      <c r="R444" s="79">
        <f t="shared" si="167"/>
        <v>16768</v>
      </c>
      <c r="S444" s="79">
        <f t="shared" si="167"/>
        <v>12586</v>
      </c>
      <c r="T444" s="79">
        <f t="shared" si="167"/>
        <v>60314</v>
      </c>
      <c r="U444" s="79">
        <f t="shared" si="167"/>
        <v>27658</v>
      </c>
      <c r="V444" s="79">
        <f t="shared" si="167"/>
        <v>17462</v>
      </c>
      <c r="W444" s="79">
        <f t="shared" si="167"/>
        <v>27643</v>
      </c>
      <c r="X444" s="79">
        <f t="shared" si="167"/>
        <v>62595</v>
      </c>
      <c r="Y444" s="79">
        <f t="shared" si="167"/>
        <v>24873</v>
      </c>
      <c r="Z444" s="79">
        <f t="shared" si="167"/>
        <v>28403</v>
      </c>
      <c r="AA444" s="79">
        <f t="shared" si="167"/>
        <v>35889</v>
      </c>
      <c r="AB444" s="79">
        <f t="shared" si="167"/>
        <v>26189</v>
      </c>
      <c r="AC444" s="79">
        <f t="shared" si="167"/>
        <v>42056</v>
      </c>
      <c r="AD444" s="79">
        <f t="shared" si="167"/>
        <v>26231</v>
      </c>
      <c r="AE444" s="79">
        <f t="shared" si="167"/>
        <v>14818</v>
      </c>
      <c r="AF444" s="79">
        <f t="shared" si="167"/>
        <v>36707</v>
      </c>
      <c r="AG444" s="79">
        <f t="shared" si="167"/>
        <v>16128</v>
      </c>
      <c r="AH444" s="79">
        <f t="shared" si="167"/>
        <v>20815</v>
      </c>
      <c r="AI444" s="79">
        <f t="shared" si="167"/>
        <v>4419</v>
      </c>
      <c r="AJ444" s="79">
        <f t="shared" si="167"/>
        <v>16485</v>
      </c>
      <c r="AK444" s="79">
        <f t="shared" si="167"/>
        <v>97881</v>
      </c>
      <c r="AL444" s="79">
        <f t="shared" si="167"/>
        <v>30530</v>
      </c>
      <c r="AM444" s="79">
        <f t="shared" si="167"/>
        <v>34555</v>
      </c>
      <c r="AN444" s="79">
        <f t="shared" si="167"/>
        <v>55270</v>
      </c>
      <c r="AO444" s="79">
        <f t="shared" si="167"/>
        <v>64826</v>
      </c>
      <c r="AP444" s="79">
        <f t="shared" si="167"/>
        <v>33906</v>
      </c>
      <c r="AQ444" s="79">
        <f t="shared" si="167"/>
        <v>50835</v>
      </c>
      <c r="AR444" s="79">
        <f t="shared" si="167"/>
        <v>30461</v>
      </c>
      <c r="AS444" s="79">
        <f t="shared" si="167"/>
        <v>50384</v>
      </c>
      <c r="AT444" s="79">
        <f t="shared" si="167"/>
        <v>40153</v>
      </c>
      <c r="AU444" s="79">
        <f t="shared" si="167"/>
        <v>93574</v>
      </c>
      <c r="AV444" s="79">
        <f t="shared" ref="AV444:AW444" si="168">IF(AV90&lt;AV$359,AV90,0)</f>
        <v>27423</v>
      </c>
      <c r="AW444" s="79">
        <f t="shared" si="168"/>
        <v>26364</v>
      </c>
    </row>
    <row r="445" spans="1:49" x14ac:dyDescent="0.25">
      <c r="A445" s="7">
        <v>235</v>
      </c>
      <c r="B445" s="79">
        <f t="shared" ref="B445:AU445" si="169">IF(B91&lt;B$359,B91,0)</f>
        <v>20123</v>
      </c>
      <c r="C445" s="79">
        <f t="shared" si="169"/>
        <v>19576</v>
      </c>
      <c r="D445" s="79">
        <f t="shared" si="169"/>
        <v>20800</v>
      </c>
      <c r="E445" s="79">
        <f t="shared" si="169"/>
        <v>44330</v>
      </c>
      <c r="F445" s="79">
        <f t="shared" si="169"/>
        <v>6539</v>
      </c>
      <c r="G445" s="79">
        <f t="shared" si="169"/>
        <v>23203</v>
      </c>
      <c r="H445" s="79">
        <f t="shared" si="169"/>
        <v>6252</v>
      </c>
      <c r="I445" s="79">
        <f t="shared" si="169"/>
        <v>31518</v>
      </c>
      <c r="J445" s="79">
        <f t="shared" si="169"/>
        <v>39393</v>
      </c>
      <c r="K445" s="79">
        <f t="shared" si="169"/>
        <v>25178</v>
      </c>
      <c r="L445" s="79">
        <f t="shared" si="169"/>
        <v>7143</v>
      </c>
      <c r="M445" s="79">
        <f t="shared" si="169"/>
        <v>15307</v>
      </c>
      <c r="N445" s="79">
        <f t="shared" si="169"/>
        <v>70276</v>
      </c>
      <c r="O445" s="79">
        <f t="shared" si="169"/>
        <v>23560</v>
      </c>
      <c r="P445" s="79">
        <f t="shared" si="169"/>
        <v>6932</v>
      </c>
      <c r="Q445" s="79">
        <f t="shared" si="169"/>
        <v>933</v>
      </c>
      <c r="R445" s="79">
        <f t="shared" si="169"/>
        <v>17191</v>
      </c>
      <c r="S445" s="79">
        <f t="shared" si="169"/>
        <v>12631</v>
      </c>
      <c r="T445" s="79">
        <f t="shared" si="169"/>
        <v>60314</v>
      </c>
      <c r="U445" s="79">
        <f t="shared" si="169"/>
        <v>28062</v>
      </c>
      <c r="V445" s="79">
        <f t="shared" si="169"/>
        <v>17569</v>
      </c>
      <c r="W445" s="79">
        <f t="shared" si="169"/>
        <v>29482</v>
      </c>
      <c r="X445" s="79">
        <f t="shared" si="169"/>
        <v>64583</v>
      </c>
      <c r="Y445" s="79">
        <f t="shared" si="169"/>
        <v>25048</v>
      </c>
      <c r="Z445" s="79">
        <f t="shared" si="169"/>
        <v>28658</v>
      </c>
      <c r="AA445" s="79">
        <f t="shared" si="169"/>
        <v>37132</v>
      </c>
      <c r="AB445" s="79">
        <f t="shared" si="169"/>
        <v>26307</v>
      </c>
      <c r="AC445" s="79">
        <f t="shared" si="169"/>
        <v>42140</v>
      </c>
      <c r="AD445" s="79">
        <f t="shared" si="169"/>
        <v>26231</v>
      </c>
      <c r="AE445" s="79">
        <f t="shared" si="169"/>
        <v>14818</v>
      </c>
      <c r="AF445" s="79">
        <f t="shared" si="169"/>
        <v>36707</v>
      </c>
      <c r="AG445" s="79">
        <f t="shared" si="169"/>
        <v>16251</v>
      </c>
      <c r="AH445" s="79">
        <f t="shared" si="169"/>
        <v>21744</v>
      </c>
      <c r="AI445" s="79">
        <f t="shared" si="169"/>
        <v>4807</v>
      </c>
      <c r="AJ445" s="79">
        <f t="shared" si="169"/>
        <v>17078</v>
      </c>
      <c r="AK445" s="79">
        <f t="shared" si="169"/>
        <v>98332</v>
      </c>
      <c r="AL445" s="79">
        <f t="shared" si="169"/>
        <v>31090</v>
      </c>
      <c r="AM445" s="79">
        <f t="shared" si="169"/>
        <v>34839</v>
      </c>
      <c r="AN445" s="79">
        <f t="shared" si="169"/>
        <v>58073</v>
      </c>
      <c r="AO445" s="79">
        <f t="shared" si="169"/>
        <v>66717</v>
      </c>
      <c r="AP445" s="79">
        <f t="shared" si="169"/>
        <v>34487</v>
      </c>
      <c r="AQ445" s="79">
        <f t="shared" si="169"/>
        <v>50907</v>
      </c>
      <c r="AR445" s="79">
        <f t="shared" si="169"/>
        <v>32423</v>
      </c>
      <c r="AS445" s="79">
        <f t="shared" si="169"/>
        <v>50387</v>
      </c>
      <c r="AT445" s="79">
        <f t="shared" si="169"/>
        <v>40567</v>
      </c>
      <c r="AU445" s="79">
        <f t="shared" si="169"/>
        <v>95142</v>
      </c>
      <c r="AV445" s="79">
        <f t="shared" ref="AV445:AW445" si="170">IF(AV91&lt;AV$359,AV91,0)</f>
        <v>27427</v>
      </c>
      <c r="AW445" s="79">
        <f t="shared" si="170"/>
        <v>27366</v>
      </c>
    </row>
    <row r="446" spans="1:49" x14ac:dyDescent="0.25">
      <c r="A446" s="7">
        <v>236</v>
      </c>
      <c r="B446" s="79">
        <f t="shared" ref="B446:AU446" si="171">IF(B92&lt;B$359,B92,0)</f>
        <v>20166</v>
      </c>
      <c r="C446" s="79">
        <f t="shared" si="171"/>
        <v>20076</v>
      </c>
      <c r="D446" s="79">
        <f t="shared" si="171"/>
        <v>20814</v>
      </c>
      <c r="E446" s="79">
        <f t="shared" si="171"/>
        <v>48057</v>
      </c>
      <c r="F446" s="79">
        <f t="shared" si="171"/>
        <v>6539</v>
      </c>
      <c r="G446" s="79">
        <f t="shared" si="171"/>
        <v>23235</v>
      </c>
      <c r="H446" s="79">
        <f t="shared" si="171"/>
        <v>6316</v>
      </c>
      <c r="I446" s="79">
        <f t="shared" si="171"/>
        <v>31518</v>
      </c>
      <c r="J446" s="79">
        <f t="shared" si="171"/>
        <v>39398</v>
      </c>
      <c r="K446" s="79">
        <f t="shared" si="171"/>
        <v>26787</v>
      </c>
      <c r="L446" s="79">
        <f t="shared" si="171"/>
        <v>7283</v>
      </c>
      <c r="M446" s="79">
        <f t="shared" si="171"/>
        <v>16313</v>
      </c>
      <c r="N446" s="79">
        <f t="shared" si="171"/>
        <v>70276</v>
      </c>
      <c r="O446" s="79">
        <f t="shared" si="171"/>
        <v>23695</v>
      </c>
      <c r="P446" s="79">
        <f t="shared" si="171"/>
        <v>7448</v>
      </c>
      <c r="Q446" s="79">
        <f t="shared" si="171"/>
        <v>945</v>
      </c>
      <c r="R446" s="79">
        <f t="shared" si="171"/>
        <v>19321</v>
      </c>
      <c r="S446" s="79">
        <f t="shared" si="171"/>
        <v>12631</v>
      </c>
      <c r="T446" s="79">
        <f t="shared" si="171"/>
        <v>61007</v>
      </c>
      <c r="U446" s="79">
        <f t="shared" si="171"/>
        <v>28873</v>
      </c>
      <c r="V446" s="79">
        <f t="shared" si="171"/>
        <v>20604</v>
      </c>
      <c r="W446" s="79">
        <f t="shared" si="171"/>
        <v>35088</v>
      </c>
      <c r="X446" s="79">
        <f t="shared" si="171"/>
        <v>68526</v>
      </c>
      <c r="Y446" s="79">
        <f t="shared" si="171"/>
        <v>25317</v>
      </c>
      <c r="Z446" s="79">
        <f t="shared" si="171"/>
        <v>28775</v>
      </c>
      <c r="AA446" s="79">
        <f t="shared" si="171"/>
        <v>37519</v>
      </c>
      <c r="AB446" s="79">
        <f t="shared" si="171"/>
        <v>26779</v>
      </c>
      <c r="AC446" s="79">
        <f t="shared" si="171"/>
        <v>42894</v>
      </c>
      <c r="AD446" s="79">
        <f t="shared" si="171"/>
        <v>26231</v>
      </c>
      <c r="AE446" s="79">
        <f t="shared" si="171"/>
        <v>14828</v>
      </c>
      <c r="AF446" s="79">
        <f t="shared" si="171"/>
        <v>36707</v>
      </c>
      <c r="AG446" s="79">
        <f t="shared" si="171"/>
        <v>16251</v>
      </c>
      <c r="AH446" s="79">
        <f t="shared" si="171"/>
        <v>22499</v>
      </c>
      <c r="AI446" s="79">
        <f t="shared" si="171"/>
        <v>5044</v>
      </c>
      <c r="AJ446" s="79">
        <f t="shared" si="171"/>
        <v>17218</v>
      </c>
      <c r="AK446" s="79">
        <f t="shared" si="171"/>
        <v>98784</v>
      </c>
      <c r="AL446" s="79">
        <f t="shared" si="171"/>
        <v>31681</v>
      </c>
      <c r="AM446" s="79">
        <f t="shared" si="171"/>
        <v>35067</v>
      </c>
      <c r="AN446" s="79">
        <f t="shared" si="171"/>
        <v>59673</v>
      </c>
      <c r="AO446" s="79">
        <f t="shared" si="171"/>
        <v>68096</v>
      </c>
      <c r="AP446" s="79">
        <f t="shared" si="171"/>
        <v>35158</v>
      </c>
      <c r="AQ446" s="79">
        <f t="shared" si="171"/>
        <v>51878</v>
      </c>
      <c r="AR446" s="79">
        <f t="shared" si="171"/>
        <v>33949</v>
      </c>
      <c r="AS446" s="79">
        <f t="shared" si="171"/>
        <v>51510</v>
      </c>
      <c r="AT446" s="79">
        <f t="shared" si="171"/>
        <v>40788</v>
      </c>
      <c r="AU446" s="79">
        <f t="shared" si="171"/>
        <v>97224</v>
      </c>
      <c r="AV446" s="79">
        <f t="shared" ref="AV446:AW446" si="172">IF(AV92&lt;AV$359,AV92,0)</f>
        <v>27555</v>
      </c>
      <c r="AW446" s="79">
        <f t="shared" si="172"/>
        <v>28136</v>
      </c>
    </row>
    <row r="447" spans="1:49" x14ac:dyDescent="0.25">
      <c r="A447" s="7">
        <v>237</v>
      </c>
      <c r="B447" s="79">
        <f t="shared" ref="B447:AU447" si="173">IF(B93&lt;B$359,B93,0)</f>
        <v>20166</v>
      </c>
      <c r="C447" s="79">
        <f t="shared" si="173"/>
        <v>20576</v>
      </c>
      <c r="D447" s="79">
        <f t="shared" si="173"/>
        <v>20817</v>
      </c>
      <c r="E447" s="79">
        <f t="shared" si="173"/>
        <v>49207</v>
      </c>
      <c r="F447" s="79">
        <f t="shared" si="173"/>
        <v>6793</v>
      </c>
      <c r="G447" s="79">
        <f t="shared" si="173"/>
        <v>23770</v>
      </c>
      <c r="H447" s="79">
        <f t="shared" si="173"/>
        <v>6345</v>
      </c>
      <c r="I447" s="79">
        <f t="shared" si="173"/>
        <v>31518</v>
      </c>
      <c r="J447" s="79">
        <f t="shared" si="173"/>
        <v>42214</v>
      </c>
      <c r="K447" s="79">
        <f t="shared" si="173"/>
        <v>28146</v>
      </c>
      <c r="L447" s="79">
        <f t="shared" si="173"/>
        <v>7662</v>
      </c>
      <c r="M447" s="79">
        <f t="shared" si="173"/>
        <v>16329</v>
      </c>
      <c r="N447" s="79">
        <f t="shared" si="173"/>
        <v>70276</v>
      </c>
      <c r="O447" s="79">
        <f t="shared" si="173"/>
        <v>23710</v>
      </c>
      <c r="P447" s="79">
        <f t="shared" si="173"/>
        <v>7982</v>
      </c>
      <c r="Q447" s="79">
        <f t="shared" si="173"/>
        <v>1037</v>
      </c>
      <c r="R447" s="79">
        <f t="shared" si="173"/>
        <v>19442</v>
      </c>
      <c r="S447" s="79">
        <f t="shared" si="173"/>
        <v>12662</v>
      </c>
      <c r="T447" s="79">
        <f t="shared" si="173"/>
        <v>61586</v>
      </c>
      <c r="U447" s="79">
        <f t="shared" si="173"/>
        <v>30003</v>
      </c>
      <c r="V447" s="79">
        <f t="shared" si="173"/>
        <v>21644</v>
      </c>
      <c r="W447" s="79">
        <f t="shared" si="173"/>
        <v>37326</v>
      </c>
      <c r="X447" s="79">
        <f t="shared" si="173"/>
        <v>73156</v>
      </c>
      <c r="Y447" s="79">
        <f t="shared" si="173"/>
        <v>25861</v>
      </c>
      <c r="Z447" s="79">
        <f t="shared" si="173"/>
        <v>29173</v>
      </c>
      <c r="AA447" s="79">
        <f t="shared" si="173"/>
        <v>37784</v>
      </c>
      <c r="AB447" s="79">
        <f t="shared" si="173"/>
        <v>27469</v>
      </c>
      <c r="AC447" s="79">
        <f t="shared" si="173"/>
        <v>43066</v>
      </c>
      <c r="AD447" s="79">
        <f t="shared" si="173"/>
        <v>26561</v>
      </c>
      <c r="AE447" s="79">
        <f t="shared" si="173"/>
        <v>15014</v>
      </c>
      <c r="AF447" s="79">
        <f t="shared" si="173"/>
        <v>37718</v>
      </c>
      <c r="AG447" s="79">
        <f t="shared" si="173"/>
        <v>16251</v>
      </c>
      <c r="AH447" s="79">
        <f t="shared" si="173"/>
        <v>22499</v>
      </c>
      <c r="AI447" s="79">
        <f t="shared" si="173"/>
        <v>5185</v>
      </c>
      <c r="AJ447" s="79">
        <f t="shared" si="173"/>
        <v>17531</v>
      </c>
      <c r="AK447" s="79">
        <f t="shared" si="173"/>
        <v>99896</v>
      </c>
      <c r="AL447" s="79">
        <f t="shared" si="173"/>
        <v>32379</v>
      </c>
      <c r="AM447" s="79">
        <f t="shared" si="173"/>
        <v>35118</v>
      </c>
      <c r="AN447" s="79">
        <f t="shared" si="173"/>
        <v>60543</v>
      </c>
      <c r="AO447" s="79">
        <f t="shared" si="173"/>
        <v>68881</v>
      </c>
      <c r="AP447" s="79">
        <f t="shared" si="173"/>
        <v>35465</v>
      </c>
      <c r="AQ447" s="79">
        <f t="shared" si="173"/>
        <v>53528</v>
      </c>
      <c r="AR447" s="79">
        <f t="shared" si="173"/>
        <v>36081</v>
      </c>
      <c r="AS447" s="79">
        <f t="shared" si="173"/>
        <v>51553</v>
      </c>
      <c r="AT447" s="79">
        <f t="shared" si="173"/>
        <v>41021</v>
      </c>
      <c r="AU447" s="79">
        <f t="shared" si="173"/>
        <v>99477</v>
      </c>
      <c r="AV447" s="79">
        <f t="shared" ref="AV447:AW447" si="174">IF(AV93&lt;AV$359,AV93,0)</f>
        <v>27793</v>
      </c>
      <c r="AW447" s="79">
        <f t="shared" si="174"/>
        <v>28651</v>
      </c>
    </row>
    <row r="448" spans="1:49" x14ac:dyDescent="0.25">
      <c r="A448" s="7">
        <v>238</v>
      </c>
      <c r="B448" s="79">
        <f t="shared" ref="B448:AU448" si="175">IF(B94&lt;B$359,B94,0)</f>
        <v>20507</v>
      </c>
      <c r="C448" s="79">
        <f t="shared" si="175"/>
        <v>20830</v>
      </c>
      <c r="D448" s="79">
        <f t="shared" si="175"/>
        <v>21121</v>
      </c>
      <c r="E448" s="79">
        <f t="shared" si="175"/>
        <v>52635</v>
      </c>
      <c r="F448" s="79">
        <f t="shared" si="175"/>
        <v>9348</v>
      </c>
      <c r="G448" s="79">
        <f t="shared" si="175"/>
        <v>25141</v>
      </c>
      <c r="H448" s="79">
        <f t="shared" si="175"/>
        <v>6793</v>
      </c>
      <c r="I448" s="79">
        <f t="shared" si="175"/>
        <v>31518</v>
      </c>
      <c r="J448" s="79">
        <f t="shared" si="175"/>
        <v>43891</v>
      </c>
      <c r="K448" s="79">
        <f t="shared" si="175"/>
        <v>29040</v>
      </c>
      <c r="L448" s="79">
        <f t="shared" si="175"/>
        <v>7694</v>
      </c>
      <c r="M448" s="79">
        <f t="shared" si="175"/>
        <v>16474</v>
      </c>
      <c r="N448" s="79">
        <f t="shared" si="175"/>
        <v>70276</v>
      </c>
      <c r="O448" s="79">
        <f t="shared" si="175"/>
        <v>23710</v>
      </c>
      <c r="P448" s="79">
        <f t="shared" si="175"/>
        <v>8226</v>
      </c>
      <c r="Q448" s="79">
        <f t="shared" si="175"/>
        <v>1430</v>
      </c>
      <c r="R448" s="79">
        <f t="shared" si="175"/>
        <v>20463</v>
      </c>
      <c r="S448" s="79">
        <f t="shared" si="175"/>
        <v>12670</v>
      </c>
      <c r="T448" s="79">
        <f t="shared" si="175"/>
        <v>63264</v>
      </c>
      <c r="U448" s="79">
        <f t="shared" si="175"/>
        <v>31255</v>
      </c>
      <c r="V448" s="79">
        <f t="shared" si="175"/>
        <v>23252</v>
      </c>
      <c r="W448" s="79">
        <f t="shared" si="175"/>
        <v>37326</v>
      </c>
      <c r="X448" s="79">
        <f t="shared" si="175"/>
        <v>76964</v>
      </c>
      <c r="Y448" s="79">
        <f t="shared" si="175"/>
        <v>27708</v>
      </c>
      <c r="Z448" s="79">
        <f t="shared" si="175"/>
        <v>31092</v>
      </c>
      <c r="AA448" s="79">
        <f t="shared" si="175"/>
        <v>38591</v>
      </c>
      <c r="AB448" s="79">
        <f t="shared" si="175"/>
        <v>27591</v>
      </c>
      <c r="AC448" s="79">
        <f t="shared" si="175"/>
        <v>43578</v>
      </c>
      <c r="AD448" s="79">
        <f t="shared" si="175"/>
        <v>27197</v>
      </c>
      <c r="AE448" s="79">
        <f t="shared" si="175"/>
        <v>15809</v>
      </c>
      <c r="AF448" s="79">
        <f t="shared" si="175"/>
        <v>38063</v>
      </c>
      <c r="AG448" s="79">
        <f t="shared" si="175"/>
        <v>16251</v>
      </c>
      <c r="AH448" s="79">
        <f t="shared" si="175"/>
        <v>22499</v>
      </c>
      <c r="AI448" s="79">
        <f t="shared" si="175"/>
        <v>5608</v>
      </c>
      <c r="AJ448" s="79">
        <f t="shared" si="175"/>
        <v>17546</v>
      </c>
      <c r="AK448" s="79">
        <f t="shared" si="175"/>
        <v>100634</v>
      </c>
      <c r="AL448" s="79">
        <f t="shared" si="175"/>
        <v>33481</v>
      </c>
      <c r="AM448" s="79">
        <f t="shared" si="175"/>
        <v>35293</v>
      </c>
      <c r="AN448" s="79">
        <f t="shared" si="175"/>
        <v>61430</v>
      </c>
      <c r="AO448" s="79">
        <f t="shared" si="175"/>
        <v>69152</v>
      </c>
      <c r="AP448" s="79">
        <f t="shared" si="175"/>
        <v>35905</v>
      </c>
      <c r="AQ448" s="79">
        <f t="shared" si="175"/>
        <v>55640</v>
      </c>
      <c r="AR448" s="79">
        <f t="shared" si="175"/>
        <v>37198</v>
      </c>
      <c r="AS448" s="79">
        <f t="shared" si="175"/>
        <v>51958</v>
      </c>
      <c r="AT448" s="79">
        <f t="shared" si="175"/>
        <v>42115</v>
      </c>
      <c r="AU448" s="79">
        <f t="shared" si="175"/>
        <v>101081</v>
      </c>
      <c r="AV448" s="79">
        <f t="shared" ref="AV448:AW448" si="176">IF(AV94&lt;AV$359,AV94,0)</f>
        <v>28310</v>
      </c>
      <c r="AW448" s="79">
        <f t="shared" si="176"/>
        <v>29021</v>
      </c>
    </row>
    <row r="449" spans="1:49" x14ac:dyDescent="0.25">
      <c r="A449" s="7">
        <v>239</v>
      </c>
      <c r="B449" s="79">
        <f t="shared" ref="B449:AU449" si="177">IF(B95&lt;B$359,B95,0)</f>
        <v>20854</v>
      </c>
      <c r="C449" s="79">
        <f t="shared" si="177"/>
        <v>20930</v>
      </c>
      <c r="D449" s="79">
        <f t="shared" si="177"/>
        <v>21131</v>
      </c>
      <c r="E449" s="79">
        <f t="shared" si="177"/>
        <v>55810</v>
      </c>
      <c r="F449" s="79">
        <f t="shared" si="177"/>
        <v>9348</v>
      </c>
      <c r="G449" s="79">
        <f t="shared" si="177"/>
        <v>25548</v>
      </c>
      <c r="H449" s="79">
        <f t="shared" si="177"/>
        <v>7520</v>
      </c>
      <c r="I449" s="79">
        <f t="shared" si="177"/>
        <v>31527</v>
      </c>
      <c r="J449" s="79">
        <f t="shared" si="177"/>
        <v>46831</v>
      </c>
      <c r="K449" s="79">
        <f t="shared" si="177"/>
        <v>29857</v>
      </c>
      <c r="L449" s="79">
        <f t="shared" si="177"/>
        <v>7728</v>
      </c>
      <c r="M449" s="79">
        <f t="shared" si="177"/>
        <v>19609</v>
      </c>
      <c r="N449" s="79">
        <f t="shared" si="177"/>
        <v>70276</v>
      </c>
      <c r="O449" s="79">
        <f t="shared" si="177"/>
        <v>23710</v>
      </c>
      <c r="P449" s="79">
        <f t="shared" si="177"/>
        <v>9701</v>
      </c>
      <c r="Q449" s="79">
        <f t="shared" si="177"/>
        <v>1565</v>
      </c>
      <c r="R449" s="79">
        <f t="shared" si="177"/>
        <v>20800</v>
      </c>
      <c r="S449" s="79">
        <f t="shared" si="177"/>
        <v>12835</v>
      </c>
      <c r="T449" s="79">
        <f t="shared" si="177"/>
        <v>65577</v>
      </c>
      <c r="U449" s="79">
        <f t="shared" si="177"/>
        <v>31341</v>
      </c>
      <c r="V449" s="79">
        <f t="shared" si="177"/>
        <v>24662</v>
      </c>
      <c r="W449" s="79">
        <f t="shared" si="177"/>
        <v>37326</v>
      </c>
      <c r="X449" s="79">
        <f t="shared" si="177"/>
        <v>79084</v>
      </c>
      <c r="Y449" s="79">
        <f t="shared" si="177"/>
        <v>27924</v>
      </c>
      <c r="Z449" s="79">
        <f t="shared" si="177"/>
        <v>34319</v>
      </c>
      <c r="AA449" s="79">
        <f t="shared" si="177"/>
        <v>40244</v>
      </c>
      <c r="AB449" s="79">
        <f t="shared" si="177"/>
        <v>28052</v>
      </c>
      <c r="AC449" s="79">
        <f t="shared" si="177"/>
        <v>43614</v>
      </c>
      <c r="AD449" s="79">
        <f t="shared" si="177"/>
        <v>27546</v>
      </c>
      <c r="AE449" s="79">
        <f t="shared" si="177"/>
        <v>16224</v>
      </c>
      <c r="AF449" s="79">
        <f t="shared" si="177"/>
        <v>38641</v>
      </c>
      <c r="AG449" s="79">
        <f t="shared" si="177"/>
        <v>16251</v>
      </c>
      <c r="AH449" s="79">
        <f t="shared" si="177"/>
        <v>22499</v>
      </c>
      <c r="AI449" s="79">
        <f t="shared" si="177"/>
        <v>5905</v>
      </c>
      <c r="AJ449" s="79">
        <f t="shared" si="177"/>
        <v>18648</v>
      </c>
      <c r="AK449" s="79">
        <f t="shared" si="177"/>
        <v>101420</v>
      </c>
      <c r="AL449" s="79">
        <f t="shared" si="177"/>
        <v>34618</v>
      </c>
      <c r="AM449" s="79">
        <f t="shared" si="177"/>
        <v>35363</v>
      </c>
      <c r="AN449" s="79">
        <f t="shared" si="177"/>
        <v>62254</v>
      </c>
      <c r="AO449" s="79">
        <f t="shared" si="177"/>
        <v>70381</v>
      </c>
      <c r="AP449" s="79">
        <f t="shared" si="177"/>
        <v>36150</v>
      </c>
      <c r="AQ449" s="79">
        <f t="shared" si="177"/>
        <v>56550</v>
      </c>
      <c r="AR449" s="79">
        <f t="shared" si="177"/>
        <v>38456</v>
      </c>
      <c r="AS449" s="79">
        <f t="shared" si="177"/>
        <v>51973</v>
      </c>
      <c r="AT449" s="79">
        <f t="shared" si="177"/>
        <v>42722</v>
      </c>
      <c r="AU449" s="79">
        <f t="shared" si="177"/>
        <v>101712</v>
      </c>
      <c r="AV449" s="79">
        <f t="shared" ref="AV449:AW449" si="178">IF(AV95&lt;AV$359,AV95,0)</f>
        <v>28846</v>
      </c>
      <c r="AW449" s="79">
        <f t="shared" si="178"/>
        <v>29181</v>
      </c>
    </row>
    <row r="450" spans="1:49" x14ac:dyDescent="0.25">
      <c r="A450" s="7">
        <v>240</v>
      </c>
      <c r="B450" s="79">
        <f t="shared" ref="B450:AU450" si="179">IF(B96&lt;B$359,B96,0)</f>
        <v>21110</v>
      </c>
      <c r="C450" s="79">
        <f t="shared" si="179"/>
        <v>21114</v>
      </c>
      <c r="D450" s="79">
        <f t="shared" si="179"/>
        <v>21519</v>
      </c>
      <c r="E450" s="79">
        <f t="shared" si="179"/>
        <v>58896</v>
      </c>
      <c r="F450" s="79">
        <f t="shared" si="179"/>
        <v>9350</v>
      </c>
      <c r="G450" s="79">
        <f t="shared" si="179"/>
        <v>26243</v>
      </c>
      <c r="H450" s="79">
        <f t="shared" si="179"/>
        <v>8215</v>
      </c>
      <c r="I450" s="79">
        <f t="shared" si="179"/>
        <v>31527</v>
      </c>
      <c r="J450" s="79">
        <f t="shared" si="179"/>
        <v>47330</v>
      </c>
      <c r="K450" s="79">
        <f t="shared" si="179"/>
        <v>30622</v>
      </c>
      <c r="L450" s="79">
        <f t="shared" si="179"/>
        <v>7759</v>
      </c>
      <c r="M450" s="79">
        <f t="shared" si="179"/>
        <v>19631</v>
      </c>
      <c r="N450" s="79">
        <f t="shared" si="179"/>
        <v>70276</v>
      </c>
      <c r="O450" s="79">
        <f t="shared" si="179"/>
        <v>23710</v>
      </c>
      <c r="P450" s="79">
        <f t="shared" si="179"/>
        <v>10047</v>
      </c>
      <c r="Q450" s="79">
        <f t="shared" si="179"/>
        <v>1633</v>
      </c>
      <c r="R450" s="79">
        <f t="shared" si="179"/>
        <v>21553</v>
      </c>
      <c r="S450" s="79">
        <f t="shared" si="179"/>
        <v>12855</v>
      </c>
      <c r="T450" s="79">
        <f t="shared" si="179"/>
        <v>66882</v>
      </c>
      <c r="U450" s="79">
        <f t="shared" si="179"/>
        <v>31420</v>
      </c>
      <c r="V450" s="79">
        <f t="shared" si="179"/>
        <v>25505</v>
      </c>
      <c r="W450" s="79">
        <f t="shared" si="179"/>
        <v>37467</v>
      </c>
      <c r="X450" s="79">
        <f t="shared" si="179"/>
        <v>83744</v>
      </c>
      <c r="Y450" s="79">
        <f t="shared" si="179"/>
        <v>28862</v>
      </c>
      <c r="Z450" s="79">
        <f t="shared" si="179"/>
        <v>34513</v>
      </c>
      <c r="AA450" s="79">
        <f t="shared" si="179"/>
        <v>41365</v>
      </c>
      <c r="AB450" s="79">
        <f t="shared" si="179"/>
        <v>28414</v>
      </c>
      <c r="AC450" s="79">
        <f t="shared" si="179"/>
        <v>43843</v>
      </c>
      <c r="AD450" s="79">
        <f t="shared" si="179"/>
        <v>27606</v>
      </c>
      <c r="AE450" s="79">
        <f t="shared" si="179"/>
        <v>16452</v>
      </c>
      <c r="AF450" s="79">
        <f t="shared" si="179"/>
        <v>38964</v>
      </c>
      <c r="AG450" s="79">
        <f t="shared" si="179"/>
        <v>16251</v>
      </c>
      <c r="AH450" s="79">
        <f t="shared" si="179"/>
        <v>23543</v>
      </c>
      <c r="AI450" s="79">
        <f t="shared" si="179"/>
        <v>6136</v>
      </c>
      <c r="AJ450" s="79">
        <f t="shared" si="179"/>
        <v>19118</v>
      </c>
      <c r="AK450" s="79">
        <f t="shared" si="179"/>
        <v>101534</v>
      </c>
      <c r="AL450" s="79">
        <f t="shared" si="179"/>
        <v>35738</v>
      </c>
      <c r="AM450" s="79">
        <f t="shared" si="179"/>
        <v>35514</v>
      </c>
      <c r="AN450" s="79">
        <f t="shared" si="179"/>
        <v>63411</v>
      </c>
      <c r="AO450" s="79">
        <f t="shared" si="179"/>
        <v>71679</v>
      </c>
      <c r="AP450" s="79">
        <f t="shared" si="179"/>
        <v>36486</v>
      </c>
      <c r="AQ450" s="79">
        <f t="shared" si="179"/>
        <v>56824</v>
      </c>
      <c r="AR450" s="79">
        <f t="shared" si="179"/>
        <v>39222</v>
      </c>
      <c r="AS450" s="79">
        <f t="shared" si="179"/>
        <v>52052</v>
      </c>
      <c r="AT450" s="79">
        <f t="shared" si="179"/>
        <v>43492</v>
      </c>
      <c r="AU450" s="79">
        <f t="shared" si="179"/>
        <v>102869</v>
      </c>
      <c r="AV450" s="79">
        <f t="shared" ref="AV450:AW450" si="180">IF(AV96&lt;AV$359,AV96,0)</f>
        <v>29152.526315800002</v>
      </c>
      <c r="AW450" s="79">
        <f t="shared" si="180"/>
        <v>29231</v>
      </c>
    </row>
    <row r="451" spans="1:49" x14ac:dyDescent="0.25">
      <c r="A451" s="7">
        <v>241</v>
      </c>
      <c r="B451" s="79">
        <f t="shared" ref="B451:AU451" si="181">IF(B97&lt;B$359,B97,0)</f>
        <v>21713</v>
      </c>
      <c r="C451" s="79">
        <f t="shared" si="181"/>
        <v>21414</v>
      </c>
      <c r="D451" s="79">
        <f t="shared" si="181"/>
        <v>22107</v>
      </c>
      <c r="E451" s="79">
        <f t="shared" si="181"/>
        <v>61832</v>
      </c>
      <c r="F451" s="79">
        <f t="shared" si="181"/>
        <v>11594</v>
      </c>
      <c r="G451" s="79">
        <f t="shared" si="181"/>
        <v>26969</v>
      </c>
      <c r="H451" s="79">
        <f t="shared" si="181"/>
        <v>10265</v>
      </c>
      <c r="I451" s="79">
        <f t="shared" si="181"/>
        <v>31555</v>
      </c>
      <c r="J451" s="79">
        <f t="shared" si="181"/>
        <v>49383</v>
      </c>
      <c r="K451" s="79">
        <f t="shared" si="181"/>
        <v>31329</v>
      </c>
      <c r="L451" s="79">
        <f t="shared" si="181"/>
        <v>8560</v>
      </c>
      <c r="M451" s="79">
        <f t="shared" si="181"/>
        <v>19685</v>
      </c>
      <c r="N451" s="79">
        <f t="shared" si="181"/>
        <v>70854</v>
      </c>
      <c r="O451" s="79">
        <f t="shared" si="181"/>
        <v>24142</v>
      </c>
      <c r="P451" s="79">
        <f t="shared" si="181"/>
        <v>11774</v>
      </c>
      <c r="Q451" s="79">
        <f t="shared" si="181"/>
        <v>1669</v>
      </c>
      <c r="R451" s="79">
        <f t="shared" si="181"/>
        <v>22961</v>
      </c>
      <c r="S451" s="79">
        <f t="shared" si="181"/>
        <v>12897</v>
      </c>
      <c r="T451" s="79">
        <f t="shared" si="181"/>
        <v>67662</v>
      </c>
      <c r="U451" s="79">
        <f t="shared" si="181"/>
        <v>31441</v>
      </c>
      <c r="V451" s="79">
        <f t="shared" si="181"/>
        <v>27291</v>
      </c>
      <c r="W451" s="79">
        <f t="shared" si="181"/>
        <v>38083</v>
      </c>
      <c r="X451" s="79">
        <f t="shared" si="181"/>
        <v>86935</v>
      </c>
      <c r="Y451" s="79">
        <f t="shared" si="181"/>
        <v>29106</v>
      </c>
      <c r="Z451" s="79">
        <f t="shared" si="181"/>
        <v>39209</v>
      </c>
      <c r="AA451" s="79">
        <f t="shared" si="181"/>
        <v>41703</v>
      </c>
      <c r="AB451" s="79">
        <f t="shared" si="181"/>
        <v>29449</v>
      </c>
      <c r="AC451" s="79">
        <f t="shared" si="181"/>
        <v>44193</v>
      </c>
      <c r="AD451" s="79">
        <f t="shared" si="181"/>
        <v>27686</v>
      </c>
      <c r="AE451" s="79">
        <f t="shared" si="181"/>
        <v>17253</v>
      </c>
      <c r="AF451" s="79">
        <f t="shared" si="181"/>
        <v>40435</v>
      </c>
      <c r="AG451" s="79">
        <f t="shared" si="181"/>
        <v>16462</v>
      </c>
      <c r="AH451" s="79">
        <f t="shared" si="181"/>
        <v>24573</v>
      </c>
      <c r="AI451" s="79">
        <f t="shared" si="181"/>
        <v>6467</v>
      </c>
      <c r="AJ451" s="79">
        <f t="shared" si="181"/>
        <v>19618</v>
      </c>
      <c r="AK451" s="79">
        <f t="shared" si="181"/>
        <v>101553</v>
      </c>
      <c r="AL451" s="79">
        <f t="shared" si="181"/>
        <v>36663</v>
      </c>
      <c r="AM451" s="79">
        <f t="shared" si="181"/>
        <v>35521</v>
      </c>
      <c r="AN451" s="79">
        <f t="shared" si="181"/>
        <v>64611</v>
      </c>
      <c r="AO451" s="79">
        <f t="shared" si="181"/>
        <v>72361</v>
      </c>
      <c r="AP451" s="79">
        <f t="shared" si="181"/>
        <v>37023</v>
      </c>
      <c r="AQ451" s="79">
        <f t="shared" si="181"/>
        <v>59670</v>
      </c>
      <c r="AR451" s="79">
        <f t="shared" si="181"/>
        <v>39576</v>
      </c>
      <c r="AS451" s="79">
        <f t="shared" si="181"/>
        <v>52678</v>
      </c>
      <c r="AT451" s="79">
        <f t="shared" si="181"/>
        <v>44829</v>
      </c>
      <c r="AU451" s="79">
        <f t="shared" si="181"/>
        <v>104582</v>
      </c>
      <c r="AV451" s="79">
        <f t="shared" ref="AV451:AW451" si="182">IF(AV97&lt;AV$359,AV97,0)</f>
        <v>29444.526315800002</v>
      </c>
      <c r="AW451" s="79">
        <f t="shared" si="182"/>
        <v>29690</v>
      </c>
    </row>
    <row r="452" spans="1:49" x14ac:dyDescent="0.25">
      <c r="A452" s="7">
        <v>242</v>
      </c>
      <c r="B452" s="79">
        <f t="shared" ref="B452:AU452" si="183">IF(B98&lt;B$359,B98,0)</f>
        <v>22501</v>
      </c>
      <c r="C452" s="79">
        <f t="shared" si="183"/>
        <v>21422</v>
      </c>
      <c r="D452" s="79">
        <f t="shared" si="183"/>
        <v>22127</v>
      </c>
      <c r="E452" s="79">
        <f t="shared" si="183"/>
        <v>61832</v>
      </c>
      <c r="F452" s="79">
        <f t="shared" si="183"/>
        <v>13107</v>
      </c>
      <c r="G452" s="79">
        <f t="shared" si="183"/>
        <v>27298</v>
      </c>
      <c r="H452" s="79">
        <f t="shared" si="183"/>
        <v>12708</v>
      </c>
      <c r="I452" s="79">
        <f t="shared" si="183"/>
        <v>32007</v>
      </c>
      <c r="J452" s="79">
        <f t="shared" si="183"/>
        <v>50117</v>
      </c>
      <c r="K452" s="79">
        <f t="shared" si="183"/>
        <v>32385</v>
      </c>
      <c r="L452" s="79">
        <f t="shared" si="183"/>
        <v>8726</v>
      </c>
      <c r="M452" s="79">
        <f t="shared" si="183"/>
        <v>19714</v>
      </c>
      <c r="N452" s="79">
        <f t="shared" si="183"/>
        <v>71621</v>
      </c>
      <c r="O452" s="79">
        <f t="shared" si="183"/>
        <v>24803</v>
      </c>
      <c r="P452" s="79">
        <f t="shared" si="183"/>
        <v>11785</v>
      </c>
      <c r="Q452" s="79">
        <f t="shared" si="183"/>
        <v>1669</v>
      </c>
      <c r="R452" s="79">
        <f t="shared" si="183"/>
        <v>23096</v>
      </c>
      <c r="S452" s="79">
        <f t="shared" si="183"/>
        <v>13131</v>
      </c>
      <c r="T452" s="79">
        <f t="shared" si="183"/>
        <v>68116</v>
      </c>
      <c r="U452" s="79">
        <f t="shared" si="183"/>
        <v>34053</v>
      </c>
      <c r="V452" s="79">
        <f t="shared" si="183"/>
        <v>28753</v>
      </c>
      <c r="W452" s="79">
        <f t="shared" si="183"/>
        <v>39839</v>
      </c>
      <c r="X452" s="79">
        <f t="shared" si="183"/>
        <v>98725</v>
      </c>
      <c r="Y452" s="79">
        <f t="shared" si="183"/>
        <v>30044</v>
      </c>
      <c r="Z452" s="79">
        <f t="shared" si="183"/>
        <v>41174</v>
      </c>
      <c r="AA452" s="79">
        <f t="shared" si="183"/>
        <v>41817</v>
      </c>
      <c r="AB452" s="79">
        <f t="shared" si="183"/>
        <v>30315</v>
      </c>
      <c r="AC452" s="79">
        <f t="shared" si="183"/>
        <v>44272</v>
      </c>
      <c r="AD452" s="79">
        <f t="shared" si="183"/>
        <v>27873</v>
      </c>
      <c r="AE452" s="79">
        <f t="shared" si="183"/>
        <v>17326</v>
      </c>
      <c r="AF452" s="79">
        <f t="shared" si="183"/>
        <v>41332</v>
      </c>
      <c r="AG452" s="79">
        <f t="shared" si="183"/>
        <v>16702</v>
      </c>
      <c r="AH452" s="79">
        <f t="shared" si="183"/>
        <v>25895</v>
      </c>
      <c r="AI452" s="79">
        <f t="shared" si="183"/>
        <v>6558</v>
      </c>
      <c r="AJ452" s="79">
        <f t="shared" si="183"/>
        <v>20412</v>
      </c>
      <c r="AK452" s="79">
        <f t="shared" si="183"/>
        <v>101589</v>
      </c>
      <c r="AL452" s="79">
        <f t="shared" si="183"/>
        <v>38161</v>
      </c>
      <c r="AM452" s="79">
        <f t="shared" si="183"/>
        <v>36429</v>
      </c>
      <c r="AN452" s="79">
        <f t="shared" si="183"/>
        <v>65438</v>
      </c>
      <c r="AO452" s="79">
        <f t="shared" si="183"/>
        <v>74077</v>
      </c>
      <c r="AP452" s="79">
        <f t="shared" si="183"/>
        <v>37859</v>
      </c>
      <c r="AQ452" s="79">
        <f t="shared" si="183"/>
        <v>61513</v>
      </c>
      <c r="AR452" s="79">
        <f t="shared" si="183"/>
        <v>39974</v>
      </c>
      <c r="AS452" s="79">
        <f t="shared" si="183"/>
        <v>53481</v>
      </c>
      <c r="AT452" s="79">
        <f t="shared" si="183"/>
        <v>46496</v>
      </c>
      <c r="AU452" s="79">
        <f t="shared" si="183"/>
        <v>105091</v>
      </c>
      <c r="AV452" s="79">
        <f t="shared" ref="AV452:AW452" si="184">IF(AV98&lt;AV$359,AV98,0)</f>
        <v>29997.526315800002</v>
      </c>
      <c r="AW452" s="79">
        <f t="shared" si="184"/>
        <v>30547</v>
      </c>
    </row>
    <row r="453" spans="1:49" x14ac:dyDescent="0.25">
      <c r="A453" s="7">
        <v>243</v>
      </c>
      <c r="B453" s="79">
        <f t="shared" ref="B453:AU453" si="185">IF(B99&lt;B$359,B99,0)</f>
        <v>23078</v>
      </c>
      <c r="C453" s="79">
        <f t="shared" si="185"/>
        <v>21439</v>
      </c>
      <c r="D453" s="79">
        <f t="shared" si="185"/>
        <v>22763</v>
      </c>
      <c r="E453" s="79">
        <f t="shared" si="185"/>
        <v>61858</v>
      </c>
      <c r="F453" s="79">
        <f t="shared" si="185"/>
        <v>13109</v>
      </c>
      <c r="G453" s="79">
        <f t="shared" si="185"/>
        <v>27613</v>
      </c>
      <c r="H453" s="79">
        <f t="shared" si="185"/>
        <v>15574</v>
      </c>
      <c r="I453" s="79">
        <f t="shared" si="185"/>
        <v>32011</v>
      </c>
      <c r="J453" s="79">
        <f t="shared" si="185"/>
        <v>51778</v>
      </c>
      <c r="K453" s="79">
        <f t="shared" si="185"/>
        <v>33697</v>
      </c>
      <c r="L453" s="79">
        <f t="shared" si="185"/>
        <v>9497</v>
      </c>
      <c r="M453" s="79">
        <f t="shared" si="185"/>
        <v>19968</v>
      </c>
      <c r="N453" s="79">
        <f t="shared" si="185"/>
        <v>72326</v>
      </c>
      <c r="O453" s="79">
        <f t="shared" si="185"/>
        <v>28588</v>
      </c>
      <c r="P453" s="79">
        <f t="shared" si="185"/>
        <v>11878</v>
      </c>
      <c r="Q453" s="79">
        <f t="shared" si="185"/>
        <v>1669</v>
      </c>
      <c r="R453" s="79">
        <f t="shared" si="185"/>
        <v>23531</v>
      </c>
      <c r="S453" s="79">
        <f t="shared" si="185"/>
        <v>13146</v>
      </c>
      <c r="T453" s="79">
        <f t="shared" si="185"/>
        <v>69140</v>
      </c>
      <c r="U453" s="79">
        <f t="shared" si="185"/>
        <v>34776</v>
      </c>
      <c r="V453" s="79">
        <f t="shared" si="185"/>
        <v>31336</v>
      </c>
      <c r="W453" s="79">
        <f t="shared" si="185"/>
        <v>44514</v>
      </c>
      <c r="X453" s="79">
        <f t="shared" si="185"/>
        <v>101758</v>
      </c>
      <c r="Y453" s="79">
        <f t="shared" si="185"/>
        <v>31697</v>
      </c>
      <c r="Z453" s="79">
        <f t="shared" si="185"/>
        <v>41420</v>
      </c>
      <c r="AA453" s="79">
        <f t="shared" si="185"/>
        <v>42236</v>
      </c>
      <c r="AB453" s="79">
        <f t="shared" si="185"/>
        <v>30493</v>
      </c>
      <c r="AC453" s="79">
        <f t="shared" si="185"/>
        <v>44325</v>
      </c>
      <c r="AD453" s="79">
        <f t="shared" si="185"/>
        <v>28547</v>
      </c>
      <c r="AE453" s="79">
        <f t="shared" si="185"/>
        <v>17326</v>
      </c>
      <c r="AF453" s="79">
        <f t="shared" si="185"/>
        <v>41341</v>
      </c>
      <c r="AG453" s="79">
        <f t="shared" si="185"/>
        <v>16867</v>
      </c>
      <c r="AH453" s="79">
        <f t="shared" si="185"/>
        <v>25975</v>
      </c>
      <c r="AI453" s="79">
        <f t="shared" si="185"/>
        <v>6609</v>
      </c>
      <c r="AJ453" s="79">
        <f t="shared" si="185"/>
        <v>22204</v>
      </c>
      <c r="AK453" s="79">
        <f t="shared" si="185"/>
        <v>102647</v>
      </c>
      <c r="AL453" s="79">
        <f t="shared" si="185"/>
        <v>39244</v>
      </c>
      <c r="AM453" s="79">
        <f t="shared" si="185"/>
        <v>38288</v>
      </c>
      <c r="AN453" s="79">
        <f t="shared" si="185"/>
        <v>66538</v>
      </c>
      <c r="AO453" s="79">
        <f t="shared" si="185"/>
        <v>75728</v>
      </c>
      <c r="AP453" s="79">
        <f t="shared" si="185"/>
        <v>38804</v>
      </c>
      <c r="AQ453" s="79">
        <f t="shared" si="185"/>
        <v>64161</v>
      </c>
      <c r="AR453" s="79">
        <f t="shared" si="185"/>
        <v>40330</v>
      </c>
      <c r="AS453" s="79">
        <f t="shared" si="185"/>
        <v>54571</v>
      </c>
      <c r="AT453" s="79">
        <f t="shared" si="185"/>
        <v>48054</v>
      </c>
      <c r="AU453" s="79">
        <f t="shared" si="185"/>
        <v>105682</v>
      </c>
      <c r="AV453" s="79">
        <f t="shared" ref="AV453:AW453" si="186">IF(AV99&lt;AV$359,AV99,0)</f>
        <v>30502.526315800002</v>
      </c>
      <c r="AW453" s="79">
        <f t="shared" si="186"/>
        <v>31422</v>
      </c>
    </row>
    <row r="454" spans="1:49" x14ac:dyDescent="0.25">
      <c r="A454" s="7">
        <v>244</v>
      </c>
      <c r="B454" s="79">
        <f t="shared" ref="B454:AU454" si="187">IF(B100&lt;B$359,B100,0)</f>
        <v>23392</v>
      </c>
      <c r="C454" s="79">
        <f t="shared" si="187"/>
        <v>22505</v>
      </c>
      <c r="D454" s="79">
        <f t="shared" si="187"/>
        <v>22862</v>
      </c>
      <c r="E454" s="79">
        <f t="shared" si="187"/>
        <v>61858</v>
      </c>
      <c r="F454" s="79">
        <f t="shared" si="187"/>
        <v>13111</v>
      </c>
      <c r="G454" s="79">
        <f t="shared" si="187"/>
        <v>28393</v>
      </c>
      <c r="H454" s="79">
        <f t="shared" si="187"/>
        <v>21505</v>
      </c>
      <c r="I454" s="79">
        <f t="shared" si="187"/>
        <v>32726</v>
      </c>
      <c r="J454" s="79">
        <f t="shared" si="187"/>
        <v>53426</v>
      </c>
      <c r="K454" s="79">
        <f t="shared" si="187"/>
        <v>34638</v>
      </c>
      <c r="L454" s="79">
        <f t="shared" si="187"/>
        <v>10797</v>
      </c>
      <c r="M454" s="79">
        <f t="shared" si="187"/>
        <v>20135</v>
      </c>
      <c r="N454" s="79">
        <f t="shared" si="187"/>
        <v>74395</v>
      </c>
      <c r="O454" s="79">
        <f t="shared" si="187"/>
        <v>33797</v>
      </c>
      <c r="P454" s="79">
        <f t="shared" si="187"/>
        <v>12120</v>
      </c>
      <c r="Q454" s="79">
        <f t="shared" si="187"/>
        <v>1677</v>
      </c>
      <c r="R454" s="79">
        <f t="shared" si="187"/>
        <v>23554</v>
      </c>
      <c r="S454" s="79">
        <f t="shared" si="187"/>
        <v>13213</v>
      </c>
      <c r="T454" s="79">
        <f t="shared" si="187"/>
        <v>70347</v>
      </c>
      <c r="U454" s="79">
        <f t="shared" si="187"/>
        <v>37170</v>
      </c>
      <c r="V454" s="79">
        <f t="shared" si="187"/>
        <v>32186</v>
      </c>
      <c r="W454" s="79">
        <f t="shared" si="187"/>
        <v>44715</v>
      </c>
      <c r="X454" s="79">
        <f t="shared" si="187"/>
        <v>103080</v>
      </c>
      <c r="Y454" s="79">
        <f t="shared" si="187"/>
        <v>34653</v>
      </c>
      <c r="Z454" s="79">
        <f t="shared" si="187"/>
        <v>41475</v>
      </c>
      <c r="AA454" s="79">
        <f t="shared" si="187"/>
        <v>44035</v>
      </c>
      <c r="AB454" s="79">
        <f t="shared" si="187"/>
        <v>34931</v>
      </c>
      <c r="AC454" s="79">
        <f t="shared" si="187"/>
        <v>45167</v>
      </c>
      <c r="AD454" s="79">
        <f t="shared" si="187"/>
        <v>28716</v>
      </c>
      <c r="AE454" s="79">
        <f t="shared" si="187"/>
        <v>17326</v>
      </c>
      <c r="AF454" s="79">
        <f t="shared" si="187"/>
        <v>41439</v>
      </c>
      <c r="AG454" s="79">
        <f t="shared" si="187"/>
        <v>17517</v>
      </c>
      <c r="AH454" s="79">
        <f t="shared" si="187"/>
        <v>25975</v>
      </c>
      <c r="AI454" s="79">
        <f t="shared" si="187"/>
        <v>6675</v>
      </c>
      <c r="AJ454" s="79">
        <f t="shared" si="187"/>
        <v>24092</v>
      </c>
      <c r="AK454" s="79">
        <f t="shared" si="187"/>
        <v>102933</v>
      </c>
      <c r="AL454" s="79">
        <f t="shared" si="187"/>
        <v>40582</v>
      </c>
      <c r="AM454" s="79">
        <f t="shared" si="187"/>
        <v>39852</v>
      </c>
      <c r="AN454" s="79">
        <f t="shared" si="187"/>
        <v>68098</v>
      </c>
      <c r="AO454" s="79">
        <f t="shared" si="187"/>
        <v>77265</v>
      </c>
      <c r="AP454" s="79">
        <f t="shared" si="187"/>
        <v>39680</v>
      </c>
      <c r="AQ454" s="79">
        <f t="shared" si="187"/>
        <v>68234</v>
      </c>
      <c r="AR454" s="79">
        <f t="shared" si="187"/>
        <v>41141</v>
      </c>
      <c r="AS454" s="79">
        <f t="shared" si="187"/>
        <v>54666</v>
      </c>
      <c r="AT454" s="79">
        <f t="shared" si="187"/>
        <v>49534</v>
      </c>
      <c r="AU454" s="79">
        <f t="shared" si="187"/>
        <v>106900</v>
      </c>
      <c r="AV454" s="79">
        <f t="shared" ref="AV454:AW454" si="188">IF(AV100&lt;AV$359,AV100,0)</f>
        <v>30953.526315800002</v>
      </c>
      <c r="AW454" s="79">
        <f t="shared" si="188"/>
        <v>32193</v>
      </c>
    </row>
    <row r="455" spans="1:49" x14ac:dyDescent="0.25">
      <c r="A455" s="7">
        <v>245</v>
      </c>
      <c r="B455" s="79">
        <f t="shared" ref="B455:AU455" si="189">IF(B101&lt;B$359,B101,0)</f>
        <v>23516</v>
      </c>
      <c r="C455" s="79">
        <f t="shared" si="189"/>
        <v>23181</v>
      </c>
      <c r="D455" s="79">
        <f t="shared" si="189"/>
        <v>22865</v>
      </c>
      <c r="E455" s="79">
        <f t="shared" si="189"/>
        <v>61882</v>
      </c>
      <c r="F455" s="79">
        <f t="shared" si="189"/>
        <v>13131</v>
      </c>
      <c r="G455" s="79">
        <f t="shared" si="189"/>
        <v>29823</v>
      </c>
      <c r="H455" s="79">
        <f t="shared" si="189"/>
        <v>23875</v>
      </c>
      <c r="I455" s="79">
        <f t="shared" si="189"/>
        <v>32764</v>
      </c>
      <c r="J455" s="79">
        <f t="shared" si="189"/>
        <v>55330</v>
      </c>
      <c r="K455" s="79">
        <f t="shared" si="189"/>
        <v>36120</v>
      </c>
      <c r="L455" s="79">
        <f t="shared" si="189"/>
        <v>12661</v>
      </c>
      <c r="M455" s="79">
        <f t="shared" si="189"/>
        <v>20998</v>
      </c>
      <c r="N455" s="79">
        <f t="shared" si="189"/>
        <v>74861</v>
      </c>
      <c r="O455" s="79">
        <f t="shared" si="189"/>
        <v>38609</v>
      </c>
      <c r="P455" s="79">
        <f t="shared" si="189"/>
        <v>13124</v>
      </c>
      <c r="Q455" s="79">
        <f t="shared" si="189"/>
        <v>1690</v>
      </c>
      <c r="R455" s="79">
        <f t="shared" si="189"/>
        <v>24164</v>
      </c>
      <c r="S455" s="79">
        <f t="shared" si="189"/>
        <v>13237</v>
      </c>
      <c r="T455" s="79">
        <f t="shared" si="189"/>
        <v>70846</v>
      </c>
      <c r="U455" s="79">
        <f t="shared" si="189"/>
        <v>40538</v>
      </c>
      <c r="V455" s="79">
        <f t="shared" si="189"/>
        <v>34796</v>
      </c>
      <c r="W455" s="79">
        <f t="shared" si="189"/>
        <v>45733</v>
      </c>
      <c r="X455" s="79">
        <f t="shared" si="189"/>
        <v>103080</v>
      </c>
      <c r="Y455" s="79">
        <f t="shared" si="189"/>
        <v>38860</v>
      </c>
      <c r="Z455" s="79">
        <f t="shared" si="189"/>
        <v>41475</v>
      </c>
      <c r="AA455" s="79">
        <f t="shared" si="189"/>
        <v>46923</v>
      </c>
      <c r="AB455" s="79">
        <f t="shared" si="189"/>
        <v>36029</v>
      </c>
      <c r="AC455" s="79">
        <f t="shared" si="189"/>
        <v>45554</v>
      </c>
      <c r="AD455" s="79">
        <f t="shared" si="189"/>
        <v>29218</v>
      </c>
      <c r="AE455" s="79">
        <f t="shared" si="189"/>
        <v>17326</v>
      </c>
      <c r="AF455" s="79">
        <f t="shared" si="189"/>
        <v>42525</v>
      </c>
      <c r="AG455" s="79">
        <f t="shared" si="189"/>
        <v>17951</v>
      </c>
      <c r="AH455" s="79">
        <f t="shared" si="189"/>
        <v>25975</v>
      </c>
      <c r="AI455" s="79">
        <f t="shared" si="189"/>
        <v>6735</v>
      </c>
      <c r="AJ455" s="79">
        <f t="shared" si="189"/>
        <v>25914</v>
      </c>
      <c r="AK455" s="79">
        <f t="shared" si="189"/>
        <v>103416</v>
      </c>
      <c r="AL455" s="79">
        <f t="shared" si="189"/>
        <v>41925</v>
      </c>
      <c r="AM455" s="79">
        <f t="shared" si="189"/>
        <v>41085</v>
      </c>
      <c r="AN455" s="79">
        <f t="shared" si="189"/>
        <v>69258</v>
      </c>
      <c r="AO455" s="79">
        <f t="shared" si="189"/>
        <v>79239</v>
      </c>
      <c r="AP455" s="79">
        <f t="shared" si="189"/>
        <v>40989</v>
      </c>
      <c r="AQ455" s="79">
        <f t="shared" si="189"/>
        <v>75054</v>
      </c>
      <c r="AR455" s="79">
        <f t="shared" si="189"/>
        <v>43504</v>
      </c>
      <c r="AS455" s="79">
        <f t="shared" si="189"/>
        <v>55256</v>
      </c>
      <c r="AT455" s="79">
        <f t="shared" si="189"/>
        <v>51485</v>
      </c>
      <c r="AU455" s="79">
        <f t="shared" si="189"/>
        <v>108366</v>
      </c>
      <c r="AV455" s="79">
        <f t="shared" ref="AV455:AW455" si="190">IF(AV101&lt;AV$359,AV101,0)</f>
        <v>30991.526315800002</v>
      </c>
      <c r="AW455" s="79">
        <f t="shared" si="190"/>
        <v>32985</v>
      </c>
    </row>
    <row r="456" spans="1:49" x14ac:dyDescent="0.25">
      <c r="A456" s="7">
        <v>246</v>
      </c>
      <c r="B456" s="79">
        <f t="shared" ref="B456:AU456" si="191">IF(B102&lt;B$359,B102,0)</f>
        <v>23561</v>
      </c>
      <c r="C456" s="79">
        <f t="shared" si="191"/>
        <v>23342</v>
      </c>
      <c r="D456" s="79">
        <f t="shared" si="191"/>
        <v>23168</v>
      </c>
      <c r="E456" s="79">
        <f t="shared" si="191"/>
        <v>62421</v>
      </c>
      <c r="F456" s="79">
        <f t="shared" si="191"/>
        <v>16421</v>
      </c>
      <c r="G456" s="79">
        <f t="shared" si="191"/>
        <v>31506</v>
      </c>
      <c r="H456" s="79">
        <f t="shared" si="191"/>
        <v>26231</v>
      </c>
      <c r="I456" s="79">
        <f t="shared" si="191"/>
        <v>32979</v>
      </c>
      <c r="J456" s="79">
        <f t="shared" si="191"/>
        <v>55330</v>
      </c>
      <c r="K456" s="79">
        <f t="shared" si="191"/>
        <v>37343</v>
      </c>
      <c r="L456" s="79">
        <f t="shared" si="191"/>
        <v>19233</v>
      </c>
      <c r="M456" s="79">
        <f t="shared" si="191"/>
        <v>21010</v>
      </c>
      <c r="N456" s="79">
        <f t="shared" si="191"/>
        <v>75751</v>
      </c>
      <c r="O456" s="79">
        <f t="shared" si="191"/>
        <v>40987</v>
      </c>
      <c r="P456" s="79">
        <f t="shared" si="191"/>
        <v>13275</v>
      </c>
      <c r="Q456" s="79">
        <f t="shared" si="191"/>
        <v>1704</v>
      </c>
      <c r="R456" s="79">
        <f t="shared" si="191"/>
        <v>24577</v>
      </c>
      <c r="S456" s="79">
        <f t="shared" si="191"/>
        <v>13244</v>
      </c>
      <c r="T456" s="79">
        <f t="shared" si="191"/>
        <v>71101</v>
      </c>
      <c r="U456" s="79">
        <f t="shared" si="191"/>
        <v>44697</v>
      </c>
      <c r="V456" s="79">
        <f t="shared" si="191"/>
        <v>36320</v>
      </c>
      <c r="W456" s="79">
        <f t="shared" si="191"/>
        <v>46583</v>
      </c>
      <c r="X456" s="79">
        <f t="shared" si="191"/>
        <v>103080</v>
      </c>
      <c r="Y456" s="79">
        <f t="shared" si="191"/>
        <v>42845</v>
      </c>
      <c r="Z456" s="79">
        <f t="shared" si="191"/>
        <v>41475</v>
      </c>
      <c r="AA456" s="79">
        <f t="shared" si="191"/>
        <v>47677</v>
      </c>
      <c r="AB456" s="79">
        <f t="shared" si="191"/>
        <v>36320</v>
      </c>
      <c r="AC456" s="79">
        <f t="shared" si="191"/>
        <v>45635</v>
      </c>
      <c r="AD456" s="79">
        <f t="shared" si="191"/>
        <v>30874</v>
      </c>
      <c r="AE456" s="79">
        <f t="shared" si="191"/>
        <v>17326</v>
      </c>
      <c r="AF456" s="79">
        <f t="shared" si="191"/>
        <v>43886</v>
      </c>
      <c r="AG456" s="79">
        <f t="shared" si="191"/>
        <v>18088</v>
      </c>
      <c r="AH456" s="79">
        <f t="shared" si="191"/>
        <v>25975</v>
      </c>
      <c r="AI456" s="79">
        <f t="shared" si="191"/>
        <v>6864</v>
      </c>
      <c r="AJ456" s="79">
        <f t="shared" si="191"/>
        <v>27090</v>
      </c>
      <c r="AK456" s="79">
        <f t="shared" si="191"/>
        <v>104268</v>
      </c>
      <c r="AL456" s="79">
        <f t="shared" si="191"/>
        <v>42457</v>
      </c>
      <c r="AM456" s="79">
        <f t="shared" si="191"/>
        <v>42148</v>
      </c>
      <c r="AN456" s="79">
        <f t="shared" si="191"/>
        <v>70417</v>
      </c>
      <c r="AO456" s="79">
        <f t="shared" si="191"/>
        <v>80919</v>
      </c>
      <c r="AP456" s="79">
        <f t="shared" si="191"/>
        <v>41352</v>
      </c>
      <c r="AQ456" s="79">
        <f t="shared" si="191"/>
        <v>80205</v>
      </c>
      <c r="AR456" s="79">
        <f t="shared" si="191"/>
        <v>45717</v>
      </c>
      <c r="AS456" s="79">
        <f t="shared" si="191"/>
        <v>55744</v>
      </c>
      <c r="AT456" s="79">
        <f t="shared" si="191"/>
        <v>53713</v>
      </c>
      <c r="AU456" s="79">
        <f t="shared" si="191"/>
        <v>109348</v>
      </c>
      <c r="AV456" s="79">
        <f t="shared" ref="AV456:AW456" si="192">IF(AV102&lt;AV$359,AV102,0)</f>
        <v>30997.526315800002</v>
      </c>
      <c r="AW456" s="79">
        <f t="shared" si="192"/>
        <v>33322</v>
      </c>
    </row>
    <row r="457" spans="1:49" x14ac:dyDescent="0.25">
      <c r="A457" s="7">
        <v>247</v>
      </c>
      <c r="B457" s="79">
        <f t="shared" ref="B457:AU457" si="193">IF(B103&lt;B$359,B103,0)</f>
        <v>23591</v>
      </c>
      <c r="C457" s="79">
        <f t="shared" si="193"/>
        <v>23783</v>
      </c>
      <c r="D457" s="79">
        <f t="shared" si="193"/>
        <v>23899</v>
      </c>
      <c r="E457" s="79">
        <f t="shared" si="193"/>
        <v>62424</v>
      </c>
      <c r="F457" s="79">
        <f t="shared" si="193"/>
        <v>19637</v>
      </c>
      <c r="G457" s="79">
        <f t="shared" si="193"/>
        <v>31524</v>
      </c>
      <c r="H457" s="79">
        <f t="shared" si="193"/>
        <v>30284</v>
      </c>
      <c r="I457" s="79">
        <f t="shared" si="193"/>
        <v>34266</v>
      </c>
      <c r="J457" s="79">
        <f t="shared" si="193"/>
        <v>55330</v>
      </c>
      <c r="K457" s="79">
        <f t="shared" si="193"/>
        <v>38182</v>
      </c>
      <c r="L457" s="79">
        <f t="shared" si="193"/>
        <v>28576</v>
      </c>
      <c r="M457" s="79">
        <f t="shared" si="193"/>
        <v>21206</v>
      </c>
      <c r="N457" s="79">
        <f t="shared" si="193"/>
        <v>75758</v>
      </c>
      <c r="O457" s="79">
        <f t="shared" si="193"/>
        <v>44742</v>
      </c>
      <c r="P457" s="79">
        <f t="shared" si="193"/>
        <v>13826</v>
      </c>
      <c r="Q457" s="79">
        <f t="shared" si="193"/>
        <v>1706</v>
      </c>
      <c r="R457" s="79">
        <f t="shared" si="193"/>
        <v>24579</v>
      </c>
      <c r="S457" s="79">
        <f t="shared" si="193"/>
        <v>13324</v>
      </c>
      <c r="T457" s="79">
        <f t="shared" si="193"/>
        <v>77384</v>
      </c>
      <c r="U457" s="79">
        <f t="shared" si="193"/>
        <v>45772</v>
      </c>
      <c r="V457" s="79">
        <f t="shared" si="193"/>
        <v>36628</v>
      </c>
      <c r="W457" s="79">
        <f t="shared" si="193"/>
        <v>47117</v>
      </c>
      <c r="X457" s="79">
        <f t="shared" si="193"/>
        <v>103421</v>
      </c>
      <c r="Y457" s="79">
        <f t="shared" si="193"/>
        <v>43795</v>
      </c>
      <c r="Z457" s="79">
        <f t="shared" si="193"/>
        <v>41475</v>
      </c>
      <c r="AA457" s="79">
        <f t="shared" si="193"/>
        <v>50581</v>
      </c>
      <c r="AB457" s="79">
        <f t="shared" si="193"/>
        <v>38761</v>
      </c>
      <c r="AC457" s="79">
        <f t="shared" si="193"/>
        <v>45703</v>
      </c>
      <c r="AD457" s="79">
        <f t="shared" si="193"/>
        <v>31190</v>
      </c>
      <c r="AE457" s="79">
        <f t="shared" si="193"/>
        <v>17326</v>
      </c>
      <c r="AF457" s="79">
        <f t="shared" si="193"/>
        <v>45232</v>
      </c>
      <c r="AG457" s="79">
        <f t="shared" si="193"/>
        <v>18432</v>
      </c>
      <c r="AH457" s="79">
        <f t="shared" si="193"/>
        <v>26563</v>
      </c>
      <c r="AI457" s="79">
        <f t="shared" si="193"/>
        <v>7417</v>
      </c>
      <c r="AJ457" s="79">
        <f t="shared" si="193"/>
        <v>28912</v>
      </c>
      <c r="AK457" s="79">
        <f t="shared" si="193"/>
        <v>105013</v>
      </c>
      <c r="AL457" s="79">
        <f t="shared" si="193"/>
        <v>43029</v>
      </c>
      <c r="AM457" s="79">
        <f t="shared" si="193"/>
        <v>42368</v>
      </c>
      <c r="AN457" s="79">
        <f t="shared" si="193"/>
        <v>71914</v>
      </c>
      <c r="AO457" s="79">
        <f t="shared" si="193"/>
        <v>83131</v>
      </c>
      <c r="AP457" s="79">
        <f t="shared" si="193"/>
        <v>41863</v>
      </c>
      <c r="AQ457" s="79">
        <f t="shared" si="193"/>
        <v>85006</v>
      </c>
      <c r="AR457" s="79">
        <f t="shared" si="193"/>
        <v>48449</v>
      </c>
      <c r="AS457" s="79">
        <f t="shared" si="193"/>
        <v>56178</v>
      </c>
      <c r="AT457" s="79">
        <f t="shared" si="193"/>
        <v>56651</v>
      </c>
      <c r="AU457" s="79">
        <f t="shared" si="193"/>
        <v>110540</v>
      </c>
      <c r="AV457" s="79">
        <f t="shared" ref="AV457:AW457" si="194">IF(AV103&lt;AV$359,AV103,0)</f>
        <v>31005.526315800002</v>
      </c>
      <c r="AW457" s="79">
        <f t="shared" si="194"/>
        <v>33617</v>
      </c>
    </row>
    <row r="458" spans="1:49" x14ac:dyDescent="0.25">
      <c r="A458" s="7">
        <v>248</v>
      </c>
      <c r="B458" s="79">
        <f t="shared" ref="B458:AU458" si="195">IF(B104&lt;B$359,B104,0)</f>
        <v>23780</v>
      </c>
      <c r="C458" s="79">
        <f t="shared" si="195"/>
        <v>23788</v>
      </c>
      <c r="D458" s="79">
        <f t="shared" si="195"/>
        <v>26077</v>
      </c>
      <c r="E458" s="79">
        <f t="shared" si="195"/>
        <v>63450</v>
      </c>
      <c r="F458" s="79">
        <f t="shared" si="195"/>
        <v>23262</v>
      </c>
      <c r="G458" s="79">
        <f t="shared" si="195"/>
        <v>33768</v>
      </c>
      <c r="H458" s="79">
        <f t="shared" si="195"/>
        <v>33855</v>
      </c>
      <c r="I458" s="79">
        <f t="shared" si="195"/>
        <v>36510</v>
      </c>
      <c r="J458" s="79">
        <f t="shared" si="195"/>
        <v>56286</v>
      </c>
      <c r="K458" s="79">
        <f t="shared" si="195"/>
        <v>39474</v>
      </c>
      <c r="L458" s="79">
        <f t="shared" si="195"/>
        <v>30713</v>
      </c>
      <c r="M458" s="79">
        <f t="shared" si="195"/>
        <v>26274</v>
      </c>
      <c r="N458" s="79">
        <f t="shared" si="195"/>
        <v>77443</v>
      </c>
      <c r="O458" s="79">
        <f t="shared" si="195"/>
        <v>45220</v>
      </c>
      <c r="P458" s="79">
        <f t="shared" si="195"/>
        <v>14416</v>
      </c>
      <c r="Q458" s="79">
        <f t="shared" si="195"/>
        <v>2241</v>
      </c>
      <c r="R458" s="79">
        <f t="shared" si="195"/>
        <v>24605</v>
      </c>
      <c r="S458" s="79">
        <f t="shared" si="195"/>
        <v>14264</v>
      </c>
      <c r="T458" s="79">
        <f t="shared" si="195"/>
        <v>78279</v>
      </c>
      <c r="U458" s="79">
        <f t="shared" si="195"/>
        <v>46738</v>
      </c>
      <c r="V458" s="79">
        <f t="shared" si="195"/>
        <v>36628</v>
      </c>
      <c r="W458" s="79">
        <f t="shared" si="195"/>
        <v>48378</v>
      </c>
      <c r="X458" s="79">
        <f t="shared" si="195"/>
        <v>103459</v>
      </c>
      <c r="Y458" s="79">
        <f t="shared" si="195"/>
        <v>45563</v>
      </c>
      <c r="Z458" s="79">
        <f t="shared" si="195"/>
        <v>44170</v>
      </c>
      <c r="AA458" s="79">
        <f t="shared" si="195"/>
        <v>50618</v>
      </c>
      <c r="AB458" s="79">
        <f t="shared" si="195"/>
        <v>39336</v>
      </c>
      <c r="AC458" s="79">
        <f t="shared" si="195"/>
        <v>46342</v>
      </c>
      <c r="AD458" s="79">
        <f t="shared" si="195"/>
        <v>31555</v>
      </c>
      <c r="AE458" s="79">
        <f t="shared" si="195"/>
        <v>17326</v>
      </c>
      <c r="AF458" s="79">
        <f t="shared" si="195"/>
        <v>45441</v>
      </c>
      <c r="AG458" s="79">
        <f t="shared" si="195"/>
        <v>18934</v>
      </c>
      <c r="AH458" s="79">
        <f t="shared" si="195"/>
        <v>26572</v>
      </c>
      <c r="AI458" s="79">
        <f t="shared" si="195"/>
        <v>7990</v>
      </c>
      <c r="AJ458" s="79">
        <f t="shared" si="195"/>
        <v>30510</v>
      </c>
      <c r="AK458" s="79">
        <f t="shared" si="195"/>
        <v>105956</v>
      </c>
      <c r="AL458" s="79">
        <f t="shared" si="195"/>
        <v>43813</v>
      </c>
      <c r="AM458" s="79">
        <f t="shared" si="195"/>
        <v>42843</v>
      </c>
      <c r="AN458" s="79">
        <f t="shared" si="195"/>
        <v>74159</v>
      </c>
      <c r="AO458" s="79">
        <f t="shared" si="195"/>
        <v>84505</v>
      </c>
      <c r="AP458" s="79">
        <f t="shared" si="195"/>
        <v>42435</v>
      </c>
      <c r="AQ458" s="79">
        <f t="shared" si="195"/>
        <v>88594</v>
      </c>
      <c r="AR458" s="79">
        <f t="shared" si="195"/>
        <v>50920</v>
      </c>
      <c r="AS458" s="79">
        <f t="shared" si="195"/>
        <v>56303</v>
      </c>
      <c r="AT458" s="79">
        <f t="shared" si="195"/>
        <v>59764</v>
      </c>
      <c r="AU458" s="79">
        <f t="shared" si="195"/>
        <v>111153</v>
      </c>
      <c r="AV458" s="79">
        <f t="shared" ref="AV458:AW458" si="196">IF(AV104&lt;AV$359,AV104,0)</f>
        <v>31845.526315800002</v>
      </c>
      <c r="AW458" s="79">
        <f t="shared" si="196"/>
        <v>33630</v>
      </c>
    </row>
    <row r="459" spans="1:49" x14ac:dyDescent="0.25">
      <c r="A459" s="7">
        <v>249</v>
      </c>
      <c r="B459" s="79">
        <f t="shared" ref="B459:AU459" si="197">IF(B105&lt;B$359,B105,0)</f>
        <v>24235</v>
      </c>
      <c r="C459" s="79">
        <f t="shared" si="197"/>
        <v>23819</v>
      </c>
      <c r="D459" s="79">
        <f t="shared" si="197"/>
        <v>26250</v>
      </c>
      <c r="E459" s="79">
        <f t="shared" si="197"/>
        <v>63789</v>
      </c>
      <c r="F459" s="79">
        <f t="shared" si="197"/>
        <v>24717</v>
      </c>
      <c r="G459" s="79">
        <f t="shared" si="197"/>
        <v>36658</v>
      </c>
      <c r="H459" s="79">
        <f t="shared" si="197"/>
        <v>34877</v>
      </c>
      <c r="I459" s="79">
        <f t="shared" si="197"/>
        <v>37201</v>
      </c>
      <c r="J459" s="79">
        <f t="shared" si="197"/>
        <v>56508</v>
      </c>
      <c r="K459" s="79">
        <f t="shared" si="197"/>
        <v>41253</v>
      </c>
      <c r="L459" s="79">
        <f t="shared" si="197"/>
        <v>30863</v>
      </c>
      <c r="M459" s="79">
        <f t="shared" si="197"/>
        <v>27294</v>
      </c>
      <c r="N459" s="79">
        <f t="shared" si="197"/>
        <v>78965</v>
      </c>
      <c r="O459" s="79">
        <f t="shared" si="197"/>
        <v>48257</v>
      </c>
      <c r="P459" s="79">
        <f t="shared" si="197"/>
        <v>14839</v>
      </c>
      <c r="Q459" s="79">
        <f t="shared" si="197"/>
        <v>2675</v>
      </c>
      <c r="R459" s="79">
        <f t="shared" si="197"/>
        <v>24631</v>
      </c>
      <c r="S459" s="79">
        <f t="shared" si="197"/>
        <v>14731</v>
      </c>
      <c r="T459" s="79">
        <f t="shared" si="197"/>
        <v>79042</v>
      </c>
      <c r="U459" s="79">
        <f t="shared" si="197"/>
        <v>46738</v>
      </c>
      <c r="V459" s="79">
        <f t="shared" si="197"/>
        <v>36628</v>
      </c>
      <c r="W459" s="79">
        <f t="shared" si="197"/>
        <v>53011</v>
      </c>
      <c r="X459" s="79">
        <f t="shared" si="197"/>
        <v>103459</v>
      </c>
      <c r="Y459" s="79">
        <f t="shared" si="197"/>
        <v>49391</v>
      </c>
      <c r="Z459" s="79">
        <f t="shared" si="197"/>
        <v>45043</v>
      </c>
      <c r="AA459" s="79">
        <f t="shared" si="197"/>
        <v>50678</v>
      </c>
      <c r="AB459" s="79">
        <f t="shared" si="197"/>
        <v>39848</v>
      </c>
      <c r="AC459" s="79">
        <f t="shared" si="197"/>
        <v>46691</v>
      </c>
      <c r="AD459" s="79">
        <f t="shared" si="197"/>
        <v>32851</v>
      </c>
      <c r="AE459" s="79">
        <f t="shared" si="197"/>
        <v>17447</v>
      </c>
      <c r="AF459" s="79">
        <f t="shared" si="197"/>
        <v>46738</v>
      </c>
      <c r="AG459" s="79">
        <f t="shared" si="197"/>
        <v>19082</v>
      </c>
      <c r="AH459" s="79">
        <f t="shared" si="197"/>
        <v>26722</v>
      </c>
      <c r="AI459" s="79">
        <f t="shared" si="197"/>
        <v>8168</v>
      </c>
      <c r="AJ459" s="79">
        <f t="shared" si="197"/>
        <v>31151</v>
      </c>
      <c r="AK459" s="79">
        <f t="shared" si="197"/>
        <v>107867</v>
      </c>
      <c r="AL459" s="79">
        <f t="shared" si="197"/>
        <v>44100</v>
      </c>
      <c r="AM459" s="79">
        <f t="shared" si="197"/>
        <v>42862</v>
      </c>
      <c r="AN459" s="79">
        <f t="shared" si="197"/>
        <v>76215</v>
      </c>
      <c r="AO459" s="79">
        <f t="shared" si="197"/>
        <v>86456</v>
      </c>
      <c r="AP459" s="79">
        <f t="shared" si="197"/>
        <v>42522</v>
      </c>
      <c r="AQ459" s="79">
        <f t="shared" si="197"/>
        <v>91335</v>
      </c>
      <c r="AR459" s="79">
        <f t="shared" si="197"/>
        <v>54382</v>
      </c>
      <c r="AS459" s="79">
        <f t="shared" si="197"/>
        <v>56334</v>
      </c>
      <c r="AT459" s="79">
        <f t="shared" si="197"/>
        <v>61735</v>
      </c>
      <c r="AU459" s="79">
        <f t="shared" si="197"/>
        <v>111970</v>
      </c>
      <c r="AV459" s="79">
        <f t="shared" ref="AV459:AW459" si="198">IF(AV105&lt;AV$359,AV105,0)</f>
        <v>32273.526315800002</v>
      </c>
      <c r="AW459" s="79">
        <f t="shared" si="198"/>
        <v>33804</v>
      </c>
    </row>
    <row r="460" spans="1:49" x14ac:dyDescent="0.25">
      <c r="A460" s="7">
        <v>250</v>
      </c>
      <c r="B460" s="79">
        <f t="shared" ref="B460:AU460" si="199">IF(B106&lt;B$359,B106,0)</f>
        <v>24294</v>
      </c>
      <c r="C460" s="79">
        <f t="shared" si="199"/>
        <v>23873</v>
      </c>
      <c r="D460" s="79">
        <f t="shared" si="199"/>
        <v>26587</v>
      </c>
      <c r="E460" s="79">
        <f t="shared" si="199"/>
        <v>63823</v>
      </c>
      <c r="F460" s="79">
        <f t="shared" si="199"/>
        <v>26042</v>
      </c>
      <c r="G460" s="79">
        <f t="shared" si="199"/>
        <v>40458</v>
      </c>
      <c r="H460" s="79">
        <f t="shared" si="199"/>
        <v>34895</v>
      </c>
      <c r="I460" s="79">
        <f t="shared" si="199"/>
        <v>38071</v>
      </c>
      <c r="J460" s="79">
        <f t="shared" si="199"/>
        <v>56696</v>
      </c>
      <c r="K460" s="79">
        <f t="shared" si="199"/>
        <v>44048</v>
      </c>
      <c r="L460" s="79">
        <f t="shared" si="199"/>
        <v>31013</v>
      </c>
      <c r="M460" s="79">
        <f t="shared" si="199"/>
        <v>27294</v>
      </c>
      <c r="N460" s="79">
        <f t="shared" si="199"/>
        <v>82208</v>
      </c>
      <c r="O460" s="79">
        <f t="shared" si="199"/>
        <v>51842</v>
      </c>
      <c r="P460" s="79">
        <f t="shared" si="199"/>
        <v>15079</v>
      </c>
      <c r="Q460" s="79">
        <f t="shared" si="199"/>
        <v>3023</v>
      </c>
      <c r="R460" s="79">
        <f t="shared" si="199"/>
        <v>24631</v>
      </c>
      <c r="S460" s="79">
        <f t="shared" si="199"/>
        <v>18527</v>
      </c>
      <c r="T460" s="79">
        <f t="shared" si="199"/>
        <v>79225</v>
      </c>
      <c r="U460" s="79">
        <f t="shared" si="199"/>
        <v>46798</v>
      </c>
      <c r="V460" s="79">
        <f t="shared" si="199"/>
        <v>36716</v>
      </c>
      <c r="W460" s="79">
        <f t="shared" si="199"/>
        <v>56913</v>
      </c>
      <c r="X460" s="79">
        <f t="shared" si="199"/>
        <v>103459</v>
      </c>
      <c r="Y460" s="79">
        <f t="shared" si="199"/>
        <v>49859</v>
      </c>
      <c r="Z460" s="79">
        <f t="shared" si="199"/>
        <v>45048</v>
      </c>
      <c r="AA460" s="79">
        <f t="shared" si="199"/>
        <v>50790</v>
      </c>
      <c r="AB460" s="79">
        <f t="shared" si="199"/>
        <v>39906</v>
      </c>
      <c r="AC460" s="79">
        <f t="shared" si="199"/>
        <v>46719</v>
      </c>
      <c r="AD460" s="79">
        <f t="shared" si="199"/>
        <v>33124</v>
      </c>
      <c r="AE460" s="79">
        <f t="shared" si="199"/>
        <v>17447</v>
      </c>
      <c r="AF460" s="79">
        <f t="shared" si="199"/>
        <v>48559</v>
      </c>
      <c r="AG460" s="79">
        <f t="shared" si="199"/>
        <v>19082</v>
      </c>
      <c r="AH460" s="79">
        <f t="shared" si="199"/>
        <v>26851</v>
      </c>
      <c r="AI460" s="79">
        <f t="shared" si="199"/>
        <v>8320</v>
      </c>
      <c r="AJ460" s="79">
        <f t="shared" si="199"/>
        <v>32863</v>
      </c>
      <c r="AK460" s="79">
        <f t="shared" si="199"/>
        <v>109969</v>
      </c>
      <c r="AL460" s="79">
        <f t="shared" si="199"/>
        <v>44268</v>
      </c>
      <c r="AM460" s="79">
        <f t="shared" si="199"/>
        <v>42990</v>
      </c>
      <c r="AN460" s="79">
        <f t="shared" si="199"/>
        <v>77936</v>
      </c>
      <c r="AO460" s="79">
        <f t="shared" si="199"/>
        <v>87691</v>
      </c>
      <c r="AP460" s="79">
        <f t="shared" si="199"/>
        <v>43062</v>
      </c>
      <c r="AQ460" s="79">
        <f t="shared" si="199"/>
        <v>93507</v>
      </c>
      <c r="AR460" s="79">
        <f t="shared" si="199"/>
        <v>56542</v>
      </c>
      <c r="AS460" s="79">
        <f t="shared" si="199"/>
        <v>56333</v>
      </c>
      <c r="AT460" s="79">
        <f t="shared" si="199"/>
        <v>62813</v>
      </c>
      <c r="AU460" s="79">
        <f t="shared" si="199"/>
        <v>113655</v>
      </c>
      <c r="AV460" s="79">
        <f t="shared" ref="AV460:AW460" si="200">IF(AV106&lt;AV$359,AV106,0)</f>
        <v>32314.526315800002</v>
      </c>
      <c r="AW460" s="79">
        <f t="shared" si="200"/>
        <v>34442</v>
      </c>
    </row>
    <row r="461" spans="1:49" x14ac:dyDescent="0.25">
      <c r="A461" s="7">
        <v>251</v>
      </c>
      <c r="B461" s="79">
        <f t="shared" ref="B461:AU461" si="201">IF(B107&lt;B$359,B107,0)</f>
        <v>24299</v>
      </c>
      <c r="C461" s="79">
        <f t="shared" si="201"/>
        <v>30938</v>
      </c>
      <c r="D461" s="79">
        <f t="shared" si="201"/>
        <v>26596</v>
      </c>
      <c r="E461" s="79">
        <f t="shared" si="201"/>
        <v>69926</v>
      </c>
      <c r="F461" s="79">
        <f t="shared" si="201"/>
        <v>26256</v>
      </c>
      <c r="G461" s="79">
        <f t="shared" si="201"/>
        <v>44725</v>
      </c>
      <c r="H461" s="79">
        <f t="shared" si="201"/>
        <v>34895</v>
      </c>
      <c r="I461" s="79">
        <f t="shared" si="201"/>
        <v>38091</v>
      </c>
      <c r="J461" s="79">
        <f t="shared" si="201"/>
        <v>57065</v>
      </c>
      <c r="K461" s="79">
        <f t="shared" si="201"/>
        <v>50652</v>
      </c>
      <c r="L461" s="79">
        <f t="shared" si="201"/>
        <v>31163</v>
      </c>
      <c r="M461" s="79">
        <f t="shared" si="201"/>
        <v>27296</v>
      </c>
      <c r="N461" s="79">
        <f t="shared" si="201"/>
        <v>82683</v>
      </c>
      <c r="O461" s="79">
        <f t="shared" si="201"/>
        <v>53606</v>
      </c>
      <c r="P461" s="79">
        <f t="shared" si="201"/>
        <v>16682</v>
      </c>
      <c r="Q461" s="79">
        <f t="shared" si="201"/>
        <v>4131</v>
      </c>
      <c r="R461" s="79">
        <f t="shared" si="201"/>
        <v>24631</v>
      </c>
      <c r="S461" s="79">
        <f t="shared" si="201"/>
        <v>18689</v>
      </c>
      <c r="T461" s="79">
        <f t="shared" si="201"/>
        <v>79225</v>
      </c>
      <c r="U461" s="79">
        <f t="shared" si="201"/>
        <v>46817</v>
      </c>
      <c r="V461" s="79">
        <f t="shared" si="201"/>
        <v>36716</v>
      </c>
      <c r="W461" s="79">
        <f t="shared" si="201"/>
        <v>57833</v>
      </c>
      <c r="X461" s="79">
        <f t="shared" si="201"/>
        <v>103459</v>
      </c>
      <c r="Y461" s="79">
        <f t="shared" si="201"/>
        <v>54883</v>
      </c>
      <c r="Z461" s="79">
        <f t="shared" si="201"/>
        <v>45062</v>
      </c>
      <c r="AA461" s="79">
        <f t="shared" si="201"/>
        <v>52728</v>
      </c>
      <c r="AB461" s="79">
        <f t="shared" si="201"/>
        <v>40611</v>
      </c>
      <c r="AC461" s="79">
        <f t="shared" si="201"/>
        <v>46939</v>
      </c>
      <c r="AD461" s="79">
        <f t="shared" si="201"/>
        <v>33272</v>
      </c>
      <c r="AE461" s="79">
        <f t="shared" si="201"/>
        <v>17486</v>
      </c>
      <c r="AF461" s="79">
        <f t="shared" si="201"/>
        <v>49181</v>
      </c>
      <c r="AG461" s="79">
        <f t="shared" si="201"/>
        <v>19462</v>
      </c>
      <c r="AH461" s="79">
        <f t="shared" si="201"/>
        <v>27232</v>
      </c>
      <c r="AI461" s="79">
        <f t="shared" si="201"/>
        <v>8476</v>
      </c>
      <c r="AJ461" s="79">
        <f t="shared" si="201"/>
        <v>34165</v>
      </c>
      <c r="AK461" s="79">
        <f t="shared" si="201"/>
        <v>111828</v>
      </c>
      <c r="AL461" s="79">
        <f t="shared" si="201"/>
        <v>44640</v>
      </c>
      <c r="AM461" s="79">
        <f t="shared" si="201"/>
        <v>42998</v>
      </c>
      <c r="AN461" s="79">
        <f t="shared" si="201"/>
        <v>79366</v>
      </c>
      <c r="AO461" s="79">
        <f t="shared" si="201"/>
        <v>87997</v>
      </c>
      <c r="AP461" s="79">
        <f t="shared" si="201"/>
        <v>43608</v>
      </c>
      <c r="AQ461" s="79">
        <f t="shared" si="201"/>
        <v>95632</v>
      </c>
      <c r="AR461" s="79">
        <f t="shared" si="201"/>
        <v>58742</v>
      </c>
      <c r="AS461" s="79">
        <f t="shared" si="201"/>
        <v>56862</v>
      </c>
      <c r="AT461" s="79">
        <f t="shared" si="201"/>
        <v>65651</v>
      </c>
      <c r="AU461" s="79">
        <f t="shared" si="201"/>
        <v>114805</v>
      </c>
      <c r="AV461" s="79">
        <f t="shared" ref="AV461:AW461" si="202">IF(AV107&lt;AV$359,AV107,0)</f>
        <v>34083.526315800002</v>
      </c>
      <c r="AW461" s="79">
        <f t="shared" si="202"/>
        <v>35245</v>
      </c>
    </row>
    <row r="462" spans="1:49" x14ac:dyDescent="0.25">
      <c r="A462" s="7">
        <v>252</v>
      </c>
      <c r="B462" s="79">
        <f t="shared" ref="B462:AU462" si="203">IF(B108&lt;B$359,B108,0)</f>
        <v>24347</v>
      </c>
      <c r="C462" s="79">
        <f t="shared" si="203"/>
        <v>30940</v>
      </c>
      <c r="D462" s="79">
        <f t="shared" si="203"/>
        <v>27070</v>
      </c>
      <c r="E462" s="79">
        <f t="shared" si="203"/>
        <v>72017</v>
      </c>
      <c r="F462" s="79">
        <f t="shared" si="203"/>
        <v>26393</v>
      </c>
      <c r="G462" s="79">
        <f t="shared" si="203"/>
        <v>47381</v>
      </c>
      <c r="H462" s="79">
        <f t="shared" si="203"/>
        <v>34895</v>
      </c>
      <c r="I462" s="79">
        <f t="shared" si="203"/>
        <v>38434</v>
      </c>
      <c r="J462" s="79">
        <f t="shared" si="203"/>
        <v>57333</v>
      </c>
      <c r="K462" s="79">
        <f t="shared" si="203"/>
        <v>53671</v>
      </c>
      <c r="L462" s="79">
        <f t="shared" si="203"/>
        <v>31313</v>
      </c>
      <c r="M462" s="79">
        <f t="shared" si="203"/>
        <v>27296</v>
      </c>
      <c r="N462" s="79">
        <f t="shared" si="203"/>
        <v>86224</v>
      </c>
      <c r="O462" s="79">
        <f t="shared" si="203"/>
        <v>56624</v>
      </c>
      <c r="P462" s="79">
        <f t="shared" si="203"/>
        <v>17350</v>
      </c>
      <c r="Q462" s="79">
        <f t="shared" si="203"/>
        <v>4521</v>
      </c>
      <c r="R462" s="79">
        <f t="shared" si="203"/>
        <v>24631</v>
      </c>
      <c r="S462" s="79">
        <f t="shared" si="203"/>
        <v>19818</v>
      </c>
      <c r="T462" s="79">
        <f t="shared" si="203"/>
        <v>79225</v>
      </c>
      <c r="U462" s="79">
        <f t="shared" si="203"/>
        <v>46817</v>
      </c>
      <c r="V462" s="79">
        <f t="shared" si="203"/>
        <v>36716</v>
      </c>
      <c r="W462" s="79">
        <f t="shared" si="203"/>
        <v>58643</v>
      </c>
      <c r="X462" s="79">
        <f t="shared" si="203"/>
        <v>103459</v>
      </c>
      <c r="Y462" s="79">
        <f t="shared" si="203"/>
        <v>58189</v>
      </c>
      <c r="Z462" s="79">
        <f t="shared" si="203"/>
        <v>45062</v>
      </c>
      <c r="AA462" s="79">
        <f t="shared" si="203"/>
        <v>53270</v>
      </c>
      <c r="AB462" s="79">
        <f t="shared" si="203"/>
        <v>40684</v>
      </c>
      <c r="AC462" s="79">
        <f t="shared" si="203"/>
        <v>47408</v>
      </c>
      <c r="AD462" s="79">
        <f t="shared" si="203"/>
        <v>33687</v>
      </c>
      <c r="AE462" s="79">
        <f t="shared" si="203"/>
        <v>17519</v>
      </c>
      <c r="AF462" s="79">
        <f t="shared" si="203"/>
        <v>51885</v>
      </c>
      <c r="AG462" s="79">
        <f t="shared" si="203"/>
        <v>19472</v>
      </c>
      <c r="AH462" s="79">
        <f t="shared" si="203"/>
        <v>27436</v>
      </c>
      <c r="AI462" s="79">
        <f t="shared" si="203"/>
        <v>8973</v>
      </c>
      <c r="AJ462" s="79">
        <f t="shared" si="203"/>
        <v>35198</v>
      </c>
      <c r="AK462" s="79">
        <f t="shared" si="203"/>
        <v>113974</v>
      </c>
      <c r="AL462" s="79">
        <f t="shared" si="203"/>
        <v>44894</v>
      </c>
      <c r="AM462" s="79">
        <f t="shared" si="203"/>
        <v>43000</v>
      </c>
      <c r="AN462" s="79">
        <f t="shared" si="203"/>
        <v>80253</v>
      </c>
      <c r="AO462" s="79">
        <f t="shared" si="203"/>
        <v>88663</v>
      </c>
      <c r="AP462" s="79">
        <f t="shared" si="203"/>
        <v>43692</v>
      </c>
      <c r="AQ462" s="79">
        <f t="shared" si="203"/>
        <v>97197</v>
      </c>
      <c r="AR462" s="79">
        <f t="shared" si="203"/>
        <v>60178</v>
      </c>
      <c r="AS462" s="79">
        <f t="shared" si="203"/>
        <v>57172</v>
      </c>
      <c r="AT462" s="79">
        <f t="shared" si="203"/>
        <v>66867</v>
      </c>
      <c r="AU462" s="79">
        <f t="shared" si="203"/>
        <v>115664</v>
      </c>
      <c r="AV462" s="79">
        <f t="shared" ref="AV462:AW462" si="204">IF(AV108&lt;AV$359,AV108,0)</f>
        <v>34811.526315800002</v>
      </c>
      <c r="AW462" s="79">
        <f t="shared" si="204"/>
        <v>36514</v>
      </c>
    </row>
    <row r="463" spans="1:49" x14ac:dyDescent="0.25">
      <c r="A463" s="7">
        <v>253</v>
      </c>
      <c r="B463" s="79">
        <f t="shared" ref="B463:AU463" si="205">IF(B109&lt;B$359,B109,0)</f>
        <v>24523</v>
      </c>
      <c r="C463" s="79">
        <f t="shared" si="205"/>
        <v>32029</v>
      </c>
      <c r="D463" s="79">
        <f t="shared" si="205"/>
        <v>27753</v>
      </c>
      <c r="E463" s="79">
        <f t="shared" si="205"/>
        <v>76161</v>
      </c>
      <c r="F463" s="79">
        <f t="shared" si="205"/>
        <v>26398</v>
      </c>
      <c r="G463" s="79">
        <f t="shared" si="205"/>
        <v>48121</v>
      </c>
      <c r="H463" s="79">
        <f t="shared" si="205"/>
        <v>34895</v>
      </c>
      <c r="I463" s="79">
        <f t="shared" si="205"/>
        <v>40396</v>
      </c>
      <c r="J463" s="79">
        <f t="shared" si="205"/>
        <v>61442</v>
      </c>
      <c r="K463" s="79">
        <f t="shared" si="205"/>
        <v>59860</v>
      </c>
      <c r="L463" s="79">
        <f t="shared" si="205"/>
        <v>31463</v>
      </c>
      <c r="M463" s="79">
        <f t="shared" si="205"/>
        <v>27297</v>
      </c>
      <c r="N463" s="79">
        <f t="shared" si="205"/>
        <v>86277</v>
      </c>
      <c r="O463" s="79">
        <f t="shared" si="205"/>
        <v>58462</v>
      </c>
      <c r="P463" s="79">
        <f t="shared" si="205"/>
        <v>17350</v>
      </c>
      <c r="Q463" s="79">
        <f t="shared" si="205"/>
        <v>5773</v>
      </c>
      <c r="R463" s="79">
        <f t="shared" si="205"/>
        <v>24631</v>
      </c>
      <c r="S463" s="79">
        <f t="shared" si="205"/>
        <v>21277</v>
      </c>
      <c r="T463" s="79">
        <f t="shared" si="205"/>
        <v>79225</v>
      </c>
      <c r="U463" s="79">
        <f t="shared" si="205"/>
        <v>46952</v>
      </c>
      <c r="V463" s="79">
        <f t="shared" si="205"/>
        <v>36716</v>
      </c>
      <c r="W463" s="79">
        <f t="shared" si="205"/>
        <v>58661</v>
      </c>
      <c r="X463" s="79">
        <f t="shared" si="205"/>
        <v>103808</v>
      </c>
      <c r="Y463" s="79">
        <f t="shared" si="205"/>
        <v>61310</v>
      </c>
      <c r="Z463" s="79">
        <f t="shared" si="205"/>
        <v>45062</v>
      </c>
      <c r="AA463" s="79">
        <f t="shared" si="205"/>
        <v>53853</v>
      </c>
      <c r="AB463" s="79">
        <f t="shared" si="205"/>
        <v>42008</v>
      </c>
      <c r="AC463" s="79">
        <f t="shared" si="205"/>
        <v>48576</v>
      </c>
      <c r="AD463" s="79">
        <f t="shared" si="205"/>
        <v>34247</v>
      </c>
      <c r="AE463" s="79">
        <f t="shared" si="205"/>
        <v>17882</v>
      </c>
      <c r="AF463" s="79">
        <f t="shared" si="205"/>
        <v>53850</v>
      </c>
      <c r="AG463" s="79">
        <f t="shared" si="205"/>
        <v>19660</v>
      </c>
      <c r="AH463" s="79">
        <f t="shared" si="205"/>
        <v>28069</v>
      </c>
      <c r="AI463" s="79">
        <f t="shared" si="205"/>
        <v>9280</v>
      </c>
      <c r="AJ463" s="79">
        <f t="shared" si="205"/>
        <v>36010</v>
      </c>
      <c r="AK463" s="79">
        <f t="shared" si="205"/>
        <v>114513</v>
      </c>
      <c r="AL463" s="79">
        <f t="shared" si="205"/>
        <v>45160</v>
      </c>
      <c r="AM463" s="79">
        <f t="shared" si="205"/>
        <v>43067</v>
      </c>
      <c r="AN463" s="9">
        <f t="shared" si="205"/>
        <v>81713</v>
      </c>
      <c r="AO463" s="9">
        <f t="shared" si="205"/>
        <v>89615</v>
      </c>
      <c r="AP463" s="9">
        <f t="shared" si="205"/>
        <v>44148</v>
      </c>
      <c r="AQ463" s="9">
        <f t="shared" si="205"/>
        <v>97447</v>
      </c>
      <c r="AR463" s="9">
        <f t="shared" si="205"/>
        <v>61319</v>
      </c>
      <c r="AS463" s="9">
        <f t="shared" si="205"/>
        <v>57654</v>
      </c>
      <c r="AT463" s="9">
        <f t="shared" si="205"/>
        <v>68977</v>
      </c>
      <c r="AU463" s="9">
        <f t="shared" si="205"/>
        <v>116893</v>
      </c>
      <c r="AV463" s="9">
        <f t="shared" ref="AV463:AW463" si="206">IF(AV109&lt;AV$359,AV109,0)</f>
        <v>36179.526315800002</v>
      </c>
      <c r="AW463" s="9">
        <f t="shared" si="206"/>
        <v>37641</v>
      </c>
    </row>
    <row r="464" spans="1:49" x14ac:dyDescent="0.25">
      <c r="A464" s="7">
        <v>254</v>
      </c>
      <c r="B464" s="79">
        <f t="shared" ref="B464:AU464" si="207">IF(B110&lt;B$359,B110,0)</f>
        <v>24674</v>
      </c>
      <c r="C464" s="79">
        <f t="shared" si="207"/>
        <v>32039</v>
      </c>
      <c r="D464" s="79">
        <f t="shared" si="207"/>
        <v>27757</v>
      </c>
      <c r="E464" s="79">
        <f t="shared" si="207"/>
        <v>80828</v>
      </c>
      <c r="F464" s="79">
        <f t="shared" si="207"/>
        <v>26402</v>
      </c>
      <c r="G464" s="79">
        <f t="shared" si="207"/>
        <v>48721</v>
      </c>
      <c r="H464" s="79">
        <f t="shared" si="207"/>
        <v>34895</v>
      </c>
      <c r="I464" s="79">
        <f t="shared" si="207"/>
        <v>42029</v>
      </c>
      <c r="J464" s="79">
        <f t="shared" si="207"/>
        <v>70555</v>
      </c>
      <c r="K464" s="79">
        <f t="shared" si="207"/>
        <v>65690</v>
      </c>
      <c r="L464" s="79">
        <f t="shared" si="207"/>
        <v>31613</v>
      </c>
      <c r="M464" s="79">
        <f t="shared" si="207"/>
        <v>27297</v>
      </c>
      <c r="N464" s="79">
        <f t="shared" si="207"/>
        <v>91996</v>
      </c>
      <c r="O464" s="79">
        <f t="shared" si="207"/>
        <v>60081</v>
      </c>
      <c r="P464" s="79">
        <f t="shared" si="207"/>
        <v>17350</v>
      </c>
      <c r="Q464" s="79">
        <f t="shared" si="207"/>
        <v>7014</v>
      </c>
      <c r="R464" s="79">
        <f t="shared" si="207"/>
        <v>24631</v>
      </c>
      <c r="S464" s="79">
        <f t="shared" si="207"/>
        <v>21383</v>
      </c>
      <c r="T464" s="79">
        <f t="shared" si="207"/>
        <v>79225</v>
      </c>
      <c r="U464" s="79">
        <f t="shared" si="207"/>
        <v>46978</v>
      </c>
      <c r="V464" s="79">
        <f t="shared" si="207"/>
        <v>36728</v>
      </c>
      <c r="W464" s="79">
        <f t="shared" si="207"/>
        <v>58707</v>
      </c>
      <c r="X464" s="79">
        <f t="shared" si="207"/>
        <v>104672</v>
      </c>
      <c r="Y464" s="79">
        <f t="shared" si="207"/>
        <v>63664</v>
      </c>
      <c r="Z464" s="79">
        <f t="shared" si="207"/>
        <v>45062</v>
      </c>
      <c r="AA464" s="79">
        <f t="shared" si="207"/>
        <v>56845</v>
      </c>
      <c r="AB464" s="79">
        <f t="shared" si="207"/>
        <v>42187</v>
      </c>
      <c r="AC464" s="79">
        <f t="shared" si="207"/>
        <v>49557</v>
      </c>
      <c r="AD464" s="79">
        <f t="shared" si="207"/>
        <v>35200</v>
      </c>
      <c r="AE464" s="79">
        <f t="shared" si="207"/>
        <v>18698</v>
      </c>
      <c r="AF464" s="79">
        <f t="shared" si="207"/>
        <v>55276</v>
      </c>
      <c r="AG464" s="79">
        <f t="shared" si="207"/>
        <v>19728</v>
      </c>
      <c r="AH464" s="79">
        <f t="shared" si="207"/>
        <v>28495</v>
      </c>
      <c r="AI464" s="79">
        <f t="shared" si="207"/>
        <v>9290</v>
      </c>
      <c r="AJ464" s="79">
        <f t="shared" si="207"/>
        <v>36759</v>
      </c>
      <c r="AK464" s="79">
        <f t="shared" si="207"/>
        <v>114542</v>
      </c>
      <c r="AL464" s="79">
        <f t="shared" si="207"/>
        <v>46148</v>
      </c>
      <c r="AM464" s="79">
        <f t="shared" si="207"/>
        <v>43649</v>
      </c>
      <c r="AN464" s="9">
        <f t="shared" si="207"/>
        <v>84135</v>
      </c>
      <c r="AO464" s="9">
        <f t="shared" si="207"/>
        <v>90023</v>
      </c>
      <c r="AP464" s="9">
        <f t="shared" si="207"/>
        <v>44702</v>
      </c>
      <c r="AQ464" s="9">
        <f t="shared" si="207"/>
        <v>97514</v>
      </c>
      <c r="AR464" s="9">
        <f t="shared" si="207"/>
        <v>62572</v>
      </c>
      <c r="AS464" s="9">
        <f t="shared" si="207"/>
        <v>57704</v>
      </c>
      <c r="AT464" s="9">
        <f t="shared" si="207"/>
        <v>70333</v>
      </c>
      <c r="AU464" s="9">
        <f t="shared" si="207"/>
        <v>117077</v>
      </c>
      <c r="AV464" s="9">
        <f t="shared" ref="AV464:AW464" si="208">IF(AV110&lt;AV$359,AV110,0)</f>
        <v>36598.526315800002</v>
      </c>
      <c r="AW464" s="9">
        <f t="shared" si="208"/>
        <v>38016</v>
      </c>
    </row>
    <row r="465" spans="1:49" x14ac:dyDescent="0.25">
      <c r="A465" s="7">
        <v>255</v>
      </c>
      <c r="B465" s="79">
        <f t="shared" ref="B465:AU465" si="209">IF(B111&lt;B$359,B111,0)</f>
        <v>24709</v>
      </c>
      <c r="C465" s="79">
        <f t="shared" si="209"/>
        <v>32608</v>
      </c>
      <c r="D465" s="79">
        <f t="shared" si="209"/>
        <v>30332</v>
      </c>
      <c r="E465" s="79">
        <f t="shared" si="209"/>
        <v>80861</v>
      </c>
      <c r="F465" s="79">
        <f t="shared" si="209"/>
        <v>26410</v>
      </c>
      <c r="G465" s="79">
        <f t="shared" si="209"/>
        <v>51251</v>
      </c>
      <c r="H465" s="79">
        <f t="shared" si="209"/>
        <v>34895</v>
      </c>
      <c r="I465" s="79">
        <f t="shared" si="209"/>
        <v>43507</v>
      </c>
      <c r="J465" s="79">
        <f t="shared" si="209"/>
        <v>76529</v>
      </c>
      <c r="K465" s="79">
        <f t="shared" si="209"/>
        <v>68290</v>
      </c>
      <c r="L465" s="79">
        <f t="shared" si="209"/>
        <v>31763</v>
      </c>
      <c r="M465" s="79">
        <f t="shared" si="209"/>
        <v>31297</v>
      </c>
      <c r="N465" s="79">
        <f t="shared" si="209"/>
        <v>97867</v>
      </c>
      <c r="O465" s="79">
        <f t="shared" si="209"/>
        <v>62393</v>
      </c>
      <c r="P465" s="79">
        <f t="shared" si="209"/>
        <v>17493</v>
      </c>
      <c r="Q465" s="79">
        <f t="shared" si="209"/>
        <v>7076</v>
      </c>
      <c r="R465" s="79">
        <f t="shared" si="209"/>
        <v>24632</v>
      </c>
      <c r="S465" s="79">
        <f t="shared" si="209"/>
        <v>21394</v>
      </c>
      <c r="T465" s="79">
        <f t="shared" si="209"/>
        <v>79495</v>
      </c>
      <c r="U465" s="79">
        <f t="shared" si="209"/>
        <v>46984</v>
      </c>
      <c r="V465" s="79">
        <f t="shared" si="209"/>
        <v>37978</v>
      </c>
      <c r="W465" s="79">
        <f t="shared" si="209"/>
        <v>58760</v>
      </c>
      <c r="X465" s="79">
        <f t="shared" si="209"/>
        <v>106904</v>
      </c>
      <c r="Y465" s="79">
        <f t="shared" si="209"/>
        <v>64046</v>
      </c>
      <c r="Z465" s="79">
        <f t="shared" si="209"/>
        <v>45062</v>
      </c>
      <c r="AA465" s="79">
        <f t="shared" si="209"/>
        <v>59514</v>
      </c>
      <c r="AB465" s="79">
        <f t="shared" si="209"/>
        <v>42340</v>
      </c>
      <c r="AC465" s="79">
        <f t="shared" si="209"/>
        <v>49939</v>
      </c>
      <c r="AD465" s="79">
        <f t="shared" si="209"/>
        <v>36907</v>
      </c>
      <c r="AE465" s="79">
        <f t="shared" si="209"/>
        <v>19841</v>
      </c>
      <c r="AF465" s="79">
        <f t="shared" si="209"/>
        <v>57168</v>
      </c>
      <c r="AG465" s="79">
        <f t="shared" si="209"/>
        <v>20153</v>
      </c>
      <c r="AH465" s="79">
        <f t="shared" si="209"/>
        <v>29083</v>
      </c>
      <c r="AI465" s="79">
        <f t="shared" si="209"/>
        <v>9290</v>
      </c>
      <c r="AJ465" s="79">
        <f t="shared" si="209"/>
        <v>36976</v>
      </c>
      <c r="AK465" s="79">
        <f t="shared" si="209"/>
        <v>114570</v>
      </c>
      <c r="AL465" s="79">
        <f t="shared" si="209"/>
        <v>46548</v>
      </c>
      <c r="AM465" s="79">
        <f t="shared" si="209"/>
        <v>44361</v>
      </c>
      <c r="AN465" s="9">
        <f t="shared" si="209"/>
        <v>85359</v>
      </c>
      <c r="AO465" s="9">
        <f t="shared" si="209"/>
        <v>90268</v>
      </c>
      <c r="AP465" s="9">
        <f t="shared" si="209"/>
        <v>45352</v>
      </c>
      <c r="AQ465" s="9">
        <f t="shared" si="209"/>
        <v>97659</v>
      </c>
      <c r="AR465" s="9">
        <f t="shared" si="209"/>
        <v>63245</v>
      </c>
      <c r="AS465" s="9">
        <f t="shared" si="209"/>
        <v>58732</v>
      </c>
      <c r="AT465" s="9">
        <f t="shared" si="209"/>
        <v>71321</v>
      </c>
      <c r="AU465" s="9">
        <f t="shared" si="209"/>
        <v>117183</v>
      </c>
      <c r="AV465" s="9">
        <f t="shared" ref="AV465:AW465" si="210">IF(AV111&lt;AV$359,AV111,0)</f>
        <v>36613.526315800002</v>
      </c>
      <c r="AW465" s="9">
        <f t="shared" si="210"/>
        <v>39726</v>
      </c>
    </row>
    <row r="466" spans="1:49" x14ac:dyDescent="0.25">
      <c r="A466" s="7">
        <v>256</v>
      </c>
      <c r="B466" s="79">
        <f t="shared" ref="B466:AU466" si="211">IF(B112&lt;B$359,B112,0)</f>
        <v>28118</v>
      </c>
      <c r="C466" s="79">
        <f t="shared" si="211"/>
        <v>32707</v>
      </c>
      <c r="D466" s="79">
        <f t="shared" si="211"/>
        <v>30828</v>
      </c>
      <c r="E466" s="79">
        <f t="shared" si="211"/>
        <v>81542</v>
      </c>
      <c r="F466" s="79">
        <f t="shared" si="211"/>
        <v>26410</v>
      </c>
      <c r="G466" s="79">
        <f t="shared" si="211"/>
        <v>51911</v>
      </c>
      <c r="H466" s="79">
        <f t="shared" si="211"/>
        <v>34895</v>
      </c>
      <c r="I466" s="79">
        <f t="shared" si="211"/>
        <v>43507</v>
      </c>
      <c r="J466" s="79">
        <f t="shared" si="211"/>
        <v>76529</v>
      </c>
      <c r="K466" s="79">
        <f t="shared" si="211"/>
        <v>71120</v>
      </c>
      <c r="L466" s="79">
        <f t="shared" si="211"/>
        <v>31913</v>
      </c>
      <c r="M466" s="79">
        <f t="shared" si="211"/>
        <v>43597</v>
      </c>
      <c r="N466" s="79">
        <f t="shared" si="211"/>
        <v>99503</v>
      </c>
      <c r="O466" s="79">
        <f t="shared" si="211"/>
        <v>67066</v>
      </c>
      <c r="P466" s="79">
        <f t="shared" si="211"/>
        <v>18191</v>
      </c>
      <c r="Q466" s="79">
        <f t="shared" si="211"/>
        <v>8039</v>
      </c>
      <c r="R466" s="79">
        <f t="shared" si="211"/>
        <v>24632</v>
      </c>
      <c r="S466" s="79">
        <f t="shared" si="211"/>
        <v>21394</v>
      </c>
      <c r="T466" s="79">
        <f t="shared" si="211"/>
        <v>79918</v>
      </c>
      <c r="U466" s="79">
        <f t="shared" si="211"/>
        <v>47070</v>
      </c>
      <c r="V466" s="79">
        <f t="shared" si="211"/>
        <v>38721</v>
      </c>
      <c r="W466" s="79">
        <f t="shared" si="211"/>
        <v>59025</v>
      </c>
      <c r="X466" s="79">
        <f t="shared" si="211"/>
        <v>127024</v>
      </c>
      <c r="Y466" s="79">
        <f t="shared" si="211"/>
        <v>68741</v>
      </c>
      <c r="Z466" s="79">
        <f t="shared" si="211"/>
        <v>45087</v>
      </c>
      <c r="AA466" s="79">
        <f t="shared" si="211"/>
        <v>62918</v>
      </c>
      <c r="AB466" s="79">
        <f t="shared" si="211"/>
        <v>42586</v>
      </c>
      <c r="AC466" s="79">
        <f t="shared" si="211"/>
        <v>50143</v>
      </c>
      <c r="AD466" s="79">
        <f t="shared" si="211"/>
        <v>37828</v>
      </c>
      <c r="AE466" s="79">
        <f t="shared" si="211"/>
        <v>21320</v>
      </c>
      <c r="AF466" s="79">
        <f t="shared" si="211"/>
        <v>58487</v>
      </c>
      <c r="AG466" s="79">
        <f t="shared" si="211"/>
        <v>20197</v>
      </c>
      <c r="AH466" s="79">
        <f t="shared" si="211"/>
        <v>29622</v>
      </c>
      <c r="AI466" s="79">
        <f t="shared" si="211"/>
        <v>9626</v>
      </c>
      <c r="AJ466" s="79">
        <f t="shared" si="211"/>
        <v>37608</v>
      </c>
      <c r="AK466" s="79">
        <f t="shared" si="211"/>
        <v>115185</v>
      </c>
      <c r="AL466" s="79">
        <f t="shared" si="211"/>
        <v>47229</v>
      </c>
      <c r="AM466" s="79">
        <f t="shared" si="211"/>
        <v>45375</v>
      </c>
      <c r="AN466" s="79">
        <f t="shared" si="211"/>
        <v>87053</v>
      </c>
      <c r="AO466" s="9">
        <f t="shared" si="211"/>
        <v>90838</v>
      </c>
      <c r="AP466" s="9">
        <f t="shared" si="211"/>
        <v>46049</v>
      </c>
      <c r="AQ466" s="9">
        <f t="shared" si="211"/>
        <v>97803</v>
      </c>
      <c r="AR466" s="9">
        <f t="shared" si="211"/>
        <v>64022</v>
      </c>
      <c r="AS466" s="9">
        <f t="shared" si="211"/>
        <v>61676</v>
      </c>
      <c r="AT466" s="9">
        <f t="shared" si="211"/>
        <v>72493</v>
      </c>
      <c r="AU466" s="9">
        <f t="shared" si="211"/>
        <v>117324</v>
      </c>
      <c r="AV466" s="9">
        <f t="shared" ref="AV466:AW466" si="212">IF(AV112&lt;AV$359,AV112,0)</f>
        <v>37302.526315800002</v>
      </c>
      <c r="AW466" s="9">
        <f t="shared" si="212"/>
        <v>40539</v>
      </c>
    </row>
    <row r="467" spans="1:49" x14ac:dyDescent="0.25">
      <c r="A467" s="7">
        <v>257</v>
      </c>
      <c r="B467" s="79">
        <f t="shared" ref="B467:AU467" si="213">IF(B113&lt;B$359,B113,0)</f>
        <v>28205</v>
      </c>
      <c r="C467" s="79">
        <f t="shared" si="213"/>
        <v>32933</v>
      </c>
      <c r="D467" s="79">
        <f t="shared" si="213"/>
        <v>31174</v>
      </c>
      <c r="E467" s="79">
        <f t="shared" si="213"/>
        <v>81542</v>
      </c>
      <c r="F467" s="79">
        <f t="shared" si="213"/>
        <v>26410</v>
      </c>
      <c r="G467" s="79">
        <f t="shared" si="213"/>
        <v>54561</v>
      </c>
      <c r="H467" s="79">
        <f t="shared" si="213"/>
        <v>34895</v>
      </c>
      <c r="I467" s="79">
        <f t="shared" si="213"/>
        <v>44539</v>
      </c>
      <c r="J467" s="79">
        <f t="shared" si="213"/>
        <v>76529</v>
      </c>
      <c r="K467" s="79">
        <f t="shared" si="213"/>
        <v>73661</v>
      </c>
      <c r="L467" s="79">
        <f t="shared" si="213"/>
        <v>32063</v>
      </c>
      <c r="M467" s="79">
        <f t="shared" si="213"/>
        <v>45282</v>
      </c>
      <c r="N467" s="79">
        <f t="shared" si="213"/>
        <v>103284</v>
      </c>
      <c r="O467" s="79">
        <f t="shared" si="213"/>
        <v>69652</v>
      </c>
      <c r="P467" s="79">
        <f t="shared" si="213"/>
        <v>18451</v>
      </c>
      <c r="Q467" s="79">
        <f t="shared" si="213"/>
        <v>8422</v>
      </c>
      <c r="R467" s="79">
        <f t="shared" si="213"/>
        <v>24632</v>
      </c>
      <c r="S467" s="79">
        <f t="shared" si="213"/>
        <v>21403</v>
      </c>
      <c r="T467" s="79">
        <f t="shared" si="213"/>
        <v>81072</v>
      </c>
      <c r="U467" s="79">
        <f t="shared" si="213"/>
        <v>47076</v>
      </c>
      <c r="V467" s="79">
        <f t="shared" si="213"/>
        <v>38976</v>
      </c>
      <c r="W467" s="79">
        <f t="shared" si="213"/>
        <v>59348</v>
      </c>
      <c r="X467" s="79">
        <f t="shared" si="213"/>
        <v>147096</v>
      </c>
      <c r="Y467" s="79">
        <f t="shared" si="213"/>
        <v>70799</v>
      </c>
      <c r="Z467" s="79">
        <f t="shared" si="213"/>
        <v>45125</v>
      </c>
      <c r="AA467" s="79">
        <f t="shared" si="213"/>
        <v>64876</v>
      </c>
      <c r="AB467" s="79">
        <f t="shared" si="213"/>
        <v>44793</v>
      </c>
      <c r="AC467" s="79">
        <f t="shared" si="213"/>
        <v>50143</v>
      </c>
      <c r="AD467" s="79">
        <f t="shared" si="213"/>
        <v>39457</v>
      </c>
      <c r="AE467" s="79">
        <f t="shared" si="213"/>
        <v>21549</v>
      </c>
      <c r="AF467" s="79">
        <f t="shared" si="213"/>
        <v>59091</v>
      </c>
      <c r="AG467" s="79">
        <f t="shared" si="213"/>
        <v>21667</v>
      </c>
      <c r="AH467" s="79">
        <f t="shared" si="213"/>
        <v>30227</v>
      </c>
      <c r="AI467" s="79">
        <f t="shared" si="213"/>
        <v>9700</v>
      </c>
      <c r="AJ467" s="79">
        <f t="shared" si="213"/>
        <v>38186</v>
      </c>
      <c r="AK467" s="79">
        <f t="shared" si="213"/>
        <v>115461</v>
      </c>
      <c r="AL467" s="79">
        <f t="shared" si="213"/>
        <v>47726</v>
      </c>
      <c r="AM467" s="79">
        <f t="shared" si="213"/>
        <v>46207</v>
      </c>
      <c r="AN467" s="79">
        <f t="shared" si="213"/>
        <v>89244</v>
      </c>
      <c r="AO467" s="9">
        <f t="shared" si="213"/>
        <v>91753</v>
      </c>
      <c r="AP467" s="9">
        <f t="shared" si="213"/>
        <v>46791</v>
      </c>
      <c r="AQ467" s="9">
        <f t="shared" si="213"/>
        <v>98642</v>
      </c>
      <c r="AR467" s="9">
        <f t="shared" si="213"/>
        <v>64322</v>
      </c>
      <c r="AS467" s="9">
        <f t="shared" si="213"/>
        <v>66195</v>
      </c>
      <c r="AT467" s="9">
        <f t="shared" si="213"/>
        <v>73302</v>
      </c>
      <c r="AU467" s="9">
        <f t="shared" si="213"/>
        <v>117252</v>
      </c>
      <c r="AV467" s="9">
        <f t="shared" ref="AV467:AW467" si="214">IF(AV113&lt;AV$359,AV113,0)</f>
        <v>37337.526315800002</v>
      </c>
      <c r="AW467" s="9">
        <f t="shared" si="214"/>
        <v>41425</v>
      </c>
    </row>
    <row r="468" spans="1:49" x14ac:dyDescent="0.25">
      <c r="A468" s="7">
        <v>258</v>
      </c>
      <c r="B468" s="79">
        <f t="shared" ref="B468:AU468" si="215">IF(B114&lt;B$359,B114,0)</f>
        <v>28205</v>
      </c>
      <c r="C468" s="79">
        <f t="shared" si="215"/>
        <v>33002</v>
      </c>
      <c r="D468" s="79">
        <f t="shared" si="215"/>
        <v>35172</v>
      </c>
      <c r="E468" s="79">
        <f t="shared" si="215"/>
        <v>81542</v>
      </c>
      <c r="F468" s="79">
        <f t="shared" si="215"/>
        <v>26410</v>
      </c>
      <c r="G468" s="79">
        <f t="shared" si="215"/>
        <v>54564</v>
      </c>
      <c r="H468" s="79">
        <f t="shared" si="215"/>
        <v>34895</v>
      </c>
      <c r="I468" s="79">
        <f t="shared" si="215"/>
        <v>44539</v>
      </c>
      <c r="J468" s="79">
        <f t="shared" si="215"/>
        <v>76529</v>
      </c>
      <c r="K468" s="79">
        <f t="shared" si="215"/>
        <v>76723</v>
      </c>
      <c r="L468" s="79">
        <f t="shared" si="215"/>
        <v>32213</v>
      </c>
      <c r="M468" s="79">
        <f t="shared" si="215"/>
        <v>45432</v>
      </c>
      <c r="N468" s="79">
        <f t="shared" si="215"/>
        <v>105038</v>
      </c>
      <c r="O468" s="79">
        <f t="shared" si="215"/>
        <v>71893</v>
      </c>
      <c r="P468" s="79">
        <f t="shared" si="215"/>
        <v>18471</v>
      </c>
      <c r="Q468" s="79">
        <f t="shared" si="215"/>
        <v>9676</v>
      </c>
      <c r="R468" s="79">
        <f t="shared" si="215"/>
        <v>24632</v>
      </c>
      <c r="S468" s="79">
        <f t="shared" si="215"/>
        <v>22561</v>
      </c>
      <c r="T468" s="79">
        <f t="shared" si="215"/>
        <v>90135</v>
      </c>
      <c r="U468" s="79">
        <f t="shared" si="215"/>
        <v>47076</v>
      </c>
      <c r="V468" s="79">
        <f t="shared" si="215"/>
        <v>39997</v>
      </c>
      <c r="W468" s="79">
        <f t="shared" si="215"/>
        <v>60272</v>
      </c>
      <c r="X468" s="79">
        <f t="shared" si="215"/>
        <v>154501</v>
      </c>
      <c r="Y468" s="79">
        <f t="shared" si="215"/>
        <v>70799</v>
      </c>
      <c r="Z468" s="79">
        <f t="shared" si="215"/>
        <v>45153</v>
      </c>
      <c r="AA468" s="79">
        <f t="shared" si="215"/>
        <v>66031</v>
      </c>
      <c r="AB468" s="79">
        <f t="shared" si="215"/>
        <v>44810</v>
      </c>
      <c r="AC468" s="79">
        <f t="shared" si="215"/>
        <v>50143</v>
      </c>
      <c r="AD468" s="79">
        <f t="shared" si="215"/>
        <v>40323</v>
      </c>
      <c r="AE468" s="79">
        <f t="shared" si="215"/>
        <v>24389</v>
      </c>
      <c r="AF468" s="79">
        <f t="shared" si="215"/>
        <v>61374</v>
      </c>
      <c r="AG468" s="79">
        <f t="shared" si="215"/>
        <v>21999</v>
      </c>
      <c r="AH468" s="79">
        <f t="shared" si="215"/>
        <v>31079</v>
      </c>
      <c r="AI468" s="79">
        <f t="shared" si="215"/>
        <v>9700</v>
      </c>
      <c r="AJ468" s="79">
        <f t="shared" si="215"/>
        <v>38854</v>
      </c>
      <c r="AK468" s="79">
        <f t="shared" si="215"/>
        <v>116343</v>
      </c>
      <c r="AL468" s="79">
        <f t="shared" si="215"/>
        <v>48410</v>
      </c>
      <c r="AM468" s="79">
        <f t="shared" si="215"/>
        <v>46403</v>
      </c>
      <c r="AN468" s="79">
        <f t="shared" si="215"/>
        <v>91819</v>
      </c>
      <c r="AO468" s="9">
        <f t="shared" si="215"/>
        <v>92442</v>
      </c>
      <c r="AP468" s="9">
        <f t="shared" si="215"/>
        <v>47456</v>
      </c>
      <c r="AQ468" s="9">
        <f t="shared" si="215"/>
        <v>100006</v>
      </c>
      <c r="AR468" s="9">
        <f t="shared" si="215"/>
        <v>65194</v>
      </c>
      <c r="AS468" s="9">
        <f t="shared" si="215"/>
        <v>71376</v>
      </c>
      <c r="AT468" s="9">
        <f t="shared" si="215"/>
        <v>74145</v>
      </c>
      <c r="AU468" s="9">
        <f t="shared" si="215"/>
        <v>117143</v>
      </c>
      <c r="AV468" s="9">
        <f t="shared" ref="AV468:AW468" si="216">IF(AV114&lt;AV$359,AV114,0)</f>
        <v>37735.526315800002</v>
      </c>
      <c r="AW468" s="9">
        <f t="shared" si="216"/>
        <v>42896</v>
      </c>
    </row>
    <row r="469" spans="1:49" x14ac:dyDescent="0.25">
      <c r="A469" s="7">
        <v>259</v>
      </c>
      <c r="B469" s="79">
        <f t="shared" ref="B469:AU469" si="217">IF(B115&lt;B$359,B115,0)</f>
        <v>28216</v>
      </c>
      <c r="C469" s="79">
        <f t="shared" si="217"/>
        <v>33044</v>
      </c>
      <c r="D469" s="79">
        <f t="shared" si="217"/>
        <v>35177</v>
      </c>
      <c r="E469" s="79">
        <f t="shared" si="217"/>
        <v>81542</v>
      </c>
      <c r="F469" s="79">
        <f t="shared" si="217"/>
        <v>26420</v>
      </c>
      <c r="G469" s="79">
        <f t="shared" si="217"/>
        <v>54594</v>
      </c>
      <c r="H469" s="79">
        <f t="shared" si="217"/>
        <v>34895</v>
      </c>
      <c r="I469" s="79">
        <f t="shared" si="217"/>
        <v>44540</v>
      </c>
      <c r="J469" s="79">
        <f t="shared" si="217"/>
        <v>76529</v>
      </c>
      <c r="K469" s="79">
        <f t="shared" si="217"/>
        <v>80892</v>
      </c>
      <c r="L469" s="79">
        <f t="shared" si="217"/>
        <v>32426</v>
      </c>
      <c r="M469" s="79">
        <f t="shared" si="217"/>
        <v>45610</v>
      </c>
      <c r="N469" s="79">
        <f t="shared" si="217"/>
        <v>106223</v>
      </c>
      <c r="O469" s="79">
        <f t="shared" si="217"/>
        <v>75136</v>
      </c>
      <c r="P469" s="79">
        <f t="shared" si="217"/>
        <v>18972</v>
      </c>
      <c r="Q469" s="79">
        <f t="shared" si="217"/>
        <v>10161</v>
      </c>
      <c r="R469" s="79">
        <f t="shared" si="217"/>
        <v>24632</v>
      </c>
      <c r="S469" s="79">
        <f t="shared" si="217"/>
        <v>23369</v>
      </c>
      <c r="T469" s="79">
        <f t="shared" si="217"/>
        <v>94244</v>
      </c>
      <c r="U469" s="79">
        <f t="shared" si="217"/>
        <v>47076</v>
      </c>
      <c r="V469" s="79">
        <f t="shared" si="217"/>
        <v>40543</v>
      </c>
      <c r="W469" s="79">
        <f t="shared" si="217"/>
        <v>60756</v>
      </c>
      <c r="X469" s="79">
        <f t="shared" si="217"/>
        <v>160057</v>
      </c>
      <c r="Y469" s="79">
        <f t="shared" si="217"/>
        <v>70799</v>
      </c>
      <c r="Z469" s="79">
        <f t="shared" si="217"/>
        <v>45445</v>
      </c>
      <c r="AA469" s="79">
        <f t="shared" si="217"/>
        <v>68896</v>
      </c>
      <c r="AB469" s="79">
        <f t="shared" si="217"/>
        <v>45502</v>
      </c>
      <c r="AC469" s="79">
        <f t="shared" si="217"/>
        <v>50143</v>
      </c>
      <c r="AD469" s="79">
        <f t="shared" si="217"/>
        <v>43097</v>
      </c>
      <c r="AE469" s="79">
        <f t="shared" si="217"/>
        <v>28055</v>
      </c>
      <c r="AF469" s="79">
        <f t="shared" si="217"/>
        <v>62074</v>
      </c>
      <c r="AG469" s="79">
        <f t="shared" si="217"/>
        <v>22333</v>
      </c>
      <c r="AH469" s="79">
        <f t="shared" si="217"/>
        <v>32739</v>
      </c>
      <c r="AI469" s="79">
        <f t="shared" si="217"/>
        <v>9700</v>
      </c>
      <c r="AJ469" s="79">
        <f t="shared" si="217"/>
        <v>39673</v>
      </c>
      <c r="AK469" s="79">
        <f t="shared" si="217"/>
        <v>117501</v>
      </c>
      <c r="AL469" s="79">
        <f t="shared" si="217"/>
        <v>48656</v>
      </c>
      <c r="AM469" s="79">
        <f t="shared" si="217"/>
        <v>47345</v>
      </c>
      <c r="AN469" s="79">
        <f t="shared" si="217"/>
        <v>93954</v>
      </c>
      <c r="AO469" s="9">
        <f t="shared" si="217"/>
        <v>92685</v>
      </c>
      <c r="AP469" s="9">
        <f t="shared" si="217"/>
        <v>47456</v>
      </c>
      <c r="AQ469" s="9">
        <f t="shared" si="217"/>
        <v>100659</v>
      </c>
      <c r="AR469" s="9">
        <f t="shared" si="217"/>
        <v>65440</v>
      </c>
      <c r="AS469" s="9">
        <f t="shared" si="217"/>
        <v>76194</v>
      </c>
      <c r="AT469" s="9">
        <f t="shared" si="217"/>
        <v>75515</v>
      </c>
      <c r="AU469" s="9">
        <f t="shared" si="217"/>
        <v>117000</v>
      </c>
      <c r="AV469" s="9">
        <f t="shared" ref="AV469:AW469" si="218">IF(AV115&lt;AV$359,AV115,0)</f>
        <v>38799.526315800002</v>
      </c>
      <c r="AW469" s="9">
        <f t="shared" si="218"/>
        <v>44286</v>
      </c>
    </row>
    <row r="470" spans="1:49" x14ac:dyDescent="0.25">
      <c r="A470" s="7">
        <v>260</v>
      </c>
      <c r="B470" s="79">
        <f t="shared" ref="B470:AU470" si="219">IF(B116&lt;B$359,B116,0)</f>
        <v>29697</v>
      </c>
      <c r="C470" s="79">
        <f t="shared" si="219"/>
        <v>33139</v>
      </c>
      <c r="D470" s="79">
        <f t="shared" si="219"/>
        <v>38786</v>
      </c>
      <c r="E470" s="79">
        <f t="shared" si="219"/>
        <v>81542</v>
      </c>
      <c r="F470" s="79">
        <f t="shared" si="219"/>
        <v>26420</v>
      </c>
      <c r="G470" s="79">
        <f t="shared" si="219"/>
        <v>54616</v>
      </c>
      <c r="H470" s="79">
        <f t="shared" si="219"/>
        <v>35039</v>
      </c>
      <c r="I470" s="79">
        <f t="shared" si="219"/>
        <v>44540</v>
      </c>
      <c r="J470" s="79">
        <f t="shared" si="219"/>
        <v>76529</v>
      </c>
      <c r="K470" s="79">
        <f t="shared" si="219"/>
        <v>81549</v>
      </c>
      <c r="L470" s="79">
        <f t="shared" si="219"/>
        <v>32458</v>
      </c>
      <c r="M470" s="79">
        <f t="shared" si="219"/>
        <v>45610</v>
      </c>
      <c r="N470" s="79">
        <f t="shared" si="219"/>
        <v>107374</v>
      </c>
      <c r="O470" s="79">
        <f t="shared" si="219"/>
        <v>76049</v>
      </c>
      <c r="P470" s="79">
        <f t="shared" si="219"/>
        <v>20015</v>
      </c>
      <c r="Q470" s="79">
        <f t="shared" si="219"/>
        <v>10701</v>
      </c>
      <c r="R470" s="79">
        <f t="shared" si="219"/>
        <v>24632</v>
      </c>
      <c r="S470" s="79">
        <f t="shared" si="219"/>
        <v>23546</v>
      </c>
      <c r="T470" s="79">
        <f t="shared" si="219"/>
        <v>103422</v>
      </c>
      <c r="U470" s="79">
        <f t="shared" si="219"/>
        <v>47214</v>
      </c>
      <c r="V470" s="79">
        <f t="shared" si="219"/>
        <v>42134</v>
      </c>
      <c r="W470" s="79">
        <f t="shared" si="219"/>
        <v>61335</v>
      </c>
      <c r="X470" s="79">
        <f t="shared" si="219"/>
        <v>160578</v>
      </c>
      <c r="Y470" s="79">
        <f t="shared" si="219"/>
        <v>70799</v>
      </c>
      <c r="Z470" s="79">
        <f t="shared" si="219"/>
        <v>47713</v>
      </c>
      <c r="AA470" s="79">
        <f t="shared" si="219"/>
        <v>70767</v>
      </c>
      <c r="AB470" s="79">
        <f t="shared" si="219"/>
        <v>45547</v>
      </c>
      <c r="AC470" s="79">
        <f t="shared" si="219"/>
        <v>50161</v>
      </c>
      <c r="AD470" s="79">
        <f t="shared" si="219"/>
        <v>43299</v>
      </c>
      <c r="AE470" s="79">
        <f t="shared" si="219"/>
        <v>31523</v>
      </c>
      <c r="AF470" s="79">
        <f t="shared" si="219"/>
        <v>64052</v>
      </c>
      <c r="AG470" s="79">
        <f t="shared" si="219"/>
        <v>22333</v>
      </c>
      <c r="AH470" s="79">
        <f t="shared" si="219"/>
        <v>33170</v>
      </c>
      <c r="AI470" s="79">
        <f t="shared" si="219"/>
        <v>9808</v>
      </c>
      <c r="AJ470" s="79">
        <f t="shared" si="219"/>
        <v>40424</v>
      </c>
      <c r="AK470" s="79">
        <f t="shared" si="219"/>
        <v>118175</v>
      </c>
      <c r="AL470" s="79">
        <f t="shared" si="219"/>
        <v>49235</v>
      </c>
      <c r="AM470" s="79">
        <f t="shared" si="219"/>
        <v>48283</v>
      </c>
      <c r="AN470" s="79">
        <f t="shared" si="219"/>
        <v>96173</v>
      </c>
      <c r="AO470" s="9">
        <f t="shared" si="219"/>
        <v>93448</v>
      </c>
      <c r="AP470" s="9">
        <f t="shared" si="219"/>
        <v>48134</v>
      </c>
      <c r="AQ470" s="9">
        <f t="shared" si="219"/>
        <v>101180</v>
      </c>
      <c r="AR470" s="9">
        <f t="shared" si="219"/>
        <v>65452</v>
      </c>
      <c r="AS470" s="9">
        <f t="shared" si="219"/>
        <v>79341</v>
      </c>
      <c r="AT470" s="9">
        <f t="shared" si="219"/>
        <v>76800</v>
      </c>
      <c r="AU470" s="9">
        <f t="shared" si="219"/>
        <v>117283</v>
      </c>
      <c r="AV470" s="9">
        <f t="shared" ref="AV470:AW470" si="220">IF(AV116&lt;AV$359,AV116,0)</f>
        <v>40229.526315800002</v>
      </c>
      <c r="AW470" s="9">
        <f t="shared" si="220"/>
        <v>45343</v>
      </c>
    </row>
    <row r="471" spans="1:49" x14ac:dyDescent="0.25">
      <c r="A471" s="7">
        <v>261</v>
      </c>
      <c r="B471" s="79">
        <f t="shared" ref="B471:AU471" si="221">IF(B117&lt;B$359,B117,0)</f>
        <v>31000</v>
      </c>
      <c r="C471" s="79">
        <f t="shared" si="221"/>
        <v>34524</v>
      </c>
      <c r="D471" s="79">
        <f t="shared" si="221"/>
        <v>39309</v>
      </c>
      <c r="E471" s="79">
        <f t="shared" si="221"/>
        <v>81544</v>
      </c>
      <c r="F471" s="79">
        <f t="shared" si="221"/>
        <v>26421</v>
      </c>
      <c r="G471" s="79">
        <f t="shared" si="221"/>
        <v>60566</v>
      </c>
      <c r="H471" s="79">
        <f t="shared" si="221"/>
        <v>35039</v>
      </c>
      <c r="I471" s="79">
        <f t="shared" si="221"/>
        <v>44540</v>
      </c>
      <c r="J471" s="79">
        <f t="shared" si="221"/>
        <v>76529</v>
      </c>
      <c r="K471" s="79">
        <f t="shared" si="221"/>
        <v>82341</v>
      </c>
      <c r="L471" s="79">
        <f t="shared" si="221"/>
        <v>32511</v>
      </c>
      <c r="M471" s="79">
        <f t="shared" si="221"/>
        <v>47675</v>
      </c>
      <c r="N471" s="79">
        <f t="shared" si="221"/>
        <v>107968</v>
      </c>
      <c r="O471" s="79">
        <f t="shared" si="221"/>
        <v>76954</v>
      </c>
      <c r="P471" s="79">
        <f t="shared" si="221"/>
        <v>20927</v>
      </c>
      <c r="Q471" s="79">
        <f t="shared" si="221"/>
        <v>12350</v>
      </c>
      <c r="R471" s="79">
        <f t="shared" si="221"/>
        <v>24788</v>
      </c>
      <c r="S471" s="79">
        <f t="shared" si="221"/>
        <v>23637</v>
      </c>
      <c r="T471" s="79">
        <f t="shared" si="221"/>
        <v>114196</v>
      </c>
      <c r="U471" s="79">
        <f t="shared" si="221"/>
        <v>47624</v>
      </c>
      <c r="V471" s="79">
        <f t="shared" si="221"/>
        <v>42205</v>
      </c>
      <c r="W471" s="79">
        <f t="shared" si="221"/>
        <v>62775</v>
      </c>
      <c r="X471" s="79">
        <f t="shared" si="221"/>
        <v>165894</v>
      </c>
      <c r="Y471" s="79">
        <f t="shared" si="221"/>
        <v>70799</v>
      </c>
      <c r="Z471" s="79">
        <f t="shared" si="221"/>
        <v>50552</v>
      </c>
      <c r="AA471" s="79">
        <f t="shared" si="221"/>
        <v>72191</v>
      </c>
      <c r="AB471" s="79">
        <f t="shared" si="221"/>
        <v>45683</v>
      </c>
      <c r="AC471" s="79">
        <f t="shared" si="221"/>
        <v>50211</v>
      </c>
      <c r="AD471" s="79">
        <f t="shared" si="221"/>
        <v>43495</v>
      </c>
      <c r="AE471" s="79">
        <f t="shared" si="221"/>
        <v>34139</v>
      </c>
      <c r="AF471" s="79">
        <f t="shared" si="221"/>
        <v>65355</v>
      </c>
      <c r="AG471" s="79">
        <f t="shared" si="221"/>
        <v>22333</v>
      </c>
      <c r="AH471" s="79">
        <f t="shared" si="221"/>
        <v>34600</v>
      </c>
      <c r="AI471" s="79">
        <f t="shared" si="221"/>
        <v>9847</v>
      </c>
      <c r="AJ471" s="79">
        <f t="shared" si="221"/>
        <v>40906</v>
      </c>
      <c r="AK471" s="79">
        <f t="shared" si="221"/>
        <v>118217</v>
      </c>
      <c r="AL471" s="79">
        <f t="shared" si="221"/>
        <v>49714</v>
      </c>
      <c r="AM471" s="79">
        <f t="shared" si="221"/>
        <v>48469</v>
      </c>
      <c r="AN471" s="79">
        <f t="shared" si="221"/>
        <v>97625</v>
      </c>
      <c r="AO471" s="9">
        <f t="shared" si="221"/>
        <v>94633</v>
      </c>
      <c r="AP471" s="9">
        <f t="shared" si="221"/>
        <v>48575</v>
      </c>
      <c r="AQ471" s="9">
        <f t="shared" si="221"/>
        <v>101944</v>
      </c>
      <c r="AR471" s="9">
        <f t="shared" si="221"/>
        <v>65527</v>
      </c>
      <c r="AS471" s="9">
        <f t="shared" si="221"/>
        <v>81612</v>
      </c>
      <c r="AT471" s="9">
        <f t="shared" si="221"/>
        <v>79259</v>
      </c>
      <c r="AU471" s="9">
        <f t="shared" si="221"/>
        <v>118070</v>
      </c>
      <c r="AV471" s="9">
        <f t="shared" ref="AV471:AW471" si="222">IF(AV117&lt;AV$359,AV117,0)</f>
        <v>42367.526315800002</v>
      </c>
      <c r="AW471" s="9">
        <f t="shared" si="222"/>
        <v>46126</v>
      </c>
    </row>
    <row r="472" spans="1:49" x14ac:dyDescent="0.25">
      <c r="A472" s="7">
        <v>262</v>
      </c>
      <c r="B472" s="79">
        <f t="shared" ref="B472:AU472" si="223">IF(B118&lt;B$359,B118,0)</f>
        <v>31503</v>
      </c>
      <c r="C472" s="79">
        <f t="shared" si="223"/>
        <v>41592</v>
      </c>
      <c r="D472" s="79">
        <f t="shared" si="223"/>
        <v>39605</v>
      </c>
      <c r="E472" s="79">
        <f t="shared" si="223"/>
        <v>81544</v>
      </c>
      <c r="F472" s="79">
        <f t="shared" si="223"/>
        <v>26459</v>
      </c>
      <c r="G472" s="79">
        <f t="shared" si="223"/>
        <v>60906</v>
      </c>
      <c r="H472" s="79">
        <f t="shared" si="223"/>
        <v>35646</v>
      </c>
      <c r="I472" s="79">
        <f t="shared" si="223"/>
        <v>44540</v>
      </c>
      <c r="J472" s="79">
        <f t="shared" si="223"/>
        <v>76529</v>
      </c>
      <c r="K472" s="79">
        <f t="shared" si="223"/>
        <v>82992</v>
      </c>
      <c r="L472" s="79">
        <f t="shared" si="223"/>
        <v>32631</v>
      </c>
      <c r="M472" s="79">
        <f t="shared" si="223"/>
        <v>54204</v>
      </c>
      <c r="N472" s="79">
        <f t="shared" si="223"/>
        <v>112840</v>
      </c>
      <c r="O472" s="79">
        <f t="shared" si="223"/>
        <v>81507</v>
      </c>
      <c r="P472" s="79">
        <f t="shared" si="223"/>
        <v>20927</v>
      </c>
      <c r="Q472" s="79">
        <f t="shared" si="223"/>
        <v>13018</v>
      </c>
      <c r="R472" s="79">
        <f t="shared" si="223"/>
        <v>24891</v>
      </c>
      <c r="S472" s="79">
        <f t="shared" si="223"/>
        <v>23855</v>
      </c>
      <c r="T472" s="79">
        <f t="shared" si="223"/>
        <v>121249</v>
      </c>
      <c r="U472" s="79">
        <f t="shared" si="223"/>
        <v>47740</v>
      </c>
      <c r="V472" s="79">
        <f t="shared" si="223"/>
        <v>42205</v>
      </c>
      <c r="W472" s="79">
        <f t="shared" si="223"/>
        <v>63615</v>
      </c>
      <c r="X472" s="79">
        <f t="shared" si="223"/>
        <v>168404</v>
      </c>
      <c r="Y472" s="79">
        <f t="shared" si="223"/>
        <v>70799</v>
      </c>
      <c r="Z472" s="79">
        <f t="shared" si="223"/>
        <v>52524</v>
      </c>
      <c r="AA472" s="79">
        <f t="shared" si="223"/>
        <v>72298</v>
      </c>
      <c r="AB472" s="79">
        <f t="shared" si="223"/>
        <v>46055</v>
      </c>
      <c r="AC472" s="79">
        <f t="shared" si="223"/>
        <v>50242</v>
      </c>
      <c r="AD472" s="79">
        <f t="shared" si="223"/>
        <v>44556</v>
      </c>
      <c r="AE472" s="79">
        <f t="shared" si="223"/>
        <v>38142</v>
      </c>
      <c r="AF472" s="79">
        <f t="shared" si="223"/>
        <v>66688</v>
      </c>
      <c r="AG472" s="79">
        <f t="shared" si="223"/>
        <v>22333</v>
      </c>
      <c r="AH472" s="79">
        <f t="shared" si="223"/>
        <v>34800</v>
      </c>
      <c r="AI472" s="79">
        <f t="shared" si="223"/>
        <v>10514</v>
      </c>
      <c r="AJ472" s="79">
        <f t="shared" si="223"/>
        <v>40981</v>
      </c>
      <c r="AK472" s="79">
        <f t="shared" si="223"/>
        <v>119170</v>
      </c>
      <c r="AL472" s="79">
        <f t="shared" si="223"/>
        <v>50088</v>
      </c>
      <c r="AM472" s="79">
        <f t="shared" si="223"/>
        <v>49574</v>
      </c>
      <c r="AN472" s="79">
        <f t="shared" si="223"/>
        <v>98162</v>
      </c>
      <c r="AO472" s="9">
        <f t="shared" si="223"/>
        <v>95849</v>
      </c>
      <c r="AP472" s="9">
        <f t="shared" si="223"/>
        <v>48954</v>
      </c>
      <c r="AQ472" s="9">
        <f t="shared" si="223"/>
        <v>104729</v>
      </c>
      <c r="AR472" s="9">
        <f t="shared" si="223"/>
        <v>66413</v>
      </c>
      <c r="AS472" s="9">
        <f t="shared" si="223"/>
        <v>81852</v>
      </c>
      <c r="AT472" s="9">
        <f t="shared" si="223"/>
        <v>80854</v>
      </c>
      <c r="AU472" s="9">
        <f t="shared" si="223"/>
        <v>118395</v>
      </c>
      <c r="AV472" s="9">
        <f t="shared" ref="AV472:AW472" si="224">IF(AV118&lt;AV$359,AV118,0)</f>
        <v>43673.526315800002</v>
      </c>
      <c r="AW472" s="9">
        <f t="shared" si="224"/>
        <v>47526</v>
      </c>
    </row>
    <row r="473" spans="1:49" x14ac:dyDescent="0.25">
      <c r="A473" s="7">
        <v>263</v>
      </c>
      <c r="B473" s="79">
        <f t="shared" ref="B473:AU473" si="225">IF(B119&lt;B$359,B119,0)</f>
        <v>32103</v>
      </c>
      <c r="C473" s="79">
        <f t="shared" si="225"/>
        <v>41592</v>
      </c>
      <c r="D473" s="79">
        <f t="shared" si="225"/>
        <v>42972</v>
      </c>
      <c r="E473" s="79">
        <f t="shared" si="225"/>
        <v>81546</v>
      </c>
      <c r="F473" s="79">
        <f t="shared" si="225"/>
        <v>26845</v>
      </c>
      <c r="G473" s="79">
        <f t="shared" si="225"/>
        <v>60920</v>
      </c>
      <c r="H473" s="79">
        <f t="shared" si="225"/>
        <v>37128</v>
      </c>
      <c r="I473" s="79">
        <f t="shared" si="225"/>
        <v>44887</v>
      </c>
      <c r="J473" s="79">
        <f t="shared" si="225"/>
        <v>76529</v>
      </c>
      <c r="K473" s="79">
        <f t="shared" si="225"/>
        <v>83696</v>
      </c>
      <c r="L473" s="79">
        <f t="shared" si="225"/>
        <v>32911</v>
      </c>
      <c r="M473" s="79">
        <f t="shared" si="225"/>
        <v>55683</v>
      </c>
      <c r="N473" s="79">
        <f t="shared" si="225"/>
        <v>116625</v>
      </c>
      <c r="O473" s="79">
        <f t="shared" si="225"/>
        <v>83565</v>
      </c>
      <c r="P473" s="79">
        <f t="shared" si="225"/>
        <v>22988</v>
      </c>
      <c r="Q473" s="79">
        <f t="shared" si="225"/>
        <v>14982</v>
      </c>
      <c r="R473" s="79">
        <f t="shared" si="225"/>
        <v>25656</v>
      </c>
      <c r="S473" s="79">
        <f t="shared" si="225"/>
        <v>24587</v>
      </c>
      <c r="T473" s="79">
        <f t="shared" si="225"/>
        <v>126570</v>
      </c>
      <c r="U473" s="79">
        <f t="shared" si="225"/>
        <v>47740</v>
      </c>
      <c r="V473" s="79">
        <f t="shared" si="225"/>
        <v>42213</v>
      </c>
      <c r="W473" s="79">
        <f t="shared" si="225"/>
        <v>67804</v>
      </c>
      <c r="X473" s="79">
        <f t="shared" si="225"/>
        <v>180041</v>
      </c>
      <c r="Y473" s="79">
        <f t="shared" si="225"/>
        <v>70799</v>
      </c>
      <c r="Z473" s="79">
        <f t="shared" si="225"/>
        <v>54507</v>
      </c>
      <c r="AA473" s="79">
        <f t="shared" si="225"/>
        <v>73653</v>
      </c>
      <c r="AB473" s="79">
        <f t="shared" si="225"/>
        <v>46109</v>
      </c>
      <c r="AC473" s="79">
        <f t="shared" si="225"/>
        <v>50254</v>
      </c>
      <c r="AD473" s="79">
        <f t="shared" si="225"/>
        <v>47316</v>
      </c>
      <c r="AE473" s="79">
        <f t="shared" si="225"/>
        <v>39025</v>
      </c>
      <c r="AF473" s="79">
        <f t="shared" si="225"/>
        <v>68324</v>
      </c>
      <c r="AG473" s="79">
        <f t="shared" si="225"/>
        <v>22333</v>
      </c>
      <c r="AH473" s="79">
        <f t="shared" si="225"/>
        <v>34862</v>
      </c>
      <c r="AI473" s="79">
        <f t="shared" si="225"/>
        <v>11303</v>
      </c>
      <c r="AJ473" s="79">
        <f t="shared" si="225"/>
        <v>41653</v>
      </c>
      <c r="AK473" s="79">
        <f t="shared" si="225"/>
        <v>120775</v>
      </c>
      <c r="AL473" s="79">
        <f t="shared" si="225"/>
        <v>50207</v>
      </c>
      <c r="AM473" s="79">
        <f t="shared" si="225"/>
        <v>50298</v>
      </c>
      <c r="AN473" s="79">
        <f t="shared" si="225"/>
        <v>99305</v>
      </c>
      <c r="AO473" s="9">
        <f t="shared" si="225"/>
        <v>95875</v>
      </c>
      <c r="AP473" s="9">
        <f t="shared" si="225"/>
        <v>49250</v>
      </c>
      <c r="AQ473" s="9">
        <f t="shared" si="225"/>
        <v>108110</v>
      </c>
      <c r="AR473" s="9">
        <f t="shared" si="225"/>
        <v>67076</v>
      </c>
      <c r="AS473" s="9">
        <f t="shared" si="225"/>
        <v>82411</v>
      </c>
      <c r="AT473" s="9">
        <f t="shared" si="225"/>
        <v>83003</v>
      </c>
      <c r="AU473" s="9">
        <f t="shared" si="225"/>
        <v>118884</v>
      </c>
      <c r="AV473" s="9">
        <f t="shared" ref="AV473:AW473" si="226">IF(AV119&lt;AV$359,AV119,0)</f>
        <v>44470.526315800002</v>
      </c>
      <c r="AW473" s="9">
        <f t="shared" si="226"/>
        <v>49079</v>
      </c>
    </row>
    <row r="474" spans="1:49" x14ac:dyDescent="0.25">
      <c r="A474" s="7">
        <v>264</v>
      </c>
      <c r="B474" s="79">
        <f t="shared" ref="B474:AU474" si="227">IF(B120&lt;B$359,B120,0)</f>
        <v>32636</v>
      </c>
      <c r="C474" s="79">
        <f t="shared" si="227"/>
        <v>42182</v>
      </c>
      <c r="D474" s="79">
        <f t="shared" si="227"/>
        <v>43063</v>
      </c>
      <c r="E474" s="79">
        <f t="shared" si="227"/>
        <v>81547</v>
      </c>
      <c r="F474" s="79">
        <f t="shared" si="227"/>
        <v>27269</v>
      </c>
      <c r="G474" s="79">
        <f t="shared" si="227"/>
        <v>60920</v>
      </c>
      <c r="H474" s="79">
        <f t="shared" si="227"/>
        <v>37128</v>
      </c>
      <c r="I474" s="79">
        <f t="shared" si="227"/>
        <v>48641</v>
      </c>
      <c r="J474" s="79">
        <f t="shared" si="227"/>
        <v>76529</v>
      </c>
      <c r="K474" s="79">
        <f t="shared" si="227"/>
        <v>84400</v>
      </c>
      <c r="L474" s="79">
        <f t="shared" si="227"/>
        <v>33222</v>
      </c>
      <c r="M474" s="79">
        <f t="shared" si="227"/>
        <v>55815</v>
      </c>
      <c r="N474" s="79">
        <f t="shared" si="227"/>
        <v>116637</v>
      </c>
      <c r="O474" s="79">
        <f t="shared" si="227"/>
        <v>87775</v>
      </c>
      <c r="P474" s="79">
        <f t="shared" si="227"/>
        <v>31090</v>
      </c>
      <c r="Q474" s="79">
        <f t="shared" si="227"/>
        <v>15607</v>
      </c>
      <c r="R474" s="79">
        <f t="shared" si="227"/>
        <v>26869</v>
      </c>
      <c r="S474" s="79">
        <f t="shared" si="227"/>
        <v>24682</v>
      </c>
      <c r="T474" s="79">
        <f t="shared" si="227"/>
        <v>128399</v>
      </c>
      <c r="U474" s="79">
        <f t="shared" si="227"/>
        <v>47788</v>
      </c>
      <c r="V474" s="79">
        <f t="shared" si="227"/>
        <v>42240</v>
      </c>
      <c r="W474" s="79">
        <f t="shared" si="227"/>
        <v>78224</v>
      </c>
      <c r="X474" s="79">
        <f t="shared" si="227"/>
        <v>184396</v>
      </c>
      <c r="Y474" s="79">
        <f t="shared" si="227"/>
        <v>70799</v>
      </c>
      <c r="Z474" s="79">
        <f t="shared" si="227"/>
        <v>54710</v>
      </c>
      <c r="AA474" s="79">
        <f t="shared" si="227"/>
        <v>74893</v>
      </c>
      <c r="AB474" s="79">
        <f t="shared" si="227"/>
        <v>46144</v>
      </c>
      <c r="AC474" s="79">
        <f t="shared" si="227"/>
        <v>50270</v>
      </c>
      <c r="AD474" s="79">
        <f t="shared" si="227"/>
        <v>50093</v>
      </c>
      <c r="AE474" s="79">
        <f t="shared" si="227"/>
        <v>39335</v>
      </c>
      <c r="AF474" s="79">
        <f t="shared" si="227"/>
        <v>68537</v>
      </c>
      <c r="AG474" s="79">
        <f t="shared" si="227"/>
        <v>22530</v>
      </c>
      <c r="AH474" s="79">
        <f t="shared" si="227"/>
        <v>35476</v>
      </c>
      <c r="AI474" s="79">
        <f t="shared" si="227"/>
        <v>12011</v>
      </c>
      <c r="AJ474" s="79">
        <f t="shared" si="227"/>
        <v>41944</v>
      </c>
      <c r="AK474" s="79">
        <f t="shared" si="227"/>
        <v>120840</v>
      </c>
      <c r="AL474" s="79">
        <f t="shared" si="227"/>
        <v>50469</v>
      </c>
      <c r="AM474" s="79">
        <f t="shared" si="227"/>
        <v>50329</v>
      </c>
      <c r="AN474" s="79">
        <f t="shared" si="227"/>
        <v>100135</v>
      </c>
      <c r="AO474" s="9">
        <f t="shared" si="227"/>
        <v>96494</v>
      </c>
      <c r="AP474" s="9">
        <f t="shared" si="227"/>
        <v>49443</v>
      </c>
      <c r="AQ474" s="9">
        <f t="shared" si="227"/>
        <v>114105</v>
      </c>
      <c r="AR474" s="9">
        <f t="shared" si="227"/>
        <v>67339</v>
      </c>
      <c r="AS474" s="9">
        <f t="shared" si="227"/>
        <v>82645</v>
      </c>
      <c r="AT474" s="9">
        <f t="shared" si="227"/>
        <v>85528</v>
      </c>
      <c r="AU474" s="9">
        <f t="shared" si="227"/>
        <v>118866</v>
      </c>
      <c r="AV474" s="9">
        <f t="shared" ref="AV474:AW474" si="228">IF(AV120&lt;AV$359,AV120,0)</f>
        <v>46001.526315800002</v>
      </c>
      <c r="AW474" s="9">
        <f t="shared" si="228"/>
        <v>49288</v>
      </c>
    </row>
    <row r="475" spans="1:49" x14ac:dyDescent="0.25">
      <c r="A475" s="7">
        <v>265</v>
      </c>
      <c r="B475" s="79">
        <f t="shared" ref="B475:AU475" si="229">IF(B121&lt;B$359,B121,0)</f>
        <v>32723</v>
      </c>
      <c r="C475" s="79">
        <f t="shared" si="229"/>
        <v>42745</v>
      </c>
      <c r="D475" s="79">
        <f t="shared" si="229"/>
        <v>44562</v>
      </c>
      <c r="E475" s="79">
        <f t="shared" si="229"/>
        <v>81547</v>
      </c>
      <c r="F475" s="79">
        <f t="shared" si="229"/>
        <v>27626</v>
      </c>
      <c r="G475" s="79">
        <f t="shared" si="229"/>
        <v>63680</v>
      </c>
      <c r="H475" s="79">
        <f t="shared" si="229"/>
        <v>37862</v>
      </c>
      <c r="I475" s="79">
        <f t="shared" si="229"/>
        <v>51926</v>
      </c>
      <c r="J475" s="79">
        <f t="shared" si="229"/>
        <v>76541</v>
      </c>
      <c r="K475" s="79">
        <f t="shared" si="229"/>
        <v>85104</v>
      </c>
      <c r="L475" s="79">
        <f t="shared" si="229"/>
        <v>33759</v>
      </c>
      <c r="M475" s="79">
        <f t="shared" si="229"/>
        <v>55984</v>
      </c>
      <c r="N475" s="79">
        <f t="shared" si="229"/>
        <v>116812</v>
      </c>
      <c r="O475" s="79">
        <f t="shared" si="229"/>
        <v>91432</v>
      </c>
      <c r="P475" s="79">
        <f t="shared" si="229"/>
        <v>43460</v>
      </c>
      <c r="Q475" s="79">
        <f t="shared" si="229"/>
        <v>16207</v>
      </c>
      <c r="R475" s="79">
        <f t="shared" si="229"/>
        <v>29731</v>
      </c>
      <c r="S475" s="79">
        <f t="shared" si="229"/>
        <v>24725</v>
      </c>
      <c r="T475" s="79">
        <f t="shared" si="229"/>
        <v>128399</v>
      </c>
      <c r="U475" s="79">
        <f t="shared" si="229"/>
        <v>47788</v>
      </c>
      <c r="V475" s="79">
        <f t="shared" si="229"/>
        <v>42255</v>
      </c>
      <c r="W475" s="79">
        <f t="shared" si="229"/>
        <v>84865</v>
      </c>
      <c r="X475" s="79">
        <f t="shared" si="229"/>
        <v>194579</v>
      </c>
      <c r="Y475" s="79">
        <f t="shared" si="229"/>
        <v>70801</v>
      </c>
      <c r="Z475" s="79">
        <f t="shared" si="229"/>
        <v>54721</v>
      </c>
      <c r="AA475" s="79">
        <f t="shared" si="229"/>
        <v>74893</v>
      </c>
      <c r="AB475" s="79">
        <f t="shared" si="229"/>
        <v>46215</v>
      </c>
      <c r="AC475" s="79">
        <f t="shared" si="229"/>
        <v>50349</v>
      </c>
      <c r="AD475" s="79">
        <f t="shared" si="229"/>
        <v>52072</v>
      </c>
      <c r="AE475" s="79">
        <f t="shared" si="229"/>
        <v>42533</v>
      </c>
      <c r="AF475" s="79">
        <f t="shared" si="229"/>
        <v>69763</v>
      </c>
      <c r="AG475" s="79">
        <f t="shared" si="229"/>
        <v>23979</v>
      </c>
      <c r="AH475" s="79">
        <f t="shared" si="229"/>
        <v>35677</v>
      </c>
      <c r="AI475" s="79">
        <f t="shared" si="229"/>
        <v>13030</v>
      </c>
      <c r="AJ475" s="79">
        <f t="shared" si="229"/>
        <v>42383</v>
      </c>
      <c r="AK475" s="79">
        <f t="shared" si="229"/>
        <v>121183</v>
      </c>
      <c r="AL475" s="79">
        <f t="shared" si="229"/>
        <v>50776</v>
      </c>
      <c r="AM475" s="79">
        <f t="shared" si="229"/>
        <v>50767</v>
      </c>
      <c r="AN475" s="79">
        <f t="shared" si="229"/>
        <v>102219</v>
      </c>
      <c r="AO475" s="9">
        <f t="shared" si="229"/>
        <v>97050</v>
      </c>
      <c r="AP475" s="9">
        <f t="shared" si="229"/>
        <v>49486</v>
      </c>
      <c r="AQ475" s="9">
        <f t="shared" si="229"/>
        <v>119770</v>
      </c>
      <c r="AR475" s="9">
        <f t="shared" si="229"/>
        <v>68365</v>
      </c>
      <c r="AS475" s="9">
        <f t="shared" si="229"/>
        <v>82828</v>
      </c>
      <c r="AT475" s="9">
        <f t="shared" si="229"/>
        <v>88519</v>
      </c>
      <c r="AU475" s="9">
        <f t="shared" si="229"/>
        <v>119060</v>
      </c>
      <c r="AV475" s="9">
        <f t="shared" ref="AV475:AW475" si="230">IF(AV121&lt;AV$359,AV121,0)</f>
        <v>47102.526315800002</v>
      </c>
      <c r="AW475" s="9">
        <f t="shared" si="230"/>
        <v>49285</v>
      </c>
    </row>
    <row r="476" spans="1:49" x14ac:dyDescent="0.25">
      <c r="A476" s="7">
        <v>266</v>
      </c>
      <c r="B476" s="79">
        <f t="shared" ref="B476:AU476" si="231">IF(B122&lt;B$359,B122,0)</f>
        <v>32893</v>
      </c>
      <c r="C476" s="79">
        <f t="shared" si="231"/>
        <v>44196</v>
      </c>
      <c r="D476" s="79">
        <f t="shared" si="231"/>
        <v>45066</v>
      </c>
      <c r="E476" s="79">
        <f t="shared" si="231"/>
        <v>82083</v>
      </c>
      <c r="F476" s="79">
        <f t="shared" si="231"/>
        <v>28204</v>
      </c>
      <c r="G476" s="79">
        <f t="shared" si="231"/>
        <v>64050</v>
      </c>
      <c r="H476" s="79">
        <f t="shared" si="231"/>
        <v>0</v>
      </c>
      <c r="I476" s="79">
        <f t="shared" si="231"/>
        <v>52287</v>
      </c>
      <c r="J476" s="79">
        <f t="shared" si="231"/>
        <v>76609</v>
      </c>
      <c r="K476" s="79">
        <f t="shared" si="231"/>
        <v>85808</v>
      </c>
      <c r="L476" s="79">
        <f t="shared" si="231"/>
        <v>38560</v>
      </c>
      <c r="M476" s="79">
        <f t="shared" si="231"/>
        <v>65088</v>
      </c>
      <c r="N476" s="79">
        <f t="shared" si="231"/>
        <v>116829</v>
      </c>
      <c r="O476" s="79">
        <f t="shared" si="231"/>
        <v>96242</v>
      </c>
      <c r="P476" s="79">
        <f t="shared" si="231"/>
        <v>43575</v>
      </c>
      <c r="Q476" s="79">
        <f t="shared" si="231"/>
        <v>16621</v>
      </c>
      <c r="R476" s="79">
        <f t="shared" si="231"/>
        <v>36352</v>
      </c>
      <c r="S476" s="79">
        <f t="shared" si="231"/>
        <v>24761</v>
      </c>
      <c r="T476" s="79">
        <f t="shared" si="231"/>
        <v>128399</v>
      </c>
      <c r="U476" s="79">
        <f t="shared" si="231"/>
        <v>47788</v>
      </c>
      <c r="V476" s="79">
        <f t="shared" si="231"/>
        <v>42266</v>
      </c>
      <c r="W476" s="79">
        <f t="shared" si="231"/>
        <v>87068</v>
      </c>
      <c r="X476" s="79">
        <f t="shared" si="231"/>
        <v>196118</v>
      </c>
      <c r="Y476" s="79">
        <f t="shared" si="231"/>
        <v>70806</v>
      </c>
      <c r="Z476" s="79">
        <f t="shared" si="231"/>
        <v>54767</v>
      </c>
      <c r="AA476" s="79">
        <f t="shared" si="231"/>
        <v>74893</v>
      </c>
      <c r="AB476" s="79">
        <f t="shared" si="231"/>
        <v>46250</v>
      </c>
      <c r="AC476" s="79">
        <f t="shared" si="231"/>
        <v>50436</v>
      </c>
      <c r="AD476" s="79">
        <f t="shared" si="231"/>
        <v>53584</v>
      </c>
      <c r="AE476" s="79">
        <f t="shared" si="231"/>
        <v>44430</v>
      </c>
      <c r="AF476" s="79">
        <f t="shared" si="231"/>
        <v>71910</v>
      </c>
      <c r="AG476" s="79">
        <f t="shared" si="231"/>
        <v>24750</v>
      </c>
      <c r="AH476" s="79">
        <f t="shared" si="231"/>
        <v>35834</v>
      </c>
      <c r="AI476" s="79">
        <f t="shared" si="231"/>
        <v>13336</v>
      </c>
      <c r="AJ476" s="79">
        <f t="shared" si="231"/>
        <v>43760</v>
      </c>
      <c r="AK476" s="79">
        <f t="shared" si="231"/>
        <v>121405</v>
      </c>
      <c r="AL476" s="79">
        <f t="shared" si="231"/>
        <v>51353</v>
      </c>
      <c r="AM476" s="79">
        <f t="shared" si="231"/>
        <v>51506</v>
      </c>
      <c r="AN476" s="79">
        <f t="shared" si="231"/>
        <v>104896</v>
      </c>
      <c r="AO476" s="9">
        <f t="shared" si="231"/>
        <v>98148</v>
      </c>
      <c r="AP476" s="9">
        <f t="shared" si="231"/>
        <v>50161</v>
      </c>
      <c r="AQ476" s="9">
        <f t="shared" si="231"/>
        <v>123813</v>
      </c>
      <c r="AR476" s="9">
        <f t="shared" si="231"/>
        <v>69259</v>
      </c>
      <c r="AS476" s="9">
        <f t="shared" si="231"/>
        <v>82841</v>
      </c>
      <c r="AT476" s="9">
        <f t="shared" si="231"/>
        <v>89782</v>
      </c>
      <c r="AU476" s="9">
        <f t="shared" si="231"/>
        <v>120432</v>
      </c>
      <c r="AV476" s="9">
        <f t="shared" ref="AV476:AW476" si="232">IF(AV122&lt;AV$359,AV122,0)</f>
        <v>47997.526315800002</v>
      </c>
      <c r="AW476" s="9">
        <f t="shared" si="232"/>
        <v>49580</v>
      </c>
    </row>
    <row r="477" spans="1:49" x14ac:dyDescent="0.25">
      <c r="A477" s="7">
        <v>267</v>
      </c>
      <c r="B477" s="79">
        <f t="shared" ref="B477:AU477" si="233">IF(B123&lt;B$359,B123,0)</f>
        <v>32952</v>
      </c>
      <c r="C477" s="79">
        <f t="shared" si="233"/>
        <v>44250</v>
      </c>
      <c r="D477" s="79">
        <f t="shared" si="233"/>
        <v>48498</v>
      </c>
      <c r="E477" s="79">
        <f t="shared" si="233"/>
        <v>82255</v>
      </c>
      <c r="F477" s="79">
        <f t="shared" si="233"/>
        <v>28219</v>
      </c>
      <c r="G477" s="79">
        <f t="shared" si="233"/>
        <v>66490</v>
      </c>
      <c r="H477" s="79">
        <f t="shared" si="233"/>
        <v>0</v>
      </c>
      <c r="I477" s="79">
        <f t="shared" si="233"/>
        <v>52985</v>
      </c>
      <c r="J477" s="79">
        <f t="shared" si="233"/>
        <v>76627</v>
      </c>
      <c r="K477" s="79">
        <f t="shared" si="233"/>
        <v>86038</v>
      </c>
      <c r="L477" s="79">
        <f t="shared" si="233"/>
        <v>41311</v>
      </c>
      <c r="M477" s="79">
        <f t="shared" si="233"/>
        <v>69920</v>
      </c>
      <c r="N477" s="79">
        <f t="shared" si="233"/>
        <v>116829</v>
      </c>
      <c r="O477" s="79">
        <f t="shared" si="233"/>
        <v>102861</v>
      </c>
      <c r="P477" s="79">
        <f t="shared" si="233"/>
        <v>46258</v>
      </c>
      <c r="Q477" s="79">
        <f t="shared" si="233"/>
        <v>17454</v>
      </c>
      <c r="R477" s="79">
        <f t="shared" si="233"/>
        <v>40404</v>
      </c>
      <c r="S477" s="79">
        <f t="shared" si="233"/>
        <v>26370</v>
      </c>
      <c r="T477" s="79">
        <f t="shared" si="233"/>
        <v>128399</v>
      </c>
      <c r="U477" s="79">
        <f t="shared" si="233"/>
        <v>47788</v>
      </c>
      <c r="V477" s="79">
        <f t="shared" si="233"/>
        <v>42500</v>
      </c>
      <c r="W477" s="79">
        <f t="shared" si="233"/>
        <v>87274</v>
      </c>
      <c r="X477" s="79">
        <f t="shared" si="233"/>
        <v>197744</v>
      </c>
      <c r="Y477" s="79">
        <f t="shared" si="233"/>
        <v>71003</v>
      </c>
      <c r="Z477" s="79">
        <f t="shared" si="233"/>
        <v>54822</v>
      </c>
      <c r="AA477" s="79">
        <f t="shared" si="233"/>
        <v>75773</v>
      </c>
      <c r="AB477" s="79">
        <f t="shared" si="233"/>
        <v>47238</v>
      </c>
      <c r="AC477" s="79">
        <f t="shared" si="233"/>
        <v>50462</v>
      </c>
      <c r="AD477" s="79">
        <f t="shared" si="233"/>
        <v>55188</v>
      </c>
      <c r="AE477" s="79">
        <f t="shared" si="233"/>
        <v>44438</v>
      </c>
      <c r="AF477" s="79">
        <f t="shared" si="233"/>
        <v>72081</v>
      </c>
      <c r="AG477" s="79">
        <f t="shared" si="233"/>
        <v>25427</v>
      </c>
      <c r="AH477" s="79">
        <f t="shared" si="233"/>
        <v>36077</v>
      </c>
      <c r="AI477" s="79">
        <f t="shared" si="233"/>
        <v>13717</v>
      </c>
      <c r="AJ477" s="79">
        <f t="shared" si="233"/>
        <v>43794</v>
      </c>
      <c r="AK477" s="79">
        <f t="shared" si="233"/>
        <v>121936</v>
      </c>
      <c r="AL477" s="79">
        <f t="shared" si="233"/>
        <v>52451</v>
      </c>
      <c r="AM477" s="79">
        <f t="shared" si="233"/>
        <v>52869</v>
      </c>
      <c r="AN477" s="79">
        <f t="shared" si="233"/>
        <v>106046</v>
      </c>
      <c r="AO477" s="9">
        <f t="shared" si="233"/>
        <v>99163</v>
      </c>
      <c r="AP477" s="9">
        <f t="shared" si="233"/>
        <v>50951</v>
      </c>
      <c r="AQ477" s="9">
        <f t="shared" si="233"/>
        <v>128203</v>
      </c>
      <c r="AR477" s="9">
        <f t="shared" si="233"/>
        <v>70857</v>
      </c>
      <c r="AS477" s="9">
        <f t="shared" si="233"/>
        <v>83165</v>
      </c>
      <c r="AT477" s="9">
        <f t="shared" si="233"/>
        <v>93660</v>
      </c>
      <c r="AU477" s="9">
        <f t="shared" si="233"/>
        <v>121510</v>
      </c>
      <c r="AV477" s="9">
        <f t="shared" ref="AV477:AW477" si="234">IF(AV123&lt;AV$359,AV123,0)</f>
        <v>48194.526315800002</v>
      </c>
      <c r="AW477" s="9">
        <f t="shared" si="234"/>
        <v>49677</v>
      </c>
    </row>
    <row r="478" spans="1:49" x14ac:dyDescent="0.25">
      <c r="A478" s="7">
        <v>268</v>
      </c>
      <c r="B478" s="79">
        <f t="shared" ref="B478:AU478" si="235">IF(B124&lt;B$359,B124,0)</f>
        <v>36316</v>
      </c>
      <c r="C478" s="79">
        <f t="shared" si="235"/>
        <v>44496</v>
      </c>
      <c r="D478" s="79">
        <f t="shared" si="235"/>
        <v>48498</v>
      </c>
      <c r="E478" s="79">
        <f t="shared" si="235"/>
        <v>82256</v>
      </c>
      <c r="F478" s="79">
        <f t="shared" si="235"/>
        <v>28909</v>
      </c>
      <c r="G478" s="79">
        <f t="shared" si="235"/>
        <v>66490</v>
      </c>
      <c r="H478" s="79">
        <f t="shared" si="235"/>
        <v>0</v>
      </c>
      <c r="I478" s="79">
        <f t="shared" si="235"/>
        <v>54844</v>
      </c>
      <c r="J478" s="79">
        <f t="shared" si="235"/>
        <v>76627</v>
      </c>
      <c r="K478" s="79">
        <f t="shared" si="235"/>
        <v>86873</v>
      </c>
      <c r="L478" s="79">
        <f t="shared" si="235"/>
        <v>48720</v>
      </c>
      <c r="M478" s="79">
        <f t="shared" si="235"/>
        <v>73191</v>
      </c>
      <c r="N478" s="79">
        <f t="shared" si="235"/>
        <v>117720</v>
      </c>
      <c r="O478" s="79">
        <f t="shared" si="235"/>
        <v>104783</v>
      </c>
      <c r="P478" s="79">
        <f t="shared" si="235"/>
        <v>47931</v>
      </c>
      <c r="Q478" s="79">
        <f t="shared" si="235"/>
        <v>18367</v>
      </c>
      <c r="R478" s="79">
        <f t="shared" si="235"/>
        <v>42756</v>
      </c>
      <c r="S478" s="79">
        <f t="shared" si="235"/>
        <v>26384</v>
      </c>
      <c r="T478" s="79">
        <f t="shared" si="235"/>
        <v>128399</v>
      </c>
      <c r="U478" s="79">
        <f t="shared" si="235"/>
        <v>48681</v>
      </c>
      <c r="V478" s="79">
        <f t="shared" si="235"/>
        <v>43251</v>
      </c>
      <c r="W478" s="79">
        <f t="shared" si="235"/>
        <v>87480</v>
      </c>
      <c r="X478" s="79">
        <f t="shared" si="235"/>
        <v>198217</v>
      </c>
      <c r="Y478" s="79">
        <f t="shared" si="235"/>
        <v>71025</v>
      </c>
      <c r="Z478" s="79">
        <f t="shared" si="235"/>
        <v>54968</v>
      </c>
      <c r="AA478" s="79">
        <f t="shared" si="235"/>
        <v>76523</v>
      </c>
      <c r="AB478" s="79">
        <f t="shared" si="235"/>
        <v>47706</v>
      </c>
      <c r="AC478" s="79">
        <f t="shared" si="235"/>
        <v>50465</v>
      </c>
      <c r="AD478" s="79">
        <f t="shared" si="235"/>
        <v>57774</v>
      </c>
      <c r="AE478" s="79">
        <f t="shared" si="235"/>
        <v>45616</v>
      </c>
      <c r="AF478" s="79">
        <f t="shared" si="235"/>
        <v>72849</v>
      </c>
      <c r="AG478" s="79">
        <f t="shared" si="235"/>
        <v>27421</v>
      </c>
      <c r="AH478" s="79">
        <f t="shared" si="235"/>
        <v>36206</v>
      </c>
      <c r="AI478" s="79">
        <f t="shared" si="235"/>
        <v>13862</v>
      </c>
      <c r="AJ478" s="79">
        <f t="shared" si="235"/>
        <v>43813</v>
      </c>
      <c r="AK478" s="79">
        <f t="shared" si="235"/>
        <v>122667</v>
      </c>
      <c r="AL478" s="79">
        <f t="shared" si="235"/>
        <v>52753</v>
      </c>
      <c r="AM478" s="79">
        <f t="shared" si="235"/>
        <v>53612</v>
      </c>
      <c r="AN478" s="79">
        <f t="shared" si="235"/>
        <v>106648</v>
      </c>
      <c r="AO478" s="9">
        <f t="shared" si="235"/>
        <v>100710</v>
      </c>
      <c r="AP478" s="9">
        <f t="shared" si="235"/>
        <v>51668</v>
      </c>
      <c r="AQ478" s="9">
        <f t="shared" si="235"/>
        <v>130868</v>
      </c>
      <c r="AR478" s="9">
        <f t="shared" si="235"/>
        <v>72782</v>
      </c>
      <c r="AS478" s="9">
        <f t="shared" si="235"/>
        <v>83861</v>
      </c>
      <c r="AT478" s="9">
        <f t="shared" si="235"/>
        <v>96561</v>
      </c>
      <c r="AU478" s="9">
        <f t="shared" si="235"/>
        <v>122622</v>
      </c>
      <c r="AV478" s="9">
        <f t="shared" ref="AV478:AW478" si="236">IF(AV124&lt;AV$359,AV124,0)</f>
        <v>48389.526315800002</v>
      </c>
      <c r="AW478" s="9">
        <f t="shared" si="236"/>
        <v>50458</v>
      </c>
    </row>
    <row r="479" spans="1:49" x14ac:dyDescent="0.25">
      <c r="A479" s="7">
        <v>269</v>
      </c>
      <c r="B479" s="79">
        <f t="shared" ref="B479:AU479" si="237">IF(B125&lt;B$359,B125,0)</f>
        <v>36351</v>
      </c>
      <c r="C479" s="79">
        <f t="shared" si="237"/>
        <v>45964</v>
      </c>
      <c r="D479" s="79">
        <f t="shared" si="237"/>
        <v>48498</v>
      </c>
      <c r="E479" s="79">
        <f t="shared" si="237"/>
        <v>82256</v>
      </c>
      <c r="F479" s="79">
        <f t="shared" si="237"/>
        <v>28924</v>
      </c>
      <c r="G479" s="79">
        <f t="shared" si="237"/>
        <v>66490</v>
      </c>
      <c r="H479" s="79">
        <f t="shared" si="237"/>
        <v>0</v>
      </c>
      <c r="I479" s="79">
        <f t="shared" si="237"/>
        <v>55921</v>
      </c>
      <c r="J479" s="79">
        <f t="shared" si="237"/>
        <v>78025</v>
      </c>
      <c r="K479" s="79">
        <f t="shared" si="237"/>
        <v>87709</v>
      </c>
      <c r="L479" s="79">
        <f t="shared" si="237"/>
        <v>53736</v>
      </c>
      <c r="M479" s="79">
        <f t="shared" si="237"/>
        <v>77277</v>
      </c>
      <c r="N479" s="79">
        <f t="shared" si="237"/>
        <v>119505</v>
      </c>
      <c r="O479" s="79">
        <f t="shared" si="237"/>
        <v>107880</v>
      </c>
      <c r="P479" s="79">
        <f t="shared" si="237"/>
        <v>48058</v>
      </c>
      <c r="Q479" s="79">
        <f t="shared" si="237"/>
        <v>18778</v>
      </c>
      <c r="R479" s="79">
        <f t="shared" si="237"/>
        <v>42934</v>
      </c>
      <c r="S479" s="79">
        <f t="shared" si="237"/>
        <v>27727</v>
      </c>
      <c r="T479" s="79">
        <f t="shared" si="237"/>
        <v>128399</v>
      </c>
      <c r="U479" s="79">
        <f t="shared" si="237"/>
        <v>49574</v>
      </c>
      <c r="V479" s="79">
        <f t="shared" si="237"/>
        <v>44104</v>
      </c>
      <c r="W479" s="79">
        <f t="shared" si="237"/>
        <v>87734</v>
      </c>
      <c r="X479" s="79">
        <f t="shared" si="237"/>
        <v>198315</v>
      </c>
      <c r="Y479" s="79">
        <f t="shared" si="237"/>
        <v>71193</v>
      </c>
      <c r="Z479" s="79">
        <f t="shared" si="237"/>
        <v>55080</v>
      </c>
      <c r="AA479" s="79">
        <f t="shared" si="237"/>
        <v>77074</v>
      </c>
      <c r="AB479" s="79">
        <f t="shared" si="237"/>
        <v>48304</v>
      </c>
      <c r="AC479" s="79">
        <f t="shared" si="237"/>
        <v>50525</v>
      </c>
      <c r="AD479" s="79">
        <f t="shared" si="237"/>
        <v>58539</v>
      </c>
      <c r="AE479" s="79">
        <f t="shared" si="237"/>
        <v>47313</v>
      </c>
      <c r="AF479" s="79">
        <f t="shared" si="237"/>
        <v>73768</v>
      </c>
      <c r="AG479" s="79">
        <f t="shared" si="237"/>
        <v>28006</v>
      </c>
      <c r="AH479" s="79">
        <f t="shared" si="237"/>
        <v>36794</v>
      </c>
      <c r="AI479" s="79">
        <f t="shared" si="237"/>
        <v>15074</v>
      </c>
      <c r="AJ479" s="79">
        <f t="shared" si="237"/>
        <v>45616</v>
      </c>
      <c r="AK479" s="79">
        <f t="shared" si="237"/>
        <v>123206</v>
      </c>
      <c r="AL479" s="79">
        <f t="shared" si="237"/>
        <v>53302</v>
      </c>
      <c r="AM479" s="79">
        <f t="shared" si="237"/>
        <v>54279</v>
      </c>
      <c r="AN479" s="79">
        <f t="shared" si="237"/>
        <v>106876</v>
      </c>
      <c r="AO479" s="9">
        <f t="shared" si="237"/>
        <v>102832</v>
      </c>
      <c r="AP479" s="9">
        <f t="shared" si="237"/>
        <v>53880</v>
      </c>
      <c r="AQ479" s="9">
        <f t="shared" si="237"/>
        <v>132745</v>
      </c>
      <c r="AR479" s="9">
        <f t="shared" si="237"/>
        <v>73973</v>
      </c>
      <c r="AS479" s="9">
        <f t="shared" si="237"/>
        <v>84736</v>
      </c>
      <c r="AT479" s="9">
        <f t="shared" si="237"/>
        <v>97660</v>
      </c>
      <c r="AU479" s="9">
        <f t="shared" si="237"/>
        <v>124171</v>
      </c>
      <c r="AV479" s="9">
        <f t="shared" ref="AV479:AW479" si="238">IF(AV125&lt;AV$359,AV125,0)</f>
        <v>48554.526315800002</v>
      </c>
      <c r="AW479" s="9">
        <f t="shared" si="238"/>
        <v>50956</v>
      </c>
    </row>
    <row r="480" spans="1:49" x14ac:dyDescent="0.25">
      <c r="A480" s="7">
        <v>270</v>
      </c>
      <c r="B480" s="79">
        <f t="shared" ref="B480:AU480" si="239">IF(B126&lt;B$359,B126,0)</f>
        <v>36384</v>
      </c>
      <c r="C480" s="79">
        <f t="shared" si="239"/>
        <v>46317</v>
      </c>
      <c r="D480" s="79">
        <f t="shared" si="239"/>
        <v>48593</v>
      </c>
      <c r="E480" s="79">
        <f t="shared" si="239"/>
        <v>83777</v>
      </c>
      <c r="F480" s="79">
        <f t="shared" si="239"/>
        <v>28924</v>
      </c>
      <c r="G480" s="79">
        <f t="shared" si="239"/>
        <v>66490</v>
      </c>
      <c r="H480" s="79">
        <f t="shared" si="239"/>
        <v>0</v>
      </c>
      <c r="I480" s="79">
        <f t="shared" si="239"/>
        <v>59108</v>
      </c>
      <c r="J480" s="79">
        <f t="shared" si="239"/>
        <v>78714</v>
      </c>
      <c r="K480" s="79">
        <f t="shared" si="239"/>
        <v>89368</v>
      </c>
      <c r="L480" s="79">
        <f t="shared" si="239"/>
        <v>58017</v>
      </c>
      <c r="M480" s="79">
        <f t="shared" si="239"/>
        <v>78876</v>
      </c>
      <c r="N480" s="79">
        <f t="shared" si="239"/>
        <v>121700</v>
      </c>
      <c r="O480" s="79">
        <f t="shared" si="239"/>
        <v>109134</v>
      </c>
      <c r="P480" s="79">
        <f t="shared" si="239"/>
        <v>48121</v>
      </c>
      <c r="Q480" s="79">
        <f t="shared" si="239"/>
        <v>18778</v>
      </c>
      <c r="R480" s="79">
        <f t="shared" si="239"/>
        <v>43312</v>
      </c>
      <c r="S480" s="79">
        <f t="shared" si="239"/>
        <v>28292</v>
      </c>
      <c r="T480" s="79">
        <f t="shared" si="239"/>
        <v>128449</v>
      </c>
      <c r="U480" s="79">
        <f t="shared" si="239"/>
        <v>50467</v>
      </c>
      <c r="V480" s="79">
        <f t="shared" si="239"/>
        <v>44104</v>
      </c>
      <c r="W480" s="79">
        <f t="shared" si="239"/>
        <v>87925</v>
      </c>
      <c r="X480" s="79">
        <f t="shared" si="239"/>
        <v>198329</v>
      </c>
      <c r="Y480" s="79">
        <f t="shared" si="239"/>
        <v>71377</v>
      </c>
      <c r="Z480" s="79">
        <f t="shared" si="239"/>
        <v>55347</v>
      </c>
      <c r="AA480" s="79">
        <f t="shared" si="239"/>
        <v>80852</v>
      </c>
      <c r="AB480" s="79">
        <f t="shared" si="239"/>
        <v>48635</v>
      </c>
      <c r="AC480" s="79">
        <f t="shared" si="239"/>
        <v>50544</v>
      </c>
      <c r="AD480" s="79">
        <f t="shared" si="239"/>
        <v>59942</v>
      </c>
      <c r="AE480" s="79">
        <f t="shared" si="239"/>
        <v>47418</v>
      </c>
      <c r="AF480" s="79">
        <f t="shared" si="239"/>
        <v>73768</v>
      </c>
      <c r="AG480" s="79">
        <f t="shared" si="239"/>
        <v>28184</v>
      </c>
      <c r="AH480" s="79">
        <f t="shared" si="239"/>
        <v>36873</v>
      </c>
      <c r="AI480" s="79">
        <f t="shared" si="239"/>
        <v>15687</v>
      </c>
      <c r="AJ480" s="79">
        <f t="shared" si="239"/>
        <v>49307</v>
      </c>
      <c r="AK480" s="79">
        <f t="shared" si="239"/>
        <v>123733</v>
      </c>
      <c r="AL480" s="79">
        <f t="shared" si="239"/>
        <v>54545</v>
      </c>
      <c r="AM480" s="79">
        <f t="shared" si="239"/>
        <v>55775</v>
      </c>
      <c r="AN480" s="79">
        <f t="shared" si="239"/>
        <v>107180</v>
      </c>
      <c r="AO480" s="9">
        <f t="shared" si="239"/>
        <v>104384</v>
      </c>
      <c r="AP480" s="9">
        <f t="shared" si="239"/>
        <v>55319</v>
      </c>
      <c r="AQ480" s="9">
        <f t="shared" si="239"/>
        <v>134639</v>
      </c>
      <c r="AR480" s="9">
        <f t="shared" si="239"/>
        <v>74563</v>
      </c>
      <c r="AS480" s="9">
        <f t="shared" si="239"/>
        <v>85147</v>
      </c>
      <c r="AT480" s="9">
        <f t="shared" si="239"/>
        <v>98413</v>
      </c>
      <c r="AU480" s="9">
        <f t="shared" si="239"/>
        <v>125296</v>
      </c>
      <c r="AV480" s="9">
        <f t="shared" ref="AV480:AW480" si="240">IF(AV126&lt;AV$359,AV126,0)</f>
        <v>49021.526315800002</v>
      </c>
      <c r="AW480" s="9">
        <f t="shared" si="240"/>
        <v>52270</v>
      </c>
    </row>
    <row r="481" spans="1:49" x14ac:dyDescent="0.25">
      <c r="A481" s="7">
        <v>271</v>
      </c>
      <c r="B481" s="79">
        <f t="shared" ref="B481:AU481" si="241">IF(B127&lt;B$359,B127,0)</f>
        <v>37920</v>
      </c>
      <c r="C481" s="79">
        <f t="shared" si="241"/>
        <v>47865</v>
      </c>
      <c r="D481" s="79">
        <f t="shared" si="241"/>
        <v>48593</v>
      </c>
      <c r="E481" s="79">
        <f t="shared" si="241"/>
        <v>84547</v>
      </c>
      <c r="F481" s="79">
        <f t="shared" si="241"/>
        <v>29001</v>
      </c>
      <c r="G481" s="79">
        <f t="shared" si="241"/>
        <v>66490</v>
      </c>
      <c r="H481" s="79">
        <f t="shared" si="241"/>
        <v>0</v>
      </c>
      <c r="I481" s="79">
        <f t="shared" si="241"/>
        <v>60145</v>
      </c>
      <c r="J481" s="79">
        <f t="shared" si="241"/>
        <v>78745</v>
      </c>
      <c r="K481" s="79">
        <f t="shared" si="241"/>
        <v>91415</v>
      </c>
      <c r="L481" s="79">
        <f t="shared" si="241"/>
        <v>66458</v>
      </c>
      <c r="M481" s="79">
        <f t="shared" si="241"/>
        <v>79116</v>
      </c>
      <c r="N481" s="79">
        <f t="shared" si="241"/>
        <v>121700</v>
      </c>
      <c r="O481" s="79">
        <f t="shared" si="241"/>
        <v>110861</v>
      </c>
      <c r="P481" s="79">
        <f t="shared" si="241"/>
        <v>48778</v>
      </c>
      <c r="Q481" s="79">
        <f t="shared" si="241"/>
        <v>18886</v>
      </c>
      <c r="R481" s="79">
        <f t="shared" si="241"/>
        <v>44814</v>
      </c>
      <c r="S481" s="79">
        <f t="shared" si="241"/>
        <v>29342</v>
      </c>
      <c r="T481" s="79">
        <f t="shared" si="241"/>
        <v>129368</v>
      </c>
      <c r="U481" s="79">
        <f t="shared" si="241"/>
        <v>51360</v>
      </c>
      <c r="V481" s="79">
        <f t="shared" si="241"/>
        <v>44113</v>
      </c>
      <c r="W481" s="79">
        <f t="shared" si="241"/>
        <v>90373</v>
      </c>
      <c r="X481" s="79">
        <f t="shared" si="241"/>
        <v>198413</v>
      </c>
      <c r="Y481" s="79">
        <f t="shared" si="241"/>
        <v>71457</v>
      </c>
      <c r="Z481" s="79">
        <f t="shared" si="241"/>
        <v>55494</v>
      </c>
      <c r="AA481" s="79">
        <f t="shared" si="241"/>
        <v>85274</v>
      </c>
      <c r="AB481" s="79">
        <f t="shared" si="241"/>
        <v>49434</v>
      </c>
      <c r="AC481" s="79">
        <f t="shared" si="241"/>
        <v>50581</v>
      </c>
      <c r="AD481" s="79">
        <f t="shared" si="241"/>
        <v>62075</v>
      </c>
      <c r="AE481" s="79">
        <f t="shared" si="241"/>
        <v>47573</v>
      </c>
      <c r="AF481" s="79">
        <f t="shared" si="241"/>
        <v>73768</v>
      </c>
      <c r="AG481" s="79">
        <f t="shared" si="241"/>
        <v>28273</v>
      </c>
      <c r="AH481" s="79">
        <f t="shared" si="241"/>
        <v>36873</v>
      </c>
      <c r="AI481" s="79">
        <f t="shared" si="241"/>
        <v>17069</v>
      </c>
      <c r="AJ481" s="79">
        <f t="shared" si="241"/>
        <v>53278</v>
      </c>
      <c r="AK481" s="79">
        <f t="shared" si="241"/>
        <v>125025</v>
      </c>
      <c r="AL481" s="79">
        <f t="shared" si="241"/>
        <v>55607</v>
      </c>
      <c r="AM481" s="79">
        <f t="shared" si="241"/>
        <v>58021</v>
      </c>
      <c r="AN481" s="79">
        <f t="shared" si="241"/>
        <v>107422</v>
      </c>
      <c r="AO481" s="9">
        <f t="shared" si="241"/>
        <v>105372</v>
      </c>
      <c r="AP481" s="9">
        <f t="shared" si="241"/>
        <v>55970</v>
      </c>
      <c r="AQ481" s="9">
        <f t="shared" si="241"/>
        <v>136303</v>
      </c>
      <c r="AR481" s="9">
        <f t="shared" si="241"/>
        <v>76102</v>
      </c>
      <c r="AS481" s="9">
        <f t="shared" si="241"/>
        <v>85197</v>
      </c>
      <c r="AT481" s="9">
        <f t="shared" si="241"/>
        <v>99240</v>
      </c>
      <c r="AU481" s="9">
        <f t="shared" si="241"/>
        <v>127096</v>
      </c>
      <c r="AV481" s="9">
        <f t="shared" ref="AV481:AW481" si="242">IF(AV127&lt;AV$359,AV127,0)</f>
        <v>49041.526315800002</v>
      </c>
      <c r="AW481" s="9">
        <f t="shared" si="242"/>
        <v>53779</v>
      </c>
    </row>
    <row r="482" spans="1:49" x14ac:dyDescent="0.25">
      <c r="A482" s="7">
        <v>272</v>
      </c>
      <c r="B482" s="79">
        <f t="shared" ref="B482:AU482" si="243">IF(B128&lt;B$359,B128,0)</f>
        <v>37920</v>
      </c>
      <c r="C482" s="79">
        <f t="shared" si="243"/>
        <v>48540</v>
      </c>
      <c r="D482" s="79">
        <f t="shared" si="243"/>
        <v>48684</v>
      </c>
      <c r="E482" s="79">
        <f t="shared" si="243"/>
        <v>84547</v>
      </c>
      <c r="F482" s="79">
        <f t="shared" si="243"/>
        <v>30627</v>
      </c>
      <c r="G482" s="79">
        <f t="shared" si="243"/>
        <v>66490</v>
      </c>
      <c r="H482" s="79">
        <f t="shared" si="243"/>
        <v>0</v>
      </c>
      <c r="I482" s="79">
        <f t="shared" si="243"/>
        <v>60146</v>
      </c>
      <c r="J482" s="79">
        <f t="shared" si="243"/>
        <v>78894</v>
      </c>
      <c r="K482" s="79">
        <f t="shared" si="243"/>
        <v>92299</v>
      </c>
      <c r="L482" s="79">
        <f t="shared" si="243"/>
        <v>70055</v>
      </c>
      <c r="M482" s="79">
        <f t="shared" si="243"/>
        <v>80655</v>
      </c>
      <c r="N482" s="79">
        <f t="shared" si="243"/>
        <v>121805</v>
      </c>
      <c r="O482" s="79">
        <f t="shared" si="243"/>
        <v>111964</v>
      </c>
      <c r="P482" s="79">
        <f t="shared" si="243"/>
        <v>50349</v>
      </c>
      <c r="Q482" s="79">
        <f t="shared" si="243"/>
        <v>18997</v>
      </c>
      <c r="R482" s="79">
        <f t="shared" si="243"/>
        <v>44920</v>
      </c>
      <c r="S482" s="79">
        <f t="shared" si="243"/>
        <v>30855</v>
      </c>
      <c r="T482" s="79">
        <f t="shared" si="243"/>
        <v>129596</v>
      </c>
      <c r="U482" s="79">
        <f t="shared" si="243"/>
        <v>52253</v>
      </c>
      <c r="V482" s="79">
        <f t="shared" si="243"/>
        <v>44143</v>
      </c>
      <c r="W482" s="79">
        <f t="shared" si="243"/>
        <v>92400</v>
      </c>
      <c r="X482" s="79">
        <f t="shared" si="243"/>
        <v>198413</v>
      </c>
      <c r="Y482" s="79">
        <f t="shared" si="243"/>
        <v>71750</v>
      </c>
      <c r="Z482" s="79">
        <f t="shared" si="243"/>
        <v>55689</v>
      </c>
      <c r="AA482" s="79">
        <f t="shared" si="243"/>
        <v>86478</v>
      </c>
      <c r="AB482" s="79">
        <f t="shared" si="243"/>
        <v>49567</v>
      </c>
      <c r="AC482" s="79">
        <f t="shared" si="243"/>
        <v>50610</v>
      </c>
      <c r="AD482" s="79">
        <f t="shared" si="243"/>
        <v>63119</v>
      </c>
      <c r="AE482" s="79">
        <f t="shared" si="243"/>
        <v>49776</v>
      </c>
      <c r="AF482" s="79">
        <f t="shared" si="243"/>
        <v>73768</v>
      </c>
      <c r="AG482" s="79">
        <f t="shared" si="243"/>
        <v>29074</v>
      </c>
      <c r="AH482" s="79">
        <f t="shared" si="243"/>
        <v>36873</v>
      </c>
      <c r="AI482" s="79">
        <f t="shared" si="243"/>
        <v>17069</v>
      </c>
      <c r="AJ482" s="79">
        <f t="shared" si="243"/>
        <v>56141</v>
      </c>
      <c r="AK482" s="79">
        <f t="shared" si="243"/>
        <v>130749</v>
      </c>
      <c r="AL482" s="79">
        <f t="shared" si="243"/>
        <v>56092</v>
      </c>
      <c r="AM482" s="79">
        <f t="shared" si="243"/>
        <v>59250</v>
      </c>
      <c r="AN482" s="79">
        <f t="shared" si="243"/>
        <v>107742</v>
      </c>
      <c r="AO482" s="9">
        <f t="shared" si="243"/>
        <v>107183</v>
      </c>
      <c r="AP482" s="9">
        <f t="shared" si="243"/>
        <v>56832</v>
      </c>
      <c r="AQ482" s="9">
        <f t="shared" si="243"/>
        <v>137186</v>
      </c>
      <c r="AR482" s="9">
        <f t="shared" si="243"/>
        <v>77941</v>
      </c>
      <c r="AS482" s="9">
        <f t="shared" si="243"/>
        <v>85300</v>
      </c>
      <c r="AT482" s="9">
        <f t="shared" si="243"/>
        <v>99757</v>
      </c>
      <c r="AU482" s="9">
        <f t="shared" si="243"/>
        <v>128981</v>
      </c>
      <c r="AV482" s="9">
        <f t="shared" ref="AV482:AW482" si="244">IF(AV128&lt;AV$359,AV128,0)</f>
        <v>49090.526315800002</v>
      </c>
      <c r="AW482" s="9">
        <f t="shared" si="244"/>
        <v>54900</v>
      </c>
    </row>
    <row r="483" spans="1:49" x14ac:dyDescent="0.25">
      <c r="A483" s="7">
        <v>273</v>
      </c>
      <c r="B483" s="79">
        <f t="shared" ref="B483:AU483" si="245">IF(B129&lt;B$359,B129,0)</f>
        <v>37935</v>
      </c>
      <c r="C483" s="79">
        <f t="shared" si="245"/>
        <v>50155</v>
      </c>
      <c r="D483" s="79">
        <f t="shared" si="245"/>
        <v>48763</v>
      </c>
      <c r="E483" s="79">
        <f t="shared" si="245"/>
        <v>84549</v>
      </c>
      <c r="F483" s="79">
        <f t="shared" si="245"/>
        <v>31978</v>
      </c>
      <c r="G483" s="79">
        <f t="shared" si="245"/>
        <v>66490</v>
      </c>
      <c r="H483" s="79">
        <f t="shared" si="245"/>
        <v>0</v>
      </c>
      <c r="I483" s="79">
        <f t="shared" si="245"/>
        <v>61756</v>
      </c>
      <c r="J483" s="79">
        <f t="shared" si="245"/>
        <v>80113</v>
      </c>
      <c r="K483" s="79">
        <f t="shared" si="245"/>
        <v>92874</v>
      </c>
      <c r="L483" s="79">
        <f t="shared" si="245"/>
        <v>71076</v>
      </c>
      <c r="M483" s="79">
        <f t="shared" si="245"/>
        <v>80655</v>
      </c>
      <c r="N483" s="79">
        <f t="shared" si="245"/>
        <v>124394</v>
      </c>
      <c r="O483" s="79">
        <f t="shared" si="245"/>
        <v>113752</v>
      </c>
      <c r="P483" s="79">
        <f t="shared" si="245"/>
        <v>50516</v>
      </c>
      <c r="Q483" s="79">
        <f t="shared" si="245"/>
        <v>21135</v>
      </c>
      <c r="R483" s="79">
        <f t="shared" si="245"/>
        <v>0</v>
      </c>
      <c r="S483" s="79">
        <f t="shared" si="245"/>
        <v>30909</v>
      </c>
      <c r="T483" s="79">
        <f t="shared" si="245"/>
        <v>131112</v>
      </c>
      <c r="U483" s="79">
        <f t="shared" si="245"/>
        <v>53146</v>
      </c>
      <c r="V483" s="79">
        <f t="shared" si="245"/>
        <v>44156</v>
      </c>
      <c r="W483" s="79">
        <f t="shared" si="245"/>
        <v>93106</v>
      </c>
      <c r="X483" s="79">
        <f t="shared" si="245"/>
        <v>198413</v>
      </c>
      <c r="Y483" s="79">
        <f t="shared" si="245"/>
        <v>75760</v>
      </c>
      <c r="Z483" s="79">
        <f t="shared" si="245"/>
        <v>55853</v>
      </c>
      <c r="AA483" s="79">
        <f t="shared" si="245"/>
        <v>90604</v>
      </c>
      <c r="AB483" s="79">
        <f t="shared" si="245"/>
        <v>49567</v>
      </c>
      <c r="AC483" s="79">
        <f t="shared" si="245"/>
        <v>50671</v>
      </c>
      <c r="AD483" s="79">
        <f t="shared" si="245"/>
        <v>63286</v>
      </c>
      <c r="AE483" s="79">
        <f t="shared" si="245"/>
        <v>50650</v>
      </c>
      <c r="AF483" s="79">
        <f t="shared" si="245"/>
        <v>73823</v>
      </c>
      <c r="AG483" s="79">
        <f t="shared" si="245"/>
        <v>29342</v>
      </c>
      <c r="AH483" s="79">
        <f t="shared" si="245"/>
        <v>36873</v>
      </c>
      <c r="AI483" s="79">
        <f t="shared" si="245"/>
        <v>17175</v>
      </c>
      <c r="AJ483" s="79">
        <f t="shared" si="245"/>
        <v>59167</v>
      </c>
      <c r="AK483" s="79">
        <f t="shared" si="245"/>
        <v>136232</v>
      </c>
      <c r="AL483" s="79">
        <f t="shared" si="245"/>
        <v>56402</v>
      </c>
      <c r="AM483" s="79">
        <f t="shared" si="245"/>
        <v>60255</v>
      </c>
      <c r="AN483" s="79">
        <f t="shared" si="245"/>
        <v>108484</v>
      </c>
      <c r="AO483" s="9">
        <f t="shared" si="245"/>
        <v>108251</v>
      </c>
      <c r="AP483" s="9">
        <f t="shared" si="245"/>
        <v>58016</v>
      </c>
      <c r="AQ483" s="9">
        <f t="shared" si="245"/>
        <v>139703</v>
      </c>
      <c r="AR483" s="9">
        <f t="shared" si="245"/>
        <v>79418</v>
      </c>
      <c r="AS483" s="9">
        <f t="shared" si="245"/>
        <v>85660</v>
      </c>
      <c r="AT483" s="9">
        <f t="shared" si="245"/>
        <v>100363</v>
      </c>
      <c r="AU483" s="9">
        <f t="shared" si="245"/>
        <v>130498</v>
      </c>
      <c r="AV483" s="9">
        <f t="shared" ref="AV483:AW483" si="246">IF(AV129&lt;AV$359,AV129,0)</f>
        <v>49517.526315800002</v>
      </c>
      <c r="AW483" s="9">
        <f t="shared" si="246"/>
        <v>57057</v>
      </c>
    </row>
    <row r="484" spans="1:49" x14ac:dyDescent="0.25">
      <c r="A484" s="7">
        <v>274</v>
      </c>
      <c r="B484" s="79">
        <f t="shared" ref="B484:AU484" si="247">IF(B130&lt;B$359,B130,0)</f>
        <v>43333</v>
      </c>
      <c r="C484" s="79">
        <f t="shared" si="247"/>
        <v>50539</v>
      </c>
      <c r="D484" s="79">
        <f t="shared" si="247"/>
        <v>48763</v>
      </c>
      <c r="E484" s="79">
        <f t="shared" si="247"/>
        <v>85453</v>
      </c>
      <c r="F484" s="79">
        <f t="shared" si="247"/>
        <v>32300</v>
      </c>
      <c r="G484" s="79">
        <f t="shared" si="247"/>
        <v>66490</v>
      </c>
      <c r="H484" s="79">
        <f t="shared" si="247"/>
        <v>0</v>
      </c>
      <c r="I484" s="79">
        <f t="shared" si="247"/>
        <v>61834</v>
      </c>
      <c r="J484" s="79">
        <f t="shared" si="247"/>
        <v>80246</v>
      </c>
      <c r="K484" s="79">
        <f t="shared" si="247"/>
        <v>93595</v>
      </c>
      <c r="L484" s="79">
        <f t="shared" si="247"/>
        <v>74630</v>
      </c>
      <c r="M484" s="79">
        <f t="shared" si="247"/>
        <v>80655</v>
      </c>
      <c r="N484" s="79">
        <f t="shared" si="247"/>
        <v>126122</v>
      </c>
      <c r="O484" s="79">
        <f t="shared" si="247"/>
        <v>114317</v>
      </c>
      <c r="P484" s="79">
        <f t="shared" si="247"/>
        <v>52747</v>
      </c>
      <c r="Q484" s="79">
        <f t="shared" si="247"/>
        <v>21501</v>
      </c>
      <c r="R484" s="79">
        <f t="shared" si="247"/>
        <v>0</v>
      </c>
      <c r="S484" s="79">
        <f t="shared" si="247"/>
        <v>30920</v>
      </c>
      <c r="T484" s="79">
        <f t="shared" si="247"/>
        <v>131112</v>
      </c>
      <c r="U484" s="79">
        <f t="shared" si="247"/>
        <v>54039</v>
      </c>
      <c r="V484" s="79">
        <f t="shared" si="247"/>
        <v>44733</v>
      </c>
      <c r="W484" s="79">
        <f t="shared" si="247"/>
        <v>93874.5</v>
      </c>
      <c r="X484" s="79">
        <f t="shared" si="247"/>
        <v>198413</v>
      </c>
      <c r="Y484" s="79">
        <f t="shared" si="247"/>
        <v>79034</v>
      </c>
      <c r="Z484" s="79">
        <f t="shared" si="247"/>
        <v>57196</v>
      </c>
      <c r="AA484" s="79">
        <f t="shared" si="247"/>
        <v>96864</v>
      </c>
      <c r="AB484" s="79">
        <f t="shared" si="247"/>
        <v>49567</v>
      </c>
      <c r="AC484" s="79">
        <f t="shared" si="247"/>
        <v>50805</v>
      </c>
      <c r="AD484" s="79">
        <f t="shared" si="247"/>
        <v>63373</v>
      </c>
      <c r="AE484" s="79">
        <f t="shared" si="247"/>
        <v>50738</v>
      </c>
      <c r="AF484" s="79">
        <f t="shared" si="247"/>
        <v>73926</v>
      </c>
      <c r="AG484" s="79">
        <f t="shared" si="247"/>
        <v>30746</v>
      </c>
      <c r="AH484" s="79">
        <f t="shared" si="247"/>
        <v>36873</v>
      </c>
      <c r="AI484" s="79">
        <f t="shared" si="247"/>
        <v>18321</v>
      </c>
      <c r="AJ484" s="79">
        <f t="shared" si="247"/>
        <v>59394</v>
      </c>
      <c r="AK484" s="79">
        <f t="shared" si="247"/>
        <v>140928</v>
      </c>
      <c r="AL484" s="79">
        <f t="shared" si="247"/>
        <v>57287</v>
      </c>
      <c r="AM484" s="79">
        <f t="shared" si="247"/>
        <v>60706</v>
      </c>
      <c r="AN484" s="79">
        <f t="shared" si="247"/>
        <v>109316</v>
      </c>
      <c r="AO484" s="9">
        <f t="shared" si="247"/>
        <v>110488</v>
      </c>
      <c r="AP484" s="9">
        <f t="shared" si="247"/>
        <v>59116</v>
      </c>
      <c r="AQ484" s="9">
        <f t="shared" si="247"/>
        <v>142227</v>
      </c>
      <c r="AR484" s="9">
        <f t="shared" si="247"/>
        <v>81010</v>
      </c>
      <c r="AS484" s="9">
        <f t="shared" si="247"/>
        <v>85676</v>
      </c>
      <c r="AT484" s="9">
        <f t="shared" si="247"/>
        <v>101528</v>
      </c>
      <c r="AU484" s="9">
        <f t="shared" si="247"/>
        <v>131501</v>
      </c>
      <c r="AV484" s="9">
        <f t="shared" ref="AV484:AW484" si="248">IF(AV130&lt;AV$359,AV130,0)</f>
        <v>49666.526315800002</v>
      </c>
      <c r="AW484" s="9">
        <f t="shared" si="248"/>
        <v>58403</v>
      </c>
    </row>
    <row r="485" spans="1:49" x14ac:dyDescent="0.25">
      <c r="A485" s="7">
        <v>275</v>
      </c>
      <c r="B485" s="79">
        <f t="shared" ref="B485:AU485" si="249">IF(B131&lt;B$359,B131,0)</f>
        <v>43366</v>
      </c>
      <c r="C485" s="79">
        <f t="shared" si="249"/>
        <v>50552</v>
      </c>
      <c r="D485" s="79">
        <f t="shared" si="249"/>
        <v>48763</v>
      </c>
      <c r="E485" s="79">
        <f t="shared" si="249"/>
        <v>86351</v>
      </c>
      <c r="F485" s="79">
        <f t="shared" si="249"/>
        <v>34300</v>
      </c>
      <c r="G485" s="79">
        <f t="shared" si="249"/>
        <v>66490</v>
      </c>
      <c r="H485" s="79">
        <f t="shared" si="249"/>
        <v>0</v>
      </c>
      <c r="I485" s="79">
        <f t="shared" si="249"/>
        <v>61836</v>
      </c>
      <c r="J485" s="79">
        <f t="shared" si="249"/>
        <v>80246</v>
      </c>
      <c r="K485" s="79">
        <f t="shared" si="249"/>
        <v>94324</v>
      </c>
      <c r="L485" s="79">
        <f t="shared" si="249"/>
        <v>76290</v>
      </c>
      <c r="M485" s="79">
        <f t="shared" si="249"/>
        <v>80658</v>
      </c>
      <c r="N485" s="79">
        <f t="shared" si="249"/>
        <v>128902</v>
      </c>
      <c r="O485" s="79">
        <f t="shared" si="249"/>
        <v>114375</v>
      </c>
      <c r="P485" s="79">
        <f t="shared" si="249"/>
        <v>52810</v>
      </c>
      <c r="Q485" s="79">
        <f t="shared" si="249"/>
        <v>21964</v>
      </c>
      <c r="R485" s="79">
        <f t="shared" si="249"/>
        <v>0</v>
      </c>
      <c r="S485" s="79">
        <f t="shared" si="249"/>
        <v>30935</v>
      </c>
      <c r="T485" s="79">
        <f t="shared" si="249"/>
        <v>131195</v>
      </c>
      <c r="U485" s="79">
        <f t="shared" si="249"/>
        <v>54755</v>
      </c>
      <c r="V485" s="79">
        <f t="shared" si="249"/>
        <v>44802</v>
      </c>
      <c r="W485" s="79">
        <f t="shared" si="249"/>
        <v>94068.5</v>
      </c>
      <c r="X485" s="79">
        <f t="shared" si="249"/>
        <v>198514</v>
      </c>
      <c r="Y485" s="79">
        <f t="shared" si="249"/>
        <v>80716</v>
      </c>
      <c r="Z485" s="79">
        <f t="shared" si="249"/>
        <v>58203</v>
      </c>
      <c r="AA485" s="79">
        <f t="shared" si="249"/>
        <v>101588</v>
      </c>
      <c r="AB485" s="79">
        <f t="shared" si="249"/>
        <v>49567</v>
      </c>
      <c r="AC485" s="79">
        <f t="shared" si="249"/>
        <v>50839</v>
      </c>
      <c r="AD485" s="79">
        <f t="shared" si="249"/>
        <v>63547</v>
      </c>
      <c r="AE485" s="79">
        <f t="shared" si="249"/>
        <v>51571</v>
      </c>
      <c r="AF485" s="79">
        <f t="shared" si="249"/>
        <v>74384</v>
      </c>
      <c r="AG485" s="79">
        <f t="shared" si="249"/>
        <v>30792</v>
      </c>
      <c r="AH485" s="79">
        <f t="shared" si="249"/>
        <v>36885</v>
      </c>
      <c r="AI485" s="79">
        <f t="shared" si="249"/>
        <v>19242</v>
      </c>
      <c r="AJ485" s="79">
        <f t="shared" si="249"/>
        <v>59427</v>
      </c>
      <c r="AK485" s="79">
        <f t="shared" si="249"/>
        <v>145534</v>
      </c>
      <c r="AL485" s="79">
        <f t="shared" si="249"/>
        <v>57761</v>
      </c>
      <c r="AM485" s="79">
        <f t="shared" si="249"/>
        <v>62783</v>
      </c>
      <c r="AN485" s="79">
        <f t="shared" si="249"/>
        <v>109695</v>
      </c>
      <c r="AO485" s="9">
        <f t="shared" si="249"/>
        <v>111261</v>
      </c>
      <c r="AP485" s="9">
        <f t="shared" si="249"/>
        <v>59620</v>
      </c>
      <c r="AQ485" s="9">
        <f t="shared" si="249"/>
        <v>144758</v>
      </c>
      <c r="AR485" s="9">
        <f t="shared" si="249"/>
        <v>82391</v>
      </c>
      <c r="AS485" s="9">
        <f t="shared" si="249"/>
        <v>85683</v>
      </c>
      <c r="AT485" s="9">
        <f t="shared" si="249"/>
        <v>102668</v>
      </c>
      <c r="AU485" s="9">
        <f t="shared" si="249"/>
        <v>132901</v>
      </c>
      <c r="AV485" s="9">
        <f t="shared" ref="AV485:AW485" si="250">IF(AV131&lt;AV$359,AV131,0)</f>
        <v>49784.526315800002</v>
      </c>
      <c r="AW485" s="9">
        <f t="shared" si="250"/>
        <v>59800</v>
      </c>
    </row>
    <row r="486" spans="1:49" x14ac:dyDescent="0.25">
      <c r="A486" s="7">
        <v>276</v>
      </c>
      <c r="B486" s="79">
        <f t="shared" ref="B486:AU486" si="251">IF(B132&lt;B$359,B132,0)</f>
        <v>43371</v>
      </c>
      <c r="C486" s="79">
        <f t="shared" si="251"/>
        <v>51200</v>
      </c>
      <c r="D486" s="79">
        <f t="shared" si="251"/>
        <v>48939</v>
      </c>
      <c r="E486" s="79">
        <f t="shared" si="251"/>
        <v>87244</v>
      </c>
      <c r="F486" s="79">
        <f t="shared" si="251"/>
        <v>34405</v>
      </c>
      <c r="G486" s="79">
        <f t="shared" si="251"/>
        <v>66490</v>
      </c>
      <c r="H486" s="79">
        <f t="shared" si="251"/>
        <v>0</v>
      </c>
      <c r="I486" s="79">
        <f t="shared" si="251"/>
        <v>62713</v>
      </c>
      <c r="J486" s="79">
        <f t="shared" si="251"/>
        <v>80247</v>
      </c>
      <c r="K486" s="79">
        <f t="shared" si="251"/>
        <v>94497</v>
      </c>
      <c r="L486" s="79">
        <f t="shared" si="251"/>
        <v>76290</v>
      </c>
      <c r="M486" s="79">
        <f t="shared" si="251"/>
        <v>80684</v>
      </c>
      <c r="N486" s="79">
        <f t="shared" si="251"/>
        <v>129985</v>
      </c>
      <c r="O486" s="79">
        <f t="shared" si="251"/>
        <v>114698</v>
      </c>
      <c r="P486" s="79">
        <f t="shared" si="251"/>
        <v>52845</v>
      </c>
      <c r="Q486" s="79">
        <f t="shared" si="251"/>
        <v>22531</v>
      </c>
      <c r="R486" s="79">
        <f t="shared" si="251"/>
        <v>0</v>
      </c>
      <c r="S486" s="79">
        <f t="shared" si="251"/>
        <v>31093</v>
      </c>
      <c r="T486" s="79">
        <f t="shared" si="251"/>
        <v>132768</v>
      </c>
      <c r="U486" s="79">
        <f t="shared" si="251"/>
        <v>55260</v>
      </c>
      <c r="V486" s="79">
        <f t="shared" si="251"/>
        <v>45142</v>
      </c>
      <c r="W486" s="79">
        <f t="shared" si="251"/>
        <v>94215.5</v>
      </c>
      <c r="X486" s="79">
        <f t="shared" si="251"/>
        <v>198514</v>
      </c>
      <c r="Y486" s="79">
        <f t="shared" si="251"/>
        <v>80944</v>
      </c>
      <c r="Z486" s="79">
        <f t="shared" si="251"/>
        <v>58244</v>
      </c>
      <c r="AA486" s="79">
        <f t="shared" si="251"/>
        <v>109285</v>
      </c>
      <c r="AB486" s="79">
        <f t="shared" si="251"/>
        <v>49567</v>
      </c>
      <c r="AC486" s="79">
        <f t="shared" si="251"/>
        <v>51012</v>
      </c>
      <c r="AD486" s="79">
        <f t="shared" si="251"/>
        <v>63587</v>
      </c>
      <c r="AE486" s="79">
        <f t="shared" si="251"/>
        <v>51721</v>
      </c>
      <c r="AF486" s="79">
        <f t="shared" si="251"/>
        <v>75479</v>
      </c>
      <c r="AG486" s="79">
        <f t="shared" si="251"/>
        <v>30908</v>
      </c>
      <c r="AH486" s="79">
        <f t="shared" si="251"/>
        <v>36939</v>
      </c>
      <c r="AI486" s="79">
        <f t="shared" si="251"/>
        <v>19842</v>
      </c>
      <c r="AJ486" s="79">
        <f t="shared" si="251"/>
        <v>59445</v>
      </c>
      <c r="AK486" s="79">
        <f t="shared" si="251"/>
        <v>149822</v>
      </c>
      <c r="AL486" s="79">
        <f t="shared" si="251"/>
        <v>58276</v>
      </c>
      <c r="AM486" s="79">
        <f t="shared" si="251"/>
        <v>62854</v>
      </c>
      <c r="AN486" s="79">
        <f t="shared" si="251"/>
        <v>110960</v>
      </c>
      <c r="AO486" s="9">
        <f t="shared" si="251"/>
        <v>111899</v>
      </c>
      <c r="AP486" s="9">
        <f t="shared" si="251"/>
        <v>60122</v>
      </c>
      <c r="AQ486" s="9">
        <f t="shared" si="251"/>
        <v>147295</v>
      </c>
      <c r="AR486" s="9">
        <f t="shared" si="251"/>
        <v>83528</v>
      </c>
      <c r="AS486" s="9">
        <f t="shared" si="251"/>
        <v>85791</v>
      </c>
      <c r="AT486" s="9">
        <f t="shared" si="251"/>
        <v>103545</v>
      </c>
      <c r="AU486" s="37">
        <f t="shared" si="251"/>
        <v>133903</v>
      </c>
      <c r="AV486" s="9">
        <f t="shared" ref="AV486:AW486" si="252">IF(AV132&lt;AV$359,AV132,0)</f>
        <v>49878.526315800002</v>
      </c>
      <c r="AW486" s="9">
        <f t="shared" si="252"/>
        <v>60683</v>
      </c>
    </row>
    <row r="487" spans="1:49" x14ac:dyDescent="0.25">
      <c r="A487" s="7">
        <v>277</v>
      </c>
      <c r="B487" s="79">
        <f t="shared" ref="B487:AU487" si="253">IF(B133&lt;B$359,B133,0)</f>
        <v>43371</v>
      </c>
      <c r="C487" s="79">
        <f t="shared" si="253"/>
        <v>51200</v>
      </c>
      <c r="D487" s="79">
        <f t="shared" si="253"/>
        <v>49144</v>
      </c>
      <c r="E487" s="79">
        <f t="shared" si="253"/>
        <v>88131</v>
      </c>
      <c r="F487" s="79">
        <f t="shared" si="253"/>
        <v>34405</v>
      </c>
      <c r="G487" s="79">
        <f t="shared" si="253"/>
        <v>66490</v>
      </c>
      <c r="H487" s="79">
        <f t="shared" si="253"/>
        <v>0</v>
      </c>
      <c r="I487" s="79">
        <f t="shared" si="253"/>
        <v>64896</v>
      </c>
      <c r="J487" s="79">
        <f t="shared" si="253"/>
        <v>80276</v>
      </c>
      <c r="K487" s="79">
        <f t="shared" si="253"/>
        <v>94637</v>
      </c>
      <c r="L487" s="79">
        <f t="shared" si="253"/>
        <v>76290</v>
      </c>
      <c r="M487" s="79">
        <f t="shared" si="253"/>
        <v>80684</v>
      </c>
      <c r="N487" s="79">
        <f t="shared" si="253"/>
        <v>131137</v>
      </c>
      <c r="O487" s="79">
        <f t="shared" si="253"/>
        <v>115355</v>
      </c>
      <c r="P487" s="79">
        <f t="shared" si="253"/>
        <v>53990</v>
      </c>
      <c r="Q487" s="79">
        <f t="shared" si="253"/>
        <v>22540</v>
      </c>
      <c r="R487" s="79">
        <f t="shared" si="253"/>
        <v>0</v>
      </c>
      <c r="S487" s="79">
        <f t="shared" si="253"/>
        <v>0</v>
      </c>
      <c r="T487" s="79">
        <f t="shared" si="253"/>
        <v>133419</v>
      </c>
      <c r="U487" s="79">
        <f t="shared" si="253"/>
        <v>55435</v>
      </c>
      <c r="V487" s="79">
        <f t="shared" si="253"/>
        <v>45165</v>
      </c>
      <c r="W487" s="79">
        <f t="shared" si="253"/>
        <v>94264.5</v>
      </c>
      <c r="X487" s="79">
        <f t="shared" si="253"/>
        <v>198514</v>
      </c>
      <c r="Y487" s="79">
        <f t="shared" si="253"/>
        <v>80951</v>
      </c>
      <c r="Z487" s="79">
        <f t="shared" si="253"/>
        <v>59354</v>
      </c>
      <c r="AA487" s="79">
        <f t="shared" si="253"/>
        <v>112909</v>
      </c>
      <c r="AB487" s="79">
        <f t="shared" si="253"/>
        <v>49567</v>
      </c>
      <c r="AC487" s="79">
        <f t="shared" si="253"/>
        <v>51208</v>
      </c>
      <c r="AD487" s="79">
        <f t="shared" si="253"/>
        <v>64175</v>
      </c>
      <c r="AE487" s="79">
        <f t="shared" si="253"/>
        <v>51721</v>
      </c>
      <c r="AF487" s="79">
        <f t="shared" si="253"/>
        <v>76409</v>
      </c>
      <c r="AG487" s="79">
        <f t="shared" si="253"/>
        <v>31000</v>
      </c>
      <c r="AH487" s="79">
        <f t="shared" si="253"/>
        <v>36939</v>
      </c>
      <c r="AI487" s="79">
        <f t="shared" si="253"/>
        <v>19927</v>
      </c>
      <c r="AJ487" s="79">
        <f t="shared" si="253"/>
        <v>59457</v>
      </c>
      <c r="AK487" s="79">
        <f t="shared" si="253"/>
        <v>152052</v>
      </c>
      <c r="AL487" s="79">
        <f t="shared" si="253"/>
        <v>58422</v>
      </c>
      <c r="AM487" s="79">
        <f t="shared" si="253"/>
        <v>63000</v>
      </c>
      <c r="AN487" s="79">
        <f t="shared" si="253"/>
        <v>112215</v>
      </c>
      <c r="AO487" s="9">
        <f t="shared" si="253"/>
        <v>112336</v>
      </c>
      <c r="AP487" s="9">
        <f t="shared" si="253"/>
        <v>60442</v>
      </c>
      <c r="AQ487" s="9">
        <f t="shared" si="253"/>
        <v>149837</v>
      </c>
      <c r="AR487" s="9">
        <f t="shared" si="253"/>
        <v>83961</v>
      </c>
      <c r="AS487" s="9">
        <f t="shared" si="253"/>
        <v>86007</v>
      </c>
      <c r="AT487" s="9">
        <f t="shared" si="253"/>
        <v>104158</v>
      </c>
      <c r="AU487" s="9">
        <f t="shared" si="253"/>
        <v>0</v>
      </c>
      <c r="AV487" s="9">
        <f t="shared" ref="AV487:AW487" si="254">IF(AV133&lt;AV$359,AV133,0)</f>
        <v>49929.526315800002</v>
      </c>
      <c r="AW487" s="9">
        <f t="shared" si="254"/>
        <v>61108</v>
      </c>
    </row>
    <row r="488" spans="1:49" x14ac:dyDescent="0.25">
      <c r="A488" s="7">
        <v>278</v>
      </c>
      <c r="B488" s="79">
        <f t="shared" ref="B488:AU488" si="255">IF(B134&lt;B$359,B134,0)</f>
        <v>45975</v>
      </c>
      <c r="C488" s="79">
        <f t="shared" si="255"/>
        <v>51285</v>
      </c>
      <c r="D488" s="79">
        <f t="shared" si="255"/>
        <v>49144</v>
      </c>
      <c r="E488" s="79">
        <f t="shared" si="255"/>
        <v>89013</v>
      </c>
      <c r="F488" s="79">
        <f t="shared" si="255"/>
        <v>34410</v>
      </c>
      <c r="G488" s="79">
        <f t="shared" si="255"/>
        <v>66490</v>
      </c>
      <c r="H488" s="79">
        <f t="shared" si="255"/>
        <v>0</v>
      </c>
      <c r="I488" s="79">
        <f t="shared" si="255"/>
        <v>68090</v>
      </c>
      <c r="J488" s="79">
        <f t="shared" si="255"/>
        <v>80306</v>
      </c>
      <c r="K488" s="79">
        <f t="shared" si="255"/>
        <v>94789</v>
      </c>
      <c r="L488" s="79">
        <f t="shared" si="255"/>
        <v>78230</v>
      </c>
      <c r="M488" s="79">
        <f t="shared" si="255"/>
        <v>80686</v>
      </c>
      <c r="N488" s="79">
        <f t="shared" si="255"/>
        <v>132216</v>
      </c>
      <c r="O488" s="79">
        <f t="shared" si="255"/>
        <v>115682</v>
      </c>
      <c r="P488" s="79">
        <f t="shared" si="255"/>
        <v>54036</v>
      </c>
      <c r="Q488" s="79">
        <f t="shared" si="255"/>
        <v>22591</v>
      </c>
      <c r="R488" s="79">
        <f t="shared" si="255"/>
        <v>0</v>
      </c>
      <c r="S488" s="79">
        <f t="shared" si="255"/>
        <v>0</v>
      </c>
      <c r="T488" s="79">
        <f t="shared" si="255"/>
        <v>133988</v>
      </c>
      <c r="U488" s="79">
        <f t="shared" si="255"/>
        <v>55683</v>
      </c>
      <c r="V488" s="79">
        <f t="shared" si="255"/>
        <v>45204</v>
      </c>
      <c r="W488" s="79">
        <f t="shared" si="255"/>
        <v>94577.5</v>
      </c>
      <c r="X488" s="79">
        <f t="shared" si="255"/>
        <v>198514</v>
      </c>
      <c r="Y488" s="79">
        <f t="shared" si="255"/>
        <v>80977</v>
      </c>
      <c r="Z488" s="79">
        <f t="shared" si="255"/>
        <v>59840</v>
      </c>
      <c r="AA488" s="79">
        <f t="shared" si="255"/>
        <v>115495</v>
      </c>
      <c r="AB488" s="79">
        <f t="shared" si="255"/>
        <v>49584</v>
      </c>
      <c r="AC488" s="79">
        <f t="shared" si="255"/>
        <v>0</v>
      </c>
      <c r="AD488" s="79">
        <f t="shared" si="255"/>
        <v>64622</v>
      </c>
      <c r="AE488" s="79">
        <f t="shared" si="255"/>
        <v>53281</v>
      </c>
      <c r="AF488" s="79">
        <f t="shared" si="255"/>
        <v>76440</v>
      </c>
      <c r="AG488" s="79">
        <f t="shared" si="255"/>
        <v>31077</v>
      </c>
      <c r="AH488" s="79">
        <f t="shared" si="255"/>
        <v>36939</v>
      </c>
      <c r="AI488" s="79">
        <f t="shared" si="255"/>
        <v>20063</v>
      </c>
      <c r="AJ488" s="79">
        <f t="shared" si="255"/>
        <v>59553</v>
      </c>
      <c r="AK488" s="79">
        <f t="shared" si="255"/>
        <v>152859</v>
      </c>
      <c r="AL488" s="79">
        <f t="shared" si="255"/>
        <v>58557</v>
      </c>
      <c r="AM488" s="79">
        <f t="shared" si="255"/>
        <v>63260</v>
      </c>
      <c r="AN488" s="79">
        <f t="shared" si="255"/>
        <v>113460</v>
      </c>
      <c r="AO488" s="9">
        <f t="shared" si="255"/>
        <v>112730</v>
      </c>
      <c r="AP488" s="9">
        <f t="shared" si="255"/>
        <v>60720</v>
      </c>
      <c r="AQ488" s="9">
        <f t="shared" si="255"/>
        <v>152384</v>
      </c>
      <c r="AR488" s="9">
        <f t="shared" si="255"/>
        <v>84710</v>
      </c>
      <c r="AS488" s="9">
        <f t="shared" si="255"/>
        <v>86214</v>
      </c>
      <c r="AT488" s="9">
        <f t="shared" si="255"/>
        <v>104883</v>
      </c>
      <c r="AU488" s="9">
        <f t="shared" si="255"/>
        <v>0</v>
      </c>
      <c r="AV488" s="9">
        <f t="shared" ref="AV488:AW488" si="256">IF(AV134&lt;AV$359,AV134,0)</f>
        <v>50011.526315800002</v>
      </c>
      <c r="AW488" s="9">
        <f t="shared" si="256"/>
        <v>61293</v>
      </c>
    </row>
    <row r="489" spans="1:49" x14ac:dyDescent="0.25">
      <c r="A489" s="7">
        <v>279</v>
      </c>
      <c r="B489" s="79">
        <f t="shared" ref="B489:AU489" si="257">IF(B135&lt;B$359,B135,0)</f>
        <v>46024</v>
      </c>
      <c r="C489" s="79">
        <f t="shared" si="257"/>
        <v>51372</v>
      </c>
      <c r="D489" s="79">
        <f t="shared" si="257"/>
        <v>49144</v>
      </c>
      <c r="E489" s="79">
        <f t="shared" si="257"/>
        <v>89889</v>
      </c>
      <c r="F489" s="79">
        <f t="shared" si="257"/>
        <v>34410</v>
      </c>
      <c r="G489" s="79">
        <f t="shared" si="257"/>
        <v>66490</v>
      </c>
      <c r="H489" s="79">
        <f t="shared" si="257"/>
        <v>0</v>
      </c>
      <c r="I489" s="79">
        <f t="shared" si="257"/>
        <v>68090</v>
      </c>
      <c r="J489" s="79">
        <f t="shared" si="257"/>
        <v>80307</v>
      </c>
      <c r="K489" s="79">
        <f t="shared" si="257"/>
        <v>95004</v>
      </c>
      <c r="L489" s="79">
        <f t="shared" si="257"/>
        <v>79074</v>
      </c>
      <c r="M489" s="79">
        <f t="shared" si="257"/>
        <v>80693</v>
      </c>
      <c r="N489" s="79">
        <f t="shared" si="257"/>
        <v>132216</v>
      </c>
      <c r="O489" s="79">
        <f t="shared" si="257"/>
        <v>115790</v>
      </c>
      <c r="P489" s="79">
        <f t="shared" si="257"/>
        <v>55650</v>
      </c>
      <c r="Q489" s="79">
        <f t="shared" si="257"/>
        <v>0</v>
      </c>
      <c r="R489" s="79">
        <f t="shared" si="257"/>
        <v>0</v>
      </c>
      <c r="S489" s="79">
        <f t="shared" si="257"/>
        <v>0</v>
      </c>
      <c r="T489" s="79">
        <f t="shared" si="257"/>
        <v>134048</v>
      </c>
      <c r="U489" s="79">
        <f t="shared" si="257"/>
        <v>55805</v>
      </c>
      <c r="V489" s="79">
        <f t="shared" si="257"/>
        <v>45711</v>
      </c>
      <c r="W489" s="79">
        <f t="shared" si="257"/>
        <v>95204.5</v>
      </c>
      <c r="X489" s="79">
        <f t="shared" si="257"/>
        <v>199807</v>
      </c>
      <c r="Y489" s="79">
        <f t="shared" si="257"/>
        <v>81048</v>
      </c>
      <c r="Z489" s="79">
        <f t="shared" si="257"/>
        <v>59899</v>
      </c>
      <c r="AA489" s="79">
        <f t="shared" si="257"/>
        <v>117095</v>
      </c>
      <c r="AB489" s="79">
        <f t="shared" si="257"/>
        <v>49587</v>
      </c>
      <c r="AC489" s="79">
        <f t="shared" si="257"/>
        <v>0</v>
      </c>
      <c r="AD489" s="79">
        <f t="shared" si="257"/>
        <v>64811</v>
      </c>
      <c r="AE489" s="79">
        <f t="shared" si="257"/>
        <v>53436</v>
      </c>
      <c r="AF489" s="79">
        <f t="shared" si="257"/>
        <v>76639</v>
      </c>
      <c r="AG489" s="79">
        <f t="shared" si="257"/>
        <v>31078</v>
      </c>
      <c r="AH489" s="79">
        <f t="shared" si="257"/>
        <v>36950</v>
      </c>
      <c r="AI489" s="79">
        <f t="shared" si="257"/>
        <v>20144</v>
      </c>
      <c r="AJ489" s="79">
        <f t="shared" si="257"/>
        <v>59693</v>
      </c>
      <c r="AK489" s="79">
        <f t="shared" si="257"/>
        <v>154145</v>
      </c>
      <c r="AL489" s="79">
        <f t="shared" si="257"/>
        <v>58659</v>
      </c>
      <c r="AM489" s="79">
        <f t="shared" si="257"/>
        <v>63635</v>
      </c>
      <c r="AN489" s="79">
        <f t="shared" si="257"/>
        <v>114695</v>
      </c>
      <c r="AO489" s="9">
        <f t="shared" si="257"/>
        <v>113653</v>
      </c>
      <c r="AP489" s="9">
        <f t="shared" si="257"/>
        <v>62403</v>
      </c>
      <c r="AQ489" s="9">
        <f t="shared" si="257"/>
        <v>154935</v>
      </c>
      <c r="AR489" s="9">
        <f t="shared" si="257"/>
        <v>85392</v>
      </c>
      <c r="AS489" s="9">
        <f t="shared" si="257"/>
        <v>86358</v>
      </c>
      <c r="AT489" s="9">
        <f t="shared" si="257"/>
        <v>105900</v>
      </c>
      <c r="AU489" s="9">
        <f t="shared" si="257"/>
        <v>0</v>
      </c>
      <c r="AV489" s="9">
        <f t="shared" ref="AV489:AW489" si="258">IF(AV135&lt;AV$359,AV135,0)</f>
        <v>50114.526315800002</v>
      </c>
      <c r="AW489" s="9">
        <f t="shared" si="258"/>
        <v>61850</v>
      </c>
    </row>
    <row r="490" spans="1:49" x14ac:dyDescent="0.25">
      <c r="A490" s="7">
        <v>280</v>
      </c>
      <c r="B490" s="79">
        <f t="shared" ref="B490:AU490" si="259">IF(B136&lt;B$359,B136,0)</f>
        <v>46031</v>
      </c>
      <c r="C490" s="79">
        <f t="shared" si="259"/>
        <v>51472</v>
      </c>
      <c r="D490" s="79">
        <f t="shared" si="259"/>
        <v>49144</v>
      </c>
      <c r="E490" s="79">
        <f t="shared" si="259"/>
        <v>90759</v>
      </c>
      <c r="F490" s="79">
        <f t="shared" si="259"/>
        <v>35291</v>
      </c>
      <c r="G490" s="79">
        <f t="shared" si="259"/>
        <v>66490</v>
      </c>
      <c r="H490" s="79">
        <f t="shared" si="259"/>
        <v>0</v>
      </c>
      <c r="I490" s="79">
        <f t="shared" si="259"/>
        <v>68090</v>
      </c>
      <c r="J490" s="79">
        <f t="shared" si="259"/>
        <v>80437</v>
      </c>
      <c r="K490" s="79">
        <f t="shared" si="259"/>
        <v>95190</v>
      </c>
      <c r="L490" s="79">
        <f t="shared" si="259"/>
        <v>81298</v>
      </c>
      <c r="M490" s="79">
        <f t="shared" si="259"/>
        <v>80736</v>
      </c>
      <c r="N490" s="79">
        <f t="shared" si="259"/>
        <v>132260</v>
      </c>
      <c r="O490" s="79">
        <f t="shared" si="259"/>
        <v>116004</v>
      </c>
      <c r="P490" s="79">
        <f t="shared" si="259"/>
        <v>55650</v>
      </c>
      <c r="Q490" s="79">
        <f t="shared" si="259"/>
        <v>0</v>
      </c>
      <c r="R490" s="79">
        <f t="shared" si="259"/>
        <v>0</v>
      </c>
      <c r="S490" s="79">
        <f t="shared" si="259"/>
        <v>0</v>
      </c>
      <c r="T490" s="79">
        <f t="shared" si="259"/>
        <v>134048</v>
      </c>
      <c r="U490" s="79">
        <f t="shared" si="259"/>
        <v>55916</v>
      </c>
      <c r="V490" s="79">
        <f t="shared" si="259"/>
        <v>45724</v>
      </c>
      <c r="W490" s="79">
        <f t="shared" si="259"/>
        <v>95210.5</v>
      </c>
      <c r="X490" s="79">
        <f t="shared" si="259"/>
        <v>199900</v>
      </c>
      <c r="Y490" s="79">
        <f t="shared" si="259"/>
        <v>82655</v>
      </c>
      <c r="Z490" s="79">
        <f t="shared" si="259"/>
        <v>59961</v>
      </c>
      <c r="AA490" s="79">
        <f t="shared" si="259"/>
        <v>118696</v>
      </c>
      <c r="AB490" s="79">
        <f t="shared" si="259"/>
        <v>49668</v>
      </c>
      <c r="AC490" s="79">
        <f t="shared" si="259"/>
        <v>0</v>
      </c>
      <c r="AD490" s="79">
        <f t="shared" si="259"/>
        <v>64902</v>
      </c>
      <c r="AE490" s="79">
        <f t="shared" si="259"/>
        <v>53569</v>
      </c>
      <c r="AF490" s="79">
        <f t="shared" si="259"/>
        <v>77448</v>
      </c>
      <c r="AG490" s="79">
        <f t="shared" si="259"/>
        <v>31665</v>
      </c>
      <c r="AH490" s="79">
        <f t="shared" si="259"/>
        <v>37014</v>
      </c>
      <c r="AI490" s="79">
        <f t="shared" si="259"/>
        <v>20476</v>
      </c>
      <c r="AJ490" s="79">
        <f t="shared" si="259"/>
        <v>59833</v>
      </c>
      <c r="AK490" s="79">
        <f t="shared" si="259"/>
        <v>155501</v>
      </c>
      <c r="AL490" s="79">
        <f t="shared" si="259"/>
        <v>58873</v>
      </c>
      <c r="AM490" s="79">
        <f t="shared" si="259"/>
        <v>63756</v>
      </c>
      <c r="AN490" s="79">
        <f t="shared" si="259"/>
        <v>115920</v>
      </c>
      <c r="AO490" s="9">
        <f t="shared" si="259"/>
        <v>114475</v>
      </c>
      <c r="AP490" s="9">
        <f t="shared" si="259"/>
        <v>64113</v>
      </c>
      <c r="AQ490" s="9">
        <f t="shared" si="259"/>
        <v>157490</v>
      </c>
      <c r="AR490" s="9">
        <f t="shared" si="259"/>
        <v>86386</v>
      </c>
      <c r="AS490" s="9">
        <f t="shared" si="259"/>
        <v>87484</v>
      </c>
      <c r="AT490" s="9">
        <f t="shared" si="259"/>
        <v>106888</v>
      </c>
      <c r="AU490" s="9">
        <f t="shared" si="259"/>
        <v>0</v>
      </c>
      <c r="AV490" s="9">
        <f t="shared" ref="AV490:AW490" si="260">IF(AV136&lt;AV$359,AV136,0)</f>
        <v>50213.526315800002</v>
      </c>
      <c r="AW490" s="9">
        <f t="shared" si="260"/>
        <v>62726</v>
      </c>
    </row>
    <row r="491" spans="1:49" x14ac:dyDescent="0.25">
      <c r="A491" s="7">
        <v>281</v>
      </c>
      <c r="B491" s="79">
        <f t="shared" ref="B491:AU491" si="261">IF(B137&lt;B$359,B137,0)</f>
        <v>46045</v>
      </c>
      <c r="C491" s="79">
        <f t="shared" si="261"/>
        <v>51879</v>
      </c>
      <c r="D491" s="79">
        <f t="shared" si="261"/>
        <v>50869</v>
      </c>
      <c r="E491" s="79">
        <f t="shared" si="261"/>
        <v>91623</v>
      </c>
      <c r="F491" s="79">
        <f t="shared" si="261"/>
        <v>35617</v>
      </c>
      <c r="G491" s="79">
        <f t="shared" si="261"/>
        <v>69490</v>
      </c>
      <c r="H491" s="79">
        <f t="shared" si="261"/>
        <v>0</v>
      </c>
      <c r="I491" s="79">
        <f t="shared" si="261"/>
        <v>68090</v>
      </c>
      <c r="J491" s="79">
        <f t="shared" si="261"/>
        <v>0</v>
      </c>
      <c r="K491" s="79">
        <f t="shared" si="261"/>
        <v>95364</v>
      </c>
      <c r="L491" s="79">
        <f t="shared" si="261"/>
        <v>81622</v>
      </c>
      <c r="M491" s="79">
        <f t="shared" si="261"/>
        <v>83559</v>
      </c>
      <c r="N491" s="79">
        <f t="shared" si="261"/>
        <v>133427</v>
      </c>
      <c r="O491" s="79">
        <f t="shared" si="261"/>
        <v>116428</v>
      </c>
      <c r="P491" s="79">
        <f t="shared" si="261"/>
        <v>55656</v>
      </c>
      <c r="Q491" s="79">
        <f t="shared" si="261"/>
        <v>0</v>
      </c>
      <c r="R491" s="79">
        <f t="shared" si="261"/>
        <v>0</v>
      </c>
      <c r="S491" s="79">
        <f t="shared" si="261"/>
        <v>0</v>
      </c>
      <c r="T491" s="79">
        <f t="shared" si="261"/>
        <v>135048</v>
      </c>
      <c r="U491" s="79">
        <f t="shared" si="261"/>
        <v>56583</v>
      </c>
      <c r="V491" s="79">
        <f t="shared" si="261"/>
        <v>45830</v>
      </c>
      <c r="W491" s="79">
        <f t="shared" si="261"/>
        <v>95976.5</v>
      </c>
      <c r="X491" s="79">
        <f t="shared" si="261"/>
        <v>199906</v>
      </c>
      <c r="Y491" s="79">
        <f t="shared" si="261"/>
        <v>84280</v>
      </c>
      <c r="Z491" s="79">
        <f t="shared" si="261"/>
        <v>60066</v>
      </c>
      <c r="AA491" s="79">
        <f t="shared" si="261"/>
        <v>118961</v>
      </c>
      <c r="AB491" s="79">
        <f t="shared" si="261"/>
        <v>49684</v>
      </c>
      <c r="AC491" s="79">
        <f t="shared" si="261"/>
        <v>0</v>
      </c>
      <c r="AD491" s="79">
        <f t="shared" si="261"/>
        <v>65114</v>
      </c>
      <c r="AE491" s="79">
        <f t="shared" si="261"/>
        <v>53648</v>
      </c>
      <c r="AF491" s="79">
        <f t="shared" si="261"/>
        <v>77890</v>
      </c>
      <c r="AG491" s="79">
        <f t="shared" si="261"/>
        <v>31804</v>
      </c>
      <c r="AH491" s="79">
        <f t="shared" si="261"/>
        <v>37071</v>
      </c>
      <c r="AI491" s="79">
        <f t="shared" si="261"/>
        <v>20718</v>
      </c>
      <c r="AJ491" s="79">
        <f t="shared" si="261"/>
        <v>59971</v>
      </c>
      <c r="AK491" s="79">
        <f t="shared" si="261"/>
        <v>156694</v>
      </c>
      <c r="AL491" s="79">
        <f t="shared" si="261"/>
        <v>59465</v>
      </c>
      <c r="AM491" s="79">
        <f t="shared" si="261"/>
        <v>63765</v>
      </c>
      <c r="AN491" s="79">
        <f t="shared" si="261"/>
        <v>117135</v>
      </c>
      <c r="AO491" s="9">
        <f t="shared" si="261"/>
        <v>115285</v>
      </c>
      <c r="AP491" s="9">
        <f t="shared" si="261"/>
        <v>65688</v>
      </c>
      <c r="AQ491" s="9">
        <f t="shared" si="261"/>
        <v>160047</v>
      </c>
      <c r="AR491" s="9">
        <f t="shared" si="261"/>
        <v>87069</v>
      </c>
      <c r="AS491" s="9">
        <f t="shared" si="261"/>
        <v>88065</v>
      </c>
      <c r="AT491" s="9">
        <f t="shared" si="261"/>
        <v>107525</v>
      </c>
      <c r="AU491" s="9">
        <f t="shared" si="261"/>
        <v>0</v>
      </c>
      <c r="AV491" s="9">
        <f t="shared" ref="AV491:AW491" si="262">IF(AV137&lt;AV$359,AV137,0)</f>
        <v>50319.526315800002</v>
      </c>
      <c r="AW491" s="9">
        <f t="shared" si="262"/>
        <v>63343</v>
      </c>
    </row>
    <row r="492" spans="1:49" x14ac:dyDescent="0.25">
      <c r="A492" s="7">
        <v>282</v>
      </c>
      <c r="B492" s="79">
        <f t="shared" ref="B492:AU492" si="263">IF(B138&lt;B$359,B138,0)</f>
        <v>48028</v>
      </c>
      <c r="C492" s="79">
        <f t="shared" si="263"/>
        <v>51879</v>
      </c>
      <c r="D492" s="79">
        <f t="shared" si="263"/>
        <v>50869</v>
      </c>
      <c r="E492" s="79">
        <f t="shared" si="263"/>
        <v>92481</v>
      </c>
      <c r="F492" s="79">
        <f t="shared" si="263"/>
        <v>37512</v>
      </c>
      <c r="G492" s="79">
        <f t="shared" si="263"/>
        <v>69491</v>
      </c>
      <c r="H492" s="79">
        <f t="shared" si="263"/>
        <v>0</v>
      </c>
      <c r="I492" s="79">
        <f t="shared" si="263"/>
        <v>68130</v>
      </c>
      <c r="J492" s="79">
        <f t="shared" si="263"/>
        <v>0</v>
      </c>
      <c r="K492" s="79">
        <f t="shared" si="263"/>
        <v>95567</v>
      </c>
      <c r="L492" s="79">
        <f t="shared" si="263"/>
        <v>83866</v>
      </c>
      <c r="M492" s="79">
        <f t="shared" si="263"/>
        <v>86431</v>
      </c>
      <c r="N492" s="79">
        <f t="shared" si="263"/>
        <v>133428</v>
      </c>
      <c r="O492" s="79">
        <f t="shared" si="263"/>
        <v>120016</v>
      </c>
      <c r="P492" s="79">
        <f t="shared" si="263"/>
        <v>55714</v>
      </c>
      <c r="Q492" s="79">
        <f t="shared" si="263"/>
        <v>0</v>
      </c>
      <c r="R492" s="79">
        <f t="shared" si="263"/>
        <v>0</v>
      </c>
      <c r="S492" s="79">
        <f t="shared" si="263"/>
        <v>0</v>
      </c>
      <c r="T492" s="79">
        <f t="shared" si="263"/>
        <v>135472</v>
      </c>
      <c r="U492" s="79">
        <f t="shared" si="263"/>
        <v>0</v>
      </c>
      <c r="V492" s="79">
        <f t="shared" si="263"/>
        <v>46022</v>
      </c>
      <c r="W492" s="79">
        <f t="shared" si="263"/>
        <v>95982.5</v>
      </c>
      <c r="X492" s="79">
        <f t="shared" si="263"/>
        <v>201461</v>
      </c>
      <c r="Y492" s="79">
        <f t="shared" si="263"/>
        <v>85923</v>
      </c>
      <c r="Z492" s="79">
        <f t="shared" si="263"/>
        <v>60106</v>
      </c>
      <c r="AA492" s="79">
        <f t="shared" si="263"/>
        <v>119498</v>
      </c>
      <c r="AB492" s="79">
        <f t="shared" si="263"/>
        <v>49684</v>
      </c>
      <c r="AC492" s="79">
        <f t="shared" si="263"/>
        <v>0</v>
      </c>
      <c r="AD492" s="79">
        <f t="shared" si="263"/>
        <v>66294</v>
      </c>
      <c r="AE492" s="79">
        <f t="shared" si="263"/>
        <v>53661</v>
      </c>
      <c r="AF492" s="79">
        <f t="shared" si="263"/>
        <v>78178</v>
      </c>
      <c r="AG492" s="79">
        <f t="shared" si="263"/>
        <v>31837</v>
      </c>
      <c r="AH492" s="79">
        <f t="shared" si="263"/>
        <v>37158</v>
      </c>
      <c r="AI492" s="79">
        <f t="shared" si="263"/>
        <v>20805</v>
      </c>
      <c r="AJ492" s="79">
        <f t="shared" si="263"/>
        <v>60147</v>
      </c>
      <c r="AK492" s="79">
        <f t="shared" si="263"/>
        <v>157489</v>
      </c>
      <c r="AL492" s="79">
        <f t="shared" si="263"/>
        <v>59708</v>
      </c>
      <c r="AM492" s="79">
        <f t="shared" si="263"/>
        <v>63767</v>
      </c>
      <c r="AN492" s="79">
        <f t="shared" si="263"/>
        <v>118340</v>
      </c>
      <c r="AO492" s="9">
        <f t="shared" si="263"/>
        <v>116083</v>
      </c>
      <c r="AP492" s="9">
        <f t="shared" si="263"/>
        <v>67706</v>
      </c>
      <c r="AQ492" s="9">
        <f t="shared" si="263"/>
        <v>162607</v>
      </c>
      <c r="AR492" s="9">
        <f t="shared" si="263"/>
        <v>87397</v>
      </c>
      <c r="AS492" s="9">
        <f t="shared" si="263"/>
        <v>88989</v>
      </c>
      <c r="AT492" s="9">
        <f t="shared" si="263"/>
        <v>107837</v>
      </c>
      <c r="AU492" s="9">
        <f t="shared" si="263"/>
        <v>0</v>
      </c>
      <c r="AV492" s="9">
        <f t="shared" ref="AV492:AW492" si="264">IF(AV138&lt;AV$359,AV138,0)</f>
        <v>50365.526315800002</v>
      </c>
      <c r="AW492" s="9">
        <f t="shared" si="264"/>
        <v>63756</v>
      </c>
    </row>
    <row r="493" spans="1:49" x14ac:dyDescent="0.25">
      <c r="A493" s="7">
        <v>283</v>
      </c>
      <c r="B493" s="79">
        <f t="shared" ref="B493:AU493" si="265">IF(B139&lt;B$359,B139,0)</f>
        <v>48032</v>
      </c>
      <c r="C493" s="79">
        <f t="shared" si="265"/>
        <v>52379</v>
      </c>
      <c r="D493" s="79">
        <f t="shared" si="265"/>
        <v>50869</v>
      </c>
      <c r="E493" s="79">
        <f t="shared" si="265"/>
        <v>93333</v>
      </c>
      <c r="F493" s="79">
        <f t="shared" si="265"/>
        <v>40381</v>
      </c>
      <c r="G493" s="79">
        <f t="shared" si="265"/>
        <v>69491</v>
      </c>
      <c r="H493" s="79">
        <f t="shared" si="265"/>
        <v>0</v>
      </c>
      <c r="I493" s="79">
        <f t="shared" si="265"/>
        <v>68170</v>
      </c>
      <c r="J493" s="79">
        <f t="shared" si="265"/>
        <v>0</v>
      </c>
      <c r="K493" s="79">
        <f t="shared" si="265"/>
        <v>97409</v>
      </c>
      <c r="L493" s="79">
        <f t="shared" si="265"/>
        <v>84478</v>
      </c>
      <c r="M493" s="79">
        <f t="shared" si="265"/>
        <v>89353</v>
      </c>
      <c r="N493" s="79">
        <f t="shared" si="265"/>
        <v>133701</v>
      </c>
      <c r="O493" s="79">
        <f t="shared" si="265"/>
        <v>123671</v>
      </c>
      <c r="P493" s="79">
        <f t="shared" si="265"/>
        <v>55724</v>
      </c>
      <c r="Q493" s="79">
        <f t="shared" si="265"/>
        <v>0</v>
      </c>
      <c r="R493" s="79">
        <f t="shared" si="265"/>
        <v>0</v>
      </c>
      <c r="S493" s="79">
        <f t="shared" si="265"/>
        <v>0</v>
      </c>
      <c r="T493" s="79">
        <f t="shared" si="265"/>
        <v>135627</v>
      </c>
      <c r="U493" s="79">
        <f t="shared" si="265"/>
        <v>0</v>
      </c>
      <c r="V493" s="79">
        <f t="shared" si="265"/>
        <v>46032</v>
      </c>
      <c r="W493" s="79">
        <f t="shared" si="265"/>
        <v>96016.5</v>
      </c>
      <c r="X493" s="79">
        <f t="shared" si="265"/>
        <v>204218</v>
      </c>
      <c r="Y493" s="79">
        <f t="shared" si="265"/>
        <v>87585</v>
      </c>
      <c r="Z493" s="79">
        <f t="shared" si="265"/>
        <v>60593</v>
      </c>
      <c r="AA493" s="79">
        <f t="shared" si="265"/>
        <v>121269</v>
      </c>
      <c r="AB493" s="79">
        <f t="shared" si="265"/>
        <v>49684</v>
      </c>
      <c r="AC493" s="79">
        <f t="shared" si="265"/>
        <v>0</v>
      </c>
      <c r="AD493" s="79">
        <f t="shared" si="265"/>
        <v>66419</v>
      </c>
      <c r="AE493" s="79">
        <f t="shared" si="265"/>
        <v>53736</v>
      </c>
      <c r="AF493" s="79">
        <f t="shared" si="265"/>
        <v>78324</v>
      </c>
      <c r="AG493" s="79">
        <f t="shared" si="265"/>
        <v>31837</v>
      </c>
      <c r="AH493" s="79">
        <f t="shared" si="265"/>
        <v>37163</v>
      </c>
      <c r="AI493" s="79">
        <f t="shared" si="265"/>
        <v>20843</v>
      </c>
      <c r="AJ493" s="79">
        <f t="shared" si="265"/>
        <v>60242</v>
      </c>
      <c r="AK493" s="79">
        <f t="shared" si="265"/>
        <v>158684</v>
      </c>
      <c r="AL493" s="79">
        <f t="shared" si="265"/>
        <v>59763</v>
      </c>
      <c r="AM493" s="79">
        <f t="shared" si="265"/>
        <v>63828</v>
      </c>
      <c r="AN493" s="79">
        <f t="shared" si="265"/>
        <v>119534</v>
      </c>
      <c r="AO493" s="9">
        <f t="shared" si="265"/>
        <v>116869</v>
      </c>
      <c r="AP493" s="9">
        <f t="shared" si="265"/>
        <v>68684</v>
      </c>
      <c r="AQ493" s="9">
        <f t="shared" si="265"/>
        <v>165168</v>
      </c>
      <c r="AR493" s="9">
        <f t="shared" si="265"/>
        <v>87691</v>
      </c>
      <c r="AS493" s="9">
        <f t="shared" si="265"/>
        <v>88991</v>
      </c>
      <c r="AT493" s="9">
        <f t="shared" si="265"/>
        <v>107954</v>
      </c>
      <c r="AU493" s="9">
        <f t="shared" si="265"/>
        <v>0</v>
      </c>
      <c r="AV493" s="9">
        <f t="shared" ref="AV493:AW493" si="266">IF(AV139&lt;AV$359,AV139,0)</f>
        <v>50445.526315800002</v>
      </c>
      <c r="AW493" s="9">
        <f t="shared" si="266"/>
        <v>64489</v>
      </c>
    </row>
    <row r="494" spans="1:49" x14ac:dyDescent="0.25">
      <c r="A494" s="7">
        <v>284</v>
      </c>
      <c r="B494" s="79">
        <f t="shared" ref="B494:AU494" si="267">IF(B140&lt;B$359,B140,0)</f>
        <v>48038</v>
      </c>
      <c r="C494" s="79">
        <f t="shared" si="267"/>
        <v>52382</v>
      </c>
      <c r="D494" s="79">
        <f t="shared" si="267"/>
        <v>50869</v>
      </c>
      <c r="E494" s="79">
        <f t="shared" si="267"/>
        <v>94178</v>
      </c>
      <c r="F494" s="79">
        <f t="shared" si="267"/>
        <v>40392</v>
      </c>
      <c r="G494" s="79">
        <f t="shared" si="267"/>
        <v>69491</v>
      </c>
      <c r="H494" s="79">
        <f t="shared" si="267"/>
        <v>0</v>
      </c>
      <c r="I494" s="79">
        <f t="shared" si="267"/>
        <v>68170</v>
      </c>
      <c r="J494" s="79">
        <f t="shared" si="267"/>
        <v>0</v>
      </c>
      <c r="K494" s="79">
        <f t="shared" si="267"/>
        <v>99251</v>
      </c>
      <c r="L494" s="79">
        <f t="shared" si="267"/>
        <v>85536</v>
      </c>
      <c r="M494" s="79">
        <f t="shared" si="267"/>
        <v>92325</v>
      </c>
      <c r="N494" s="79">
        <f t="shared" si="267"/>
        <v>0</v>
      </c>
      <c r="O494" s="79">
        <f t="shared" si="267"/>
        <v>127393</v>
      </c>
      <c r="P494" s="79">
        <f t="shared" si="267"/>
        <v>55932</v>
      </c>
      <c r="Q494" s="79">
        <f t="shared" si="267"/>
        <v>0</v>
      </c>
      <c r="R494" s="79">
        <f t="shared" si="267"/>
        <v>0</v>
      </c>
      <c r="S494" s="79">
        <f t="shared" si="267"/>
        <v>0</v>
      </c>
      <c r="T494" s="79">
        <f t="shared" si="267"/>
        <v>136418</v>
      </c>
      <c r="U494" s="79">
        <f t="shared" si="267"/>
        <v>0</v>
      </c>
      <c r="V494" s="79">
        <f t="shared" si="267"/>
        <v>46114</v>
      </c>
      <c r="W494" s="79">
        <f t="shared" si="267"/>
        <v>96155.5</v>
      </c>
      <c r="X494" s="79">
        <f t="shared" si="267"/>
        <v>207783</v>
      </c>
      <c r="Y494" s="79">
        <f t="shared" si="267"/>
        <v>89265</v>
      </c>
      <c r="Z494" s="79">
        <f t="shared" si="267"/>
        <v>61072</v>
      </c>
      <c r="AA494" s="79">
        <f t="shared" si="267"/>
        <v>122161</v>
      </c>
      <c r="AB494" s="79">
        <f t="shared" si="267"/>
        <v>49739</v>
      </c>
      <c r="AC494" s="79">
        <f t="shared" si="267"/>
        <v>0</v>
      </c>
      <c r="AD494" s="79">
        <f t="shared" si="267"/>
        <v>66735</v>
      </c>
      <c r="AE494" s="79">
        <f t="shared" si="267"/>
        <v>55424</v>
      </c>
      <c r="AF494" s="79">
        <f t="shared" si="267"/>
        <v>78664</v>
      </c>
      <c r="AG494" s="79">
        <f t="shared" si="267"/>
        <v>31944</v>
      </c>
      <c r="AH494" s="79">
        <f t="shared" si="267"/>
        <v>37324</v>
      </c>
      <c r="AI494" s="79">
        <f t="shared" si="267"/>
        <v>21116</v>
      </c>
      <c r="AJ494" s="79">
        <f t="shared" si="267"/>
        <v>60394</v>
      </c>
      <c r="AK494" s="79">
        <f t="shared" si="267"/>
        <v>159712</v>
      </c>
      <c r="AL494" s="79">
        <f t="shared" si="267"/>
        <v>60057</v>
      </c>
      <c r="AM494" s="79">
        <f t="shared" si="267"/>
        <v>63862</v>
      </c>
      <c r="AN494" s="79">
        <f t="shared" si="267"/>
        <v>120717</v>
      </c>
      <c r="AO494" s="9">
        <f t="shared" si="267"/>
        <v>117643</v>
      </c>
      <c r="AP494" s="9">
        <f t="shared" si="267"/>
        <v>69219</v>
      </c>
      <c r="AQ494" s="9">
        <f t="shared" si="267"/>
        <v>167730</v>
      </c>
      <c r="AR494" s="9">
        <f t="shared" si="267"/>
        <v>87894</v>
      </c>
      <c r="AS494" s="9">
        <f t="shared" si="267"/>
        <v>89697</v>
      </c>
      <c r="AT494" s="9">
        <f t="shared" si="267"/>
        <v>107991</v>
      </c>
      <c r="AU494" s="9">
        <f t="shared" si="267"/>
        <v>0</v>
      </c>
      <c r="AV494" s="9">
        <f t="shared" ref="AV494:AW494" si="268">IF(AV140&lt;AV$359,AV140,0)</f>
        <v>50655.526315800002</v>
      </c>
      <c r="AW494" s="9">
        <f t="shared" si="268"/>
        <v>65222</v>
      </c>
    </row>
    <row r="495" spans="1:49" x14ac:dyDescent="0.25">
      <c r="A495" s="7">
        <v>285</v>
      </c>
      <c r="B495" s="79">
        <f t="shared" ref="B495:AU495" si="269">IF(B141&lt;B$359,B141,0)</f>
        <v>48060</v>
      </c>
      <c r="C495" s="79">
        <f t="shared" si="269"/>
        <v>52398</v>
      </c>
      <c r="D495" s="79">
        <f t="shared" si="269"/>
        <v>50870</v>
      </c>
      <c r="E495" s="79">
        <f t="shared" si="269"/>
        <v>95017</v>
      </c>
      <c r="F495" s="79">
        <f t="shared" si="269"/>
        <v>0</v>
      </c>
      <c r="G495" s="79">
        <f t="shared" si="269"/>
        <v>69491</v>
      </c>
      <c r="H495" s="79">
        <f t="shared" si="269"/>
        <v>0</v>
      </c>
      <c r="I495" s="79">
        <f t="shared" si="269"/>
        <v>68181</v>
      </c>
      <c r="J495" s="79">
        <f t="shared" si="269"/>
        <v>0</v>
      </c>
      <c r="K495" s="79">
        <f t="shared" si="269"/>
        <v>101092</v>
      </c>
      <c r="L495" s="79">
        <f t="shared" si="269"/>
        <v>85736</v>
      </c>
      <c r="M495" s="79">
        <f t="shared" si="269"/>
        <v>95346</v>
      </c>
      <c r="N495" s="79">
        <f t="shared" si="269"/>
        <v>0</v>
      </c>
      <c r="O495" s="79">
        <f t="shared" si="269"/>
        <v>131182</v>
      </c>
      <c r="P495" s="79">
        <f t="shared" si="269"/>
        <v>56045</v>
      </c>
      <c r="Q495" s="79">
        <f t="shared" si="269"/>
        <v>0</v>
      </c>
      <c r="R495" s="79">
        <f t="shared" si="269"/>
        <v>0</v>
      </c>
      <c r="S495" s="79">
        <f t="shared" si="269"/>
        <v>0</v>
      </c>
      <c r="T495" s="79">
        <f t="shared" si="269"/>
        <v>136773</v>
      </c>
      <c r="U495" s="79">
        <f t="shared" si="269"/>
        <v>0</v>
      </c>
      <c r="V495" s="79">
        <f t="shared" si="269"/>
        <v>46631</v>
      </c>
      <c r="W495" s="79">
        <f t="shared" si="269"/>
        <v>96292.5</v>
      </c>
      <c r="X495" s="79">
        <f t="shared" si="269"/>
        <v>211774</v>
      </c>
      <c r="Y495" s="79">
        <f t="shared" si="269"/>
        <v>90963</v>
      </c>
      <c r="Z495" s="79">
        <f t="shared" si="269"/>
        <v>61544</v>
      </c>
      <c r="AA495" s="79">
        <f t="shared" si="269"/>
        <v>122978</v>
      </c>
      <c r="AB495" s="79">
        <f t="shared" si="269"/>
        <v>50059</v>
      </c>
      <c r="AC495" s="79">
        <f t="shared" si="269"/>
        <v>0</v>
      </c>
      <c r="AD495" s="79">
        <f t="shared" si="269"/>
        <v>66749</v>
      </c>
      <c r="AE495" s="79">
        <f t="shared" si="269"/>
        <v>57152</v>
      </c>
      <c r="AF495" s="79">
        <f t="shared" si="269"/>
        <v>79240</v>
      </c>
      <c r="AG495" s="79">
        <f t="shared" si="269"/>
        <v>32115</v>
      </c>
      <c r="AH495" s="79">
        <f t="shared" si="269"/>
        <v>37480</v>
      </c>
      <c r="AI495" s="79">
        <f t="shared" si="269"/>
        <v>21239</v>
      </c>
      <c r="AJ495" s="79">
        <f t="shared" si="269"/>
        <v>60583</v>
      </c>
      <c r="AK495" s="79">
        <f t="shared" si="269"/>
        <v>159950</v>
      </c>
      <c r="AL495" s="79">
        <f t="shared" si="269"/>
        <v>60536</v>
      </c>
      <c r="AM495" s="79">
        <f t="shared" si="269"/>
        <v>63890</v>
      </c>
      <c r="AN495" s="79">
        <f t="shared" si="269"/>
        <v>121890</v>
      </c>
      <c r="AO495" s="9">
        <f t="shared" si="269"/>
        <v>118405</v>
      </c>
      <c r="AP495" s="9">
        <f t="shared" si="269"/>
        <v>70164</v>
      </c>
      <c r="AQ495" s="9">
        <f t="shared" si="269"/>
        <v>170292</v>
      </c>
      <c r="AR495" s="9">
        <f t="shared" si="269"/>
        <v>87975</v>
      </c>
      <c r="AS495" s="9">
        <f t="shared" si="269"/>
        <v>90392</v>
      </c>
      <c r="AT495" s="9">
        <f t="shared" si="269"/>
        <v>108322</v>
      </c>
      <c r="AU495" s="9">
        <f t="shared" si="269"/>
        <v>0</v>
      </c>
      <c r="AV495" s="9">
        <f t="shared" ref="AV495:AW495" si="270">IF(AV141&lt;AV$359,AV141,0)</f>
        <v>51093.526315800002</v>
      </c>
      <c r="AW495" s="9">
        <f t="shared" si="270"/>
        <v>65788</v>
      </c>
    </row>
    <row r="496" spans="1:49" x14ac:dyDescent="0.25">
      <c r="A496" s="7">
        <v>286</v>
      </c>
      <c r="B496" s="79">
        <f t="shared" ref="B496:AU496" si="271">IF(B142&lt;B$359,B142,0)</f>
        <v>48067</v>
      </c>
      <c r="C496" s="79">
        <f t="shared" si="271"/>
        <v>52406</v>
      </c>
      <c r="D496" s="79">
        <f t="shared" si="271"/>
        <v>50871</v>
      </c>
      <c r="E496" s="79">
        <f t="shared" si="271"/>
        <v>95850</v>
      </c>
      <c r="F496" s="79">
        <f t="shared" si="271"/>
        <v>0</v>
      </c>
      <c r="G496" s="79">
        <f t="shared" si="271"/>
        <v>69491</v>
      </c>
      <c r="H496" s="79">
        <f t="shared" si="271"/>
        <v>0</v>
      </c>
      <c r="I496" s="79">
        <f t="shared" si="271"/>
        <v>68181</v>
      </c>
      <c r="J496" s="79">
        <f t="shared" si="271"/>
        <v>0</v>
      </c>
      <c r="K496" s="79">
        <f t="shared" si="271"/>
        <v>102933</v>
      </c>
      <c r="L496" s="79">
        <f t="shared" si="271"/>
        <v>85736</v>
      </c>
      <c r="M496" s="79">
        <f t="shared" si="271"/>
        <v>98416</v>
      </c>
      <c r="N496" s="79">
        <f t="shared" si="271"/>
        <v>0</v>
      </c>
      <c r="O496" s="79">
        <f t="shared" si="271"/>
        <v>135039</v>
      </c>
      <c r="P496" s="79">
        <f t="shared" si="271"/>
        <v>56132</v>
      </c>
      <c r="Q496" s="79">
        <f t="shared" si="271"/>
        <v>0</v>
      </c>
      <c r="R496" s="79">
        <f t="shared" si="271"/>
        <v>0</v>
      </c>
      <c r="S496" s="79">
        <f t="shared" si="271"/>
        <v>0</v>
      </c>
      <c r="T496" s="79">
        <f t="shared" si="271"/>
        <v>137860</v>
      </c>
      <c r="U496" s="79">
        <f t="shared" si="271"/>
        <v>0</v>
      </c>
      <c r="V496" s="79">
        <f t="shared" si="271"/>
        <v>46658</v>
      </c>
      <c r="W496" s="79">
        <f t="shared" si="271"/>
        <v>96317.5</v>
      </c>
      <c r="X496" s="79">
        <f t="shared" si="271"/>
        <v>212956</v>
      </c>
      <c r="Y496" s="79">
        <f t="shared" si="271"/>
        <v>92680</v>
      </c>
      <c r="Z496" s="79">
        <f t="shared" si="271"/>
        <v>62008</v>
      </c>
      <c r="AA496" s="79">
        <f t="shared" si="271"/>
        <v>124122</v>
      </c>
      <c r="AB496" s="79">
        <f t="shared" si="271"/>
        <v>50059</v>
      </c>
      <c r="AC496" s="79">
        <f t="shared" si="271"/>
        <v>0</v>
      </c>
      <c r="AD496" s="79">
        <f t="shared" si="271"/>
        <v>67036</v>
      </c>
      <c r="AE496" s="79">
        <f t="shared" si="271"/>
        <v>58920</v>
      </c>
      <c r="AF496" s="79">
        <f t="shared" si="271"/>
        <v>79501</v>
      </c>
      <c r="AG496" s="79">
        <f t="shared" si="271"/>
        <v>32479</v>
      </c>
      <c r="AH496" s="79">
        <f t="shared" si="271"/>
        <v>37630</v>
      </c>
      <c r="AI496" s="79">
        <f t="shared" si="271"/>
        <v>21239</v>
      </c>
      <c r="AJ496" s="79">
        <f t="shared" si="271"/>
        <v>62063</v>
      </c>
      <c r="AK496" s="79">
        <f t="shared" si="271"/>
        <v>160578</v>
      </c>
      <c r="AL496" s="79">
        <f t="shared" si="271"/>
        <v>60960</v>
      </c>
      <c r="AM496" s="79">
        <f t="shared" si="271"/>
        <v>63900</v>
      </c>
      <c r="AN496" s="79">
        <f t="shared" si="271"/>
        <v>123052</v>
      </c>
      <c r="AO496" s="9">
        <f t="shared" si="271"/>
        <v>119155</v>
      </c>
      <c r="AP496" s="9">
        <f t="shared" si="271"/>
        <v>71177</v>
      </c>
      <c r="AQ496" s="9">
        <f t="shared" si="271"/>
        <v>172854</v>
      </c>
      <c r="AR496" s="9">
        <f t="shared" si="271"/>
        <v>89163</v>
      </c>
      <c r="AS496" s="9">
        <f t="shared" si="271"/>
        <v>91077</v>
      </c>
      <c r="AT496" s="9">
        <f t="shared" si="271"/>
        <v>109798</v>
      </c>
      <c r="AU496" s="9">
        <f t="shared" si="271"/>
        <v>0</v>
      </c>
      <c r="AV496" s="9">
        <f t="shared" ref="AV496:AW496" si="272">IF(AV142&lt;AV$359,AV142,0)</f>
        <v>51472.526315800002</v>
      </c>
      <c r="AW496" s="9">
        <f t="shared" si="272"/>
        <v>66028</v>
      </c>
    </row>
    <row r="497" spans="1:49" x14ac:dyDescent="0.25">
      <c r="A497" s="7">
        <v>287</v>
      </c>
      <c r="B497" s="79">
        <f t="shared" ref="B497:AU497" si="273">IF(B143&lt;B$359,B143,0)</f>
        <v>50067</v>
      </c>
      <c r="C497" s="79">
        <f t="shared" si="273"/>
        <v>53295</v>
      </c>
      <c r="D497" s="79">
        <f t="shared" si="273"/>
        <v>50872</v>
      </c>
      <c r="E497" s="79">
        <f t="shared" si="273"/>
        <v>96676</v>
      </c>
      <c r="F497" s="79">
        <f t="shared" si="273"/>
        <v>0</v>
      </c>
      <c r="G497" s="79">
        <f t="shared" si="273"/>
        <v>69491</v>
      </c>
      <c r="H497" s="79">
        <f t="shared" si="273"/>
        <v>0</v>
      </c>
      <c r="I497" s="79">
        <f t="shared" si="273"/>
        <v>68181</v>
      </c>
      <c r="J497" s="79">
        <f t="shared" si="273"/>
        <v>0</v>
      </c>
      <c r="K497" s="79">
        <f t="shared" si="273"/>
        <v>104772</v>
      </c>
      <c r="L497" s="79">
        <f t="shared" si="273"/>
        <v>85736</v>
      </c>
      <c r="M497" s="79">
        <f t="shared" si="273"/>
        <v>101535</v>
      </c>
      <c r="N497" s="79">
        <f t="shared" si="273"/>
        <v>0</v>
      </c>
      <c r="O497" s="79">
        <f t="shared" si="273"/>
        <v>138964</v>
      </c>
      <c r="P497" s="79">
        <f t="shared" si="273"/>
        <v>56139</v>
      </c>
      <c r="Q497" s="79">
        <f t="shared" si="273"/>
        <v>0</v>
      </c>
      <c r="R497" s="79">
        <f t="shared" si="273"/>
        <v>0</v>
      </c>
      <c r="S497" s="79">
        <f t="shared" si="273"/>
        <v>0</v>
      </c>
      <c r="T497" s="79">
        <f t="shared" si="273"/>
        <v>138101</v>
      </c>
      <c r="U497" s="79">
        <f t="shared" si="273"/>
        <v>0</v>
      </c>
      <c r="V497" s="79">
        <f t="shared" si="273"/>
        <v>46694</v>
      </c>
      <c r="W497" s="79">
        <f t="shared" si="273"/>
        <v>96457.5</v>
      </c>
      <c r="X497" s="79">
        <f t="shared" si="273"/>
        <v>216091</v>
      </c>
      <c r="Y497" s="79">
        <f t="shared" si="273"/>
        <v>94415</v>
      </c>
      <c r="Z497" s="79">
        <f t="shared" si="273"/>
        <v>62465</v>
      </c>
      <c r="AA497" s="79">
        <f t="shared" si="273"/>
        <v>124476</v>
      </c>
      <c r="AB497" s="79">
        <f t="shared" si="273"/>
        <v>50059</v>
      </c>
      <c r="AC497" s="79">
        <f t="shared" si="273"/>
        <v>0</v>
      </c>
      <c r="AD497" s="79">
        <f t="shared" si="273"/>
        <v>67107</v>
      </c>
      <c r="AE497" s="79">
        <f t="shared" si="273"/>
        <v>60730</v>
      </c>
      <c r="AF497" s="79">
        <f t="shared" si="273"/>
        <v>79831</v>
      </c>
      <c r="AG497" s="79">
        <f t="shared" si="273"/>
        <v>32844</v>
      </c>
      <c r="AH497" s="79">
        <f t="shared" si="273"/>
        <v>37775</v>
      </c>
      <c r="AI497" s="79">
        <f t="shared" si="273"/>
        <v>21239</v>
      </c>
      <c r="AJ497" s="79">
        <f t="shared" si="273"/>
        <v>63242</v>
      </c>
      <c r="AK497" s="79">
        <f t="shared" si="273"/>
        <v>161195</v>
      </c>
      <c r="AL497" s="79">
        <f t="shared" si="273"/>
        <v>61334</v>
      </c>
      <c r="AM497" s="79">
        <f t="shared" si="273"/>
        <v>63928</v>
      </c>
      <c r="AN497" s="79">
        <f t="shared" si="273"/>
        <v>124203</v>
      </c>
      <c r="AO497" s="9">
        <f t="shared" si="273"/>
        <v>119893</v>
      </c>
      <c r="AP497" s="9">
        <f t="shared" si="273"/>
        <v>72174</v>
      </c>
      <c r="AQ497" s="9">
        <f t="shared" si="273"/>
        <v>175415</v>
      </c>
      <c r="AR497" s="9">
        <f t="shared" si="273"/>
        <v>90349</v>
      </c>
      <c r="AS497" s="9">
        <f t="shared" si="273"/>
        <v>91752</v>
      </c>
      <c r="AT497" s="9">
        <f t="shared" si="273"/>
        <v>111268</v>
      </c>
      <c r="AU497" s="9">
        <f t="shared" si="273"/>
        <v>0</v>
      </c>
      <c r="AV497" s="9">
        <f t="shared" ref="AV497:AW497" si="274">IF(AV143&lt;AV$359,AV143,0)</f>
        <v>51844.526315800002</v>
      </c>
      <c r="AW497" s="9">
        <f t="shared" si="274"/>
        <v>66934</v>
      </c>
    </row>
    <row r="498" spans="1:49" x14ac:dyDescent="0.25">
      <c r="A498" s="7">
        <v>288</v>
      </c>
      <c r="B498" s="79">
        <f t="shared" ref="B498:AU498" si="275">IF(B144&lt;B$359,B144,0)</f>
        <v>51323</v>
      </c>
      <c r="C498" s="79">
        <f t="shared" si="275"/>
        <v>54190</v>
      </c>
      <c r="D498" s="79">
        <f t="shared" si="275"/>
        <v>50876</v>
      </c>
      <c r="E498" s="79">
        <f t="shared" si="275"/>
        <v>97496</v>
      </c>
      <c r="F498" s="79">
        <f t="shared" si="275"/>
        <v>0</v>
      </c>
      <c r="G498" s="79">
        <f t="shared" si="275"/>
        <v>69491</v>
      </c>
      <c r="H498" s="79">
        <f t="shared" si="275"/>
        <v>0</v>
      </c>
      <c r="I498" s="79">
        <f t="shared" si="275"/>
        <v>68181</v>
      </c>
      <c r="J498" s="79">
        <f t="shared" si="275"/>
        <v>0</v>
      </c>
      <c r="K498" s="79">
        <f t="shared" si="275"/>
        <v>106609</v>
      </c>
      <c r="L498" s="79">
        <f t="shared" si="275"/>
        <v>85736</v>
      </c>
      <c r="M498" s="79">
        <f t="shared" si="275"/>
        <v>104702</v>
      </c>
      <c r="N498" s="79">
        <f t="shared" si="275"/>
        <v>0</v>
      </c>
      <c r="O498" s="79">
        <f t="shared" si="275"/>
        <v>142957</v>
      </c>
      <c r="P498" s="79">
        <f t="shared" si="275"/>
        <v>56147</v>
      </c>
      <c r="Q498" s="79">
        <f t="shared" si="275"/>
        <v>0</v>
      </c>
      <c r="R498" s="79">
        <f t="shared" si="275"/>
        <v>0</v>
      </c>
      <c r="S498" s="79">
        <f t="shared" si="275"/>
        <v>0</v>
      </c>
      <c r="T498" s="79">
        <f t="shared" si="275"/>
        <v>138196</v>
      </c>
      <c r="U498" s="79">
        <f t="shared" si="275"/>
        <v>0</v>
      </c>
      <c r="V498" s="79">
        <f t="shared" si="275"/>
        <v>46735</v>
      </c>
      <c r="W498" s="79">
        <f t="shared" si="275"/>
        <v>96462.5</v>
      </c>
      <c r="X498" s="79">
        <f t="shared" si="275"/>
        <v>218091</v>
      </c>
      <c r="Y498" s="79">
        <f t="shared" si="275"/>
        <v>96168</v>
      </c>
      <c r="Z498" s="79">
        <f t="shared" si="275"/>
        <v>62914</v>
      </c>
      <c r="AA498" s="79">
        <f t="shared" si="275"/>
        <v>125594</v>
      </c>
      <c r="AB498" s="79">
        <f t="shared" si="275"/>
        <v>50071</v>
      </c>
      <c r="AC498" s="79">
        <f t="shared" si="275"/>
        <v>0</v>
      </c>
      <c r="AD498" s="79">
        <f t="shared" si="275"/>
        <v>67203</v>
      </c>
      <c r="AE498" s="79">
        <f t="shared" si="275"/>
        <v>62582</v>
      </c>
      <c r="AF498" s="79">
        <f t="shared" si="275"/>
        <v>80523</v>
      </c>
      <c r="AG498" s="79">
        <f t="shared" si="275"/>
        <v>33209</v>
      </c>
      <c r="AH498" s="79">
        <f t="shared" si="275"/>
        <v>37915</v>
      </c>
      <c r="AI498" s="79">
        <f t="shared" si="275"/>
        <v>21261</v>
      </c>
      <c r="AJ498" s="79">
        <f t="shared" si="275"/>
        <v>63997</v>
      </c>
      <c r="AK498" s="79">
        <f t="shared" si="275"/>
        <v>161802</v>
      </c>
      <c r="AL498" s="79">
        <f t="shared" si="275"/>
        <v>61799</v>
      </c>
      <c r="AM498" s="79">
        <f t="shared" si="275"/>
        <v>64138</v>
      </c>
      <c r="AN498" s="79">
        <f t="shared" si="275"/>
        <v>125343</v>
      </c>
      <c r="AO498" s="9">
        <f t="shared" si="275"/>
        <v>120619</v>
      </c>
      <c r="AP498" s="9">
        <f t="shared" si="275"/>
        <v>73176</v>
      </c>
      <c r="AQ498" s="9">
        <f t="shared" si="275"/>
        <v>177974</v>
      </c>
      <c r="AR498" s="9">
        <f t="shared" si="275"/>
        <v>91532</v>
      </c>
      <c r="AS498" s="9">
        <f t="shared" si="275"/>
        <v>92416</v>
      </c>
      <c r="AT498" s="9">
        <f t="shared" si="275"/>
        <v>112731</v>
      </c>
      <c r="AU498" s="9">
        <f t="shared" si="275"/>
        <v>0</v>
      </c>
      <c r="AV498" s="9">
        <f t="shared" ref="AV498:AW498" si="276">IF(AV144&lt;AV$359,AV144,0)</f>
        <v>52210.526315800002</v>
      </c>
      <c r="AW498" s="9">
        <f t="shared" si="276"/>
        <v>67840</v>
      </c>
    </row>
    <row r="499" spans="1:49" x14ac:dyDescent="0.25">
      <c r="A499" s="7">
        <v>289</v>
      </c>
      <c r="B499" s="79">
        <f t="shared" ref="B499:AU499" si="277">IF(B145&lt;B$359,B145,0)</f>
        <v>51338</v>
      </c>
      <c r="C499" s="79">
        <f t="shared" si="277"/>
        <v>55091</v>
      </c>
      <c r="D499" s="79">
        <f t="shared" si="277"/>
        <v>51580</v>
      </c>
      <c r="E499" s="79">
        <f t="shared" si="277"/>
        <v>98309</v>
      </c>
      <c r="F499" s="79">
        <f t="shared" si="277"/>
        <v>0</v>
      </c>
      <c r="G499" s="79">
        <f t="shared" si="277"/>
        <v>69491</v>
      </c>
      <c r="H499" s="79">
        <f t="shared" si="277"/>
        <v>0</v>
      </c>
      <c r="I499" s="79">
        <f t="shared" si="277"/>
        <v>68181</v>
      </c>
      <c r="J499" s="79">
        <f t="shared" si="277"/>
        <v>0</v>
      </c>
      <c r="K499" s="79">
        <f t="shared" si="277"/>
        <v>108444</v>
      </c>
      <c r="L499" s="79">
        <f t="shared" si="277"/>
        <v>85736</v>
      </c>
      <c r="M499" s="79">
        <f t="shared" si="277"/>
        <v>107917</v>
      </c>
      <c r="N499" s="79">
        <f t="shared" si="277"/>
        <v>0</v>
      </c>
      <c r="O499" s="79">
        <f t="shared" si="277"/>
        <v>147019</v>
      </c>
      <c r="P499" s="79">
        <f t="shared" si="277"/>
        <v>56147</v>
      </c>
      <c r="Q499" s="79">
        <f t="shared" si="277"/>
        <v>0</v>
      </c>
      <c r="R499" s="79">
        <f t="shared" si="277"/>
        <v>0</v>
      </c>
      <c r="S499" s="79">
        <f t="shared" si="277"/>
        <v>0</v>
      </c>
      <c r="T499" s="79">
        <f t="shared" si="277"/>
        <v>139269</v>
      </c>
      <c r="U499" s="79">
        <f t="shared" si="277"/>
        <v>0</v>
      </c>
      <c r="V499" s="79">
        <f t="shared" si="277"/>
        <v>46865</v>
      </c>
      <c r="W499" s="79">
        <f t="shared" si="277"/>
        <v>96497.5</v>
      </c>
      <c r="X499" s="79">
        <f t="shared" si="277"/>
        <v>220591</v>
      </c>
      <c r="Y499" s="79">
        <f t="shared" si="277"/>
        <v>97940</v>
      </c>
      <c r="Z499" s="79">
        <f t="shared" si="277"/>
        <v>63356</v>
      </c>
      <c r="AA499" s="79">
        <f t="shared" si="277"/>
        <v>126577</v>
      </c>
      <c r="AB499" s="79">
        <f t="shared" si="277"/>
        <v>50071</v>
      </c>
      <c r="AC499" s="79">
        <f t="shared" si="277"/>
        <v>0</v>
      </c>
      <c r="AD499" s="79">
        <f t="shared" si="277"/>
        <v>67208</v>
      </c>
      <c r="AE499" s="79">
        <f t="shared" si="277"/>
        <v>64477</v>
      </c>
      <c r="AF499" s="79">
        <f t="shared" si="277"/>
        <v>81207</v>
      </c>
      <c r="AG499" s="79">
        <f t="shared" si="277"/>
        <v>33574</v>
      </c>
      <c r="AH499" s="79">
        <f t="shared" si="277"/>
        <v>38050</v>
      </c>
      <c r="AI499" s="79">
        <f t="shared" si="277"/>
        <v>21342</v>
      </c>
      <c r="AJ499" s="79">
        <f t="shared" si="277"/>
        <v>64787</v>
      </c>
      <c r="AK499" s="79">
        <f t="shared" si="277"/>
        <v>162399</v>
      </c>
      <c r="AL499" s="79">
        <f t="shared" si="277"/>
        <v>62104</v>
      </c>
      <c r="AM499" s="79">
        <f t="shared" si="277"/>
        <v>64189</v>
      </c>
      <c r="AN499" s="79">
        <f t="shared" si="277"/>
        <v>126472</v>
      </c>
      <c r="AO499" s="9">
        <f t="shared" si="277"/>
        <v>121334</v>
      </c>
      <c r="AP499" s="9">
        <f t="shared" si="277"/>
        <v>73497</v>
      </c>
      <c r="AQ499" s="9">
        <f t="shared" si="277"/>
        <v>180531</v>
      </c>
      <c r="AR499" s="9">
        <f t="shared" si="277"/>
        <v>92712</v>
      </c>
      <c r="AS499" s="9">
        <f t="shared" si="277"/>
        <v>93070</v>
      </c>
      <c r="AT499" s="9">
        <f t="shared" si="277"/>
        <v>114186</v>
      </c>
      <c r="AU499" s="9">
        <f t="shared" si="277"/>
        <v>0</v>
      </c>
      <c r="AV499" s="9">
        <f t="shared" ref="AV499:AW499" si="278">IF(AV145&lt;AV$359,AV145,0)</f>
        <v>52569.526315800002</v>
      </c>
      <c r="AW499" s="9">
        <f t="shared" si="278"/>
        <v>68746</v>
      </c>
    </row>
    <row r="500" spans="1:49" x14ac:dyDescent="0.25">
      <c r="A500" s="7">
        <v>290</v>
      </c>
      <c r="B500" s="79">
        <f t="shared" ref="B500:AU500" si="279">IF(B146&lt;B$359,B146,0)</f>
        <v>51347</v>
      </c>
      <c r="C500" s="79">
        <f t="shared" si="279"/>
        <v>55998</v>
      </c>
      <c r="D500" s="79">
        <f t="shared" si="279"/>
        <v>52283</v>
      </c>
      <c r="E500" s="79">
        <f t="shared" si="279"/>
        <v>99116</v>
      </c>
      <c r="F500" s="79">
        <f t="shared" si="279"/>
        <v>0</v>
      </c>
      <c r="G500" s="79">
        <f t="shared" si="279"/>
        <v>69671</v>
      </c>
      <c r="H500" s="79">
        <f t="shared" si="279"/>
        <v>0</v>
      </c>
      <c r="I500" s="79">
        <f t="shared" si="279"/>
        <v>68181</v>
      </c>
      <c r="J500" s="79">
        <f t="shared" si="279"/>
        <v>0</v>
      </c>
      <c r="K500" s="79">
        <f t="shared" si="279"/>
        <v>110276</v>
      </c>
      <c r="L500" s="79">
        <f t="shared" si="279"/>
        <v>85771</v>
      </c>
      <c r="M500" s="79">
        <f t="shared" si="279"/>
        <v>111180</v>
      </c>
      <c r="N500" s="79">
        <f t="shared" si="279"/>
        <v>0</v>
      </c>
      <c r="O500" s="79">
        <f t="shared" si="279"/>
        <v>151150</v>
      </c>
      <c r="P500" s="79">
        <f t="shared" si="279"/>
        <v>56147</v>
      </c>
      <c r="Q500" s="79">
        <f t="shared" si="279"/>
        <v>0</v>
      </c>
      <c r="R500" s="79">
        <f t="shared" si="279"/>
        <v>0</v>
      </c>
      <c r="S500" s="79">
        <f t="shared" si="279"/>
        <v>0</v>
      </c>
      <c r="T500" s="79">
        <f t="shared" si="279"/>
        <v>140320</v>
      </c>
      <c r="U500" s="79">
        <f t="shared" si="279"/>
        <v>0</v>
      </c>
      <c r="V500" s="79">
        <f t="shared" si="279"/>
        <v>46867</v>
      </c>
      <c r="W500" s="79">
        <f t="shared" si="279"/>
        <v>97819.5</v>
      </c>
      <c r="X500" s="79">
        <f t="shared" si="279"/>
        <v>223060</v>
      </c>
      <c r="Y500" s="79">
        <f t="shared" si="279"/>
        <v>99730</v>
      </c>
      <c r="Z500" s="79">
        <f t="shared" si="279"/>
        <v>63790</v>
      </c>
      <c r="AA500" s="79">
        <f t="shared" si="279"/>
        <v>127379</v>
      </c>
      <c r="AB500" s="79">
        <f t="shared" si="279"/>
        <v>50084</v>
      </c>
      <c r="AC500" s="79">
        <f t="shared" si="279"/>
        <v>0</v>
      </c>
      <c r="AD500" s="79">
        <f t="shared" si="279"/>
        <v>67424</v>
      </c>
      <c r="AE500" s="79">
        <f t="shared" si="279"/>
        <v>66416</v>
      </c>
      <c r="AF500" s="79">
        <f t="shared" si="279"/>
        <v>81882</v>
      </c>
      <c r="AG500" s="79">
        <f t="shared" si="279"/>
        <v>33940</v>
      </c>
      <c r="AH500" s="79">
        <f t="shared" si="279"/>
        <v>38181</v>
      </c>
      <c r="AI500" s="79">
        <f t="shared" si="279"/>
        <v>21351</v>
      </c>
      <c r="AJ500" s="79">
        <f t="shared" si="279"/>
        <v>65640</v>
      </c>
      <c r="AK500" s="79">
        <f t="shared" si="279"/>
        <v>162986</v>
      </c>
      <c r="AL500" s="79">
        <f t="shared" si="279"/>
        <v>62411</v>
      </c>
      <c r="AM500" s="79">
        <f t="shared" si="279"/>
        <v>64611</v>
      </c>
      <c r="AN500" s="79">
        <f t="shared" si="279"/>
        <v>127589</v>
      </c>
      <c r="AO500" s="9">
        <f t="shared" si="279"/>
        <v>122037</v>
      </c>
      <c r="AP500" s="9">
        <f t="shared" si="279"/>
        <v>74161</v>
      </c>
      <c r="AQ500" s="9">
        <f t="shared" si="279"/>
        <v>183086</v>
      </c>
      <c r="AR500" s="9">
        <f t="shared" si="279"/>
        <v>93889</v>
      </c>
      <c r="AS500" s="9">
        <f t="shared" si="279"/>
        <v>93714</v>
      </c>
      <c r="AT500" s="9">
        <f t="shared" si="279"/>
        <v>115634</v>
      </c>
      <c r="AU500" s="9">
        <f t="shared" si="279"/>
        <v>0</v>
      </c>
      <c r="AV500" s="9">
        <f t="shared" ref="AV500:AW500" si="280">IF(AV146&lt;AV$359,AV146,0)</f>
        <v>52922.526315800002</v>
      </c>
      <c r="AW500" s="9">
        <f t="shared" si="280"/>
        <v>69651</v>
      </c>
    </row>
    <row r="501" spans="1:49" x14ac:dyDescent="0.25">
      <c r="A501" s="7">
        <v>291</v>
      </c>
      <c r="B501" s="79">
        <f t="shared" ref="B501:AU501" si="281">IF(B147&lt;B$359,B147,0)</f>
        <v>51351</v>
      </c>
      <c r="C501" s="79">
        <f t="shared" si="281"/>
        <v>56911</v>
      </c>
      <c r="D501" s="79">
        <f t="shared" si="281"/>
        <v>52984</v>
      </c>
      <c r="E501" s="79">
        <f t="shared" si="281"/>
        <v>99916</v>
      </c>
      <c r="F501" s="79">
        <f t="shared" si="281"/>
        <v>0</v>
      </c>
      <c r="G501" s="79">
        <f t="shared" si="281"/>
        <v>69676</v>
      </c>
      <c r="H501" s="79">
        <f t="shared" si="281"/>
        <v>0</v>
      </c>
      <c r="I501" s="79">
        <f t="shared" si="281"/>
        <v>68181</v>
      </c>
      <c r="J501" s="79">
        <f t="shared" si="281"/>
        <v>0</v>
      </c>
      <c r="K501" s="79">
        <f t="shared" si="281"/>
        <v>112105</v>
      </c>
      <c r="L501" s="79">
        <f t="shared" si="281"/>
        <v>85771</v>
      </c>
      <c r="M501" s="79">
        <f t="shared" si="281"/>
        <v>114490</v>
      </c>
      <c r="N501" s="79">
        <f t="shared" si="281"/>
        <v>0</v>
      </c>
      <c r="O501" s="79">
        <f t="shared" si="281"/>
        <v>155351</v>
      </c>
      <c r="P501" s="79">
        <f t="shared" si="281"/>
        <v>56147</v>
      </c>
      <c r="Q501" s="79">
        <f t="shared" si="281"/>
        <v>0</v>
      </c>
      <c r="R501" s="79">
        <f t="shared" si="281"/>
        <v>0</v>
      </c>
      <c r="S501" s="79">
        <f t="shared" si="281"/>
        <v>0</v>
      </c>
      <c r="T501" s="79">
        <f t="shared" si="281"/>
        <v>140685</v>
      </c>
      <c r="U501" s="79">
        <f t="shared" si="281"/>
        <v>0</v>
      </c>
      <c r="V501" s="79">
        <f t="shared" si="281"/>
        <v>46878</v>
      </c>
      <c r="W501" s="79">
        <f t="shared" si="281"/>
        <v>99134.5</v>
      </c>
      <c r="X501" s="79">
        <f t="shared" si="281"/>
        <v>225498</v>
      </c>
      <c r="Y501" s="79">
        <f t="shared" si="281"/>
        <v>101538</v>
      </c>
      <c r="Z501" s="79">
        <f t="shared" si="281"/>
        <v>64217</v>
      </c>
      <c r="AA501" s="79">
        <f t="shared" si="281"/>
        <v>127682</v>
      </c>
      <c r="AB501" s="79">
        <f t="shared" si="281"/>
        <v>50407</v>
      </c>
      <c r="AC501" s="79">
        <f t="shared" si="281"/>
        <v>0</v>
      </c>
      <c r="AD501" s="79">
        <f t="shared" si="281"/>
        <v>68465</v>
      </c>
      <c r="AE501" s="79">
        <f t="shared" si="281"/>
        <v>68400</v>
      </c>
      <c r="AF501" s="79">
        <f t="shared" si="281"/>
        <v>82549</v>
      </c>
      <c r="AG501" s="79">
        <f t="shared" si="281"/>
        <v>34306</v>
      </c>
      <c r="AH501" s="79">
        <f t="shared" si="281"/>
        <v>38307</v>
      </c>
      <c r="AI501" s="79">
        <f t="shared" si="281"/>
        <v>21739</v>
      </c>
      <c r="AJ501" s="79">
        <f t="shared" si="281"/>
        <v>68970</v>
      </c>
      <c r="AK501" s="79">
        <f t="shared" si="281"/>
        <v>163563</v>
      </c>
      <c r="AL501" s="79">
        <f t="shared" si="281"/>
        <v>62670</v>
      </c>
      <c r="AM501" s="79">
        <f t="shared" si="281"/>
        <v>65028</v>
      </c>
      <c r="AN501" s="79">
        <f t="shared" si="281"/>
        <v>128695</v>
      </c>
      <c r="AO501" s="9">
        <f t="shared" si="281"/>
        <v>122729</v>
      </c>
      <c r="AP501" s="9">
        <f t="shared" si="281"/>
        <v>74826</v>
      </c>
      <c r="AQ501" s="9">
        <f t="shared" si="281"/>
        <v>185638</v>
      </c>
      <c r="AR501" s="9">
        <f t="shared" si="281"/>
        <v>95063</v>
      </c>
      <c r="AS501" s="9">
        <f t="shared" si="281"/>
        <v>94348</v>
      </c>
      <c r="AT501" s="9">
        <f t="shared" si="281"/>
        <v>117074</v>
      </c>
      <c r="AU501" s="9">
        <f t="shared" si="281"/>
        <v>0</v>
      </c>
      <c r="AV501" s="9">
        <f t="shared" ref="AV501:AW501" si="282">IF(AV147&lt;AV$359,AV147,0)</f>
        <v>53268.526315800002</v>
      </c>
      <c r="AW501" s="9">
        <f t="shared" si="282"/>
        <v>70556</v>
      </c>
    </row>
    <row r="502" spans="1:49" x14ac:dyDescent="0.25">
      <c r="A502" s="7">
        <v>292</v>
      </c>
      <c r="B502" s="79">
        <f t="shared" ref="B502:AU502" si="283">IF(B148&lt;B$359,B148,0)</f>
        <v>51372</v>
      </c>
      <c r="C502" s="79">
        <f t="shared" si="283"/>
        <v>57830</v>
      </c>
      <c r="D502" s="79">
        <f t="shared" si="283"/>
        <v>53684</v>
      </c>
      <c r="E502" s="79">
        <f t="shared" si="283"/>
        <v>100709</v>
      </c>
      <c r="F502" s="79">
        <f t="shared" si="283"/>
        <v>0</v>
      </c>
      <c r="G502" s="79">
        <f t="shared" si="283"/>
        <v>69676</v>
      </c>
      <c r="H502" s="79">
        <f t="shared" si="283"/>
        <v>0</v>
      </c>
      <c r="I502" s="79">
        <f t="shared" si="283"/>
        <v>68181</v>
      </c>
      <c r="J502" s="79">
        <f t="shared" si="283"/>
        <v>0</v>
      </c>
      <c r="K502" s="79">
        <f t="shared" si="283"/>
        <v>113931</v>
      </c>
      <c r="L502" s="79">
        <f t="shared" si="283"/>
        <v>85785</v>
      </c>
      <c r="M502" s="79">
        <f t="shared" si="283"/>
        <v>117847</v>
      </c>
      <c r="N502" s="79">
        <f t="shared" si="283"/>
        <v>0</v>
      </c>
      <c r="O502" s="79">
        <f t="shared" si="283"/>
        <v>159621</v>
      </c>
      <c r="P502" s="79">
        <f t="shared" si="283"/>
        <v>56147</v>
      </c>
      <c r="Q502" s="79">
        <f t="shared" si="283"/>
        <v>0</v>
      </c>
      <c r="R502" s="79">
        <f t="shared" si="283"/>
        <v>0</v>
      </c>
      <c r="S502" s="79">
        <f t="shared" si="283"/>
        <v>0</v>
      </c>
      <c r="T502" s="79">
        <f t="shared" si="283"/>
        <v>141522</v>
      </c>
      <c r="U502" s="79">
        <f t="shared" si="283"/>
        <v>0</v>
      </c>
      <c r="V502" s="79">
        <f t="shared" si="283"/>
        <v>47585</v>
      </c>
      <c r="W502" s="79">
        <f t="shared" si="283"/>
        <v>100442.5</v>
      </c>
      <c r="X502" s="79">
        <f t="shared" si="283"/>
        <v>227905</v>
      </c>
      <c r="Y502" s="79">
        <f t="shared" si="283"/>
        <v>103365</v>
      </c>
      <c r="Z502" s="79">
        <f t="shared" si="283"/>
        <v>64637</v>
      </c>
      <c r="AA502" s="79">
        <f t="shared" si="283"/>
        <v>127695</v>
      </c>
      <c r="AB502" s="79">
        <f t="shared" si="283"/>
        <v>50727</v>
      </c>
      <c r="AC502" s="79">
        <f t="shared" si="283"/>
        <v>0</v>
      </c>
      <c r="AD502" s="79">
        <f t="shared" si="283"/>
        <v>69513</v>
      </c>
      <c r="AE502" s="79">
        <f t="shared" si="283"/>
        <v>70429</v>
      </c>
      <c r="AF502" s="79">
        <f t="shared" si="283"/>
        <v>83208</v>
      </c>
      <c r="AG502" s="79">
        <f t="shared" si="283"/>
        <v>34672</v>
      </c>
      <c r="AH502" s="79">
        <f t="shared" si="283"/>
        <v>38429</v>
      </c>
      <c r="AI502" s="79">
        <f t="shared" si="283"/>
        <v>22125</v>
      </c>
      <c r="AJ502" s="79">
        <f t="shared" si="283"/>
        <v>71173</v>
      </c>
      <c r="AK502" s="79">
        <f t="shared" si="283"/>
        <v>164131</v>
      </c>
      <c r="AL502" s="79">
        <f t="shared" si="283"/>
        <v>63282</v>
      </c>
      <c r="AM502" s="79">
        <f t="shared" si="283"/>
        <v>65440</v>
      </c>
      <c r="AN502" s="79">
        <f t="shared" si="283"/>
        <v>129790</v>
      </c>
      <c r="AO502" s="9">
        <f t="shared" si="283"/>
        <v>123410</v>
      </c>
      <c r="AP502" s="9">
        <f t="shared" si="283"/>
        <v>75492</v>
      </c>
      <c r="AQ502" s="9">
        <f t="shared" si="283"/>
        <v>188186</v>
      </c>
      <c r="AR502" s="9">
        <f t="shared" si="283"/>
        <v>96233</v>
      </c>
      <c r="AS502" s="9">
        <f t="shared" si="283"/>
        <v>94972</v>
      </c>
      <c r="AT502" s="9">
        <f t="shared" si="283"/>
        <v>118506</v>
      </c>
      <c r="AU502" s="9">
        <f t="shared" si="283"/>
        <v>0</v>
      </c>
      <c r="AV502" s="9">
        <f t="shared" ref="AV502:AW502" si="284">IF(AV148&lt;AV$359,AV148,0)</f>
        <v>53608.526315800002</v>
      </c>
      <c r="AW502" s="9">
        <f t="shared" si="284"/>
        <v>71460</v>
      </c>
    </row>
    <row r="503" spans="1:49" x14ac:dyDescent="0.25">
      <c r="A503" s="7">
        <v>293</v>
      </c>
      <c r="B503" s="79">
        <f t="shared" ref="B503:AU503" si="285">IF(B149&lt;B$359,B149,0)</f>
        <v>51422</v>
      </c>
      <c r="C503" s="79">
        <f t="shared" si="285"/>
        <v>58754</v>
      </c>
      <c r="D503" s="79">
        <f t="shared" si="285"/>
        <v>54382</v>
      </c>
      <c r="E503" s="79">
        <f t="shared" si="285"/>
        <v>101496</v>
      </c>
      <c r="F503" s="79">
        <f t="shared" si="285"/>
        <v>0</v>
      </c>
      <c r="G503" s="79">
        <f t="shared" si="285"/>
        <v>69709</v>
      </c>
      <c r="H503" s="79">
        <f t="shared" si="285"/>
        <v>0</v>
      </c>
      <c r="I503" s="79">
        <f t="shared" si="285"/>
        <v>68181</v>
      </c>
      <c r="J503" s="79">
        <f t="shared" si="285"/>
        <v>0</v>
      </c>
      <c r="K503" s="79">
        <f t="shared" si="285"/>
        <v>115752</v>
      </c>
      <c r="L503" s="79">
        <f t="shared" si="285"/>
        <v>85785</v>
      </c>
      <c r="M503" s="79">
        <f t="shared" si="285"/>
        <v>121251</v>
      </c>
      <c r="N503" s="79">
        <f t="shared" si="285"/>
        <v>0</v>
      </c>
      <c r="O503" s="79">
        <f t="shared" si="285"/>
        <v>163961</v>
      </c>
      <c r="P503" s="79">
        <f t="shared" si="285"/>
        <v>56148</v>
      </c>
      <c r="Q503" s="79">
        <f t="shared" si="285"/>
        <v>0</v>
      </c>
      <c r="R503" s="79">
        <f t="shared" si="285"/>
        <v>0</v>
      </c>
      <c r="S503" s="79">
        <f t="shared" si="285"/>
        <v>0</v>
      </c>
      <c r="T503" s="79">
        <f t="shared" si="285"/>
        <v>141709</v>
      </c>
      <c r="U503" s="79">
        <f t="shared" si="285"/>
        <v>0</v>
      </c>
      <c r="V503" s="79">
        <f t="shared" si="285"/>
        <v>48622</v>
      </c>
      <c r="W503" s="79">
        <f t="shared" si="285"/>
        <v>101743.5</v>
      </c>
      <c r="X503" s="79">
        <f t="shared" si="285"/>
        <v>230281</v>
      </c>
      <c r="Y503" s="79">
        <f t="shared" si="285"/>
        <v>105210</v>
      </c>
      <c r="Z503" s="79">
        <f t="shared" si="285"/>
        <v>65049</v>
      </c>
      <c r="AA503" s="79">
        <f t="shared" si="285"/>
        <v>128612</v>
      </c>
      <c r="AB503" s="79">
        <f t="shared" si="285"/>
        <v>51045</v>
      </c>
      <c r="AC503" s="79">
        <f t="shared" si="285"/>
        <v>0</v>
      </c>
      <c r="AD503" s="79">
        <f t="shared" si="285"/>
        <v>70568</v>
      </c>
      <c r="AE503" s="79">
        <f t="shared" si="285"/>
        <v>72504</v>
      </c>
      <c r="AF503" s="79">
        <f t="shared" si="285"/>
        <v>83859</v>
      </c>
      <c r="AG503" s="79">
        <f t="shared" si="285"/>
        <v>35038</v>
      </c>
      <c r="AH503" s="79">
        <f t="shared" si="285"/>
        <v>38546</v>
      </c>
      <c r="AI503" s="79">
        <f t="shared" si="285"/>
        <v>22509</v>
      </c>
      <c r="AJ503" s="79">
        <f t="shared" si="285"/>
        <v>72578</v>
      </c>
      <c r="AK503" s="79">
        <f t="shared" si="285"/>
        <v>164689</v>
      </c>
      <c r="AL503" s="79">
        <f t="shared" si="285"/>
        <v>63351</v>
      </c>
      <c r="AM503" s="79">
        <f t="shared" si="285"/>
        <v>65846</v>
      </c>
      <c r="AN503" s="79">
        <f t="shared" si="285"/>
        <v>130873</v>
      </c>
      <c r="AO503" s="9">
        <f t="shared" si="285"/>
        <v>124079</v>
      </c>
      <c r="AP503" s="9">
        <f t="shared" si="285"/>
        <v>76160</v>
      </c>
      <c r="AQ503" s="9">
        <f t="shared" si="285"/>
        <v>190729</v>
      </c>
      <c r="AR503" s="9">
        <f t="shared" si="285"/>
        <v>97400</v>
      </c>
      <c r="AS503" s="9">
        <f t="shared" si="285"/>
        <v>95586</v>
      </c>
      <c r="AT503" s="9">
        <f t="shared" si="285"/>
        <v>119930</v>
      </c>
      <c r="AU503" s="9">
        <f t="shared" si="285"/>
        <v>0</v>
      </c>
      <c r="AV503" s="9">
        <f t="shared" ref="AV503:AW503" si="286">IF(AV149&lt;AV$359,AV149,0)</f>
        <v>53941.526315800002</v>
      </c>
      <c r="AW503" s="9">
        <f t="shared" si="286"/>
        <v>72363</v>
      </c>
    </row>
    <row r="504" spans="1:49" x14ac:dyDescent="0.25">
      <c r="A504" s="7">
        <v>294</v>
      </c>
      <c r="B504" s="79">
        <f t="shared" ref="B504:AU504" si="287">IF(B150&lt;B$359,B150,0)</f>
        <v>52422</v>
      </c>
      <c r="C504" s="79">
        <f t="shared" si="287"/>
        <v>59684</v>
      </c>
      <c r="D504" s="79">
        <f t="shared" si="287"/>
        <v>55079</v>
      </c>
      <c r="E504" s="79">
        <f t="shared" si="287"/>
        <v>102276</v>
      </c>
      <c r="F504" s="79">
        <f t="shared" si="287"/>
        <v>0</v>
      </c>
      <c r="G504" s="79">
        <f t="shared" si="287"/>
        <v>69729</v>
      </c>
      <c r="H504" s="79">
        <f t="shared" si="287"/>
        <v>0</v>
      </c>
      <c r="I504" s="79">
        <f t="shared" si="287"/>
        <v>68181</v>
      </c>
      <c r="J504" s="79">
        <f t="shared" si="287"/>
        <v>0</v>
      </c>
      <c r="K504" s="79">
        <f t="shared" si="287"/>
        <v>117569</v>
      </c>
      <c r="L504" s="79">
        <f t="shared" si="287"/>
        <v>85785</v>
      </c>
      <c r="M504" s="79">
        <f t="shared" si="287"/>
        <v>124701</v>
      </c>
      <c r="N504" s="79">
        <f t="shared" si="287"/>
        <v>0</v>
      </c>
      <c r="O504" s="79">
        <f t="shared" si="287"/>
        <v>168371</v>
      </c>
      <c r="P504" s="79">
        <f t="shared" si="287"/>
        <v>56148</v>
      </c>
      <c r="Q504" s="79">
        <f t="shared" si="287"/>
        <v>0</v>
      </c>
      <c r="R504" s="79">
        <f t="shared" si="287"/>
        <v>0</v>
      </c>
      <c r="S504" s="79">
        <f t="shared" si="287"/>
        <v>0</v>
      </c>
      <c r="T504" s="79">
        <f t="shared" si="287"/>
        <v>141783</v>
      </c>
      <c r="U504" s="79">
        <f t="shared" si="287"/>
        <v>0</v>
      </c>
      <c r="V504" s="79">
        <f t="shared" si="287"/>
        <v>50673</v>
      </c>
      <c r="W504" s="79">
        <f t="shared" si="287"/>
        <v>103037.5</v>
      </c>
      <c r="X504" s="79">
        <f t="shared" si="287"/>
        <v>232626</v>
      </c>
      <c r="Y504" s="79">
        <f t="shared" si="287"/>
        <v>107073</v>
      </c>
      <c r="Z504" s="79">
        <f t="shared" si="287"/>
        <v>65454</v>
      </c>
      <c r="AA504" s="79">
        <f t="shared" si="287"/>
        <v>129146</v>
      </c>
      <c r="AB504" s="79">
        <f t="shared" si="287"/>
        <v>51360</v>
      </c>
      <c r="AC504" s="79">
        <f t="shared" si="287"/>
        <v>0</v>
      </c>
      <c r="AD504" s="79">
        <f t="shared" si="287"/>
        <v>71629</v>
      </c>
      <c r="AE504" s="79">
        <f t="shared" si="287"/>
        <v>74626</v>
      </c>
      <c r="AF504" s="79">
        <f t="shared" si="287"/>
        <v>84502</v>
      </c>
      <c r="AG504" s="79">
        <f t="shared" si="287"/>
        <v>35405</v>
      </c>
      <c r="AH504" s="79">
        <f t="shared" si="287"/>
        <v>0</v>
      </c>
      <c r="AI504" s="79">
        <f t="shared" si="287"/>
        <v>22891</v>
      </c>
      <c r="AJ504" s="79">
        <f t="shared" si="287"/>
        <v>73603</v>
      </c>
      <c r="AK504" s="79">
        <f t="shared" si="287"/>
        <v>165238</v>
      </c>
      <c r="AL504" s="79">
        <f t="shared" si="287"/>
        <v>63684</v>
      </c>
      <c r="AM504" s="79">
        <f t="shared" si="287"/>
        <v>66247</v>
      </c>
      <c r="AN504" s="79">
        <f t="shared" si="287"/>
        <v>131945</v>
      </c>
      <c r="AO504" s="9">
        <f t="shared" si="287"/>
        <v>124737</v>
      </c>
      <c r="AP504" s="9">
        <f t="shared" si="287"/>
        <v>76829</v>
      </c>
      <c r="AQ504" s="9">
        <f t="shared" si="287"/>
        <v>193268</v>
      </c>
      <c r="AR504" s="9">
        <f t="shared" si="287"/>
        <v>98563</v>
      </c>
      <c r="AS504" s="9">
        <f t="shared" si="287"/>
        <v>96190</v>
      </c>
      <c r="AT504" s="9">
        <f t="shared" si="287"/>
        <v>121346</v>
      </c>
      <c r="AU504" s="9">
        <f t="shared" si="287"/>
        <v>0</v>
      </c>
      <c r="AV504" s="9">
        <f t="shared" ref="AV504:AW504" si="288">IF(AV150&lt;AV$359,AV150,0)</f>
        <v>54268.526315800002</v>
      </c>
      <c r="AW504" s="9">
        <f t="shared" si="288"/>
        <v>73265</v>
      </c>
    </row>
    <row r="505" spans="1:49" x14ac:dyDescent="0.25">
      <c r="A505" s="7">
        <v>295</v>
      </c>
      <c r="B505" s="79">
        <f t="shared" ref="B505:AU505" si="289">IF(B151&lt;B$359,B151,0)</f>
        <v>52525</v>
      </c>
      <c r="C505" s="79">
        <f t="shared" si="289"/>
        <v>60619</v>
      </c>
      <c r="D505" s="79">
        <f t="shared" si="289"/>
        <v>55774</v>
      </c>
      <c r="E505" s="79">
        <f t="shared" si="289"/>
        <v>103049</v>
      </c>
      <c r="F505" s="79">
        <f t="shared" si="289"/>
        <v>0</v>
      </c>
      <c r="G505" s="79">
        <f t="shared" si="289"/>
        <v>70099</v>
      </c>
      <c r="H505" s="79">
        <f t="shared" si="289"/>
        <v>0</v>
      </c>
      <c r="I505" s="79">
        <f t="shared" si="289"/>
        <v>68181</v>
      </c>
      <c r="J505" s="79">
        <f t="shared" si="289"/>
        <v>0</v>
      </c>
      <c r="K505" s="79">
        <f t="shared" si="289"/>
        <v>119381</v>
      </c>
      <c r="L505" s="79">
        <f t="shared" si="289"/>
        <v>85800</v>
      </c>
      <c r="M505" s="79">
        <f t="shared" si="289"/>
        <v>128197</v>
      </c>
      <c r="N505" s="79">
        <f t="shared" si="289"/>
        <v>0</v>
      </c>
      <c r="O505" s="79">
        <f t="shared" si="289"/>
        <v>172852</v>
      </c>
      <c r="P505" s="79">
        <f t="shared" si="289"/>
        <v>56149</v>
      </c>
      <c r="Q505" s="79">
        <f t="shared" si="289"/>
        <v>0</v>
      </c>
      <c r="R505" s="79">
        <f t="shared" si="289"/>
        <v>0</v>
      </c>
      <c r="S505" s="79">
        <f t="shared" si="289"/>
        <v>0</v>
      </c>
      <c r="T505" s="79">
        <f t="shared" si="289"/>
        <v>142348</v>
      </c>
      <c r="U505" s="79">
        <f t="shared" si="289"/>
        <v>0</v>
      </c>
      <c r="V505" s="79">
        <f t="shared" si="289"/>
        <v>51019</v>
      </c>
      <c r="W505" s="79">
        <f t="shared" si="289"/>
        <v>104324.5</v>
      </c>
      <c r="X505" s="79">
        <f t="shared" si="289"/>
        <v>234939</v>
      </c>
      <c r="Y505" s="79">
        <f t="shared" si="289"/>
        <v>108954</v>
      </c>
      <c r="Z505" s="79">
        <f t="shared" si="289"/>
        <v>65852</v>
      </c>
      <c r="AA505" s="79">
        <f t="shared" si="289"/>
        <v>129552</v>
      </c>
      <c r="AB505" s="79">
        <f t="shared" si="289"/>
        <v>51673</v>
      </c>
      <c r="AC505" s="79">
        <f t="shared" si="289"/>
        <v>0</v>
      </c>
      <c r="AD505" s="79">
        <f t="shared" si="289"/>
        <v>72697</v>
      </c>
      <c r="AE505" s="79">
        <f t="shared" si="289"/>
        <v>76796</v>
      </c>
      <c r="AF505" s="79">
        <f t="shared" si="289"/>
        <v>85137</v>
      </c>
      <c r="AG505" s="79">
        <f t="shared" si="289"/>
        <v>35772</v>
      </c>
      <c r="AH505" s="79">
        <f t="shared" si="289"/>
        <v>0</v>
      </c>
      <c r="AI505" s="79">
        <f t="shared" si="289"/>
        <v>23271</v>
      </c>
      <c r="AJ505" s="79">
        <f t="shared" si="289"/>
        <v>74628</v>
      </c>
      <c r="AK505" s="79">
        <f t="shared" si="289"/>
        <v>165777</v>
      </c>
      <c r="AL505" s="79">
        <f t="shared" si="289"/>
        <v>64012</v>
      </c>
      <c r="AM505" s="79">
        <f t="shared" si="289"/>
        <v>66642</v>
      </c>
      <c r="AN505" s="79">
        <f t="shared" si="289"/>
        <v>133005</v>
      </c>
      <c r="AO505" s="9">
        <f t="shared" si="289"/>
        <v>125384</v>
      </c>
      <c r="AP505" s="9">
        <f t="shared" si="289"/>
        <v>77499</v>
      </c>
      <c r="AQ505" s="9">
        <f t="shared" si="289"/>
        <v>195801</v>
      </c>
      <c r="AR505" s="9">
        <f t="shared" si="289"/>
        <v>99722</v>
      </c>
      <c r="AS505" s="9">
        <f t="shared" si="289"/>
        <v>96784</v>
      </c>
      <c r="AT505" s="9">
        <f t="shared" si="289"/>
        <v>122753</v>
      </c>
      <c r="AU505" s="9">
        <f t="shared" si="289"/>
        <v>0</v>
      </c>
      <c r="AV505" s="9">
        <f t="shared" ref="AV505:AW505" si="290">IF(AV151&lt;AV$359,AV151,0)</f>
        <v>54589.526315800002</v>
      </c>
      <c r="AW505" s="9">
        <f t="shared" si="290"/>
        <v>74166</v>
      </c>
    </row>
    <row r="506" spans="1:49" x14ac:dyDescent="0.25">
      <c r="A506" s="7">
        <v>296</v>
      </c>
      <c r="B506" s="79">
        <f t="shared" ref="B506:AU506" si="291">IF(B152&lt;B$359,B152,0)</f>
        <v>52532</v>
      </c>
      <c r="C506" s="79">
        <f t="shared" si="291"/>
        <v>61560</v>
      </c>
      <c r="D506" s="79">
        <f t="shared" si="291"/>
        <v>56467</v>
      </c>
      <c r="E506" s="79">
        <f t="shared" si="291"/>
        <v>103815</v>
      </c>
      <c r="F506" s="79">
        <f t="shared" si="291"/>
        <v>0</v>
      </c>
      <c r="G506" s="79">
        <f t="shared" si="291"/>
        <v>70457</v>
      </c>
      <c r="H506" s="79">
        <f t="shared" si="291"/>
        <v>0</v>
      </c>
      <c r="I506" s="79">
        <f t="shared" si="291"/>
        <v>68181</v>
      </c>
      <c r="J506" s="79">
        <f t="shared" si="291"/>
        <v>0</v>
      </c>
      <c r="K506" s="79">
        <f t="shared" si="291"/>
        <v>121188</v>
      </c>
      <c r="L506" s="79">
        <f t="shared" si="291"/>
        <v>86873</v>
      </c>
      <c r="M506" s="79">
        <f t="shared" si="291"/>
        <v>131738</v>
      </c>
      <c r="N506" s="79">
        <f t="shared" si="291"/>
        <v>0</v>
      </c>
      <c r="O506" s="79">
        <f t="shared" si="291"/>
        <v>177404</v>
      </c>
      <c r="P506" s="79">
        <f t="shared" si="291"/>
        <v>57649</v>
      </c>
      <c r="Q506" s="79">
        <f t="shared" si="291"/>
        <v>0</v>
      </c>
      <c r="R506" s="79">
        <f t="shared" si="291"/>
        <v>0</v>
      </c>
      <c r="S506" s="79">
        <f t="shared" si="291"/>
        <v>0</v>
      </c>
      <c r="T506" s="79">
        <f t="shared" si="291"/>
        <v>142416</v>
      </c>
      <c r="U506" s="79">
        <f t="shared" si="291"/>
        <v>0</v>
      </c>
      <c r="V506" s="79">
        <f t="shared" si="291"/>
        <v>51278</v>
      </c>
      <c r="W506" s="79">
        <f t="shared" si="291"/>
        <v>105603.5</v>
      </c>
      <c r="X506" s="79">
        <f t="shared" si="291"/>
        <v>237220</v>
      </c>
      <c r="Y506" s="79">
        <f t="shared" si="291"/>
        <v>110853</v>
      </c>
      <c r="Z506" s="79">
        <f t="shared" si="291"/>
        <v>66243</v>
      </c>
      <c r="AA506" s="79">
        <f t="shared" si="291"/>
        <v>130032</v>
      </c>
      <c r="AB506" s="79">
        <f t="shared" si="291"/>
        <v>51983</v>
      </c>
      <c r="AC506" s="79">
        <f t="shared" si="291"/>
        <v>0</v>
      </c>
      <c r="AD506" s="79">
        <f t="shared" si="291"/>
        <v>73771</v>
      </c>
      <c r="AE506" s="79">
        <f t="shared" si="291"/>
        <v>79014</v>
      </c>
      <c r="AF506" s="79">
        <f t="shared" si="291"/>
        <v>85763</v>
      </c>
      <c r="AG506" s="79">
        <f t="shared" si="291"/>
        <v>36139</v>
      </c>
      <c r="AH506" s="79">
        <f t="shared" si="291"/>
        <v>0</v>
      </c>
      <c r="AI506" s="79">
        <f t="shared" si="291"/>
        <v>23649</v>
      </c>
      <c r="AJ506" s="79">
        <f t="shared" si="291"/>
        <v>75652</v>
      </c>
      <c r="AK506" s="79">
        <f t="shared" si="291"/>
        <v>166307</v>
      </c>
      <c r="AL506" s="79">
        <f t="shared" si="291"/>
        <v>64334</v>
      </c>
      <c r="AM506" s="79">
        <f t="shared" si="291"/>
        <v>67032</v>
      </c>
      <c r="AN506" s="79">
        <f t="shared" si="291"/>
        <v>134054</v>
      </c>
      <c r="AO506" s="9">
        <f t="shared" si="291"/>
        <v>126020</v>
      </c>
      <c r="AP506" s="9">
        <f t="shared" si="291"/>
        <v>78170</v>
      </c>
      <c r="AQ506" s="9">
        <f t="shared" si="291"/>
        <v>198329</v>
      </c>
      <c r="AR506" s="9">
        <f t="shared" si="291"/>
        <v>100877</v>
      </c>
      <c r="AS506" s="9">
        <f t="shared" si="291"/>
        <v>97369</v>
      </c>
      <c r="AT506" s="9">
        <f t="shared" si="291"/>
        <v>124151</v>
      </c>
      <c r="AU506" s="9">
        <f t="shared" si="291"/>
        <v>0</v>
      </c>
      <c r="AV506" s="9">
        <f t="shared" ref="AV506:AW506" si="292">IF(AV152&lt;AV$359,AV152,0)</f>
        <v>54904.526315800002</v>
      </c>
      <c r="AW506" s="9">
        <f t="shared" si="292"/>
        <v>75066</v>
      </c>
    </row>
    <row r="507" spans="1:49" x14ac:dyDescent="0.25">
      <c r="A507" s="7">
        <v>297</v>
      </c>
      <c r="B507" s="79">
        <f t="shared" ref="B507:AU507" si="293">IF(B153&lt;B$359,B153,0)</f>
        <v>52535</v>
      </c>
      <c r="C507" s="79">
        <f t="shared" si="293"/>
        <v>62506</v>
      </c>
      <c r="D507" s="79">
        <f t="shared" si="293"/>
        <v>57158</v>
      </c>
      <c r="E507" s="79">
        <f t="shared" si="293"/>
        <v>104574</v>
      </c>
      <c r="F507" s="79">
        <f t="shared" si="293"/>
        <v>0</v>
      </c>
      <c r="G507" s="79">
        <f t="shared" si="293"/>
        <v>70803</v>
      </c>
      <c r="H507" s="79">
        <f t="shared" si="293"/>
        <v>0</v>
      </c>
      <c r="I507" s="79">
        <f t="shared" si="293"/>
        <v>68181</v>
      </c>
      <c r="J507" s="79">
        <f t="shared" si="293"/>
        <v>0</v>
      </c>
      <c r="K507" s="79">
        <f t="shared" si="293"/>
        <v>122989</v>
      </c>
      <c r="L507" s="79">
        <f t="shared" si="293"/>
        <v>87916</v>
      </c>
      <c r="M507" s="79">
        <f t="shared" si="293"/>
        <v>135323</v>
      </c>
      <c r="N507" s="79">
        <f t="shared" si="293"/>
        <v>0</v>
      </c>
      <c r="O507" s="79">
        <f t="shared" si="293"/>
        <v>182026</v>
      </c>
      <c r="P507" s="79">
        <f t="shared" si="293"/>
        <v>58148</v>
      </c>
      <c r="Q507" s="79">
        <f t="shared" si="293"/>
        <v>0</v>
      </c>
      <c r="R507" s="79">
        <f t="shared" si="293"/>
        <v>0</v>
      </c>
      <c r="S507" s="79">
        <f t="shared" si="293"/>
        <v>0</v>
      </c>
      <c r="T507" s="79">
        <f t="shared" si="293"/>
        <v>142442</v>
      </c>
      <c r="U507" s="79">
        <f t="shared" si="293"/>
        <v>0</v>
      </c>
      <c r="V507" s="79">
        <f t="shared" si="293"/>
        <v>51282</v>
      </c>
      <c r="W507" s="79">
        <f t="shared" si="293"/>
        <v>106874.5</v>
      </c>
      <c r="X507" s="79">
        <f t="shared" si="293"/>
        <v>239470</v>
      </c>
      <c r="Y507" s="79">
        <f t="shared" si="293"/>
        <v>112770</v>
      </c>
      <c r="Z507" s="79">
        <f t="shared" si="293"/>
        <v>66627</v>
      </c>
      <c r="AA507" s="79">
        <f t="shared" si="293"/>
        <v>130149</v>
      </c>
      <c r="AB507" s="79">
        <f t="shared" si="293"/>
        <v>52291</v>
      </c>
      <c r="AC507" s="79">
        <f t="shared" si="293"/>
        <v>0</v>
      </c>
      <c r="AD507" s="79">
        <f t="shared" si="293"/>
        <v>74852</v>
      </c>
      <c r="AE507" s="79">
        <f t="shared" si="293"/>
        <v>81282</v>
      </c>
      <c r="AF507" s="79">
        <f t="shared" si="293"/>
        <v>86381</v>
      </c>
      <c r="AG507" s="79">
        <f t="shared" si="293"/>
        <v>36506</v>
      </c>
      <c r="AH507" s="79">
        <f t="shared" si="293"/>
        <v>0</v>
      </c>
      <c r="AI507" s="79">
        <f t="shared" si="293"/>
        <v>24025</v>
      </c>
      <c r="AJ507" s="79">
        <f t="shared" si="293"/>
        <v>76676</v>
      </c>
      <c r="AK507" s="79">
        <f t="shared" si="293"/>
        <v>166828</v>
      </c>
      <c r="AL507" s="79">
        <f t="shared" si="293"/>
        <v>64651</v>
      </c>
      <c r="AM507" s="79">
        <f t="shared" si="293"/>
        <v>67417</v>
      </c>
      <c r="AN507" s="79">
        <f t="shared" si="293"/>
        <v>135091</v>
      </c>
      <c r="AO507" s="9">
        <f t="shared" si="293"/>
        <v>126646</v>
      </c>
      <c r="AP507" s="9">
        <f t="shared" si="293"/>
        <v>78842</v>
      </c>
      <c r="AQ507" s="9">
        <f t="shared" si="293"/>
        <v>200850</v>
      </c>
      <c r="AR507" s="9">
        <f t="shared" si="293"/>
        <v>102027</v>
      </c>
      <c r="AS507" s="9">
        <f t="shared" si="293"/>
        <v>97944</v>
      </c>
      <c r="AT507" s="9">
        <f t="shared" si="293"/>
        <v>125540</v>
      </c>
      <c r="AU507" s="9">
        <f t="shared" si="293"/>
        <v>0</v>
      </c>
      <c r="AV507" s="9">
        <f t="shared" ref="AV507:AW507" si="294">IF(AV153&lt;AV$359,AV153,0)</f>
        <v>55213.526315800002</v>
      </c>
      <c r="AW507" s="9">
        <f t="shared" si="294"/>
        <v>75965</v>
      </c>
    </row>
    <row r="508" spans="1:49" x14ac:dyDescent="0.25">
      <c r="A508" s="7">
        <v>298</v>
      </c>
      <c r="B508" s="79">
        <f t="shared" ref="B508:AU508" si="295">IF(B154&lt;B$359,B154,0)</f>
        <v>52544</v>
      </c>
      <c r="C508" s="79">
        <f t="shared" si="295"/>
        <v>63457</v>
      </c>
      <c r="D508" s="79">
        <f t="shared" si="295"/>
        <v>57847</v>
      </c>
      <c r="E508" s="79">
        <f t="shared" si="295"/>
        <v>105327</v>
      </c>
      <c r="F508" s="79">
        <f t="shared" si="295"/>
        <v>0</v>
      </c>
      <c r="G508" s="79">
        <f t="shared" si="295"/>
        <v>71137</v>
      </c>
      <c r="H508" s="79">
        <f t="shared" si="295"/>
        <v>0</v>
      </c>
      <c r="I508" s="79">
        <f t="shared" si="295"/>
        <v>68181</v>
      </c>
      <c r="J508" s="79">
        <f t="shared" si="295"/>
        <v>0</v>
      </c>
      <c r="K508" s="79">
        <f t="shared" si="295"/>
        <v>124784</v>
      </c>
      <c r="L508" s="79">
        <f t="shared" si="295"/>
        <v>88929</v>
      </c>
      <c r="M508" s="79">
        <f t="shared" si="295"/>
        <v>138952</v>
      </c>
      <c r="N508" s="79">
        <f t="shared" si="295"/>
        <v>0</v>
      </c>
      <c r="O508" s="79">
        <f t="shared" si="295"/>
        <v>186719</v>
      </c>
      <c r="P508" s="79">
        <f t="shared" si="295"/>
        <v>58629</v>
      </c>
      <c r="Q508" s="79">
        <f t="shared" si="295"/>
        <v>0</v>
      </c>
      <c r="R508" s="79">
        <f t="shared" si="295"/>
        <v>0</v>
      </c>
      <c r="S508" s="79">
        <f t="shared" si="295"/>
        <v>0</v>
      </c>
      <c r="T508" s="79">
        <f t="shared" si="295"/>
        <v>142518</v>
      </c>
      <c r="U508" s="79">
        <f t="shared" si="295"/>
        <v>0</v>
      </c>
      <c r="V508" s="79">
        <f t="shared" si="295"/>
        <v>51532</v>
      </c>
      <c r="W508" s="79">
        <f t="shared" si="295"/>
        <v>108137.5</v>
      </c>
      <c r="X508" s="79">
        <f t="shared" si="295"/>
        <v>241688</v>
      </c>
      <c r="Y508" s="79">
        <f t="shared" si="295"/>
        <v>114706</v>
      </c>
      <c r="Z508" s="79">
        <f t="shared" si="295"/>
        <v>67004</v>
      </c>
      <c r="AA508" s="79">
        <f t="shared" si="295"/>
        <v>130971</v>
      </c>
      <c r="AB508" s="79">
        <f t="shared" si="295"/>
        <v>52596</v>
      </c>
      <c r="AC508" s="79">
        <f t="shared" si="295"/>
        <v>0</v>
      </c>
      <c r="AD508" s="79">
        <f t="shared" si="295"/>
        <v>75939</v>
      </c>
      <c r="AE508" s="79">
        <f t="shared" si="295"/>
        <v>83600</v>
      </c>
      <c r="AF508" s="79">
        <f t="shared" si="295"/>
        <v>86991</v>
      </c>
      <c r="AG508" s="79">
        <f t="shared" si="295"/>
        <v>36873</v>
      </c>
      <c r="AH508" s="79">
        <f t="shared" si="295"/>
        <v>0</v>
      </c>
      <c r="AI508" s="79">
        <f t="shared" si="295"/>
        <v>24399</v>
      </c>
      <c r="AJ508" s="79">
        <f t="shared" si="295"/>
        <v>77699</v>
      </c>
      <c r="AK508" s="79">
        <f t="shared" si="295"/>
        <v>167340</v>
      </c>
      <c r="AL508" s="79">
        <f t="shared" si="295"/>
        <v>64963</v>
      </c>
      <c r="AM508" s="79">
        <f t="shared" si="295"/>
        <v>67797</v>
      </c>
      <c r="AN508" s="79">
        <f t="shared" si="295"/>
        <v>136117</v>
      </c>
      <c r="AO508" s="9">
        <f t="shared" si="295"/>
        <v>127261</v>
      </c>
      <c r="AP508" s="9">
        <f t="shared" si="295"/>
        <v>79515</v>
      </c>
      <c r="AQ508" s="9">
        <f t="shared" si="295"/>
        <v>203364</v>
      </c>
      <c r="AR508" s="9">
        <f t="shared" si="295"/>
        <v>103173</v>
      </c>
      <c r="AS508" s="9">
        <f t="shared" si="295"/>
        <v>98509</v>
      </c>
      <c r="AT508" s="9">
        <f t="shared" si="295"/>
        <v>126920</v>
      </c>
      <c r="AU508" s="9">
        <f t="shared" si="295"/>
        <v>0</v>
      </c>
      <c r="AV508" s="9">
        <f t="shared" ref="AV508:AW508" si="296">IF(AV154&lt;AV$359,AV154,0)</f>
        <v>55516.526315800002</v>
      </c>
      <c r="AW508" s="9">
        <f t="shared" si="296"/>
        <v>76862</v>
      </c>
    </row>
    <row r="509" spans="1:49" x14ac:dyDescent="0.25">
      <c r="A509" s="7">
        <v>299</v>
      </c>
      <c r="B509" s="79">
        <f t="shared" ref="B509:AU509" si="297">IF(B155&lt;B$359,B155,0)</f>
        <v>52602</v>
      </c>
      <c r="C509" s="79">
        <f t="shared" si="297"/>
        <v>64413</v>
      </c>
      <c r="D509" s="79">
        <f t="shared" si="297"/>
        <v>58534</v>
      </c>
      <c r="E509" s="79">
        <f t="shared" si="297"/>
        <v>106073</v>
      </c>
      <c r="F509" s="79">
        <f t="shared" si="297"/>
        <v>0</v>
      </c>
      <c r="G509" s="79">
        <f t="shared" si="297"/>
        <v>71460</v>
      </c>
      <c r="H509" s="79">
        <f t="shared" si="297"/>
        <v>0</v>
      </c>
      <c r="I509" s="79">
        <f t="shared" si="297"/>
        <v>68181</v>
      </c>
      <c r="J509" s="79">
        <f t="shared" si="297"/>
        <v>0</v>
      </c>
      <c r="K509" s="79">
        <f t="shared" si="297"/>
        <v>126572</v>
      </c>
      <c r="L509" s="79">
        <f t="shared" si="297"/>
        <v>89912</v>
      </c>
      <c r="M509" s="79">
        <f t="shared" si="297"/>
        <v>142625</v>
      </c>
      <c r="N509" s="79">
        <f t="shared" si="297"/>
        <v>0</v>
      </c>
      <c r="O509" s="79">
        <f t="shared" si="297"/>
        <v>191484</v>
      </c>
      <c r="P509" s="79">
        <f t="shared" si="297"/>
        <v>59092</v>
      </c>
      <c r="Q509" s="79">
        <f t="shared" si="297"/>
        <v>0</v>
      </c>
      <c r="R509" s="79">
        <f t="shared" si="297"/>
        <v>0</v>
      </c>
      <c r="S509" s="79">
        <f t="shared" si="297"/>
        <v>0</v>
      </c>
      <c r="T509" s="79">
        <f t="shared" si="297"/>
        <v>142595</v>
      </c>
      <c r="U509" s="79">
        <f t="shared" si="297"/>
        <v>0</v>
      </c>
      <c r="V509" s="79">
        <f t="shared" si="297"/>
        <v>51710</v>
      </c>
      <c r="W509" s="79">
        <f t="shared" si="297"/>
        <v>109392.5</v>
      </c>
      <c r="X509" s="79">
        <f t="shared" si="297"/>
        <v>243874</v>
      </c>
      <c r="Y509" s="79">
        <f t="shared" si="297"/>
        <v>116660</v>
      </c>
      <c r="Z509" s="79">
        <f t="shared" si="297"/>
        <v>67375</v>
      </c>
      <c r="AA509" s="79">
        <f t="shared" si="297"/>
        <v>131881</v>
      </c>
      <c r="AB509" s="79">
        <f t="shared" si="297"/>
        <v>52899</v>
      </c>
      <c r="AC509" s="79">
        <f t="shared" si="297"/>
        <v>0</v>
      </c>
      <c r="AD509" s="79">
        <f t="shared" si="297"/>
        <v>77032</v>
      </c>
      <c r="AE509" s="79">
        <f t="shared" si="297"/>
        <v>85969</v>
      </c>
      <c r="AF509" s="79">
        <f t="shared" si="297"/>
        <v>87593</v>
      </c>
      <c r="AG509" s="79">
        <f t="shared" si="297"/>
        <v>37240</v>
      </c>
      <c r="AH509" s="79">
        <f t="shared" si="297"/>
        <v>0</v>
      </c>
      <c r="AI509" s="79">
        <f t="shared" si="297"/>
        <v>24770</v>
      </c>
      <c r="AJ509" s="79">
        <f t="shared" si="297"/>
        <v>78720</v>
      </c>
      <c r="AK509" s="79">
        <f t="shared" si="297"/>
        <v>167843</v>
      </c>
      <c r="AL509" s="79">
        <f t="shared" si="297"/>
        <v>65269</v>
      </c>
      <c r="AM509" s="79">
        <f t="shared" si="297"/>
        <v>68171</v>
      </c>
      <c r="AN509" s="79">
        <f t="shared" si="297"/>
        <v>137131</v>
      </c>
      <c r="AO509" s="9">
        <f t="shared" si="297"/>
        <v>127866</v>
      </c>
      <c r="AP509" s="9">
        <f t="shared" si="297"/>
        <v>80189</v>
      </c>
      <c r="AQ509" s="9">
        <f t="shared" si="297"/>
        <v>205871</v>
      </c>
      <c r="AR509" s="9">
        <f t="shared" si="297"/>
        <v>104314</v>
      </c>
      <c r="AS509" s="9">
        <f t="shared" si="297"/>
        <v>99065</v>
      </c>
      <c r="AT509" s="9">
        <f t="shared" si="297"/>
        <v>128290</v>
      </c>
      <c r="AU509" s="9">
        <f t="shared" si="297"/>
        <v>0</v>
      </c>
      <c r="AV509" s="9">
        <f t="shared" ref="AV509:AW509" si="298">IF(AV155&lt;AV$359,AV155,0)</f>
        <v>55813.526315800002</v>
      </c>
      <c r="AW509" s="9">
        <f t="shared" si="298"/>
        <v>77757</v>
      </c>
    </row>
    <row r="510" spans="1:49" x14ac:dyDescent="0.25">
      <c r="A510" s="7">
        <v>300</v>
      </c>
      <c r="B510" s="79">
        <f t="shared" ref="B510:AU510" si="299">IF(B156&lt;B$359,B156,0)</f>
        <v>52636</v>
      </c>
      <c r="C510" s="79">
        <f t="shared" si="299"/>
        <v>65374</v>
      </c>
      <c r="D510" s="79">
        <f t="shared" si="299"/>
        <v>59219</v>
      </c>
      <c r="E510" s="79">
        <f t="shared" si="299"/>
        <v>106812</v>
      </c>
      <c r="F510" s="79">
        <f t="shared" si="299"/>
        <v>0</v>
      </c>
      <c r="G510" s="79">
        <f t="shared" si="299"/>
        <v>71772</v>
      </c>
      <c r="H510" s="79">
        <f t="shared" si="299"/>
        <v>0</v>
      </c>
      <c r="I510" s="79">
        <f t="shared" si="299"/>
        <v>68181</v>
      </c>
      <c r="J510" s="79">
        <f t="shared" si="299"/>
        <v>0</v>
      </c>
      <c r="K510" s="79">
        <f t="shared" si="299"/>
        <v>128353</v>
      </c>
      <c r="L510" s="79">
        <f t="shared" si="299"/>
        <v>90866</v>
      </c>
      <c r="M510" s="79">
        <f t="shared" si="299"/>
        <v>146341</v>
      </c>
      <c r="N510" s="79">
        <f t="shared" si="299"/>
        <v>0</v>
      </c>
      <c r="O510" s="79">
        <f t="shared" si="299"/>
        <v>196320</v>
      </c>
      <c r="P510" s="79">
        <f t="shared" si="299"/>
        <v>59537</v>
      </c>
      <c r="Q510" s="79">
        <f t="shared" si="299"/>
        <v>0</v>
      </c>
      <c r="R510" s="79">
        <f t="shared" si="299"/>
        <v>0</v>
      </c>
      <c r="S510" s="79">
        <f t="shared" si="299"/>
        <v>0</v>
      </c>
      <c r="T510" s="79">
        <f t="shared" si="299"/>
        <v>142701</v>
      </c>
      <c r="U510" s="79">
        <f t="shared" si="299"/>
        <v>0</v>
      </c>
      <c r="V510" s="79">
        <f t="shared" si="299"/>
        <v>51883</v>
      </c>
      <c r="W510" s="79">
        <f t="shared" si="299"/>
        <v>110639.5</v>
      </c>
      <c r="X510" s="79">
        <f t="shared" si="299"/>
        <v>246028</v>
      </c>
      <c r="Y510" s="79">
        <f t="shared" si="299"/>
        <v>118632</v>
      </c>
      <c r="Z510" s="79">
        <f t="shared" si="299"/>
        <v>67739</v>
      </c>
      <c r="AA510" s="79">
        <f t="shared" si="299"/>
        <v>132022</v>
      </c>
      <c r="AB510" s="79">
        <f t="shared" si="299"/>
        <v>53199</v>
      </c>
      <c r="AC510" s="79">
        <f t="shared" si="299"/>
        <v>0</v>
      </c>
      <c r="AD510" s="79">
        <f t="shared" si="299"/>
        <v>78131</v>
      </c>
      <c r="AE510" s="79">
        <f t="shared" si="299"/>
        <v>88390</v>
      </c>
      <c r="AF510" s="79">
        <f t="shared" si="299"/>
        <v>88187</v>
      </c>
      <c r="AG510" s="79">
        <f t="shared" si="299"/>
        <v>37607</v>
      </c>
      <c r="AH510" s="79">
        <f t="shared" si="299"/>
        <v>0</v>
      </c>
      <c r="AI510" s="79">
        <f t="shared" si="299"/>
        <v>25138</v>
      </c>
      <c r="AJ510" s="79">
        <f t="shared" si="299"/>
        <v>79740</v>
      </c>
      <c r="AK510" s="79">
        <f t="shared" si="299"/>
        <v>168337</v>
      </c>
      <c r="AL510" s="79">
        <f t="shared" si="299"/>
        <v>65570</v>
      </c>
      <c r="AM510" s="79">
        <f t="shared" si="299"/>
        <v>68540</v>
      </c>
      <c r="AN510" s="79">
        <f t="shared" si="299"/>
        <v>138133</v>
      </c>
      <c r="AO510" s="9">
        <f t="shared" si="299"/>
        <v>128460</v>
      </c>
      <c r="AP510" s="9">
        <f t="shared" si="299"/>
        <v>80864</v>
      </c>
      <c r="AQ510" s="9">
        <f t="shared" si="299"/>
        <v>208370</v>
      </c>
      <c r="AR510" s="9">
        <f t="shared" si="299"/>
        <v>105450</v>
      </c>
      <c r="AS510" s="9">
        <f t="shared" si="299"/>
        <v>99612</v>
      </c>
      <c r="AT510" s="9">
        <f t="shared" si="299"/>
        <v>129651</v>
      </c>
      <c r="AU510" s="9">
        <f t="shared" si="299"/>
        <v>0</v>
      </c>
      <c r="AV510" s="9">
        <f t="shared" ref="AV510:AW510" si="300">IF(AV156&lt;AV$359,AV156,0)</f>
        <v>56104.526315800002</v>
      </c>
      <c r="AW510" s="9">
        <f t="shared" si="300"/>
        <v>78651</v>
      </c>
    </row>
    <row r="511" spans="1:49" x14ac:dyDescent="0.25">
      <c r="A511" s="7">
        <v>301</v>
      </c>
      <c r="B511" s="79">
        <f t="shared" ref="B511:AU511" si="301">IF(B157&lt;B$359,B157,0)</f>
        <v>52636</v>
      </c>
      <c r="C511" s="79">
        <f t="shared" si="301"/>
        <v>66340</v>
      </c>
      <c r="D511" s="79">
        <f t="shared" si="301"/>
        <v>59901</v>
      </c>
      <c r="E511" s="79">
        <f t="shared" si="301"/>
        <v>107544</v>
      </c>
      <c r="F511" s="79">
        <f t="shared" si="301"/>
        <v>0</v>
      </c>
      <c r="G511" s="79">
        <f t="shared" si="301"/>
        <v>72074</v>
      </c>
      <c r="H511" s="79">
        <f t="shared" si="301"/>
        <v>0</v>
      </c>
      <c r="I511" s="79">
        <f t="shared" si="301"/>
        <v>68181</v>
      </c>
      <c r="J511" s="79">
        <f t="shared" si="301"/>
        <v>0</v>
      </c>
      <c r="K511" s="79">
        <f t="shared" si="301"/>
        <v>130127</v>
      </c>
      <c r="L511" s="79">
        <f t="shared" si="301"/>
        <v>91792</v>
      </c>
      <c r="M511" s="79">
        <f t="shared" si="301"/>
        <v>150099</v>
      </c>
      <c r="N511" s="79">
        <f t="shared" si="301"/>
        <v>0</v>
      </c>
      <c r="O511" s="79">
        <f t="shared" si="301"/>
        <v>201227</v>
      </c>
      <c r="P511" s="79">
        <f t="shared" si="301"/>
        <v>59965</v>
      </c>
      <c r="Q511" s="79">
        <f t="shared" si="301"/>
        <v>0</v>
      </c>
      <c r="R511" s="79">
        <f t="shared" si="301"/>
        <v>0</v>
      </c>
      <c r="S511" s="79">
        <f t="shared" si="301"/>
        <v>0</v>
      </c>
      <c r="T511" s="79">
        <f t="shared" si="301"/>
        <v>142701</v>
      </c>
      <c r="U511" s="79">
        <f t="shared" si="301"/>
        <v>0</v>
      </c>
      <c r="V511" s="79">
        <f t="shared" si="301"/>
        <v>0</v>
      </c>
      <c r="W511" s="79">
        <f t="shared" si="301"/>
        <v>111877.5</v>
      </c>
      <c r="X511" s="79">
        <f t="shared" si="301"/>
        <v>248151</v>
      </c>
      <c r="Y511" s="79">
        <f t="shared" si="301"/>
        <v>120621</v>
      </c>
      <c r="Z511" s="79">
        <f t="shared" si="301"/>
        <v>68096</v>
      </c>
      <c r="AA511" s="79">
        <f t="shared" si="301"/>
        <v>133924</v>
      </c>
      <c r="AB511" s="79">
        <f t="shared" si="301"/>
        <v>53497</v>
      </c>
      <c r="AC511" s="79">
        <f t="shared" si="301"/>
        <v>0</v>
      </c>
      <c r="AD511" s="79">
        <f t="shared" si="301"/>
        <v>79236</v>
      </c>
      <c r="AE511" s="79">
        <f t="shared" si="301"/>
        <v>90863</v>
      </c>
      <c r="AF511" s="79">
        <f t="shared" si="301"/>
        <v>88773</v>
      </c>
      <c r="AG511" s="79">
        <f t="shared" si="301"/>
        <v>37974</v>
      </c>
      <c r="AH511" s="79">
        <f t="shared" si="301"/>
        <v>0</v>
      </c>
      <c r="AI511" s="79">
        <f t="shared" si="301"/>
        <v>25504</v>
      </c>
      <c r="AJ511" s="79">
        <f t="shared" si="301"/>
        <v>80759</v>
      </c>
      <c r="AK511" s="79">
        <f t="shared" si="301"/>
        <v>168823</v>
      </c>
      <c r="AL511" s="79">
        <f t="shared" si="301"/>
        <v>65866</v>
      </c>
      <c r="AM511" s="79">
        <f t="shared" si="301"/>
        <v>68904</v>
      </c>
      <c r="AN511" s="79">
        <f t="shared" si="301"/>
        <v>139124</v>
      </c>
      <c r="AO511" s="9">
        <f t="shared" si="301"/>
        <v>129044</v>
      </c>
      <c r="AP511" s="9">
        <f t="shared" si="301"/>
        <v>81540</v>
      </c>
      <c r="AQ511" s="9">
        <f t="shared" si="301"/>
        <v>210861</v>
      </c>
      <c r="AR511" s="9">
        <f t="shared" si="301"/>
        <v>106581</v>
      </c>
      <c r="AS511" s="9">
        <f t="shared" si="301"/>
        <v>100149</v>
      </c>
      <c r="AT511" s="9">
        <f t="shared" si="301"/>
        <v>131002</v>
      </c>
      <c r="AU511" s="9">
        <f t="shared" si="301"/>
        <v>0</v>
      </c>
      <c r="AV511" s="9">
        <f t="shared" ref="AV511:AW511" si="302">IF(AV157&lt;AV$359,AV157,0)</f>
        <v>56389.526315800002</v>
      </c>
      <c r="AW511" s="9">
        <f t="shared" si="302"/>
        <v>79543</v>
      </c>
    </row>
    <row r="512" spans="1:49" x14ac:dyDescent="0.25">
      <c r="A512" s="7">
        <v>302</v>
      </c>
      <c r="B512" s="79">
        <f>IF(B158&lt;B$359,B158,0)</f>
        <v>53316</v>
      </c>
      <c r="C512" s="79">
        <f t="shared" ref="C512:AU512" si="303">IF(C158&lt;C$359,C158,0)</f>
        <v>67311</v>
      </c>
      <c r="D512" s="79">
        <f t="shared" si="303"/>
        <v>60581</v>
      </c>
      <c r="E512" s="79">
        <f t="shared" si="303"/>
        <v>108269</v>
      </c>
      <c r="F512" s="79">
        <f t="shared" si="303"/>
        <v>0</v>
      </c>
      <c r="G512" s="79">
        <f t="shared" si="303"/>
        <v>72365</v>
      </c>
      <c r="H512" s="79">
        <f t="shared" si="303"/>
        <v>0</v>
      </c>
      <c r="I512" s="79">
        <f t="shared" si="303"/>
        <v>68181</v>
      </c>
      <c r="J512" s="79">
        <f t="shared" si="303"/>
        <v>0</v>
      </c>
      <c r="K512" s="79">
        <f t="shared" si="303"/>
        <v>131894</v>
      </c>
      <c r="L512" s="79">
        <f t="shared" si="303"/>
        <v>92690</v>
      </c>
      <c r="M512" s="79">
        <f t="shared" si="303"/>
        <v>153899</v>
      </c>
      <c r="N512" s="79">
        <f t="shared" si="303"/>
        <v>0</v>
      </c>
      <c r="O512" s="79">
        <f t="shared" si="303"/>
        <v>206206</v>
      </c>
      <c r="P512" s="79">
        <f t="shared" si="303"/>
        <v>60377</v>
      </c>
      <c r="Q512" s="79">
        <f t="shared" si="303"/>
        <v>0</v>
      </c>
      <c r="R512" s="79">
        <f t="shared" si="303"/>
        <v>0</v>
      </c>
      <c r="S512" s="79">
        <f t="shared" si="303"/>
        <v>0</v>
      </c>
      <c r="T512" s="79">
        <f t="shared" si="303"/>
        <v>143779</v>
      </c>
      <c r="U512" s="79">
        <f t="shared" si="303"/>
        <v>0</v>
      </c>
      <c r="V512" s="79">
        <f t="shared" si="303"/>
        <v>0</v>
      </c>
      <c r="W512" s="79">
        <f t="shared" si="303"/>
        <v>113107.5</v>
      </c>
      <c r="X512" s="79">
        <f t="shared" si="303"/>
        <v>250242</v>
      </c>
      <c r="Y512" s="79">
        <f t="shared" si="303"/>
        <v>122628</v>
      </c>
      <c r="Z512" s="79">
        <f t="shared" si="303"/>
        <v>68447</v>
      </c>
      <c r="AA512" s="79">
        <f t="shared" si="303"/>
        <v>135826</v>
      </c>
      <c r="AB512" s="79">
        <f t="shared" si="303"/>
        <v>53792</v>
      </c>
      <c r="AC512" s="79">
        <f t="shared" si="303"/>
        <v>0</v>
      </c>
      <c r="AD512" s="79">
        <f t="shared" si="303"/>
        <v>80347</v>
      </c>
      <c r="AE512" s="79">
        <f t="shared" si="303"/>
        <v>93390</v>
      </c>
      <c r="AF512" s="79">
        <f t="shared" si="303"/>
        <v>89351</v>
      </c>
      <c r="AG512" s="79">
        <f t="shared" si="303"/>
        <v>38340</v>
      </c>
      <c r="AH512" s="79">
        <f t="shared" si="303"/>
        <v>0</v>
      </c>
      <c r="AI512" s="79">
        <f t="shared" si="303"/>
        <v>25867</v>
      </c>
      <c r="AJ512" s="79">
        <f t="shared" si="303"/>
        <v>81776</v>
      </c>
      <c r="AK512" s="79">
        <f t="shared" si="303"/>
        <v>0</v>
      </c>
      <c r="AL512" s="79">
        <f t="shared" si="303"/>
        <v>66157</v>
      </c>
      <c r="AM512" s="79">
        <f t="shared" si="303"/>
        <v>69263</v>
      </c>
      <c r="AN512" s="79">
        <f t="shared" si="303"/>
        <v>140103</v>
      </c>
      <c r="AO512" s="9">
        <f t="shared" si="303"/>
        <v>129618</v>
      </c>
      <c r="AP512" s="9">
        <f t="shared" si="303"/>
        <v>82217</v>
      </c>
      <c r="AQ512" s="9">
        <f t="shared" si="303"/>
        <v>213344</v>
      </c>
      <c r="AR512" s="9">
        <f t="shared" si="303"/>
        <v>107707</v>
      </c>
      <c r="AS512" s="9">
        <f t="shared" si="303"/>
        <v>100677</v>
      </c>
      <c r="AT512" s="9">
        <f t="shared" si="303"/>
        <v>132343</v>
      </c>
      <c r="AU512" s="9">
        <f t="shared" si="303"/>
        <v>0</v>
      </c>
      <c r="AV512" s="9">
        <f>IF(AV158&lt;AV$359,AV158,0)</f>
        <v>56669.526315800002</v>
      </c>
      <c r="AW512" s="9">
        <f t="shared" ref="AW512" si="304">IF(AW158&lt;AW$359,AW158,0)</f>
        <v>80433</v>
      </c>
    </row>
    <row r="513" spans="1:49" x14ac:dyDescent="0.25">
      <c r="A513" s="7">
        <v>303</v>
      </c>
      <c r="B513" s="79">
        <f>IF(B159&lt;B$359,B159,0)</f>
        <v>53999</v>
      </c>
      <c r="C513" s="79">
        <f t="shared" ref="C513:AU518" si="305">IF(C159&lt;C$359,C159,0)</f>
        <v>68287</v>
      </c>
      <c r="D513" s="79">
        <f t="shared" si="305"/>
        <v>61258</v>
      </c>
      <c r="E513" s="79">
        <f t="shared" si="305"/>
        <v>108987</v>
      </c>
      <c r="F513" s="79">
        <f t="shared" si="305"/>
        <v>0</v>
      </c>
      <c r="G513" s="79">
        <f t="shared" si="305"/>
        <v>72647</v>
      </c>
      <c r="H513" s="79">
        <f t="shared" si="305"/>
        <v>0</v>
      </c>
      <c r="I513" s="79">
        <f t="shared" si="305"/>
        <v>68181</v>
      </c>
      <c r="J513" s="79">
        <f t="shared" si="305"/>
        <v>0</v>
      </c>
      <c r="K513" s="79">
        <f t="shared" si="305"/>
        <v>133653</v>
      </c>
      <c r="L513" s="79">
        <f t="shared" si="305"/>
        <v>93560</v>
      </c>
      <c r="M513" s="79">
        <f t="shared" si="305"/>
        <v>157740</v>
      </c>
      <c r="N513" s="79">
        <f t="shared" si="305"/>
        <v>0</v>
      </c>
      <c r="O513" s="79">
        <f t="shared" si="305"/>
        <v>211257</v>
      </c>
      <c r="P513" s="79">
        <f t="shared" si="305"/>
        <v>60773</v>
      </c>
      <c r="Q513" s="79">
        <f t="shared" si="305"/>
        <v>0</v>
      </c>
      <c r="R513" s="79">
        <f t="shared" si="305"/>
        <v>0</v>
      </c>
      <c r="S513" s="79">
        <f t="shared" si="305"/>
        <v>0</v>
      </c>
      <c r="T513" s="79">
        <f t="shared" si="305"/>
        <v>144849</v>
      </c>
      <c r="U513" s="79">
        <f t="shared" si="305"/>
        <v>0</v>
      </c>
      <c r="V513" s="79">
        <f t="shared" si="305"/>
        <v>0</v>
      </c>
      <c r="W513" s="79">
        <f t="shared" si="305"/>
        <v>114328.5</v>
      </c>
      <c r="X513" s="79">
        <f t="shared" si="305"/>
        <v>252301</v>
      </c>
      <c r="Y513" s="79">
        <f t="shared" si="305"/>
        <v>124653</v>
      </c>
      <c r="Z513" s="79">
        <f t="shared" si="305"/>
        <v>68791</v>
      </c>
      <c r="AA513" s="79">
        <f t="shared" si="305"/>
        <v>137728</v>
      </c>
      <c r="AB513" s="79">
        <f t="shared" si="305"/>
        <v>54085</v>
      </c>
      <c r="AC513" s="79">
        <f t="shared" si="305"/>
        <v>0</v>
      </c>
      <c r="AD513" s="79">
        <f t="shared" si="305"/>
        <v>81464</v>
      </c>
      <c r="AE513" s="79">
        <f t="shared" si="305"/>
        <v>95971</v>
      </c>
      <c r="AF513" s="79">
        <f t="shared" si="305"/>
        <v>89921</v>
      </c>
      <c r="AG513" s="79">
        <f t="shared" si="305"/>
        <v>38706</v>
      </c>
      <c r="AH513" s="79">
        <f t="shared" si="305"/>
        <v>0</v>
      </c>
      <c r="AI513" s="79">
        <f t="shared" si="305"/>
        <v>26227</v>
      </c>
      <c r="AJ513" s="79">
        <f t="shared" si="305"/>
        <v>82791</v>
      </c>
      <c r="AK513" s="79">
        <f t="shared" si="305"/>
        <v>0</v>
      </c>
      <c r="AL513" s="79">
        <f t="shared" si="305"/>
        <v>66443</v>
      </c>
      <c r="AM513" s="79">
        <f t="shared" si="305"/>
        <v>69617</v>
      </c>
      <c r="AN513" s="79">
        <f t="shared" si="305"/>
        <v>141071</v>
      </c>
      <c r="AO513" s="9">
        <f t="shared" si="305"/>
        <v>130181</v>
      </c>
      <c r="AP513" s="9">
        <f t="shared" si="305"/>
        <v>82894</v>
      </c>
      <c r="AQ513" s="9">
        <f t="shared" si="305"/>
        <v>215818</v>
      </c>
      <c r="AR513" s="9">
        <f t="shared" si="305"/>
        <v>108828</v>
      </c>
      <c r="AS513" s="9">
        <f t="shared" si="305"/>
        <v>101196</v>
      </c>
      <c r="AT513" s="9">
        <f t="shared" si="305"/>
        <v>133674</v>
      </c>
      <c r="AU513" s="9">
        <f t="shared" si="305"/>
        <v>0</v>
      </c>
      <c r="AV513" s="9">
        <f t="shared" ref="AV513:AW513" si="306">IF(AV159&lt;AV$359,AV159,0)</f>
        <v>56943.526315800002</v>
      </c>
      <c r="AW513" s="9">
        <f t="shared" si="306"/>
        <v>81320</v>
      </c>
    </row>
    <row r="514" spans="1:49" x14ac:dyDescent="0.25">
      <c r="A514" s="7">
        <v>304</v>
      </c>
      <c r="B514" s="79">
        <f t="shared" ref="B514:Q534" si="307">IF(B160&lt;B$359,B160,0)</f>
        <v>54685</v>
      </c>
      <c r="C514" s="79">
        <f t="shared" si="307"/>
        <v>69268</v>
      </c>
      <c r="D514" s="79">
        <f t="shared" si="307"/>
        <v>61933</v>
      </c>
      <c r="E514" s="79">
        <f t="shared" si="307"/>
        <v>109698</v>
      </c>
      <c r="F514" s="79">
        <f t="shared" si="307"/>
        <v>0</v>
      </c>
      <c r="G514" s="79">
        <f t="shared" si="307"/>
        <v>0</v>
      </c>
      <c r="H514" s="79">
        <f t="shared" si="307"/>
        <v>0</v>
      </c>
      <c r="I514" s="79">
        <f t="shared" si="307"/>
        <v>68181</v>
      </c>
      <c r="J514" s="79">
        <f t="shared" si="307"/>
        <v>0</v>
      </c>
      <c r="K514" s="79">
        <f t="shared" si="307"/>
        <v>135404</v>
      </c>
      <c r="L514" s="79">
        <f t="shared" si="307"/>
        <v>94404</v>
      </c>
      <c r="M514" s="79">
        <f t="shared" si="307"/>
        <v>161622</v>
      </c>
      <c r="N514" s="79">
        <f t="shared" si="307"/>
        <v>0</v>
      </c>
      <c r="O514" s="79">
        <f t="shared" si="307"/>
        <v>216379</v>
      </c>
      <c r="P514" s="79">
        <f t="shared" si="307"/>
        <v>61154</v>
      </c>
      <c r="Q514" s="79">
        <f t="shared" si="307"/>
        <v>0</v>
      </c>
      <c r="R514" s="79">
        <f t="shared" si="305"/>
        <v>0</v>
      </c>
      <c r="S514" s="79">
        <f t="shared" si="305"/>
        <v>0</v>
      </c>
      <c r="T514" s="79">
        <f t="shared" si="305"/>
        <v>145911</v>
      </c>
      <c r="U514" s="79">
        <f t="shared" si="305"/>
        <v>0</v>
      </c>
      <c r="V514" s="79">
        <f t="shared" si="305"/>
        <v>0</v>
      </c>
      <c r="W514" s="79">
        <f t="shared" si="305"/>
        <v>115540.5</v>
      </c>
      <c r="X514" s="79">
        <f t="shared" si="305"/>
        <v>254329</v>
      </c>
      <c r="Y514" s="79">
        <f t="shared" si="305"/>
        <v>126696</v>
      </c>
      <c r="Z514" s="79">
        <f t="shared" si="305"/>
        <v>69129</v>
      </c>
      <c r="AA514" s="79">
        <f t="shared" si="305"/>
        <v>139629</v>
      </c>
      <c r="AB514" s="79">
        <f t="shared" si="305"/>
        <v>54375</v>
      </c>
      <c r="AC514" s="79">
        <f t="shared" si="305"/>
        <v>0</v>
      </c>
      <c r="AD514" s="79">
        <f t="shared" si="305"/>
        <v>82587</v>
      </c>
      <c r="AE514" s="79">
        <f t="shared" si="305"/>
        <v>98608</v>
      </c>
      <c r="AF514" s="79">
        <f t="shared" si="305"/>
        <v>90483</v>
      </c>
      <c r="AG514" s="79">
        <f t="shared" si="305"/>
        <v>39072</v>
      </c>
      <c r="AH514" s="79">
        <f t="shared" si="305"/>
        <v>0</v>
      </c>
      <c r="AI514" s="79">
        <f t="shared" si="305"/>
        <v>26584</v>
      </c>
      <c r="AJ514" s="79">
        <f t="shared" si="305"/>
        <v>83804</v>
      </c>
      <c r="AK514" s="79">
        <f t="shared" si="305"/>
        <v>0</v>
      </c>
      <c r="AL514" s="79">
        <f t="shared" si="305"/>
        <v>66724</v>
      </c>
      <c r="AM514" s="79">
        <f t="shared" si="305"/>
        <v>69966</v>
      </c>
      <c r="AN514" s="79">
        <f t="shared" si="305"/>
        <v>142027</v>
      </c>
      <c r="AO514" s="9">
        <f t="shared" si="305"/>
        <v>130735</v>
      </c>
      <c r="AP514" s="9">
        <f t="shared" si="305"/>
        <v>83572</v>
      </c>
      <c r="AQ514" s="9">
        <f t="shared" si="305"/>
        <v>218282</v>
      </c>
      <c r="AR514" s="9">
        <f t="shared" si="305"/>
        <v>109943</v>
      </c>
      <c r="AS514" s="9">
        <f t="shared" si="305"/>
        <v>101706</v>
      </c>
      <c r="AT514" s="9">
        <f t="shared" si="305"/>
        <v>134995</v>
      </c>
      <c r="AU514" s="9">
        <f t="shared" si="305"/>
        <v>0</v>
      </c>
      <c r="AV514" s="9">
        <f t="shared" ref="AV514:AW514" si="308">IF(AV160&lt;AV$359,AV160,0)</f>
        <v>57211.526315800002</v>
      </c>
      <c r="AW514" s="9">
        <f t="shared" si="308"/>
        <v>82205</v>
      </c>
    </row>
    <row r="515" spans="1:49" x14ac:dyDescent="0.25">
      <c r="A515" s="7">
        <v>305</v>
      </c>
      <c r="B515" s="79">
        <f t="shared" si="307"/>
        <v>55374</v>
      </c>
      <c r="C515" s="79">
        <f t="shared" si="305"/>
        <v>70253</v>
      </c>
      <c r="D515" s="79">
        <f t="shared" si="305"/>
        <v>62605</v>
      </c>
      <c r="E515" s="79">
        <f t="shared" si="305"/>
        <v>110402</v>
      </c>
      <c r="F515" s="79">
        <f t="shared" si="305"/>
        <v>0</v>
      </c>
      <c r="G515" s="79">
        <f t="shared" si="305"/>
        <v>0</v>
      </c>
      <c r="H515" s="79">
        <f t="shared" si="305"/>
        <v>0</v>
      </c>
      <c r="I515" s="79">
        <f t="shared" si="305"/>
        <v>68181</v>
      </c>
      <c r="J515" s="79">
        <f t="shared" si="305"/>
        <v>0</v>
      </c>
      <c r="K515" s="79">
        <f t="shared" si="305"/>
        <v>137146</v>
      </c>
      <c r="L515" s="79">
        <f t="shared" si="305"/>
        <v>95221</v>
      </c>
      <c r="M515" s="79">
        <f t="shared" si="305"/>
        <v>165544</v>
      </c>
      <c r="N515" s="79">
        <f t="shared" si="305"/>
        <v>0</v>
      </c>
      <c r="O515" s="79">
        <f t="shared" si="305"/>
        <v>221573</v>
      </c>
      <c r="P515" s="79">
        <f t="shared" si="305"/>
        <v>61520</v>
      </c>
      <c r="Q515" s="79">
        <f t="shared" si="305"/>
        <v>0</v>
      </c>
      <c r="R515" s="79">
        <f t="shared" si="305"/>
        <v>0</v>
      </c>
      <c r="S515" s="79">
        <f t="shared" si="305"/>
        <v>0</v>
      </c>
      <c r="T515" s="79">
        <f t="shared" si="305"/>
        <v>146965</v>
      </c>
      <c r="U515" s="79">
        <f t="shared" si="305"/>
        <v>0</v>
      </c>
      <c r="V515" s="79">
        <f t="shared" si="305"/>
        <v>0</v>
      </c>
      <c r="W515" s="79">
        <f t="shared" si="305"/>
        <v>116743.5</v>
      </c>
      <c r="X515" s="79">
        <f t="shared" si="305"/>
        <v>256326</v>
      </c>
      <c r="Y515" s="79">
        <f t="shared" si="305"/>
        <v>128757</v>
      </c>
      <c r="Z515" s="79">
        <f t="shared" si="305"/>
        <v>69461</v>
      </c>
      <c r="AA515" s="79">
        <f t="shared" si="305"/>
        <v>141529</v>
      </c>
      <c r="AB515" s="79">
        <f t="shared" si="305"/>
        <v>54663</v>
      </c>
      <c r="AC515" s="79">
        <f t="shared" si="305"/>
        <v>0</v>
      </c>
      <c r="AD515" s="79">
        <f t="shared" si="305"/>
        <v>83716</v>
      </c>
      <c r="AE515" s="79">
        <f t="shared" si="305"/>
        <v>101301</v>
      </c>
      <c r="AF515" s="79">
        <f t="shared" si="305"/>
        <v>91037</v>
      </c>
      <c r="AG515" s="79">
        <f t="shared" si="305"/>
        <v>39438</v>
      </c>
      <c r="AH515" s="79">
        <f t="shared" si="305"/>
        <v>0</v>
      </c>
      <c r="AI515" s="79">
        <f t="shared" si="305"/>
        <v>26938</v>
      </c>
      <c r="AJ515" s="79">
        <f t="shared" si="305"/>
        <v>84815</v>
      </c>
      <c r="AK515" s="79">
        <f t="shared" si="305"/>
        <v>0</v>
      </c>
      <c r="AL515" s="79">
        <f t="shared" si="305"/>
        <v>67000</v>
      </c>
      <c r="AM515" s="79">
        <f t="shared" si="305"/>
        <v>70310</v>
      </c>
      <c r="AN515" s="79">
        <f t="shared" si="305"/>
        <v>142971</v>
      </c>
      <c r="AO515" s="9">
        <f t="shared" si="305"/>
        <v>131279</v>
      </c>
      <c r="AP515" s="9">
        <f t="shared" si="305"/>
        <v>84251</v>
      </c>
      <c r="AQ515" s="9">
        <f t="shared" si="305"/>
        <v>220736</v>
      </c>
      <c r="AR515" s="9">
        <f t="shared" si="305"/>
        <v>111053</v>
      </c>
      <c r="AS515" s="9">
        <f t="shared" si="305"/>
        <v>102207</v>
      </c>
      <c r="AT515" s="9">
        <f t="shared" si="305"/>
        <v>136305</v>
      </c>
      <c r="AU515" s="9">
        <f t="shared" si="305"/>
        <v>0</v>
      </c>
      <c r="AV515" s="9">
        <f t="shared" ref="AV515:AW515" si="309">IF(AV161&lt;AV$359,AV161,0)</f>
        <v>57474.526315800002</v>
      </c>
      <c r="AW515" s="9">
        <f t="shared" si="309"/>
        <v>83088</v>
      </c>
    </row>
    <row r="516" spans="1:49" x14ac:dyDescent="0.25">
      <c r="A516" s="7">
        <v>306</v>
      </c>
      <c r="B516" s="79">
        <f t="shared" si="307"/>
        <v>56066</v>
      </c>
      <c r="C516" s="79">
        <f t="shared" si="305"/>
        <v>71243</v>
      </c>
      <c r="D516" s="79">
        <f t="shared" si="305"/>
        <v>63274</v>
      </c>
      <c r="E516" s="79">
        <f t="shared" si="305"/>
        <v>111099</v>
      </c>
      <c r="F516" s="79">
        <f t="shared" si="305"/>
        <v>0</v>
      </c>
      <c r="G516" s="79">
        <f t="shared" si="305"/>
        <v>0</v>
      </c>
      <c r="H516" s="79">
        <f t="shared" si="305"/>
        <v>0</v>
      </c>
      <c r="I516" s="79">
        <f t="shared" si="305"/>
        <v>68181</v>
      </c>
      <c r="J516" s="79">
        <f t="shared" si="305"/>
        <v>0</v>
      </c>
      <c r="K516" s="79">
        <f t="shared" si="305"/>
        <v>138879</v>
      </c>
      <c r="L516" s="79">
        <f t="shared" si="305"/>
        <v>96012</v>
      </c>
      <c r="M516" s="79">
        <f t="shared" si="305"/>
        <v>169505</v>
      </c>
      <c r="N516" s="79">
        <f t="shared" si="305"/>
        <v>0</v>
      </c>
      <c r="O516" s="79">
        <f t="shared" si="305"/>
        <v>226839</v>
      </c>
      <c r="P516" s="79">
        <f t="shared" si="305"/>
        <v>61872</v>
      </c>
      <c r="Q516" s="79">
        <f t="shared" si="305"/>
        <v>0</v>
      </c>
      <c r="R516" s="79">
        <f t="shared" si="305"/>
        <v>0</v>
      </c>
      <c r="S516" s="79">
        <f t="shared" si="305"/>
        <v>0</v>
      </c>
      <c r="T516" s="79">
        <f t="shared" si="305"/>
        <v>148011</v>
      </c>
      <c r="U516" s="79">
        <f t="shared" si="305"/>
        <v>0</v>
      </c>
      <c r="V516" s="79">
        <f t="shared" si="305"/>
        <v>0</v>
      </c>
      <c r="W516" s="79">
        <f t="shared" si="305"/>
        <v>117936.5</v>
      </c>
      <c r="X516" s="79">
        <f t="shared" si="305"/>
        <v>258291</v>
      </c>
      <c r="Y516" s="79">
        <f t="shared" si="305"/>
        <v>130835</v>
      </c>
      <c r="Z516" s="79">
        <f t="shared" si="305"/>
        <v>69786</v>
      </c>
      <c r="AA516" s="79">
        <f t="shared" si="305"/>
        <v>143428</v>
      </c>
      <c r="AB516" s="79">
        <f t="shared" si="305"/>
        <v>54948</v>
      </c>
      <c r="AC516" s="79">
        <f t="shared" si="305"/>
        <v>0</v>
      </c>
      <c r="AD516" s="79">
        <f t="shared" si="305"/>
        <v>84850</v>
      </c>
      <c r="AE516" s="79">
        <f t="shared" si="305"/>
        <v>104051</v>
      </c>
      <c r="AF516" s="79">
        <f t="shared" si="305"/>
        <v>91583</v>
      </c>
      <c r="AG516" s="79">
        <f t="shared" si="305"/>
        <v>39803</v>
      </c>
      <c r="AH516" s="79">
        <f t="shared" si="305"/>
        <v>0</v>
      </c>
      <c r="AI516" s="79">
        <f t="shared" si="305"/>
        <v>27289</v>
      </c>
      <c r="AJ516" s="79">
        <f t="shared" si="305"/>
        <v>85823</v>
      </c>
      <c r="AK516" s="79">
        <f t="shared" si="305"/>
        <v>0</v>
      </c>
      <c r="AL516" s="79">
        <f t="shared" si="305"/>
        <v>67271</v>
      </c>
      <c r="AM516" s="79">
        <f t="shared" si="305"/>
        <v>70649</v>
      </c>
      <c r="AN516" s="79">
        <f t="shared" si="305"/>
        <v>143904</v>
      </c>
      <c r="AO516" s="9">
        <f t="shared" si="305"/>
        <v>131813</v>
      </c>
      <c r="AP516" s="9">
        <f t="shared" si="305"/>
        <v>84930</v>
      </c>
      <c r="AQ516" s="9">
        <f t="shared" si="305"/>
        <v>223180</v>
      </c>
      <c r="AR516" s="9">
        <f t="shared" si="305"/>
        <v>112157</v>
      </c>
      <c r="AS516" s="9">
        <f t="shared" si="305"/>
        <v>102699</v>
      </c>
      <c r="AT516" s="9">
        <f t="shared" si="305"/>
        <v>137605</v>
      </c>
      <c r="AU516" s="9">
        <f t="shared" si="305"/>
        <v>0</v>
      </c>
      <c r="AV516" s="9">
        <f t="shared" ref="AV516:AW516" si="310">IF(AV162&lt;AV$359,AV162,0)</f>
        <v>57732.526315800002</v>
      </c>
      <c r="AW516" s="9">
        <f t="shared" si="310"/>
        <v>83968</v>
      </c>
    </row>
    <row r="517" spans="1:49" x14ac:dyDescent="0.25">
      <c r="A517" s="7">
        <v>307</v>
      </c>
      <c r="B517" s="79">
        <f t="shared" si="307"/>
        <v>56760</v>
      </c>
      <c r="C517" s="79">
        <f t="shared" si="305"/>
        <v>72237</v>
      </c>
      <c r="D517" s="79">
        <f t="shared" si="305"/>
        <v>63940</v>
      </c>
      <c r="E517" s="79">
        <f t="shared" si="305"/>
        <v>111789</v>
      </c>
      <c r="F517" s="79">
        <f t="shared" si="305"/>
        <v>0</v>
      </c>
      <c r="G517" s="79">
        <f t="shared" si="305"/>
        <v>0</v>
      </c>
      <c r="H517" s="79">
        <f t="shared" si="305"/>
        <v>0</v>
      </c>
      <c r="I517" s="79">
        <f t="shared" si="305"/>
        <v>68181</v>
      </c>
      <c r="J517" s="79">
        <f t="shared" si="305"/>
        <v>0</v>
      </c>
      <c r="K517" s="79">
        <f t="shared" si="305"/>
        <v>140603</v>
      </c>
      <c r="L517" s="79">
        <f t="shared" si="305"/>
        <v>96778</v>
      </c>
      <c r="M517" s="79">
        <f t="shared" si="305"/>
        <v>173504</v>
      </c>
      <c r="N517" s="79">
        <f t="shared" si="305"/>
        <v>0</v>
      </c>
      <c r="O517" s="79">
        <f t="shared" si="305"/>
        <v>232177</v>
      </c>
      <c r="P517" s="79">
        <f t="shared" si="305"/>
        <v>62210</v>
      </c>
      <c r="Q517" s="79">
        <f t="shared" si="305"/>
        <v>0</v>
      </c>
      <c r="R517" s="79">
        <f t="shared" si="305"/>
        <v>0</v>
      </c>
      <c r="S517" s="79">
        <f t="shared" si="305"/>
        <v>0</v>
      </c>
      <c r="T517" s="79">
        <f t="shared" si="305"/>
        <v>149049</v>
      </c>
      <c r="U517" s="79">
        <f t="shared" si="305"/>
        <v>0</v>
      </c>
      <c r="V517" s="79">
        <f t="shared" si="305"/>
        <v>0</v>
      </c>
      <c r="W517" s="79">
        <f t="shared" si="305"/>
        <v>119120.5</v>
      </c>
      <c r="X517" s="79">
        <f t="shared" si="305"/>
        <v>260225</v>
      </c>
      <c r="Y517" s="79">
        <f t="shared" si="305"/>
        <v>132931</v>
      </c>
      <c r="Z517" s="79">
        <f t="shared" si="305"/>
        <v>70105</v>
      </c>
      <c r="AA517" s="79">
        <f t="shared" si="305"/>
        <v>145325</v>
      </c>
      <c r="AB517" s="79">
        <f t="shared" si="305"/>
        <v>55231</v>
      </c>
      <c r="AC517" s="79">
        <f t="shared" si="305"/>
        <v>0</v>
      </c>
      <c r="AD517" s="79">
        <f t="shared" si="305"/>
        <v>85990</v>
      </c>
      <c r="AE517" s="79">
        <f t="shared" si="305"/>
        <v>106859</v>
      </c>
      <c r="AF517" s="79">
        <f t="shared" si="305"/>
        <v>92121</v>
      </c>
      <c r="AG517" s="79">
        <f t="shared" si="305"/>
        <v>40168</v>
      </c>
      <c r="AH517" s="79">
        <f t="shared" si="305"/>
        <v>0</v>
      </c>
      <c r="AI517" s="79">
        <f t="shared" si="305"/>
        <v>27637</v>
      </c>
      <c r="AJ517" s="79">
        <f t="shared" si="305"/>
        <v>86829</v>
      </c>
      <c r="AK517" s="79">
        <f t="shared" si="305"/>
        <v>0</v>
      </c>
      <c r="AL517" s="79">
        <f t="shared" si="305"/>
        <v>67537</v>
      </c>
      <c r="AM517" s="79">
        <f t="shared" si="305"/>
        <v>70983</v>
      </c>
      <c r="AN517" s="79">
        <f t="shared" si="305"/>
        <v>144825</v>
      </c>
      <c r="AO517" s="9">
        <f t="shared" si="305"/>
        <v>132337</v>
      </c>
      <c r="AP517" s="9">
        <f t="shared" si="305"/>
        <v>85610</v>
      </c>
      <c r="AQ517" s="9">
        <f t="shared" si="305"/>
        <v>225614</v>
      </c>
      <c r="AR517" s="9">
        <f t="shared" si="305"/>
        <v>113255</v>
      </c>
      <c r="AS517" s="9">
        <f t="shared" si="305"/>
        <v>103183</v>
      </c>
      <c r="AT517" s="9">
        <f t="shared" si="305"/>
        <v>138894</v>
      </c>
      <c r="AU517" s="9">
        <f t="shared" si="305"/>
        <v>0</v>
      </c>
      <c r="AV517" s="9">
        <f t="shared" ref="AV517:AW517" si="311">IF(AV163&lt;AV$359,AV163,0)</f>
        <v>57984.526315800002</v>
      </c>
      <c r="AW517" s="9">
        <f t="shared" si="311"/>
        <v>84845</v>
      </c>
    </row>
    <row r="518" spans="1:49" x14ac:dyDescent="0.25">
      <c r="A518" s="7">
        <v>308</v>
      </c>
      <c r="B518" s="79">
        <f t="shared" si="307"/>
        <v>57457</v>
      </c>
      <c r="C518" s="79">
        <f t="shared" si="305"/>
        <v>73235</v>
      </c>
      <c r="D518" s="79">
        <f t="shared" si="305"/>
        <v>64603</v>
      </c>
      <c r="E518" s="79">
        <f t="shared" si="305"/>
        <v>112472</v>
      </c>
      <c r="F518" s="79">
        <f t="shared" si="305"/>
        <v>0</v>
      </c>
      <c r="G518" s="79">
        <f t="shared" si="305"/>
        <v>0</v>
      </c>
      <c r="H518" s="79">
        <f t="shared" si="305"/>
        <v>0</v>
      </c>
      <c r="I518" s="79">
        <f t="shared" si="305"/>
        <v>68181</v>
      </c>
      <c r="J518" s="79">
        <f t="shared" si="305"/>
        <v>0</v>
      </c>
      <c r="K518" s="79">
        <f t="shared" si="305"/>
        <v>142318</v>
      </c>
      <c r="L518" s="79">
        <f t="shared" si="305"/>
        <v>97520</v>
      </c>
      <c r="M518" s="79">
        <f t="shared" si="305"/>
        <v>177541</v>
      </c>
      <c r="N518" s="79">
        <f t="shared" si="305"/>
        <v>0</v>
      </c>
      <c r="O518" s="79">
        <f t="shared" si="305"/>
        <v>237587</v>
      </c>
      <c r="P518" s="79">
        <f t="shared" si="305"/>
        <v>62534</v>
      </c>
      <c r="Q518" s="79">
        <f t="shared" si="305"/>
        <v>0</v>
      </c>
      <c r="R518" s="79">
        <f t="shared" si="305"/>
        <v>0</v>
      </c>
      <c r="S518" s="79">
        <f t="shared" si="305"/>
        <v>0</v>
      </c>
      <c r="T518" s="79">
        <f t="shared" si="305"/>
        <v>150078</v>
      </c>
      <c r="U518" s="79">
        <f t="shared" si="305"/>
        <v>0</v>
      </c>
      <c r="V518" s="79">
        <f t="shared" si="305"/>
        <v>0</v>
      </c>
      <c r="W518" s="79">
        <f t="shared" si="305"/>
        <v>120295.5</v>
      </c>
      <c r="X518" s="79">
        <f t="shared" si="305"/>
        <v>262128</v>
      </c>
      <c r="Y518" s="79">
        <f t="shared" si="305"/>
        <v>135044</v>
      </c>
      <c r="Z518" s="79">
        <f t="shared" si="305"/>
        <v>70418</v>
      </c>
      <c r="AA518" s="79">
        <f t="shared" si="305"/>
        <v>147220</v>
      </c>
      <c r="AB518" s="79">
        <f t="shared" si="305"/>
        <v>55511</v>
      </c>
      <c r="AC518" s="79">
        <f t="shared" si="305"/>
        <v>0</v>
      </c>
      <c r="AD518" s="79">
        <f t="shared" si="305"/>
        <v>87135</v>
      </c>
      <c r="AE518" s="79">
        <f t="shared" si="305"/>
        <v>109726</v>
      </c>
      <c r="AF518" s="79">
        <f t="shared" si="305"/>
        <v>92651</v>
      </c>
      <c r="AG518" s="79">
        <f t="shared" si="305"/>
        <v>40533</v>
      </c>
      <c r="AH518" s="79">
        <f t="shared" si="305"/>
        <v>0</v>
      </c>
      <c r="AI518" s="79">
        <f t="shared" si="305"/>
        <v>27982</v>
      </c>
      <c r="AJ518" s="79">
        <f t="shared" si="305"/>
        <v>87832</v>
      </c>
      <c r="AK518" s="79">
        <f t="shared" si="305"/>
        <v>0</v>
      </c>
      <c r="AL518" s="79">
        <f t="shared" ref="C518:AU524" si="312">IF(AL164&lt;AL$359,AL164,0)</f>
        <v>67799</v>
      </c>
      <c r="AM518" s="79">
        <f t="shared" si="312"/>
        <v>71312</v>
      </c>
      <c r="AN518" s="79">
        <f t="shared" si="312"/>
        <v>145735</v>
      </c>
      <c r="AO518" s="37">
        <f t="shared" si="312"/>
        <v>132852</v>
      </c>
      <c r="AP518" s="9">
        <f t="shared" si="312"/>
        <v>86290</v>
      </c>
      <c r="AQ518" s="9">
        <f t="shared" si="312"/>
        <v>228037</v>
      </c>
      <c r="AR518" s="9">
        <f t="shared" si="312"/>
        <v>114347</v>
      </c>
      <c r="AS518" s="9">
        <f t="shared" si="312"/>
        <v>103658</v>
      </c>
      <c r="AT518" s="9">
        <f t="shared" si="312"/>
        <v>140172</v>
      </c>
      <c r="AU518" s="9">
        <f t="shared" si="312"/>
        <v>0</v>
      </c>
      <c r="AV518" s="37">
        <f t="shared" ref="AV518:AW518" si="313">IF(AV164&lt;AV$359,AV164,0)</f>
        <v>58231.526315800002</v>
      </c>
      <c r="AW518" s="9">
        <f t="shared" si="313"/>
        <v>85720</v>
      </c>
    </row>
    <row r="519" spans="1:49" x14ac:dyDescent="0.25">
      <c r="A519" s="7">
        <v>309</v>
      </c>
      <c r="B519" s="79">
        <f t="shared" si="307"/>
        <v>58157</v>
      </c>
      <c r="C519" s="79">
        <f t="shared" si="312"/>
        <v>74237</v>
      </c>
      <c r="D519" s="79">
        <f t="shared" si="312"/>
        <v>65263</v>
      </c>
      <c r="E519" s="79">
        <f t="shared" si="312"/>
        <v>113148</v>
      </c>
      <c r="F519" s="79">
        <f t="shared" si="312"/>
        <v>0</v>
      </c>
      <c r="G519" s="79">
        <f t="shared" si="312"/>
        <v>0</v>
      </c>
      <c r="H519" s="79">
        <f t="shared" si="312"/>
        <v>0</v>
      </c>
      <c r="I519" s="79">
        <f t="shared" si="312"/>
        <v>68181</v>
      </c>
      <c r="J519" s="79">
        <f t="shared" si="312"/>
        <v>0</v>
      </c>
      <c r="K519" s="79">
        <f t="shared" si="312"/>
        <v>144023</v>
      </c>
      <c r="L519" s="79">
        <f t="shared" si="312"/>
        <v>98238</v>
      </c>
      <c r="M519" s="79">
        <f t="shared" si="312"/>
        <v>181615</v>
      </c>
      <c r="N519" s="79">
        <f t="shared" si="312"/>
        <v>0</v>
      </c>
      <c r="O519" s="79">
        <f t="shared" si="312"/>
        <v>243069</v>
      </c>
      <c r="P519" s="79">
        <f t="shared" si="312"/>
        <v>62845</v>
      </c>
      <c r="Q519" s="79">
        <f t="shared" si="312"/>
        <v>0</v>
      </c>
      <c r="R519" s="79">
        <f t="shared" si="312"/>
        <v>0</v>
      </c>
      <c r="S519" s="79">
        <f t="shared" si="312"/>
        <v>0</v>
      </c>
      <c r="T519" s="79">
        <f t="shared" si="312"/>
        <v>151099</v>
      </c>
      <c r="U519" s="79">
        <f t="shared" si="312"/>
        <v>0</v>
      </c>
      <c r="V519" s="79">
        <f t="shared" si="312"/>
        <v>0</v>
      </c>
      <c r="W519" s="79">
        <f t="shared" si="312"/>
        <v>121460.5</v>
      </c>
      <c r="X519" s="79">
        <f t="shared" si="312"/>
        <v>264001</v>
      </c>
      <c r="Y519" s="79">
        <f t="shared" si="312"/>
        <v>137175</v>
      </c>
      <c r="Z519" s="79">
        <f t="shared" si="312"/>
        <v>70725</v>
      </c>
      <c r="AA519" s="79">
        <f t="shared" si="312"/>
        <v>149113</v>
      </c>
      <c r="AB519" s="79">
        <f t="shared" si="312"/>
        <v>55789</v>
      </c>
      <c r="AC519" s="79">
        <f t="shared" si="312"/>
        <v>0</v>
      </c>
      <c r="AD519" s="79">
        <f t="shared" si="312"/>
        <v>88286</v>
      </c>
      <c r="AE519" s="79">
        <f t="shared" si="312"/>
        <v>112652</v>
      </c>
      <c r="AF519" s="79">
        <f t="shared" si="312"/>
        <v>93173</v>
      </c>
      <c r="AG519" s="79">
        <f t="shared" si="312"/>
        <v>40897</v>
      </c>
      <c r="AH519" s="79">
        <f t="shared" si="312"/>
        <v>0</v>
      </c>
      <c r="AI519" s="79">
        <f t="shared" si="312"/>
        <v>28324</v>
      </c>
      <c r="AJ519" s="79">
        <f t="shared" si="312"/>
        <v>88832</v>
      </c>
      <c r="AK519" s="79">
        <f t="shared" si="312"/>
        <v>0</v>
      </c>
      <c r="AL519" s="79">
        <f t="shared" si="312"/>
        <v>0</v>
      </c>
      <c r="AM519" s="79">
        <f t="shared" si="312"/>
        <v>71636</v>
      </c>
      <c r="AN519" s="79">
        <f t="shared" si="312"/>
        <v>146633</v>
      </c>
      <c r="AO519" s="9">
        <f t="shared" si="312"/>
        <v>0</v>
      </c>
      <c r="AP519" s="9">
        <f t="shared" si="312"/>
        <v>86971</v>
      </c>
      <c r="AQ519" s="9">
        <f t="shared" si="312"/>
        <v>230448</v>
      </c>
      <c r="AR519" s="9">
        <f t="shared" si="312"/>
        <v>115433</v>
      </c>
      <c r="AS519" s="9">
        <f t="shared" si="312"/>
        <v>104125</v>
      </c>
      <c r="AT519" s="9">
        <f t="shared" si="312"/>
        <v>141440</v>
      </c>
      <c r="AU519" s="9">
        <f t="shared" si="312"/>
        <v>0</v>
      </c>
      <c r="AV519" s="9">
        <f t="shared" ref="AV519:AW519" si="314">IF(AV165&lt;AV$359,AV165,0)</f>
        <v>0</v>
      </c>
      <c r="AW519" s="9">
        <f t="shared" si="314"/>
        <v>86592</v>
      </c>
    </row>
    <row r="520" spans="1:49" x14ac:dyDescent="0.25">
      <c r="A520" s="7">
        <v>310</v>
      </c>
      <c r="B520" s="79">
        <f t="shared" si="307"/>
        <v>58859</v>
      </c>
      <c r="C520" s="79">
        <f t="shared" si="312"/>
        <v>75244</v>
      </c>
      <c r="D520" s="79">
        <f t="shared" si="312"/>
        <v>65920</v>
      </c>
      <c r="E520" s="79">
        <f t="shared" si="312"/>
        <v>113817</v>
      </c>
      <c r="F520" s="79">
        <f t="shared" si="312"/>
        <v>0</v>
      </c>
      <c r="G520" s="79">
        <f t="shared" si="312"/>
        <v>0</v>
      </c>
      <c r="H520" s="79">
        <f t="shared" si="312"/>
        <v>0</v>
      </c>
      <c r="I520" s="79">
        <f t="shared" si="312"/>
        <v>68567</v>
      </c>
      <c r="J520" s="79">
        <f t="shared" si="312"/>
        <v>0</v>
      </c>
      <c r="K520" s="79">
        <f t="shared" si="312"/>
        <v>145718</v>
      </c>
      <c r="L520" s="79">
        <f t="shared" si="312"/>
        <v>98932</v>
      </c>
      <c r="M520" s="79">
        <f t="shared" si="312"/>
        <v>185725</v>
      </c>
      <c r="N520" s="79">
        <f t="shared" si="312"/>
        <v>0</v>
      </c>
      <c r="O520" s="79">
        <f t="shared" si="312"/>
        <v>248623</v>
      </c>
      <c r="P520" s="79">
        <f t="shared" si="312"/>
        <v>0</v>
      </c>
      <c r="Q520" s="79">
        <f t="shared" si="312"/>
        <v>0</v>
      </c>
      <c r="R520" s="79">
        <f t="shared" si="312"/>
        <v>0</v>
      </c>
      <c r="S520" s="79">
        <f t="shared" si="312"/>
        <v>0</v>
      </c>
      <c r="T520" s="79">
        <f t="shared" si="312"/>
        <v>152112</v>
      </c>
      <c r="U520" s="79">
        <f t="shared" si="312"/>
        <v>0</v>
      </c>
      <c r="V520" s="79">
        <f t="shared" si="312"/>
        <v>0</v>
      </c>
      <c r="W520" s="79">
        <f t="shared" si="312"/>
        <v>122615.5</v>
      </c>
      <c r="X520" s="79">
        <f t="shared" si="312"/>
        <v>265843</v>
      </c>
      <c r="Y520" s="79">
        <f t="shared" si="312"/>
        <v>139323</v>
      </c>
      <c r="Z520" s="79">
        <f t="shared" si="312"/>
        <v>0</v>
      </c>
      <c r="AA520" s="79">
        <f t="shared" si="312"/>
        <v>151003</v>
      </c>
      <c r="AB520" s="79">
        <f t="shared" si="312"/>
        <v>56064</v>
      </c>
      <c r="AC520" s="79">
        <f t="shared" si="312"/>
        <v>0</v>
      </c>
      <c r="AD520" s="79">
        <f t="shared" si="312"/>
        <v>89442</v>
      </c>
      <c r="AE520" s="79">
        <f t="shared" si="312"/>
        <v>115639</v>
      </c>
      <c r="AF520" s="79">
        <f t="shared" si="312"/>
        <v>93688</v>
      </c>
      <c r="AG520" s="79">
        <f t="shared" si="312"/>
        <v>41261</v>
      </c>
      <c r="AH520" s="79">
        <f t="shared" si="312"/>
        <v>0</v>
      </c>
      <c r="AI520" s="79">
        <f t="shared" si="312"/>
        <v>28663</v>
      </c>
      <c r="AJ520" s="79">
        <f t="shared" si="312"/>
        <v>89829</v>
      </c>
      <c r="AK520" s="79">
        <f t="shared" si="312"/>
        <v>0</v>
      </c>
      <c r="AL520" s="79">
        <f t="shared" si="312"/>
        <v>0</v>
      </c>
      <c r="AM520" s="79">
        <f t="shared" si="312"/>
        <v>71955</v>
      </c>
      <c r="AN520" s="79">
        <f t="shared" si="312"/>
        <v>147520</v>
      </c>
      <c r="AO520" s="9">
        <f t="shared" si="312"/>
        <v>0</v>
      </c>
      <c r="AP520" s="9">
        <f t="shared" si="312"/>
        <v>87652</v>
      </c>
      <c r="AQ520" s="9">
        <f t="shared" si="312"/>
        <v>232848</v>
      </c>
      <c r="AR520" s="9">
        <f t="shared" si="312"/>
        <v>116513</v>
      </c>
      <c r="AS520" s="37">
        <f t="shared" si="312"/>
        <v>104583</v>
      </c>
      <c r="AT520" s="9">
        <f t="shared" si="312"/>
        <v>142697</v>
      </c>
      <c r="AU520" s="9">
        <f t="shared" si="312"/>
        <v>0</v>
      </c>
      <c r="AV520" s="9">
        <f t="shared" ref="AV520:AW520" si="315">IF(AV166&lt;AV$359,AV166,0)</f>
        <v>0</v>
      </c>
      <c r="AW520" s="9">
        <f t="shared" si="315"/>
        <v>87461</v>
      </c>
    </row>
    <row r="521" spans="1:49" x14ac:dyDescent="0.25">
      <c r="A521" s="7">
        <v>311</v>
      </c>
      <c r="B521" s="79">
        <f t="shared" si="307"/>
        <v>59564</v>
      </c>
      <c r="C521" s="79">
        <f t="shared" si="312"/>
        <v>76255</v>
      </c>
      <c r="D521" s="79">
        <f t="shared" si="312"/>
        <v>66574</v>
      </c>
      <c r="E521" s="79">
        <f t="shared" si="312"/>
        <v>114479</v>
      </c>
      <c r="F521" s="79">
        <f t="shared" si="312"/>
        <v>0</v>
      </c>
      <c r="G521" s="79">
        <f t="shared" si="312"/>
        <v>0</v>
      </c>
      <c r="H521" s="79">
        <f t="shared" si="312"/>
        <v>0</v>
      </c>
      <c r="I521" s="79">
        <f t="shared" si="312"/>
        <v>68949</v>
      </c>
      <c r="J521" s="79">
        <f t="shared" si="312"/>
        <v>0</v>
      </c>
      <c r="K521" s="79">
        <f t="shared" si="312"/>
        <v>147403</v>
      </c>
      <c r="L521" s="79">
        <f t="shared" si="312"/>
        <v>99603</v>
      </c>
      <c r="M521" s="79">
        <f t="shared" si="312"/>
        <v>189871</v>
      </c>
      <c r="N521" s="79">
        <f t="shared" si="312"/>
        <v>0</v>
      </c>
      <c r="O521" s="79">
        <f t="shared" si="312"/>
        <v>254249</v>
      </c>
      <c r="P521" s="79">
        <f t="shared" si="312"/>
        <v>0</v>
      </c>
      <c r="Q521" s="79">
        <f t="shared" si="312"/>
        <v>0</v>
      </c>
      <c r="R521" s="79">
        <f t="shared" si="312"/>
        <v>0</v>
      </c>
      <c r="S521" s="79">
        <f t="shared" si="312"/>
        <v>0</v>
      </c>
      <c r="T521" s="79">
        <f t="shared" si="312"/>
        <v>153117</v>
      </c>
      <c r="U521" s="79">
        <f t="shared" si="312"/>
        <v>0</v>
      </c>
      <c r="V521" s="79">
        <f t="shared" si="312"/>
        <v>0</v>
      </c>
      <c r="W521" s="79">
        <f t="shared" si="312"/>
        <v>123761.5</v>
      </c>
      <c r="X521" s="79">
        <f t="shared" si="312"/>
        <v>267655</v>
      </c>
      <c r="Y521" s="79">
        <f t="shared" si="312"/>
        <v>141489</v>
      </c>
      <c r="Z521" s="79">
        <f t="shared" si="312"/>
        <v>0</v>
      </c>
      <c r="AA521" s="79">
        <f t="shared" si="312"/>
        <v>152890</v>
      </c>
      <c r="AB521" s="79">
        <f t="shared" si="312"/>
        <v>56337</v>
      </c>
      <c r="AC521" s="79">
        <f t="shared" si="312"/>
        <v>0</v>
      </c>
      <c r="AD521" s="79">
        <f t="shared" si="312"/>
        <v>90603</v>
      </c>
      <c r="AE521" s="79">
        <f t="shared" si="312"/>
        <v>118688</v>
      </c>
      <c r="AF521" s="79">
        <f t="shared" si="312"/>
        <v>94195</v>
      </c>
      <c r="AG521" s="79">
        <f t="shared" si="312"/>
        <v>41624</v>
      </c>
      <c r="AH521" s="79">
        <f t="shared" si="312"/>
        <v>0</v>
      </c>
      <c r="AI521" s="79">
        <f t="shared" si="312"/>
        <v>28998</v>
      </c>
      <c r="AJ521" s="79">
        <f t="shared" si="312"/>
        <v>90823</v>
      </c>
      <c r="AK521" s="79">
        <f t="shared" si="312"/>
        <v>0</v>
      </c>
      <c r="AL521" s="79">
        <f t="shared" si="312"/>
        <v>0</v>
      </c>
      <c r="AM521" s="79">
        <f t="shared" si="312"/>
        <v>0</v>
      </c>
      <c r="AN521" s="79">
        <f t="shared" si="312"/>
        <v>148396</v>
      </c>
      <c r="AO521" s="9">
        <f t="shared" si="312"/>
        <v>0</v>
      </c>
      <c r="AP521" s="9">
        <f t="shared" si="312"/>
        <v>88334</v>
      </c>
      <c r="AQ521" s="9">
        <f t="shared" si="312"/>
        <v>235236</v>
      </c>
      <c r="AR521" s="9">
        <f t="shared" si="312"/>
        <v>117587</v>
      </c>
      <c r="AS521" s="9">
        <f t="shared" si="312"/>
        <v>0</v>
      </c>
      <c r="AT521" s="9">
        <f t="shared" si="312"/>
        <v>143943</v>
      </c>
      <c r="AU521" s="9">
        <f t="shared" si="312"/>
        <v>0</v>
      </c>
      <c r="AV521" s="9">
        <f t="shared" ref="AV521:AW521" si="316">IF(AV167&lt;AV$359,AV167,0)</f>
        <v>0</v>
      </c>
      <c r="AW521" s="9">
        <f t="shared" si="316"/>
        <v>88327</v>
      </c>
    </row>
    <row r="522" spans="1:49" x14ac:dyDescent="0.25">
      <c r="A522" s="7">
        <v>312</v>
      </c>
      <c r="B522" s="79">
        <f t="shared" si="307"/>
        <v>60271</v>
      </c>
      <c r="C522" s="79">
        <f t="shared" si="312"/>
        <v>77270</v>
      </c>
      <c r="D522" s="79">
        <f t="shared" si="312"/>
        <v>67225</v>
      </c>
      <c r="E522" s="79">
        <f t="shared" si="312"/>
        <v>115135</v>
      </c>
      <c r="F522" s="79">
        <f t="shared" si="312"/>
        <v>0</v>
      </c>
      <c r="G522" s="79">
        <f t="shared" si="312"/>
        <v>0</v>
      </c>
      <c r="H522" s="79">
        <f t="shared" si="312"/>
        <v>0</v>
      </c>
      <c r="I522" s="79">
        <f t="shared" si="312"/>
        <v>69327</v>
      </c>
      <c r="J522" s="79">
        <f t="shared" si="312"/>
        <v>0</v>
      </c>
      <c r="K522" s="79">
        <f t="shared" si="312"/>
        <v>149078</v>
      </c>
      <c r="L522" s="79">
        <f t="shared" si="312"/>
        <v>100252</v>
      </c>
      <c r="M522" s="79">
        <f t="shared" si="312"/>
        <v>194052</v>
      </c>
      <c r="N522" s="79">
        <f t="shared" si="312"/>
        <v>0</v>
      </c>
      <c r="O522" s="79">
        <f t="shared" si="312"/>
        <v>259946</v>
      </c>
      <c r="P522" s="79">
        <f t="shared" si="312"/>
        <v>0</v>
      </c>
      <c r="Q522" s="79">
        <f t="shared" si="312"/>
        <v>0</v>
      </c>
      <c r="R522" s="79">
        <f t="shared" si="312"/>
        <v>0</v>
      </c>
      <c r="S522" s="79">
        <f t="shared" si="312"/>
        <v>0</v>
      </c>
      <c r="T522" s="79">
        <f t="shared" si="312"/>
        <v>154113</v>
      </c>
      <c r="U522" s="79">
        <f t="shared" si="312"/>
        <v>0</v>
      </c>
      <c r="V522" s="79">
        <f t="shared" si="312"/>
        <v>0</v>
      </c>
      <c r="W522" s="79">
        <f t="shared" si="312"/>
        <v>124897.5</v>
      </c>
      <c r="X522" s="79">
        <f t="shared" si="312"/>
        <v>269437</v>
      </c>
      <c r="Y522" s="79">
        <f t="shared" si="312"/>
        <v>143672</v>
      </c>
      <c r="Z522" s="79">
        <f t="shared" si="312"/>
        <v>0</v>
      </c>
      <c r="AA522" s="79">
        <f t="shared" si="312"/>
        <v>154774</v>
      </c>
      <c r="AB522" s="79">
        <f t="shared" si="312"/>
        <v>56607</v>
      </c>
      <c r="AC522" s="79">
        <f t="shared" si="312"/>
        <v>0</v>
      </c>
      <c r="AD522" s="79">
        <f t="shared" si="312"/>
        <v>91769</v>
      </c>
      <c r="AE522" s="79">
        <f t="shared" si="312"/>
        <v>121799</v>
      </c>
      <c r="AF522" s="79">
        <f t="shared" si="312"/>
        <v>94695</v>
      </c>
      <c r="AG522" s="79">
        <f t="shared" si="312"/>
        <v>41987</v>
      </c>
      <c r="AH522" s="79">
        <f t="shared" si="312"/>
        <v>0</v>
      </c>
      <c r="AI522" s="79">
        <f t="shared" si="312"/>
        <v>29330</v>
      </c>
      <c r="AJ522" s="79">
        <f t="shared" si="312"/>
        <v>91813</v>
      </c>
      <c r="AK522" s="79">
        <f t="shared" si="312"/>
        <v>0</v>
      </c>
      <c r="AL522" s="79">
        <f t="shared" si="312"/>
        <v>0</v>
      </c>
      <c r="AM522" s="79">
        <f t="shared" si="312"/>
        <v>0</v>
      </c>
      <c r="AN522" s="79">
        <f t="shared" si="312"/>
        <v>149260</v>
      </c>
      <c r="AO522" s="9">
        <f t="shared" si="312"/>
        <v>0</v>
      </c>
      <c r="AP522" s="9">
        <f t="shared" si="312"/>
        <v>89016</v>
      </c>
      <c r="AQ522" s="9">
        <f t="shared" si="312"/>
        <v>237612</v>
      </c>
      <c r="AR522" s="9">
        <f t="shared" si="312"/>
        <v>118654</v>
      </c>
      <c r="AS522" s="9">
        <f t="shared" si="312"/>
        <v>0</v>
      </c>
      <c r="AT522" s="9">
        <f t="shared" si="312"/>
        <v>145178</v>
      </c>
      <c r="AU522" s="9">
        <f t="shared" si="312"/>
        <v>0</v>
      </c>
      <c r="AV522" s="9">
        <f t="shared" ref="AV522:AW522" si="317">IF(AV168&lt;AV$359,AV168,0)</f>
        <v>0</v>
      </c>
      <c r="AW522" s="9">
        <f t="shared" si="317"/>
        <v>89189</v>
      </c>
    </row>
    <row r="523" spans="1:49" x14ac:dyDescent="0.25">
      <c r="A523" s="7">
        <v>313</v>
      </c>
      <c r="B523" s="79">
        <f t="shared" si="307"/>
        <v>60981</v>
      </c>
      <c r="C523" s="79">
        <f t="shared" si="312"/>
        <v>78288</v>
      </c>
      <c r="D523" s="79">
        <f t="shared" si="312"/>
        <v>67872</v>
      </c>
      <c r="E523" s="79">
        <f t="shared" si="312"/>
        <v>115784</v>
      </c>
      <c r="F523" s="79">
        <f t="shared" si="312"/>
        <v>0</v>
      </c>
      <c r="G523" s="79">
        <f t="shared" si="312"/>
        <v>0</v>
      </c>
      <c r="H523" s="79">
        <f t="shared" si="312"/>
        <v>0</v>
      </c>
      <c r="I523" s="79">
        <f t="shared" si="312"/>
        <v>69700</v>
      </c>
      <c r="J523" s="79">
        <f t="shared" si="312"/>
        <v>0</v>
      </c>
      <c r="K523" s="79">
        <f t="shared" si="312"/>
        <v>150742</v>
      </c>
      <c r="L523" s="79">
        <f t="shared" si="312"/>
        <v>100879</v>
      </c>
      <c r="M523" s="79">
        <f t="shared" si="312"/>
        <v>198267</v>
      </c>
      <c r="N523" s="79">
        <f t="shared" si="312"/>
        <v>0</v>
      </c>
      <c r="O523" s="79">
        <f t="shared" si="312"/>
        <v>265715</v>
      </c>
      <c r="P523" s="79">
        <f t="shared" si="312"/>
        <v>0</v>
      </c>
      <c r="Q523" s="79">
        <f t="shared" si="312"/>
        <v>0</v>
      </c>
      <c r="R523" s="79">
        <f t="shared" si="312"/>
        <v>0</v>
      </c>
      <c r="S523" s="79">
        <f t="shared" si="312"/>
        <v>0</v>
      </c>
      <c r="T523" s="79">
        <f t="shared" si="312"/>
        <v>155101</v>
      </c>
      <c r="U523" s="79">
        <f t="shared" si="312"/>
        <v>0</v>
      </c>
      <c r="V523" s="79">
        <f t="shared" si="312"/>
        <v>0</v>
      </c>
      <c r="W523" s="79">
        <f t="shared" si="312"/>
        <v>126023.5</v>
      </c>
      <c r="X523" s="79">
        <f t="shared" si="312"/>
        <v>271189</v>
      </c>
      <c r="Y523" s="79">
        <f t="shared" si="312"/>
        <v>145872</v>
      </c>
      <c r="Z523" s="79">
        <f t="shared" si="312"/>
        <v>0</v>
      </c>
      <c r="AA523" s="79">
        <f t="shared" si="312"/>
        <v>156655</v>
      </c>
      <c r="AB523" s="79">
        <f t="shared" si="312"/>
        <v>0</v>
      </c>
      <c r="AC523" s="79">
        <f t="shared" si="312"/>
        <v>0</v>
      </c>
      <c r="AD523" s="79">
        <f t="shared" si="312"/>
        <v>92940</v>
      </c>
      <c r="AE523" s="79">
        <f t="shared" si="312"/>
        <v>124974</v>
      </c>
      <c r="AF523" s="79">
        <f t="shared" si="312"/>
        <v>0</v>
      </c>
      <c r="AG523" s="79">
        <f t="shared" si="312"/>
        <v>42349</v>
      </c>
      <c r="AH523" s="79">
        <f t="shared" si="312"/>
        <v>0</v>
      </c>
      <c r="AI523" s="79">
        <f t="shared" si="312"/>
        <v>29658</v>
      </c>
      <c r="AJ523" s="79">
        <f t="shared" si="312"/>
        <v>92800</v>
      </c>
      <c r="AK523" s="79">
        <f t="shared" si="312"/>
        <v>0</v>
      </c>
      <c r="AL523" s="79">
        <f t="shared" si="312"/>
        <v>0</v>
      </c>
      <c r="AM523" s="79">
        <f t="shared" si="312"/>
        <v>0</v>
      </c>
      <c r="AN523" s="37">
        <f t="shared" si="312"/>
        <v>150113</v>
      </c>
      <c r="AO523" s="9">
        <f t="shared" si="312"/>
        <v>0</v>
      </c>
      <c r="AP523" s="9">
        <f t="shared" si="312"/>
        <v>89698</v>
      </c>
      <c r="AQ523" s="9">
        <f t="shared" si="312"/>
        <v>239975</v>
      </c>
      <c r="AR523" s="9">
        <f t="shared" si="312"/>
        <v>119715</v>
      </c>
      <c r="AS523" s="9">
        <f t="shared" si="312"/>
        <v>0</v>
      </c>
      <c r="AT523" s="9">
        <f t="shared" si="312"/>
        <v>146402</v>
      </c>
      <c r="AU523" s="9">
        <f t="shared" si="312"/>
        <v>0</v>
      </c>
      <c r="AV523" s="9">
        <f t="shared" ref="AV523:AW523" si="318">IF(AV169&lt;AV$359,AV169,0)</f>
        <v>0</v>
      </c>
      <c r="AW523" s="9">
        <f t="shared" si="318"/>
        <v>90048</v>
      </c>
    </row>
    <row r="524" spans="1:49" x14ac:dyDescent="0.25">
      <c r="A524" s="7">
        <v>314</v>
      </c>
      <c r="B524" s="79">
        <f t="shared" si="307"/>
        <v>61693</v>
      </c>
      <c r="C524" s="79">
        <f t="shared" si="312"/>
        <v>79310</v>
      </c>
      <c r="D524" s="79">
        <f t="shared" si="312"/>
        <v>68516</v>
      </c>
      <c r="E524" s="79">
        <f t="shared" si="312"/>
        <v>0</v>
      </c>
      <c r="F524" s="79">
        <f t="shared" si="312"/>
        <v>0</v>
      </c>
      <c r="G524" s="79">
        <f t="shared" si="312"/>
        <v>0</v>
      </c>
      <c r="H524" s="79">
        <f t="shared" si="312"/>
        <v>0</v>
      </c>
      <c r="I524" s="79">
        <f t="shared" si="312"/>
        <v>0</v>
      </c>
      <c r="J524" s="79">
        <f t="shared" si="312"/>
        <v>0</v>
      </c>
      <c r="K524" s="79">
        <f t="shared" ref="C524:AU529" si="319">IF(K170&lt;K$359,K170,0)</f>
        <v>152395</v>
      </c>
      <c r="L524" s="79">
        <f t="shared" si="319"/>
        <v>0</v>
      </c>
      <c r="M524" s="79">
        <f t="shared" si="319"/>
        <v>202515</v>
      </c>
      <c r="N524" s="79">
        <f t="shared" si="319"/>
        <v>0</v>
      </c>
      <c r="O524" s="79">
        <f t="shared" si="319"/>
        <v>271555</v>
      </c>
      <c r="P524" s="79">
        <f t="shared" si="319"/>
        <v>0</v>
      </c>
      <c r="Q524" s="79">
        <f t="shared" si="319"/>
        <v>0</v>
      </c>
      <c r="R524" s="79">
        <f t="shared" si="319"/>
        <v>0</v>
      </c>
      <c r="S524" s="79">
        <f t="shared" si="319"/>
        <v>0</v>
      </c>
      <c r="T524" s="79">
        <f t="shared" si="319"/>
        <v>156080</v>
      </c>
      <c r="U524" s="79">
        <f t="shared" si="319"/>
        <v>0</v>
      </c>
      <c r="V524" s="79">
        <f t="shared" si="319"/>
        <v>0</v>
      </c>
      <c r="W524" s="79">
        <f t="shared" si="319"/>
        <v>127139.5</v>
      </c>
      <c r="X524" s="79">
        <f t="shared" si="319"/>
        <v>272911</v>
      </c>
      <c r="Y524" s="79">
        <f t="shared" si="319"/>
        <v>148089</v>
      </c>
      <c r="Z524" s="79">
        <f t="shared" si="319"/>
        <v>0</v>
      </c>
      <c r="AA524" s="79">
        <f t="shared" si="319"/>
        <v>158532</v>
      </c>
      <c r="AB524" s="79">
        <f t="shared" si="319"/>
        <v>0</v>
      </c>
      <c r="AC524" s="79">
        <f t="shared" si="319"/>
        <v>0</v>
      </c>
      <c r="AD524" s="79">
        <f t="shared" si="319"/>
        <v>94116</v>
      </c>
      <c r="AE524" s="79">
        <f t="shared" si="319"/>
        <v>128213</v>
      </c>
      <c r="AF524" s="79">
        <f t="shared" si="319"/>
        <v>0</v>
      </c>
      <c r="AG524" s="79">
        <f t="shared" si="319"/>
        <v>42710</v>
      </c>
      <c r="AH524" s="79">
        <f t="shared" si="319"/>
        <v>0</v>
      </c>
      <c r="AI524" s="79">
        <f t="shared" si="319"/>
        <v>29983</v>
      </c>
      <c r="AJ524" s="79">
        <f t="shared" si="319"/>
        <v>93783</v>
      </c>
      <c r="AK524" s="79">
        <f t="shared" si="319"/>
        <v>0</v>
      </c>
      <c r="AL524" s="79">
        <f t="shared" si="319"/>
        <v>0</v>
      </c>
      <c r="AM524" s="79">
        <f t="shared" si="319"/>
        <v>0</v>
      </c>
      <c r="AN524" s="79">
        <f t="shared" si="319"/>
        <v>0</v>
      </c>
      <c r="AO524" s="9">
        <f t="shared" si="319"/>
        <v>0</v>
      </c>
      <c r="AP524" s="9">
        <f t="shared" si="319"/>
        <v>90380</v>
      </c>
      <c r="AQ524" s="9">
        <f t="shared" si="319"/>
        <v>242325</v>
      </c>
      <c r="AR524" s="9">
        <f t="shared" si="319"/>
        <v>120769</v>
      </c>
      <c r="AS524" s="9">
        <f t="shared" si="319"/>
        <v>0</v>
      </c>
      <c r="AT524" s="9">
        <f t="shared" si="319"/>
        <v>147614</v>
      </c>
      <c r="AU524" s="9">
        <f t="shared" si="319"/>
        <v>0</v>
      </c>
      <c r="AV524" s="9">
        <f t="shared" ref="AV524:AW524" si="320">IF(AV170&lt;AV$359,AV170,0)</f>
        <v>0</v>
      </c>
      <c r="AW524" s="9">
        <f t="shared" si="320"/>
        <v>90904</v>
      </c>
    </row>
    <row r="525" spans="1:49" x14ac:dyDescent="0.25">
      <c r="A525" s="7">
        <v>315</v>
      </c>
      <c r="B525" s="79">
        <f t="shared" si="307"/>
        <v>62408</v>
      </c>
      <c r="C525" s="79">
        <f t="shared" si="319"/>
        <v>80336</v>
      </c>
      <c r="D525" s="79">
        <f t="shared" si="319"/>
        <v>69156</v>
      </c>
      <c r="E525" s="79">
        <f t="shared" si="319"/>
        <v>0</v>
      </c>
      <c r="F525" s="79">
        <f t="shared" si="319"/>
        <v>0</v>
      </c>
      <c r="G525" s="79">
        <f t="shared" si="319"/>
        <v>0</v>
      </c>
      <c r="H525" s="79">
        <f t="shared" si="319"/>
        <v>0</v>
      </c>
      <c r="I525" s="79">
        <f t="shared" si="319"/>
        <v>0</v>
      </c>
      <c r="J525" s="79">
        <f t="shared" si="319"/>
        <v>0</v>
      </c>
      <c r="K525" s="79">
        <f t="shared" si="319"/>
        <v>154037</v>
      </c>
      <c r="L525" s="79">
        <f t="shared" si="319"/>
        <v>0</v>
      </c>
      <c r="M525" s="79">
        <f t="shared" si="319"/>
        <v>206796</v>
      </c>
      <c r="N525" s="79">
        <f t="shared" si="319"/>
        <v>0</v>
      </c>
      <c r="O525" s="79">
        <f t="shared" si="319"/>
        <v>277467</v>
      </c>
      <c r="P525" s="79">
        <f t="shared" si="319"/>
        <v>0</v>
      </c>
      <c r="Q525" s="79">
        <f t="shared" si="319"/>
        <v>0</v>
      </c>
      <c r="R525" s="79">
        <f t="shared" si="319"/>
        <v>0</v>
      </c>
      <c r="S525" s="79">
        <f t="shared" si="319"/>
        <v>0</v>
      </c>
      <c r="T525" s="79">
        <f t="shared" si="319"/>
        <v>157051</v>
      </c>
      <c r="U525" s="79">
        <f t="shared" si="319"/>
        <v>0</v>
      </c>
      <c r="V525" s="79">
        <f t="shared" si="319"/>
        <v>0</v>
      </c>
      <c r="W525" s="79">
        <f t="shared" si="319"/>
        <v>128245.5</v>
      </c>
      <c r="X525" s="79">
        <f t="shared" si="319"/>
        <v>0</v>
      </c>
      <c r="Y525" s="79">
        <f t="shared" si="319"/>
        <v>150323</v>
      </c>
      <c r="Z525" s="79">
        <f t="shared" si="319"/>
        <v>0</v>
      </c>
      <c r="AA525" s="79">
        <f t="shared" si="319"/>
        <v>160405</v>
      </c>
      <c r="AB525" s="79">
        <f t="shared" si="319"/>
        <v>0</v>
      </c>
      <c r="AC525" s="79">
        <f t="shared" si="319"/>
        <v>0</v>
      </c>
      <c r="AD525" s="79">
        <f t="shared" si="319"/>
        <v>95297</v>
      </c>
      <c r="AE525" s="79">
        <f t="shared" si="319"/>
        <v>131517</v>
      </c>
      <c r="AF525" s="79">
        <f t="shared" si="319"/>
        <v>0</v>
      </c>
      <c r="AG525" s="79">
        <f t="shared" si="319"/>
        <v>43071</v>
      </c>
      <c r="AH525" s="79">
        <f t="shared" si="319"/>
        <v>0</v>
      </c>
      <c r="AI525" s="79">
        <f t="shared" si="319"/>
        <v>30305</v>
      </c>
      <c r="AJ525" s="79">
        <f t="shared" si="319"/>
        <v>94762</v>
      </c>
      <c r="AK525" s="79">
        <f t="shared" si="319"/>
        <v>0</v>
      </c>
      <c r="AL525" s="79">
        <f t="shared" si="319"/>
        <v>0</v>
      </c>
      <c r="AM525" s="79">
        <f t="shared" si="319"/>
        <v>0</v>
      </c>
      <c r="AN525" s="79">
        <f t="shared" si="319"/>
        <v>0</v>
      </c>
      <c r="AO525" s="9">
        <f t="shared" si="319"/>
        <v>0</v>
      </c>
      <c r="AP525" s="9">
        <f t="shared" si="319"/>
        <v>91063</v>
      </c>
      <c r="AQ525" s="9">
        <f t="shared" si="319"/>
        <v>244662</v>
      </c>
      <c r="AR525" s="9">
        <f t="shared" si="319"/>
        <v>121816</v>
      </c>
      <c r="AS525" s="9">
        <f t="shared" si="319"/>
        <v>0</v>
      </c>
      <c r="AT525" s="9">
        <f t="shared" si="319"/>
        <v>148815</v>
      </c>
      <c r="AU525" s="9">
        <f t="shared" si="319"/>
        <v>0</v>
      </c>
      <c r="AV525" s="9">
        <f t="shared" ref="AV525:AW525" si="321">IF(AV171&lt;AV$359,AV171,0)</f>
        <v>0</v>
      </c>
      <c r="AW525" s="9">
        <f t="shared" si="321"/>
        <v>91756</v>
      </c>
    </row>
    <row r="526" spans="1:49" x14ac:dyDescent="0.25">
      <c r="A526" s="7">
        <v>316</v>
      </c>
      <c r="B526" s="79">
        <f t="shared" si="307"/>
        <v>63125</v>
      </c>
      <c r="C526" s="79">
        <f t="shared" si="319"/>
        <v>81365</v>
      </c>
      <c r="D526" s="79">
        <f t="shared" si="319"/>
        <v>69793</v>
      </c>
      <c r="E526" s="79">
        <f t="shared" si="319"/>
        <v>0</v>
      </c>
      <c r="F526" s="79">
        <f t="shared" si="319"/>
        <v>0</v>
      </c>
      <c r="G526" s="79">
        <f t="shared" si="319"/>
        <v>0</v>
      </c>
      <c r="H526" s="79">
        <f t="shared" si="319"/>
        <v>0</v>
      </c>
      <c r="I526" s="79">
        <f t="shared" si="319"/>
        <v>0</v>
      </c>
      <c r="J526" s="79">
        <f t="shared" si="319"/>
        <v>0</v>
      </c>
      <c r="K526" s="79">
        <f t="shared" si="319"/>
        <v>155668</v>
      </c>
      <c r="L526" s="79">
        <f t="shared" si="319"/>
        <v>0</v>
      </c>
      <c r="M526" s="79">
        <f t="shared" si="319"/>
        <v>211108</v>
      </c>
      <c r="N526" s="79">
        <f t="shared" si="319"/>
        <v>0</v>
      </c>
      <c r="O526" s="79">
        <f t="shared" si="319"/>
        <v>283450</v>
      </c>
      <c r="P526" s="79">
        <f t="shared" si="319"/>
        <v>0</v>
      </c>
      <c r="Q526" s="79">
        <f t="shared" si="319"/>
        <v>0</v>
      </c>
      <c r="R526" s="79">
        <f t="shared" si="319"/>
        <v>0</v>
      </c>
      <c r="S526" s="79">
        <f t="shared" si="319"/>
        <v>0</v>
      </c>
      <c r="T526" s="79">
        <f t="shared" si="319"/>
        <v>0</v>
      </c>
      <c r="U526" s="79">
        <f t="shared" si="319"/>
        <v>0</v>
      </c>
      <c r="V526" s="79">
        <f t="shared" si="319"/>
        <v>0</v>
      </c>
      <c r="W526" s="79">
        <f t="shared" si="319"/>
        <v>129341.5</v>
      </c>
      <c r="X526" s="79">
        <f t="shared" si="319"/>
        <v>0</v>
      </c>
      <c r="Y526" s="79">
        <f t="shared" si="319"/>
        <v>152574</v>
      </c>
      <c r="Z526" s="79">
        <f t="shared" si="319"/>
        <v>0</v>
      </c>
      <c r="AA526" s="79">
        <f t="shared" si="319"/>
        <v>162274</v>
      </c>
      <c r="AB526" s="79">
        <f t="shared" si="319"/>
        <v>0</v>
      </c>
      <c r="AC526" s="79">
        <f t="shared" si="319"/>
        <v>0</v>
      </c>
      <c r="AD526" s="79">
        <f t="shared" si="319"/>
        <v>96483</v>
      </c>
      <c r="AE526" s="79">
        <f t="shared" si="319"/>
        <v>134888</v>
      </c>
      <c r="AF526" s="79">
        <f t="shared" si="319"/>
        <v>0</v>
      </c>
      <c r="AG526" s="79">
        <f t="shared" si="319"/>
        <v>43431</v>
      </c>
      <c r="AH526" s="79">
        <f t="shared" si="319"/>
        <v>0</v>
      </c>
      <c r="AI526" s="79">
        <f t="shared" si="319"/>
        <v>30623</v>
      </c>
      <c r="AJ526" s="79">
        <f t="shared" si="319"/>
        <v>95737</v>
      </c>
      <c r="AK526" s="79">
        <f t="shared" si="319"/>
        <v>0</v>
      </c>
      <c r="AL526" s="79">
        <f t="shared" si="319"/>
        <v>0</v>
      </c>
      <c r="AM526" s="79">
        <f t="shared" si="319"/>
        <v>0</v>
      </c>
      <c r="AN526" s="79">
        <f t="shared" si="319"/>
        <v>0</v>
      </c>
      <c r="AO526" s="9">
        <f t="shared" si="319"/>
        <v>0</v>
      </c>
      <c r="AP526" s="37">
        <f t="shared" si="319"/>
        <v>91746</v>
      </c>
      <c r="AQ526" s="9">
        <f t="shared" si="319"/>
        <v>246986</v>
      </c>
      <c r="AR526" s="9">
        <f t="shared" si="319"/>
        <v>122857</v>
      </c>
      <c r="AS526" s="9">
        <f t="shared" si="319"/>
        <v>0</v>
      </c>
      <c r="AT526" s="37">
        <f t="shared" si="319"/>
        <v>150005</v>
      </c>
      <c r="AU526" s="9">
        <f t="shared" si="319"/>
        <v>0</v>
      </c>
      <c r="AV526" s="9">
        <f t="shared" ref="AV526:AW526" si="322">IF(AV172&lt;AV$359,AV172,0)</f>
        <v>0</v>
      </c>
      <c r="AW526" s="9">
        <f t="shared" si="322"/>
        <v>92605</v>
      </c>
    </row>
    <row r="527" spans="1:49" x14ac:dyDescent="0.25">
      <c r="A527" s="7">
        <v>317</v>
      </c>
      <c r="B527" s="79">
        <f t="shared" si="307"/>
        <v>63844</v>
      </c>
      <c r="C527" s="79">
        <f t="shared" si="319"/>
        <v>82398</v>
      </c>
      <c r="D527" s="79">
        <f t="shared" si="319"/>
        <v>70426</v>
      </c>
      <c r="E527" s="79">
        <f t="shared" si="319"/>
        <v>0</v>
      </c>
      <c r="F527" s="79">
        <f t="shared" si="319"/>
        <v>0</v>
      </c>
      <c r="G527" s="79">
        <f t="shared" si="319"/>
        <v>0</v>
      </c>
      <c r="H527" s="79">
        <f t="shared" si="319"/>
        <v>0</v>
      </c>
      <c r="I527" s="79">
        <f t="shared" si="319"/>
        <v>0</v>
      </c>
      <c r="J527" s="79">
        <f t="shared" si="319"/>
        <v>0</v>
      </c>
      <c r="K527" s="79">
        <f t="shared" si="319"/>
        <v>157287</v>
      </c>
      <c r="L527" s="79">
        <f t="shared" si="319"/>
        <v>0</v>
      </c>
      <c r="M527" s="79">
        <f t="shared" si="319"/>
        <v>215451</v>
      </c>
      <c r="N527" s="79">
        <f t="shared" si="319"/>
        <v>0</v>
      </c>
      <c r="O527" s="79">
        <f t="shared" si="319"/>
        <v>289504</v>
      </c>
      <c r="P527" s="79">
        <f t="shared" si="319"/>
        <v>0</v>
      </c>
      <c r="Q527" s="79">
        <f t="shared" si="319"/>
        <v>0</v>
      </c>
      <c r="R527" s="79">
        <f t="shared" si="319"/>
        <v>0</v>
      </c>
      <c r="S527" s="79">
        <f t="shared" si="319"/>
        <v>0</v>
      </c>
      <c r="T527" s="79">
        <f t="shared" si="319"/>
        <v>0</v>
      </c>
      <c r="U527" s="79">
        <f t="shared" si="319"/>
        <v>0</v>
      </c>
      <c r="V527" s="79">
        <f t="shared" si="319"/>
        <v>0</v>
      </c>
      <c r="W527" s="79">
        <f t="shared" si="319"/>
        <v>130426.5</v>
      </c>
      <c r="X527" s="79">
        <f t="shared" si="319"/>
        <v>0</v>
      </c>
      <c r="Y527" s="79">
        <f t="shared" si="319"/>
        <v>154842</v>
      </c>
      <c r="Z527" s="79">
        <f t="shared" si="319"/>
        <v>0</v>
      </c>
      <c r="AA527" s="79">
        <f t="shared" si="319"/>
        <v>164138</v>
      </c>
      <c r="AB527" s="79">
        <f t="shared" si="319"/>
        <v>0</v>
      </c>
      <c r="AC527" s="79">
        <f t="shared" si="319"/>
        <v>0</v>
      </c>
      <c r="AD527" s="79">
        <f t="shared" si="319"/>
        <v>97673</v>
      </c>
      <c r="AE527" s="79">
        <f t="shared" si="319"/>
        <v>138326</v>
      </c>
      <c r="AF527" s="79">
        <f t="shared" si="319"/>
        <v>0</v>
      </c>
      <c r="AG527" s="79">
        <f t="shared" si="319"/>
        <v>43790</v>
      </c>
      <c r="AH527" s="79">
        <f t="shared" si="319"/>
        <v>0</v>
      </c>
      <c r="AI527" s="79">
        <f t="shared" si="319"/>
        <v>30938</v>
      </c>
      <c r="AJ527" s="79">
        <f t="shared" si="319"/>
        <v>96708</v>
      </c>
      <c r="AK527" s="79">
        <f t="shared" si="319"/>
        <v>0</v>
      </c>
      <c r="AL527" s="79">
        <f t="shared" si="319"/>
        <v>0</v>
      </c>
      <c r="AM527" s="79">
        <f t="shared" si="319"/>
        <v>0</v>
      </c>
      <c r="AN527" s="79">
        <f t="shared" si="319"/>
        <v>0</v>
      </c>
      <c r="AO527" s="9">
        <f t="shared" si="319"/>
        <v>0</v>
      </c>
      <c r="AP527" s="9">
        <f t="shared" si="319"/>
        <v>0</v>
      </c>
      <c r="AQ527" s="9">
        <f t="shared" si="319"/>
        <v>249296</v>
      </c>
      <c r="AR527" s="37">
        <f t="shared" si="319"/>
        <v>123891</v>
      </c>
      <c r="AS527" s="9">
        <f t="shared" si="319"/>
        <v>0</v>
      </c>
      <c r="AT527" s="9">
        <f t="shared" si="319"/>
        <v>0</v>
      </c>
      <c r="AU527" s="9">
        <f t="shared" si="319"/>
        <v>0</v>
      </c>
      <c r="AV527" s="9">
        <f t="shared" ref="AV527:AW527" si="323">IF(AV173&lt;AV$359,AV173,0)</f>
        <v>0</v>
      </c>
      <c r="AW527" s="37">
        <f t="shared" si="323"/>
        <v>93450</v>
      </c>
    </row>
    <row r="528" spans="1:49" x14ac:dyDescent="0.25">
      <c r="A528" s="7">
        <v>318</v>
      </c>
      <c r="B528" s="79">
        <f t="shared" si="307"/>
        <v>64565</v>
      </c>
      <c r="C528" s="79">
        <f t="shared" si="319"/>
        <v>83434</v>
      </c>
      <c r="D528" s="79">
        <f t="shared" si="319"/>
        <v>0</v>
      </c>
      <c r="E528" s="79">
        <f t="shared" si="319"/>
        <v>0</v>
      </c>
      <c r="F528" s="79">
        <f t="shared" si="319"/>
        <v>0</v>
      </c>
      <c r="G528" s="79">
        <f t="shared" si="319"/>
        <v>0</v>
      </c>
      <c r="H528" s="79">
        <f t="shared" si="319"/>
        <v>0</v>
      </c>
      <c r="I528" s="79">
        <f t="shared" si="319"/>
        <v>0</v>
      </c>
      <c r="J528" s="79">
        <f t="shared" si="319"/>
        <v>0</v>
      </c>
      <c r="K528" s="79">
        <f t="shared" si="319"/>
        <v>158895</v>
      </c>
      <c r="L528" s="79">
        <f t="shared" si="319"/>
        <v>0</v>
      </c>
      <c r="M528" s="79">
        <f t="shared" si="319"/>
        <v>219824</v>
      </c>
      <c r="N528" s="79">
        <f t="shared" si="319"/>
        <v>0</v>
      </c>
      <c r="O528" s="79">
        <f t="shared" si="319"/>
        <v>295629</v>
      </c>
      <c r="P528" s="79">
        <f t="shared" si="319"/>
        <v>0</v>
      </c>
      <c r="Q528" s="79">
        <f t="shared" si="319"/>
        <v>0</v>
      </c>
      <c r="R528" s="79">
        <f t="shared" si="319"/>
        <v>0</v>
      </c>
      <c r="S528" s="79">
        <f t="shared" si="319"/>
        <v>0</v>
      </c>
      <c r="T528" s="79">
        <f t="shared" si="319"/>
        <v>0</v>
      </c>
      <c r="U528" s="79">
        <f t="shared" si="319"/>
        <v>0</v>
      </c>
      <c r="V528" s="79">
        <f t="shared" si="319"/>
        <v>0</v>
      </c>
      <c r="W528" s="79">
        <f t="shared" si="319"/>
        <v>0</v>
      </c>
      <c r="X528" s="79">
        <f t="shared" si="319"/>
        <v>0</v>
      </c>
      <c r="Y528" s="79">
        <f t="shared" si="319"/>
        <v>157126</v>
      </c>
      <c r="Z528" s="79">
        <f t="shared" si="319"/>
        <v>0</v>
      </c>
      <c r="AA528" s="79">
        <f t="shared" si="319"/>
        <v>165997</v>
      </c>
      <c r="AB528" s="79">
        <f t="shared" si="319"/>
        <v>0</v>
      </c>
      <c r="AC528" s="79">
        <f t="shared" si="319"/>
        <v>0</v>
      </c>
      <c r="AD528" s="79">
        <f t="shared" si="319"/>
        <v>98868</v>
      </c>
      <c r="AE528" s="79">
        <f t="shared" si="319"/>
        <v>141832</v>
      </c>
      <c r="AF528" s="79">
        <f t="shared" si="319"/>
        <v>0</v>
      </c>
      <c r="AG528" s="79">
        <f t="shared" si="319"/>
        <v>0</v>
      </c>
      <c r="AH528" s="79">
        <f t="shared" si="319"/>
        <v>0</v>
      </c>
      <c r="AI528" s="79">
        <f t="shared" si="319"/>
        <v>31249</v>
      </c>
      <c r="AJ528" s="79">
        <f t="shared" si="319"/>
        <v>97675</v>
      </c>
      <c r="AK528" s="79">
        <f t="shared" si="319"/>
        <v>0</v>
      </c>
      <c r="AL528" s="79">
        <f t="shared" si="319"/>
        <v>0</v>
      </c>
      <c r="AM528" s="79">
        <f t="shared" si="319"/>
        <v>0</v>
      </c>
      <c r="AN528" s="79">
        <f t="shared" si="319"/>
        <v>0</v>
      </c>
      <c r="AO528" s="9">
        <f t="shared" si="319"/>
        <v>0</v>
      </c>
      <c r="AP528" s="9">
        <f t="shared" si="319"/>
        <v>0</v>
      </c>
      <c r="AQ528" s="37">
        <f t="shared" si="319"/>
        <v>251592</v>
      </c>
      <c r="AR528" s="9">
        <f t="shared" si="319"/>
        <v>0</v>
      </c>
      <c r="AS528" s="9">
        <f t="shared" si="319"/>
        <v>0</v>
      </c>
      <c r="AT528" s="9">
        <f t="shared" si="319"/>
        <v>0</v>
      </c>
      <c r="AU528" s="9">
        <f t="shared" si="319"/>
        <v>0</v>
      </c>
      <c r="AV528" s="9">
        <f t="shared" ref="AV528:AW528" si="324">IF(AV174&lt;AV$359,AV174,0)</f>
        <v>0</v>
      </c>
      <c r="AW528" s="9">
        <f t="shared" si="324"/>
        <v>0</v>
      </c>
    </row>
    <row r="529" spans="1:49" x14ac:dyDescent="0.25">
      <c r="A529" s="7">
        <v>319</v>
      </c>
      <c r="B529" s="79">
        <f t="shared" si="307"/>
        <v>65288</v>
      </c>
      <c r="C529" s="79">
        <f t="shared" si="319"/>
        <v>84473</v>
      </c>
      <c r="D529" s="79">
        <f t="shared" si="319"/>
        <v>0</v>
      </c>
      <c r="E529" s="79">
        <f t="shared" si="319"/>
        <v>0</v>
      </c>
      <c r="F529" s="79">
        <f t="shared" si="319"/>
        <v>0</v>
      </c>
      <c r="G529" s="79">
        <f t="shared" si="319"/>
        <v>0</v>
      </c>
      <c r="H529" s="79">
        <f t="shared" si="319"/>
        <v>0</v>
      </c>
      <c r="I529" s="79">
        <f t="shared" si="319"/>
        <v>0</v>
      </c>
      <c r="J529" s="79">
        <f t="shared" si="319"/>
        <v>0</v>
      </c>
      <c r="K529" s="79">
        <f t="shared" si="319"/>
        <v>0</v>
      </c>
      <c r="L529" s="79">
        <f t="shared" si="319"/>
        <v>0</v>
      </c>
      <c r="M529" s="79">
        <f t="shared" si="319"/>
        <v>224227</v>
      </c>
      <c r="N529" s="79">
        <f t="shared" si="319"/>
        <v>0</v>
      </c>
      <c r="O529" s="79">
        <f t="shared" si="319"/>
        <v>301825</v>
      </c>
      <c r="P529" s="79">
        <f t="shared" si="319"/>
        <v>0</v>
      </c>
      <c r="Q529" s="79">
        <f t="shared" si="319"/>
        <v>0</v>
      </c>
      <c r="R529" s="79">
        <f t="shared" si="319"/>
        <v>0</v>
      </c>
      <c r="S529" s="79">
        <f t="shared" si="319"/>
        <v>0</v>
      </c>
      <c r="T529" s="79">
        <f t="shared" si="319"/>
        <v>0</v>
      </c>
      <c r="U529" s="79">
        <f t="shared" si="319"/>
        <v>0</v>
      </c>
      <c r="V529" s="79">
        <f t="shared" si="319"/>
        <v>0</v>
      </c>
      <c r="W529" s="79">
        <f t="shared" si="319"/>
        <v>0</v>
      </c>
      <c r="X529" s="79">
        <f t="shared" si="319"/>
        <v>0</v>
      </c>
      <c r="Y529" s="79">
        <f t="shared" si="319"/>
        <v>159427</v>
      </c>
      <c r="Z529" s="79">
        <f t="shared" si="319"/>
        <v>0</v>
      </c>
      <c r="AA529" s="79">
        <f t="shared" si="319"/>
        <v>167851</v>
      </c>
      <c r="AB529" s="79">
        <f t="shared" si="319"/>
        <v>0</v>
      </c>
      <c r="AC529" s="79">
        <f t="shared" si="319"/>
        <v>0</v>
      </c>
      <c r="AD529" s="79">
        <f t="shared" si="319"/>
        <v>100067</v>
      </c>
      <c r="AE529" s="79">
        <f t="shared" ref="C529:AV534" si="325">IF(AE175&lt;AE$359,AE175,0)</f>
        <v>145407</v>
      </c>
      <c r="AF529" s="79">
        <f t="shared" si="325"/>
        <v>0</v>
      </c>
      <c r="AG529" s="79">
        <f t="shared" si="325"/>
        <v>0</v>
      </c>
      <c r="AH529" s="79">
        <f t="shared" si="325"/>
        <v>0</v>
      </c>
      <c r="AI529" s="79">
        <f t="shared" si="325"/>
        <v>0</v>
      </c>
      <c r="AJ529" s="79">
        <f t="shared" si="325"/>
        <v>0</v>
      </c>
      <c r="AK529" s="79">
        <f t="shared" si="325"/>
        <v>0</v>
      </c>
      <c r="AL529" s="79">
        <f t="shared" si="325"/>
        <v>0</v>
      </c>
      <c r="AM529" s="79">
        <f t="shared" si="325"/>
        <v>0</v>
      </c>
      <c r="AN529" s="79">
        <f t="shared" si="325"/>
        <v>0</v>
      </c>
      <c r="AO529" s="9">
        <f t="shared" si="325"/>
        <v>0</v>
      </c>
      <c r="AP529" s="9">
        <f t="shared" si="325"/>
        <v>0</v>
      </c>
      <c r="AQ529" s="9">
        <f t="shared" si="325"/>
        <v>0</v>
      </c>
      <c r="AR529" s="9">
        <f t="shared" si="325"/>
        <v>0</v>
      </c>
      <c r="AS529" s="9">
        <f t="shared" si="325"/>
        <v>0</v>
      </c>
      <c r="AT529" s="9">
        <f t="shared" si="325"/>
        <v>0</v>
      </c>
      <c r="AU529" s="9">
        <f t="shared" si="325"/>
        <v>0</v>
      </c>
      <c r="AV529" s="9">
        <f t="shared" si="325"/>
        <v>0</v>
      </c>
      <c r="AW529" s="9">
        <f t="shared" ref="AW529" si="326">IF(AW175&lt;AW$359,AW175,0)</f>
        <v>0</v>
      </c>
    </row>
    <row r="530" spans="1:49" x14ac:dyDescent="0.25">
      <c r="A530" s="7">
        <v>320</v>
      </c>
      <c r="B530" s="79">
        <f t="shared" si="307"/>
        <v>0</v>
      </c>
      <c r="C530" s="79">
        <f t="shared" si="325"/>
        <v>0</v>
      </c>
      <c r="D530" s="79">
        <f t="shared" si="325"/>
        <v>0</v>
      </c>
      <c r="E530" s="79">
        <f t="shared" si="325"/>
        <v>0</v>
      </c>
      <c r="F530" s="79">
        <f t="shared" si="325"/>
        <v>0</v>
      </c>
      <c r="G530" s="79">
        <f t="shared" si="325"/>
        <v>0</v>
      </c>
      <c r="H530" s="79">
        <f t="shared" si="325"/>
        <v>0</v>
      </c>
      <c r="I530" s="79">
        <f t="shared" si="325"/>
        <v>0</v>
      </c>
      <c r="J530" s="79">
        <f t="shared" si="325"/>
        <v>0</v>
      </c>
      <c r="K530" s="79">
        <f t="shared" si="325"/>
        <v>0</v>
      </c>
      <c r="L530" s="79">
        <f t="shared" si="325"/>
        <v>0</v>
      </c>
      <c r="M530" s="79">
        <f t="shared" si="325"/>
        <v>228658</v>
      </c>
      <c r="N530" s="79">
        <f t="shared" si="325"/>
        <v>0</v>
      </c>
      <c r="O530" s="79">
        <f t="shared" si="325"/>
        <v>308092</v>
      </c>
      <c r="P530" s="79">
        <f t="shared" si="325"/>
        <v>0</v>
      </c>
      <c r="Q530" s="79">
        <f t="shared" si="325"/>
        <v>0</v>
      </c>
      <c r="R530" s="79">
        <f t="shared" si="325"/>
        <v>0</v>
      </c>
      <c r="S530" s="79">
        <f t="shared" si="325"/>
        <v>0</v>
      </c>
      <c r="T530" s="79">
        <f t="shared" si="325"/>
        <v>0</v>
      </c>
      <c r="U530" s="79">
        <f t="shared" si="325"/>
        <v>0</v>
      </c>
      <c r="V530" s="79">
        <f t="shared" si="325"/>
        <v>0</v>
      </c>
      <c r="W530" s="79">
        <f t="shared" si="325"/>
        <v>0</v>
      </c>
      <c r="X530" s="79">
        <f t="shared" si="325"/>
        <v>0</v>
      </c>
      <c r="Y530" s="79">
        <f t="shared" si="325"/>
        <v>161745</v>
      </c>
      <c r="Z530" s="79">
        <f t="shared" si="325"/>
        <v>0</v>
      </c>
      <c r="AA530" s="79">
        <f t="shared" si="325"/>
        <v>0</v>
      </c>
      <c r="AB530" s="79">
        <f t="shared" si="325"/>
        <v>0</v>
      </c>
      <c r="AC530" s="79">
        <f t="shared" si="325"/>
        <v>0</v>
      </c>
      <c r="AD530" s="79">
        <f t="shared" si="325"/>
        <v>0</v>
      </c>
      <c r="AE530" s="79">
        <f t="shared" si="325"/>
        <v>149053</v>
      </c>
      <c r="AF530" s="79">
        <f t="shared" si="325"/>
        <v>0</v>
      </c>
      <c r="AG530" s="79">
        <f t="shared" si="325"/>
        <v>0</v>
      </c>
      <c r="AH530" s="79">
        <f t="shared" si="325"/>
        <v>0</v>
      </c>
      <c r="AI530" s="79">
        <f t="shared" si="325"/>
        <v>0</v>
      </c>
      <c r="AJ530" s="79">
        <f t="shared" si="325"/>
        <v>0</v>
      </c>
      <c r="AK530" s="79">
        <f t="shared" si="325"/>
        <v>0</v>
      </c>
      <c r="AL530" s="79">
        <f t="shared" si="325"/>
        <v>0</v>
      </c>
      <c r="AM530" s="79">
        <f t="shared" si="325"/>
        <v>0</v>
      </c>
      <c r="AN530" s="79">
        <f t="shared" si="325"/>
        <v>0</v>
      </c>
      <c r="AO530" s="9">
        <f t="shared" si="325"/>
        <v>0</v>
      </c>
      <c r="AP530" s="9">
        <f t="shared" si="325"/>
        <v>0</v>
      </c>
      <c r="AQ530" s="9">
        <f t="shared" si="325"/>
        <v>0</v>
      </c>
      <c r="AR530" s="9">
        <f t="shared" si="325"/>
        <v>0</v>
      </c>
      <c r="AS530" s="9">
        <f t="shared" si="325"/>
        <v>0</v>
      </c>
      <c r="AT530" s="9">
        <f t="shared" si="325"/>
        <v>0</v>
      </c>
      <c r="AU530" s="9">
        <f t="shared" si="325"/>
        <v>0</v>
      </c>
      <c r="AV530" s="9">
        <f t="shared" ref="AV530:AW530" si="327">IF(AV176&lt;AV$359,AV176,0)</f>
        <v>0</v>
      </c>
      <c r="AW530" s="9">
        <f t="shared" si="327"/>
        <v>0</v>
      </c>
    </row>
    <row r="531" spans="1:49" x14ac:dyDescent="0.25">
      <c r="A531" s="7">
        <v>321</v>
      </c>
      <c r="B531" s="79">
        <f t="shared" si="307"/>
        <v>0</v>
      </c>
      <c r="C531" s="79">
        <f t="shared" si="325"/>
        <v>0</v>
      </c>
      <c r="D531" s="79">
        <f t="shared" si="325"/>
        <v>0</v>
      </c>
      <c r="E531" s="79">
        <f t="shared" si="325"/>
        <v>0</v>
      </c>
      <c r="F531" s="79">
        <f t="shared" si="325"/>
        <v>0</v>
      </c>
      <c r="G531" s="79">
        <f t="shared" si="325"/>
        <v>0</v>
      </c>
      <c r="H531" s="79">
        <f t="shared" si="325"/>
        <v>0</v>
      </c>
      <c r="I531" s="79">
        <f t="shared" si="325"/>
        <v>0</v>
      </c>
      <c r="J531" s="79">
        <f t="shared" si="325"/>
        <v>0</v>
      </c>
      <c r="K531" s="79">
        <f t="shared" si="325"/>
        <v>0</v>
      </c>
      <c r="L531" s="79">
        <f t="shared" si="325"/>
        <v>0</v>
      </c>
      <c r="M531" s="79">
        <f t="shared" si="325"/>
        <v>233117</v>
      </c>
      <c r="N531" s="79">
        <f t="shared" si="325"/>
        <v>0</v>
      </c>
      <c r="O531" s="79">
        <f t="shared" si="325"/>
        <v>314429</v>
      </c>
      <c r="P531" s="79">
        <f t="shared" si="325"/>
        <v>0</v>
      </c>
      <c r="Q531" s="79">
        <f t="shared" si="325"/>
        <v>0</v>
      </c>
      <c r="R531" s="79">
        <f t="shared" si="325"/>
        <v>0</v>
      </c>
      <c r="S531" s="79">
        <f t="shared" si="325"/>
        <v>0</v>
      </c>
      <c r="T531" s="79">
        <f t="shared" si="325"/>
        <v>0</v>
      </c>
      <c r="U531" s="79">
        <f t="shared" si="325"/>
        <v>0</v>
      </c>
      <c r="V531" s="79">
        <f t="shared" si="325"/>
        <v>0</v>
      </c>
      <c r="W531" s="79">
        <f t="shared" si="325"/>
        <v>0</v>
      </c>
      <c r="X531" s="79">
        <f t="shared" si="325"/>
        <v>0</v>
      </c>
      <c r="Y531" s="79">
        <f t="shared" si="325"/>
        <v>0</v>
      </c>
      <c r="Z531" s="79">
        <f t="shared" si="325"/>
        <v>0</v>
      </c>
      <c r="AA531" s="79">
        <f t="shared" si="325"/>
        <v>0</v>
      </c>
      <c r="AB531" s="79">
        <f t="shared" si="325"/>
        <v>0</v>
      </c>
      <c r="AC531" s="79">
        <f t="shared" si="325"/>
        <v>0</v>
      </c>
      <c r="AD531" s="79">
        <f t="shared" si="325"/>
        <v>0</v>
      </c>
      <c r="AE531" s="79">
        <f t="shared" si="325"/>
        <v>152770</v>
      </c>
      <c r="AF531" s="79">
        <f t="shared" si="325"/>
        <v>0</v>
      </c>
      <c r="AG531" s="79">
        <f t="shared" si="325"/>
        <v>0</v>
      </c>
      <c r="AH531" s="79">
        <f t="shared" si="325"/>
        <v>0</v>
      </c>
      <c r="AI531" s="79">
        <f t="shared" si="325"/>
        <v>0</v>
      </c>
      <c r="AJ531" s="79">
        <f t="shared" si="325"/>
        <v>0</v>
      </c>
      <c r="AK531" s="79">
        <f t="shared" si="325"/>
        <v>0</v>
      </c>
      <c r="AL531" s="79">
        <f t="shared" si="325"/>
        <v>0</v>
      </c>
      <c r="AM531" s="79">
        <f t="shared" si="325"/>
        <v>0</v>
      </c>
      <c r="AN531" s="79">
        <f t="shared" si="325"/>
        <v>0</v>
      </c>
      <c r="AO531" s="9">
        <f t="shared" si="325"/>
        <v>0</v>
      </c>
      <c r="AP531" s="9">
        <f t="shared" si="325"/>
        <v>0</v>
      </c>
      <c r="AQ531" s="9">
        <f t="shared" si="325"/>
        <v>0</v>
      </c>
      <c r="AR531" s="9">
        <f t="shared" si="325"/>
        <v>0</v>
      </c>
      <c r="AS531" s="9">
        <f t="shared" si="325"/>
        <v>0</v>
      </c>
      <c r="AT531" s="9">
        <f t="shared" si="325"/>
        <v>0</v>
      </c>
      <c r="AU531" s="9">
        <f t="shared" si="325"/>
        <v>0</v>
      </c>
      <c r="AV531" s="9">
        <f t="shared" ref="AV531:AW531" si="328">IF(AV177&lt;AV$359,AV177,0)</f>
        <v>0</v>
      </c>
      <c r="AW531" s="9">
        <f t="shared" si="328"/>
        <v>0</v>
      </c>
    </row>
    <row r="532" spans="1:49" x14ac:dyDescent="0.25">
      <c r="A532" s="7">
        <v>322</v>
      </c>
      <c r="B532" s="79">
        <f t="shared" si="307"/>
        <v>0</v>
      </c>
      <c r="C532" s="79">
        <f t="shared" si="325"/>
        <v>0</v>
      </c>
      <c r="D532" s="79">
        <f t="shared" si="325"/>
        <v>0</v>
      </c>
      <c r="E532" s="79">
        <f t="shared" si="325"/>
        <v>0</v>
      </c>
      <c r="F532" s="79">
        <f t="shared" si="325"/>
        <v>0</v>
      </c>
      <c r="G532" s="79">
        <f t="shared" si="325"/>
        <v>0</v>
      </c>
      <c r="H532" s="79">
        <f t="shared" si="325"/>
        <v>0</v>
      </c>
      <c r="I532" s="79">
        <f t="shared" si="325"/>
        <v>0</v>
      </c>
      <c r="J532" s="79">
        <f t="shared" si="325"/>
        <v>0</v>
      </c>
      <c r="K532" s="79">
        <f t="shared" si="325"/>
        <v>0</v>
      </c>
      <c r="L532" s="79">
        <f t="shared" si="325"/>
        <v>0</v>
      </c>
      <c r="M532" s="79">
        <f t="shared" si="325"/>
        <v>0</v>
      </c>
      <c r="N532" s="79">
        <f t="shared" si="325"/>
        <v>0</v>
      </c>
      <c r="O532" s="79">
        <f t="shared" si="325"/>
        <v>0</v>
      </c>
      <c r="P532" s="79">
        <f t="shared" si="325"/>
        <v>0</v>
      </c>
      <c r="Q532" s="79">
        <f t="shared" si="325"/>
        <v>0</v>
      </c>
      <c r="R532" s="79">
        <f t="shared" si="325"/>
        <v>0</v>
      </c>
      <c r="S532" s="79">
        <f t="shared" si="325"/>
        <v>0</v>
      </c>
      <c r="T532" s="79">
        <f t="shared" si="325"/>
        <v>0</v>
      </c>
      <c r="U532" s="79">
        <f t="shared" si="325"/>
        <v>0</v>
      </c>
      <c r="V532" s="79">
        <f t="shared" si="325"/>
        <v>0</v>
      </c>
      <c r="W532" s="79">
        <f t="shared" si="325"/>
        <v>0</v>
      </c>
      <c r="X532" s="79">
        <f t="shared" si="325"/>
        <v>0</v>
      </c>
      <c r="Y532" s="79">
        <f t="shared" si="325"/>
        <v>0</v>
      </c>
      <c r="Z532" s="79">
        <f t="shared" si="325"/>
        <v>0</v>
      </c>
      <c r="AA532" s="79">
        <f t="shared" si="325"/>
        <v>0</v>
      </c>
      <c r="AB532" s="79">
        <f t="shared" si="325"/>
        <v>0</v>
      </c>
      <c r="AC532" s="79">
        <f t="shared" si="325"/>
        <v>0</v>
      </c>
      <c r="AD532" s="79">
        <f t="shared" si="325"/>
        <v>0</v>
      </c>
      <c r="AE532" s="79">
        <f t="shared" si="325"/>
        <v>0</v>
      </c>
      <c r="AF532" s="79">
        <f t="shared" si="325"/>
        <v>0</v>
      </c>
      <c r="AG532" s="79">
        <f t="shared" si="325"/>
        <v>0</v>
      </c>
      <c r="AH532" s="79">
        <f t="shared" si="325"/>
        <v>0</v>
      </c>
      <c r="AI532" s="79">
        <f t="shared" si="325"/>
        <v>0</v>
      </c>
      <c r="AJ532" s="79">
        <f t="shared" si="325"/>
        <v>0</v>
      </c>
      <c r="AK532" s="79">
        <f t="shared" si="325"/>
        <v>0</v>
      </c>
      <c r="AL532" s="79">
        <f t="shared" si="325"/>
        <v>0</v>
      </c>
      <c r="AM532" s="79">
        <f t="shared" si="325"/>
        <v>0</v>
      </c>
      <c r="AN532" s="79">
        <f t="shared" si="325"/>
        <v>0</v>
      </c>
      <c r="AO532" s="9">
        <f t="shared" si="325"/>
        <v>0</v>
      </c>
      <c r="AP532" s="9">
        <f t="shared" si="325"/>
        <v>0</v>
      </c>
      <c r="AQ532" s="9">
        <f t="shared" si="325"/>
        <v>0</v>
      </c>
      <c r="AR532" s="9">
        <f t="shared" si="325"/>
        <v>0</v>
      </c>
      <c r="AS532" s="9">
        <f t="shared" si="325"/>
        <v>0</v>
      </c>
      <c r="AT532" s="9">
        <f t="shared" si="325"/>
        <v>0</v>
      </c>
      <c r="AU532" s="9">
        <f t="shared" si="325"/>
        <v>0</v>
      </c>
      <c r="AV532" s="9">
        <f t="shared" ref="AV532:AW532" si="329">IF(AV178&lt;AV$359,AV178,0)</f>
        <v>0</v>
      </c>
      <c r="AW532" s="9">
        <f t="shared" si="329"/>
        <v>0</v>
      </c>
    </row>
    <row r="533" spans="1:49" x14ac:dyDescent="0.25">
      <c r="A533" s="7">
        <v>323</v>
      </c>
      <c r="B533" s="79">
        <f t="shared" si="307"/>
        <v>0</v>
      </c>
      <c r="C533" s="79">
        <f t="shared" si="325"/>
        <v>0</v>
      </c>
      <c r="D533" s="79">
        <f t="shared" si="325"/>
        <v>0</v>
      </c>
      <c r="E533" s="79">
        <f t="shared" si="325"/>
        <v>0</v>
      </c>
      <c r="F533" s="79">
        <f t="shared" si="325"/>
        <v>0</v>
      </c>
      <c r="G533" s="79">
        <f t="shared" si="325"/>
        <v>0</v>
      </c>
      <c r="H533" s="79">
        <f t="shared" si="325"/>
        <v>0</v>
      </c>
      <c r="I533" s="79">
        <f t="shared" si="325"/>
        <v>0</v>
      </c>
      <c r="J533" s="79">
        <f t="shared" si="325"/>
        <v>0</v>
      </c>
      <c r="K533" s="79">
        <f t="shared" si="325"/>
        <v>0</v>
      </c>
      <c r="L533" s="79">
        <f t="shared" si="325"/>
        <v>0</v>
      </c>
      <c r="M533" s="79">
        <f t="shared" si="325"/>
        <v>0</v>
      </c>
      <c r="N533" s="79">
        <f t="shared" si="325"/>
        <v>0</v>
      </c>
      <c r="O533" s="79">
        <f t="shared" si="325"/>
        <v>0</v>
      </c>
      <c r="P533" s="79">
        <f t="shared" si="325"/>
        <v>0</v>
      </c>
      <c r="Q533" s="79">
        <f t="shared" si="325"/>
        <v>0</v>
      </c>
      <c r="R533" s="79">
        <f t="shared" si="325"/>
        <v>0</v>
      </c>
      <c r="S533" s="79">
        <f t="shared" si="325"/>
        <v>0</v>
      </c>
      <c r="T533" s="79">
        <f t="shared" si="325"/>
        <v>0</v>
      </c>
      <c r="U533" s="79">
        <f t="shared" si="325"/>
        <v>0</v>
      </c>
      <c r="V533" s="79">
        <f t="shared" si="325"/>
        <v>0</v>
      </c>
      <c r="W533" s="79">
        <f t="shared" si="325"/>
        <v>0</v>
      </c>
      <c r="X533" s="79">
        <f t="shared" si="325"/>
        <v>0</v>
      </c>
      <c r="Y533" s="79">
        <f t="shared" si="325"/>
        <v>0</v>
      </c>
      <c r="Z533" s="79">
        <f t="shared" si="325"/>
        <v>0</v>
      </c>
      <c r="AA533" s="79">
        <f t="shared" si="325"/>
        <v>0</v>
      </c>
      <c r="AB533" s="79">
        <f t="shared" si="325"/>
        <v>0</v>
      </c>
      <c r="AC533" s="79">
        <f t="shared" si="325"/>
        <v>0</v>
      </c>
      <c r="AD533" s="79">
        <f t="shared" si="325"/>
        <v>0</v>
      </c>
      <c r="AE533" s="79">
        <f t="shared" si="325"/>
        <v>0</v>
      </c>
      <c r="AF533" s="79">
        <f t="shared" si="325"/>
        <v>0</v>
      </c>
      <c r="AG533" s="79">
        <f t="shared" si="325"/>
        <v>0</v>
      </c>
      <c r="AH533" s="79">
        <f t="shared" si="325"/>
        <v>0</v>
      </c>
      <c r="AI533" s="79">
        <f t="shared" si="325"/>
        <v>0</v>
      </c>
      <c r="AJ533" s="79">
        <f t="shared" si="325"/>
        <v>0</v>
      </c>
      <c r="AK533" s="79">
        <f t="shared" si="325"/>
        <v>0</v>
      </c>
      <c r="AL533" s="79">
        <f t="shared" si="325"/>
        <v>0</v>
      </c>
      <c r="AM533" s="79">
        <f t="shared" si="325"/>
        <v>0</v>
      </c>
      <c r="AN533" s="79">
        <f t="shared" si="325"/>
        <v>0</v>
      </c>
      <c r="AO533" s="9">
        <f t="shared" si="325"/>
        <v>0</v>
      </c>
      <c r="AP533" s="9">
        <f t="shared" si="325"/>
        <v>0</v>
      </c>
      <c r="AQ533" s="9">
        <f t="shared" si="325"/>
        <v>0</v>
      </c>
      <c r="AR533" s="9">
        <f t="shared" si="325"/>
        <v>0</v>
      </c>
      <c r="AS533" s="9">
        <f t="shared" si="325"/>
        <v>0</v>
      </c>
      <c r="AT533" s="9">
        <f t="shared" si="325"/>
        <v>0</v>
      </c>
      <c r="AU533" s="9">
        <f t="shared" si="325"/>
        <v>0</v>
      </c>
      <c r="AV533" s="9">
        <f t="shared" ref="AV533:AW533" si="330">IF(AV179&lt;AV$359,AV179,0)</f>
        <v>0</v>
      </c>
      <c r="AW533" s="9">
        <f t="shared" si="330"/>
        <v>0</v>
      </c>
    </row>
    <row r="534" spans="1:49" x14ac:dyDescent="0.25">
      <c r="A534" s="7">
        <v>324</v>
      </c>
      <c r="B534" s="79">
        <f t="shared" si="307"/>
        <v>0</v>
      </c>
      <c r="C534" s="79">
        <f t="shared" si="325"/>
        <v>0</v>
      </c>
      <c r="D534" s="79">
        <f t="shared" si="325"/>
        <v>0</v>
      </c>
      <c r="E534" s="79">
        <f t="shared" si="325"/>
        <v>0</v>
      </c>
      <c r="F534" s="79">
        <f t="shared" si="325"/>
        <v>0</v>
      </c>
      <c r="G534" s="79">
        <f t="shared" si="325"/>
        <v>0</v>
      </c>
      <c r="H534" s="79">
        <f t="shared" si="325"/>
        <v>0</v>
      </c>
      <c r="I534" s="79">
        <f t="shared" si="325"/>
        <v>0</v>
      </c>
      <c r="J534" s="79">
        <f t="shared" si="325"/>
        <v>0</v>
      </c>
      <c r="K534" s="79">
        <f t="shared" si="325"/>
        <v>0</v>
      </c>
      <c r="L534" s="79">
        <f t="shared" si="325"/>
        <v>0</v>
      </c>
      <c r="M534" s="79">
        <f t="shared" si="325"/>
        <v>0</v>
      </c>
      <c r="N534" s="79">
        <f t="shared" si="325"/>
        <v>0</v>
      </c>
      <c r="O534" s="79">
        <f t="shared" si="325"/>
        <v>0</v>
      </c>
      <c r="P534" s="79">
        <f t="shared" si="325"/>
        <v>0</v>
      </c>
      <c r="Q534" s="79">
        <f t="shared" si="325"/>
        <v>0</v>
      </c>
      <c r="R534" s="79">
        <f t="shared" si="325"/>
        <v>0</v>
      </c>
      <c r="S534" s="79">
        <f t="shared" si="325"/>
        <v>0</v>
      </c>
      <c r="T534" s="79">
        <f t="shared" si="325"/>
        <v>0</v>
      </c>
      <c r="U534" s="79">
        <f t="shared" si="325"/>
        <v>0</v>
      </c>
      <c r="V534" s="79">
        <f t="shared" si="325"/>
        <v>0</v>
      </c>
      <c r="W534" s="79">
        <f t="shared" si="325"/>
        <v>0</v>
      </c>
      <c r="X534" s="79">
        <f t="shared" si="325"/>
        <v>0</v>
      </c>
      <c r="Y534" s="79">
        <f t="shared" si="325"/>
        <v>0</v>
      </c>
      <c r="Z534" s="79">
        <f t="shared" si="325"/>
        <v>0</v>
      </c>
      <c r="AA534" s="79">
        <f t="shared" si="325"/>
        <v>0</v>
      </c>
      <c r="AB534" s="79">
        <f t="shared" si="325"/>
        <v>0</v>
      </c>
      <c r="AC534" s="79">
        <f t="shared" si="325"/>
        <v>0</v>
      </c>
      <c r="AD534" s="79">
        <f t="shared" si="325"/>
        <v>0</v>
      </c>
      <c r="AE534" s="79">
        <f t="shared" si="325"/>
        <v>0</v>
      </c>
      <c r="AF534" s="79">
        <f t="shared" si="325"/>
        <v>0</v>
      </c>
      <c r="AG534" s="79">
        <f t="shared" si="325"/>
        <v>0</v>
      </c>
      <c r="AH534" s="79">
        <f t="shared" si="325"/>
        <v>0</v>
      </c>
      <c r="AI534" s="79">
        <f t="shared" si="325"/>
        <v>0</v>
      </c>
      <c r="AJ534" s="79">
        <f t="shared" si="325"/>
        <v>0</v>
      </c>
      <c r="AK534" s="79">
        <f t="shared" si="325"/>
        <v>0</v>
      </c>
      <c r="AL534" s="79">
        <f t="shared" si="325"/>
        <v>0</v>
      </c>
      <c r="AM534" s="79">
        <f t="shared" si="325"/>
        <v>0</v>
      </c>
      <c r="AN534" s="79">
        <f t="shared" si="325"/>
        <v>0</v>
      </c>
      <c r="AO534" s="9">
        <f t="shared" si="325"/>
        <v>0</v>
      </c>
      <c r="AP534" s="9">
        <f t="shared" si="325"/>
        <v>0</v>
      </c>
      <c r="AQ534" s="9">
        <f t="shared" si="325"/>
        <v>0</v>
      </c>
      <c r="AR534" s="9">
        <f t="shared" si="325"/>
        <v>0</v>
      </c>
      <c r="AS534" s="9">
        <f t="shared" si="325"/>
        <v>0</v>
      </c>
      <c r="AT534" s="9">
        <f t="shared" si="325"/>
        <v>0</v>
      </c>
      <c r="AU534" s="9">
        <f t="shared" si="325"/>
        <v>0</v>
      </c>
      <c r="AV534" s="9">
        <f t="shared" ref="AV534:AW534" si="331">IF(AV180&lt;AV$359,AV180,0)</f>
        <v>0</v>
      </c>
      <c r="AW534" s="9">
        <f t="shared" si="331"/>
        <v>0</v>
      </c>
    </row>
    <row r="535" spans="1:49" x14ac:dyDescent="0.25">
      <c r="A535" s="7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9"/>
      <c r="AP535" s="9"/>
      <c r="AQ535" s="9"/>
      <c r="AR535" s="9"/>
      <c r="AS535" s="9"/>
      <c r="AT535" s="9"/>
      <c r="AU535" s="9"/>
    </row>
    <row r="536" spans="1:49" x14ac:dyDescent="0.25">
      <c r="A536" s="7" t="s">
        <v>77</v>
      </c>
      <c r="B536" s="79">
        <f>MAX(B361:B534)</f>
        <v>65288</v>
      </c>
      <c r="C536" s="79">
        <f t="shared" ref="C536:AW536" si="332">MAX(C361:C534)</f>
        <v>84473</v>
      </c>
      <c r="D536" s="79">
        <f t="shared" si="332"/>
        <v>70426</v>
      </c>
      <c r="E536" s="79">
        <f t="shared" si="332"/>
        <v>115784</v>
      </c>
      <c r="F536" s="79">
        <f t="shared" si="332"/>
        <v>40392</v>
      </c>
      <c r="G536" s="79">
        <f t="shared" si="332"/>
        <v>72647</v>
      </c>
      <c r="H536" s="79">
        <f t="shared" si="332"/>
        <v>37862</v>
      </c>
      <c r="I536" s="79">
        <f t="shared" si="332"/>
        <v>69700</v>
      </c>
      <c r="J536" s="79">
        <f t="shared" si="332"/>
        <v>80437</v>
      </c>
      <c r="K536" s="79">
        <f t="shared" si="332"/>
        <v>158895</v>
      </c>
      <c r="L536" s="79">
        <f t="shared" si="332"/>
        <v>100879</v>
      </c>
      <c r="M536" s="79">
        <f t="shared" si="332"/>
        <v>233117</v>
      </c>
      <c r="N536" s="79">
        <f t="shared" si="332"/>
        <v>133701</v>
      </c>
      <c r="O536" s="79">
        <f t="shared" si="332"/>
        <v>314429</v>
      </c>
      <c r="P536" s="79">
        <f t="shared" si="332"/>
        <v>62845</v>
      </c>
      <c r="Q536" s="79">
        <f t="shared" si="332"/>
        <v>22591</v>
      </c>
      <c r="R536" s="79">
        <f t="shared" si="332"/>
        <v>44920</v>
      </c>
      <c r="S536" s="79">
        <f t="shared" si="332"/>
        <v>31093</v>
      </c>
      <c r="T536" s="79">
        <f t="shared" si="332"/>
        <v>157051</v>
      </c>
      <c r="U536" s="79">
        <f t="shared" si="332"/>
        <v>56583</v>
      </c>
      <c r="V536" s="79">
        <f t="shared" si="332"/>
        <v>51883</v>
      </c>
      <c r="W536" s="79">
        <f t="shared" si="332"/>
        <v>130426.5</v>
      </c>
      <c r="X536" s="79">
        <f t="shared" si="332"/>
        <v>272911</v>
      </c>
      <c r="Y536" s="79">
        <f t="shared" si="332"/>
        <v>161745</v>
      </c>
      <c r="Z536" s="79">
        <f t="shared" si="332"/>
        <v>70725</v>
      </c>
      <c r="AA536" s="79">
        <f t="shared" si="332"/>
        <v>167851</v>
      </c>
      <c r="AB536" s="79">
        <f t="shared" si="332"/>
        <v>56607</v>
      </c>
      <c r="AC536" s="79">
        <f t="shared" si="332"/>
        <v>51208</v>
      </c>
      <c r="AD536" s="79">
        <f t="shared" si="332"/>
        <v>100067</v>
      </c>
      <c r="AE536" s="79">
        <f t="shared" si="332"/>
        <v>152770</v>
      </c>
      <c r="AF536" s="79">
        <f t="shared" si="332"/>
        <v>94695</v>
      </c>
      <c r="AG536" s="79">
        <f t="shared" si="332"/>
        <v>43790</v>
      </c>
      <c r="AH536" s="79">
        <f t="shared" si="332"/>
        <v>38546</v>
      </c>
      <c r="AI536" s="79">
        <f t="shared" si="332"/>
        <v>31249</v>
      </c>
      <c r="AJ536" s="79">
        <f t="shared" si="332"/>
        <v>97675</v>
      </c>
      <c r="AK536" s="79">
        <f t="shared" si="332"/>
        <v>168823</v>
      </c>
      <c r="AL536" s="79">
        <f t="shared" si="332"/>
        <v>67799</v>
      </c>
      <c r="AM536" s="79">
        <f t="shared" si="332"/>
        <v>71955</v>
      </c>
      <c r="AN536" s="79">
        <f t="shared" si="332"/>
        <v>150113</v>
      </c>
      <c r="AO536" s="79">
        <f t="shared" si="332"/>
        <v>132852</v>
      </c>
      <c r="AP536" s="79">
        <f t="shared" si="332"/>
        <v>91746</v>
      </c>
      <c r="AQ536" s="79">
        <f t="shared" si="332"/>
        <v>251592</v>
      </c>
      <c r="AR536" s="79">
        <f t="shared" si="332"/>
        <v>123891</v>
      </c>
      <c r="AS536" s="79">
        <f t="shared" si="332"/>
        <v>104583</v>
      </c>
      <c r="AT536" s="79">
        <f t="shared" si="332"/>
        <v>150005</v>
      </c>
      <c r="AU536" s="79">
        <f t="shared" si="332"/>
        <v>133903</v>
      </c>
      <c r="AV536" s="79">
        <f t="shared" si="332"/>
        <v>58231.526315800002</v>
      </c>
      <c r="AW536" s="79">
        <f t="shared" si="332"/>
        <v>93450</v>
      </c>
    </row>
    <row r="537" spans="1:49" x14ac:dyDescent="0.25">
      <c r="A537" s="7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9"/>
      <c r="AP537" s="9"/>
      <c r="AQ537" s="9"/>
      <c r="AR537" s="9"/>
      <c r="AS537" s="9"/>
      <c r="AT537" s="9"/>
      <c r="AU537" s="9"/>
    </row>
    <row r="538" spans="1:49" x14ac:dyDescent="0.25">
      <c r="A538" s="7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9"/>
      <c r="AP538" s="9"/>
      <c r="AQ538" s="9"/>
      <c r="AR538" s="9"/>
      <c r="AS538" s="9"/>
      <c r="AT538" s="9"/>
      <c r="AU538" s="9"/>
    </row>
    <row r="539" spans="1:49" x14ac:dyDescent="0.25">
      <c r="A539" s="7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9"/>
      <c r="AP539" s="9"/>
      <c r="AQ539" s="9"/>
      <c r="AR539" s="9"/>
      <c r="AS539" s="9"/>
      <c r="AT539" s="9"/>
      <c r="AU539" s="9"/>
    </row>
    <row r="540" spans="1:49" x14ac:dyDescent="0.25">
      <c r="A540" s="7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9"/>
      <c r="AP540" s="9"/>
      <c r="AQ540" s="9"/>
      <c r="AR540" s="9"/>
      <c r="AS540" s="9"/>
      <c r="AT540" s="9"/>
      <c r="AU540" s="9"/>
    </row>
    <row r="541" spans="1:49" x14ac:dyDescent="0.25">
      <c r="A541" s="7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9"/>
      <c r="AP541" s="9"/>
      <c r="AQ541" s="9"/>
      <c r="AR541" s="9"/>
      <c r="AS541" s="9"/>
      <c r="AT541" s="9"/>
      <c r="AU541" s="9"/>
    </row>
    <row r="542" spans="1:49" x14ac:dyDescent="0.25">
      <c r="A542" s="7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9"/>
      <c r="AP542" s="9"/>
      <c r="AQ542" s="9"/>
      <c r="AR542" s="9"/>
      <c r="AS542" s="9"/>
      <c r="AT542" s="9"/>
      <c r="AU542" s="9"/>
    </row>
    <row r="543" spans="1:49" x14ac:dyDescent="0.25">
      <c r="A543" s="7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9"/>
      <c r="AP543" s="9"/>
      <c r="AQ543" s="9"/>
      <c r="AR543" s="9"/>
      <c r="AS543" s="9"/>
      <c r="AT543" s="9"/>
      <c r="AU543" s="9"/>
    </row>
    <row r="544" spans="1:49" x14ac:dyDescent="0.25">
      <c r="A544" s="7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9"/>
      <c r="AP544" s="9"/>
      <c r="AQ544" s="9"/>
      <c r="AR544" s="9"/>
      <c r="AS544" s="9"/>
      <c r="AT544" s="9"/>
      <c r="AU544" s="9"/>
    </row>
    <row r="545" spans="1:47" x14ac:dyDescent="0.25">
      <c r="A545" s="7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9"/>
      <c r="AP545" s="9"/>
      <c r="AQ545" s="9"/>
      <c r="AR545" s="9"/>
      <c r="AS545" s="9"/>
      <c r="AT545" s="9"/>
      <c r="AU545" s="9"/>
    </row>
    <row r="546" spans="1:47" x14ac:dyDescent="0.25">
      <c r="A546" s="7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9"/>
      <c r="AP546" s="9"/>
      <c r="AQ546" s="9"/>
      <c r="AR546" s="9"/>
      <c r="AS546" s="9"/>
      <c r="AT546" s="9"/>
      <c r="AU546" s="9"/>
    </row>
    <row r="547" spans="1:47" x14ac:dyDescent="0.25"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</row>
    <row r="548" spans="1:47" x14ac:dyDescent="0.25"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</row>
    <row r="549" spans="1:47" x14ac:dyDescent="0.25"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</row>
    <row r="550" spans="1:47" x14ac:dyDescent="0.25"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</row>
    <row r="551" spans="1:47" x14ac:dyDescent="0.25"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</row>
    <row r="553" spans="1:47" x14ac:dyDescent="0.25">
      <c r="B553" s="9">
        <f>MAX(B361:B513)</f>
        <v>53999</v>
      </c>
      <c r="C553" s="9">
        <f t="shared" ref="C553:AU553" si="333">MAX(C361:C513)</f>
        <v>68287</v>
      </c>
      <c r="D553" s="9">
        <f t="shared" si="333"/>
        <v>61258</v>
      </c>
      <c r="E553" s="9">
        <f t="shared" si="333"/>
        <v>108987</v>
      </c>
      <c r="F553" s="9">
        <f t="shared" si="333"/>
        <v>40392</v>
      </c>
      <c r="G553" s="9">
        <f t="shared" si="333"/>
        <v>72647</v>
      </c>
      <c r="H553" s="9">
        <f t="shared" si="333"/>
        <v>37862</v>
      </c>
      <c r="I553" s="9">
        <f t="shared" si="333"/>
        <v>68181</v>
      </c>
      <c r="J553" s="9">
        <f t="shared" si="333"/>
        <v>80437</v>
      </c>
      <c r="K553" s="9">
        <f t="shared" si="333"/>
        <v>133653</v>
      </c>
      <c r="L553" s="9">
        <f>MAX(L361:L513)</f>
        <v>93560</v>
      </c>
      <c r="M553" s="9">
        <f t="shared" si="333"/>
        <v>157740</v>
      </c>
      <c r="N553" s="9">
        <f t="shared" si="333"/>
        <v>133701</v>
      </c>
      <c r="O553" s="9">
        <f t="shared" si="333"/>
        <v>211257</v>
      </c>
      <c r="P553" s="9">
        <f t="shared" si="333"/>
        <v>60773</v>
      </c>
      <c r="Q553" s="9">
        <f t="shared" si="333"/>
        <v>22591</v>
      </c>
      <c r="R553" s="9">
        <f t="shared" si="333"/>
        <v>44920</v>
      </c>
      <c r="S553" s="9">
        <f t="shared" si="333"/>
        <v>31093</v>
      </c>
      <c r="T553" s="9">
        <f t="shared" si="333"/>
        <v>144849</v>
      </c>
      <c r="U553" s="9">
        <f t="shared" si="333"/>
        <v>56583</v>
      </c>
      <c r="V553" s="9">
        <f t="shared" si="333"/>
        <v>51883</v>
      </c>
      <c r="W553" s="9">
        <f t="shared" si="333"/>
        <v>114328.5</v>
      </c>
      <c r="X553" s="9">
        <f t="shared" si="333"/>
        <v>252301</v>
      </c>
      <c r="Y553" s="9">
        <f t="shared" si="333"/>
        <v>124653</v>
      </c>
      <c r="Z553" s="9">
        <f t="shared" si="333"/>
        <v>68791</v>
      </c>
      <c r="AA553" s="9">
        <f t="shared" si="333"/>
        <v>137728</v>
      </c>
      <c r="AB553" s="9">
        <f t="shared" si="333"/>
        <v>54085</v>
      </c>
      <c r="AC553" s="9">
        <f t="shared" si="333"/>
        <v>51208</v>
      </c>
      <c r="AD553" s="9">
        <f t="shared" si="333"/>
        <v>81464</v>
      </c>
      <c r="AE553" s="9">
        <f t="shared" si="333"/>
        <v>95971</v>
      </c>
      <c r="AF553" s="9">
        <f t="shared" si="333"/>
        <v>89921</v>
      </c>
      <c r="AG553" s="9">
        <f t="shared" si="333"/>
        <v>38706</v>
      </c>
      <c r="AH553" s="9">
        <f t="shared" si="333"/>
        <v>38546</v>
      </c>
      <c r="AI553" s="9">
        <f t="shared" si="333"/>
        <v>26227</v>
      </c>
      <c r="AJ553" s="9">
        <f t="shared" si="333"/>
        <v>82791</v>
      </c>
      <c r="AK553" s="9">
        <f t="shared" si="333"/>
        <v>168823</v>
      </c>
      <c r="AL553" s="9">
        <f t="shared" si="333"/>
        <v>66443</v>
      </c>
      <c r="AM553" s="9">
        <f t="shared" si="333"/>
        <v>69617</v>
      </c>
      <c r="AN553" s="9">
        <f t="shared" si="333"/>
        <v>141071</v>
      </c>
      <c r="AO553" s="9">
        <f t="shared" si="333"/>
        <v>130181</v>
      </c>
      <c r="AP553" s="9">
        <f t="shared" si="333"/>
        <v>82894</v>
      </c>
      <c r="AQ553" s="9">
        <f t="shared" si="333"/>
        <v>215818</v>
      </c>
      <c r="AR553" s="9">
        <f t="shared" si="333"/>
        <v>108828</v>
      </c>
      <c r="AS553" s="9">
        <f t="shared" si="333"/>
        <v>101196</v>
      </c>
      <c r="AT553" s="9">
        <f t="shared" si="333"/>
        <v>133674</v>
      </c>
      <c r="AU553" s="9">
        <f t="shared" si="333"/>
        <v>133903</v>
      </c>
    </row>
  </sheetData>
  <phoneticPr fontId="2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P205"/>
  <sheetViews>
    <sheetView zoomScale="70" zoomScaleNormal="70" workbookViewId="0">
      <pane xSplit="1" ySplit="27" topLeftCell="B193" activePane="bottomRight" state="frozen"/>
      <selection pane="topRight" activeCell="B1" sqref="B1"/>
      <selection pane="bottomLeft" activeCell="A6" sqref="A6"/>
      <selection pane="bottomRight" activeCell="F204" sqref="F204"/>
    </sheetView>
  </sheetViews>
  <sheetFormatPr defaultRowHeight="15" x14ac:dyDescent="0.25"/>
  <cols>
    <col min="1" max="1" width="27.7109375" customWidth="1"/>
    <col min="2" max="2" width="21.42578125" bestFit="1" customWidth="1"/>
    <col min="3" max="11" width="12.85546875" bestFit="1" customWidth="1"/>
  </cols>
  <sheetData>
    <row r="1" spans="1:16" s="6" customFormat="1" ht="18.75" x14ac:dyDescent="0.3">
      <c r="A1" s="8" t="s">
        <v>35</v>
      </c>
    </row>
    <row r="2" spans="1:16" x14ac:dyDescent="0.25">
      <c r="A2" s="6" t="s">
        <v>15</v>
      </c>
    </row>
    <row r="3" spans="1:16" ht="15.75" thickBot="1" x14ac:dyDescent="0.3">
      <c r="A3" s="3"/>
    </row>
    <row r="4" spans="1:16" x14ac:dyDescent="0.25">
      <c r="A4" s="12" t="s">
        <v>45</v>
      </c>
      <c r="B4" s="53" t="s">
        <v>56</v>
      </c>
      <c r="C4" s="54"/>
      <c r="D4" s="54"/>
      <c r="E4" s="54"/>
      <c r="F4" s="54"/>
      <c r="G4" s="54"/>
      <c r="H4" s="54"/>
      <c r="I4" s="54"/>
      <c r="J4" s="54"/>
      <c r="K4" s="55"/>
      <c r="L4" s="49"/>
    </row>
    <row r="5" spans="1:16" x14ac:dyDescent="0.25">
      <c r="A5" s="7"/>
      <c r="B5" s="56"/>
      <c r="C5" s="50"/>
      <c r="D5" s="50"/>
      <c r="E5" s="50"/>
      <c r="F5" s="50"/>
      <c r="G5" s="50"/>
      <c r="H5" s="50"/>
      <c r="I5" s="50"/>
      <c r="J5" s="50"/>
      <c r="K5" s="57"/>
      <c r="L5" s="62"/>
      <c r="M5" s="4"/>
      <c r="N5" s="4"/>
    </row>
    <row r="6" spans="1:16" x14ac:dyDescent="0.25">
      <c r="A6" s="7" t="s">
        <v>22</v>
      </c>
      <c r="B6" s="58"/>
      <c r="C6" s="51"/>
      <c r="D6" s="51"/>
      <c r="E6" s="51"/>
      <c r="F6" s="51"/>
      <c r="G6" s="51"/>
      <c r="H6" s="51"/>
      <c r="I6" s="51"/>
      <c r="J6" s="51"/>
      <c r="K6" s="59"/>
      <c r="L6" s="4"/>
      <c r="M6" s="4"/>
      <c r="N6" s="4"/>
    </row>
    <row r="7" spans="1:16" x14ac:dyDescent="0.25">
      <c r="A7" s="7"/>
      <c r="B7" s="60">
        <v>2012</v>
      </c>
      <c r="C7" s="52">
        <v>2013</v>
      </c>
      <c r="D7" s="52">
        <v>2014</v>
      </c>
      <c r="E7" s="52">
        <v>2015</v>
      </c>
      <c r="F7" s="52">
        <v>2016</v>
      </c>
      <c r="G7" s="52">
        <v>2017</v>
      </c>
      <c r="H7" s="52">
        <v>2018</v>
      </c>
      <c r="I7" s="52">
        <v>2019</v>
      </c>
      <c r="J7" s="52">
        <v>2020</v>
      </c>
      <c r="K7" s="61">
        <v>2021</v>
      </c>
      <c r="L7" s="4"/>
      <c r="M7" s="4"/>
      <c r="N7" s="4"/>
    </row>
    <row r="8" spans="1:16" s="7" customFormat="1" x14ac:dyDescent="0.25">
      <c r="A8" s="44">
        <v>314</v>
      </c>
      <c r="B8" s="68">
        <f>B191/SUM(B$28:B190)</f>
        <v>5.5944241796062645E-3</v>
      </c>
      <c r="C8" s="80">
        <f>C191/SUM(C$28:C190)</f>
        <v>3.3959734510014806E-3</v>
      </c>
      <c r="D8" s="80">
        <f>D191/SUM(D$28:D190)</f>
        <v>7.1803834451100749E-3</v>
      </c>
      <c r="E8" s="80">
        <f>E191/SUM(E$28:E190)</f>
        <v>9.7849802634866166E-3</v>
      </c>
      <c r="F8" s="80">
        <f>F191/SUM(F$28:F190)</f>
        <v>8.7791632307987044E-3</v>
      </c>
      <c r="G8" s="80">
        <f>G191/SUM(G$28:G190)</f>
        <v>4.016442902398552E-3</v>
      </c>
      <c r="H8" s="80">
        <f>H191/SUM(H$28:H190)</f>
        <v>8.2704406807418834E-3</v>
      </c>
      <c r="I8" s="80">
        <f>I191/SUM(I$28:I190)</f>
        <v>5.9125652697340769E-4</v>
      </c>
      <c r="J8" s="80">
        <f>J191/SUM(J$28:J190)</f>
        <v>3.669383416016359E-3</v>
      </c>
      <c r="K8" s="85">
        <f>K191/SUM(K$28:K190)</f>
        <v>9.4673509113431253E-3</v>
      </c>
      <c r="L8" s="15"/>
      <c r="M8" s="15"/>
      <c r="N8" s="15"/>
    </row>
    <row r="9" spans="1:16" s="7" customFormat="1" x14ac:dyDescent="0.25">
      <c r="A9" s="44">
        <v>315</v>
      </c>
      <c r="B9" s="68">
        <f>B192/SUM(B$28:B191)</f>
        <v>5.4906210150050547E-3</v>
      </c>
      <c r="C9" s="80">
        <f>C192/SUM(C$28:C191)</f>
        <v>3.3184054034211879E-3</v>
      </c>
      <c r="D9" s="80">
        <f>D192/SUM(D$28:D191)</f>
        <v>7.1396464672862023E-3</v>
      </c>
      <c r="E9" s="80">
        <f>E192/SUM(E$28:E191)</f>
        <v>9.6365570647467778E-3</v>
      </c>
      <c r="F9" s="80">
        <f>F192/SUM(F$28:F191)</f>
        <v>8.6449620595982195E-3</v>
      </c>
      <c r="G9" s="80">
        <f>G192/SUM(G$28:G191)</f>
        <v>3.9252511972955205E-3</v>
      </c>
      <c r="H9" s="80">
        <f>H192/SUM(H$28:H191)</f>
        <v>8.1281554975026725E-3</v>
      </c>
      <c r="I9" s="80">
        <f>I192/SUM(I$28:I191)</f>
        <v>5.6954905953211549E-4</v>
      </c>
      <c r="J9" s="80">
        <f>J192/SUM(J$28:J191)</f>
        <v>3.5721157835081458E-3</v>
      </c>
      <c r="K9" s="85">
        <f>K192/SUM(K$28:K191)</f>
        <v>9.3347357349460956E-3</v>
      </c>
      <c r="L9" s="15"/>
      <c r="M9" s="15"/>
      <c r="N9" s="15"/>
    </row>
    <row r="10" spans="1:16" s="7" customFormat="1" x14ac:dyDescent="0.25">
      <c r="A10" s="44">
        <v>316</v>
      </c>
      <c r="B10" s="68">
        <f>B193/SUM(B$28:B192)</f>
        <v>5.3883558943356551E-3</v>
      </c>
      <c r="C10" s="80">
        <f>C193/SUM(C$28:C192)</f>
        <v>3.2488914255608728E-3</v>
      </c>
      <c r="D10" s="80">
        <f>D193/SUM(D$28:D192)</f>
        <v>7.0890332759014386E-3</v>
      </c>
      <c r="E10" s="80">
        <f>E193/SUM(E$28:E192)</f>
        <v>9.4914866592335743E-3</v>
      </c>
      <c r="F10" s="80">
        <f>F193/SUM(F$28:F192)</f>
        <v>8.521750519818596E-3</v>
      </c>
      <c r="G10" s="80">
        <f>G193/SUM(G$28:G192)</f>
        <v>3.8350731470049013E-3</v>
      </c>
      <c r="H10" s="80">
        <f>H193/SUM(H$28:H192)</f>
        <v>7.9887754348512002E-3</v>
      </c>
      <c r="I10" s="80">
        <f>I193/SUM(I$28:I192)</f>
        <v>5.4076361514707346E-4</v>
      </c>
      <c r="J10" s="80">
        <f>J193/SUM(J$28:J192)</f>
        <v>3.4925579754943111E-3</v>
      </c>
      <c r="K10" s="85">
        <f>K193/SUM(K$28:K192)</f>
        <v>9.2158395206460852E-3</v>
      </c>
      <c r="L10" s="15"/>
      <c r="M10" s="15"/>
      <c r="N10" s="15"/>
    </row>
    <row r="11" spans="1:16" s="66" customFormat="1" x14ac:dyDescent="0.25">
      <c r="A11" s="64">
        <v>317</v>
      </c>
      <c r="B11" s="67">
        <f>B194/SUM(B$28:B193)</f>
        <v>5.287581699346405E-3</v>
      </c>
      <c r="C11" s="81">
        <f>C194/SUM(C$28:C193)</f>
        <v>3.1800212973903401E-3</v>
      </c>
      <c r="D11" s="81">
        <f>D194/SUM(D$28:D193)</f>
        <v>7.0391326304506899E-3</v>
      </c>
      <c r="E11" s="81">
        <f>E194/SUM(E$28:E193)</f>
        <v>9.3456053403459093E-3</v>
      </c>
      <c r="F11" s="81">
        <f>F194/SUM(F$28:F193)</f>
        <v>8.3929252672505453E-3</v>
      </c>
      <c r="G11" s="81">
        <f>G194/SUM(G$28:G193)</f>
        <v>3.755194841499096E-3</v>
      </c>
      <c r="H11" s="81">
        <f>H194/SUM(H$28:H193)</f>
        <v>7.8455400968371423E-3</v>
      </c>
      <c r="I11" s="81">
        <f>I194/SUM(I$28:I193)</f>
        <v>5.1913695259497362E-4</v>
      </c>
      <c r="J11" s="81">
        <f>J194/SUM(J$28:J193)</f>
        <v>3.3971392511563249E-3</v>
      </c>
      <c r="K11" s="84">
        <f>K194/SUM(K$28:K193)</f>
        <v>9.0886601486453063E-3</v>
      </c>
      <c r="L11" s="65"/>
      <c r="M11" s="65"/>
      <c r="N11" s="65"/>
    </row>
    <row r="12" spans="1:16" s="7" customFormat="1" x14ac:dyDescent="0.25">
      <c r="A12" s="44">
        <v>318</v>
      </c>
      <c r="B12" s="68">
        <f>B195/SUM(B$28:B194)</f>
        <v>5.1882529630905864E-3</v>
      </c>
      <c r="C12" s="80">
        <f>C195/SUM(C$28:C194)</f>
        <v>3.1045062599060649E-3</v>
      </c>
      <c r="D12" s="80">
        <f>D195/SUM(D$28:D194)</f>
        <v>6.9899295889962335E-3</v>
      </c>
      <c r="E12" s="80">
        <f>E195/SUM(E$28:E194)</f>
        <v>9.2029580936729659E-3</v>
      </c>
      <c r="F12" s="80">
        <f>F195/SUM(F$28:F194)</f>
        <v>8.2667246222823242E-3</v>
      </c>
      <c r="G12" s="80">
        <f>G195/SUM(G$28:G194)</f>
        <v>3.6668801812088639E-3</v>
      </c>
      <c r="H12" s="80">
        <f>H195/SUM(H$28:H194)</f>
        <v>7.7117764840378784E-3</v>
      </c>
      <c r="I12" s="80">
        <f>I195/SUM(I$28:I194)</f>
        <v>4.9754426367002867E-4</v>
      </c>
      <c r="J12" s="80">
        <f>J195/SUM(J$28:J194)</f>
        <v>3.3192527139252574E-3</v>
      </c>
      <c r="K12" s="85">
        <f>K195/SUM(K$28:K194)</f>
        <v>8.9641646592338361E-3</v>
      </c>
      <c r="L12" s="15"/>
      <c r="M12" s="15"/>
      <c r="N12" s="15"/>
    </row>
    <row r="13" spans="1:16" s="7" customFormat="1" x14ac:dyDescent="0.25">
      <c r="A13" s="44">
        <v>319</v>
      </c>
      <c r="B13" s="68">
        <f>B196/SUM(B$28:B195)</f>
        <v>5.0903257937868276E-3</v>
      </c>
      <c r="C13" s="80">
        <f>C196/SUM(C$28:C195)</f>
        <v>3.0369140893968935E-3</v>
      </c>
      <c r="D13" s="80">
        <f>D196/SUM(D$28:D195)</f>
        <v>6.9414096244727885E-3</v>
      </c>
      <c r="E13" s="80">
        <f>E196/SUM(E$28:E195)</f>
        <v>9.0634321096508472E-3</v>
      </c>
      <c r="F13" s="80">
        <f>F196/SUM(F$28:F195)</f>
        <v>8.1430624301452974E-3</v>
      </c>
      <c r="G13" s="80">
        <f>G196/SUM(G$28:G195)</f>
        <v>3.588738022124385E-3</v>
      </c>
      <c r="H13" s="80">
        <f>H196/SUM(H$28:H195)</f>
        <v>7.5806261229950031E-3</v>
      </c>
      <c r="I13" s="80">
        <f>I196/SUM(I$28:I195)</f>
        <v>4.7598411491819469E-4</v>
      </c>
      <c r="J13" s="80">
        <f>J196/SUM(J$28:J195)</f>
        <v>3.225564930926207E-3</v>
      </c>
      <c r="K13" s="85">
        <f>K196/SUM(K$28:K195)</f>
        <v>8.8422653947326721E-3</v>
      </c>
      <c r="L13" s="15"/>
      <c r="M13" s="15"/>
      <c r="N13" s="15"/>
      <c r="P13" s="39"/>
    </row>
    <row r="14" spans="1:16" s="7" customFormat="1" x14ac:dyDescent="0.25">
      <c r="A14" s="44">
        <v>320</v>
      </c>
      <c r="B14" s="68">
        <f>B197/SUM(B$28:B196)</f>
        <v>4.9937578027465668E-3</v>
      </c>
      <c r="C14" s="80">
        <f>C197/SUM(C$28:C196)</f>
        <v>2.9699106858976213E-3</v>
      </c>
      <c r="D14" s="80">
        <f>D197/SUM(D$28:D196)</f>
        <v>6.8935586103877752E-3</v>
      </c>
      <c r="E14" s="80">
        <f>E197/SUM(E$28:E196)</f>
        <v>8.9229836694048326E-3</v>
      </c>
      <c r="F14" s="80">
        <f>F197/SUM(F$28:F196)</f>
        <v>8.0218561925878996E-3</v>
      </c>
      <c r="G14" s="80">
        <f>G197/SUM(G$28:G196)</f>
        <v>3.5113912851139129E-3</v>
      </c>
      <c r="H14" s="80">
        <f>H197/SUM(H$28:H196)</f>
        <v>7.4454930035795638E-3</v>
      </c>
      <c r="I14" s="80">
        <f>I197/SUM(I$28:I196)</f>
        <v>4.5445507995569065E-4</v>
      </c>
      <c r="J14" s="80">
        <f>J197/SUM(J$28:J196)</f>
        <v>3.1492414137823527E-3</v>
      </c>
      <c r="K14" s="85">
        <f>K197/SUM(K$28:K196)</f>
        <v>8.7228784451704785E-3</v>
      </c>
      <c r="L14" s="15"/>
      <c r="M14" s="15"/>
      <c r="N14" s="15"/>
    </row>
    <row r="15" spans="1:16" s="83" customFormat="1" x14ac:dyDescent="0.25">
      <c r="A15" s="43">
        <v>321</v>
      </c>
      <c r="B15" s="69">
        <f>B198/SUM(B$28:B197)</f>
        <v>4.9049113145930717E-3</v>
      </c>
      <c r="C15" s="82">
        <f>C198/SUM(C$28:C197)</f>
        <v>2.9106837945518339E-3</v>
      </c>
      <c r="D15" s="82">
        <f>D198/SUM(D$28:D197)</f>
        <v>6.8463628071089907E-3</v>
      </c>
      <c r="E15" s="82">
        <f>E198/SUM(E$28:E197)</f>
        <v>8.7894510981937346E-3</v>
      </c>
      <c r="F15" s="82">
        <f>F198/SUM(F$28:F197)</f>
        <v>7.8951709834790603E-3</v>
      </c>
      <c r="G15" s="82">
        <f>G198/SUM(G$28:G197)</f>
        <v>3.4348165495706479E-3</v>
      </c>
      <c r="H15" s="82">
        <f>H198/SUM(H$28:H197)</f>
        <v>7.319405144902257E-3</v>
      </c>
      <c r="I15" s="82">
        <f>I198/SUM(I$28:I197)</f>
        <v>4.400533742157113E-4</v>
      </c>
      <c r="J15" s="82">
        <f>J198/SUM(J$28:J197)</f>
        <v>3.0736091767082064E-3</v>
      </c>
      <c r="K15" s="86">
        <f>K198/SUM(K$28:K197)</f>
        <v>8.6059234498437644E-3</v>
      </c>
      <c r="L15" s="19"/>
      <c r="M15" s="19"/>
      <c r="N15" s="19"/>
    </row>
    <row r="16" spans="1:16" s="7" customFormat="1" x14ac:dyDescent="0.25">
      <c r="A16" s="44">
        <v>322</v>
      </c>
      <c r="B16" s="68">
        <f>B199/SUM(B$28:B198)</f>
        <v>4.8108783198246418E-3</v>
      </c>
      <c r="C16" s="80">
        <f>C199/SUM(C$28:C198)</f>
        <v>2.8447662765888667E-3</v>
      </c>
      <c r="D16" s="80">
        <f>D199/SUM(D$28:D198)</f>
        <v>6.7998088487117199E-3</v>
      </c>
      <c r="E16" s="80">
        <f>E199/SUM(E$28:E198)</f>
        <v>8.6548613017870465E-3</v>
      </c>
      <c r="F16" s="80">
        <f>F199/SUM(F$28:F198)</f>
        <v>7.7787650625886608E-3</v>
      </c>
      <c r="G16" s="80">
        <f>G199/SUM(G$28:G198)</f>
        <v>3.349838457243797E-3</v>
      </c>
      <c r="H16" s="80">
        <f>H199/SUM(H$28:H198)</f>
        <v>7.1892616416656509E-3</v>
      </c>
      <c r="I16" s="80">
        <f>I199/SUM(I$28:I198)</f>
        <v>4.1857627311037642E-4</v>
      </c>
      <c r="J16" s="80">
        <f>J199/SUM(J$28:J198)</f>
        <v>2.9986468573710051E-3</v>
      </c>
      <c r="K16" s="85">
        <f>K199/SUM(K$28:K198)</f>
        <v>8.4913234113505841E-3</v>
      </c>
      <c r="L16" s="15"/>
      <c r="M16" s="15"/>
      <c r="N16" s="15"/>
    </row>
    <row r="17" spans="1:14" s="7" customFormat="1" x14ac:dyDescent="0.25">
      <c r="A17" s="44">
        <v>323</v>
      </c>
      <c r="B17" s="68">
        <f>B200/SUM(B$28:B199)</f>
        <v>4.7180879060948313E-3</v>
      </c>
      <c r="C17" s="80">
        <f>C200/SUM(C$28:C199)</f>
        <v>2.7793895371743351E-3</v>
      </c>
      <c r="D17" s="80">
        <f>D200/SUM(D$28:D199)</f>
        <v>6.7538837303588554E-3</v>
      </c>
      <c r="E17" s="80">
        <f>E200/SUM(E$28:E199)</f>
        <v>8.5230867146433766E-3</v>
      </c>
      <c r="F17" s="80">
        <f>F200/SUM(F$28:F199)</f>
        <v>7.6645835911397101E-3</v>
      </c>
      <c r="G17" s="80">
        <f>G200/SUM(G$28:G199)</f>
        <v>3.274800456100342E-3</v>
      </c>
      <c r="H17" s="80">
        <f>H200/SUM(H$28:H199)</f>
        <v>7.0679028067851864E-3</v>
      </c>
      <c r="I17" s="80">
        <f>I200/SUM(I$28:I199)</f>
        <v>4.0421805081800971E-4</v>
      </c>
      <c r="J17" s="80">
        <f>J200/SUM(J$28:J199)</f>
        <v>2.9243336199479063E-3</v>
      </c>
      <c r="K17" s="85">
        <f>K200/SUM(K$28:K199)</f>
        <v>8.379004521192451E-3</v>
      </c>
      <c r="L17" s="15"/>
      <c r="M17" s="15"/>
      <c r="N17" s="15"/>
    </row>
    <row r="18" spans="1:14" s="7" customFormat="1" ht="15.75" thickBot="1" x14ac:dyDescent="0.3">
      <c r="A18" s="44">
        <v>324</v>
      </c>
      <c r="B18" s="87">
        <f>B201/SUM(B$28:B200)</f>
        <v>4.6328147189699243E-3</v>
      </c>
      <c r="C18" s="88">
        <f>C201/SUM(C$28:C200)</f>
        <v>2.7216812989777624E-3</v>
      </c>
      <c r="D18" s="88">
        <f>D201/SUM(D$28:D200)</f>
        <v>6.6987525783321874E-3</v>
      </c>
      <c r="E18" s="88">
        <f>E201/SUM(E$28:E200)</f>
        <v>8.3940329374553313E-3</v>
      </c>
      <c r="F18" s="88">
        <f>F201/SUM(F$28:F200)</f>
        <v>7.5525570471344037E-3</v>
      </c>
      <c r="G18" s="88">
        <f>G201/SUM(G$28:G200)</f>
        <v>3.2095577538551064E-3</v>
      </c>
      <c r="H18" s="88">
        <f>H201/SUM(H$28:H200)</f>
        <v>6.9424246639436509E-3</v>
      </c>
      <c r="I18" s="88">
        <f>I201/SUM(I$28:I200)</f>
        <v>3.8278868646771108E-4</v>
      </c>
      <c r="J18" s="88">
        <f>J201/SUM(J$28:J200)</f>
        <v>2.8506491335307752E-3</v>
      </c>
      <c r="K18" s="89">
        <f>K201/SUM(K$28:K200)</f>
        <v>8.2688959961135181E-3</v>
      </c>
      <c r="L18" s="15"/>
      <c r="M18" s="15"/>
      <c r="N18" s="15"/>
    </row>
    <row r="19" spans="1:14" s="7" customFormat="1" x14ac:dyDescent="0.25">
      <c r="A19" s="44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90"/>
      <c r="M19" s="15"/>
      <c r="N19" s="15"/>
    </row>
    <row r="20" spans="1:14" ht="12" customHeight="1" x14ac:dyDescent="0.25"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2"/>
      <c r="M20" s="4"/>
      <c r="N20" s="4"/>
    </row>
    <row r="21" spans="1:14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4"/>
      <c r="M21" s="4"/>
      <c r="N21" s="4"/>
    </row>
    <row r="22" spans="1:14" x14ac:dyDescent="0.25">
      <c r="A22" s="2" t="s">
        <v>29</v>
      </c>
      <c r="B22" s="34">
        <f>SUM(B196:B201)/B203</f>
        <v>2.8661359938178917E-2</v>
      </c>
      <c r="C22" s="34">
        <f t="shared" ref="C22:K22" si="0">SUM(C196:C201)/C203</f>
        <v>1.7090789923629317E-2</v>
      </c>
      <c r="D22" s="34">
        <f t="shared" si="0"/>
        <v>3.9973851617687232E-2</v>
      </c>
      <c r="E22" s="34">
        <f t="shared" si="0"/>
        <v>5.0785667968573284E-2</v>
      </c>
      <c r="F22" s="34">
        <f t="shared" si="0"/>
        <v>4.5790768715100821E-2</v>
      </c>
      <c r="G22" s="34">
        <f t="shared" si="0"/>
        <v>2.0129240417992151E-2</v>
      </c>
      <c r="H22" s="34">
        <f t="shared" si="0"/>
        <v>4.2459938715024868E-2</v>
      </c>
      <c r="I22" s="34">
        <f t="shared" si="0"/>
        <v>2.572206003231201E-3</v>
      </c>
      <c r="J22" s="34">
        <f t="shared" si="0"/>
        <v>1.8029863403905184E-2</v>
      </c>
      <c r="K22" s="34">
        <f t="shared" si="0"/>
        <v>4.9808775258228688E-2</v>
      </c>
      <c r="L22" s="93" t="s">
        <v>21</v>
      </c>
      <c r="M22" s="93" t="s">
        <v>57</v>
      </c>
      <c r="N22" s="93" t="s">
        <v>58</v>
      </c>
    </row>
    <row r="23" spans="1:14" x14ac:dyDescent="0.25">
      <c r="A23" s="2" t="s">
        <v>47</v>
      </c>
      <c r="B23" s="94">
        <v>322</v>
      </c>
      <c r="C23" s="94">
        <v>322</v>
      </c>
      <c r="D23" s="94">
        <v>322</v>
      </c>
      <c r="E23" s="94">
        <v>322</v>
      </c>
      <c r="F23" s="94">
        <v>322</v>
      </c>
      <c r="G23" s="94">
        <v>322</v>
      </c>
      <c r="H23" s="94">
        <v>322</v>
      </c>
      <c r="I23" s="94">
        <v>322</v>
      </c>
      <c r="J23" s="94">
        <v>322</v>
      </c>
      <c r="K23" s="94">
        <v>322</v>
      </c>
      <c r="L23" s="93">
        <f>MEDIAN(B23:K23)</f>
        <v>322</v>
      </c>
      <c r="M23" s="93">
        <f>PERCENTILE(B23:K23,0.25)</f>
        <v>322</v>
      </c>
      <c r="N23" s="93">
        <f>PERCENTILE(B23:K23,0.75)</f>
        <v>322</v>
      </c>
    </row>
    <row r="24" spans="1:14" x14ac:dyDescent="0.25">
      <c r="A24" t="s">
        <v>50</v>
      </c>
      <c r="B24" s="95">
        <v>1.4029113709327801E-2</v>
      </c>
      <c r="C24" s="95">
        <v>8.2996124472813904E-3</v>
      </c>
      <c r="D24" s="95">
        <v>1.9982047379307599E-2</v>
      </c>
      <c r="E24" s="95">
        <v>2.51421289943148E-2</v>
      </c>
      <c r="F24" s="95">
        <v>2.2647804922640902E-2</v>
      </c>
      <c r="G24" s="95">
        <v>9.77006806420333E-3</v>
      </c>
      <c r="H24" s="95">
        <v>2.0903451047370201E-2</v>
      </c>
      <c r="I24" s="95">
        <v>1.2046143816785101E-3</v>
      </c>
      <c r="J24" s="95">
        <v>8.7225555386459801E-3</v>
      </c>
      <c r="K24" s="95">
        <v>2.47237028337399E-2</v>
      </c>
      <c r="L24" s="46"/>
      <c r="M24" s="46"/>
      <c r="N24" s="46"/>
    </row>
    <row r="25" spans="1:14" x14ac:dyDescent="0.25">
      <c r="A25" t="s">
        <v>51</v>
      </c>
      <c r="B25" s="96">
        <v>319</v>
      </c>
      <c r="C25" s="96">
        <v>319</v>
      </c>
      <c r="D25" s="96">
        <v>319</v>
      </c>
      <c r="E25" s="96">
        <v>319</v>
      </c>
      <c r="F25" s="96">
        <v>319</v>
      </c>
      <c r="G25" s="96">
        <v>319</v>
      </c>
      <c r="H25" s="96">
        <v>319</v>
      </c>
      <c r="I25" s="96">
        <v>319</v>
      </c>
      <c r="J25" s="96">
        <v>319</v>
      </c>
      <c r="K25" s="96">
        <v>319</v>
      </c>
      <c r="L25" s="46"/>
      <c r="M25" s="46"/>
      <c r="N25" s="46"/>
    </row>
    <row r="26" spans="1:14" x14ac:dyDescent="0.25">
      <c r="A26" t="s">
        <v>23</v>
      </c>
      <c r="B26" s="97">
        <f>B22-B24</f>
        <v>1.4632246228851117E-2</v>
      </c>
      <c r="C26" s="97">
        <f t="shared" ref="C26:K26" si="1">C22-C24</f>
        <v>8.7911774763479271E-3</v>
      </c>
      <c r="D26" s="97">
        <f t="shared" si="1"/>
        <v>1.9991804238379634E-2</v>
      </c>
      <c r="E26" s="97">
        <f t="shared" si="1"/>
        <v>2.5643538974258483E-2</v>
      </c>
      <c r="F26" s="97">
        <f t="shared" si="1"/>
        <v>2.314296379245992E-2</v>
      </c>
      <c r="G26" s="97">
        <f t="shared" si="1"/>
        <v>1.0359172353788821E-2</v>
      </c>
      <c r="H26" s="97">
        <f t="shared" si="1"/>
        <v>2.1556487667654667E-2</v>
      </c>
      <c r="I26" s="97">
        <f t="shared" si="1"/>
        <v>1.3675916215526909E-3</v>
      </c>
      <c r="J26" s="97">
        <f t="shared" si="1"/>
        <v>9.3073078652592036E-3</v>
      </c>
      <c r="K26" s="97">
        <f t="shared" si="1"/>
        <v>2.5085072424488788E-2</v>
      </c>
      <c r="L26" s="46"/>
      <c r="M26" s="46"/>
      <c r="N26" s="46"/>
    </row>
    <row r="27" spans="1:14" x14ac:dyDescent="0.25">
      <c r="A27" t="s">
        <v>3</v>
      </c>
      <c r="B27" s="46">
        <v>2012</v>
      </c>
      <c r="C27" s="46">
        <v>2013</v>
      </c>
      <c r="D27" s="46">
        <v>2014</v>
      </c>
      <c r="E27" s="46">
        <v>2015</v>
      </c>
      <c r="F27" s="46">
        <v>2016</v>
      </c>
      <c r="G27" s="46">
        <v>2017</v>
      </c>
      <c r="H27" s="46">
        <v>2018</v>
      </c>
      <c r="I27" s="46">
        <v>2019</v>
      </c>
      <c r="J27" s="46">
        <v>2020</v>
      </c>
      <c r="K27" s="46">
        <v>2021</v>
      </c>
    </row>
    <row r="28" spans="1:14" x14ac:dyDescent="0.25">
      <c r="A28" s="4">
        <v>151</v>
      </c>
      <c r="B28" s="98">
        <v>394</v>
      </c>
      <c r="C28" s="98">
        <v>460</v>
      </c>
      <c r="D28" s="99">
        <v>5283</v>
      </c>
      <c r="E28" s="98">
        <v>189</v>
      </c>
      <c r="F28" s="98">
        <v>342</v>
      </c>
      <c r="G28" s="98">
        <v>155</v>
      </c>
      <c r="H28" s="98">
        <v>144</v>
      </c>
      <c r="I28" s="98">
        <v>0</v>
      </c>
      <c r="J28" s="98">
        <v>19</v>
      </c>
      <c r="K28" s="98">
        <v>368</v>
      </c>
    </row>
    <row r="29" spans="1:14" x14ac:dyDescent="0.25">
      <c r="A29" s="4">
        <v>152</v>
      </c>
      <c r="B29" s="98">
        <v>49</v>
      </c>
      <c r="C29" s="98">
        <v>63</v>
      </c>
      <c r="D29" s="99">
        <v>161</v>
      </c>
      <c r="E29" s="98">
        <v>24</v>
      </c>
      <c r="F29" s="98">
        <v>34</v>
      </c>
      <c r="G29" s="98">
        <v>25</v>
      </c>
      <c r="H29" s="98">
        <v>19</v>
      </c>
      <c r="I29" s="98">
        <v>0</v>
      </c>
      <c r="J29" s="98">
        <v>4</v>
      </c>
      <c r="K29" s="98">
        <v>32</v>
      </c>
    </row>
    <row r="30" spans="1:14" x14ac:dyDescent="0.25">
      <c r="A30" s="4">
        <v>153</v>
      </c>
      <c r="B30" s="98">
        <v>53</v>
      </c>
      <c r="C30" s="98">
        <v>70</v>
      </c>
      <c r="D30" s="99">
        <v>165</v>
      </c>
      <c r="E30" s="98">
        <v>26</v>
      </c>
      <c r="F30" s="98">
        <v>37</v>
      </c>
      <c r="G30" s="98">
        <v>28</v>
      </c>
      <c r="H30" s="98">
        <v>22</v>
      </c>
      <c r="I30" s="98">
        <v>0</v>
      </c>
      <c r="J30" s="98">
        <v>5</v>
      </c>
      <c r="K30" s="98">
        <v>34</v>
      </c>
    </row>
    <row r="31" spans="1:14" x14ac:dyDescent="0.25">
      <c r="A31" s="4">
        <v>154</v>
      </c>
      <c r="B31" s="98">
        <v>59</v>
      </c>
      <c r="C31" s="98">
        <v>77</v>
      </c>
      <c r="D31" s="99">
        <v>168</v>
      </c>
      <c r="E31" s="98">
        <v>29</v>
      </c>
      <c r="F31" s="98">
        <v>40</v>
      </c>
      <c r="G31" s="98">
        <v>32</v>
      </c>
      <c r="H31" s="98">
        <v>24</v>
      </c>
      <c r="I31" s="98">
        <v>0</v>
      </c>
      <c r="J31" s="98">
        <v>6</v>
      </c>
      <c r="K31" s="98">
        <v>37</v>
      </c>
    </row>
    <row r="32" spans="1:14" x14ac:dyDescent="0.25">
      <c r="A32" s="4">
        <v>155</v>
      </c>
      <c r="B32" s="98">
        <v>64</v>
      </c>
      <c r="C32" s="98">
        <v>85</v>
      </c>
      <c r="D32" s="99">
        <v>172</v>
      </c>
      <c r="E32" s="98">
        <v>32</v>
      </c>
      <c r="F32" s="98">
        <v>43</v>
      </c>
      <c r="G32" s="98">
        <v>36</v>
      </c>
      <c r="H32" s="98">
        <v>27</v>
      </c>
      <c r="I32" s="98">
        <v>0</v>
      </c>
      <c r="J32" s="98">
        <v>7</v>
      </c>
      <c r="K32" s="98">
        <v>39</v>
      </c>
    </row>
    <row r="33" spans="1:11" x14ac:dyDescent="0.25">
      <c r="A33" s="4">
        <v>156</v>
      </c>
      <c r="B33" s="98">
        <v>71</v>
      </c>
      <c r="C33" s="99">
        <v>94</v>
      </c>
      <c r="D33" s="99">
        <v>176</v>
      </c>
      <c r="E33" s="98">
        <v>36</v>
      </c>
      <c r="F33" s="98">
        <v>47</v>
      </c>
      <c r="G33" s="98">
        <v>40</v>
      </c>
      <c r="H33" s="98">
        <v>30</v>
      </c>
      <c r="I33" s="98">
        <v>0</v>
      </c>
      <c r="J33" s="98">
        <v>8</v>
      </c>
      <c r="K33" s="98">
        <v>42</v>
      </c>
    </row>
    <row r="34" spans="1:11" x14ac:dyDescent="0.25">
      <c r="A34" s="4">
        <v>157</v>
      </c>
      <c r="B34" s="98">
        <v>77</v>
      </c>
      <c r="C34" s="99">
        <v>103</v>
      </c>
      <c r="D34" s="99">
        <v>179</v>
      </c>
      <c r="E34" s="99">
        <v>39</v>
      </c>
      <c r="F34" s="99">
        <v>50</v>
      </c>
      <c r="G34" s="99">
        <v>45</v>
      </c>
      <c r="H34" s="99">
        <v>33</v>
      </c>
      <c r="I34" s="98">
        <v>0</v>
      </c>
      <c r="J34" s="98">
        <v>10</v>
      </c>
      <c r="K34" s="98">
        <v>44</v>
      </c>
    </row>
    <row r="35" spans="1:11" x14ac:dyDescent="0.25">
      <c r="A35" s="4">
        <v>158</v>
      </c>
      <c r="B35" s="99">
        <v>84</v>
      </c>
      <c r="C35" s="99">
        <v>113</v>
      </c>
      <c r="D35" s="99">
        <v>183</v>
      </c>
      <c r="E35" s="99">
        <v>43</v>
      </c>
      <c r="F35" s="99">
        <v>54</v>
      </c>
      <c r="G35" s="99">
        <v>50</v>
      </c>
      <c r="H35" s="99">
        <v>36</v>
      </c>
      <c r="I35" s="98">
        <v>1</v>
      </c>
      <c r="J35" s="98">
        <v>11</v>
      </c>
      <c r="K35" s="98">
        <v>47</v>
      </c>
    </row>
    <row r="36" spans="1:11" x14ac:dyDescent="0.25">
      <c r="A36" s="4">
        <v>159</v>
      </c>
      <c r="B36" s="99">
        <v>91</v>
      </c>
      <c r="C36" s="99">
        <v>123</v>
      </c>
      <c r="D36" s="99">
        <v>187</v>
      </c>
      <c r="E36" s="99">
        <v>47</v>
      </c>
      <c r="F36" s="99">
        <v>58</v>
      </c>
      <c r="G36" s="99">
        <v>56</v>
      </c>
      <c r="H36" s="99">
        <v>40</v>
      </c>
      <c r="I36" s="98">
        <v>1</v>
      </c>
      <c r="J36" s="98">
        <v>13</v>
      </c>
      <c r="K36" s="98">
        <v>50</v>
      </c>
    </row>
    <row r="37" spans="1:11" x14ac:dyDescent="0.25">
      <c r="A37" s="4">
        <v>160</v>
      </c>
      <c r="B37" s="99">
        <v>99</v>
      </c>
      <c r="C37" s="99">
        <v>134</v>
      </c>
      <c r="D37" s="99">
        <v>191</v>
      </c>
      <c r="E37" s="99">
        <v>52</v>
      </c>
      <c r="F37" s="99">
        <v>63</v>
      </c>
      <c r="G37" s="99">
        <v>62</v>
      </c>
      <c r="H37" s="99">
        <v>44</v>
      </c>
      <c r="I37" s="98">
        <v>2</v>
      </c>
      <c r="J37" s="98">
        <v>15</v>
      </c>
      <c r="K37" s="98">
        <v>54</v>
      </c>
    </row>
    <row r="38" spans="1:11" x14ac:dyDescent="0.25">
      <c r="A38" s="4">
        <v>161</v>
      </c>
      <c r="B38" s="99">
        <v>107</v>
      </c>
      <c r="C38" s="99">
        <v>146</v>
      </c>
      <c r="D38" s="99">
        <v>195</v>
      </c>
      <c r="E38" s="99">
        <v>56</v>
      </c>
      <c r="F38" s="99">
        <v>67</v>
      </c>
      <c r="G38" s="99">
        <v>69</v>
      </c>
      <c r="H38" s="99">
        <v>0</v>
      </c>
      <c r="I38" s="98">
        <v>9</v>
      </c>
      <c r="J38" s="98">
        <v>17</v>
      </c>
      <c r="K38" s="99">
        <v>57</v>
      </c>
    </row>
    <row r="39" spans="1:11" x14ac:dyDescent="0.25">
      <c r="A39" s="4">
        <v>162</v>
      </c>
      <c r="B39" s="99">
        <v>116</v>
      </c>
      <c r="C39" s="99">
        <v>158</v>
      </c>
      <c r="D39" s="99">
        <v>199</v>
      </c>
      <c r="E39" s="99">
        <v>61</v>
      </c>
      <c r="F39" s="99">
        <v>72</v>
      </c>
      <c r="G39" s="99">
        <v>76</v>
      </c>
      <c r="H39" s="99">
        <v>2</v>
      </c>
      <c r="I39" s="99">
        <v>10</v>
      </c>
      <c r="J39" s="98">
        <v>20</v>
      </c>
      <c r="K39" s="99">
        <v>60</v>
      </c>
    </row>
    <row r="40" spans="1:11" x14ac:dyDescent="0.25">
      <c r="A40" s="4">
        <v>163</v>
      </c>
      <c r="B40" s="99">
        <v>126</v>
      </c>
      <c r="C40" s="99">
        <v>171</v>
      </c>
      <c r="D40" s="99">
        <v>202</v>
      </c>
      <c r="E40" s="99">
        <v>67</v>
      </c>
      <c r="F40" s="99">
        <v>77</v>
      </c>
      <c r="G40" s="99">
        <v>83</v>
      </c>
      <c r="H40" s="99">
        <v>3</v>
      </c>
      <c r="I40" s="99">
        <v>0</v>
      </c>
      <c r="J40" s="99">
        <v>22</v>
      </c>
      <c r="K40" s="99">
        <v>64</v>
      </c>
    </row>
    <row r="41" spans="1:11" x14ac:dyDescent="0.25">
      <c r="A41" s="4">
        <v>164</v>
      </c>
      <c r="B41" s="99">
        <v>135</v>
      </c>
      <c r="C41" s="99">
        <v>185</v>
      </c>
      <c r="D41" s="99">
        <v>206</v>
      </c>
      <c r="E41" s="99">
        <v>73</v>
      </c>
      <c r="F41" s="99">
        <v>82</v>
      </c>
      <c r="G41" s="99">
        <v>92</v>
      </c>
      <c r="H41" s="99">
        <v>1</v>
      </c>
      <c r="I41" s="99">
        <v>86</v>
      </c>
      <c r="J41" s="99">
        <v>25</v>
      </c>
      <c r="K41" s="99">
        <v>68</v>
      </c>
    </row>
    <row r="42" spans="1:11" x14ac:dyDescent="0.25">
      <c r="A42" s="4">
        <v>165</v>
      </c>
      <c r="B42" s="99">
        <v>146</v>
      </c>
      <c r="C42" s="99">
        <v>199</v>
      </c>
      <c r="D42" s="99">
        <v>210</v>
      </c>
      <c r="E42" s="99">
        <v>79</v>
      </c>
      <c r="F42" s="99">
        <v>87</v>
      </c>
      <c r="G42" s="99">
        <v>100</v>
      </c>
      <c r="H42" s="99">
        <v>16</v>
      </c>
      <c r="I42" s="99">
        <v>14</v>
      </c>
      <c r="J42" s="99">
        <v>29</v>
      </c>
      <c r="K42" s="99">
        <v>72</v>
      </c>
    </row>
    <row r="43" spans="1:11" x14ac:dyDescent="0.25">
      <c r="A43" s="4">
        <v>166</v>
      </c>
      <c r="B43" s="99">
        <v>156</v>
      </c>
      <c r="C43" s="99">
        <v>214</v>
      </c>
      <c r="D43" s="99">
        <v>214</v>
      </c>
      <c r="E43" s="99">
        <v>86</v>
      </c>
      <c r="F43" s="99">
        <v>93</v>
      </c>
      <c r="G43" s="99">
        <v>6</v>
      </c>
      <c r="H43" s="99">
        <v>19</v>
      </c>
      <c r="I43" s="99">
        <v>48</v>
      </c>
      <c r="J43" s="99">
        <v>32</v>
      </c>
      <c r="K43" s="99">
        <v>76</v>
      </c>
    </row>
    <row r="44" spans="1:11" x14ac:dyDescent="0.25">
      <c r="A44" s="4">
        <v>167</v>
      </c>
      <c r="B44" s="99">
        <v>168</v>
      </c>
      <c r="C44" s="99">
        <v>230</v>
      </c>
      <c r="D44" s="99">
        <v>219</v>
      </c>
      <c r="E44" s="99">
        <v>93</v>
      </c>
      <c r="F44" s="99">
        <v>99</v>
      </c>
      <c r="G44" s="99">
        <v>59</v>
      </c>
      <c r="H44" s="99">
        <v>17</v>
      </c>
      <c r="I44" s="99">
        <v>26</v>
      </c>
      <c r="J44" s="99">
        <v>37</v>
      </c>
      <c r="K44" s="99">
        <v>80</v>
      </c>
    </row>
    <row r="45" spans="1:11" x14ac:dyDescent="0.25">
      <c r="A45" s="4">
        <v>168</v>
      </c>
      <c r="B45" s="99">
        <v>179</v>
      </c>
      <c r="C45" s="99">
        <v>246</v>
      </c>
      <c r="D45" s="99">
        <v>24</v>
      </c>
      <c r="E45" s="99">
        <v>100</v>
      </c>
      <c r="F45" s="99">
        <v>105</v>
      </c>
      <c r="G45" s="99">
        <v>41</v>
      </c>
      <c r="H45" s="99">
        <v>7</v>
      </c>
      <c r="I45" s="99">
        <v>3</v>
      </c>
      <c r="J45" s="99">
        <v>41</v>
      </c>
      <c r="K45" s="99">
        <v>85</v>
      </c>
    </row>
    <row r="46" spans="1:11" x14ac:dyDescent="0.25">
      <c r="A46" s="4">
        <v>169</v>
      </c>
      <c r="B46" s="99">
        <v>192</v>
      </c>
      <c r="C46" s="99">
        <v>263</v>
      </c>
      <c r="D46" s="99">
        <v>613</v>
      </c>
      <c r="E46" s="99">
        <v>108</v>
      </c>
      <c r="F46" s="99">
        <v>112</v>
      </c>
      <c r="G46" s="99">
        <v>28</v>
      </c>
      <c r="H46" s="99">
        <v>4</v>
      </c>
      <c r="I46" s="99">
        <v>2</v>
      </c>
      <c r="J46" s="99">
        <v>46</v>
      </c>
      <c r="K46" s="99">
        <v>89</v>
      </c>
    </row>
    <row r="47" spans="1:11" x14ac:dyDescent="0.25">
      <c r="A47" s="4">
        <v>170</v>
      </c>
      <c r="B47" s="99">
        <v>76</v>
      </c>
      <c r="C47" s="99">
        <v>80</v>
      </c>
      <c r="D47" s="99">
        <v>405</v>
      </c>
      <c r="E47" s="99">
        <v>117</v>
      </c>
      <c r="F47" s="99">
        <v>118</v>
      </c>
      <c r="G47" s="99">
        <v>126</v>
      </c>
      <c r="H47" s="99">
        <v>0</v>
      </c>
      <c r="I47" s="99">
        <v>36</v>
      </c>
      <c r="J47" s="99">
        <v>-2</v>
      </c>
      <c r="K47" s="99">
        <v>0</v>
      </c>
    </row>
    <row r="48" spans="1:11" x14ac:dyDescent="0.25">
      <c r="A48" s="4">
        <v>171</v>
      </c>
      <c r="B48" s="99">
        <v>149</v>
      </c>
      <c r="C48" s="99">
        <v>53</v>
      </c>
      <c r="D48" s="99">
        <v>713</v>
      </c>
      <c r="E48" s="99">
        <v>126</v>
      </c>
      <c r="F48" s="99">
        <v>125</v>
      </c>
      <c r="G48" s="99">
        <v>125</v>
      </c>
      <c r="H48" s="99">
        <v>3</v>
      </c>
      <c r="I48" s="99">
        <v>1</v>
      </c>
      <c r="J48" s="99">
        <v>5</v>
      </c>
      <c r="K48" s="99">
        <v>0</v>
      </c>
    </row>
    <row r="49" spans="1:11" x14ac:dyDescent="0.25">
      <c r="A49" s="4">
        <v>172</v>
      </c>
      <c r="B49" s="99">
        <v>198</v>
      </c>
      <c r="C49" s="99">
        <v>304</v>
      </c>
      <c r="D49" s="99">
        <v>221</v>
      </c>
      <c r="E49" s="99">
        <v>135</v>
      </c>
      <c r="F49" s="99">
        <v>133</v>
      </c>
      <c r="G49" s="99">
        <v>150</v>
      </c>
      <c r="H49" s="99">
        <v>6</v>
      </c>
      <c r="I49" s="99">
        <v>59</v>
      </c>
      <c r="J49" s="99">
        <v>24</v>
      </c>
      <c r="K49" s="99">
        <v>32</v>
      </c>
    </row>
    <row r="50" spans="1:11" x14ac:dyDescent="0.25">
      <c r="A50" s="4">
        <v>173</v>
      </c>
      <c r="B50" s="99">
        <v>605</v>
      </c>
      <c r="C50" s="99">
        <v>7</v>
      </c>
      <c r="D50" s="99">
        <v>360</v>
      </c>
      <c r="E50" s="99">
        <v>145</v>
      </c>
      <c r="F50" s="99">
        <v>140</v>
      </c>
      <c r="G50" s="99">
        <v>151</v>
      </c>
      <c r="H50" s="99">
        <v>6</v>
      </c>
      <c r="I50" s="99">
        <v>112</v>
      </c>
      <c r="J50" s="99">
        <v>21</v>
      </c>
      <c r="K50" s="99">
        <v>0</v>
      </c>
    </row>
    <row r="51" spans="1:11" x14ac:dyDescent="0.25">
      <c r="A51" s="4">
        <v>174</v>
      </c>
      <c r="B51" s="99">
        <v>468</v>
      </c>
      <c r="C51" s="99">
        <v>530</v>
      </c>
      <c r="D51" s="99">
        <v>20</v>
      </c>
      <c r="E51" s="99">
        <v>156</v>
      </c>
      <c r="F51" s="99">
        <v>148</v>
      </c>
      <c r="G51" s="99">
        <v>90</v>
      </c>
      <c r="H51" s="99">
        <v>13</v>
      </c>
      <c r="I51" s="99">
        <v>103</v>
      </c>
      <c r="J51" s="99">
        <v>19</v>
      </c>
      <c r="K51" s="99">
        <v>22</v>
      </c>
    </row>
    <row r="52" spans="1:11" x14ac:dyDescent="0.25">
      <c r="A52" s="4">
        <v>175</v>
      </c>
      <c r="B52" s="99">
        <v>258</v>
      </c>
      <c r="C52" s="99">
        <v>312</v>
      </c>
      <c r="D52" s="99">
        <v>2787</v>
      </c>
      <c r="E52" s="99">
        <v>167</v>
      </c>
      <c r="F52" s="99">
        <v>156</v>
      </c>
      <c r="G52" s="99">
        <v>195</v>
      </c>
      <c r="H52" s="99">
        <v>19</v>
      </c>
      <c r="I52" s="99">
        <v>132</v>
      </c>
      <c r="J52" s="99">
        <v>54</v>
      </c>
      <c r="K52" s="99">
        <v>18</v>
      </c>
    </row>
    <row r="53" spans="1:11" x14ac:dyDescent="0.25">
      <c r="A53" s="4">
        <v>176</v>
      </c>
      <c r="B53" s="99">
        <v>308</v>
      </c>
      <c r="C53" s="99">
        <v>637</v>
      </c>
      <c r="D53" s="99">
        <v>24</v>
      </c>
      <c r="E53" s="99">
        <v>179</v>
      </c>
      <c r="F53" s="99">
        <v>115</v>
      </c>
      <c r="G53" s="99">
        <v>213</v>
      </c>
      <c r="H53" s="99">
        <v>0</v>
      </c>
      <c r="I53" s="99">
        <v>157</v>
      </c>
      <c r="J53" s="99">
        <v>49</v>
      </c>
      <c r="K53" s="99">
        <v>37</v>
      </c>
    </row>
    <row r="54" spans="1:11" x14ac:dyDescent="0.25">
      <c r="A54" s="4">
        <v>177</v>
      </c>
      <c r="B54" s="99">
        <v>417</v>
      </c>
      <c r="C54" s="99">
        <v>1329</v>
      </c>
      <c r="D54" s="99">
        <v>212</v>
      </c>
      <c r="E54" s="99">
        <v>32</v>
      </c>
      <c r="F54" s="99">
        <v>428</v>
      </c>
      <c r="G54" s="99">
        <v>686</v>
      </c>
      <c r="H54" s="99">
        <v>0</v>
      </c>
      <c r="I54" s="99">
        <v>17</v>
      </c>
      <c r="J54" s="99">
        <v>86</v>
      </c>
      <c r="K54" s="99">
        <v>12</v>
      </c>
    </row>
    <row r="55" spans="1:11" x14ac:dyDescent="0.25">
      <c r="A55" s="4">
        <v>178</v>
      </c>
      <c r="B55" s="99">
        <v>285</v>
      </c>
      <c r="C55" s="99">
        <v>341</v>
      </c>
      <c r="D55" s="99">
        <v>43</v>
      </c>
      <c r="E55" s="99">
        <v>2</v>
      </c>
      <c r="F55" s="99">
        <v>467</v>
      </c>
      <c r="G55" s="99">
        <v>536</v>
      </c>
      <c r="H55" s="99">
        <v>55</v>
      </c>
      <c r="I55" s="99">
        <v>211</v>
      </c>
      <c r="J55" s="99">
        <v>26</v>
      </c>
      <c r="K55" s="99">
        <v>54</v>
      </c>
    </row>
    <row r="56" spans="1:11" x14ac:dyDescent="0.25">
      <c r="A56" s="4">
        <v>179</v>
      </c>
      <c r="B56" s="99">
        <v>231</v>
      </c>
      <c r="C56" s="99">
        <v>461</v>
      </c>
      <c r="D56" s="99">
        <v>229</v>
      </c>
      <c r="E56" s="99">
        <v>280</v>
      </c>
      <c r="F56" s="99">
        <v>377</v>
      </c>
      <c r="G56" s="99">
        <v>186</v>
      </c>
      <c r="H56" s="99">
        <v>6</v>
      </c>
      <c r="I56" s="99">
        <v>25</v>
      </c>
      <c r="J56" s="99">
        <v>110</v>
      </c>
      <c r="K56" s="99">
        <v>75</v>
      </c>
    </row>
    <row r="57" spans="1:11" x14ac:dyDescent="0.25">
      <c r="A57" s="4">
        <v>180</v>
      </c>
      <c r="B57" s="99">
        <v>127</v>
      </c>
      <c r="C57" s="99">
        <v>702</v>
      </c>
      <c r="D57" s="99">
        <v>276</v>
      </c>
      <c r="E57" s="99">
        <v>407</v>
      </c>
      <c r="F57" s="99">
        <v>637</v>
      </c>
      <c r="G57" s="99">
        <v>245</v>
      </c>
      <c r="H57" s="99">
        <v>194</v>
      </c>
      <c r="I57" s="99">
        <v>51</v>
      </c>
      <c r="J57" s="99">
        <v>182</v>
      </c>
      <c r="K57" s="99">
        <v>59</v>
      </c>
    </row>
    <row r="58" spans="1:11" x14ac:dyDescent="0.25">
      <c r="A58" s="4">
        <v>181</v>
      </c>
      <c r="B58" s="99">
        <v>339</v>
      </c>
      <c r="C58" s="99">
        <v>220</v>
      </c>
      <c r="D58" s="99">
        <v>1087</v>
      </c>
      <c r="E58" s="99">
        <v>380</v>
      </c>
      <c r="F58" s="99">
        <v>502</v>
      </c>
      <c r="G58" s="99">
        <v>333</v>
      </c>
      <c r="H58" s="99">
        <v>188</v>
      </c>
      <c r="I58" s="99">
        <v>-12</v>
      </c>
      <c r="J58" s="99">
        <v>167</v>
      </c>
      <c r="K58" s="99">
        <v>36</v>
      </c>
    </row>
    <row r="59" spans="1:11" x14ac:dyDescent="0.25">
      <c r="A59" s="4">
        <v>182</v>
      </c>
      <c r="B59" s="99">
        <v>280</v>
      </c>
      <c r="C59" s="99">
        <v>1150</v>
      </c>
      <c r="D59" s="99">
        <v>2235</v>
      </c>
      <c r="E59" s="99">
        <v>228</v>
      </c>
      <c r="F59" s="99">
        <v>685</v>
      </c>
      <c r="G59" s="99">
        <v>455</v>
      </c>
      <c r="H59" s="99">
        <v>573</v>
      </c>
      <c r="I59" s="99">
        <v>31</v>
      </c>
      <c r="J59" s="99">
        <v>299</v>
      </c>
      <c r="K59" s="99">
        <v>198</v>
      </c>
    </row>
    <row r="60" spans="1:11" x14ac:dyDescent="0.25">
      <c r="A60" s="4">
        <v>183</v>
      </c>
      <c r="B60" s="99">
        <v>428</v>
      </c>
      <c r="C60" s="99">
        <v>1260</v>
      </c>
      <c r="D60" s="99">
        <v>582</v>
      </c>
      <c r="E60" s="99">
        <v>467</v>
      </c>
      <c r="F60" s="99">
        <v>630</v>
      </c>
      <c r="G60" s="99">
        <v>155</v>
      </c>
      <c r="H60" s="99">
        <v>763</v>
      </c>
      <c r="I60" s="99">
        <v>94</v>
      </c>
      <c r="J60" s="99">
        <v>169</v>
      </c>
      <c r="K60" s="99">
        <v>190</v>
      </c>
    </row>
    <row r="61" spans="1:11" x14ac:dyDescent="0.25">
      <c r="A61" s="4">
        <v>184</v>
      </c>
      <c r="B61" s="99">
        <v>285</v>
      </c>
      <c r="C61" s="99">
        <v>1170</v>
      </c>
      <c r="D61" s="99">
        <v>311</v>
      </c>
      <c r="E61" s="99">
        <v>594</v>
      </c>
      <c r="F61" s="99">
        <v>614</v>
      </c>
      <c r="G61" s="99">
        <v>72</v>
      </c>
      <c r="H61" s="99">
        <v>517</v>
      </c>
      <c r="I61" s="99">
        <v>73</v>
      </c>
      <c r="J61" s="99">
        <v>250</v>
      </c>
      <c r="K61" s="99">
        <v>199</v>
      </c>
    </row>
    <row r="62" spans="1:11" x14ac:dyDescent="0.25">
      <c r="A62" s="4">
        <v>185</v>
      </c>
      <c r="B62" s="99">
        <v>976</v>
      </c>
      <c r="C62" s="99">
        <v>1222</v>
      </c>
      <c r="D62" s="99">
        <v>38</v>
      </c>
      <c r="E62" s="99">
        <v>452</v>
      </c>
      <c r="F62" s="99">
        <v>510</v>
      </c>
      <c r="G62" s="99">
        <v>107</v>
      </c>
      <c r="H62" s="99">
        <v>574</v>
      </c>
      <c r="I62" s="99">
        <v>372</v>
      </c>
      <c r="J62" s="99">
        <v>109</v>
      </c>
      <c r="K62" s="99">
        <v>210</v>
      </c>
    </row>
    <row r="63" spans="1:11" x14ac:dyDescent="0.25">
      <c r="A63" s="4">
        <v>186</v>
      </c>
      <c r="B63" s="99">
        <v>704</v>
      </c>
      <c r="C63" s="99">
        <v>1444</v>
      </c>
      <c r="D63" s="99">
        <v>2437</v>
      </c>
      <c r="E63" s="99">
        <v>148</v>
      </c>
      <c r="F63" s="99">
        <v>720</v>
      </c>
      <c r="G63" s="99">
        <v>1</v>
      </c>
      <c r="H63" s="99">
        <v>553</v>
      </c>
      <c r="I63" s="99">
        <v>306</v>
      </c>
      <c r="J63" s="99">
        <v>65</v>
      </c>
      <c r="K63" s="99">
        <v>242</v>
      </c>
    </row>
    <row r="64" spans="1:11" x14ac:dyDescent="0.25">
      <c r="A64" s="4">
        <v>187</v>
      </c>
      <c r="B64" s="99">
        <v>574</v>
      </c>
      <c r="C64" s="99">
        <v>1008</v>
      </c>
      <c r="D64" s="99">
        <v>2038</v>
      </c>
      <c r="E64" s="99">
        <v>641</v>
      </c>
      <c r="F64" s="99">
        <v>753</v>
      </c>
      <c r="G64" s="99">
        <v>-4</v>
      </c>
      <c r="H64" s="99">
        <v>216</v>
      </c>
      <c r="I64" s="99">
        <v>494</v>
      </c>
      <c r="J64" s="99">
        <v>311</v>
      </c>
      <c r="K64" s="99">
        <v>596</v>
      </c>
    </row>
    <row r="65" spans="1:11" x14ac:dyDescent="0.25">
      <c r="A65" s="4">
        <v>188</v>
      </c>
      <c r="B65" s="99">
        <v>531</v>
      </c>
      <c r="C65" s="99">
        <v>799</v>
      </c>
      <c r="D65" s="99">
        <v>627</v>
      </c>
      <c r="E65" s="99">
        <v>88</v>
      </c>
      <c r="F65" s="99">
        <v>784</v>
      </c>
      <c r="G65" s="99">
        <v>1597</v>
      </c>
      <c r="H65" s="99">
        <v>370</v>
      </c>
      <c r="I65" s="99">
        <v>655</v>
      </c>
      <c r="J65" s="99">
        <v>143</v>
      </c>
      <c r="K65" s="99">
        <v>613</v>
      </c>
    </row>
    <row r="66" spans="1:11" x14ac:dyDescent="0.25">
      <c r="A66" s="4">
        <v>189</v>
      </c>
      <c r="B66" s="99">
        <v>1808</v>
      </c>
      <c r="C66" s="99">
        <v>639</v>
      </c>
      <c r="D66" s="99">
        <v>6</v>
      </c>
      <c r="E66" s="99">
        <v>68</v>
      </c>
      <c r="F66" s="99">
        <v>95</v>
      </c>
      <c r="G66" s="99">
        <v>1107</v>
      </c>
      <c r="H66" s="99">
        <v>465</v>
      </c>
      <c r="I66" s="99">
        <v>236</v>
      </c>
      <c r="J66" s="99">
        <v>150</v>
      </c>
      <c r="K66" s="99">
        <v>688</v>
      </c>
    </row>
    <row r="67" spans="1:11" x14ac:dyDescent="0.25">
      <c r="A67" s="4">
        <v>190</v>
      </c>
      <c r="B67" s="99">
        <v>794</v>
      </c>
      <c r="C67" s="99">
        <v>59</v>
      </c>
      <c r="D67" s="99">
        <v>1249</v>
      </c>
      <c r="E67" s="99">
        <v>213</v>
      </c>
      <c r="F67" s="99">
        <v>1415</v>
      </c>
      <c r="G67" s="99">
        <v>502</v>
      </c>
      <c r="H67" s="99">
        <v>480</v>
      </c>
      <c r="I67" s="99">
        <v>514</v>
      </c>
      <c r="J67" s="99">
        <v>200</v>
      </c>
      <c r="K67" s="99">
        <v>405</v>
      </c>
    </row>
    <row r="68" spans="1:11" x14ac:dyDescent="0.25">
      <c r="A68" s="4">
        <v>191</v>
      </c>
      <c r="B68" s="99">
        <v>747</v>
      </c>
      <c r="C68" s="99">
        <v>813</v>
      </c>
      <c r="D68" s="99">
        <v>933</v>
      </c>
      <c r="E68" s="99">
        <v>385</v>
      </c>
      <c r="F68" s="99">
        <v>311</v>
      </c>
      <c r="G68" s="99">
        <v>946</v>
      </c>
      <c r="H68" s="99">
        <v>451</v>
      </c>
      <c r="I68" s="99">
        <v>265</v>
      </c>
      <c r="J68" s="99">
        <v>90</v>
      </c>
      <c r="K68" s="99">
        <v>631</v>
      </c>
    </row>
    <row r="69" spans="1:11" x14ac:dyDescent="0.25">
      <c r="A69" s="4">
        <v>192</v>
      </c>
      <c r="B69" s="99">
        <v>606</v>
      </c>
      <c r="C69" s="99">
        <v>737</v>
      </c>
      <c r="D69" s="99">
        <v>533</v>
      </c>
      <c r="E69" s="99">
        <v>642</v>
      </c>
      <c r="F69" s="99">
        <v>-127</v>
      </c>
      <c r="G69" s="99">
        <v>843</v>
      </c>
      <c r="H69" s="99">
        <v>29</v>
      </c>
      <c r="I69" s="99">
        <v>2434</v>
      </c>
      <c r="J69" s="99">
        <v>322</v>
      </c>
      <c r="K69" s="99">
        <v>567</v>
      </c>
    </row>
    <row r="70" spans="1:11" x14ac:dyDescent="0.25">
      <c r="A70" s="4">
        <v>193</v>
      </c>
      <c r="B70" s="99">
        <v>579</v>
      </c>
      <c r="C70" s="99">
        <v>741</v>
      </c>
      <c r="D70" s="99">
        <v>850</v>
      </c>
      <c r="E70" s="99">
        <v>1071</v>
      </c>
      <c r="F70" s="99">
        <v>541</v>
      </c>
      <c r="G70" s="99">
        <v>854</v>
      </c>
      <c r="H70" s="99">
        <v>0</v>
      </c>
      <c r="I70" s="99">
        <v>3214</v>
      </c>
      <c r="J70" s="99">
        <v>505</v>
      </c>
      <c r="K70" s="99">
        <v>774</v>
      </c>
    </row>
    <row r="71" spans="1:11" x14ac:dyDescent="0.25">
      <c r="A71" s="4">
        <v>194</v>
      </c>
      <c r="B71" s="99">
        <v>525</v>
      </c>
      <c r="C71" s="99">
        <v>1837</v>
      </c>
      <c r="D71" s="99">
        <v>533</v>
      </c>
      <c r="E71" s="99">
        <v>525</v>
      </c>
      <c r="F71" s="99">
        <v>364</v>
      </c>
      <c r="G71" s="99">
        <v>424</v>
      </c>
      <c r="H71" s="99">
        <v>170</v>
      </c>
      <c r="I71" s="99">
        <v>2763</v>
      </c>
      <c r="J71" s="99">
        <v>660</v>
      </c>
      <c r="K71" s="99">
        <v>611</v>
      </c>
    </row>
    <row r="72" spans="1:11" x14ac:dyDescent="0.25">
      <c r="A72" s="4">
        <v>195</v>
      </c>
      <c r="B72" s="99">
        <v>528</v>
      </c>
      <c r="C72" s="99">
        <v>2139</v>
      </c>
      <c r="D72" s="99">
        <v>568</v>
      </c>
      <c r="E72" s="99">
        <v>396</v>
      </c>
      <c r="F72" s="99">
        <v>14</v>
      </c>
      <c r="G72" s="99">
        <v>1426</v>
      </c>
      <c r="H72" s="99">
        <v>411</v>
      </c>
      <c r="I72" s="99">
        <v>2118</v>
      </c>
      <c r="J72" s="99">
        <v>843</v>
      </c>
      <c r="K72" s="99">
        <v>727</v>
      </c>
    </row>
    <row r="73" spans="1:11" x14ac:dyDescent="0.25">
      <c r="A73" s="4">
        <v>196</v>
      </c>
      <c r="B73" s="99">
        <v>839</v>
      </c>
      <c r="C73" s="99">
        <v>965</v>
      </c>
      <c r="D73" s="99">
        <v>556</v>
      </c>
      <c r="E73" s="99">
        <v>470</v>
      </c>
      <c r="F73" s="99">
        <v>112</v>
      </c>
      <c r="G73" s="99">
        <v>215</v>
      </c>
      <c r="H73" s="99">
        <v>1689</v>
      </c>
      <c r="I73" s="99">
        <v>2327</v>
      </c>
      <c r="J73" s="99">
        <v>281</v>
      </c>
      <c r="K73" s="99">
        <v>775</v>
      </c>
    </row>
    <row r="74" spans="1:11" x14ac:dyDescent="0.25">
      <c r="A74" s="4">
        <v>197</v>
      </c>
      <c r="B74" s="99">
        <v>2029</v>
      </c>
      <c r="C74" s="99">
        <v>1274</v>
      </c>
      <c r="D74" s="99">
        <v>211</v>
      </c>
      <c r="E74" s="99">
        <v>1431</v>
      </c>
      <c r="F74" s="99">
        <v>591</v>
      </c>
      <c r="G74" s="99">
        <v>806</v>
      </c>
      <c r="H74" s="99">
        <v>629</v>
      </c>
      <c r="I74" s="99">
        <v>2477</v>
      </c>
      <c r="J74" s="99">
        <v>215</v>
      </c>
      <c r="K74" s="99">
        <v>237</v>
      </c>
    </row>
    <row r="75" spans="1:11" x14ac:dyDescent="0.25">
      <c r="A75" s="4">
        <v>198</v>
      </c>
      <c r="B75" s="99">
        <v>1323</v>
      </c>
      <c r="C75" s="99">
        <v>641</v>
      </c>
      <c r="D75" s="99">
        <v>540</v>
      </c>
      <c r="E75" s="99">
        <v>1143</v>
      </c>
      <c r="F75" s="99">
        <v>478</v>
      </c>
      <c r="G75" s="99">
        <v>395</v>
      </c>
      <c r="H75" s="99">
        <v>1251</v>
      </c>
      <c r="I75" s="99">
        <v>1133</v>
      </c>
      <c r="J75" s="99">
        <v>611</v>
      </c>
      <c r="K75" s="99">
        <v>674</v>
      </c>
    </row>
    <row r="76" spans="1:11" x14ac:dyDescent="0.25">
      <c r="A76" s="4">
        <v>199</v>
      </c>
      <c r="B76" s="99">
        <v>685</v>
      </c>
      <c r="C76" s="99">
        <v>710</v>
      </c>
      <c r="D76" s="99">
        <v>806</v>
      </c>
      <c r="E76" s="99">
        <v>1675</v>
      </c>
      <c r="F76" s="99">
        <v>330</v>
      </c>
      <c r="G76" s="99">
        <v>1376</v>
      </c>
      <c r="H76" s="99">
        <v>1509</v>
      </c>
      <c r="I76" s="99">
        <v>1713</v>
      </c>
      <c r="J76" s="99">
        <v>634</v>
      </c>
      <c r="K76" s="99">
        <v>476</v>
      </c>
    </row>
    <row r="77" spans="1:11" x14ac:dyDescent="0.25">
      <c r="A77" s="4">
        <v>200</v>
      </c>
      <c r="B77" s="99">
        <v>1043</v>
      </c>
      <c r="C77" s="99">
        <v>1959</v>
      </c>
      <c r="D77" s="99">
        <v>1886</v>
      </c>
      <c r="E77" s="99">
        <v>183</v>
      </c>
      <c r="F77" s="99">
        <v>59</v>
      </c>
      <c r="G77" s="99">
        <v>108</v>
      </c>
      <c r="H77" s="99">
        <v>1125</v>
      </c>
      <c r="I77" s="99">
        <v>705</v>
      </c>
      <c r="J77" s="99">
        <v>549</v>
      </c>
      <c r="K77" s="99">
        <v>359</v>
      </c>
    </row>
    <row r="78" spans="1:11" x14ac:dyDescent="0.25">
      <c r="A78" s="4">
        <v>201</v>
      </c>
      <c r="B78" s="99">
        <v>757</v>
      </c>
      <c r="C78" s="99">
        <v>837</v>
      </c>
      <c r="D78" s="99">
        <v>842</v>
      </c>
      <c r="E78" s="99">
        <v>332</v>
      </c>
      <c r="F78" s="99">
        <v>787</v>
      </c>
      <c r="G78" s="99">
        <v>378</v>
      </c>
      <c r="H78" s="99">
        <v>1411</v>
      </c>
      <c r="I78" s="99">
        <v>2106</v>
      </c>
      <c r="J78" s="99">
        <v>448</v>
      </c>
      <c r="K78" s="99">
        <v>326</v>
      </c>
    </row>
    <row r="79" spans="1:11" x14ac:dyDescent="0.25">
      <c r="A79" s="4">
        <v>202</v>
      </c>
      <c r="B79" s="99">
        <v>784</v>
      </c>
      <c r="C79" s="99">
        <v>791</v>
      </c>
      <c r="D79" s="99">
        <v>128</v>
      </c>
      <c r="E79" s="99">
        <v>113</v>
      </c>
      <c r="F79" s="99">
        <v>855</v>
      </c>
      <c r="G79" s="99">
        <v>702</v>
      </c>
      <c r="H79" s="99">
        <v>876</v>
      </c>
      <c r="I79" s="99">
        <v>608</v>
      </c>
      <c r="J79" s="99">
        <v>415</v>
      </c>
      <c r="K79" s="99">
        <v>400</v>
      </c>
    </row>
    <row r="80" spans="1:11" x14ac:dyDescent="0.25">
      <c r="A80" s="4">
        <v>203</v>
      </c>
      <c r="B80" s="99">
        <v>1067</v>
      </c>
      <c r="C80" s="99">
        <v>814</v>
      </c>
      <c r="D80" s="99">
        <v>148</v>
      </c>
      <c r="E80" s="99">
        <v>199</v>
      </c>
      <c r="F80" s="99">
        <v>671</v>
      </c>
      <c r="G80" s="99">
        <v>504</v>
      </c>
      <c r="H80" s="99">
        <v>995</v>
      </c>
      <c r="I80" s="99">
        <v>1410</v>
      </c>
      <c r="J80" s="99">
        <v>159</v>
      </c>
      <c r="K80" s="99">
        <v>262</v>
      </c>
    </row>
    <row r="81" spans="1:11" x14ac:dyDescent="0.25">
      <c r="A81" s="4">
        <v>204</v>
      </c>
      <c r="B81" s="99">
        <v>1331</v>
      </c>
      <c r="C81" s="99">
        <v>937</v>
      </c>
      <c r="D81" s="99">
        <v>201</v>
      </c>
      <c r="E81" s="99">
        <v>1595</v>
      </c>
      <c r="F81" s="99">
        <v>263</v>
      </c>
      <c r="G81" s="99">
        <v>1055</v>
      </c>
      <c r="H81" s="99">
        <v>431</v>
      </c>
      <c r="I81" s="99">
        <v>1913</v>
      </c>
      <c r="J81" s="99">
        <v>152</v>
      </c>
      <c r="K81" s="99">
        <v>337</v>
      </c>
    </row>
    <row r="82" spans="1:11" x14ac:dyDescent="0.25">
      <c r="A82" s="4">
        <v>205</v>
      </c>
      <c r="B82" s="99">
        <v>825</v>
      </c>
      <c r="C82" s="99">
        <v>1537</v>
      </c>
      <c r="D82" s="99">
        <v>244</v>
      </c>
      <c r="E82" s="99">
        <v>788</v>
      </c>
      <c r="F82" s="99">
        <v>195</v>
      </c>
      <c r="G82" s="99">
        <v>1233</v>
      </c>
      <c r="H82" s="99">
        <v>706</v>
      </c>
      <c r="I82" s="99">
        <v>3096</v>
      </c>
      <c r="J82" s="99">
        <v>317</v>
      </c>
      <c r="K82" s="99">
        <v>431</v>
      </c>
    </row>
    <row r="83" spans="1:11" x14ac:dyDescent="0.25">
      <c r="A83" s="4">
        <v>206</v>
      </c>
      <c r="B83" s="99">
        <v>529</v>
      </c>
      <c r="C83" s="99">
        <v>657</v>
      </c>
      <c r="D83" s="99">
        <v>78</v>
      </c>
      <c r="E83" s="99">
        <v>1690</v>
      </c>
      <c r="F83" s="99">
        <v>96</v>
      </c>
      <c r="G83" s="99">
        <v>167</v>
      </c>
      <c r="H83" s="99">
        <v>514</v>
      </c>
      <c r="I83" s="99">
        <v>2618</v>
      </c>
      <c r="J83" s="99">
        <v>0</v>
      </c>
      <c r="K83" s="99">
        <v>406</v>
      </c>
    </row>
    <row r="84" spans="1:11" x14ac:dyDescent="0.25">
      <c r="A84" s="4">
        <v>207</v>
      </c>
      <c r="B84" s="99">
        <v>470</v>
      </c>
      <c r="C84" s="99">
        <v>1265</v>
      </c>
      <c r="D84" s="99">
        <v>2</v>
      </c>
      <c r="E84" s="99">
        <v>2183</v>
      </c>
      <c r="F84" s="99">
        <v>13</v>
      </c>
      <c r="G84" s="99">
        <v>796</v>
      </c>
      <c r="H84" s="99">
        <v>325</v>
      </c>
      <c r="I84" s="99">
        <v>1815</v>
      </c>
      <c r="J84" s="99">
        <v>182</v>
      </c>
      <c r="K84" s="99">
        <v>415</v>
      </c>
    </row>
    <row r="85" spans="1:11" x14ac:dyDescent="0.25">
      <c r="A85" s="4">
        <v>208</v>
      </c>
      <c r="B85" s="99">
        <v>792</v>
      </c>
      <c r="C85" s="99">
        <v>770</v>
      </c>
      <c r="D85" s="99">
        <v>41</v>
      </c>
      <c r="E85" s="99">
        <v>559</v>
      </c>
      <c r="F85" s="99">
        <v>141</v>
      </c>
      <c r="G85" s="99">
        <v>1197</v>
      </c>
      <c r="H85" s="99">
        <v>472</v>
      </c>
      <c r="I85" s="99">
        <v>3216</v>
      </c>
      <c r="J85" s="99">
        <v>604</v>
      </c>
      <c r="K85" s="99">
        <v>320</v>
      </c>
    </row>
    <row r="86" spans="1:11" x14ac:dyDescent="0.25">
      <c r="A86" s="4">
        <v>209</v>
      </c>
      <c r="B86" s="99">
        <v>1019</v>
      </c>
      <c r="C86" s="99">
        <v>495</v>
      </c>
      <c r="D86" s="99">
        <v>125</v>
      </c>
      <c r="E86" s="99">
        <v>838</v>
      </c>
      <c r="F86" s="99">
        <v>1018</v>
      </c>
      <c r="G86" s="99">
        <v>1119</v>
      </c>
      <c r="H86" s="99">
        <v>794</v>
      </c>
      <c r="I86" s="99">
        <v>1541</v>
      </c>
      <c r="J86" s="99">
        <v>93</v>
      </c>
      <c r="K86" s="99">
        <v>650</v>
      </c>
    </row>
    <row r="87" spans="1:11" x14ac:dyDescent="0.25">
      <c r="A87" s="4">
        <v>210</v>
      </c>
      <c r="B87" s="99">
        <v>1463</v>
      </c>
      <c r="C87" s="99">
        <v>561</v>
      </c>
      <c r="D87" s="99">
        <v>474</v>
      </c>
      <c r="E87" s="99">
        <v>859</v>
      </c>
      <c r="F87" s="99">
        <v>580</v>
      </c>
      <c r="G87" s="99">
        <v>1393</v>
      </c>
      <c r="H87" s="99">
        <v>491</v>
      </c>
      <c r="I87" s="99">
        <v>1615</v>
      </c>
      <c r="J87" s="99">
        <v>899</v>
      </c>
      <c r="K87" s="99">
        <v>762</v>
      </c>
    </row>
    <row r="88" spans="1:11" x14ac:dyDescent="0.25">
      <c r="A88" s="4">
        <v>211</v>
      </c>
      <c r="B88" s="99">
        <v>1150</v>
      </c>
      <c r="C88" s="99">
        <v>280</v>
      </c>
      <c r="D88" s="99">
        <v>207</v>
      </c>
      <c r="E88" s="99">
        <v>1082</v>
      </c>
      <c r="F88" s="99">
        <v>641</v>
      </c>
      <c r="G88" s="99">
        <v>654</v>
      </c>
      <c r="H88" s="99">
        <v>342</v>
      </c>
      <c r="I88" s="99">
        <v>2306</v>
      </c>
      <c r="J88" s="99">
        <v>1307</v>
      </c>
      <c r="K88" s="99">
        <v>153</v>
      </c>
    </row>
    <row r="89" spans="1:11" x14ac:dyDescent="0.25">
      <c r="A89" s="4">
        <v>212</v>
      </c>
      <c r="B89" s="99">
        <v>839</v>
      </c>
      <c r="C89" s="99">
        <v>1042</v>
      </c>
      <c r="D89" s="99">
        <v>834</v>
      </c>
      <c r="E89" s="99">
        <v>1190</v>
      </c>
      <c r="F89" s="99">
        <v>16</v>
      </c>
      <c r="G89" s="99">
        <v>1282</v>
      </c>
      <c r="H89" s="99">
        <v>682</v>
      </c>
      <c r="I89" s="99">
        <v>3923</v>
      </c>
      <c r="J89" s="99">
        <v>755</v>
      </c>
      <c r="K89" s="99">
        <v>67</v>
      </c>
    </row>
    <row r="90" spans="1:11" x14ac:dyDescent="0.25">
      <c r="A90" s="4">
        <v>213</v>
      </c>
      <c r="B90" s="99">
        <v>1414</v>
      </c>
      <c r="C90" s="99">
        <v>11</v>
      </c>
      <c r="D90" s="99">
        <v>203</v>
      </c>
      <c r="E90" s="99">
        <v>1653</v>
      </c>
      <c r="F90" s="99">
        <v>-1</v>
      </c>
      <c r="G90" s="99">
        <v>104</v>
      </c>
      <c r="H90" s="99">
        <v>936</v>
      </c>
      <c r="I90" s="99">
        <v>2555</v>
      </c>
      <c r="J90" s="99">
        <v>379</v>
      </c>
      <c r="K90" s="99">
        <v>189</v>
      </c>
    </row>
    <row r="91" spans="1:11" x14ac:dyDescent="0.25">
      <c r="A91" s="4">
        <v>214</v>
      </c>
      <c r="B91" s="99">
        <v>719</v>
      </c>
      <c r="C91" s="99">
        <v>47</v>
      </c>
      <c r="D91" s="99">
        <v>224</v>
      </c>
      <c r="E91" s="99">
        <v>1485</v>
      </c>
      <c r="F91" s="99">
        <v>680</v>
      </c>
      <c r="G91" s="99">
        <v>695</v>
      </c>
      <c r="H91" s="99">
        <v>670</v>
      </c>
      <c r="I91" s="99">
        <v>1924</v>
      </c>
      <c r="J91" s="99">
        <v>89</v>
      </c>
      <c r="K91" s="99">
        <v>16</v>
      </c>
    </row>
    <row r="92" spans="1:11" x14ac:dyDescent="0.25">
      <c r="A92" s="4">
        <v>215</v>
      </c>
      <c r="B92" s="99">
        <v>586</v>
      </c>
      <c r="C92" s="99">
        <v>521</v>
      </c>
      <c r="D92" s="99">
        <v>0</v>
      </c>
      <c r="E92" s="99">
        <v>1297</v>
      </c>
      <c r="F92" s="99">
        <v>265</v>
      </c>
      <c r="G92" s="99">
        <v>665</v>
      </c>
      <c r="H92" s="99">
        <v>471</v>
      </c>
      <c r="I92" s="99">
        <v>1332</v>
      </c>
      <c r="J92" s="99">
        <v>277</v>
      </c>
      <c r="K92" s="99">
        <v>433</v>
      </c>
    </row>
    <row r="93" spans="1:11" x14ac:dyDescent="0.25">
      <c r="A93" s="4">
        <v>216</v>
      </c>
      <c r="B93" s="99">
        <v>449</v>
      </c>
      <c r="C93" s="99">
        <v>537</v>
      </c>
      <c r="D93" s="99">
        <v>223</v>
      </c>
      <c r="E93" s="99">
        <v>1048</v>
      </c>
      <c r="F93" s="99">
        <v>548</v>
      </c>
      <c r="G93" s="99">
        <v>2266</v>
      </c>
      <c r="H93" s="99">
        <v>360</v>
      </c>
      <c r="I93" s="99">
        <v>1767</v>
      </c>
      <c r="J93" s="99">
        <v>711</v>
      </c>
      <c r="K93" s="99">
        <v>433</v>
      </c>
    </row>
    <row r="94" spans="1:11" x14ac:dyDescent="0.25">
      <c r="A94" s="4">
        <v>217</v>
      </c>
      <c r="B94" s="99">
        <v>1377</v>
      </c>
      <c r="C94" s="99">
        <v>1671</v>
      </c>
      <c r="D94" s="99">
        <v>55</v>
      </c>
      <c r="E94" s="99">
        <v>2111</v>
      </c>
      <c r="F94" s="99">
        <v>1638</v>
      </c>
      <c r="G94" s="99">
        <v>205</v>
      </c>
      <c r="H94" s="99">
        <v>396</v>
      </c>
      <c r="I94" s="99">
        <v>2124</v>
      </c>
      <c r="J94" s="99">
        <v>788</v>
      </c>
      <c r="K94" s="99">
        <v>42</v>
      </c>
    </row>
    <row r="95" spans="1:11" x14ac:dyDescent="0.25">
      <c r="A95" s="4">
        <v>218</v>
      </c>
      <c r="B95" s="99">
        <v>2154</v>
      </c>
      <c r="C95" s="99">
        <v>258</v>
      </c>
      <c r="D95" s="99">
        <v>686</v>
      </c>
      <c r="E95" s="99">
        <v>975</v>
      </c>
      <c r="F95" s="99">
        <v>993</v>
      </c>
      <c r="G95" s="99">
        <v>158</v>
      </c>
      <c r="H95" s="99">
        <v>1146</v>
      </c>
      <c r="I95" s="99">
        <v>1317</v>
      </c>
      <c r="J95" s="99">
        <v>220</v>
      </c>
      <c r="K95" s="99">
        <v>54</v>
      </c>
    </row>
    <row r="96" spans="1:11" x14ac:dyDescent="0.25">
      <c r="A96" s="4">
        <v>219</v>
      </c>
      <c r="B96" s="99">
        <v>1413</v>
      </c>
      <c r="C96" s="99">
        <v>1132</v>
      </c>
      <c r="D96" s="99">
        <v>546</v>
      </c>
      <c r="E96" s="99">
        <v>896</v>
      </c>
      <c r="F96" s="99">
        <v>785</v>
      </c>
      <c r="G96" s="99">
        <v>624</v>
      </c>
      <c r="H96" s="99">
        <v>707</v>
      </c>
      <c r="I96" s="99">
        <v>409</v>
      </c>
      <c r="J96" s="99">
        <v>549</v>
      </c>
      <c r="K96" s="99">
        <v>332</v>
      </c>
    </row>
    <row r="97" spans="1:11" x14ac:dyDescent="0.25">
      <c r="A97" s="4">
        <v>220</v>
      </c>
      <c r="B97" s="99">
        <v>925</v>
      </c>
      <c r="C97" s="99">
        <v>2119</v>
      </c>
      <c r="D97" s="99">
        <v>368</v>
      </c>
      <c r="E97" s="99">
        <v>613</v>
      </c>
      <c r="F97" s="99">
        <v>632</v>
      </c>
      <c r="G97" s="99">
        <v>241</v>
      </c>
      <c r="H97" s="99">
        <v>26</v>
      </c>
      <c r="I97" s="99">
        <v>779</v>
      </c>
      <c r="J97" s="99">
        <v>635</v>
      </c>
      <c r="K97" s="99">
        <v>91</v>
      </c>
    </row>
    <row r="98" spans="1:11" x14ac:dyDescent="0.25">
      <c r="A98" s="4">
        <v>221</v>
      </c>
      <c r="B98" s="99">
        <v>1504</v>
      </c>
      <c r="C98" s="99">
        <v>1193</v>
      </c>
      <c r="D98" s="99">
        <v>441</v>
      </c>
      <c r="E98" s="99">
        <v>1820</v>
      </c>
      <c r="F98" s="99">
        <v>305</v>
      </c>
      <c r="G98" s="99">
        <v>636</v>
      </c>
      <c r="H98" s="99">
        <v>258</v>
      </c>
      <c r="I98" s="99">
        <v>847</v>
      </c>
      <c r="J98" s="99">
        <v>686</v>
      </c>
      <c r="K98" s="99">
        <v>107</v>
      </c>
    </row>
    <row r="99" spans="1:11" x14ac:dyDescent="0.25">
      <c r="A99" s="4">
        <v>222</v>
      </c>
      <c r="B99" s="99">
        <v>759</v>
      </c>
      <c r="C99" s="99">
        <v>1354</v>
      </c>
      <c r="D99" s="99">
        <v>70</v>
      </c>
      <c r="E99" s="99">
        <v>2295</v>
      </c>
      <c r="F99" s="99">
        <v>422</v>
      </c>
      <c r="G99" s="99">
        <v>711</v>
      </c>
      <c r="H99" s="99">
        <v>673</v>
      </c>
      <c r="I99" s="99">
        <v>499</v>
      </c>
      <c r="J99" s="99">
        <v>303</v>
      </c>
      <c r="K99" s="99">
        <v>204</v>
      </c>
    </row>
    <row r="100" spans="1:11" x14ac:dyDescent="0.25">
      <c r="A100" s="4">
        <v>223</v>
      </c>
      <c r="B100" s="99">
        <v>338</v>
      </c>
      <c r="C100" s="99">
        <v>2294</v>
      </c>
      <c r="D100" s="99">
        <v>0</v>
      </c>
      <c r="E100" s="99">
        <v>140</v>
      </c>
      <c r="F100" s="99">
        <v>4</v>
      </c>
      <c r="G100" s="99">
        <v>1547</v>
      </c>
      <c r="H100" s="99">
        <v>629</v>
      </c>
      <c r="I100" s="99">
        <v>682</v>
      </c>
      <c r="J100" s="99">
        <v>237</v>
      </c>
      <c r="K100" s="99">
        <v>208</v>
      </c>
    </row>
    <row r="101" spans="1:11" x14ac:dyDescent="0.25">
      <c r="A101" s="4">
        <v>224</v>
      </c>
      <c r="B101" s="99">
        <v>699</v>
      </c>
      <c r="C101" s="99">
        <v>299</v>
      </c>
      <c r="D101" s="99">
        <v>0</v>
      </c>
      <c r="E101" s="99">
        <v>91</v>
      </c>
      <c r="F101" s="99">
        <v>250</v>
      </c>
      <c r="G101" s="99">
        <v>2043</v>
      </c>
      <c r="H101" s="99">
        <v>1138</v>
      </c>
      <c r="I101" s="99">
        <v>949</v>
      </c>
      <c r="J101" s="99">
        <v>953</v>
      </c>
      <c r="K101" s="99">
        <v>347</v>
      </c>
    </row>
    <row r="102" spans="1:11" x14ac:dyDescent="0.25">
      <c r="A102" s="4">
        <v>225</v>
      </c>
      <c r="B102" s="99">
        <v>854</v>
      </c>
      <c r="C102" s="99">
        <v>199</v>
      </c>
      <c r="D102" s="99">
        <v>0</v>
      </c>
      <c r="E102" s="99">
        <v>1097</v>
      </c>
      <c r="F102" s="99">
        <v>124</v>
      </c>
      <c r="G102" s="99">
        <v>1349</v>
      </c>
      <c r="H102" s="99">
        <v>1083</v>
      </c>
      <c r="I102" s="99">
        <v>4131</v>
      </c>
      <c r="J102" s="99">
        <v>702</v>
      </c>
      <c r="K102" s="99">
        <v>13</v>
      </c>
    </row>
    <row r="103" spans="1:11" x14ac:dyDescent="0.25">
      <c r="A103" s="4">
        <v>226</v>
      </c>
      <c r="B103" s="99">
        <v>1483</v>
      </c>
      <c r="C103" s="99">
        <v>1348</v>
      </c>
      <c r="D103" s="99">
        <v>0</v>
      </c>
      <c r="E103" s="99">
        <v>2240</v>
      </c>
      <c r="F103" s="99">
        <v>46</v>
      </c>
      <c r="G103" s="99">
        <v>66</v>
      </c>
      <c r="H103" s="99">
        <v>774</v>
      </c>
      <c r="I103" s="99">
        <v>3379</v>
      </c>
      <c r="J103" s="99">
        <v>1088</v>
      </c>
      <c r="K103" s="99">
        <v>43</v>
      </c>
    </row>
    <row r="104" spans="1:11" x14ac:dyDescent="0.25">
      <c r="A104" s="4">
        <v>227</v>
      </c>
      <c r="B104" s="99">
        <v>960</v>
      </c>
      <c r="C104" s="99">
        <v>821</v>
      </c>
      <c r="D104" s="99">
        <v>0</v>
      </c>
      <c r="E104" s="99">
        <v>1251</v>
      </c>
      <c r="F104" s="99">
        <v>77</v>
      </c>
      <c r="G104" s="99">
        <v>1684</v>
      </c>
      <c r="H104" s="99">
        <v>997</v>
      </c>
      <c r="I104" s="99">
        <v>744</v>
      </c>
      <c r="J104" s="99">
        <v>806</v>
      </c>
      <c r="K104" s="99">
        <v>150</v>
      </c>
    </row>
    <row r="105" spans="1:11" x14ac:dyDescent="0.25">
      <c r="A105" s="4">
        <v>228</v>
      </c>
      <c r="B105" s="99">
        <v>1389</v>
      </c>
      <c r="C105" s="99">
        <v>1178</v>
      </c>
      <c r="D105" s="99">
        <v>0</v>
      </c>
      <c r="E105" s="99">
        <v>851</v>
      </c>
      <c r="F105" s="99">
        <v>101</v>
      </c>
      <c r="G105" s="99">
        <v>1148</v>
      </c>
      <c r="H105" s="99">
        <v>1137</v>
      </c>
      <c r="I105" s="99">
        <v>2943</v>
      </c>
      <c r="J105" s="99">
        <v>836</v>
      </c>
      <c r="K105" s="99">
        <v>493</v>
      </c>
    </row>
    <row r="106" spans="1:11" x14ac:dyDescent="0.25">
      <c r="A106" s="4">
        <v>229</v>
      </c>
      <c r="B106" s="99">
        <v>1162</v>
      </c>
      <c r="C106" s="99">
        <v>1841</v>
      </c>
      <c r="D106" s="99">
        <v>0</v>
      </c>
      <c r="E106" s="99">
        <v>14</v>
      </c>
      <c r="F106" s="99">
        <v>488</v>
      </c>
      <c r="G106" s="99">
        <v>1718</v>
      </c>
      <c r="H106" s="99">
        <v>1580</v>
      </c>
      <c r="I106" s="99">
        <v>4548</v>
      </c>
      <c r="J106" s="99">
        <v>560</v>
      </c>
      <c r="K106" s="99">
        <v>622</v>
      </c>
    </row>
    <row r="107" spans="1:11" x14ac:dyDescent="0.25">
      <c r="A107" s="4">
        <v>230</v>
      </c>
      <c r="B107" s="99">
        <v>769</v>
      </c>
      <c r="C107" s="99">
        <v>1457</v>
      </c>
      <c r="D107" s="99">
        <v>0</v>
      </c>
      <c r="E107" s="99">
        <v>472</v>
      </c>
      <c r="F107" s="99">
        <v>1114</v>
      </c>
      <c r="G107" s="99">
        <v>2897</v>
      </c>
      <c r="H107" s="99">
        <v>1218</v>
      </c>
      <c r="I107" s="99">
        <v>3554</v>
      </c>
      <c r="J107" s="99">
        <v>1044</v>
      </c>
      <c r="K107" s="99">
        <v>1038</v>
      </c>
    </row>
    <row r="108" spans="1:11" x14ac:dyDescent="0.25">
      <c r="A108" s="4">
        <v>231</v>
      </c>
      <c r="B108" s="99">
        <v>474</v>
      </c>
      <c r="C108" s="99">
        <v>822</v>
      </c>
      <c r="D108" s="99">
        <v>0</v>
      </c>
      <c r="E108" s="99">
        <v>820</v>
      </c>
      <c r="F108" s="99">
        <v>837</v>
      </c>
      <c r="G108" s="99">
        <v>1693</v>
      </c>
      <c r="H108" s="99">
        <v>1064</v>
      </c>
      <c r="I108" s="99">
        <v>2148</v>
      </c>
      <c r="J108" s="99">
        <v>1021</v>
      </c>
      <c r="K108" s="99">
        <v>1402</v>
      </c>
    </row>
    <row r="109" spans="1:11" x14ac:dyDescent="0.25">
      <c r="A109" s="4">
        <v>232</v>
      </c>
      <c r="B109" s="99">
        <v>1012</v>
      </c>
      <c r="C109" s="99">
        <v>2488</v>
      </c>
      <c r="D109" s="99">
        <v>123</v>
      </c>
      <c r="E109" s="99">
        <v>1928</v>
      </c>
      <c r="F109" s="99">
        <v>884</v>
      </c>
      <c r="G109" s="99">
        <v>1004</v>
      </c>
      <c r="H109" s="99">
        <v>2987</v>
      </c>
      <c r="I109" s="99">
        <v>2350</v>
      </c>
      <c r="J109" s="99">
        <v>1038</v>
      </c>
      <c r="K109" s="99">
        <v>1551</v>
      </c>
    </row>
    <row r="110" spans="1:11" x14ac:dyDescent="0.25">
      <c r="A110" s="4">
        <v>233</v>
      </c>
      <c r="B110" s="99">
        <v>1520</v>
      </c>
      <c r="C110" s="99">
        <v>2425</v>
      </c>
      <c r="D110" s="99">
        <v>87</v>
      </c>
      <c r="E110" s="99">
        <v>1575</v>
      </c>
      <c r="F110" s="99">
        <v>1099</v>
      </c>
      <c r="G110" s="99">
        <v>2373</v>
      </c>
      <c r="H110" s="99">
        <v>1106</v>
      </c>
      <c r="I110" s="99">
        <v>2733</v>
      </c>
      <c r="J110" s="99">
        <v>1499</v>
      </c>
      <c r="K110" s="99">
        <v>1960</v>
      </c>
    </row>
    <row r="111" spans="1:11" x14ac:dyDescent="0.25">
      <c r="A111" s="4">
        <v>234</v>
      </c>
      <c r="B111" s="99">
        <v>1567</v>
      </c>
      <c r="C111" s="99">
        <v>2608</v>
      </c>
      <c r="D111" s="99">
        <v>576</v>
      </c>
      <c r="E111" s="99">
        <v>738</v>
      </c>
      <c r="F111" s="99">
        <v>449</v>
      </c>
      <c r="G111" s="99">
        <v>728</v>
      </c>
      <c r="H111" s="99">
        <v>149</v>
      </c>
      <c r="I111" s="99">
        <v>2675</v>
      </c>
      <c r="J111" s="99">
        <v>176</v>
      </c>
      <c r="K111" s="99">
        <v>1560</v>
      </c>
    </row>
    <row r="112" spans="1:11" x14ac:dyDescent="0.25">
      <c r="A112" s="4">
        <v>235</v>
      </c>
      <c r="B112" s="99">
        <v>2803</v>
      </c>
      <c r="C112" s="99">
        <v>1891</v>
      </c>
      <c r="D112" s="99">
        <v>581</v>
      </c>
      <c r="E112" s="99">
        <v>72</v>
      </c>
      <c r="F112" s="99">
        <v>1962</v>
      </c>
      <c r="G112" s="99">
        <v>3</v>
      </c>
      <c r="H112" s="99">
        <v>414</v>
      </c>
      <c r="I112" s="99">
        <v>1568</v>
      </c>
      <c r="J112" s="99">
        <v>4</v>
      </c>
      <c r="K112" s="99">
        <v>1002</v>
      </c>
    </row>
    <row r="113" spans="1:11" x14ac:dyDescent="0.25">
      <c r="A113" s="4">
        <v>236</v>
      </c>
      <c r="B113" s="99">
        <v>1600</v>
      </c>
      <c r="C113" s="99">
        <v>1379</v>
      </c>
      <c r="D113" s="99">
        <v>671</v>
      </c>
      <c r="E113" s="99">
        <v>971</v>
      </c>
      <c r="F113" s="99">
        <v>1526</v>
      </c>
      <c r="G113" s="99">
        <v>1123</v>
      </c>
      <c r="H113" s="99">
        <v>221</v>
      </c>
      <c r="I113" s="99">
        <v>2082</v>
      </c>
      <c r="J113" s="99">
        <v>128</v>
      </c>
      <c r="K113" s="99">
        <v>770</v>
      </c>
    </row>
    <row r="114" spans="1:11" x14ac:dyDescent="0.25">
      <c r="A114" s="4">
        <v>237</v>
      </c>
      <c r="B114" s="99">
        <v>870</v>
      </c>
      <c r="C114" s="99">
        <v>785</v>
      </c>
      <c r="D114" s="99">
        <v>307</v>
      </c>
      <c r="E114" s="99">
        <v>1650</v>
      </c>
      <c r="F114" s="99">
        <v>2132</v>
      </c>
      <c r="G114" s="99">
        <v>43</v>
      </c>
      <c r="H114" s="99">
        <v>233</v>
      </c>
      <c r="I114" s="99">
        <v>2253</v>
      </c>
      <c r="J114" s="99">
        <v>238</v>
      </c>
      <c r="K114" s="99">
        <v>515</v>
      </c>
    </row>
    <row r="115" spans="1:11" x14ac:dyDescent="0.25">
      <c r="A115" s="4">
        <v>238</v>
      </c>
      <c r="B115" s="99">
        <v>887</v>
      </c>
      <c r="C115" s="99">
        <v>271</v>
      </c>
      <c r="D115" s="99">
        <v>440</v>
      </c>
      <c r="E115" s="99">
        <v>2112</v>
      </c>
      <c r="F115" s="99">
        <v>1117</v>
      </c>
      <c r="G115" s="99">
        <v>405</v>
      </c>
      <c r="H115" s="99">
        <v>1094</v>
      </c>
      <c r="I115" s="99">
        <v>1604</v>
      </c>
      <c r="J115" s="99">
        <v>517</v>
      </c>
      <c r="K115" s="99">
        <v>370</v>
      </c>
    </row>
    <row r="116" spans="1:11" x14ac:dyDescent="0.25">
      <c r="A116" s="4">
        <v>239</v>
      </c>
      <c r="B116" s="99">
        <v>824</v>
      </c>
      <c r="C116" s="99">
        <v>1229</v>
      </c>
      <c r="D116" s="99">
        <v>245</v>
      </c>
      <c r="E116" s="99">
        <v>910</v>
      </c>
      <c r="F116" s="99">
        <v>1258</v>
      </c>
      <c r="G116" s="99">
        <v>15</v>
      </c>
      <c r="H116" s="99">
        <v>607</v>
      </c>
      <c r="I116" s="99">
        <v>631</v>
      </c>
      <c r="J116" s="99">
        <v>536</v>
      </c>
      <c r="K116" s="99">
        <v>160</v>
      </c>
    </row>
    <row r="117" spans="1:11" x14ac:dyDescent="0.25">
      <c r="A117" s="4">
        <v>240</v>
      </c>
      <c r="B117" s="99">
        <v>1157</v>
      </c>
      <c r="C117" s="99">
        <v>1298</v>
      </c>
      <c r="D117" s="99">
        <v>336</v>
      </c>
      <c r="E117" s="99">
        <v>274</v>
      </c>
      <c r="F117" s="99">
        <v>766</v>
      </c>
      <c r="G117" s="99">
        <v>79</v>
      </c>
      <c r="H117" s="99">
        <v>770</v>
      </c>
      <c r="I117" s="99">
        <v>1157</v>
      </c>
      <c r="J117" s="99">
        <v>306.52631580000002</v>
      </c>
      <c r="K117" s="99">
        <v>50</v>
      </c>
    </row>
    <row r="118" spans="1:11" x14ac:dyDescent="0.25">
      <c r="A118" s="4">
        <v>241</v>
      </c>
      <c r="B118" s="99">
        <v>1200</v>
      </c>
      <c r="C118" s="99">
        <v>682</v>
      </c>
      <c r="D118" s="99">
        <v>537</v>
      </c>
      <c r="E118" s="99">
        <v>2846</v>
      </c>
      <c r="F118" s="99">
        <v>354</v>
      </c>
      <c r="G118" s="99">
        <v>626</v>
      </c>
      <c r="H118" s="99">
        <v>1337</v>
      </c>
      <c r="I118" s="99">
        <v>1713</v>
      </c>
      <c r="J118" s="99">
        <v>292</v>
      </c>
      <c r="K118" s="99">
        <v>459</v>
      </c>
    </row>
    <row r="119" spans="1:11" x14ac:dyDescent="0.25">
      <c r="A119" s="4">
        <v>242</v>
      </c>
      <c r="B119" s="99">
        <v>827</v>
      </c>
      <c r="C119" s="99">
        <v>1716</v>
      </c>
      <c r="D119" s="99">
        <v>836</v>
      </c>
      <c r="E119" s="99">
        <v>1843</v>
      </c>
      <c r="F119" s="99">
        <v>398</v>
      </c>
      <c r="G119" s="99">
        <v>803</v>
      </c>
      <c r="H119" s="99">
        <v>1667</v>
      </c>
      <c r="I119" s="99">
        <v>509</v>
      </c>
      <c r="J119" s="99">
        <v>553</v>
      </c>
      <c r="K119" s="99">
        <v>857</v>
      </c>
    </row>
    <row r="120" spans="1:11" x14ac:dyDescent="0.25">
      <c r="A120" s="4">
        <v>243</v>
      </c>
      <c r="B120" s="99">
        <v>1100</v>
      </c>
      <c r="C120" s="99">
        <v>1651</v>
      </c>
      <c r="D120" s="99">
        <v>945</v>
      </c>
      <c r="E120" s="99">
        <v>2648</v>
      </c>
      <c r="F120" s="99">
        <v>356</v>
      </c>
      <c r="G120" s="99">
        <v>1090</v>
      </c>
      <c r="H120" s="99">
        <v>1558</v>
      </c>
      <c r="I120" s="99">
        <v>591</v>
      </c>
      <c r="J120" s="99">
        <v>505</v>
      </c>
      <c r="K120" s="99">
        <v>875</v>
      </c>
    </row>
    <row r="121" spans="1:11" x14ac:dyDescent="0.25">
      <c r="A121" s="4">
        <v>244</v>
      </c>
      <c r="B121" s="99">
        <v>1560</v>
      </c>
      <c r="C121" s="99">
        <v>1537</v>
      </c>
      <c r="D121" s="99">
        <v>876</v>
      </c>
      <c r="E121" s="99">
        <v>4073</v>
      </c>
      <c r="F121" s="99">
        <v>811</v>
      </c>
      <c r="G121" s="99">
        <v>95</v>
      </c>
      <c r="H121" s="99">
        <v>1480</v>
      </c>
      <c r="I121" s="99">
        <v>1218</v>
      </c>
      <c r="J121" s="99">
        <v>451</v>
      </c>
      <c r="K121" s="99">
        <v>771</v>
      </c>
    </row>
    <row r="122" spans="1:11" x14ac:dyDescent="0.25">
      <c r="A122" s="4">
        <v>245</v>
      </c>
      <c r="B122" s="99">
        <v>1160</v>
      </c>
      <c r="C122" s="99">
        <v>1974</v>
      </c>
      <c r="D122" s="99">
        <v>1309</v>
      </c>
      <c r="E122" s="99">
        <v>6820</v>
      </c>
      <c r="F122" s="99">
        <v>2363</v>
      </c>
      <c r="G122" s="99">
        <v>590</v>
      </c>
      <c r="H122" s="99">
        <v>1951</v>
      </c>
      <c r="I122" s="99">
        <v>1466</v>
      </c>
      <c r="J122" s="99">
        <v>38</v>
      </c>
      <c r="K122" s="99">
        <v>792</v>
      </c>
    </row>
    <row r="123" spans="1:11" x14ac:dyDescent="0.25">
      <c r="A123" s="4">
        <v>246</v>
      </c>
      <c r="B123" s="99">
        <v>1159</v>
      </c>
      <c r="C123" s="99">
        <v>1680</v>
      </c>
      <c r="D123" s="99">
        <v>363</v>
      </c>
      <c r="E123" s="99">
        <v>5151</v>
      </c>
      <c r="F123" s="99">
        <v>2213</v>
      </c>
      <c r="G123" s="99">
        <v>488</v>
      </c>
      <c r="H123" s="99">
        <v>2228</v>
      </c>
      <c r="I123" s="99">
        <v>982</v>
      </c>
      <c r="J123" s="99">
        <v>6</v>
      </c>
      <c r="K123" s="99">
        <v>337</v>
      </c>
    </row>
    <row r="124" spans="1:11" x14ac:dyDescent="0.25">
      <c r="A124" s="4">
        <v>247</v>
      </c>
      <c r="B124" s="99">
        <v>1497</v>
      </c>
      <c r="C124" s="99">
        <v>2212</v>
      </c>
      <c r="D124" s="99">
        <v>511</v>
      </c>
      <c r="E124" s="99">
        <v>4801</v>
      </c>
      <c r="F124" s="99">
        <v>2732</v>
      </c>
      <c r="G124" s="99">
        <v>434</v>
      </c>
      <c r="H124" s="99">
        <v>2938</v>
      </c>
      <c r="I124" s="99">
        <v>1192</v>
      </c>
      <c r="J124" s="99">
        <v>8</v>
      </c>
      <c r="K124" s="99">
        <v>295</v>
      </c>
    </row>
    <row r="125" spans="1:11" x14ac:dyDescent="0.25">
      <c r="A125" s="4">
        <v>248</v>
      </c>
      <c r="B125" s="99">
        <v>2245</v>
      </c>
      <c r="C125" s="99">
        <v>1374</v>
      </c>
      <c r="D125" s="99">
        <v>572</v>
      </c>
      <c r="E125" s="99">
        <v>3588</v>
      </c>
      <c r="F125" s="99">
        <v>2471</v>
      </c>
      <c r="G125" s="99">
        <v>125</v>
      </c>
      <c r="H125" s="99">
        <v>3113</v>
      </c>
      <c r="I125" s="99">
        <v>613</v>
      </c>
      <c r="J125" s="99">
        <v>840</v>
      </c>
      <c r="K125" s="99">
        <v>13</v>
      </c>
    </row>
    <row r="126" spans="1:11" x14ac:dyDescent="0.25">
      <c r="A126" s="4">
        <v>249</v>
      </c>
      <c r="B126" s="99">
        <v>2056</v>
      </c>
      <c r="C126" s="99">
        <v>1951</v>
      </c>
      <c r="D126" s="99">
        <v>87</v>
      </c>
      <c r="E126" s="99">
        <v>2741</v>
      </c>
      <c r="F126" s="99">
        <v>3462</v>
      </c>
      <c r="G126" s="99">
        <v>31</v>
      </c>
      <c r="H126" s="99">
        <v>1971</v>
      </c>
      <c r="I126" s="99">
        <v>817</v>
      </c>
      <c r="J126" s="99">
        <v>428</v>
      </c>
      <c r="K126" s="99">
        <v>174</v>
      </c>
    </row>
    <row r="127" spans="1:11" x14ac:dyDescent="0.25">
      <c r="A127" s="4">
        <v>250</v>
      </c>
      <c r="B127" s="99">
        <v>1721</v>
      </c>
      <c r="C127" s="99">
        <v>1235</v>
      </c>
      <c r="D127" s="99">
        <v>540</v>
      </c>
      <c r="E127" s="99">
        <v>2172</v>
      </c>
      <c r="F127" s="99">
        <v>2160</v>
      </c>
      <c r="G127" s="99">
        <v>-1</v>
      </c>
      <c r="H127" s="99">
        <v>1078</v>
      </c>
      <c r="I127" s="99">
        <v>1685</v>
      </c>
      <c r="J127" s="99">
        <v>41</v>
      </c>
      <c r="K127" s="99">
        <v>638</v>
      </c>
    </row>
    <row r="128" spans="1:11" x14ac:dyDescent="0.25">
      <c r="A128" s="4">
        <v>251</v>
      </c>
      <c r="B128" s="99">
        <v>1430</v>
      </c>
      <c r="C128" s="99">
        <v>306</v>
      </c>
      <c r="D128" s="99">
        <v>546</v>
      </c>
      <c r="E128" s="99">
        <v>2125</v>
      </c>
      <c r="F128" s="99">
        <v>2200</v>
      </c>
      <c r="G128" s="99">
        <v>529</v>
      </c>
      <c r="H128" s="99">
        <v>2838</v>
      </c>
      <c r="I128" s="99">
        <v>1150</v>
      </c>
      <c r="J128" s="99">
        <v>1769</v>
      </c>
      <c r="K128" s="99">
        <v>803</v>
      </c>
    </row>
    <row r="129" spans="1:11" x14ac:dyDescent="0.25">
      <c r="A129" s="4">
        <v>252</v>
      </c>
      <c r="B129" s="99">
        <v>887</v>
      </c>
      <c r="C129" s="99">
        <v>666</v>
      </c>
      <c r="D129" s="99">
        <v>84</v>
      </c>
      <c r="E129" s="99">
        <v>1565</v>
      </c>
      <c r="F129" s="99">
        <v>1436</v>
      </c>
      <c r="G129" s="99">
        <v>310</v>
      </c>
      <c r="H129" s="99">
        <v>1216</v>
      </c>
      <c r="I129" s="99">
        <v>859</v>
      </c>
      <c r="J129" s="99">
        <v>728</v>
      </c>
      <c r="K129" s="99">
        <v>1269</v>
      </c>
    </row>
    <row r="130" spans="1:11" x14ac:dyDescent="0.25">
      <c r="A130" s="4">
        <v>253</v>
      </c>
      <c r="B130" s="99">
        <v>1460</v>
      </c>
      <c r="C130" s="99">
        <v>952</v>
      </c>
      <c r="D130" s="99">
        <v>456</v>
      </c>
      <c r="E130" s="99">
        <v>250</v>
      </c>
      <c r="F130" s="99">
        <v>1141</v>
      </c>
      <c r="G130" s="99">
        <v>482</v>
      </c>
      <c r="H130" s="99">
        <v>2110</v>
      </c>
      <c r="I130" s="99">
        <v>1229</v>
      </c>
      <c r="J130" s="99">
        <v>1368</v>
      </c>
      <c r="K130" s="99">
        <v>1127</v>
      </c>
    </row>
    <row r="131" spans="1:11" x14ac:dyDescent="0.25">
      <c r="A131" s="4">
        <v>254</v>
      </c>
      <c r="B131" s="99">
        <v>2422</v>
      </c>
      <c r="C131" s="99">
        <v>408</v>
      </c>
      <c r="D131" s="99">
        <v>554</v>
      </c>
      <c r="E131" s="99">
        <v>67</v>
      </c>
      <c r="F131" s="99">
        <v>1253</v>
      </c>
      <c r="G131" s="98">
        <v>50</v>
      </c>
      <c r="H131" s="99">
        <v>1356</v>
      </c>
      <c r="I131" s="99">
        <v>184</v>
      </c>
      <c r="J131" s="99">
        <v>419</v>
      </c>
      <c r="K131" s="99">
        <v>375</v>
      </c>
    </row>
    <row r="132" spans="1:11" x14ac:dyDescent="0.25">
      <c r="A132" s="4">
        <v>255</v>
      </c>
      <c r="B132" s="99">
        <v>1224</v>
      </c>
      <c r="C132" s="98">
        <v>245</v>
      </c>
      <c r="D132" s="99">
        <v>650</v>
      </c>
      <c r="E132" s="99">
        <v>145</v>
      </c>
      <c r="F132" s="99">
        <v>673</v>
      </c>
      <c r="G132" s="98">
        <v>1028</v>
      </c>
      <c r="H132" s="99">
        <v>988</v>
      </c>
      <c r="I132" s="99">
        <v>106</v>
      </c>
      <c r="J132" s="99">
        <v>15</v>
      </c>
      <c r="K132" s="99">
        <v>1710</v>
      </c>
    </row>
    <row r="133" spans="1:11" x14ac:dyDescent="0.25">
      <c r="A133" s="4">
        <v>256</v>
      </c>
      <c r="B133" s="99">
        <v>1694</v>
      </c>
      <c r="C133" s="98">
        <v>570</v>
      </c>
      <c r="D133" s="99">
        <v>697</v>
      </c>
      <c r="E133" s="98">
        <v>144</v>
      </c>
      <c r="F133" s="99">
        <v>777</v>
      </c>
      <c r="G133" s="98">
        <v>2944</v>
      </c>
      <c r="H133" s="98">
        <v>1172</v>
      </c>
      <c r="I133" s="98">
        <v>141</v>
      </c>
      <c r="J133" s="98">
        <v>689</v>
      </c>
      <c r="K133" s="99">
        <v>813</v>
      </c>
    </row>
    <row r="134" spans="1:11" x14ac:dyDescent="0.25">
      <c r="A134" s="4">
        <v>257</v>
      </c>
      <c r="B134" s="99">
        <v>2191</v>
      </c>
      <c r="C134" s="98">
        <v>915</v>
      </c>
      <c r="D134" s="98">
        <v>742</v>
      </c>
      <c r="E134" s="98">
        <v>839</v>
      </c>
      <c r="F134" s="98">
        <v>300</v>
      </c>
      <c r="G134" s="98">
        <v>4519</v>
      </c>
      <c r="H134" s="98">
        <v>809</v>
      </c>
      <c r="I134" s="98">
        <v>-72</v>
      </c>
      <c r="J134" s="98">
        <v>35</v>
      </c>
      <c r="K134" s="99">
        <v>886</v>
      </c>
    </row>
    <row r="135" spans="1:11" x14ac:dyDescent="0.25">
      <c r="A135" s="4">
        <v>258</v>
      </c>
      <c r="B135" s="99">
        <v>2575</v>
      </c>
      <c r="C135" s="98">
        <v>689</v>
      </c>
      <c r="D135" s="98">
        <v>665</v>
      </c>
      <c r="E135" s="98">
        <v>1364</v>
      </c>
      <c r="F135" s="98">
        <v>872</v>
      </c>
      <c r="G135" s="98">
        <v>5181</v>
      </c>
      <c r="H135" s="98">
        <v>843</v>
      </c>
      <c r="I135" s="98">
        <v>-109</v>
      </c>
      <c r="J135" s="98">
        <v>398</v>
      </c>
      <c r="K135" s="99">
        <v>1471</v>
      </c>
    </row>
    <row r="136" spans="1:11" x14ac:dyDescent="0.25">
      <c r="A136" s="4">
        <v>259</v>
      </c>
      <c r="B136" s="99">
        <v>2135</v>
      </c>
      <c r="C136" s="98">
        <v>243</v>
      </c>
      <c r="D136" s="98">
        <v>0</v>
      </c>
      <c r="E136" s="98">
        <v>653</v>
      </c>
      <c r="F136" s="98">
        <v>246</v>
      </c>
      <c r="G136" s="98">
        <v>4818</v>
      </c>
      <c r="H136" s="98">
        <v>1370</v>
      </c>
      <c r="I136" s="98">
        <v>-143</v>
      </c>
      <c r="J136" s="98">
        <v>1064</v>
      </c>
      <c r="K136" s="98">
        <v>1390</v>
      </c>
    </row>
    <row r="137" spans="1:11" x14ac:dyDescent="0.25">
      <c r="A137" s="4">
        <v>260</v>
      </c>
      <c r="B137" s="98">
        <v>2219</v>
      </c>
      <c r="C137" s="98">
        <v>763</v>
      </c>
      <c r="D137" s="98">
        <v>678</v>
      </c>
      <c r="E137" s="98">
        <v>521</v>
      </c>
      <c r="F137" s="98">
        <v>12</v>
      </c>
      <c r="G137" s="98">
        <v>3147</v>
      </c>
      <c r="H137" s="98">
        <v>1285</v>
      </c>
      <c r="I137" s="98">
        <v>283</v>
      </c>
      <c r="J137" s="98">
        <v>1430</v>
      </c>
      <c r="K137" s="98">
        <v>1057</v>
      </c>
    </row>
    <row r="138" spans="1:11" x14ac:dyDescent="0.25">
      <c r="A138" s="4">
        <v>261</v>
      </c>
      <c r="B138" s="98">
        <v>1452</v>
      </c>
      <c r="C138" s="98">
        <v>1185</v>
      </c>
      <c r="D138" s="98">
        <v>441</v>
      </c>
      <c r="E138" s="98">
        <v>764</v>
      </c>
      <c r="F138" s="98">
        <v>75</v>
      </c>
      <c r="G138" s="98">
        <v>2271</v>
      </c>
      <c r="H138" s="98">
        <v>2459</v>
      </c>
      <c r="I138" s="98">
        <v>787</v>
      </c>
      <c r="J138" s="98">
        <v>2138</v>
      </c>
      <c r="K138" s="98">
        <v>783</v>
      </c>
    </row>
    <row r="139" spans="1:11" x14ac:dyDescent="0.25">
      <c r="A139" s="4">
        <v>262</v>
      </c>
      <c r="B139" s="98">
        <v>537</v>
      </c>
      <c r="C139" s="98">
        <v>1216</v>
      </c>
      <c r="D139" s="98">
        <v>379</v>
      </c>
      <c r="E139" s="98">
        <v>2785</v>
      </c>
      <c r="F139" s="98">
        <v>886</v>
      </c>
      <c r="G139" s="98">
        <v>240</v>
      </c>
      <c r="H139" s="98">
        <v>1595</v>
      </c>
      <c r="I139" s="98">
        <v>325</v>
      </c>
      <c r="J139" s="98">
        <v>1306</v>
      </c>
      <c r="K139" s="98">
        <v>1400</v>
      </c>
    </row>
    <row r="140" spans="1:11" x14ac:dyDescent="0.25">
      <c r="A140" s="4">
        <v>263</v>
      </c>
      <c r="B140" s="98">
        <v>1143</v>
      </c>
      <c r="C140" s="98">
        <v>26</v>
      </c>
      <c r="D140" s="98">
        <v>296</v>
      </c>
      <c r="E140" s="98">
        <v>3381</v>
      </c>
      <c r="F140" s="98">
        <v>663</v>
      </c>
      <c r="G140" s="98">
        <v>559</v>
      </c>
      <c r="H140" s="98">
        <v>2149</v>
      </c>
      <c r="I140" s="98">
        <v>489</v>
      </c>
      <c r="J140" s="98">
        <v>797</v>
      </c>
      <c r="K140" s="98">
        <v>1553</v>
      </c>
    </row>
    <row r="141" spans="1:11" x14ac:dyDescent="0.25">
      <c r="A141" s="4">
        <v>264</v>
      </c>
      <c r="B141" s="98">
        <v>830</v>
      </c>
      <c r="C141" s="98">
        <v>619</v>
      </c>
      <c r="D141" s="98">
        <v>193</v>
      </c>
      <c r="E141" s="98">
        <v>5995</v>
      </c>
      <c r="F141" s="98">
        <v>263</v>
      </c>
      <c r="G141" s="98">
        <v>234</v>
      </c>
      <c r="H141" s="98">
        <v>2525</v>
      </c>
      <c r="I141" s="98">
        <v>-18</v>
      </c>
      <c r="J141" s="98">
        <v>1531</v>
      </c>
      <c r="K141" s="98">
        <v>209</v>
      </c>
    </row>
    <row r="142" spans="1:11" x14ac:dyDescent="0.25">
      <c r="A142" s="4">
        <v>265</v>
      </c>
      <c r="B142" s="98">
        <v>2084</v>
      </c>
      <c r="C142" s="98">
        <v>556</v>
      </c>
      <c r="D142" s="98">
        <v>43</v>
      </c>
      <c r="E142" s="98">
        <v>5665</v>
      </c>
      <c r="F142" s="98">
        <v>1026</v>
      </c>
      <c r="G142" s="98">
        <v>183</v>
      </c>
      <c r="H142" s="98">
        <v>2991</v>
      </c>
      <c r="I142" s="98">
        <v>194</v>
      </c>
      <c r="J142" s="98">
        <v>1101</v>
      </c>
      <c r="K142" s="98">
        <v>-3</v>
      </c>
    </row>
    <row r="143" spans="1:11" x14ac:dyDescent="0.25">
      <c r="A143" s="4">
        <v>266</v>
      </c>
      <c r="B143" s="98">
        <v>2677</v>
      </c>
      <c r="C143" s="98">
        <v>1098</v>
      </c>
      <c r="D143" s="98">
        <v>675</v>
      </c>
      <c r="E143" s="98">
        <v>4043</v>
      </c>
      <c r="F143" s="98">
        <v>894</v>
      </c>
      <c r="G143" s="98">
        <v>13</v>
      </c>
      <c r="H143" s="98">
        <v>1263</v>
      </c>
      <c r="I143" s="98">
        <v>1372</v>
      </c>
      <c r="J143" s="98">
        <v>895</v>
      </c>
      <c r="K143" s="98">
        <v>295</v>
      </c>
    </row>
    <row r="144" spans="1:11" x14ac:dyDescent="0.25">
      <c r="A144" s="4">
        <v>267</v>
      </c>
      <c r="B144" s="98">
        <v>1150</v>
      </c>
      <c r="C144" s="98">
        <v>1015</v>
      </c>
      <c r="D144" s="98">
        <v>790</v>
      </c>
      <c r="E144" s="98">
        <v>4390</v>
      </c>
      <c r="F144" s="98">
        <v>1598</v>
      </c>
      <c r="G144" s="98">
        <v>324</v>
      </c>
      <c r="H144" s="98">
        <v>3878</v>
      </c>
      <c r="I144" s="98">
        <v>1078</v>
      </c>
      <c r="J144" s="98">
        <v>197</v>
      </c>
      <c r="K144" s="98">
        <v>97</v>
      </c>
    </row>
    <row r="145" spans="1:11" x14ac:dyDescent="0.25">
      <c r="A145" s="4">
        <v>268</v>
      </c>
      <c r="B145" s="98">
        <v>602</v>
      </c>
      <c r="C145" s="98">
        <v>1547</v>
      </c>
      <c r="D145" s="98">
        <v>717</v>
      </c>
      <c r="E145" s="98">
        <v>2665</v>
      </c>
      <c r="F145" s="98">
        <v>1925</v>
      </c>
      <c r="G145" s="98">
        <v>696</v>
      </c>
      <c r="H145" s="98">
        <v>2901</v>
      </c>
      <c r="I145" s="98">
        <v>1112</v>
      </c>
      <c r="J145" s="98">
        <v>195</v>
      </c>
      <c r="K145" s="98">
        <v>781</v>
      </c>
    </row>
    <row r="146" spans="1:11" x14ac:dyDescent="0.25">
      <c r="A146" s="4">
        <v>269</v>
      </c>
      <c r="B146" s="98">
        <v>228</v>
      </c>
      <c r="C146" s="98">
        <v>2122</v>
      </c>
      <c r="D146" s="98">
        <v>2212</v>
      </c>
      <c r="E146" s="98">
        <v>1877</v>
      </c>
      <c r="F146" s="98">
        <v>1191</v>
      </c>
      <c r="G146" s="98">
        <v>875</v>
      </c>
      <c r="H146" s="98">
        <v>1099</v>
      </c>
      <c r="I146" s="98">
        <v>1549</v>
      </c>
      <c r="J146" s="98">
        <v>165</v>
      </c>
      <c r="K146" s="98">
        <v>498</v>
      </c>
    </row>
    <row r="147" spans="1:11" x14ac:dyDescent="0.25">
      <c r="A147" s="4">
        <v>270</v>
      </c>
      <c r="B147" s="98">
        <v>304</v>
      </c>
      <c r="C147" s="98">
        <v>1552</v>
      </c>
      <c r="D147" s="98">
        <v>1439</v>
      </c>
      <c r="E147" s="98">
        <v>1894</v>
      </c>
      <c r="F147" s="98">
        <v>590</v>
      </c>
      <c r="G147" s="98">
        <v>411</v>
      </c>
      <c r="H147" s="98">
        <v>753</v>
      </c>
      <c r="I147" s="98">
        <v>1125</v>
      </c>
      <c r="J147" s="98">
        <v>467</v>
      </c>
      <c r="K147" s="98">
        <v>1314</v>
      </c>
    </row>
    <row r="148" spans="1:11" x14ac:dyDescent="0.25">
      <c r="A148" s="4">
        <v>271</v>
      </c>
      <c r="B148" s="98">
        <v>242</v>
      </c>
      <c r="C148" s="98">
        <v>988</v>
      </c>
      <c r="D148" s="98">
        <v>651</v>
      </c>
      <c r="E148" s="98">
        <v>1664</v>
      </c>
      <c r="F148" s="98">
        <v>1539</v>
      </c>
      <c r="G148" s="98">
        <v>50</v>
      </c>
      <c r="H148" s="98">
        <v>827</v>
      </c>
      <c r="I148" s="98">
        <v>1800</v>
      </c>
      <c r="J148" s="98">
        <v>20</v>
      </c>
      <c r="K148" s="98">
        <v>1509</v>
      </c>
    </row>
    <row r="149" spans="1:11" x14ac:dyDescent="0.25">
      <c r="A149" s="4">
        <v>272</v>
      </c>
      <c r="B149" s="98">
        <v>320</v>
      </c>
      <c r="C149" s="98">
        <v>1811</v>
      </c>
      <c r="D149" s="98">
        <v>862</v>
      </c>
      <c r="E149" s="98">
        <v>883</v>
      </c>
      <c r="F149" s="98">
        <v>1839</v>
      </c>
      <c r="G149" s="98">
        <v>103</v>
      </c>
      <c r="H149" s="98">
        <v>517</v>
      </c>
      <c r="I149" s="98">
        <v>1885</v>
      </c>
      <c r="J149" s="98">
        <v>49</v>
      </c>
      <c r="K149" s="98">
        <v>1121</v>
      </c>
    </row>
    <row r="150" spans="1:11" x14ac:dyDescent="0.25">
      <c r="A150" s="4">
        <v>273</v>
      </c>
      <c r="B150" s="98">
        <v>742</v>
      </c>
      <c r="C150" s="98">
        <v>1068</v>
      </c>
      <c r="D150" s="98">
        <v>1184</v>
      </c>
      <c r="E150" s="98">
        <v>2517</v>
      </c>
      <c r="F150" s="98">
        <v>1477</v>
      </c>
      <c r="G150" s="98">
        <v>360</v>
      </c>
      <c r="H150" s="98">
        <v>606</v>
      </c>
      <c r="I150" s="98">
        <v>1517</v>
      </c>
      <c r="J150" s="98">
        <v>427</v>
      </c>
      <c r="K150" s="98">
        <v>2157</v>
      </c>
    </row>
    <row r="151" spans="1:11" x14ac:dyDescent="0.25">
      <c r="A151" s="4">
        <v>274</v>
      </c>
      <c r="B151" s="98">
        <v>832</v>
      </c>
      <c r="C151" s="98">
        <v>2237</v>
      </c>
      <c r="D151" s="98">
        <v>1100</v>
      </c>
      <c r="E151" s="98">
        <v>2524</v>
      </c>
      <c r="F151" s="98">
        <v>1592</v>
      </c>
      <c r="G151" s="98">
        <v>16</v>
      </c>
      <c r="H151" s="98">
        <v>1165</v>
      </c>
      <c r="I151" s="98">
        <v>1003</v>
      </c>
      <c r="J151" s="98">
        <v>149</v>
      </c>
      <c r="K151" s="98">
        <v>1346</v>
      </c>
    </row>
    <row r="152" spans="1:11" x14ac:dyDescent="0.25">
      <c r="A152" s="4">
        <v>275</v>
      </c>
      <c r="B152" s="98">
        <v>379</v>
      </c>
      <c r="C152" s="98">
        <v>773</v>
      </c>
      <c r="D152" s="98">
        <v>504</v>
      </c>
      <c r="E152" s="98">
        <v>2531</v>
      </c>
      <c r="F152" s="98">
        <v>1381</v>
      </c>
      <c r="G152" s="98">
        <v>7</v>
      </c>
      <c r="H152" s="98">
        <v>1140</v>
      </c>
      <c r="I152" s="98">
        <v>1400</v>
      </c>
      <c r="J152" s="98">
        <v>118</v>
      </c>
      <c r="K152" s="98">
        <v>1397</v>
      </c>
    </row>
    <row r="153" spans="1:11" x14ac:dyDescent="0.25">
      <c r="A153" s="4">
        <v>276</v>
      </c>
      <c r="B153" s="98">
        <v>1265</v>
      </c>
      <c r="C153" s="98">
        <v>638</v>
      </c>
      <c r="D153" s="98">
        <v>502</v>
      </c>
      <c r="E153" s="98">
        <v>2537</v>
      </c>
      <c r="F153" s="98">
        <v>1137</v>
      </c>
      <c r="G153" s="98">
        <v>108</v>
      </c>
      <c r="H153" s="98">
        <v>877</v>
      </c>
      <c r="I153" s="98">
        <v>1002</v>
      </c>
      <c r="J153" s="98">
        <v>94</v>
      </c>
      <c r="K153" s="98">
        <v>883</v>
      </c>
    </row>
    <row r="154" spans="1:11" x14ac:dyDescent="0.25">
      <c r="A154" s="4">
        <v>277</v>
      </c>
      <c r="B154" s="98">
        <v>1255</v>
      </c>
      <c r="C154" s="98">
        <v>437</v>
      </c>
      <c r="D154" s="98">
        <v>320</v>
      </c>
      <c r="E154" s="98">
        <v>2542</v>
      </c>
      <c r="F154" s="98">
        <v>433</v>
      </c>
      <c r="G154" s="98">
        <v>216</v>
      </c>
      <c r="H154" s="98">
        <v>613</v>
      </c>
      <c r="I154" s="98">
        <v>410</v>
      </c>
      <c r="J154" s="98">
        <v>51</v>
      </c>
      <c r="K154" s="98">
        <v>425</v>
      </c>
    </row>
    <row r="155" spans="1:11" x14ac:dyDescent="0.25">
      <c r="A155" s="4">
        <v>278</v>
      </c>
      <c r="B155" s="98">
        <v>1245</v>
      </c>
      <c r="C155" s="98">
        <v>394</v>
      </c>
      <c r="D155" s="98">
        <v>278</v>
      </c>
      <c r="E155" s="98">
        <v>2547</v>
      </c>
      <c r="F155" s="98">
        <v>749</v>
      </c>
      <c r="G155" s="98">
        <v>207</v>
      </c>
      <c r="H155" s="98">
        <v>725</v>
      </c>
      <c r="I155" s="98">
        <v>212</v>
      </c>
      <c r="J155" s="98">
        <v>82</v>
      </c>
      <c r="K155" s="98">
        <v>185</v>
      </c>
    </row>
    <row r="156" spans="1:11" x14ac:dyDescent="0.25">
      <c r="A156" s="4">
        <v>279</v>
      </c>
      <c r="B156" s="98">
        <v>1235</v>
      </c>
      <c r="C156" s="98">
        <v>923</v>
      </c>
      <c r="D156" s="98">
        <v>1683</v>
      </c>
      <c r="E156" s="98">
        <v>2551</v>
      </c>
      <c r="F156" s="98">
        <v>682</v>
      </c>
      <c r="G156" s="98">
        <v>144</v>
      </c>
      <c r="H156" s="98">
        <v>1017</v>
      </c>
      <c r="I156" s="98">
        <v>254</v>
      </c>
      <c r="J156" s="98">
        <v>103</v>
      </c>
      <c r="K156" s="98">
        <v>557</v>
      </c>
    </row>
    <row r="157" spans="1:11" x14ac:dyDescent="0.25">
      <c r="A157" s="4">
        <v>280</v>
      </c>
      <c r="B157" s="98">
        <v>1225</v>
      </c>
      <c r="C157" s="98">
        <v>822</v>
      </c>
      <c r="D157" s="98">
        <v>1710</v>
      </c>
      <c r="E157" s="98">
        <v>2555</v>
      </c>
      <c r="F157" s="98">
        <v>994</v>
      </c>
      <c r="G157" s="98">
        <v>1126</v>
      </c>
      <c r="H157" s="98">
        <v>988</v>
      </c>
      <c r="I157" s="98">
        <v>94</v>
      </c>
      <c r="J157" s="98">
        <v>99</v>
      </c>
      <c r="K157" s="98">
        <v>876</v>
      </c>
    </row>
    <row r="158" spans="1:11" x14ac:dyDescent="0.25">
      <c r="A158" s="4">
        <v>281</v>
      </c>
      <c r="B158" s="98">
        <v>1215</v>
      </c>
      <c r="C158" s="98">
        <v>810</v>
      </c>
      <c r="D158" s="98">
        <v>1575</v>
      </c>
      <c r="E158" s="98">
        <v>2557</v>
      </c>
      <c r="F158" s="98">
        <v>683</v>
      </c>
      <c r="G158" s="98">
        <v>581</v>
      </c>
      <c r="H158" s="98">
        <v>637</v>
      </c>
      <c r="I158" s="98">
        <v>81</v>
      </c>
      <c r="J158" s="98">
        <v>106</v>
      </c>
      <c r="K158" s="98">
        <v>617</v>
      </c>
    </row>
    <row r="159" spans="1:11" x14ac:dyDescent="0.25">
      <c r="A159" s="4">
        <v>282</v>
      </c>
      <c r="B159" s="98">
        <v>1205</v>
      </c>
      <c r="C159" s="98">
        <v>798</v>
      </c>
      <c r="D159" s="98">
        <v>2018</v>
      </c>
      <c r="E159" s="98">
        <v>2560</v>
      </c>
      <c r="F159" s="98">
        <v>328</v>
      </c>
      <c r="G159" s="98">
        <v>924</v>
      </c>
      <c r="H159" s="98">
        <v>312</v>
      </c>
      <c r="I159" s="98">
        <v>8</v>
      </c>
      <c r="J159" s="98">
        <v>46</v>
      </c>
      <c r="K159" s="98">
        <v>413</v>
      </c>
    </row>
    <row r="160" spans="1:11" x14ac:dyDescent="0.25">
      <c r="A160" s="4">
        <v>283</v>
      </c>
      <c r="B160" s="98">
        <v>1194</v>
      </c>
      <c r="C160" s="98">
        <v>786</v>
      </c>
      <c r="D160" s="98">
        <v>978</v>
      </c>
      <c r="E160" s="98">
        <v>2561</v>
      </c>
      <c r="F160" s="98">
        <v>294</v>
      </c>
      <c r="G160" s="98">
        <v>2</v>
      </c>
      <c r="H160" s="98">
        <v>117</v>
      </c>
      <c r="I160" s="98">
        <v>304</v>
      </c>
      <c r="J160" s="98">
        <v>80</v>
      </c>
      <c r="K160" s="98">
        <v>733</v>
      </c>
    </row>
    <row r="161" spans="1:11" x14ac:dyDescent="0.25">
      <c r="A161" s="4">
        <v>284</v>
      </c>
      <c r="B161" s="98">
        <v>1183</v>
      </c>
      <c r="C161" s="98">
        <v>774</v>
      </c>
      <c r="D161" s="98">
        <v>535</v>
      </c>
      <c r="E161" s="98">
        <v>2562</v>
      </c>
      <c r="F161" s="98">
        <v>203</v>
      </c>
      <c r="G161" s="98">
        <v>706</v>
      </c>
      <c r="H161" s="98">
        <v>37</v>
      </c>
      <c r="I161" s="98">
        <v>292</v>
      </c>
      <c r="J161" s="98">
        <v>210</v>
      </c>
      <c r="K161" s="98">
        <v>733</v>
      </c>
    </row>
    <row r="162" spans="1:11" x14ac:dyDescent="0.25">
      <c r="A162" s="4">
        <v>285</v>
      </c>
      <c r="B162" s="98">
        <v>1173</v>
      </c>
      <c r="C162" s="98">
        <v>762</v>
      </c>
      <c r="D162" s="98">
        <v>945</v>
      </c>
      <c r="E162" s="98">
        <v>2562</v>
      </c>
      <c r="F162" s="98">
        <v>81</v>
      </c>
      <c r="G162" s="98">
        <v>695</v>
      </c>
      <c r="H162" s="98">
        <v>331</v>
      </c>
      <c r="I162" s="98">
        <v>280</v>
      </c>
      <c r="J162" s="98">
        <v>438</v>
      </c>
      <c r="K162" s="98">
        <v>566</v>
      </c>
    </row>
    <row r="163" spans="1:11" x14ac:dyDescent="0.25">
      <c r="A163" s="4">
        <v>286</v>
      </c>
      <c r="B163" s="98">
        <v>1162</v>
      </c>
      <c r="C163" s="98">
        <v>750</v>
      </c>
      <c r="D163" s="98">
        <v>1013</v>
      </c>
      <c r="E163" s="98">
        <v>2562</v>
      </c>
      <c r="F163" s="98">
        <v>1188</v>
      </c>
      <c r="G163" s="98">
        <v>685</v>
      </c>
      <c r="H163" s="98">
        <v>1476</v>
      </c>
      <c r="I163" s="98">
        <v>269</v>
      </c>
      <c r="J163" s="98">
        <v>379</v>
      </c>
      <c r="K163" s="98">
        <v>240</v>
      </c>
    </row>
    <row r="164" spans="1:11" x14ac:dyDescent="0.25">
      <c r="A164" s="4">
        <v>287</v>
      </c>
      <c r="B164" s="98">
        <v>1151</v>
      </c>
      <c r="C164" s="98">
        <v>738</v>
      </c>
      <c r="D164" s="98">
        <v>997</v>
      </c>
      <c r="E164" s="98">
        <v>2561</v>
      </c>
      <c r="F164" s="98">
        <v>1186</v>
      </c>
      <c r="G164" s="98">
        <v>675</v>
      </c>
      <c r="H164" s="98">
        <v>1470</v>
      </c>
      <c r="I164" s="98">
        <v>258</v>
      </c>
      <c r="J164" s="98">
        <v>372</v>
      </c>
      <c r="K164" s="98">
        <v>906</v>
      </c>
    </row>
    <row r="165" spans="1:11" x14ac:dyDescent="0.25">
      <c r="A165" s="4">
        <v>288</v>
      </c>
      <c r="B165" s="98">
        <v>1140</v>
      </c>
      <c r="C165" s="98">
        <v>726</v>
      </c>
      <c r="D165" s="98">
        <v>1002</v>
      </c>
      <c r="E165" s="98">
        <v>2559</v>
      </c>
      <c r="F165" s="98">
        <v>1183</v>
      </c>
      <c r="G165" s="98">
        <v>664</v>
      </c>
      <c r="H165" s="98">
        <v>1463</v>
      </c>
      <c r="I165" s="98">
        <v>248</v>
      </c>
      <c r="J165" s="98">
        <v>366</v>
      </c>
      <c r="K165" s="98">
        <v>906</v>
      </c>
    </row>
    <row r="166" spans="1:11" x14ac:dyDescent="0.25">
      <c r="A166" s="4">
        <v>289</v>
      </c>
      <c r="B166" s="98">
        <v>1129</v>
      </c>
      <c r="C166" s="98">
        <v>715</v>
      </c>
      <c r="D166" s="98">
        <v>321</v>
      </c>
      <c r="E166" s="98">
        <v>2557</v>
      </c>
      <c r="F166" s="98">
        <v>1180</v>
      </c>
      <c r="G166" s="98">
        <v>654</v>
      </c>
      <c r="H166" s="98">
        <v>1455</v>
      </c>
      <c r="I166" s="98">
        <v>238</v>
      </c>
      <c r="J166" s="98">
        <v>359</v>
      </c>
      <c r="K166" s="98">
        <v>906</v>
      </c>
    </row>
    <row r="167" spans="1:11" x14ac:dyDescent="0.25">
      <c r="A167" s="4">
        <v>290</v>
      </c>
      <c r="B167" s="98">
        <v>1117</v>
      </c>
      <c r="C167" s="98">
        <v>703</v>
      </c>
      <c r="D167" s="98">
        <v>664</v>
      </c>
      <c r="E167" s="98">
        <v>2555</v>
      </c>
      <c r="F167" s="98">
        <v>1177</v>
      </c>
      <c r="G167" s="98">
        <v>644</v>
      </c>
      <c r="H167" s="98">
        <v>1448</v>
      </c>
      <c r="I167" s="98">
        <v>228</v>
      </c>
      <c r="J167" s="98">
        <v>353</v>
      </c>
      <c r="K167" s="98">
        <v>905</v>
      </c>
    </row>
    <row r="168" spans="1:11" x14ac:dyDescent="0.25">
      <c r="A168" s="4">
        <v>291</v>
      </c>
      <c r="B168" s="98">
        <v>1106</v>
      </c>
      <c r="C168" s="98">
        <v>692</v>
      </c>
      <c r="D168" s="98">
        <v>665</v>
      </c>
      <c r="E168" s="98">
        <v>2552</v>
      </c>
      <c r="F168" s="98">
        <v>1174</v>
      </c>
      <c r="G168" s="98">
        <v>634</v>
      </c>
      <c r="H168" s="98">
        <v>1440</v>
      </c>
      <c r="I168" s="98">
        <v>219</v>
      </c>
      <c r="J168" s="98">
        <v>346</v>
      </c>
      <c r="K168" s="98">
        <v>905</v>
      </c>
    </row>
    <row r="169" spans="1:11" x14ac:dyDescent="0.25">
      <c r="A169" s="4">
        <v>292</v>
      </c>
      <c r="B169" s="98">
        <v>1095</v>
      </c>
      <c r="C169" s="98">
        <v>681</v>
      </c>
      <c r="D169" s="98">
        <v>666</v>
      </c>
      <c r="E169" s="98">
        <v>2548</v>
      </c>
      <c r="F169" s="98">
        <v>1170</v>
      </c>
      <c r="G169" s="98">
        <v>624</v>
      </c>
      <c r="H169" s="98">
        <v>1432</v>
      </c>
      <c r="I169" s="98">
        <v>210</v>
      </c>
      <c r="J169" s="98">
        <v>340</v>
      </c>
      <c r="K169" s="98">
        <v>904</v>
      </c>
    </row>
    <row r="170" spans="1:11" x14ac:dyDescent="0.25">
      <c r="A170" s="4">
        <v>293</v>
      </c>
      <c r="B170" s="98">
        <v>1083</v>
      </c>
      <c r="C170" s="98">
        <v>669</v>
      </c>
      <c r="D170" s="98">
        <v>668</v>
      </c>
      <c r="E170" s="98">
        <v>2543</v>
      </c>
      <c r="F170" s="98">
        <v>1167</v>
      </c>
      <c r="G170" s="98">
        <v>614</v>
      </c>
      <c r="H170" s="98">
        <v>1424</v>
      </c>
      <c r="I170" s="98">
        <v>201</v>
      </c>
      <c r="J170" s="98">
        <v>333</v>
      </c>
      <c r="K170" s="98">
        <v>903</v>
      </c>
    </row>
    <row r="171" spans="1:11" x14ac:dyDescent="0.25">
      <c r="A171" s="4">
        <v>294</v>
      </c>
      <c r="B171" s="98">
        <v>1072</v>
      </c>
      <c r="C171" s="98">
        <v>658</v>
      </c>
      <c r="D171" s="98">
        <v>669</v>
      </c>
      <c r="E171" s="98">
        <v>2539</v>
      </c>
      <c r="F171" s="98">
        <v>1163</v>
      </c>
      <c r="G171" s="98">
        <v>604</v>
      </c>
      <c r="H171" s="98">
        <v>1416</v>
      </c>
      <c r="I171" s="98">
        <v>193</v>
      </c>
      <c r="J171" s="98">
        <v>327</v>
      </c>
      <c r="K171" s="98">
        <v>902</v>
      </c>
    </row>
    <row r="172" spans="1:11" x14ac:dyDescent="0.25">
      <c r="A172" s="4">
        <v>295</v>
      </c>
      <c r="B172" s="98">
        <v>1060</v>
      </c>
      <c r="C172" s="98">
        <v>647</v>
      </c>
      <c r="D172" s="98">
        <v>670</v>
      </c>
      <c r="E172" s="98">
        <v>2533</v>
      </c>
      <c r="F172" s="98">
        <v>1159</v>
      </c>
      <c r="G172" s="98">
        <v>594</v>
      </c>
      <c r="H172" s="98">
        <v>1407</v>
      </c>
      <c r="I172" s="98">
        <v>185</v>
      </c>
      <c r="J172" s="98">
        <v>321</v>
      </c>
      <c r="K172" s="98">
        <v>901</v>
      </c>
    </row>
    <row r="173" spans="1:11" x14ac:dyDescent="0.25">
      <c r="A173" s="4">
        <v>296</v>
      </c>
      <c r="B173" s="98">
        <v>1049</v>
      </c>
      <c r="C173" s="98">
        <v>636</v>
      </c>
      <c r="D173" s="98">
        <v>671</v>
      </c>
      <c r="E173" s="98">
        <v>2528</v>
      </c>
      <c r="F173" s="98">
        <v>1155</v>
      </c>
      <c r="G173" s="98">
        <v>585</v>
      </c>
      <c r="H173" s="98">
        <v>1398</v>
      </c>
      <c r="I173" s="98">
        <v>178</v>
      </c>
      <c r="J173" s="98">
        <v>315</v>
      </c>
      <c r="K173" s="98">
        <v>900</v>
      </c>
    </row>
    <row r="174" spans="1:11" x14ac:dyDescent="0.25">
      <c r="A174" s="4">
        <v>297</v>
      </c>
      <c r="B174" s="98">
        <v>1037</v>
      </c>
      <c r="C174" s="98">
        <v>626</v>
      </c>
      <c r="D174" s="98">
        <v>672</v>
      </c>
      <c r="E174" s="98">
        <v>2521</v>
      </c>
      <c r="F174" s="98">
        <v>1150</v>
      </c>
      <c r="G174" s="98">
        <v>575</v>
      </c>
      <c r="H174" s="98">
        <v>1389</v>
      </c>
      <c r="I174" s="98">
        <v>170</v>
      </c>
      <c r="J174" s="98">
        <v>309</v>
      </c>
      <c r="K174" s="98">
        <v>899</v>
      </c>
    </row>
    <row r="175" spans="1:11" x14ac:dyDescent="0.25">
      <c r="A175" s="4">
        <v>298</v>
      </c>
      <c r="B175" s="98">
        <v>1026</v>
      </c>
      <c r="C175" s="98">
        <v>615</v>
      </c>
      <c r="D175" s="98">
        <v>673</v>
      </c>
      <c r="E175" s="98">
        <v>2514</v>
      </c>
      <c r="F175" s="98">
        <v>1146</v>
      </c>
      <c r="G175" s="98">
        <v>565</v>
      </c>
      <c r="H175" s="98">
        <v>1380</v>
      </c>
      <c r="I175" s="98">
        <v>163</v>
      </c>
      <c r="J175" s="98">
        <v>303</v>
      </c>
      <c r="K175" s="98">
        <v>897</v>
      </c>
    </row>
    <row r="176" spans="1:11" x14ac:dyDescent="0.25">
      <c r="A176" s="4">
        <v>299</v>
      </c>
      <c r="B176" s="98">
        <v>1014</v>
      </c>
      <c r="C176" s="98">
        <v>605</v>
      </c>
      <c r="D176" s="98">
        <v>674</v>
      </c>
      <c r="E176" s="98">
        <v>2507</v>
      </c>
      <c r="F176" s="98">
        <v>1141</v>
      </c>
      <c r="G176" s="98">
        <v>556</v>
      </c>
      <c r="H176" s="98">
        <v>1370</v>
      </c>
      <c r="I176" s="98">
        <v>157</v>
      </c>
      <c r="J176" s="98">
        <v>297</v>
      </c>
      <c r="K176" s="98">
        <v>895</v>
      </c>
    </row>
    <row r="177" spans="1:11" x14ac:dyDescent="0.25">
      <c r="A177" s="4">
        <v>300</v>
      </c>
      <c r="B177" s="98">
        <v>1002</v>
      </c>
      <c r="C177" s="98">
        <v>594</v>
      </c>
      <c r="D177" s="98">
        <v>675</v>
      </c>
      <c r="E177" s="98">
        <v>2499</v>
      </c>
      <c r="F177" s="98">
        <v>1136</v>
      </c>
      <c r="G177" s="98">
        <v>547</v>
      </c>
      <c r="H177" s="98">
        <v>1361</v>
      </c>
      <c r="I177" s="98">
        <v>150</v>
      </c>
      <c r="J177" s="98">
        <v>291</v>
      </c>
      <c r="K177" s="98">
        <v>894</v>
      </c>
    </row>
    <row r="178" spans="1:11" x14ac:dyDescent="0.25">
      <c r="A178" s="4">
        <v>301</v>
      </c>
      <c r="B178" s="98">
        <v>991</v>
      </c>
      <c r="C178" s="98">
        <v>584</v>
      </c>
      <c r="D178" s="98">
        <v>676</v>
      </c>
      <c r="E178" s="98">
        <v>2491</v>
      </c>
      <c r="F178" s="98">
        <v>1131</v>
      </c>
      <c r="G178" s="98">
        <v>537</v>
      </c>
      <c r="H178" s="98">
        <v>1351</v>
      </c>
      <c r="I178" s="98">
        <v>144</v>
      </c>
      <c r="J178" s="98">
        <v>285</v>
      </c>
      <c r="K178" s="98">
        <v>892</v>
      </c>
    </row>
    <row r="179" spans="1:11" x14ac:dyDescent="0.25">
      <c r="A179" s="4">
        <v>302</v>
      </c>
      <c r="B179" s="98">
        <v>979</v>
      </c>
      <c r="C179" s="98">
        <v>574</v>
      </c>
      <c r="D179" s="98">
        <v>677</v>
      </c>
      <c r="E179" s="98">
        <v>2483</v>
      </c>
      <c r="F179" s="98">
        <v>1126</v>
      </c>
      <c r="G179" s="98">
        <v>528</v>
      </c>
      <c r="H179" s="98">
        <v>1341</v>
      </c>
      <c r="I179" s="98">
        <v>138</v>
      </c>
      <c r="J179" s="98">
        <v>280</v>
      </c>
      <c r="K179" s="98">
        <v>890</v>
      </c>
    </row>
    <row r="180" spans="1:11" x14ac:dyDescent="0.25">
      <c r="A180" s="4">
        <v>303</v>
      </c>
      <c r="B180" s="98">
        <v>968</v>
      </c>
      <c r="C180" s="98">
        <v>563</v>
      </c>
      <c r="D180" s="98">
        <v>677</v>
      </c>
      <c r="E180" s="98">
        <v>2474</v>
      </c>
      <c r="F180" s="98">
        <v>1121</v>
      </c>
      <c r="G180" s="98">
        <v>519</v>
      </c>
      <c r="H180" s="98">
        <v>1331</v>
      </c>
      <c r="I180" s="98">
        <v>132</v>
      </c>
      <c r="J180" s="98">
        <v>274</v>
      </c>
      <c r="K180" s="98">
        <v>887</v>
      </c>
    </row>
    <row r="181" spans="1:11" x14ac:dyDescent="0.25">
      <c r="A181" s="4">
        <v>304</v>
      </c>
      <c r="B181" s="98">
        <v>956</v>
      </c>
      <c r="C181" s="98">
        <v>554</v>
      </c>
      <c r="D181" s="98">
        <v>678</v>
      </c>
      <c r="E181" s="98">
        <v>2464</v>
      </c>
      <c r="F181" s="98">
        <v>1115</v>
      </c>
      <c r="G181" s="98">
        <v>510</v>
      </c>
      <c r="H181" s="98">
        <v>1321</v>
      </c>
      <c r="I181" s="98">
        <v>127</v>
      </c>
      <c r="J181" s="98">
        <v>268</v>
      </c>
      <c r="K181" s="98">
        <v>885</v>
      </c>
    </row>
    <row r="182" spans="1:11" x14ac:dyDescent="0.25">
      <c r="A182" s="4">
        <v>305</v>
      </c>
      <c r="B182" s="98">
        <v>944</v>
      </c>
      <c r="C182" s="98">
        <v>544</v>
      </c>
      <c r="D182" s="98">
        <v>679</v>
      </c>
      <c r="E182" s="98">
        <v>2454</v>
      </c>
      <c r="F182" s="98">
        <v>1110</v>
      </c>
      <c r="G182" s="98">
        <v>501</v>
      </c>
      <c r="H182" s="98">
        <v>1310</v>
      </c>
      <c r="I182" s="98">
        <v>122</v>
      </c>
      <c r="J182" s="98">
        <v>263</v>
      </c>
      <c r="K182" s="98">
        <v>883</v>
      </c>
    </row>
    <row r="183" spans="1:11" x14ac:dyDescent="0.25">
      <c r="A183" s="4">
        <v>306</v>
      </c>
      <c r="B183" s="98">
        <v>933</v>
      </c>
      <c r="C183" s="98">
        <v>534</v>
      </c>
      <c r="D183" s="98">
        <v>679</v>
      </c>
      <c r="E183" s="98">
        <v>2444</v>
      </c>
      <c r="F183" s="98">
        <v>1104</v>
      </c>
      <c r="G183" s="98">
        <v>492</v>
      </c>
      <c r="H183" s="98">
        <v>1300</v>
      </c>
      <c r="I183" s="98">
        <v>117</v>
      </c>
      <c r="J183" s="98">
        <v>258</v>
      </c>
      <c r="K183" s="98">
        <v>880</v>
      </c>
    </row>
    <row r="184" spans="1:11" x14ac:dyDescent="0.25">
      <c r="A184" s="4">
        <v>307</v>
      </c>
      <c r="B184" s="98">
        <v>921</v>
      </c>
      <c r="C184" s="98">
        <v>524</v>
      </c>
      <c r="D184" s="98">
        <v>680</v>
      </c>
      <c r="E184" s="98">
        <v>2434</v>
      </c>
      <c r="F184" s="98">
        <v>1098</v>
      </c>
      <c r="G184" s="98">
        <v>484</v>
      </c>
      <c r="H184" s="98">
        <v>1289</v>
      </c>
      <c r="I184" s="98">
        <v>112</v>
      </c>
      <c r="J184" s="98">
        <v>252</v>
      </c>
      <c r="K184" s="98">
        <v>877</v>
      </c>
    </row>
    <row r="185" spans="1:11" x14ac:dyDescent="0.25">
      <c r="A185" s="4">
        <v>308</v>
      </c>
      <c r="B185" s="98">
        <v>910</v>
      </c>
      <c r="C185" s="98">
        <v>515</v>
      </c>
      <c r="D185" s="98">
        <v>680</v>
      </c>
      <c r="E185" s="98">
        <v>2423</v>
      </c>
      <c r="F185" s="98">
        <v>1092</v>
      </c>
      <c r="G185" s="98">
        <v>475</v>
      </c>
      <c r="H185" s="98">
        <v>1278</v>
      </c>
      <c r="I185" s="98">
        <v>107</v>
      </c>
      <c r="J185" s="98">
        <v>247</v>
      </c>
      <c r="K185" s="98">
        <v>875</v>
      </c>
    </row>
    <row r="186" spans="1:11" x14ac:dyDescent="0.25">
      <c r="A186" s="4">
        <v>309</v>
      </c>
      <c r="B186" s="98">
        <v>898</v>
      </c>
      <c r="C186" s="98">
        <v>506</v>
      </c>
      <c r="D186" s="98">
        <v>681</v>
      </c>
      <c r="E186" s="98">
        <v>2411</v>
      </c>
      <c r="F186" s="98">
        <v>1086</v>
      </c>
      <c r="G186" s="98">
        <v>467</v>
      </c>
      <c r="H186" s="98">
        <v>1268</v>
      </c>
      <c r="I186" s="98">
        <v>103</v>
      </c>
      <c r="J186" s="98">
        <v>242</v>
      </c>
      <c r="K186" s="98">
        <v>872</v>
      </c>
    </row>
    <row r="187" spans="1:11" x14ac:dyDescent="0.25">
      <c r="A187" s="4">
        <v>310</v>
      </c>
      <c r="B187" s="98">
        <v>887</v>
      </c>
      <c r="C187" s="98">
        <v>496</v>
      </c>
      <c r="D187" s="98">
        <v>681</v>
      </c>
      <c r="E187" s="98">
        <v>2400</v>
      </c>
      <c r="F187" s="98">
        <v>1080</v>
      </c>
      <c r="G187" s="98">
        <v>458</v>
      </c>
      <c r="H187" s="98">
        <v>1257</v>
      </c>
      <c r="I187" s="98">
        <v>99</v>
      </c>
      <c r="J187" s="98">
        <v>237</v>
      </c>
      <c r="K187" s="98">
        <v>869</v>
      </c>
    </row>
    <row r="188" spans="1:11" x14ac:dyDescent="0.25">
      <c r="A188" s="4">
        <v>311</v>
      </c>
      <c r="B188" s="98">
        <v>876</v>
      </c>
      <c r="C188" s="98">
        <v>487</v>
      </c>
      <c r="D188" s="98">
        <v>682</v>
      </c>
      <c r="E188" s="98">
        <v>2388</v>
      </c>
      <c r="F188" s="98">
        <v>1074</v>
      </c>
      <c r="G188" s="98">
        <v>450</v>
      </c>
      <c r="H188" s="98">
        <v>1246</v>
      </c>
      <c r="I188" s="98">
        <v>95</v>
      </c>
      <c r="J188" s="98">
        <v>232</v>
      </c>
      <c r="K188" s="98">
        <v>866</v>
      </c>
    </row>
    <row r="189" spans="1:11" x14ac:dyDescent="0.25">
      <c r="A189" s="4">
        <v>312</v>
      </c>
      <c r="B189" s="98">
        <v>864</v>
      </c>
      <c r="C189" s="98">
        <v>478</v>
      </c>
      <c r="D189" s="98">
        <v>682</v>
      </c>
      <c r="E189" s="98">
        <v>2376</v>
      </c>
      <c r="F189" s="98">
        <v>1067</v>
      </c>
      <c r="G189" s="98">
        <v>442</v>
      </c>
      <c r="H189" s="98">
        <v>1235</v>
      </c>
      <c r="I189" s="98">
        <v>91</v>
      </c>
      <c r="J189" s="98">
        <v>227</v>
      </c>
      <c r="K189" s="98">
        <v>862</v>
      </c>
    </row>
    <row r="190" spans="1:11" x14ac:dyDescent="0.25">
      <c r="A190" s="4">
        <v>313</v>
      </c>
      <c r="B190" s="98">
        <v>853</v>
      </c>
      <c r="C190" s="98">
        <v>470</v>
      </c>
      <c r="D190" s="98">
        <v>682</v>
      </c>
      <c r="E190" s="98">
        <v>2363</v>
      </c>
      <c r="F190" s="98">
        <v>1061</v>
      </c>
      <c r="G190" s="98">
        <v>434</v>
      </c>
      <c r="H190" s="98">
        <v>1224</v>
      </c>
      <c r="I190" s="98">
        <v>87</v>
      </c>
      <c r="J190" s="98">
        <v>222</v>
      </c>
      <c r="K190" s="98">
        <v>859</v>
      </c>
    </row>
    <row r="191" spans="1:11" x14ac:dyDescent="0.25">
      <c r="A191" s="4">
        <v>314</v>
      </c>
      <c r="B191" s="98">
        <v>842</v>
      </c>
      <c r="C191" s="98">
        <v>461</v>
      </c>
      <c r="D191" s="98">
        <v>682</v>
      </c>
      <c r="E191" s="98">
        <v>2350</v>
      </c>
      <c r="F191" s="98">
        <v>1054</v>
      </c>
      <c r="G191" s="98">
        <v>426</v>
      </c>
      <c r="H191" s="98">
        <v>1212</v>
      </c>
      <c r="I191" s="98">
        <v>83</v>
      </c>
      <c r="J191" s="98">
        <v>218</v>
      </c>
      <c r="K191" s="98">
        <v>856</v>
      </c>
    </row>
    <row r="192" spans="1:11" x14ac:dyDescent="0.25">
      <c r="A192" s="4">
        <v>315</v>
      </c>
      <c r="B192" s="98">
        <v>831</v>
      </c>
      <c r="C192" s="98">
        <v>452</v>
      </c>
      <c r="D192" s="98">
        <v>683</v>
      </c>
      <c r="E192" s="98">
        <v>2337</v>
      </c>
      <c r="F192" s="98">
        <v>1047</v>
      </c>
      <c r="G192" s="98">
        <v>418</v>
      </c>
      <c r="H192" s="98">
        <v>1201</v>
      </c>
      <c r="I192" s="98">
        <v>80</v>
      </c>
      <c r="J192" s="98">
        <v>213</v>
      </c>
      <c r="K192" s="98">
        <v>852</v>
      </c>
    </row>
    <row r="193" spans="1:11" x14ac:dyDescent="0.25">
      <c r="A193" s="4">
        <v>316</v>
      </c>
      <c r="B193" s="98">
        <v>820</v>
      </c>
      <c r="C193" s="98">
        <v>444</v>
      </c>
      <c r="D193" s="98">
        <v>683</v>
      </c>
      <c r="E193" s="98">
        <v>2324</v>
      </c>
      <c r="F193" s="98">
        <v>1041</v>
      </c>
      <c r="G193" s="98">
        <v>410</v>
      </c>
      <c r="H193" s="98">
        <v>1190</v>
      </c>
      <c r="I193" s="98">
        <v>76</v>
      </c>
      <c r="J193" s="98">
        <v>209</v>
      </c>
      <c r="K193" s="98">
        <v>849</v>
      </c>
    </row>
    <row r="194" spans="1:11" x14ac:dyDescent="0.25">
      <c r="A194" s="4">
        <v>317</v>
      </c>
      <c r="B194" s="98">
        <v>809</v>
      </c>
      <c r="C194" s="98">
        <v>436</v>
      </c>
      <c r="D194" s="98">
        <v>683</v>
      </c>
      <c r="E194" s="98">
        <v>2310</v>
      </c>
      <c r="F194" s="98">
        <v>1034</v>
      </c>
      <c r="G194" s="98">
        <v>403</v>
      </c>
      <c r="H194" s="98">
        <v>1178</v>
      </c>
      <c r="I194" s="98">
        <v>73</v>
      </c>
      <c r="J194" s="98">
        <v>204</v>
      </c>
      <c r="K194" s="98">
        <v>845</v>
      </c>
    </row>
    <row r="195" spans="1:11" x14ac:dyDescent="0.25">
      <c r="A195" s="4">
        <v>318</v>
      </c>
      <c r="B195" s="98">
        <v>798</v>
      </c>
      <c r="C195" s="98">
        <v>427</v>
      </c>
      <c r="D195" s="98">
        <v>683</v>
      </c>
      <c r="E195" s="98">
        <v>2296</v>
      </c>
      <c r="F195" s="98">
        <v>1027</v>
      </c>
      <c r="G195" s="98">
        <v>395</v>
      </c>
      <c r="H195" s="98">
        <v>1167</v>
      </c>
      <c r="I195" s="98">
        <v>70</v>
      </c>
      <c r="J195" s="98">
        <v>200</v>
      </c>
      <c r="K195" s="98">
        <v>841</v>
      </c>
    </row>
    <row r="196" spans="1:11" x14ac:dyDescent="0.25">
      <c r="A196" s="4">
        <v>319</v>
      </c>
      <c r="B196" s="98">
        <v>787</v>
      </c>
      <c r="C196" s="98">
        <v>419</v>
      </c>
      <c r="D196" s="98">
        <v>683</v>
      </c>
      <c r="E196" s="98">
        <v>2282</v>
      </c>
      <c r="F196" s="98">
        <v>1020</v>
      </c>
      <c r="G196" s="98">
        <v>388</v>
      </c>
      <c r="H196" s="98">
        <v>1156</v>
      </c>
      <c r="I196" s="98">
        <v>67</v>
      </c>
      <c r="J196" s="98">
        <v>195</v>
      </c>
      <c r="K196" s="98">
        <v>837</v>
      </c>
    </row>
    <row r="197" spans="1:11" x14ac:dyDescent="0.25">
      <c r="A197" s="4">
        <v>320</v>
      </c>
      <c r="B197" s="98">
        <v>776</v>
      </c>
      <c r="C197" s="98">
        <v>411</v>
      </c>
      <c r="D197" s="98">
        <v>683</v>
      </c>
      <c r="E197" s="98">
        <v>2267</v>
      </c>
      <c r="F197" s="98">
        <v>1013</v>
      </c>
      <c r="G197" s="98">
        <v>381</v>
      </c>
      <c r="H197" s="98">
        <v>1144</v>
      </c>
      <c r="I197" s="98">
        <v>64</v>
      </c>
      <c r="J197" s="98">
        <v>191</v>
      </c>
      <c r="K197" s="98">
        <v>833</v>
      </c>
    </row>
    <row r="198" spans="1:11" x14ac:dyDescent="0.25">
      <c r="A198" s="4">
        <v>321</v>
      </c>
      <c r="B198" s="98">
        <v>766</v>
      </c>
      <c r="C198" s="98">
        <v>404</v>
      </c>
      <c r="D198" s="98">
        <v>683</v>
      </c>
      <c r="E198" s="98">
        <v>2253</v>
      </c>
      <c r="F198" s="98">
        <v>1005</v>
      </c>
      <c r="G198" s="98">
        <v>374</v>
      </c>
      <c r="H198" s="98">
        <v>1133</v>
      </c>
      <c r="I198" s="98">
        <v>62</v>
      </c>
      <c r="J198" s="98">
        <v>187</v>
      </c>
      <c r="K198" s="98">
        <v>829</v>
      </c>
    </row>
    <row r="199" spans="1:11" x14ac:dyDescent="0.25">
      <c r="A199" s="4">
        <v>322</v>
      </c>
      <c r="B199" s="98">
        <v>755</v>
      </c>
      <c r="C199" s="98">
        <v>396</v>
      </c>
      <c r="D199" s="98">
        <v>683</v>
      </c>
      <c r="E199" s="98">
        <v>2238</v>
      </c>
      <c r="F199" s="98">
        <v>998</v>
      </c>
      <c r="G199" s="98">
        <v>366</v>
      </c>
      <c r="H199" s="98">
        <v>1121</v>
      </c>
      <c r="I199" s="98">
        <v>59</v>
      </c>
      <c r="J199" s="98">
        <v>183</v>
      </c>
      <c r="K199" s="98">
        <v>825</v>
      </c>
    </row>
    <row r="200" spans="1:11" x14ac:dyDescent="0.25">
      <c r="A200" s="4">
        <v>323</v>
      </c>
      <c r="B200" s="98">
        <v>744</v>
      </c>
      <c r="C200" s="98">
        <v>388</v>
      </c>
      <c r="D200" s="98">
        <v>683</v>
      </c>
      <c r="E200" s="98">
        <v>2223</v>
      </c>
      <c r="F200" s="98">
        <v>991</v>
      </c>
      <c r="G200" s="98">
        <v>359</v>
      </c>
      <c r="H200" s="98">
        <v>1110</v>
      </c>
      <c r="I200" s="98">
        <v>57</v>
      </c>
      <c r="J200" s="98">
        <v>179</v>
      </c>
      <c r="K200" s="98">
        <v>821</v>
      </c>
    </row>
    <row r="201" spans="1:11" x14ac:dyDescent="0.25">
      <c r="A201" s="4">
        <v>324</v>
      </c>
      <c r="B201" s="98">
        <v>734</v>
      </c>
      <c r="C201" s="98">
        <v>381</v>
      </c>
      <c r="D201" s="98">
        <v>682</v>
      </c>
      <c r="E201" s="98">
        <v>2208</v>
      </c>
      <c r="F201" s="98">
        <v>984</v>
      </c>
      <c r="G201" s="98">
        <v>353</v>
      </c>
      <c r="H201" s="98">
        <v>1098</v>
      </c>
      <c r="I201" s="98">
        <v>54</v>
      </c>
      <c r="J201" s="98">
        <v>175</v>
      </c>
      <c r="K201" s="98">
        <v>817</v>
      </c>
    </row>
    <row r="202" spans="1:11" x14ac:dyDescent="0.25">
      <c r="A202" t="s">
        <v>14</v>
      </c>
      <c r="B202" s="46">
        <v>107723</v>
      </c>
      <c r="C202" s="46">
        <v>110979</v>
      </c>
      <c r="D202" s="46">
        <v>70470</v>
      </c>
      <c r="E202" s="46">
        <v>135110</v>
      </c>
      <c r="F202" s="46">
        <v>85935</v>
      </c>
      <c r="G202" s="46">
        <v>88197</v>
      </c>
      <c r="H202" s="46">
        <v>108047</v>
      </c>
      <c r="I202" s="46">
        <v>134958</v>
      </c>
      <c r="J202" s="46">
        <v>50745.526315800002</v>
      </c>
      <c r="K202" s="46">
        <v>64998</v>
      </c>
    </row>
    <row r="203" spans="1:11" x14ac:dyDescent="0.25">
      <c r="A203" t="s">
        <v>13</v>
      </c>
      <c r="B203" s="96">
        <f>SUM(B28:B201)</f>
        <v>159169</v>
      </c>
      <c r="C203" s="96">
        <f t="shared" ref="C203:K203" si="2">SUM(C28:C201)</f>
        <v>140368</v>
      </c>
      <c r="D203" s="96">
        <f t="shared" si="2"/>
        <v>102492</v>
      </c>
      <c r="E203" s="96">
        <f t="shared" si="2"/>
        <v>265252</v>
      </c>
      <c r="F203" s="96">
        <f t="shared" si="2"/>
        <v>131271</v>
      </c>
      <c r="G203" s="96">
        <f t="shared" si="2"/>
        <v>110337</v>
      </c>
      <c r="H203" s="96">
        <f t="shared" si="2"/>
        <v>159256</v>
      </c>
      <c r="I203" s="96">
        <f t="shared" si="2"/>
        <v>141124</v>
      </c>
      <c r="J203" s="96">
        <f t="shared" si="2"/>
        <v>61564.526315800002</v>
      </c>
      <c r="K203" s="96">
        <f t="shared" si="2"/>
        <v>99621</v>
      </c>
    </row>
    <row r="204" spans="1:11" x14ac:dyDescent="0.25">
      <c r="A204" t="s">
        <v>17</v>
      </c>
      <c r="B204" s="96">
        <f t="shared" ref="B204:K204" si="3">B203-B202</f>
        <v>51446</v>
      </c>
      <c r="C204" s="96">
        <f t="shared" si="3"/>
        <v>29389</v>
      </c>
      <c r="D204" s="96">
        <f t="shared" si="3"/>
        <v>32022</v>
      </c>
      <c r="E204" s="96">
        <f t="shared" si="3"/>
        <v>130142</v>
      </c>
      <c r="F204" s="96">
        <f t="shared" si="3"/>
        <v>45336</v>
      </c>
      <c r="G204" s="96">
        <f t="shared" si="3"/>
        <v>22140</v>
      </c>
      <c r="H204" s="96">
        <f t="shared" si="3"/>
        <v>51209</v>
      </c>
      <c r="I204" s="96">
        <f t="shared" si="3"/>
        <v>6166</v>
      </c>
      <c r="J204" s="96">
        <f t="shared" si="3"/>
        <v>10819</v>
      </c>
      <c r="K204" s="96">
        <f t="shared" si="3"/>
        <v>34623</v>
      </c>
    </row>
    <row r="205" spans="1:11" x14ac:dyDescent="0.25">
      <c r="A205" t="s">
        <v>18</v>
      </c>
      <c r="B205" s="34">
        <f t="shared" ref="B205:K205" si="4">B204/B203</f>
        <v>0.32321620416035785</v>
      </c>
      <c r="C205" s="34">
        <f t="shared" si="4"/>
        <v>0.20937108172802918</v>
      </c>
      <c r="D205" s="34">
        <f t="shared" si="4"/>
        <v>0.3124341412012645</v>
      </c>
      <c r="E205" s="34">
        <f t="shared" si="4"/>
        <v>0.49063532037458718</v>
      </c>
      <c r="F205" s="34">
        <f t="shared" si="4"/>
        <v>0.34536188495554998</v>
      </c>
      <c r="G205" s="34">
        <f t="shared" si="4"/>
        <v>0.20065798417575248</v>
      </c>
      <c r="H205" s="34">
        <f t="shared" si="4"/>
        <v>0.32155146430903703</v>
      </c>
      <c r="I205" s="34">
        <f t="shared" si="4"/>
        <v>4.3692072220175168E-2</v>
      </c>
      <c r="J205" s="34">
        <f t="shared" si="4"/>
        <v>0.17573431726743258</v>
      </c>
      <c r="K205" s="34">
        <f t="shared" si="4"/>
        <v>0.34754720390279159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Chilkat Weir Counts - Daily</vt:lpstr>
      <vt:lpstr>Raw Data</vt:lpstr>
      <vt:lpstr>gompertz_fill</vt:lpstr>
      <vt:lpstr>SUMMARY</vt:lpstr>
      <vt:lpstr>GompertzFill Cum%</vt:lpstr>
      <vt:lpstr>5-Day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2022-02-10T22:28:50Z</dcterms:modified>
</cp:coreProperties>
</file>